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mk-sfls95\folders\Департамент ОРЭ\ОСР\1.Ежедневное сопровождение рынка\10.1 Ежемесячные данные по НЦЗ\На сайт МЭ_до 17 числа\05.Май\"/>
    </mc:Choice>
  </mc:AlternateContent>
  <bookViews>
    <workbookView xWindow="0" yWindow="0" windowWidth="28800" windowHeight="117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<sst xmlns="http://schemas.openxmlformats.org/spreadsheetml/2006/main" count="1058" uniqueCount="180">
  <si>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</si>
  <si>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</si>
  <si>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</si>
  <si>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</si>
  <si>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</si>
  <si>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</si>
  <si>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</si>
  <si>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</si>
  <si>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</si>
  <si>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</si>
  <si>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</si>
  <si>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</si>
  <si>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</si>
  <si>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</si>
  <si>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</si>
  <si>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</si>
  <si>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</si>
  <si>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</si>
  <si>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</si>
  <si>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</si>
  <si>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</si>
  <si>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</si>
  <si>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</si>
  <si>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</si>
  <si>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</si>
  <si>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</si>
  <si>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</si>
  <si>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</si>
  <si>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</si>
  <si>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</si>
  <si>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</si>
  <si>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</si>
  <si>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</si>
  <si>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</si>
  <si>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</si>
  <si>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</si>
  <si>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</si>
  <si>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</si>
  <si>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</si>
  <si>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</si>
  <si>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</si>
  <si>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</si>
  <si>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</si>
  <si>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</si>
  <si>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</si>
  <si>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</si>
  <si>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</si>
  <si>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</si>
  <si>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</si>
  <si>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</si>
  <si>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</si>
  <si>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</si>
  <si>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</si>
  <si>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</si>
  <si>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</si>
  <si>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</si>
  <si>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</si>
  <si>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</si>
  <si>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</si>
  <si>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</si>
  <si>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</si>
  <si>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</si>
  <si>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</si>
  <si>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</si>
  <si>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</si>
  <si>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</si>
  <si>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</si>
  <si>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</si>
  <si>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</si>
  <si>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</si>
  <si>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</si>
  <si>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</si>
  <si>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</si>
  <si>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</si>
  <si>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</si>
  <si>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</si>
  <si>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</si>
  <si>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</si>
  <si>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</si>
  <si>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</si>
  <si>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</si>
  <si>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</si>
  <si>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</si>
  <si>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</si>
  <si>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</si>
  <si>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</si>
  <si>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</si>
  <si>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</si>
  <si>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</si>
  <si>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</si>
  <si>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</si>
  <si>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</si>
  <si>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</si>
  <si>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</si>
  <si>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</si>
  <si>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</si>
  <si>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</si>
  <si>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</si>
  <si>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</si>
  <si>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</si>
  <si>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</si>
  <si>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</si>
  <si>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</si>
  <si>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</si>
  <si>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</si>
  <si>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</si>
  <si>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</si>
  <si>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</si>
  <si>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</si>
  <si>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</si>
  <si>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</si>
  <si>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</si>
  <si>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</si>
  <si>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</si>
  <si>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</si>
  <si>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</si>
  <si>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</si>
  <si>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</si>
  <si>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</si>
  <si>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</si>
  <si>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</si>
  <si>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</si>
  <si>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</si>
  <si>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</si>
  <si>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</si>
  <si>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</si>
  <si>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</si>
  <si>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</si>
  <si>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</si>
  <si>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</si>
  <si>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</si>
  <si>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</si>
  <si>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</si>
  <si>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</si>
  <si>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</si>
  <si>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</si>
  <si>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</si>
  <si>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</si>
  <si>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</si>
  <si>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</si>
  <si>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</si>
  <si>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</si>
  <si>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</si>
  <si>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</si>
  <si>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</si>
  <si>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</si>
  <si>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</si>
  <si>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2022г.</t>
  </si>
  <si>
    <t>май 2022 года</t>
  </si>
  <si>
    <t>01.05.2022</t>
  </si>
  <si>
    <t>02.05.2022</t>
  </si>
  <si>
    <t>03.05.2022</t>
  </si>
  <si>
    <t>04.05.2022</t>
  </si>
  <si>
    <t>05.05.2022</t>
  </si>
  <si>
    <t>06.05.2022</t>
  </si>
  <si>
    <t>07.05.2022</t>
  </si>
  <si>
    <t>08.05.2022</t>
  </si>
  <si>
    <t>09.05.2022</t>
  </si>
  <si>
    <t>10.05.2022</t>
  </si>
  <si>
    <t>11.05.2022</t>
  </si>
  <si>
    <t>12.05.2022</t>
  </si>
  <si>
    <t>13.05.2022</t>
  </si>
  <si>
    <t>14.05.2022</t>
  </si>
  <si>
    <t>15.05.2022</t>
  </si>
  <si>
    <t>16.05.2022</t>
  </si>
  <si>
    <t>17.05.2022</t>
  </si>
  <si>
    <t>18.05.2022</t>
  </si>
  <si>
    <t>19.05.2022</t>
  </si>
  <si>
    <t>20.05.2022</t>
  </si>
  <si>
    <t>21.05.2022</t>
  </si>
  <si>
    <t>22.05.2022</t>
  </si>
  <si>
    <t>23.05.2022</t>
  </si>
  <si>
    <t>24.05.2022</t>
  </si>
  <si>
    <t>25.05.2022</t>
  </si>
  <si>
    <t>26.05.2022</t>
  </si>
  <si>
    <t>27.05.2022</t>
  </si>
  <si>
    <t>28.05.2022</t>
  </si>
  <si>
    <t>29.05.2022</t>
  </si>
  <si>
    <t>30.05.2022</t>
  </si>
  <si>
    <t>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</si>
</sst>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N10" sqref="N1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48</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47</v>
      </c>
      <c r="B7" s="111"/>
      <c r="C7" s="4">
        <f>$F$12+'СЕТ СН'!F5+СВЦЭМ!$D$10+'СЕТ СН'!F8-'СЕТ СН'!F$15</f>
        <v>4413.2209299500009</v>
      </c>
      <c r="D7" s="4">
        <f>$F$12+'СЕТ СН'!G5+СВЦЭМ!$D$10+'СЕТ СН'!G8-'СЕТ СН'!G$15</f>
        <v>4625.1109299500004</v>
      </c>
      <c r="E7" s="4">
        <f>$F$12+'СЕТ СН'!H5+СВЦЭМ!$D$10+'СЕТ СН'!H8-'СЕТ СН'!H$15</f>
        <v>4698.6109299500004</v>
      </c>
      <c r="F7" s="4">
        <f>$F$12+'СЕТ СН'!I5+СВЦЭМ!$D$10+'СЕТ СН'!I8-'СЕТ СН'!I$15</f>
        <v>4698.6109299500004</v>
      </c>
      <c r="G7" s="5"/>
    </row>
    <row r="8" spans="1:8" x14ac:dyDescent="0.25">
      <c r="F8" s="8"/>
    </row>
    <row r="9" spans="1:8" ht="45.75" customHeight="1" x14ac:dyDescent="0.25">
      <c r="A9" s="101" t="s">
        <v>49</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50</v>
      </c>
      <c r="C12" s="100"/>
      <c r="D12" s="100"/>
      <c r="E12" s="13" t="s">
        <v>22</v>
      </c>
      <c r="F12" s="11">
        <f>ROUND(F13+F14*F15,8)+F34</f>
        <v>1776.85758274</v>
      </c>
      <c r="H12" s="2" t="s">
        <v>41</v>
      </c>
    </row>
    <row r="13" spans="1:8" ht="31.5" x14ac:dyDescent="0.25">
      <c r="A13" s="12">
        <v>2</v>
      </c>
      <c r="B13" s="100" t="s">
        <v>51</v>
      </c>
      <c r="C13" s="100"/>
      <c r="D13" s="100"/>
      <c r="E13" s="13" t="s">
        <v>22</v>
      </c>
      <c r="F13" s="11">
        <f>СВЦЭМ!$D$11</f>
        <v>1003.71778408</v>
      </c>
    </row>
    <row r="14" spans="1:8" ht="36" customHeight="1" x14ac:dyDescent="0.25">
      <c r="A14" s="12">
        <v>3</v>
      </c>
      <c r="B14" s="100" t="s">
        <v>52</v>
      </c>
      <c r="C14" s="100"/>
      <c r="D14" s="100"/>
      <c r="E14" s="13" t="s">
        <v>23</v>
      </c>
      <c r="F14" s="11">
        <f>СВЦЭМ!$D$12</f>
        <v>565040.12551047164</v>
      </c>
    </row>
    <row r="15" spans="1:8" ht="30.75" customHeight="1" x14ac:dyDescent="0.25">
      <c r="A15" s="12">
        <v>4</v>
      </c>
      <c r="B15" s="100" t="s">
        <v>53</v>
      </c>
      <c r="C15" s="100" t="s">
        <v>24</v>
      </c>
      <c r="D15" s="100" t="s">
        <v>24</v>
      </c>
      <c r="E15" s="14" t="s">
        <v>54</v>
      </c>
      <c r="F15" s="15">
        <f>ROUND(IF(F25-(F26+F33)&lt;=0,0,MAX(0,(F16-(F17+F24))/(F25-(F26+F33)))),11)</f>
        <v>1.3682918500000001E-3</v>
      </c>
    </row>
    <row r="16" spans="1:8" ht="36" customHeight="1" x14ac:dyDescent="0.25">
      <c r="A16" s="12">
        <v>5</v>
      </c>
      <c r="B16" s="100" t="s">
        <v>55</v>
      </c>
      <c r="C16" s="100" t="s">
        <v>25</v>
      </c>
      <c r="D16" s="100" t="s">
        <v>6</v>
      </c>
      <c r="E16" s="13" t="s">
        <v>6</v>
      </c>
      <c r="F16" s="16">
        <f>СВЦЭМ!$D$27</f>
        <v>26.690999999999999</v>
      </c>
    </row>
    <row r="17" spans="1:6" ht="33" customHeight="1" x14ac:dyDescent="0.25">
      <c r="A17" s="12">
        <v>6</v>
      </c>
      <c r="B17" s="100" t="s">
        <v>56</v>
      </c>
      <c r="C17" s="100" t="s">
        <v>25</v>
      </c>
      <c r="D17" s="100" t="s">
        <v>6</v>
      </c>
      <c r="E17" s="13" t="s">
        <v>6</v>
      </c>
      <c r="F17" s="16">
        <f>SUM(F19:F23)</f>
        <v>26.623000000000001</v>
      </c>
    </row>
    <row r="18" spans="1:6" ht="13.5" customHeight="1" x14ac:dyDescent="0.25">
      <c r="A18" s="12"/>
      <c r="B18" s="103" t="s">
        <v>57</v>
      </c>
      <c r="C18" s="104"/>
      <c r="D18" s="104"/>
      <c r="E18" s="104"/>
      <c r="F18" s="105"/>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98">
        <v>26.623000000000001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17996.849999999999</v>
      </c>
    </row>
    <row r="26" spans="1:6" ht="30.75" customHeight="1" x14ac:dyDescent="0.25">
      <c r="A26" s="12">
        <v>9</v>
      </c>
      <c r="B26" s="100" t="s">
        <v>65</v>
      </c>
      <c r="C26" s="100" t="s">
        <v>27</v>
      </c>
      <c r="D26" s="100" t="s">
        <v>28</v>
      </c>
      <c r="E26" s="13" t="s">
        <v>64</v>
      </c>
      <c r="F26" s="16">
        <f>SUM(F28:F32)</f>
        <v>17947.152999999998</v>
      </c>
    </row>
    <row r="27" spans="1:6" x14ac:dyDescent="0.25">
      <c r="A27" s="12"/>
      <c r="B27" s="103" t="s">
        <v>57</v>
      </c>
      <c r="C27" s="104"/>
      <c r="D27" s="104"/>
      <c r="E27" s="104"/>
      <c r="F27" s="105"/>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99">
        <v>17947.152999999998</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02" t="s">
        <v>68</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algorithmName="SHA-512" hashValue="1DSwWE9uzg1Jn2OhpVAsfND+YaVhsYDdF6aGdkfIorP4jkcN2jW2uEtCKtkIthxA2bXO0oSP4Jrb8maLOgLB5A==" saltValue="whIhF2NA2FUIWY67ESz3NQ==" spinCount="100000"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2022г.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3740.6713210900002</v>
      </c>
      <c r="C9" s="4">
        <f>СВЦЭМ!$D$14+'СЕТ СН'!G5+СВЦЭМ!$D$10+'СЕТ СН'!G8-'СЕТ СН'!G$16</f>
        <v>3952.5613210899996</v>
      </c>
      <c r="D9" s="4">
        <f>СВЦЭМ!$D$14+'СЕТ СН'!H5+СВЦЭМ!$D$10+'СЕТ СН'!H8-'СЕТ СН'!H$16</f>
        <v>4026.0613210899996</v>
      </c>
      <c r="E9" s="4">
        <f>СВЦЭМ!$D$14+'СЕТ СН'!I5+СВЦЭМ!$D$10+'СЕТ СН'!I8-'СЕТ СН'!I$16</f>
        <v>4026.0613210899996</v>
      </c>
    </row>
    <row r="10" spans="1:6" x14ac:dyDescent="0.25">
      <c r="A10" s="26" t="s">
        <v>35</v>
      </c>
      <c r="B10" s="4">
        <f>СВЦЭМ!$D$15+'СЕТ СН'!F5+СВЦЭМ!$D$10+'СЕТ СН'!F8-'СЕТ СН'!F$16</f>
        <v>4499.1533898100006</v>
      </c>
      <c r="C10" s="4">
        <f>СВЦЭМ!$D$15+'СЕТ СН'!G5+СВЦЭМ!$D$10+'СЕТ СН'!G8-'СЕТ СН'!G$16</f>
        <v>4711.04338981</v>
      </c>
      <c r="D10" s="4">
        <f>СВЦЭМ!$D$15+'СЕТ СН'!H5+СВЦЭМ!$D$10+'СЕТ СН'!H8-'СЕТ СН'!H$16</f>
        <v>4784.54338981</v>
      </c>
      <c r="E10" s="4">
        <f>СВЦЭМ!$D$15+'СЕТ СН'!I5+СВЦЭМ!$D$10+'СЕТ СН'!I8-'СЕТ СН'!I$16</f>
        <v>4784.54338981</v>
      </c>
    </row>
    <row r="11" spans="1:6" x14ac:dyDescent="0.25">
      <c r="A11" s="26" t="s">
        <v>36</v>
      </c>
      <c r="B11" s="4">
        <f>СВЦЭМ!$D$16+'СЕТ СН'!F5+СВЦЭМ!$D$10+'СЕТ СН'!F8-'СЕТ СН'!F$16</f>
        <v>5526.7542646500006</v>
      </c>
      <c r="C11" s="4">
        <f>СВЦЭМ!$D$16+'СЕТ СН'!G5+СВЦЭМ!$D$10+'СЕТ СН'!G8-'СЕТ СН'!G$16</f>
        <v>5738.64426465</v>
      </c>
      <c r="D11" s="4">
        <f>СВЦЭМ!$D$16+'СЕТ СН'!H5+СВЦЭМ!$D$10+'СЕТ СН'!H8-'СЕТ СН'!H$16</f>
        <v>5812.14426465</v>
      </c>
      <c r="E11" s="4">
        <f>СВЦЭМ!$D$16+'СЕТ СН'!I5+СВЦЭМ!$D$10+'СЕТ СН'!I8-'СЕТ СН'!I$16</f>
        <v>5812.14426465</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3740.6713210900002</v>
      </c>
      <c r="C16" s="28">
        <f>СВЦЭМ!$D$14+'СЕТ СН'!G5+СВЦЭМ!$D$10+'СЕТ СН'!G8-'СЕТ СН'!G$16</f>
        <v>3952.5613210899996</v>
      </c>
      <c r="D16" s="28">
        <f>СВЦЭМ!$D$14+'СЕТ СН'!H5+СВЦЭМ!$D$10+'СЕТ СН'!H8-'СЕТ СН'!H$16</f>
        <v>4026.0613210899996</v>
      </c>
      <c r="E16" s="28">
        <f>СВЦЭМ!$D$14+'СЕТ СН'!I5+СВЦЭМ!$D$10+'СЕТ СН'!I8-'СЕТ СН'!I$16</f>
        <v>4026.0613210899996</v>
      </c>
    </row>
    <row r="17" spans="1:5" x14ac:dyDescent="0.25">
      <c r="A17" s="26" t="s">
        <v>37</v>
      </c>
      <c r="B17" s="28">
        <f>СВЦЭМ!$D$17+'СЕТ СН'!F5+СВЦЭМ!$D$10+'СЕТ СН'!F8-'СЕТ СН'!F$16</f>
        <v>4887.1865837300011</v>
      </c>
      <c r="C17" s="28">
        <f>СВЦЭМ!$D$17+'СЕТ СН'!G5+СВЦЭМ!$D$10+'СЕТ СН'!G8-'СЕТ СН'!G$16</f>
        <v>5099.0765837300005</v>
      </c>
      <c r="D17" s="28">
        <f>СВЦЭМ!$D$17+'СЕТ СН'!H5+СВЦЭМ!$D$10+'СЕТ СН'!H8-'СЕТ СН'!H$16</f>
        <v>5172.5765837300005</v>
      </c>
      <c r="E17" s="28">
        <f>СВЦЭМ!$D$17+'СЕТ СН'!I5+СВЦЭМ!$D$10+'СЕТ СН'!I8-'СЕТ СН'!I$16</f>
        <v>5172.5765837300005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2022г.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SUMIFS(СВЦЭМ!$C$39:$C$782,СВЦЭМ!$A$39:$A$782,$A12,СВЦЭМ!$B$39:$B$782,B$11)+'СЕТ СН'!$F$9+СВЦЭМ!$D$10+'СЕТ СН'!$F$5-'СЕТ СН'!$F$17</f>
        <v>3552.0277204900003</v>
      </c>
      <c r="C12" s="36">
        <f>SUMIFS(СВЦЭМ!$C$39:$C$782,СВЦЭМ!$A$39:$A$782,$A12,СВЦЭМ!$B$39:$B$782,C$11)+'СЕТ СН'!$F$9+СВЦЭМ!$D$10+'СЕТ СН'!$F$5-'СЕТ СН'!$F$17</f>
        <v>3678.4513228800001</v>
      </c>
      <c r="D12" s="36">
        <f>SUMIFS(СВЦЭМ!$C$39:$C$782,СВЦЭМ!$A$39:$A$782,$A12,СВЦЭМ!$B$39:$B$782,D$11)+'СЕТ СН'!$F$9+СВЦЭМ!$D$10+'СЕТ СН'!$F$5-'СЕТ СН'!$F$17</f>
        <v>3826.09008614</v>
      </c>
      <c r="E12" s="36">
        <f>SUMIFS(СВЦЭМ!$C$39:$C$782,СВЦЭМ!$A$39:$A$782,$A12,СВЦЭМ!$B$39:$B$782,E$11)+'СЕТ СН'!$F$9+СВЦЭМ!$D$10+'СЕТ СН'!$F$5-'СЕТ СН'!$F$17</f>
        <v>3886.93656749</v>
      </c>
      <c r="F12" s="36">
        <f>SUMIFS(СВЦЭМ!$C$39:$C$782,СВЦЭМ!$A$39:$A$782,$A12,СВЦЭМ!$B$39:$B$782,F$11)+'СЕТ СН'!$F$9+СВЦЭМ!$D$10+'СЕТ СН'!$F$5-'СЕТ СН'!$F$17</f>
        <v>3901.4614562500001</v>
      </c>
      <c r="G12" s="36">
        <f>SUMIFS(СВЦЭМ!$C$39:$C$782,СВЦЭМ!$A$39:$A$782,$A12,СВЦЭМ!$B$39:$B$782,G$11)+'СЕТ СН'!$F$9+СВЦЭМ!$D$10+'СЕТ СН'!$F$5-'СЕТ СН'!$F$17</f>
        <v>3873.3511014000001</v>
      </c>
      <c r="H12" s="36">
        <f>SUMIFS(СВЦЭМ!$C$39:$C$782,СВЦЭМ!$A$39:$A$782,$A12,СВЦЭМ!$B$39:$B$782,H$11)+'СЕТ СН'!$F$9+СВЦЭМ!$D$10+'СЕТ СН'!$F$5-'СЕТ СН'!$F$17</f>
        <v>3850.3916522700001</v>
      </c>
      <c r="I12" s="36">
        <f>SUMIFS(СВЦЭМ!$C$39:$C$782,СВЦЭМ!$A$39:$A$782,$A12,СВЦЭМ!$B$39:$B$782,I$11)+'СЕТ СН'!$F$9+СВЦЭМ!$D$10+'СЕТ СН'!$F$5-'СЕТ СН'!$F$17</f>
        <v>3782.20771061</v>
      </c>
      <c r="J12" s="36">
        <f>SUMIFS(СВЦЭМ!$C$39:$C$782,СВЦЭМ!$A$39:$A$782,$A12,СВЦЭМ!$B$39:$B$782,J$11)+'СЕТ СН'!$F$9+СВЦЭМ!$D$10+'СЕТ СН'!$F$5-'СЕТ СН'!$F$17</f>
        <v>3630.9967859899998</v>
      </c>
      <c r="K12" s="36">
        <f>SUMIFS(СВЦЭМ!$C$39:$C$782,СВЦЭМ!$A$39:$A$782,$A12,СВЦЭМ!$B$39:$B$782,K$11)+'СЕТ СН'!$F$9+СВЦЭМ!$D$10+'СЕТ СН'!$F$5-'СЕТ СН'!$F$17</f>
        <v>3592.54283859</v>
      </c>
      <c r="L12" s="36">
        <f>SUMIFS(СВЦЭМ!$C$39:$C$782,СВЦЭМ!$A$39:$A$782,$A12,СВЦЭМ!$B$39:$B$782,L$11)+'СЕТ СН'!$F$9+СВЦЭМ!$D$10+'СЕТ СН'!$F$5-'СЕТ СН'!$F$17</f>
        <v>3570.8283785200001</v>
      </c>
      <c r="M12" s="36">
        <f>SUMIFS(СВЦЭМ!$C$39:$C$782,СВЦЭМ!$A$39:$A$782,$A12,СВЦЭМ!$B$39:$B$782,M$11)+'СЕТ СН'!$F$9+СВЦЭМ!$D$10+'СЕТ СН'!$F$5-'СЕТ СН'!$F$17</f>
        <v>3664.1562316700001</v>
      </c>
      <c r="N12" s="36">
        <f>SUMIFS(СВЦЭМ!$C$39:$C$782,СВЦЭМ!$A$39:$A$782,$A12,СВЦЭМ!$B$39:$B$782,N$11)+'СЕТ СН'!$F$9+СВЦЭМ!$D$10+'СЕТ СН'!$F$5-'СЕТ СН'!$F$17</f>
        <v>3708.0403262899999</v>
      </c>
      <c r="O12" s="36">
        <f>SUMIFS(СВЦЭМ!$C$39:$C$782,СВЦЭМ!$A$39:$A$782,$A12,СВЦЭМ!$B$39:$B$782,O$11)+'СЕТ СН'!$F$9+СВЦЭМ!$D$10+'СЕТ СН'!$F$5-'СЕТ СН'!$F$17</f>
        <v>3719.6956221800001</v>
      </c>
      <c r="P12" s="36">
        <f>SUMIFS(СВЦЭМ!$C$39:$C$782,СВЦЭМ!$A$39:$A$782,$A12,СВЦЭМ!$B$39:$B$782,P$11)+'СЕТ СН'!$F$9+СВЦЭМ!$D$10+'СЕТ СН'!$F$5-'СЕТ СН'!$F$17</f>
        <v>3730.7659823200001</v>
      </c>
      <c r="Q12" s="36">
        <f>SUMIFS(СВЦЭМ!$C$39:$C$782,СВЦЭМ!$A$39:$A$782,$A12,СВЦЭМ!$B$39:$B$782,Q$11)+'СЕТ СН'!$F$9+СВЦЭМ!$D$10+'СЕТ СН'!$F$5-'СЕТ СН'!$F$17</f>
        <v>3745.65220709</v>
      </c>
      <c r="R12" s="36">
        <f>SUMIFS(СВЦЭМ!$C$39:$C$782,СВЦЭМ!$A$39:$A$782,$A12,СВЦЭМ!$B$39:$B$782,R$11)+'СЕТ СН'!$F$9+СВЦЭМ!$D$10+'СЕТ СН'!$F$5-'СЕТ СН'!$F$17</f>
        <v>3765.6080817299999</v>
      </c>
      <c r="S12" s="36">
        <f>SUMIFS(СВЦЭМ!$C$39:$C$782,СВЦЭМ!$A$39:$A$782,$A12,СВЦЭМ!$B$39:$B$782,S$11)+'СЕТ СН'!$F$9+СВЦЭМ!$D$10+'СЕТ СН'!$F$5-'СЕТ СН'!$F$17</f>
        <v>3724.9814116400003</v>
      </c>
      <c r="T12" s="36">
        <f>SUMIFS(СВЦЭМ!$C$39:$C$782,СВЦЭМ!$A$39:$A$782,$A12,СВЦЭМ!$B$39:$B$782,T$11)+'СЕТ СН'!$F$9+СВЦЭМ!$D$10+'СЕТ СН'!$F$5-'СЕТ СН'!$F$17</f>
        <v>3618.3872265</v>
      </c>
      <c r="U12" s="36">
        <f>SUMIFS(СВЦЭМ!$C$39:$C$782,СВЦЭМ!$A$39:$A$782,$A12,СВЦЭМ!$B$39:$B$782,U$11)+'СЕТ СН'!$F$9+СВЦЭМ!$D$10+'СЕТ СН'!$F$5-'СЕТ СН'!$F$17</f>
        <v>3528.9896281900001</v>
      </c>
      <c r="V12" s="36">
        <f>SUMIFS(СВЦЭМ!$C$39:$C$782,СВЦЭМ!$A$39:$A$782,$A12,СВЦЭМ!$B$39:$B$782,V$11)+'СЕТ СН'!$F$9+СВЦЭМ!$D$10+'СЕТ СН'!$F$5-'СЕТ СН'!$F$17</f>
        <v>3437.6147495700002</v>
      </c>
      <c r="W12" s="36">
        <f>SUMIFS(СВЦЭМ!$C$39:$C$782,СВЦЭМ!$A$39:$A$782,$A12,СВЦЭМ!$B$39:$B$782,W$11)+'СЕТ СН'!$F$9+СВЦЭМ!$D$10+'СЕТ СН'!$F$5-'СЕТ СН'!$F$17</f>
        <v>3423.43760449</v>
      </c>
      <c r="X12" s="36">
        <f>SUMIFS(СВЦЭМ!$C$39:$C$782,СВЦЭМ!$A$39:$A$782,$A12,СВЦЭМ!$B$39:$B$782,X$11)+'СЕТ СН'!$F$9+СВЦЭМ!$D$10+'СЕТ СН'!$F$5-'СЕТ СН'!$F$17</f>
        <v>3447.9692735600001</v>
      </c>
      <c r="Y12" s="36">
        <f>SUMIFS(СВЦЭМ!$C$39:$C$782,СВЦЭМ!$A$39:$A$782,$A12,СВЦЭМ!$B$39:$B$782,Y$11)+'СЕТ СН'!$F$9+СВЦЭМ!$D$10+'СЕТ СН'!$F$5-'СЕТ СН'!$F$17</f>
        <v>3487.6073252300002</v>
      </c>
      <c r="AA12" s="37"/>
    </row>
    <row r="13" spans="1:27" ht="15.75" x14ac:dyDescent="0.2">
      <c r="A13" s="35">
        <f>A12+1</f>
        <v>44683</v>
      </c>
      <c r="B13" s="36">
        <f>SUMIFS(СВЦЭМ!$C$39:$C$782,СВЦЭМ!$A$39:$A$782,$A13,СВЦЭМ!$B$39:$B$782,B$11)+'СЕТ СН'!$F$9+СВЦЭМ!$D$10+'СЕТ СН'!$F$5-'СЕТ СН'!$F$17</f>
        <v>3518.2714904300001</v>
      </c>
      <c r="C13" s="36">
        <f>SUMIFS(СВЦЭМ!$C$39:$C$782,СВЦЭМ!$A$39:$A$782,$A13,СВЦЭМ!$B$39:$B$782,C$11)+'СЕТ СН'!$F$9+СВЦЭМ!$D$10+'СЕТ СН'!$F$5-'СЕТ СН'!$F$17</f>
        <v>3636.4414119900002</v>
      </c>
      <c r="D13" s="36">
        <f>SUMIFS(СВЦЭМ!$C$39:$C$782,СВЦЭМ!$A$39:$A$782,$A13,СВЦЭМ!$B$39:$B$782,D$11)+'СЕТ СН'!$F$9+СВЦЭМ!$D$10+'СЕТ СН'!$F$5-'СЕТ СН'!$F$17</f>
        <v>3757.2720681199999</v>
      </c>
      <c r="E13" s="36">
        <f>SUMIFS(СВЦЭМ!$C$39:$C$782,СВЦЭМ!$A$39:$A$782,$A13,СВЦЭМ!$B$39:$B$782,E$11)+'СЕТ СН'!$F$9+СВЦЭМ!$D$10+'СЕТ СН'!$F$5-'СЕТ СН'!$F$17</f>
        <v>3809.2038161199998</v>
      </c>
      <c r="F13" s="36">
        <f>SUMIFS(СВЦЭМ!$C$39:$C$782,СВЦЭМ!$A$39:$A$782,$A13,СВЦЭМ!$B$39:$B$782,F$11)+'СЕТ СН'!$F$9+СВЦЭМ!$D$10+'СЕТ СН'!$F$5-'СЕТ СН'!$F$17</f>
        <v>3826.63301361</v>
      </c>
      <c r="G13" s="36">
        <f>SUMIFS(СВЦЭМ!$C$39:$C$782,СВЦЭМ!$A$39:$A$782,$A13,СВЦЭМ!$B$39:$B$782,G$11)+'СЕТ СН'!$F$9+СВЦЭМ!$D$10+'СЕТ СН'!$F$5-'СЕТ СН'!$F$17</f>
        <v>3849.8123045500001</v>
      </c>
      <c r="H13" s="36">
        <f>SUMIFS(СВЦЭМ!$C$39:$C$782,СВЦЭМ!$A$39:$A$782,$A13,СВЦЭМ!$B$39:$B$782,H$11)+'СЕТ СН'!$F$9+СВЦЭМ!$D$10+'СЕТ СН'!$F$5-'СЕТ СН'!$F$17</f>
        <v>3863.06760932</v>
      </c>
      <c r="I13" s="36">
        <f>SUMIFS(СВЦЭМ!$C$39:$C$782,СВЦЭМ!$A$39:$A$782,$A13,СВЦЭМ!$B$39:$B$782,I$11)+'СЕТ СН'!$F$9+СВЦЭМ!$D$10+'СЕТ СН'!$F$5-'СЕТ СН'!$F$17</f>
        <v>3774.4426141100002</v>
      </c>
      <c r="J13" s="36">
        <f>SUMIFS(СВЦЭМ!$C$39:$C$782,СВЦЭМ!$A$39:$A$782,$A13,СВЦЭМ!$B$39:$B$782,J$11)+'СЕТ СН'!$F$9+СВЦЭМ!$D$10+'СЕТ СН'!$F$5-'СЕТ СН'!$F$17</f>
        <v>3632.2385464899999</v>
      </c>
      <c r="K13" s="36">
        <f>SUMIFS(СВЦЭМ!$C$39:$C$782,СВЦЭМ!$A$39:$A$782,$A13,СВЦЭМ!$B$39:$B$782,K$11)+'СЕТ СН'!$F$9+СВЦЭМ!$D$10+'СЕТ СН'!$F$5-'СЕТ СН'!$F$17</f>
        <v>3594.7273902200004</v>
      </c>
      <c r="L13" s="36">
        <f>SUMIFS(СВЦЭМ!$C$39:$C$782,СВЦЭМ!$A$39:$A$782,$A13,СВЦЭМ!$B$39:$B$782,L$11)+'СЕТ СН'!$F$9+СВЦЭМ!$D$10+'СЕТ СН'!$F$5-'СЕТ СН'!$F$17</f>
        <v>3565.4720876000001</v>
      </c>
      <c r="M13" s="36">
        <f>SUMIFS(СВЦЭМ!$C$39:$C$782,СВЦЭМ!$A$39:$A$782,$A13,СВЦЭМ!$B$39:$B$782,M$11)+'СЕТ СН'!$F$9+СВЦЭМ!$D$10+'СЕТ СН'!$F$5-'СЕТ СН'!$F$17</f>
        <v>3631.77384244</v>
      </c>
      <c r="N13" s="36">
        <f>SUMIFS(СВЦЭМ!$C$39:$C$782,СВЦЭМ!$A$39:$A$782,$A13,СВЦЭМ!$B$39:$B$782,N$11)+'СЕТ СН'!$F$9+СВЦЭМ!$D$10+'СЕТ СН'!$F$5-'СЕТ СН'!$F$17</f>
        <v>3678.9767642300003</v>
      </c>
      <c r="O13" s="36">
        <f>SUMIFS(СВЦЭМ!$C$39:$C$782,СВЦЭМ!$A$39:$A$782,$A13,СВЦЭМ!$B$39:$B$782,O$11)+'СЕТ СН'!$F$9+СВЦЭМ!$D$10+'СЕТ СН'!$F$5-'СЕТ СН'!$F$17</f>
        <v>3712.2298978500003</v>
      </c>
      <c r="P13" s="36">
        <f>SUMIFS(СВЦЭМ!$C$39:$C$782,СВЦЭМ!$A$39:$A$782,$A13,СВЦЭМ!$B$39:$B$782,P$11)+'СЕТ СН'!$F$9+СВЦЭМ!$D$10+'СЕТ СН'!$F$5-'СЕТ СН'!$F$17</f>
        <v>3714.7917833500001</v>
      </c>
      <c r="Q13" s="36">
        <f>SUMIFS(СВЦЭМ!$C$39:$C$782,СВЦЭМ!$A$39:$A$782,$A13,СВЦЭМ!$B$39:$B$782,Q$11)+'СЕТ СН'!$F$9+СВЦЭМ!$D$10+'СЕТ СН'!$F$5-'СЕТ СН'!$F$17</f>
        <v>3732.8621773899999</v>
      </c>
      <c r="R13" s="36">
        <f>SUMIFS(СВЦЭМ!$C$39:$C$782,СВЦЭМ!$A$39:$A$782,$A13,СВЦЭМ!$B$39:$B$782,R$11)+'СЕТ СН'!$F$9+СВЦЭМ!$D$10+'СЕТ СН'!$F$5-'СЕТ СН'!$F$17</f>
        <v>3745.24764538</v>
      </c>
      <c r="S13" s="36">
        <f>SUMIFS(СВЦЭМ!$C$39:$C$782,СВЦЭМ!$A$39:$A$782,$A13,СВЦЭМ!$B$39:$B$782,S$11)+'СЕТ СН'!$F$9+СВЦЭМ!$D$10+'СЕТ СН'!$F$5-'СЕТ СН'!$F$17</f>
        <v>3689.9655757</v>
      </c>
      <c r="T13" s="36">
        <f>SUMIFS(СВЦЭМ!$C$39:$C$782,СВЦЭМ!$A$39:$A$782,$A13,СВЦЭМ!$B$39:$B$782,T$11)+'СЕТ СН'!$F$9+СВЦЭМ!$D$10+'СЕТ СН'!$F$5-'СЕТ СН'!$F$17</f>
        <v>3587.2694733200001</v>
      </c>
      <c r="U13" s="36">
        <f>SUMIFS(СВЦЭМ!$C$39:$C$782,СВЦЭМ!$A$39:$A$782,$A13,СВЦЭМ!$B$39:$B$782,U$11)+'СЕТ СН'!$F$9+СВЦЭМ!$D$10+'СЕТ СН'!$F$5-'СЕТ СН'!$F$17</f>
        <v>3492.9951645000001</v>
      </c>
      <c r="V13" s="36">
        <f>SUMIFS(СВЦЭМ!$C$39:$C$782,СВЦЭМ!$A$39:$A$782,$A13,СВЦЭМ!$B$39:$B$782,V$11)+'СЕТ СН'!$F$9+СВЦЭМ!$D$10+'СЕТ СН'!$F$5-'СЕТ СН'!$F$17</f>
        <v>3425.8428359</v>
      </c>
      <c r="W13" s="36">
        <f>SUMIFS(СВЦЭМ!$C$39:$C$782,СВЦЭМ!$A$39:$A$782,$A13,СВЦЭМ!$B$39:$B$782,W$11)+'СЕТ СН'!$F$9+СВЦЭМ!$D$10+'СЕТ СН'!$F$5-'СЕТ СН'!$F$17</f>
        <v>3429.20439648</v>
      </c>
      <c r="X13" s="36">
        <f>SUMIFS(СВЦЭМ!$C$39:$C$782,СВЦЭМ!$A$39:$A$782,$A13,СВЦЭМ!$B$39:$B$782,X$11)+'СЕТ СН'!$F$9+СВЦЭМ!$D$10+'СЕТ СН'!$F$5-'СЕТ СН'!$F$17</f>
        <v>3429.5950527</v>
      </c>
      <c r="Y13" s="36">
        <f>SUMIFS(СВЦЭМ!$C$39:$C$782,СВЦЭМ!$A$39:$A$782,$A13,СВЦЭМ!$B$39:$B$782,Y$11)+'СЕТ СН'!$F$9+СВЦЭМ!$D$10+'СЕТ СН'!$F$5-'СЕТ СН'!$F$17</f>
        <v>3469.4738326000002</v>
      </c>
    </row>
    <row r="14" spans="1:27" ht="15.75" x14ac:dyDescent="0.2">
      <c r="A14" s="35">
        <f t="shared" ref="A14:A42" si="0">A13+1</f>
        <v>44684</v>
      </c>
      <c r="B14" s="36">
        <f>SUMIFS(СВЦЭМ!$C$39:$C$782,СВЦЭМ!$A$39:$A$782,$A14,СВЦЭМ!$B$39:$B$782,B$11)+'СЕТ СН'!$F$9+СВЦЭМ!$D$10+'СЕТ СН'!$F$5-'СЕТ СН'!$F$17</f>
        <v>3499.0844612300002</v>
      </c>
      <c r="C14" s="36">
        <f>SUMIFS(СВЦЭМ!$C$39:$C$782,СВЦЭМ!$A$39:$A$782,$A14,СВЦЭМ!$B$39:$B$782,C$11)+'СЕТ СН'!$F$9+СВЦЭМ!$D$10+'СЕТ СН'!$F$5-'СЕТ СН'!$F$17</f>
        <v>3617.5051487999999</v>
      </c>
      <c r="D14" s="36">
        <f>SUMIFS(СВЦЭМ!$C$39:$C$782,СВЦЭМ!$A$39:$A$782,$A14,СВЦЭМ!$B$39:$B$782,D$11)+'СЕТ СН'!$F$9+СВЦЭМ!$D$10+'СЕТ СН'!$F$5-'СЕТ СН'!$F$17</f>
        <v>3717.2581018000001</v>
      </c>
      <c r="E14" s="36">
        <f>SUMIFS(СВЦЭМ!$C$39:$C$782,СВЦЭМ!$A$39:$A$782,$A14,СВЦЭМ!$B$39:$B$782,E$11)+'СЕТ СН'!$F$9+СВЦЭМ!$D$10+'СЕТ СН'!$F$5-'СЕТ СН'!$F$17</f>
        <v>3749.3644714700004</v>
      </c>
      <c r="F14" s="36">
        <f>SUMIFS(СВЦЭМ!$C$39:$C$782,СВЦЭМ!$A$39:$A$782,$A14,СВЦЭМ!$B$39:$B$782,F$11)+'СЕТ СН'!$F$9+СВЦЭМ!$D$10+'СЕТ СН'!$F$5-'СЕТ СН'!$F$17</f>
        <v>3764.1037117800001</v>
      </c>
      <c r="G14" s="36">
        <f>SUMIFS(СВЦЭМ!$C$39:$C$782,СВЦЭМ!$A$39:$A$782,$A14,СВЦЭМ!$B$39:$B$782,G$11)+'СЕТ СН'!$F$9+СВЦЭМ!$D$10+'СЕТ СН'!$F$5-'СЕТ СН'!$F$17</f>
        <v>3806.1626690100002</v>
      </c>
      <c r="H14" s="36">
        <f>SUMIFS(СВЦЭМ!$C$39:$C$782,СВЦЭМ!$A$39:$A$782,$A14,СВЦЭМ!$B$39:$B$782,H$11)+'СЕТ СН'!$F$9+СВЦЭМ!$D$10+'СЕТ СН'!$F$5-'СЕТ СН'!$F$17</f>
        <v>3816.74066232</v>
      </c>
      <c r="I14" s="36">
        <f>SUMIFS(СВЦЭМ!$C$39:$C$782,СВЦЭМ!$A$39:$A$782,$A14,СВЦЭМ!$B$39:$B$782,I$11)+'СЕТ СН'!$F$9+СВЦЭМ!$D$10+'СЕТ СН'!$F$5-'СЕТ СН'!$F$17</f>
        <v>3797.99490874</v>
      </c>
      <c r="J14" s="36">
        <f>SUMIFS(СВЦЭМ!$C$39:$C$782,СВЦЭМ!$A$39:$A$782,$A14,СВЦЭМ!$B$39:$B$782,J$11)+'СЕТ СН'!$F$9+СВЦЭМ!$D$10+'СЕТ СН'!$F$5-'СЕТ СН'!$F$17</f>
        <v>3694.7380316200001</v>
      </c>
      <c r="K14" s="36">
        <f>SUMIFS(СВЦЭМ!$C$39:$C$782,СВЦЭМ!$A$39:$A$782,$A14,СВЦЭМ!$B$39:$B$782,K$11)+'СЕТ СН'!$F$9+СВЦЭМ!$D$10+'СЕТ СН'!$F$5-'СЕТ СН'!$F$17</f>
        <v>3656.1317889000002</v>
      </c>
      <c r="L14" s="36">
        <f>SUMIFS(СВЦЭМ!$C$39:$C$782,СВЦЭМ!$A$39:$A$782,$A14,СВЦЭМ!$B$39:$B$782,L$11)+'СЕТ СН'!$F$9+СВЦЭМ!$D$10+'СЕТ СН'!$F$5-'СЕТ СН'!$F$17</f>
        <v>3642.54674475</v>
      </c>
      <c r="M14" s="36">
        <f>SUMIFS(СВЦЭМ!$C$39:$C$782,СВЦЭМ!$A$39:$A$782,$A14,СВЦЭМ!$B$39:$B$782,M$11)+'СЕТ СН'!$F$9+СВЦЭМ!$D$10+'СЕТ СН'!$F$5-'СЕТ СН'!$F$17</f>
        <v>3722.8203917000001</v>
      </c>
      <c r="N14" s="36">
        <f>SUMIFS(СВЦЭМ!$C$39:$C$782,СВЦЭМ!$A$39:$A$782,$A14,СВЦЭМ!$B$39:$B$782,N$11)+'СЕТ СН'!$F$9+СВЦЭМ!$D$10+'СЕТ СН'!$F$5-'СЕТ СН'!$F$17</f>
        <v>3765.8434927600001</v>
      </c>
      <c r="O14" s="36">
        <f>SUMIFS(СВЦЭМ!$C$39:$C$782,СВЦЭМ!$A$39:$A$782,$A14,СВЦЭМ!$B$39:$B$782,O$11)+'СЕТ СН'!$F$9+СВЦЭМ!$D$10+'СЕТ СН'!$F$5-'СЕТ СН'!$F$17</f>
        <v>3782.1347432900002</v>
      </c>
      <c r="P14" s="36">
        <f>SUMIFS(СВЦЭМ!$C$39:$C$782,СВЦЭМ!$A$39:$A$782,$A14,СВЦЭМ!$B$39:$B$782,P$11)+'СЕТ СН'!$F$9+СВЦЭМ!$D$10+'СЕТ СН'!$F$5-'СЕТ СН'!$F$17</f>
        <v>3796.0155510300001</v>
      </c>
      <c r="Q14" s="36">
        <f>SUMIFS(СВЦЭМ!$C$39:$C$782,СВЦЭМ!$A$39:$A$782,$A14,СВЦЭМ!$B$39:$B$782,Q$11)+'СЕТ СН'!$F$9+СВЦЭМ!$D$10+'СЕТ СН'!$F$5-'СЕТ СН'!$F$17</f>
        <v>3807.2088261600002</v>
      </c>
      <c r="R14" s="36">
        <f>SUMIFS(СВЦЭМ!$C$39:$C$782,СВЦЭМ!$A$39:$A$782,$A14,СВЦЭМ!$B$39:$B$782,R$11)+'СЕТ СН'!$F$9+СВЦЭМ!$D$10+'СЕТ СН'!$F$5-'СЕТ СН'!$F$17</f>
        <v>3818.1782663200001</v>
      </c>
      <c r="S14" s="36">
        <f>SUMIFS(СВЦЭМ!$C$39:$C$782,СВЦЭМ!$A$39:$A$782,$A14,СВЦЭМ!$B$39:$B$782,S$11)+'СЕТ СН'!$F$9+СВЦЭМ!$D$10+'СЕТ СН'!$F$5-'СЕТ СН'!$F$17</f>
        <v>3775.97393152</v>
      </c>
      <c r="T14" s="36">
        <f>SUMIFS(СВЦЭМ!$C$39:$C$782,СВЦЭМ!$A$39:$A$782,$A14,СВЦЭМ!$B$39:$B$782,T$11)+'СЕТ СН'!$F$9+СВЦЭМ!$D$10+'СЕТ СН'!$F$5-'СЕТ СН'!$F$17</f>
        <v>3670.1932310100001</v>
      </c>
      <c r="U14" s="36">
        <f>SUMIFS(СВЦЭМ!$C$39:$C$782,СВЦЭМ!$A$39:$A$782,$A14,СВЦЭМ!$B$39:$B$782,U$11)+'СЕТ СН'!$F$9+СВЦЭМ!$D$10+'СЕТ СН'!$F$5-'СЕТ СН'!$F$17</f>
        <v>3569.2467384199999</v>
      </c>
      <c r="V14" s="36">
        <f>SUMIFS(СВЦЭМ!$C$39:$C$782,СВЦЭМ!$A$39:$A$782,$A14,СВЦЭМ!$B$39:$B$782,V$11)+'СЕТ СН'!$F$9+СВЦЭМ!$D$10+'СЕТ СН'!$F$5-'СЕТ СН'!$F$17</f>
        <v>3477.2532679700003</v>
      </c>
      <c r="W14" s="36">
        <f>SUMIFS(СВЦЭМ!$C$39:$C$782,СВЦЭМ!$A$39:$A$782,$A14,СВЦЭМ!$B$39:$B$782,W$11)+'СЕТ СН'!$F$9+СВЦЭМ!$D$10+'СЕТ СН'!$F$5-'СЕТ СН'!$F$17</f>
        <v>3470.9647017900002</v>
      </c>
      <c r="X14" s="36">
        <f>SUMIFS(СВЦЭМ!$C$39:$C$782,СВЦЭМ!$A$39:$A$782,$A14,СВЦЭМ!$B$39:$B$782,X$11)+'СЕТ СН'!$F$9+СВЦЭМ!$D$10+'СЕТ СН'!$F$5-'СЕТ СН'!$F$17</f>
        <v>3480.494608</v>
      </c>
      <c r="Y14" s="36">
        <f>SUMIFS(СВЦЭМ!$C$39:$C$782,СВЦЭМ!$A$39:$A$782,$A14,СВЦЭМ!$B$39:$B$782,Y$11)+'СЕТ СН'!$F$9+СВЦЭМ!$D$10+'СЕТ СН'!$F$5-'СЕТ СН'!$F$17</f>
        <v>3517.1897272700003</v>
      </c>
    </row>
    <row r="15" spans="1:27" ht="15.75" x14ac:dyDescent="0.2">
      <c r="A15" s="35">
        <f t="shared" si="0"/>
        <v>44685</v>
      </c>
      <c r="B15" s="36">
        <f>SUMIFS(СВЦЭМ!$C$39:$C$782,СВЦЭМ!$A$39:$A$782,$A15,СВЦЭМ!$B$39:$B$782,B$11)+'СЕТ СН'!$F$9+СВЦЭМ!$D$10+'СЕТ СН'!$F$5-'СЕТ СН'!$F$17</f>
        <v>3587.2047490200002</v>
      </c>
      <c r="C15" s="36">
        <f>SUMIFS(СВЦЭМ!$C$39:$C$782,СВЦЭМ!$A$39:$A$782,$A15,СВЦЭМ!$B$40:$B$783,C$11)+'СЕТ СН'!$F$9+СВЦЭМ!$D$10+'СЕТ СН'!$F$5-'СЕТ СН'!$F$17</f>
        <v>3587.2047490200002</v>
      </c>
      <c r="D15" s="36">
        <f>SUMIFS(СВЦЭМ!$C$39:$C$782,СВЦЭМ!$A$39:$A$782,$A15,СВЦЭМ!$B$39:$B$782,D$11)+'СЕТ СН'!$F$9+СВЦЭМ!$D$10+'СЕТ СН'!$F$5-'СЕТ СН'!$F$17</f>
        <v>3789.6530893300001</v>
      </c>
      <c r="E15" s="36">
        <f>SUMIFS(СВЦЭМ!$C$39:$C$782,СВЦЭМ!$A$39:$A$782,$A15,СВЦЭМ!$B$39:$B$782,E$11)+'СЕТ СН'!$F$9+СВЦЭМ!$D$10+'СЕТ СН'!$F$5-'СЕТ СН'!$F$17</f>
        <v>3761.2481942700001</v>
      </c>
      <c r="F15" s="36">
        <f>SUMIFS(СВЦЭМ!$C$39:$C$782,СВЦЭМ!$A$39:$A$782,$A15,СВЦЭМ!$B$39:$B$782,F$11)+'СЕТ СН'!$F$9+СВЦЭМ!$D$10+'СЕТ СН'!$F$5-'СЕТ СН'!$F$17</f>
        <v>3764.5782238500001</v>
      </c>
      <c r="G15" s="36">
        <f>SUMIFS(СВЦЭМ!$C$39:$C$782,СВЦЭМ!$A$39:$A$782,$A15,СВЦЭМ!$B$39:$B$782,G$11)+'СЕТ СН'!$F$9+СВЦЭМ!$D$10+'СЕТ СН'!$F$5-'СЕТ СН'!$F$17</f>
        <v>3759.4198284599997</v>
      </c>
      <c r="H15" s="36">
        <f>SUMIFS(СВЦЭМ!$C$39:$C$782,СВЦЭМ!$A$39:$A$782,$A15,СВЦЭМ!$B$39:$B$782,H$11)+'СЕТ СН'!$F$9+СВЦЭМ!$D$10+'СЕТ СН'!$F$5-'СЕТ СН'!$F$17</f>
        <v>3771.8205791800001</v>
      </c>
      <c r="I15" s="36">
        <f>SUMIFS(СВЦЭМ!$C$39:$C$782,СВЦЭМ!$A$39:$A$782,$A15,СВЦЭМ!$B$39:$B$782,I$11)+'СЕТ СН'!$F$9+СВЦЭМ!$D$10+'СЕТ СН'!$F$5-'СЕТ СН'!$F$17</f>
        <v>3698.1519484700002</v>
      </c>
      <c r="J15" s="36">
        <f>SUMIFS(СВЦЭМ!$C$39:$C$782,СВЦЭМ!$A$39:$A$782,$A15,СВЦЭМ!$B$39:$B$782,J$11)+'СЕТ СН'!$F$9+СВЦЭМ!$D$10+'СЕТ СН'!$F$5-'СЕТ СН'!$F$17</f>
        <v>3584.7357741000001</v>
      </c>
      <c r="K15" s="36">
        <f>SUMIFS(СВЦЭМ!$C$39:$C$782,СВЦЭМ!$A$39:$A$782,$A15,СВЦЭМ!$B$39:$B$782,K$11)+'СЕТ СН'!$F$9+СВЦЭМ!$D$10+'СЕТ СН'!$F$5-'СЕТ СН'!$F$17</f>
        <v>3571.9954387900002</v>
      </c>
      <c r="L15" s="36">
        <f>SUMIFS(СВЦЭМ!$C$39:$C$782,СВЦЭМ!$A$39:$A$782,$A15,СВЦЭМ!$B$39:$B$782,L$11)+'СЕТ СН'!$F$9+СВЦЭМ!$D$10+'СЕТ СН'!$F$5-'СЕТ СН'!$F$17</f>
        <v>3587.1257894500004</v>
      </c>
      <c r="M15" s="36">
        <f>SUMIFS(СВЦЭМ!$C$39:$C$782,СВЦЭМ!$A$39:$A$782,$A15,СВЦЭМ!$B$39:$B$782,M$11)+'СЕТ СН'!$F$9+СВЦЭМ!$D$10+'СЕТ СН'!$F$5-'СЕТ СН'!$F$17</f>
        <v>3688.8601350600002</v>
      </c>
      <c r="N15" s="36">
        <f>SUMIFS(СВЦЭМ!$C$39:$C$782,СВЦЭМ!$A$39:$A$782,$A15,СВЦЭМ!$B$39:$B$782,N$11)+'СЕТ СН'!$F$9+СВЦЭМ!$D$10+'СЕТ СН'!$F$5-'СЕТ СН'!$F$17</f>
        <v>3741.4483749800002</v>
      </c>
      <c r="O15" s="36">
        <f>SUMIFS(СВЦЭМ!$C$39:$C$782,СВЦЭМ!$A$39:$A$782,$A15,СВЦЭМ!$B$39:$B$782,O$11)+'СЕТ СН'!$F$9+СВЦЭМ!$D$10+'СЕТ СН'!$F$5-'СЕТ СН'!$F$17</f>
        <v>3746.3631182199997</v>
      </c>
      <c r="P15" s="36">
        <f>SUMIFS(СВЦЭМ!$C$39:$C$782,СВЦЭМ!$A$39:$A$782,$A15,СВЦЭМ!$B$39:$B$782,P$11)+'СЕТ СН'!$F$9+СВЦЭМ!$D$10+'СЕТ СН'!$F$5-'СЕТ СН'!$F$17</f>
        <v>3784.1198269400002</v>
      </c>
      <c r="Q15" s="36">
        <f>SUMIFS(СВЦЭМ!$C$39:$C$782,СВЦЭМ!$A$39:$A$782,$A15,СВЦЭМ!$B$39:$B$782,Q$11)+'СЕТ СН'!$F$9+СВЦЭМ!$D$10+'СЕТ СН'!$F$5-'СЕТ СН'!$F$17</f>
        <v>3792.0035273600001</v>
      </c>
      <c r="R15" s="36">
        <f>SUMIFS(СВЦЭМ!$C$39:$C$782,СВЦЭМ!$A$39:$A$782,$A15,СВЦЭМ!$B$39:$B$782,R$11)+'СЕТ СН'!$F$9+СВЦЭМ!$D$10+'СЕТ СН'!$F$5-'СЕТ СН'!$F$17</f>
        <v>3786.1968424400002</v>
      </c>
      <c r="S15" s="36">
        <f>SUMIFS(СВЦЭМ!$C$39:$C$782,СВЦЭМ!$A$39:$A$782,$A15,СВЦЭМ!$B$39:$B$782,S$11)+'СЕТ СН'!$F$9+СВЦЭМ!$D$10+'СЕТ СН'!$F$5-'СЕТ СН'!$F$17</f>
        <v>3728.1328464099997</v>
      </c>
      <c r="T15" s="36">
        <f>SUMIFS(СВЦЭМ!$C$39:$C$782,СВЦЭМ!$A$39:$A$782,$A15,СВЦЭМ!$B$39:$B$782,T$11)+'СЕТ СН'!$F$9+СВЦЭМ!$D$10+'СЕТ СН'!$F$5-'СЕТ СН'!$F$17</f>
        <v>3596.5706335700002</v>
      </c>
      <c r="U15" s="36">
        <f>SUMIFS(СВЦЭМ!$C$39:$C$782,СВЦЭМ!$A$39:$A$782,$A15,СВЦЭМ!$B$39:$B$782,U$11)+'СЕТ СН'!$F$9+СВЦЭМ!$D$10+'СЕТ СН'!$F$5-'СЕТ СН'!$F$17</f>
        <v>3482.7072825200003</v>
      </c>
      <c r="V15" s="36">
        <f>SUMIFS(СВЦЭМ!$C$39:$C$782,СВЦЭМ!$A$39:$A$782,$A15,СВЦЭМ!$B$39:$B$782,V$11)+'СЕТ СН'!$F$9+СВЦЭМ!$D$10+'СЕТ СН'!$F$5-'СЕТ СН'!$F$17</f>
        <v>3415.9498753900002</v>
      </c>
      <c r="W15" s="36">
        <f>SUMIFS(СВЦЭМ!$C$39:$C$782,СВЦЭМ!$A$39:$A$782,$A15,СВЦЭМ!$B$39:$B$782,W$11)+'СЕТ СН'!$F$9+СВЦЭМ!$D$10+'СЕТ СН'!$F$5-'СЕТ СН'!$F$17</f>
        <v>3446.8005320000002</v>
      </c>
      <c r="X15" s="36">
        <f>SUMIFS(СВЦЭМ!$C$39:$C$782,СВЦЭМ!$A$39:$A$782,$A15,СВЦЭМ!$B$39:$B$782,X$11)+'СЕТ СН'!$F$9+СВЦЭМ!$D$10+'СЕТ СН'!$F$5-'СЕТ СН'!$F$17</f>
        <v>3401.7548473500001</v>
      </c>
      <c r="Y15" s="36">
        <f>SUMIFS(СВЦЭМ!$C$39:$C$782,СВЦЭМ!$A$39:$A$782,$A15,СВЦЭМ!$B$39:$B$782,Y$11)+'СЕТ СН'!$F$9+СВЦЭМ!$D$10+'СЕТ СН'!$F$5-'СЕТ СН'!$F$17</f>
        <v>3397.1765622100002</v>
      </c>
    </row>
    <row r="16" spans="1:27" ht="15.75" x14ac:dyDescent="0.2">
      <c r="A16" s="35">
        <f t="shared" si="0"/>
        <v>44686</v>
      </c>
      <c r="B16" s="36">
        <f>SUMIFS(СВЦЭМ!$C$39:$C$782,СВЦЭМ!$A$39:$A$782,$A16,СВЦЭМ!$B$39:$B$782,B$11)+'СЕТ СН'!$F$9+СВЦЭМ!$D$10+'СЕТ СН'!$F$5-'СЕТ СН'!$F$17</f>
        <v>3553.5316728799999</v>
      </c>
      <c r="C16" s="36">
        <f>SUMIFS(СВЦЭМ!$C$39:$C$782,СВЦЭМ!$A$39:$A$782,$A16,СВЦЭМ!$B$39:$B$782,C$11)+'СЕТ СН'!$F$9+СВЦЭМ!$D$10+'СЕТ СН'!$F$5-'СЕТ СН'!$F$17</f>
        <v>3632.1642167199998</v>
      </c>
      <c r="D16" s="36">
        <f>SUMIFS(СВЦЭМ!$C$39:$C$782,СВЦЭМ!$A$39:$A$782,$A16,СВЦЭМ!$B$39:$B$782,D$11)+'СЕТ СН'!$F$9+СВЦЭМ!$D$10+'СЕТ СН'!$F$5-'СЕТ СН'!$F$17</f>
        <v>3765.1474410299998</v>
      </c>
      <c r="E16" s="36">
        <f>SUMIFS(СВЦЭМ!$C$39:$C$782,СВЦЭМ!$A$39:$A$782,$A16,СВЦЭМ!$B$39:$B$782,E$11)+'СЕТ СН'!$F$9+СВЦЭМ!$D$10+'СЕТ СН'!$F$5-'СЕТ СН'!$F$17</f>
        <v>3818.30618955</v>
      </c>
      <c r="F16" s="36">
        <f>SUMIFS(СВЦЭМ!$C$39:$C$782,СВЦЭМ!$A$39:$A$782,$A16,СВЦЭМ!$B$39:$B$782,F$11)+'СЕТ СН'!$F$9+СВЦЭМ!$D$10+'СЕТ СН'!$F$5-'СЕТ СН'!$F$17</f>
        <v>3840.5925503200001</v>
      </c>
      <c r="G16" s="36">
        <f>SUMIFS(СВЦЭМ!$C$39:$C$782,СВЦЭМ!$A$39:$A$782,$A16,СВЦЭМ!$B$39:$B$782,G$11)+'СЕТ СН'!$F$9+СВЦЭМ!$D$10+'СЕТ СН'!$F$5-'СЕТ СН'!$F$17</f>
        <v>3844.7635092299997</v>
      </c>
      <c r="H16" s="36">
        <f>SUMIFS(СВЦЭМ!$C$39:$C$782,СВЦЭМ!$A$39:$A$782,$A16,СВЦЭМ!$B$39:$B$782,H$11)+'СЕТ СН'!$F$9+СВЦЭМ!$D$10+'СЕТ СН'!$F$5-'СЕТ СН'!$F$17</f>
        <v>3837.9979912600002</v>
      </c>
      <c r="I16" s="36">
        <f>SUMIFS(СВЦЭМ!$C$39:$C$782,СВЦЭМ!$A$39:$A$782,$A16,СВЦЭМ!$B$39:$B$782,I$11)+'СЕТ СН'!$F$9+СВЦЭМ!$D$10+'СЕТ СН'!$F$5-'СЕТ СН'!$F$17</f>
        <v>3769.03850216</v>
      </c>
      <c r="J16" s="36">
        <f>SUMIFS(СВЦЭМ!$C$39:$C$782,СВЦЭМ!$A$39:$A$782,$A16,СВЦЭМ!$B$39:$B$782,J$11)+'СЕТ СН'!$F$9+СВЦЭМ!$D$10+'СЕТ СН'!$F$5-'СЕТ СН'!$F$17</f>
        <v>3664.55678188</v>
      </c>
      <c r="K16" s="36">
        <f>SUMIFS(СВЦЭМ!$C$39:$C$782,СВЦЭМ!$A$39:$A$782,$A16,СВЦЭМ!$B$39:$B$782,K$11)+'СЕТ СН'!$F$9+СВЦЭМ!$D$10+'СЕТ СН'!$F$5-'СЕТ СН'!$F$17</f>
        <v>3662.7084552200004</v>
      </c>
      <c r="L16" s="36">
        <f>SUMIFS(СВЦЭМ!$C$39:$C$782,СВЦЭМ!$A$39:$A$782,$A16,СВЦЭМ!$B$39:$B$782,L$11)+'СЕТ СН'!$F$9+СВЦЭМ!$D$10+'СЕТ СН'!$F$5-'СЕТ СН'!$F$17</f>
        <v>3659.0319430200002</v>
      </c>
      <c r="M16" s="36">
        <f>SUMIFS(СВЦЭМ!$C$39:$C$782,СВЦЭМ!$A$39:$A$782,$A16,СВЦЭМ!$B$39:$B$782,M$11)+'СЕТ СН'!$F$9+СВЦЭМ!$D$10+'СЕТ СН'!$F$5-'СЕТ СН'!$F$17</f>
        <v>3755.2523179099999</v>
      </c>
      <c r="N16" s="36">
        <f>SUMIFS(СВЦЭМ!$C$39:$C$782,СВЦЭМ!$A$39:$A$782,$A16,СВЦЭМ!$B$39:$B$782,N$11)+'СЕТ СН'!$F$9+СВЦЭМ!$D$10+'СЕТ СН'!$F$5-'СЕТ СН'!$F$17</f>
        <v>3830.68084361</v>
      </c>
      <c r="O16" s="36">
        <f>SUMIFS(СВЦЭМ!$C$39:$C$782,СВЦЭМ!$A$39:$A$782,$A16,СВЦЭМ!$B$39:$B$782,O$11)+'СЕТ СН'!$F$9+СВЦЭМ!$D$10+'СЕТ СН'!$F$5-'СЕТ СН'!$F$17</f>
        <v>3829.3375079799998</v>
      </c>
      <c r="P16" s="36">
        <f>SUMIFS(СВЦЭМ!$C$39:$C$782,СВЦЭМ!$A$39:$A$782,$A16,СВЦЭМ!$B$39:$B$782,P$11)+'СЕТ СН'!$F$9+СВЦЭМ!$D$10+'СЕТ СН'!$F$5-'СЕТ СН'!$F$17</f>
        <v>3866.7939767899998</v>
      </c>
      <c r="Q16" s="36">
        <f>SUMIFS(СВЦЭМ!$C$39:$C$782,СВЦЭМ!$A$39:$A$782,$A16,СВЦЭМ!$B$39:$B$782,Q$11)+'СЕТ СН'!$F$9+СВЦЭМ!$D$10+'СЕТ СН'!$F$5-'СЕТ СН'!$F$17</f>
        <v>3877.58659936</v>
      </c>
      <c r="R16" s="36">
        <f>SUMIFS(СВЦЭМ!$C$39:$C$782,СВЦЭМ!$A$39:$A$782,$A16,СВЦЭМ!$B$39:$B$782,R$11)+'СЕТ СН'!$F$9+СВЦЭМ!$D$10+'СЕТ СН'!$F$5-'СЕТ СН'!$F$17</f>
        <v>3890.6216315500001</v>
      </c>
      <c r="S16" s="36">
        <f>SUMIFS(СВЦЭМ!$C$39:$C$782,СВЦЭМ!$A$39:$A$782,$A16,СВЦЭМ!$B$39:$B$782,S$11)+'СЕТ СН'!$F$9+СВЦЭМ!$D$10+'СЕТ СН'!$F$5-'СЕТ СН'!$F$17</f>
        <v>3838.41578974</v>
      </c>
      <c r="T16" s="36">
        <f>SUMIFS(СВЦЭМ!$C$39:$C$782,СВЦЭМ!$A$39:$A$782,$A16,СВЦЭМ!$B$39:$B$782,T$11)+'СЕТ СН'!$F$9+СВЦЭМ!$D$10+'СЕТ СН'!$F$5-'СЕТ СН'!$F$17</f>
        <v>3708.5530140199999</v>
      </c>
      <c r="U16" s="36">
        <f>SUMIFS(СВЦЭМ!$C$39:$C$782,СВЦЭМ!$A$39:$A$782,$A16,СВЦЭМ!$B$39:$B$782,U$11)+'СЕТ СН'!$F$9+СВЦЭМ!$D$10+'СЕТ СН'!$F$5-'СЕТ СН'!$F$17</f>
        <v>3596.0820590399999</v>
      </c>
      <c r="V16" s="36">
        <f>SUMIFS(СВЦЭМ!$C$39:$C$782,СВЦЭМ!$A$39:$A$782,$A16,СВЦЭМ!$B$39:$B$782,V$11)+'СЕТ СН'!$F$9+СВЦЭМ!$D$10+'СЕТ СН'!$F$5-'СЕТ СН'!$F$17</f>
        <v>3491.7584016000001</v>
      </c>
      <c r="W16" s="36">
        <f>SUMIFS(СВЦЭМ!$C$39:$C$782,СВЦЭМ!$A$39:$A$782,$A16,СВЦЭМ!$B$39:$B$782,W$11)+'СЕТ СН'!$F$9+СВЦЭМ!$D$10+'СЕТ СН'!$F$5-'СЕТ СН'!$F$17</f>
        <v>3478.1265096300003</v>
      </c>
      <c r="X16" s="36">
        <f>SUMIFS(СВЦЭМ!$C$39:$C$782,СВЦЭМ!$A$39:$A$782,$A16,СВЦЭМ!$B$39:$B$782,X$11)+'СЕТ СН'!$F$9+СВЦЭМ!$D$10+'СЕТ СН'!$F$5-'СЕТ СН'!$F$17</f>
        <v>3491.7360682200001</v>
      </c>
      <c r="Y16" s="36">
        <f>SUMIFS(СВЦЭМ!$C$39:$C$782,СВЦЭМ!$A$39:$A$782,$A16,СВЦЭМ!$B$39:$B$782,Y$11)+'СЕТ СН'!$F$9+СВЦЭМ!$D$10+'СЕТ СН'!$F$5-'СЕТ СН'!$F$17</f>
        <v>3523.3142974299999</v>
      </c>
    </row>
    <row r="17" spans="1:25" ht="15.75" x14ac:dyDescent="0.2">
      <c r="A17" s="35">
        <f t="shared" si="0"/>
        <v>44687</v>
      </c>
      <c r="B17" s="36">
        <f>SUMIFS(СВЦЭМ!$C$39:$C$782,СВЦЭМ!$A$39:$A$782,$A17,СВЦЭМ!$B$39:$B$782,B$11)+'СЕТ СН'!$F$9+СВЦЭМ!$D$10+'СЕТ СН'!$F$5-'СЕТ СН'!$F$17</f>
        <v>3592.89646068</v>
      </c>
      <c r="C17" s="36">
        <f>SUMIFS(СВЦЭМ!$C$39:$C$782,СВЦЭМ!$A$39:$A$782,$A17,СВЦЭМ!$B$39:$B$782,C$11)+'СЕТ СН'!$F$9+СВЦЭМ!$D$10+'СЕТ СН'!$F$5-'СЕТ СН'!$F$17</f>
        <v>3713.1621148100003</v>
      </c>
      <c r="D17" s="36">
        <f>SUMIFS(СВЦЭМ!$C$39:$C$782,СВЦЭМ!$A$39:$A$782,$A17,СВЦЭМ!$B$39:$B$782,D$11)+'СЕТ СН'!$F$9+СВЦЭМ!$D$10+'СЕТ СН'!$F$5-'СЕТ СН'!$F$17</f>
        <v>3848.3044282600003</v>
      </c>
      <c r="E17" s="36">
        <f>SUMIFS(СВЦЭМ!$C$39:$C$782,СВЦЭМ!$A$39:$A$782,$A17,СВЦЭМ!$B$39:$B$782,E$11)+'СЕТ СН'!$F$9+СВЦЭМ!$D$10+'СЕТ СН'!$F$5-'СЕТ СН'!$F$17</f>
        <v>3897.0666291799998</v>
      </c>
      <c r="F17" s="36">
        <f>SUMIFS(СВЦЭМ!$C$39:$C$782,СВЦЭМ!$A$39:$A$782,$A17,СВЦЭМ!$B$39:$B$782,F$11)+'СЕТ СН'!$F$9+СВЦЭМ!$D$10+'СЕТ СН'!$F$5-'СЕТ СН'!$F$17</f>
        <v>3905.2675720899997</v>
      </c>
      <c r="G17" s="36">
        <f>SUMIFS(СВЦЭМ!$C$39:$C$782,СВЦЭМ!$A$39:$A$782,$A17,СВЦЭМ!$B$39:$B$782,G$11)+'СЕТ СН'!$F$9+СВЦЭМ!$D$10+'СЕТ СН'!$F$5-'СЕТ СН'!$F$17</f>
        <v>3884.2344201400001</v>
      </c>
      <c r="H17" s="36">
        <f>SUMIFS(СВЦЭМ!$C$39:$C$782,СВЦЭМ!$A$39:$A$782,$A17,СВЦЭМ!$B$39:$B$782,H$11)+'СЕТ СН'!$F$9+СВЦЭМ!$D$10+'СЕТ СН'!$F$5-'СЕТ СН'!$F$17</f>
        <v>3845.4055969800002</v>
      </c>
      <c r="I17" s="36">
        <f>SUMIFS(СВЦЭМ!$C$39:$C$782,СВЦЭМ!$A$39:$A$782,$A17,СВЦЭМ!$B$39:$B$782,I$11)+'СЕТ СН'!$F$9+СВЦЭМ!$D$10+'СЕТ СН'!$F$5-'СЕТ СН'!$F$17</f>
        <v>3793.0814941500003</v>
      </c>
      <c r="J17" s="36">
        <f>SUMIFS(СВЦЭМ!$C$39:$C$782,СВЦЭМ!$A$39:$A$782,$A17,СВЦЭМ!$B$39:$B$782,J$11)+'СЕТ СН'!$F$9+СВЦЭМ!$D$10+'СЕТ СН'!$F$5-'СЕТ СН'!$F$17</f>
        <v>3646.3685116799998</v>
      </c>
      <c r="K17" s="36">
        <f>SUMIFS(СВЦЭМ!$C$39:$C$782,СВЦЭМ!$A$39:$A$782,$A17,СВЦЭМ!$B$39:$B$782,K$11)+'СЕТ СН'!$F$9+СВЦЭМ!$D$10+'СЕТ СН'!$F$5-'СЕТ СН'!$F$17</f>
        <v>3655.9814343400003</v>
      </c>
      <c r="L17" s="36">
        <f>SUMIFS(СВЦЭМ!$C$39:$C$782,СВЦЭМ!$A$39:$A$782,$A17,СВЦЭМ!$B$39:$B$782,L$11)+'СЕТ СН'!$F$9+СВЦЭМ!$D$10+'СЕТ СН'!$F$5-'СЕТ СН'!$F$17</f>
        <v>3656.26863929</v>
      </c>
      <c r="M17" s="36">
        <f>SUMIFS(СВЦЭМ!$C$39:$C$782,СВЦЭМ!$A$39:$A$782,$A17,СВЦЭМ!$B$39:$B$782,M$11)+'СЕТ СН'!$F$9+СВЦЭМ!$D$10+'СЕТ СН'!$F$5-'СЕТ СН'!$F$17</f>
        <v>3785.0755685399999</v>
      </c>
      <c r="N17" s="36">
        <f>SUMIFS(СВЦЭМ!$C$39:$C$782,СВЦЭМ!$A$39:$A$782,$A17,СВЦЭМ!$B$39:$B$782,N$11)+'СЕТ СН'!$F$9+СВЦЭМ!$D$10+'СЕТ СН'!$F$5-'СЕТ СН'!$F$17</f>
        <v>3854.8410062499997</v>
      </c>
      <c r="O17" s="36">
        <f>SUMIFS(СВЦЭМ!$C$39:$C$782,СВЦЭМ!$A$39:$A$782,$A17,СВЦЭМ!$B$39:$B$782,O$11)+'СЕТ СН'!$F$9+СВЦЭМ!$D$10+'СЕТ СН'!$F$5-'СЕТ СН'!$F$17</f>
        <v>3858.9860788300002</v>
      </c>
      <c r="P17" s="36">
        <f>SUMIFS(СВЦЭМ!$C$39:$C$782,СВЦЭМ!$A$39:$A$782,$A17,СВЦЭМ!$B$39:$B$782,P$11)+'СЕТ СН'!$F$9+СВЦЭМ!$D$10+'СЕТ СН'!$F$5-'СЕТ СН'!$F$17</f>
        <v>3867.2993203400001</v>
      </c>
      <c r="Q17" s="36">
        <f>SUMIFS(СВЦЭМ!$C$39:$C$782,СВЦЭМ!$A$39:$A$782,$A17,СВЦЭМ!$B$39:$B$782,Q$11)+'СЕТ СН'!$F$9+СВЦЭМ!$D$10+'СЕТ СН'!$F$5-'СЕТ СН'!$F$17</f>
        <v>3863.6214191500003</v>
      </c>
      <c r="R17" s="36">
        <f>SUMIFS(СВЦЭМ!$C$39:$C$782,СВЦЭМ!$A$39:$A$782,$A17,СВЦЭМ!$B$39:$B$782,R$11)+'СЕТ СН'!$F$9+СВЦЭМ!$D$10+'СЕТ СН'!$F$5-'СЕТ СН'!$F$17</f>
        <v>3849.2689339099998</v>
      </c>
      <c r="S17" s="36">
        <f>SUMIFS(СВЦЭМ!$C$39:$C$782,СВЦЭМ!$A$39:$A$782,$A17,СВЦЭМ!$B$39:$B$782,S$11)+'СЕТ СН'!$F$9+СВЦЭМ!$D$10+'СЕТ СН'!$F$5-'СЕТ СН'!$F$17</f>
        <v>3801.5875345499999</v>
      </c>
      <c r="T17" s="36">
        <f>SUMIFS(СВЦЭМ!$C$39:$C$782,СВЦЭМ!$A$39:$A$782,$A17,СВЦЭМ!$B$39:$B$782,T$11)+'СЕТ СН'!$F$9+СВЦЭМ!$D$10+'СЕТ СН'!$F$5-'СЕТ СН'!$F$17</f>
        <v>3682.76346018</v>
      </c>
      <c r="U17" s="36">
        <f>SUMIFS(СВЦЭМ!$C$39:$C$782,СВЦЭМ!$A$39:$A$782,$A17,СВЦЭМ!$B$39:$B$782,U$11)+'СЕТ СН'!$F$9+СВЦЭМ!$D$10+'СЕТ СН'!$F$5-'СЕТ СН'!$F$17</f>
        <v>3565.71887371</v>
      </c>
      <c r="V17" s="36">
        <f>SUMIFS(СВЦЭМ!$C$39:$C$782,СВЦЭМ!$A$39:$A$782,$A17,СВЦЭМ!$B$39:$B$782,V$11)+'СЕТ СН'!$F$9+СВЦЭМ!$D$10+'СЕТ СН'!$F$5-'СЕТ СН'!$F$17</f>
        <v>3471.7220402000003</v>
      </c>
      <c r="W17" s="36">
        <f>SUMIFS(СВЦЭМ!$C$39:$C$782,СВЦЭМ!$A$39:$A$782,$A17,СВЦЭМ!$B$39:$B$782,W$11)+'СЕТ СН'!$F$9+СВЦЭМ!$D$10+'СЕТ СН'!$F$5-'СЕТ СН'!$F$17</f>
        <v>3460.3311731700001</v>
      </c>
      <c r="X17" s="36">
        <f>SUMIFS(СВЦЭМ!$C$39:$C$782,СВЦЭМ!$A$39:$A$782,$A17,СВЦЭМ!$B$39:$B$782,X$11)+'СЕТ СН'!$F$9+СВЦЭМ!$D$10+'СЕТ СН'!$F$5-'СЕТ СН'!$F$17</f>
        <v>3487.6508299699999</v>
      </c>
      <c r="Y17" s="36">
        <f>SUMIFS(СВЦЭМ!$C$39:$C$782,СВЦЭМ!$A$39:$A$782,$A17,СВЦЭМ!$B$39:$B$782,Y$11)+'СЕТ СН'!$F$9+СВЦЭМ!$D$10+'СЕТ СН'!$F$5-'СЕТ СН'!$F$17</f>
        <v>3495.1435759599999</v>
      </c>
    </row>
    <row r="18" spans="1:25" ht="15.75" x14ac:dyDescent="0.2">
      <c r="A18" s="35">
        <f t="shared" si="0"/>
        <v>44688</v>
      </c>
      <c r="B18" s="36">
        <f>SUMIFS(СВЦЭМ!$C$39:$C$782,СВЦЭМ!$A$39:$A$782,$A18,СВЦЭМ!$B$39:$B$782,B$11)+'СЕТ СН'!$F$9+СВЦЭМ!$D$10+'СЕТ СН'!$F$5-'СЕТ СН'!$F$17</f>
        <v>3595.7195742100002</v>
      </c>
      <c r="C18" s="36">
        <f>SUMIFS(СВЦЭМ!$C$39:$C$782,СВЦЭМ!$A$39:$A$782,$A18,СВЦЭМ!$B$39:$B$782,C$11)+'СЕТ СН'!$F$9+СВЦЭМ!$D$10+'СЕТ СН'!$F$5-'СЕТ СН'!$F$17</f>
        <v>3675.0031315599999</v>
      </c>
      <c r="D18" s="36">
        <f>SUMIFS(СВЦЭМ!$C$39:$C$782,СВЦЭМ!$A$39:$A$782,$A18,СВЦЭМ!$B$39:$B$782,D$11)+'СЕТ СН'!$F$9+СВЦЭМ!$D$10+'СЕТ СН'!$F$5-'СЕТ СН'!$F$17</f>
        <v>3865.1729154499999</v>
      </c>
      <c r="E18" s="36">
        <f>SUMIFS(СВЦЭМ!$C$39:$C$782,СВЦЭМ!$A$39:$A$782,$A18,СВЦЭМ!$B$39:$B$782,E$11)+'СЕТ СН'!$F$9+СВЦЭМ!$D$10+'СЕТ СН'!$F$5-'СЕТ СН'!$F$17</f>
        <v>3907.2331503800001</v>
      </c>
      <c r="F18" s="36">
        <f>SUMIFS(СВЦЭМ!$C$39:$C$782,СВЦЭМ!$A$39:$A$782,$A18,СВЦЭМ!$B$39:$B$782,F$11)+'СЕТ СН'!$F$9+СВЦЭМ!$D$10+'СЕТ СН'!$F$5-'СЕТ СН'!$F$17</f>
        <v>3909.65495151</v>
      </c>
      <c r="G18" s="36">
        <f>SUMIFS(СВЦЭМ!$C$39:$C$782,СВЦЭМ!$A$39:$A$782,$A18,СВЦЭМ!$B$39:$B$782,G$11)+'СЕТ СН'!$F$9+СВЦЭМ!$D$10+'СЕТ СН'!$F$5-'СЕТ СН'!$F$17</f>
        <v>3912.18385502</v>
      </c>
      <c r="H18" s="36">
        <f>SUMIFS(СВЦЭМ!$C$39:$C$782,СВЦЭМ!$A$39:$A$782,$A18,СВЦЭМ!$B$39:$B$782,H$11)+'СЕТ СН'!$F$9+СВЦЭМ!$D$10+'СЕТ СН'!$F$5-'СЕТ СН'!$F$17</f>
        <v>3890.6529750500004</v>
      </c>
      <c r="I18" s="36">
        <f>SUMIFS(СВЦЭМ!$C$39:$C$782,СВЦЭМ!$A$39:$A$782,$A18,СВЦЭМ!$B$39:$B$782,I$11)+'СЕТ СН'!$F$9+СВЦЭМ!$D$10+'СЕТ СН'!$F$5-'СЕТ СН'!$F$17</f>
        <v>3796.8541476700002</v>
      </c>
      <c r="J18" s="36">
        <f>SUMIFS(СВЦЭМ!$C$39:$C$782,СВЦЭМ!$A$39:$A$782,$A18,СВЦЭМ!$B$39:$B$782,J$11)+'СЕТ СН'!$F$9+СВЦЭМ!$D$10+'СЕТ СН'!$F$5-'СЕТ СН'!$F$17</f>
        <v>3668.7570812700001</v>
      </c>
      <c r="K18" s="36">
        <f>SUMIFS(СВЦЭМ!$C$39:$C$782,СВЦЭМ!$A$39:$A$782,$A18,СВЦЭМ!$B$39:$B$782,K$11)+'СЕТ СН'!$F$9+СВЦЭМ!$D$10+'СЕТ СН'!$F$5-'СЕТ СН'!$F$17</f>
        <v>3658.7865319000002</v>
      </c>
      <c r="L18" s="36">
        <f>SUMIFS(СВЦЭМ!$C$39:$C$782,СВЦЭМ!$A$39:$A$782,$A18,СВЦЭМ!$B$39:$B$782,L$11)+'СЕТ СН'!$F$9+СВЦЭМ!$D$10+'СЕТ СН'!$F$5-'СЕТ СН'!$F$17</f>
        <v>3652.5637312999997</v>
      </c>
      <c r="M18" s="36">
        <f>SUMIFS(СВЦЭМ!$C$39:$C$782,СВЦЭМ!$A$39:$A$782,$A18,СВЦЭМ!$B$39:$B$782,M$11)+'СЕТ СН'!$F$9+СВЦЭМ!$D$10+'СЕТ СН'!$F$5-'СЕТ СН'!$F$17</f>
        <v>3749.4014450100003</v>
      </c>
      <c r="N18" s="36">
        <f>SUMIFS(СВЦЭМ!$C$39:$C$782,СВЦЭМ!$A$39:$A$782,$A18,СВЦЭМ!$B$39:$B$782,N$11)+'СЕТ СН'!$F$9+СВЦЭМ!$D$10+'СЕТ СН'!$F$5-'СЕТ СН'!$F$17</f>
        <v>3784.7787751699998</v>
      </c>
      <c r="O18" s="36">
        <f>SUMIFS(СВЦЭМ!$C$39:$C$782,СВЦЭМ!$A$39:$A$782,$A18,СВЦЭМ!$B$39:$B$782,O$11)+'СЕТ СН'!$F$9+СВЦЭМ!$D$10+'СЕТ СН'!$F$5-'СЕТ СН'!$F$17</f>
        <v>3805.9743540500003</v>
      </c>
      <c r="P18" s="36">
        <f>SUMIFS(СВЦЭМ!$C$39:$C$782,СВЦЭМ!$A$39:$A$782,$A18,СВЦЭМ!$B$39:$B$782,P$11)+'СЕТ СН'!$F$9+СВЦЭМ!$D$10+'СЕТ СН'!$F$5-'СЕТ СН'!$F$17</f>
        <v>3825.9940814199999</v>
      </c>
      <c r="Q18" s="36">
        <f>SUMIFS(СВЦЭМ!$C$39:$C$782,СВЦЭМ!$A$39:$A$782,$A18,СВЦЭМ!$B$39:$B$782,Q$11)+'СЕТ СН'!$F$9+СВЦЭМ!$D$10+'СЕТ СН'!$F$5-'СЕТ СН'!$F$17</f>
        <v>3837.0695003199999</v>
      </c>
      <c r="R18" s="36">
        <f>SUMIFS(СВЦЭМ!$C$39:$C$782,СВЦЭМ!$A$39:$A$782,$A18,СВЦЭМ!$B$39:$B$782,R$11)+'СЕТ СН'!$F$9+СВЦЭМ!$D$10+'СЕТ СН'!$F$5-'СЕТ СН'!$F$17</f>
        <v>3833.0663458099998</v>
      </c>
      <c r="S18" s="36">
        <f>SUMIFS(СВЦЭМ!$C$39:$C$782,СВЦЭМ!$A$39:$A$782,$A18,СВЦЭМ!$B$39:$B$782,S$11)+'СЕТ СН'!$F$9+СВЦЭМ!$D$10+'СЕТ СН'!$F$5-'СЕТ СН'!$F$17</f>
        <v>3790.9858160900003</v>
      </c>
      <c r="T18" s="36">
        <f>SUMIFS(СВЦЭМ!$C$39:$C$782,СВЦЭМ!$A$39:$A$782,$A18,СВЦЭМ!$B$39:$B$782,T$11)+'СЕТ СН'!$F$9+СВЦЭМ!$D$10+'СЕТ СН'!$F$5-'СЕТ СН'!$F$17</f>
        <v>3673.6575050199999</v>
      </c>
      <c r="U18" s="36">
        <f>SUMIFS(СВЦЭМ!$C$39:$C$782,СВЦЭМ!$A$39:$A$782,$A18,СВЦЭМ!$B$39:$B$782,U$11)+'СЕТ СН'!$F$9+СВЦЭМ!$D$10+'СЕТ СН'!$F$5-'СЕТ СН'!$F$17</f>
        <v>3543.8104636300004</v>
      </c>
      <c r="V18" s="36">
        <f>SUMIFS(СВЦЭМ!$C$39:$C$782,СВЦЭМ!$A$39:$A$782,$A18,СВЦЭМ!$B$39:$B$782,V$11)+'СЕТ СН'!$F$9+СВЦЭМ!$D$10+'СЕТ СН'!$F$5-'СЕТ СН'!$F$17</f>
        <v>3449.02049244</v>
      </c>
      <c r="W18" s="36">
        <f>SUMIFS(СВЦЭМ!$C$39:$C$782,СВЦЭМ!$A$39:$A$782,$A18,СВЦЭМ!$B$39:$B$782,W$11)+'СЕТ СН'!$F$9+СВЦЭМ!$D$10+'СЕТ СН'!$F$5-'СЕТ СН'!$F$17</f>
        <v>3467.83913166</v>
      </c>
      <c r="X18" s="36">
        <f>SUMIFS(СВЦЭМ!$C$39:$C$782,СВЦЭМ!$A$39:$A$782,$A18,СВЦЭМ!$B$39:$B$782,X$11)+'СЕТ СН'!$F$9+СВЦЭМ!$D$10+'СЕТ СН'!$F$5-'СЕТ СН'!$F$17</f>
        <v>3481.7645184600001</v>
      </c>
      <c r="Y18" s="36">
        <f>SUMIFS(СВЦЭМ!$C$39:$C$782,СВЦЭМ!$A$39:$A$782,$A18,СВЦЭМ!$B$39:$B$782,Y$11)+'СЕТ СН'!$F$9+СВЦЭМ!$D$10+'СЕТ СН'!$F$5-'СЕТ СН'!$F$17</f>
        <v>3498.8034890200001</v>
      </c>
    </row>
    <row r="19" spans="1:25" ht="15.75" x14ac:dyDescent="0.2">
      <c r="A19" s="35">
        <f t="shared" si="0"/>
        <v>44689</v>
      </c>
      <c r="B19" s="36">
        <f>SUMIFS(СВЦЭМ!$C$39:$C$782,СВЦЭМ!$A$39:$A$782,$A19,СВЦЭМ!$B$39:$B$782,B$11)+'СЕТ СН'!$F$9+СВЦЭМ!$D$10+'СЕТ СН'!$F$5-'СЕТ СН'!$F$17</f>
        <v>3572.2325896900002</v>
      </c>
      <c r="C19" s="36">
        <f>SUMIFS(СВЦЭМ!$C$39:$C$782,СВЦЭМ!$A$39:$A$782,$A19,СВЦЭМ!$B$39:$B$782,C$11)+'СЕТ СН'!$F$9+СВЦЭМ!$D$10+'СЕТ СН'!$F$5-'СЕТ СН'!$F$17</f>
        <v>3695.1836226400001</v>
      </c>
      <c r="D19" s="36">
        <f>SUMIFS(СВЦЭМ!$C$39:$C$782,СВЦЭМ!$A$39:$A$782,$A19,СВЦЭМ!$B$39:$B$782,D$11)+'СЕТ СН'!$F$9+СВЦЭМ!$D$10+'СЕТ СН'!$F$5-'СЕТ СН'!$F$17</f>
        <v>3843.7218868499999</v>
      </c>
      <c r="E19" s="36">
        <f>SUMIFS(СВЦЭМ!$C$39:$C$782,СВЦЭМ!$A$39:$A$782,$A19,СВЦЭМ!$B$39:$B$782,E$11)+'СЕТ СН'!$F$9+СВЦЭМ!$D$10+'СЕТ СН'!$F$5-'СЕТ СН'!$F$17</f>
        <v>3916.17810835</v>
      </c>
      <c r="F19" s="36">
        <f>SUMIFS(СВЦЭМ!$C$39:$C$782,СВЦЭМ!$A$39:$A$782,$A19,СВЦЭМ!$B$39:$B$782,F$11)+'СЕТ СН'!$F$9+СВЦЭМ!$D$10+'СЕТ СН'!$F$5-'СЕТ СН'!$F$17</f>
        <v>3926.3557243100004</v>
      </c>
      <c r="G19" s="36">
        <f>SUMIFS(СВЦЭМ!$C$39:$C$782,СВЦЭМ!$A$39:$A$782,$A19,СВЦЭМ!$B$39:$B$782,G$11)+'СЕТ СН'!$F$9+СВЦЭМ!$D$10+'СЕТ СН'!$F$5-'СЕТ СН'!$F$17</f>
        <v>3926.8070749099998</v>
      </c>
      <c r="H19" s="36">
        <f>SUMIFS(СВЦЭМ!$C$39:$C$782,СВЦЭМ!$A$39:$A$782,$A19,СВЦЭМ!$B$39:$B$782,H$11)+'СЕТ СН'!$F$9+СВЦЭМ!$D$10+'СЕТ СН'!$F$5-'СЕТ СН'!$F$17</f>
        <v>3908.93572915</v>
      </c>
      <c r="I19" s="36">
        <f>SUMIFS(СВЦЭМ!$C$39:$C$782,СВЦЭМ!$A$39:$A$782,$A19,СВЦЭМ!$B$39:$B$782,I$11)+'СЕТ СН'!$F$9+СВЦЭМ!$D$10+'СЕТ СН'!$F$5-'СЕТ СН'!$F$17</f>
        <v>3833.76554971</v>
      </c>
      <c r="J19" s="36">
        <f>SUMIFS(СВЦЭМ!$C$39:$C$782,СВЦЭМ!$A$39:$A$782,$A19,СВЦЭМ!$B$39:$B$782,J$11)+'СЕТ СН'!$F$9+СВЦЭМ!$D$10+'СЕТ СН'!$F$5-'СЕТ СН'!$F$17</f>
        <v>3667.77664314</v>
      </c>
      <c r="K19" s="36">
        <f>SUMIFS(СВЦЭМ!$C$39:$C$782,СВЦЭМ!$A$39:$A$782,$A19,СВЦЭМ!$B$39:$B$782,K$11)+'СЕТ СН'!$F$9+СВЦЭМ!$D$10+'СЕТ СН'!$F$5-'СЕТ СН'!$F$17</f>
        <v>3642.1693555400002</v>
      </c>
      <c r="L19" s="36">
        <f>SUMIFS(СВЦЭМ!$C$39:$C$782,СВЦЭМ!$A$39:$A$782,$A19,СВЦЭМ!$B$39:$B$782,L$11)+'СЕТ СН'!$F$9+СВЦЭМ!$D$10+'СЕТ СН'!$F$5-'СЕТ СН'!$F$17</f>
        <v>3639.46838106</v>
      </c>
      <c r="M19" s="36">
        <f>SUMIFS(СВЦЭМ!$C$39:$C$782,СВЦЭМ!$A$39:$A$782,$A19,СВЦЭМ!$B$39:$B$782,M$11)+'СЕТ СН'!$F$9+СВЦЭМ!$D$10+'СЕТ СН'!$F$5-'СЕТ СН'!$F$17</f>
        <v>3730.8963448700001</v>
      </c>
      <c r="N19" s="36">
        <f>SUMIFS(СВЦЭМ!$C$39:$C$782,СВЦЭМ!$A$39:$A$782,$A19,СВЦЭМ!$B$39:$B$782,N$11)+'СЕТ СН'!$F$9+СВЦЭМ!$D$10+'СЕТ СН'!$F$5-'СЕТ СН'!$F$17</f>
        <v>3783.2263463899999</v>
      </c>
      <c r="O19" s="36">
        <f>SUMIFS(СВЦЭМ!$C$39:$C$782,СВЦЭМ!$A$39:$A$782,$A19,СВЦЭМ!$B$39:$B$782,O$11)+'СЕТ СН'!$F$9+СВЦЭМ!$D$10+'СЕТ СН'!$F$5-'СЕТ СН'!$F$17</f>
        <v>3815.6160383699998</v>
      </c>
      <c r="P19" s="36">
        <f>SUMIFS(СВЦЭМ!$C$39:$C$782,СВЦЭМ!$A$39:$A$782,$A19,СВЦЭМ!$B$39:$B$782,P$11)+'СЕТ СН'!$F$9+СВЦЭМ!$D$10+'СЕТ СН'!$F$5-'СЕТ СН'!$F$17</f>
        <v>3836.5974517100003</v>
      </c>
      <c r="Q19" s="36">
        <f>SUMIFS(СВЦЭМ!$C$39:$C$782,СВЦЭМ!$A$39:$A$782,$A19,СВЦЭМ!$B$39:$B$782,Q$11)+'СЕТ СН'!$F$9+СВЦЭМ!$D$10+'СЕТ СН'!$F$5-'СЕТ СН'!$F$17</f>
        <v>3851.09736733</v>
      </c>
      <c r="R19" s="36">
        <f>SUMIFS(СВЦЭМ!$C$39:$C$782,СВЦЭМ!$A$39:$A$782,$A19,СВЦЭМ!$B$39:$B$782,R$11)+'СЕТ СН'!$F$9+СВЦЭМ!$D$10+'СЕТ СН'!$F$5-'СЕТ СН'!$F$17</f>
        <v>3850.2981117999998</v>
      </c>
      <c r="S19" s="36">
        <f>SUMIFS(СВЦЭМ!$C$39:$C$782,СВЦЭМ!$A$39:$A$782,$A19,СВЦЭМ!$B$39:$B$782,S$11)+'СЕТ СН'!$F$9+СВЦЭМ!$D$10+'СЕТ СН'!$F$5-'СЕТ СН'!$F$17</f>
        <v>3799.52326558</v>
      </c>
      <c r="T19" s="36">
        <f>SUMIFS(СВЦЭМ!$C$39:$C$782,СВЦЭМ!$A$39:$A$782,$A19,СВЦЭМ!$B$39:$B$782,T$11)+'СЕТ СН'!$F$9+СВЦЭМ!$D$10+'СЕТ СН'!$F$5-'СЕТ СН'!$F$17</f>
        <v>3658.7785882100002</v>
      </c>
      <c r="U19" s="36">
        <f>SUMIFS(СВЦЭМ!$C$39:$C$782,СВЦЭМ!$A$39:$A$782,$A19,СВЦЭМ!$B$39:$B$782,U$11)+'СЕТ СН'!$F$9+СВЦЭМ!$D$10+'СЕТ СН'!$F$5-'СЕТ СН'!$F$17</f>
        <v>3517.0918946900001</v>
      </c>
      <c r="V19" s="36">
        <f>SUMIFS(СВЦЭМ!$C$39:$C$782,СВЦЭМ!$A$39:$A$782,$A19,СВЦЭМ!$B$39:$B$782,V$11)+'СЕТ СН'!$F$9+СВЦЭМ!$D$10+'СЕТ СН'!$F$5-'СЕТ СН'!$F$17</f>
        <v>3429.4394957499999</v>
      </c>
      <c r="W19" s="36">
        <f>SUMIFS(СВЦЭМ!$C$39:$C$782,СВЦЭМ!$A$39:$A$782,$A19,СВЦЭМ!$B$39:$B$782,W$11)+'СЕТ СН'!$F$9+СВЦЭМ!$D$10+'СЕТ СН'!$F$5-'СЕТ СН'!$F$17</f>
        <v>3442.8721738500003</v>
      </c>
      <c r="X19" s="36">
        <f>SUMIFS(СВЦЭМ!$C$39:$C$782,СВЦЭМ!$A$39:$A$782,$A19,СВЦЭМ!$B$39:$B$782,X$11)+'СЕТ СН'!$F$9+СВЦЭМ!$D$10+'СЕТ СН'!$F$5-'СЕТ СН'!$F$17</f>
        <v>3445.6479964300001</v>
      </c>
      <c r="Y19" s="36">
        <f>SUMIFS(СВЦЭМ!$C$39:$C$782,СВЦЭМ!$A$39:$A$782,$A19,СВЦЭМ!$B$39:$B$782,Y$11)+'СЕТ СН'!$F$9+СВЦЭМ!$D$10+'СЕТ СН'!$F$5-'СЕТ СН'!$F$17</f>
        <v>3493.4388397100001</v>
      </c>
    </row>
    <row r="20" spans="1:25" ht="15.75" x14ac:dyDescent="0.2">
      <c r="A20" s="35">
        <f t="shared" si="0"/>
        <v>44690</v>
      </c>
      <c r="B20" s="36">
        <f>SUMIFS(СВЦЭМ!$C$39:$C$782,СВЦЭМ!$A$39:$A$782,$A20,СВЦЭМ!$B$39:$B$782,B$11)+'СЕТ СН'!$F$9+СВЦЭМ!$D$10+'СЕТ СН'!$F$5-'СЕТ СН'!$F$17</f>
        <v>3599.4016444100002</v>
      </c>
      <c r="C20" s="36">
        <f>SUMIFS(СВЦЭМ!$C$39:$C$782,СВЦЭМ!$A$39:$A$782,$A20,СВЦЭМ!$B$39:$B$782,C$11)+'СЕТ СН'!$F$9+СВЦЭМ!$D$10+'СЕТ СН'!$F$5-'СЕТ СН'!$F$17</f>
        <v>3718.76574127</v>
      </c>
      <c r="D20" s="36">
        <f>SUMIFS(СВЦЭМ!$C$39:$C$782,СВЦЭМ!$A$39:$A$782,$A20,СВЦЭМ!$B$39:$B$782,D$11)+'СЕТ СН'!$F$9+СВЦЭМ!$D$10+'СЕТ СН'!$F$5-'СЕТ СН'!$F$17</f>
        <v>3868.2608841800002</v>
      </c>
      <c r="E20" s="36">
        <f>SUMIFS(СВЦЭМ!$C$39:$C$782,СВЦЭМ!$A$39:$A$782,$A20,СВЦЭМ!$B$39:$B$782,E$11)+'СЕТ СН'!$F$9+СВЦЭМ!$D$10+'СЕТ СН'!$F$5-'СЕТ СН'!$F$17</f>
        <v>3943.5061756499999</v>
      </c>
      <c r="F20" s="36">
        <f>SUMIFS(СВЦЭМ!$C$39:$C$782,СВЦЭМ!$A$39:$A$782,$A20,СВЦЭМ!$B$39:$B$782,F$11)+'СЕТ СН'!$F$9+СВЦЭМ!$D$10+'СЕТ СН'!$F$5-'СЕТ СН'!$F$17</f>
        <v>3970.2805908700002</v>
      </c>
      <c r="G20" s="36">
        <f>SUMIFS(СВЦЭМ!$C$39:$C$782,СВЦЭМ!$A$39:$A$782,$A20,СВЦЭМ!$B$39:$B$782,G$11)+'СЕТ СН'!$F$9+СВЦЭМ!$D$10+'СЕТ СН'!$F$5-'СЕТ СН'!$F$17</f>
        <v>3958.3546208299999</v>
      </c>
      <c r="H20" s="36">
        <f>SUMIFS(СВЦЭМ!$C$39:$C$782,СВЦЭМ!$A$39:$A$782,$A20,СВЦЭМ!$B$39:$B$782,H$11)+'СЕТ СН'!$F$9+СВЦЭМ!$D$10+'СЕТ СН'!$F$5-'СЕТ СН'!$F$17</f>
        <v>3939.2540921500004</v>
      </c>
      <c r="I20" s="36">
        <f>SUMIFS(СВЦЭМ!$C$39:$C$782,СВЦЭМ!$A$39:$A$782,$A20,СВЦЭМ!$B$39:$B$782,I$11)+'СЕТ СН'!$F$9+СВЦЭМ!$D$10+'СЕТ СН'!$F$5-'СЕТ СН'!$F$17</f>
        <v>3878.4121151600002</v>
      </c>
      <c r="J20" s="36">
        <f>SUMIFS(СВЦЭМ!$C$39:$C$782,СВЦЭМ!$A$39:$A$782,$A20,СВЦЭМ!$B$39:$B$782,J$11)+'СЕТ СН'!$F$9+СВЦЭМ!$D$10+'СЕТ СН'!$F$5-'СЕТ СН'!$F$17</f>
        <v>3704.4466647099998</v>
      </c>
      <c r="K20" s="36">
        <f>SUMIFS(СВЦЭМ!$C$39:$C$782,СВЦЭМ!$A$39:$A$782,$A20,СВЦЭМ!$B$39:$B$782,K$11)+'СЕТ СН'!$F$9+СВЦЭМ!$D$10+'СЕТ СН'!$F$5-'СЕТ СН'!$F$17</f>
        <v>3671.1838409399998</v>
      </c>
      <c r="L20" s="36">
        <f>SUMIFS(СВЦЭМ!$C$39:$C$782,СВЦЭМ!$A$39:$A$782,$A20,СВЦЭМ!$B$39:$B$782,L$11)+'СЕТ СН'!$F$9+СВЦЭМ!$D$10+'СЕТ СН'!$F$5-'СЕТ СН'!$F$17</f>
        <v>3650.82111932</v>
      </c>
      <c r="M20" s="36">
        <f>SUMIFS(СВЦЭМ!$C$39:$C$782,СВЦЭМ!$A$39:$A$782,$A20,СВЦЭМ!$B$39:$B$782,M$11)+'СЕТ СН'!$F$9+СВЦЭМ!$D$10+'СЕТ СН'!$F$5-'СЕТ СН'!$F$17</f>
        <v>3736.6629645499997</v>
      </c>
      <c r="N20" s="36">
        <f>SUMIFS(СВЦЭМ!$C$39:$C$782,СВЦЭМ!$A$39:$A$782,$A20,СВЦЭМ!$B$39:$B$782,N$11)+'СЕТ СН'!$F$9+СВЦЭМ!$D$10+'СЕТ СН'!$F$5-'СЕТ СН'!$F$17</f>
        <v>3774.0754073400003</v>
      </c>
      <c r="O20" s="36">
        <f>SUMIFS(СВЦЭМ!$C$39:$C$782,СВЦЭМ!$A$39:$A$782,$A20,СВЦЭМ!$B$39:$B$782,O$11)+'СЕТ СН'!$F$9+СВЦЭМ!$D$10+'СЕТ СН'!$F$5-'СЕТ СН'!$F$17</f>
        <v>3793.4009186800004</v>
      </c>
      <c r="P20" s="36">
        <f>SUMIFS(СВЦЭМ!$C$39:$C$782,СВЦЭМ!$A$39:$A$782,$A20,СВЦЭМ!$B$39:$B$782,P$11)+'СЕТ СН'!$F$9+СВЦЭМ!$D$10+'СЕТ СН'!$F$5-'СЕТ СН'!$F$17</f>
        <v>3808.5267720900001</v>
      </c>
      <c r="Q20" s="36">
        <f>SUMIFS(СВЦЭМ!$C$39:$C$782,СВЦЭМ!$A$39:$A$782,$A20,СВЦЭМ!$B$39:$B$782,Q$11)+'СЕТ СН'!$F$9+СВЦЭМ!$D$10+'СЕТ СН'!$F$5-'СЕТ СН'!$F$17</f>
        <v>3821.3521363</v>
      </c>
      <c r="R20" s="36">
        <f>SUMIFS(СВЦЭМ!$C$39:$C$782,СВЦЭМ!$A$39:$A$782,$A20,СВЦЭМ!$B$39:$B$782,R$11)+'СЕТ СН'!$F$9+СВЦЭМ!$D$10+'СЕТ СН'!$F$5-'СЕТ СН'!$F$17</f>
        <v>3828.9690519200003</v>
      </c>
      <c r="S20" s="36">
        <f>SUMIFS(СВЦЭМ!$C$39:$C$782,СВЦЭМ!$A$39:$A$782,$A20,СВЦЭМ!$B$39:$B$782,S$11)+'СЕТ СН'!$F$9+СВЦЭМ!$D$10+'СЕТ СН'!$F$5-'СЕТ СН'!$F$17</f>
        <v>3787.5671394600004</v>
      </c>
      <c r="T20" s="36">
        <f>SUMIFS(СВЦЭМ!$C$39:$C$782,СВЦЭМ!$A$39:$A$782,$A20,СВЦЭМ!$B$39:$B$782,T$11)+'СЕТ СН'!$F$9+СВЦЭМ!$D$10+'СЕТ СН'!$F$5-'СЕТ СН'!$F$17</f>
        <v>3667.1778764999999</v>
      </c>
      <c r="U20" s="36">
        <f>SUMIFS(СВЦЭМ!$C$39:$C$782,СВЦЭМ!$A$39:$A$782,$A20,СВЦЭМ!$B$39:$B$782,U$11)+'СЕТ СН'!$F$9+СВЦЭМ!$D$10+'СЕТ СН'!$F$5-'СЕТ СН'!$F$17</f>
        <v>3550.1863716000003</v>
      </c>
      <c r="V20" s="36">
        <f>SUMIFS(СВЦЭМ!$C$39:$C$782,СВЦЭМ!$A$39:$A$782,$A20,СВЦЭМ!$B$39:$B$782,V$11)+'СЕТ СН'!$F$9+СВЦЭМ!$D$10+'СЕТ СН'!$F$5-'СЕТ СН'!$F$17</f>
        <v>3427.7909656300003</v>
      </c>
      <c r="W20" s="36">
        <f>SUMIFS(СВЦЭМ!$C$39:$C$782,СВЦЭМ!$A$39:$A$782,$A20,СВЦЭМ!$B$39:$B$782,W$11)+'СЕТ СН'!$F$9+СВЦЭМ!$D$10+'СЕТ СН'!$F$5-'СЕТ СН'!$F$17</f>
        <v>3417.1362628200004</v>
      </c>
      <c r="X20" s="36">
        <f>SUMIFS(СВЦЭМ!$C$39:$C$782,СВЦЭМ!$A$39:$A$782,$A20,СВЦЭМ!$B$39:$B$782,X$11)+'СЕТ СН'!$F$9+СВЦЭМ!$D$10+'СЕТ СН'!$F$5-'СЕТ СН'!$F$17</f>
        <v>3476.8081092900002</v>
      </c>
      <c r="Y20" s="36">
        <f>SUMIFS(СВЦЭМ!$C$39:$C$782,СВЦЭМ!$A$39:$A$782,$A20,СВЦЭМ!$B$39:$B$782,Y$11)+'СЕТ СН'!$F$9+СВЦЭМ!$D$10+'СЕТ СН'!$F$5-'СЕТ СН'!$F$17</f>
        <v>3504.1314761500003</v>
      </c>
    </row>
    <row r="21" spans="1:25" ht="15.75" x14ac:dyDescent="0.2">
      <c r="A21" s="35">
        <f t="shared" si="0"/>
        <v>44691</v>
      </c>
      <c r="B21" s="36">
        <f>SUMIFS(СВЦЭМ!$C$39:$C$782,СВЦЭМ!$A$39:$A$782,$A21,СВЦЭМ!$B$39:$B$782,B$11)+'СЕТ СН'!$F$9+СВЦЭМ!$D$10+'СЕТ СН'!$F$5-'СЕТ СН'!$F$17</f>
        <v>3592.3242530400003</v>
      </c>
      <c r="C21" s="36">
        <f>SUMIFS(СВЦЭМ!$C$39:$C$782,СВЦЭМ!$A$39:$A$782,$A21,СВЦЭМ!$B$39:$B$782,C$11)+'СЕТ СН'!$F$9+СВЦЭМ!$D$10+'СЕТ СН'!$F$5-'СЕТ СН'!$F$17</f>
        <v>3718.8208985700003</v>
      </c>
      <c r="D21" s="36">
        <f>SUMIFS(СВЦЭМ!$C$39:$C$782,СВЦЭМ!$A$39:$A$782,$A21,СВЦЭМ!$B$39:$B$782,D$11)+'СЕТ СН'!$F$9+СВЦЭМ!$D$10+'СЕТ СН'!$F$5-'СЕТ СН'!$F$17</f>
        <v>3849.5832080999999</v>
      </c>
      <c r="E21" s="36">
        <f>SUMIFS(СВЦЭМ!$C$39:$C$782,СВЦЭМ!$A$39:$A$782,$A21,СВЦЭМ!$B$39:$B$782,E$11)+'СЕТ СН'!$F$9+СВЦЭМ!$D$10+'СЕТ СН'!$F$5-'СЕТ СН'!$F$17</f>
        <v>3915.0759886000001</v>
      </c>
      <c r="F21" s="36">
        <f>SUMIFS(СВЦЭМ!$C$39:$C$782,СВЦЭМ!$A$39:$A$782,$A21,СВЦЭМ!$B$39:$B$782,F$11)+'СЕТ СН'!$F$9+СВЦЭМ!$D$10+'СЕТ СН'!$F$5-'СЕТ СН'!$F$17</f>
        <v>3925.67256116</v>
      </c>
      <c r="G21" s="36">
        <f>SUMIFS(СВЦЭМ!$C$39:$C$782,СВЦЭМ!$A$39:$A$782,$A21,СВЦЭМ!$B$39:$B$782,G$11)+'СЕТ СН'!$F$9+СВЦЭМ!$D$10+'СЕТ СН'!$F$5-'СЕТ СН'!$F$17</f>
        <v>3959.1598000499998</v>
      </c>
      <c r="H21" s="36">
        <f>SUMIFS(СВЦЭМ!$C$39:$C$782,СВЦЭМ!$A$39:$A$782,$A21,СВЦЭМ!$B$39:$B$782,H$11)+'СЕТ СН'!$F$9+СВЦЭМ!$D$10+'СЕТ СН'!$F$5-'СЕТ СН'!$F$17</f>
        <v>3937.3552082000001</v>
      </c>
      <c r="I21" s="36">
        <f>SUMIFS(СВЦЭМ!$C$39:$C$782,СВЦЭМ!$A$39:$A$782,$A21,СВЦЭМ!$B$39:$B$782,I$11)+'СЕТ СН'!$F$9+СВЦЭМ!$D$10+'СЕТ СН'!$F$5-'СЕТ СН'!$F$17</f>
        <v>3868.6239184999999</v>
      </c>
      <c r="J21" s="36">
        <f>SUMIFS(СВЦЭМ!$C$39:$C$782,СВЦЭМ!$A$39:$A$782,$A21,СВЦЭМ!$B$39:$B$782,J$11)+'СЕТ СН'!$F$9+СВЦЭМ!$D$10+'СЕТ СН'!$F$5-'СЕТ СН'!$F$17</f>
        <v>3686.8652942099998</v>
      </c>
      <c r="K21" s="36">
        <f>SUMIFS(СВЦЭМ!$C$39:$C$782,СВЦЭМ!$A$39:$A$782,$A21,СВЦЭМ!$B$39:$B$782,K$11)+'СЕТ СН'!$F$9+СВЦЭМ!$D$10+'СЕТ СН'!$F$5-'СЕТ СН'!$F$17</f>
        <v>3655.49701602</v>
      </c>
      <c r="L21" s="36">
        <f>SUMIFS(СВЦЭМ!$C$39:$C$782,СВЦЭМ!$A$39:$A$782,$A21,СВЦЭМ!$B$39:$B$782,L$11)+'СЕТ СН'!$F$9+СВЦЭМ!$D$10+'СЕТ СН'!$F$5-'СЕТ СН'!$F$17</f>
        <v>3641.8960133700002</v>
      </c>
      <c r="M21" s="36">
        <f>SUMIFS(СВЦЭМ!$C$39:$C$782,СВЦЭМ!$A$39:$A$782,$A21,СВЦЭМ!$B$39:$B$782,M$11)+'СЕТ СН'!$F$9+СВЦЭМ!$D$10+'СЕТ СН'!$F$5-'СЕТ СН'!$F$17</f>
        <v>3741.8937479699998</v>
      </c>
      <c r="N21" s="36">
        <f>SUMIFS(СВЦЭМ!$C$39:$C$782,СВЦЭМ!$A$39:$A$782,$A21,СВЦЭМ!$B$39:$B$782,N$11)+'СЕТ СН'!$F$9+СВЦЭМ!$D$10+'СЕТ СН'!$F$5-'СЕТ СН'!$F$17</f>
        <v>3786.1295313199998</v>
      </c>
      <c r="O21" s="36">
        <f>SUMIFS(СВЦЭМ!$C$39:$C$782,СВЦЭМ!$A$39:$A$782,$A21,СВЦЭМ!$B$39:$B$782,O$11)+'СЕТ СН'!$F$9+СВЦЭМ!$D$10+'СЕТ СН'!$F$5-'СЕТ СН'!$F$17</f>
        <v>3811.2544834700002</v>
      </c>
      <c r="P21" s="36">
        <f>SUMIFS(СВЦЭМ!$C$39:$C$782,СВЦЭМ!$A$39:$A$782,$A21,СВЦЭМ!$B$39:$B$782,P$11)+'СЕТ СН'!$F$9+СВЦЭМ!$D$10+'СЕТ СН'!$F$5-'СЕТ СН'!$F$17</f>
        <v>3771.34117625</v>
      </c>
      <c r="Q21" s="36">
        <f>SUMIFS(СВЦЭМ!$C$39:$C$782,СВЦЭМ!$A$39:$A$782,$A21,СВЦЭМ!$B$39:$B$782,Q$11)+'СЕТ СН'!$F$9+СВЦЭМ!$D$10+'СЕТ СН'!$F$5-'СЕТ СН'!$F$17</f>
        <v>3829.9675615000001</v>
      </c>
      <c r="R21" s="36">
        <f>SUMIFS(СВЦЭМ!$C$39:$C$782,СВЦЭМ!$A$39:$A$782,$A21,СВЦЭМ!$B$39:$B$782,R$11)+'СЕТ СН'!$F$9+СВЦЭМ!$D$10+'СЕТ СН'!$F$5-'СЕТ СН'!$F$17</f>
        <v>3839.8386787199997</v>
      </c>
      <c r="S21" s="36">
        <f>SUMIFS(СВЦЭМ!$C$39:$C$782,СВЦЭМ!$A$39:$A$782,$A21,СВЦЭМ!$B$39:$B$782,S$11)+'СЕТ СН'!$F$9+СВЦЭМ!$D$10+'СЕТ СН'!$F$5-'СЕТ СН'!$F$17</f>
        <v>3809.6573026200003</v>
      </c>
      <c r="T21" s="36">
        <f>SUMIFS(СВЦЭМ!$C$39:$C$782,СВЦЭМ!$A$39:$A$782,$A21,СВЦЭМ!$B$39:$B$782,T$11)+'СЕТ СН'!$F$9+СВЦЭМ!$D$10+'СЕТ СН'!$F$5-'СЕТ СН'!$F$17</f>
        <v>3680.78657234</v>
      </c>
      <c r="U21" s="36">
        <f>SUMIFS(СВЦЭМ!$C$39:$C$782,СВЦЭМ!$A$39:$A$782,$A21,СВЦЭМ!$B$39:$B$782,U$11)+'СЕТ СН'!$F$9+СВЦЭМ!$D$10+'СЕТ СН'!$F$5-'СЕТ СН'!$F$17</f>
        <v>3523.1357363300003</v>
      </c>
      <c r="V21" s="36">
        <f>SUMIFS(СВЦЭМ!$C$39:$C$782,СВЦЭМ!$A$39:$A$782,$A21,СВЦЭМ!$B$39:$B$782,V$11)+'СЕТ СН'!$F$9+СВЦЭМ!$D$10+'СЕТ СН'!$F$5-'СЕТ СН'!$F$17</f>
        <v>3461.2666561599999</v>
      </c>
      <c r="W21" s="36">
        <f>SUMIFS(СВЦЭМ!$C$39:$C$782,СВЦЭМ!$A$39:$A$782,$A21,СВЦЭМ!$B$39:$B$782,W$11)+'СЕТ СН'!$F$9+СВЦЭМ!$D$10+'СЕТ СН'!$F$5-'СЕТ СН'!$F$17</f>
        <v>3464.2916191900003</v>
      </c>
      <c r="X21" s="36">
        <f>SUMIFS(СВЦЭМ!$C$39:$C$782,СВЦЭМ!$A$39:$A$782,$A21,СВЦЭМ!$B$39:$B$782,X$11)+'СЕТ СН'!$F$9+СВЦЭМ!$D$10+'СЕТ СН'!$F$5-'СЕТ СН'!$F$17</f>
        <v>3459.5648825900003</v>
      </c>
      <c r="Y21" s="36">
        <f>SUMIFS(СВЦЭМ!$C$39:$C$782,СВЦЭМ!$A$39:$A$782,$A21,СВЦЭМ!$B$39:$B$782,Y$11)+'СЕТ СН'!$F$9+СВЦЭМ!$D$10+'СЕТ СН'!$F$5-'СЕТ СН'!$F$17</f>
        <v>3539.1287963300001</v>
      </c>
    </row>
    <row r="22" spans="1:25" ht="15.75" x14ac:dyDescent="0.2">
      <c r="A22" s="35">
        <f t="shared" si="0"/>
        <v>44692</v>
      </c>
      <c r="B22" s="36">
        <f>SUMIFS(СВЦЭМ!$C$39:$C$782,СВЦЭМ!$A$39:$A$782,$A22,СВЦЭМ!$B$39:$B$782,B$11)+'СЕТ СН'!$F$9+СВЦЭМ!$D$10+'СЕТ СН'!$F$5-'СЕТ СН'!$F$17</f>
        <v>3631.4976685800002</v>
      </c>
      <c r="C22" s="36">
        <f>SUMIFS(СВЦЭМ!$C$39:$C$782,СВЦЭМ!$A$39:$A$782,$A22,СВЦЭМ!$B$39:$B$782,C$11)+'СЕТ СН'!$F$9+СВЦЭМ!$D$10+'СЕТ СН'!$F$5-'СЕТ СН'!$F$17</f>
        <v>3715.3502209600001</v>
      </c>
      <c r="D22" s="36">
        <f>SUMIFS(СВЦЭМ!$C$39:$C$782,СВЦЭМ!$A$39:$A$782,$A22,СВЦЭМ!$B$39:$B$782,D$11)+'СЕТ СН'!$F$9+СВЦЭМ!$D$10+'СЕТ СН'!$F$5-'СЕТ СН'!$F$17</f>
        <v>3878.71329621</v>
      </c>
      <c r="E22" s="36">
        <f>SUMIFS(СВЦЭМ!$C$39:$C$782,СВЦЭМ!$A$39:$A$782,$A22,СВЦЭМ!$B$39:$B$782,E$11)+'СЕТ СН'!$F$9+СВЦЭМ!$D$10+'СЕТ СН'!$F$5-'СЕТ СН'!$F$17</f>
        <v>3954.07030979</v>
      </c>
      <c r="F22" s="36">
        <f>SUMIFS(СВЦЭМ!$C$39:$C$782,СВЦЭМ!$A$39:$A$782,$A22,СВЦЭМ!$B$39:$B$782,F$11)+'СЕТ СН'!$F$9+СВЦЭМ!$D$10+'СЕТ СН'!$F$5-'СЕТ СН'!$F$17</f>
        <v>3950.4511617500002</v>
      </c>
      <c r="G22" s="36">
        <f>SUMIFS(СВЦЭМ!$C$39:$C$782,СВЦЭМ!$A$39:$A$782,$A22,СВЦЭМ!$B$39:$B$782,G$11)+'СЕТ СН'!$F$9+СВЦЭМ!$D$10+'СЕТ СН'!$F$5-'СЕТ СН'!$F$17</f>
        <v>3944.97608756</v>
      </c>
      <c r="H22" s="36">
        <f>SUMIFS(СВЦЭМ!$C$39:$C$782,СВЦЭМ!$A$39:$A$782,$A22,СВЦЭМ!$B$39:$B$782,H$11)+'СЕТ СН'!$F$9+СВЦЭМ!$D$10+'СЕТ СН'!$F$5-'СЕТ СН'!$F$17</f>
        <v>3903.26611731</v>
      </c>
      <c r="I22" s="36">
        <f>SUMIFS(СВЦЭМ!$C$39:$C$782,СВЦЭМ!$A$39:$A$782,$A22,СВЦЭМ!$B$39:$B$782,I$11)+'СЕТ СН'!$F$9+СВЦЭМ!$D$10+'СЕТ СН'!$F$5-'СЕТ СН'!$F$17</f>
        <v>3815.84433979</v>
      </c>
      <c r="J22" s="36">
        <f>SUMIFS(СВЦЭМ!$C$39:$C$782,СВЦЭМ!$A$39:$A$782,$A22,СВЦЭМ!$B$39:$B$782,J$11)+'СЕТ СН'!$F$9+СВЦЭМ!$D$10+'СЕТ СН'!$F$5-'СЕТ СН'!$F$17</f>
        <v>3702.5512758100003</v>
      </c>
      <c r="K22" s="36">
        <f>SUMIFS(СВЦЭМ!$C$39:$C$782,СВЦЭМ!$A$39:$A$782,$A22,СВЦЭМ!$B$39:$B$782,K$11)+'СЕТ СН'!$F$9+СВЦЭМ!$D$10+'СЕТ СН'!$F$5-'СЕТ СН'!$F$17</f>
        <v>3674.7969558100003</v>
      </c>
      <c r="L22" s="36">
        <f>SUMIFS(СВЦЭМ!$C$39:$C$782,СВЦЭМ!$A$39:$A$782,$A22,СВЦЭМ!$B$39:$B$782,L$11)+'СЕТ СН'!$F$9+СВЦЭМ!$D$10+'СЕТ СН'!$F$5-'СЕТ СН'!$F$17</f>
        <v>3651.4402526700001</v>
      </c>
      <c r="M22" s="36">
        <f>SUMIFS(СВЦЭМ!$C$39:$C$782,СВЦЭМ!$A$39:$A$782,$A22,СВЦЭМ!$B$39:$B$782,M$11)+'СЕТ СН'!$F$9+СВЦЭМ!$D$10+'СЕТ СН'!$F$5-'СЕТ СН'!$F$17</f>
        <v>3734.5689219599999</v>
      </c>
      <c r="N22" s="36">
        <f>SUMIFS(СВЦЭМ!$C$39:$C$782,СВЦЭМ!$A$39:$A$782,$A22,СВЦЭМ!$B$39:$B$782,N$11)+'СЕТ СН'!$F$9+СВЦЭМ!$D$10+'СЕТ СН'!$F$5-'СЕТ СН'!$F$17</f>
        <v>3781.1192815300001</v>
      </c>
      <c r="O22" s="36">
        <f>SUMIFS(СВЦЭМ!$C$39:$C$782,СВЦЭМ!$A$39:$A$782,$A22,СВЦЭМ!$B$39:$B$782,O$11)+'СЕТ СН'!$F$9+СВЦЭМ!$D$10+'СЕТ СН'!$F$5-'СЕТ СН'!$F$17</f>
        <v>3793.2281395099999</v>
      </c>
      <c r="P22" s="36">
        <f>SUMIFS(СВЦЭМ!$C$39:$C$782,СВЦЭМ!$A$39:$A$782,$A22,СВЦЭМ!$B$39:$B$782,P$11)+'СЕТ СН'!$F$9+СВЦЭМ!$D$10+'СЕТ СН'!$F$5-'СЕТ СН'!$F$17</f>
        <v>3807.86187763</v>
      </c>
      <c r="Q22" s="36">
        <f>SUMIFS(СВЦЭМ!$C$39:$C$782,СВЦЭМ!$A$39:$A$782,$A22,СВЦЭМ!$B$39:$B$782,Q$11)+'СЕТ СН'!$F$9+СВЦЭМ!$D$10+'СЕТ СН'!$F$5-'СЕТ СН'!$F$17</f>
        <v>3812.0330265800003</v>
      </c>
      <c r="R22" s="36">
        <f>SUMIFS(СВЦЭМ!$C$39:$C$782,СВЦЭМ!$A$39:$A$782,$A22,СВЦЭМ!$B$39:$B$782,R$11)+'СЕТ СН'!$F$9+СВЦЭМ!$D$10+'СЕТ СН'!$F$5-'СЕТ СН'!$F$17</f>
        <v>3826.4093824000001</v>
      </c>
      <c r="S22" s="36">
        <f>SUMIFS(СВЦЭМ!$C$39:$C$782,СВЦЭМ!$A$39:$A$782,$A22,СВЦЭМ!$B$39:$B$782,S$11)+'СЕТ СН'!$F$9+СВЦЭМ!$D$10+'СЕТ СН'!$F$5-'СЕТ СН'!$F$17</f>
        <v>3785.3042401000002</v>
      </c>
      <c r="T22" s="36">
        <f>SUMIFS(СВЦЭМ!$C$39:$C$782,СВЦЭМ!$A$39:$A$782,$A22,СВЦЭМ!$B$39:$B$782,T$11)+'СЕТ СН'!$F$9+СВЦЭМ!$D$10+'СЕТ СН'!$F$5-'СЕТ СН'!$F$17</f>
        <v>3658.74237507</v>
      </c>
      <c r="U22" s="36">
        <f>SUMIFS(СВЦЭМ!$C$39:$C$782,СВЦЭМ!$A$39:$A$782,$A22,СВЦЭМ!$B$39:$B$782,U$11)+'СЕТ СН'!$F$9+СВЦЭМ!$D$10+'СЕТ СН'!$F$5-'СЕТ СН'!$F$17</f>
        <v>3554.3570124900002</v>
      </c>
      <c r="V22" s="36">
        <f>SUMIFS(СВЦЭМ!$C$39:$C$782,СВЦЭМ!$A$39:$A$782,$A22,СВЦЭМ!$B$39:$B$782,V$11)+'СЕТ СН'!$F$9+СВЦЭМ!$D$10+'СЕТ СН'!$F$5-'СЕТ СН'!$F$17</f>
        <v>3466.36720668</v>
      </c>
      <c r="W22" s="36">
        <f>SUMIFS(СВЦЭМ!$C$39:$C$782,СВЦЭМ!$A$39:$A$782,$A22,СВЦЭМ!$B$39:$B$782,W$11)+'СЕТ СН'!$F$9+СВЦЭМ!$D$10+'СЕТ СН'!$F$5-'СЕТ СН'!$F$17</f>
        <v>3467.0048734299999</v>
      </c>
      <c r="X22" s="36">
        <f>SUMIFS(СВЦЭМ!$C$39:$C$782,СВЦЭМ!$A$39:$A$782,$A22,СВЦЭМ!$B$39:$B$782,X$11)+'СЕТ СН'!$F$9+СВЦЭМ!$D$10+'СЕТ СН'!$F$5-'СЕТ СН'!$F$17</f>
        <v>3479.7303361500003</v>
      </c>
      <c r="Y22" s="36">
        <f>SUMIFS(СВЦЭМ!$C$39:$C$782,СВЦЭМ!$A$39:$A$782,$A22,СВЦЭМ!$B$39:$B$782,Y$11)+'СЕТ СН'!$F$9+СВЦЭМ!$D$10+'СЕТ СН'!$F$5-'СЕТ СН'!$F$17</f>
        <v>3501.7622029600002</v>
      </c>
    </row>
    <row r="23" spans="1:25" ht="15.75" x14ac:dyDescent="0.2">
      <c r="A23" s="35">
        <f t="shared" si="0"/>
        <v>44693</v>
      </c>
      <c r="B23" s="36">
        <f>SUMIFS(СВЦЭМ!$C$39:$C$782,СВЦЭМ!$A$39:$A$782,$A23,СВЦЭМ!$B$39:$B$782,B$11)+'СЕТ СН'!$F$9+СВЦЭМ!$D$10+'СЕТ СН'!$F$5-'СЕТ СН'!$F$17</f>
        <v>3601.9793929000002</v>
      </c>
      <c r="C23" s="36">
        <f>SUMIFS(СВЦЭМ!$C$39:$C$782,СВЦЭМ!$A$39:$A$782,$A23,СВЦЭМ!$B$39:$B$782,C$11)+'СЕТ СН'!$F$9+СВЦЭМ!$D$10+'СЕТ СН'!$F$5-'СЕТ СН'!$F$17</f>
        <v>3687.5627834699999</v>
      </c>
      <c r="D23" s="36">
        <f>SUMIFS(СВЦЭМ!$C$39:$C$782,СВЦЭМ!$A$39:$A$782,$A23,СВЦЭМ!$B$39:$B$782,D$11)+'СЕТ СН'!$F$9+СВЦЭМ!$D$10+'СЕТ СН'!$F$5-'СЕТ СН'!$F$17</f>
        <v>3789.1825639099998</v>
      </c>
      <c r="E23" s="36">
        <f>SUMIFS(СВЦЭМ!$C$39:$C$782,СВЦЭМ!$A$39:$A$782,$A23,СВЦЭМ!$B$39:$B$782,E$11)+'СЕТ СН'!$F$9+СВЦЭМ!$D$10+'СЕТ СН'!$F$5-'СЕТ СН'!$F$17</f>
        <v>3843.02124258</v>
      </c>
      <c r="F23" s="36">
        <f>SUMIFS(СВЦЭМ!$C$39:$C$782,СВЦЭМ!$A$39:$A$782,$A23,СВЦЭМ!$B$39:$B$782,F$11)+'СЕТ СН'!$F$9+СВЦЭМ!$D$10+'СЕТ СН'!$F$5-'СЕТ СН'!$F$17</f>
        <v>3846.8288012800003</v>
      </c>
      <c r="G23" s="36">
        <f>SUMIFS(СВЦЭМ!$C$39:$C$782,СВЦЭМ!$A$39:$A$782,$A23,СВЦЭМ!$B$39:$B$782,G$11)+'СЕТ СН'!$F$9+СВЦЭМ!$D$10+'СЕТ СН'!$F$5-'СЕТ СН'!$F$17</f>
        <v>3844.3629198899998</v>
      </c>
      <c r="H23" s="36">
        <f>SUMIFS(СВЦЭМ!$C$39:$C$782,СВЦЭМ!$A$39:$A$782,$A23,СВЦЭМ!$B$39:$B$782,H$11)+'СЕТ СН'!$F$9+СВЦЭМ!$D$10+'СЕТ СН'!$F$5-'СЕТ СН'!$F$17</f>
        <v>3853.6489541199999</v>
      </c>
      <c r="I23" s="36">
        <f>SUMIFS(СВЦЭМ!$C$39:$C$782,СВЦЭМ!$A$39:$A$782,$A23,СВЦЭМ!$B$39:$B$782,I$11)+'СЕТ СН'!$F$9+СВЦЭМ!$D$10+'СЕТ СН'!$F$5-'СЕТ СН'!$F$17</f>
        <v>3776.84385935</v>
      </c>
      <c r="J23" s="36">
        <f>SUMIFS(СВЦЭМ!$C$39:$C$782,СВЦЭМ!$A$39:$A$782,$A23,СВЦЭМ!$B$39:$B$782,J$11)+'СЕТ СН'!$F$9+СВЦЭМ!$D$10+'СЕТ СН'!$F$5-'СЕТ СН'!$F$17</f>
        <v>3649.1253391999999</v>
      </c>
      <c r="K23" s="36">
        <f>SUMIFS(СВЦЭМ!$C$39:$C$782,СВЦЭМ!$A$39:$A$782,$A23,СВЦЭМ!$B$39:$B$782,K$11)+'СЕТ СН'!$F$9+СВЦЭМ!$D$10+'СЕТ СН'!$F$5-'СЕТ СН'!$F$17</f>
        <v>3642.84358819</v>
      </c>
      <c r="L23" s="36">
        <f>SUMIFS(СВЦЭМ!$C$39:$C$782,СВЦЭМ!$A$39:$A$782,$A23,СВЦЭМ!$B$39:$B$782,L$11)+'СЕТ СН'!$F$9+СВЦЭМ!$D$10+'СЕТ СН'!$F$5-'СЕТ СН'!$F$17</f>
        <v>3621.1637987600002</v>
      </c>
      <c r="M23" s="36">
        <f>SUMIFS(СВЦЭМ!$C$39:$C$782,СВЦЭМ!$A$39:$A$782,$A23,СВЦЭМ!$B$39:$B$782,M$11)+'СЕТ СН'!$F$9+СВЦЭМ!$D$10+'СЕТ СН'!$F$5-'СЕТ СН'!$F$17</f>
        <v>3723.2643545400001</v>
      </c>
      <c r="N23" s="36">
        <f>SUMIFS(СВЦЭМ!$C$39:$C$782,СВЦЭМ!$A$39:$A$782,$A23,СВЦЭМ!$B$39:$B$782,N$11)+'СЕТ СН'!$F$9+СВЦЭМ!$D$10+'СЕТ СН'!$F$5-'СЕТ СН'!$F$17</f>
        <v>3780.3926328100001</v>
      </c>
      <c r="O23" s="36">
        <f>SUMIFS(СВЦЭМ!$C$39:$C$782,СВЦЭМ!$A$39:$A$782,$A23,СВЦЭМ!$B$39:$B$782,O$11)+'СЕТ СН'!$F$9+СВЦЭМ!$D$10+'СЕТ СН'!$F$5-'СЕТ СН'!$F$17</f>
        <v>3783.26719065</v>
      </c>
      <c r="P23" s="36">
        <f>SUMIFS(СВЦЭМ!$C$39:$C$782,СВЦЭМ!$A$39:$A$782,$A23,СВЦЭМ!$B$39:$B$782,P$11)+'СЕТ СН'!$F$9+СВЦЭМ!$D$10+'СЕТ СН'!$F$5-'СЕТ СН'!$F$17</f>
        <v>3770.4124682500001</v>
      </c>
      <c r="Q23" s="36">
        <f>SUMIFS(СВЦЭМ!$C$39:$C$782,СВЦЭМ!$A$39:$A$782,$A23,СВЦЭМ!$B$39:$B$782,Q$11)+'СЕТ СН'!$F$9+СВЦЭМ!$D$10+'СЕТ СН'!$F$5-'СЕТ СН'!$F$17</f>
        <v>3783.2875725499998</v>
      </c>
      <c r="R23" s="36">
        <f>SUMIFS(СВЦЭМ!$C$39:$C$782,СВЦЭМ!$A$39:$A$782,$A23,СВЦЭМ!$B$39:$B$782,R$11)+'СЕТ СН'!$F$9+СВЦЭМ!$D$10+'СЕТ СН'!$F$5-'СЕТ СН'!$F$17</f>
        <v>3803.93738257</v>
      </c>
      <c r="S23" s="36">
        <f>SUMIFS(СВЦЭМ!$C$39:$C$782,СВЦЭМ!$A$39:$A$782,$A23,СВЦЭМ!$B$39:$B$782,S$11)+'СЕТ СН'!$F$9+СВЦЭМ!$D$10+'СЕТ СН'!$F$5-'СЕТ СН'!$F$17</f>
        <v>3767.3140370700003</v>
      </c>
      <c r="T23" s="36">
        <f>SUMIFS(СВЦЭМ!$C$39:$C$782,СВЦЭМ!$A$39:$A$782,$A23,СВЦЭМ!$B$39:$B$782,T$11)+'СЕТ СН'!$F$9+СВЦЭМ!$D$10+'СЕТ СН'!$F$5-'СЕТ СН'!$F$17</f>
        <v>3662.1013387900002</v>
      </c>
      <c r="U23" s="36">
        <f>SUMIFS(СВЦЭМ!$C$39:$C$782,СВЦЭМ!$A$39:$A$782,$A23,СВЦЭМ!$B$39:$B$782,U$11)+'СЕТ СН'!$F$9+СВЦЭМ!$D$10+'СЕТ СН'!$F$5-'СЕТ СН'!$F$17</f>
        <v>3571.0015228800003</v>
      </c>
      <c r="V23" s="36">
        <f>SUMIFS(СВЦЭМ!$C$39:$C$782,СВЦЭМ!$A$39:$A$782,$A23,СВЦЭМ!$B$39:$B$782,V$11)+'СЕТ СН'!$F$9+СВЦЭМ!$D$10+'СЕТ СН'!$F$5-'СЕТ СН'!$F$17</f>
        <v>3483.0401546200001</v>
      </c>
      <c r="W23" s="36">
        <f>SUMIFS(СВЦЭМ!$C$39:$C$782,СВЦЭМ!$A$39:$A$782,$A23,СВЦЭМ!$B$39:$B$782,W$11)+'СЕТ СН'!$F$9+СВЦЭМ!$D$10+'СЕТ СН'!$F$5-'СЕТ СН'!$F$17</f>
        <v>3468.22179521</v>
      </c>
      <c r="X23" s="36">
        <f>SUMIFS(СВЦЭМ!$C$39:$C$782,СВЦЭМ!$A$39:$A$782,$A23,СВЦЭМ!$B$39:$B$782,X$11)+'СЕТ СН'!$F$9+СВЦЭМ!$D$10+'СЕТ СН'!$F$5-'СЕТ СН'!$F$17</f>
        <v>3488.2748304900001</v>
      </c>
      <c r="Y23" s="36">
        <f>SUMIFS(СВЦЭМ!$C$39:$C$782,СВЦЭМ!$A$39:$A$782,$A23,СВЦЭМ!$B$39:$B$782,Y$11)+'СЕТ СН'!$F$9+СВЦЭМ!$D$10+'СЕТ СН'!$F$5-'СЕТ СН'!$F$17</f>
        <v>3492.92825511</v>
      </c>
    </row>
    <row r="24" spans="1:25" ht="15.75" x14ac:dyDescent="0.2">
      <c r="A24" s="35">
        <f t="shared" si="0"/>
        <v>44694</v>
      </c>
      <c r="B24" s="36">
        <f>SUMIFS(СВЦЭМ!$C$39:$C$782,СВЦЭМ!$A$39:$A$782,$A24,СВЦЭМ!$B$39:$B$782,B$11)+'СЕТ СН'!$F$9+СВЦЭМ!$D$10+'СЕТ СН'!$F$5-'СЕТ СН'!$F$17</f>
        <v>3597.3010331100004</v>
      </c>
      <c r="C24" s="36">
        <f>SUMIFS(СВЦЭМ!$C$39:$C$782,СВЦЭМ!$A$39:$A$782,$A24,СВЦЭМ!$B$39:$B$782,C$11)+'СЕТ СН'!$F$9+СВЦЭМ!$D$10+'СЕТ СН'!$F$5-'СЕТ СН'!$F$17</f>
        <v>3714.6870772299999</v>
      </c>
      <c r="D24" s="36">
        <f>SUMIFS(СВЦЭМ!$C$39:$C$782,СВЦЭМ!$A$39:$A$782,$A24,СВЦЭМ!$B$39:$B$782,D$11)+'СЕТ СН'!$F$9+СВЦЭМ!$D$10+'СЕТ СН'!$F$5-'СЕТ СН'!$F$17</f>
        <v>3843.6112643799997</v>
      </c>
      <c r="E24" s="36">
        <f>SUMIFS(СВЦЭМ!$C$39:$C$782,СВЦЭМ!$A$39:$A$782,$A24,СВЦЭМ!$B$39:$B$782,E$11)+'СЕТ СН'!$F$9+СВЦЭМ!$D$10+'СЕТ СН'!$F$5-'СЕТ СН'!$F$17</f>
        <v>3895.3239962899997</v>
      </c>
      <c r="F24" s="36">
        <f>SUMIFS(СВЦЭМ!$C$39:$C$782,СВЦЭМ!$A$39:$A$782,$A24,СВЦЭМ!$B$39:$B$782,F$11)+'СЕТ СН'!$F$9+СВЦЭМ!$D$10+'СЕТ СН'!$F$5-'СЕТ СН'!$F$17</f>
        <v>3902.8610811500002</v>
      </c>
      <c r="G24" s="36">
        <f>SUMIFS(СВЦЭМ!$C$39:$C$782,СВЦЭМ!$A$39:$A$782,$A24,СВЦЭМ!$B$39:$B$782,G$11)+'СЕТ СН'!$F$9+СВЦЭМ!$D$10+'СЕТ СН'!$F$5-'СЕТ СН'!$F$17</f>
        <v>3907.5282737799998</v>
      </c>
      <c r="H24" s="36">
        <f>SUMIFS(СВЦЭМ!$C$39:$C$782,СВЦЭМ!$A$39:$A$782,$A24,СВЦЭМ!$B$39:$B$782,H$11)+'СЕТ СН'!$F$9+СВЦЭМ!$D$10+'СЕТ СН'!$F$5-'СЕТ СН'!$F$17</f>
        <v>3899.8278130899998</v>
      </c>
      <c r="I24" s="36">
        <f>SUMIFS(СВЦЭМ!$C$39:$C$782,СВЦЭМ!$A$39:$A$782,$A24,СВЦЭМ!$B$39:$B$782,I$11)+'СЕТ СН'!$F$9+СВЦЭМ!$D$10+'СЕТ СН'!$F$5-'СЕТ СН'!$F$17</f>
        <v>3786.98811144</v>
      </c>
      <c r="J24" s="36">
        <f>SUMIFS(СВЦЭМ!$C$39:$C$782,СВЦЭМ!$A$39:$A$782,$A24,СВЦЭМ!$B$39:$B$782,J$11)+'СЕТ СН'!$F$9+СВЦЭМ!$D$10+'СЕТ СН'!$F$5-'СЕТ СН'!$F$17</f>
        <v>3651.0457801800003</v>
      </c>
      <c r="K24" s="36">
        <f>SUMIFS(СВЦЭМ!$C$39:$C$782,СВЦЭМ!$A$39:$A$782,$A24,СВЦЭМ!$B$39:$B$782,K$11)+'СЕТ СН'!$F$9+СВЦЭМ!$D$10+'СЕТ СН'!$F$5-'СЕТ СН'!$F$17</f>
        <v>3648.3816073600001</v>
      </c>
      <c r="L24" s="36">
        <f>SUMIFS(СВЦЭМ!$C$39:$C$782,СВЦЭМ!$A$39:$A$782,$A24,СВЦЭМ!$B$39:$B$782,L$11)+'СЕТ СН'!$F$9+СВЦЭМ!$D$10+'СЕТ СН'!$F$5-'СЕТ СН'!$F$17</f>
        <v>3633.31285596</v>
      </c>
      <c r="M24" s="36">
        <f>SUMIFS(СВЦЭМ!$C$39:$C$782,СВЦЭМ!$A$39:$A$782,$A24,СВЦЭМ!$B$39:$B$782,M$11)+'СЕТ СН'!$F$9+СВЦЭМ!$D$10+'СЕТ СН'!$F$5-'СЕТ СН'!$F$17</f>
        <v>3739.79082475</v>
      </c>
      <c r="N24" s="36">
        <f>SUMIFS(СВЦЭМ!$C$39:$C$782,СВЦЭМ!$A$39:$A$782,$A24,СВЦЭМ!$B$39:$B$782,N$11)+'СЕТ СН'!$F$9+СВЦЭМ!$D$10+'СЕТ СН'!$F$5-'СЕТ СН'!$F$17</f>
        <v>3786.7091505600001</v>
      </c>
      <c r="O24" s="36">
        <f>SUMIFS(СВЦЭМ!$C$39:$C$782,СВЦЭМ!$A$39:$A$782,$A24,СВЦЭМ!$B$39:$B$782,O$11)+'СЕТ СН'!$F$9+СВЦЭМ!$D$10+'СЕТ СН'!$F$5-'СЕТ СН'!$F$17</f>
        <v>3770.4841500299999</v>
      </c>
      <c r="P24" s="36">
        <f>SUMIFS(СВЦЭМ!$C$39:$C$782,СВЦЭМ!$A$39:$A$782,$A24,СВЦЭМ!$B$39:$B$782,P$11)+'СЕТ СН'!$F$9+СВЦЭМ!$D$10+'СЕТ СН'!$F$5-'СЕТ СН'!$F$17</f>
        <v>3776.0825575200001</v>
      </c>
      <c r="Q24" s="36">
        <f>SUMIFS(СВЦЭМ!$C$39:$C$782,СВЦЭМ!$A$39:$A$782,$A24,СВЦЭМ!$B$39:$B$782,Q$11)+'СЕТ СН'!$F$9+СВЦЭМ!$D$10+'СЕТ СН'!$F$5-'СЕТ СН'!$F$17</f>
        <v>3786.4665614699998</v>
      </c>
      <c r="R24" s="36">
        <f>SUMIFS(СВЦЭМ!$C$39:$C$782,СВЦЭМ!$A$39:$A$782,$A24,СВЦЭМ!$B$39:$B$782,R$11)+'СЕТ СН'!$F$9+СВЦЭМ!$D$10+'СЕТ СН'!$F$5-'СЕТ СН'!$F$17</f>
        <v>3799.6173999100001</v>
      </c>
      <c r="S24" s="36">
        <f>SUMIFS(СВЦЭМ!$C$39:$C$782,СВЦЭМ!$A$39:$A$782,$A24,СВЦЭМ!$B$39:$B$782,S$11)+'СЕТ СН'!$F$9+СВЦЭМ!$D$10+'СЕТ СН'!$F$5-'СЕТ СН'!$F$17</f>
        <v>3759.2734250100002</v>
      </c>
      <c r="T24" s="36">
        <f>SUMIFS(СВЦЭМ!$C$39:$C$782,СВЦЭМ!$A$39:$A$782,$A24,СВЦЭМ!$B$39:$B$782,T$11)+'СЕТ СН'!$F$9+СВЦЭМ!$D$10+'СЕТ СН'!$F$5-'СЕТ СН'!$F$17</f>
        <v>3633.6566078000001</v>
      </c>
      <c r="U24" s="36">
        <f>SUMIFS(СВЦЭМ!$C$39:$C$782,СВЦЭМ!$A$39:$A$782,$A24,СВЦЭМ!$B$39:$B$782,U$11)+'СЕТ СН'!$F$9+СВЦЭМ!$D$10+'СЕТ СН'!$F$5-'СЕТ СН'!$F$17</f>
        <v>3552.6295204100002</v>
      </c>
      <c r="V24" s="36">
        <f>SUMIFS(СВЦЭМ!$C$39:$C$782,СВЦЭМ!$A$39:$A$782,$A24,СВЦЭМ!$B$39:$B$782,V$11)+'СЕТ СН'!$F$9+СВЦЭМ!$D$10+'СЕТ СН'!$F$5-'СЕТ СН'!$F$17</f>
        <v>3479.80230295</v>
      </c>
      <c r="W24" s="36">
        <f>SUMIFS(СВЦЭМ!$C$39:$C$782,СВЦЭМ!$A$39:$A$782,$A24,СВЦЭМ!$B$39:$B$782,W$11)+'СЕТ СН'!$F$9+СВЦЭМ!$D$10+'СЕТ СН'!$F$5-'СЕТ СН'!$F$17</f>
        <v>3459.22415886</v>
      </c>
      <c r="X24" s="36">
        <f>SUMIFS(СВЦЭМ!$C$39:$C$782,СВЦЭМ!$A$39:$A$782,$A24,СВЦЭМ!$B$39:$B$782,X$11)+'СЕТ СН'!$F$9+СВЦЭМ!$D$10+'СЕТ СН'!$F$5-'СЕТ СН'!$F$17</f>
        <v>3467.3029167000004</v>
      </c>
      <c r="Y24" s="36">
        <f>SUMIFS(СВЦЭМ!$C$39:$C$782,СВЦЭМ!$A$39:$A$782,$A24,СВЦЭМ!$B$39:$B$782,Y$11)+'СЕТ СН'!$F$9+СВЦЭМ!$D$10+'СЕТ СН'!$F$5-'СЕТ СН'!$F$17</f>
        <v>3476.4440731600002</v>
      </c>
    </row>
    <row r="25" spans="1:25" ht="15.75" x14ac:dyDescent="0.2">
      <c r="A25" s="35">
        <f t="shared" si="0"/>
        <v>44695</v>
      </c>
      <c r="B25" s="36">
        <f>SUMIFS(СВЦЭМ!$C$39:$C$782,СВЦЭМ!$A$39:$A$782,$A25,СВЦЭМ!$B$39:$B$782,B$11)+'СЕТ СН'!$F$9+СВЦЭМ!$D$10+'СЕТ СН'!$F$5-'СЕТ СН'!$F$17</f>
        <v>3600.0442241600003</v>
      </c>
      <c r="C25" s="36">
        <f>SUMIFS(СВЦЭМ!$C$39:$C$782,СВЦЭМ!$A$39:$A$782,$A25,СВЦЭМ!$B$39:$B$782,C$11)+'СЕТ СН'!$F$9+СВЦЭМ!$D$10+'СЕТ СН'!$F$5-'СЕТ СН'!$F$17</f>
        <v>3712.4089727099999</v>
      </c>
      <c r="D25" s="36">
        <f>SUMIFS(СВЦЭМ!$C$39:$C$782,СВЦЭМ!$A$39:$A$782,$A25,СВЦЭМ!$B$39:$B$782,D$11)+'СЕТ СН'!$F$9+СВЦЭМ!$D$10+'СЕТ СН'!$F$5-'СЕТ СН'!$F$17</f>
        <v>3853.2141135100001</v>
      </c>
      <c r="E25" s="36">
        <f>SUMIFS(СВЦЭМ!$C$39:$C$782,СВЦЭМ!$A$39:$A$782,$A25,СВЦЭМ!$B$39:$B$782,E$11)+'СЕТ СН'!$F$9+СВЦЭМ!$D$10+'СЕТ СН'!$F$5-'СЕТ СН'!$F$17</f>
        <v>3885.5549863699998</v>
      </c>
      <c r="F25" s="36">
        <f>SUMIFS(СВЦЭМ!$C$39:$C$782,СВЦЭМ!$A$39:$A$782,$A25,СВЦЭМ!$B$39:$B$782,F$11)+'СЕТ СН'!$F$9+СВЦЭМ!$D$10+'СЕТ СН'!$F$5-'СЕТ СН'!$F$17</f>
        <v>3895.5685957599999</v>
      </c>
      <c r="G25" s="36">
        <f>SUMIFS(СВЦЭМ!$C$39:$C$782,СВЦЭМ!$A$39:$A$782,$A25,СВЦЭМ!$B$39:$B$782,G$11)+'СЕТ СН'!$F$9+СВЦЭМ!$D$10+'СЕТ СН'!$F$5-'СЕТ СН'!$F$17</f>
        <v>3887.92175073</v>
      </c>
      <c r="H25" s="36">
        <f>SUMIFS(СВЦЭМ!$C$39:$C$782,СВЦЭМ!$A$39:$A$782,$A25,СВЦЭМ!$B$39:$B$782,H$11)+'СЕТ СН'!$F$9+СВЦЭМ!$D$10+'СЕТ СН'!$F$5-'СЕТ СН'!$F$17</f>
        <v>3888.6430458</v>
      </c>
      <c r="I25" s="36">
        <f>SUMIFS(СВЦЭМ!$C$39:$C$782,СВЦЭМ!$A$39:$A$782,$A25,СВЦЭМ!$B$39:$B$782,I$11)+'СЕТ СН'!$F$9+СВЦЭМ!$D$10+'СЕТ СН'!$F$5-'СЕТ СН'!$F$17</f>
        <v>3807.0704769499998</v>
      </c>
      <c r="J25" s="36">
        <f>SUMIFS(СВЦЭМ!$C$39:$C$782,СВЦЭМ!$A$39:$A$782,$A25,СВЦЭМ!$B$39:$B$782,J$11)+'СЕТ СН'!$F$9+СВЦЭМ!$D$10+'СЕТ СН'!$F$5-'СЕТ СН'!$F$17</f>
        <v>3652.40269601</v>
      </c>
      <c r="K25" s="36">
        <f>SUMIFS(СВЦЭМ!$C$39:$C$782,СВЦЭМ!$A$39:$A$782,$A25,СВЦЭМ!$B$39:$B$782,K$11)+'СЕТ СН'!$F$9+СВЦЭМ!$D$10+'СЕТ СН'!$F$5-'СЕТ СН'!$F$17</f>
        <v>3607.0691642500001</v>
      </c>
      <c r="L25" s="36">
        <f>SUMIFS(СВЦЭМ!$C$39:$C$782,СВЦЭМ!$A$39:$A$782,$A25,СВЦЭМ!$B$39:$B$782,L$11)+'СЕТ СН'!$F$9+СВЦЭМ!$D$10+'СЕТ СН'!$F$5-'СЕТ СН'!$F$17</f>
        <v>3588.1111168500001</v>
      </c>
      <c r="M25" s="36">
        <f>SUMIFS(СВЦЭМ!$C$39:$C$782,СВЦЭМ!$A$39:$A$782,$A25,СВЦЭМ!$B$39:$B$782,M$11)+'СЕТ СН'!$F$9+СВЦЭМ!$D$10+'СЕТ СН'!$F$5-'СЕТ СН'!$F$17</f>
        <v>3681.70963416</v>
      </c>
      <c r="N25" s="36">
        <f>SUMIFS(СВЦЭМ!$C$39:$C$782,СВЦЭМ!$A$39:$A$782,$A25,СВЦЭМ!$B$39:$B$782,N$11)+'СЕТ СН'!$F$9+СВЦЭМ!$D$10+'СЕТ СН'!$F$5-'СЕТ СН'!$F$17</f>
        <v>3714.2377212599999</v>
      </c>
      <c r="O25" s="36">
        <f>SUMIFS(СВЦЭМ!$C$39:$C$782,СВЦЭМ!$A$39:$A$782,$A25,СВЦЭМ!$B$39:$B$782,O$11)+'СЕТ СН'!$F$9+СВЦЭМ!$D$10+'СЕТ СН'!$F$5-'СЕТ СН'!$F$17</f>
        <v>3725.5222620700001</v>
      </c>
      <c r="P25" s="36">
        <f>SUMIFS(СВЦЭМ!$C$39:$C$782,СВЦЭМ!$A$39:$A$782,$A25,СВЦЭМ!$B$39:$B$782,P$11)+'СЕТ СН'!$F$9+СВЦЭМ!$D$10+'СЕТ СН'!$F$5-'СЕТ СН'!$F$17</f>
        <v>3744.6544364199999</v>
      </c>
      <c r="Q25" s="36">
        <f>SUMIFS(СВЦЭМ!$C$39:$C$782,СВЦЭМ!$A$39:$A$782,$A25,СВЦЭМ!$B$39:$B$782,Q$11)+'СЕТ СН'!$F$9+СВЦЭМ!$D$10+'СЕТ СН'!$F$5-'СЕТ СН'!$F$17</f>
        <v>3759.9630675600001</v>
      </c>
      <c r="R25" s="36">
        <f>SUMIFS(СВЦЭМ!$C$39:$C$782,СВЦЭМ!$A$39:$A$782,$A25,СВЦЭМ!$B$39:$B$782,R$11)+'СЕТ СН'!$F$9+СВЦЭМ!$D$10+'СЕТ СН'!$F$5-'СЕТ СН'!$F$17</f>
        <v>3755.38740831</v>
      </c>
      <c r="S25" s="36">
        <f>SUMIFS(СВЦЭМ!$C$39:$C$782,СВЦЭМ!$A$39:$A$782,$A25,СВЦЭМ!$B$39:$B$782,S$11)+'СЕТ СН'!$F$9+СВЦЭМ!$D$10+'СЕТ СН'!$F$5-'СЕТ СН'!$F$17</f>
        <v>3713.2566235300001</v>
      </c>
      <c r="T25" s="36">
        <f>SUMIFS(СВЦЭМ!$C$39:$C$782,СВЦЭМ!$A$39:$A$782,$A25,СВЦЭМ!$B$39:$B$782,T$11)+'СЕТ СН'!$F$9+СВЦЭМ!$D$10+'СЕТ СН'!$F$5-'СЕТ СН'!$F$17</f>
        <v>3608.0446342499999</v>
      </c>
      <c r="U25" s="36">
        <f>SUMIFS(СВЦЭМ!$C$39:$C$782,СВЦЭМ!$A$39:$A$782,$A25,СВЦЭМ!$B$39:$B$782,U$11)+'СЕТ СН'!$F$9+СВЦЭМ!$D$10+'СЕТ СН'!$F$5-'СЕТ СН'!$F$17</f>
        <v>3511.7745159000001</v>
      </c>
      <c r="V25" s="36">
        <f>SUMIFS(СВЦЭМ!$C$39:$C$782,СВЦЭМ!$A$39:$A$782,$A25,СВЦЭМ!$B$39:$B$782,V$11)+'СЕТ СН'!$F$9+СВЦЭМ!$D$10+'СЕТ СН'!$F$5-'СЕТ СН'!$F$17</f>
        <v>3425.4906850300003</v>
      </c>
      <c r="W25" s="36">
        <f>SUMIFS(СВЦЭМ!$C$39:$C$782,СВЦЭМ!$A$39:$A$782,$A25,СВЦЭМ!$B$39:$B$782,W$11)+'СЕТ СН'!$F$9+СВЦЭМ!$D$10+'СЕТ СН'!$F$5-'СЕТ СН'!$F$17</f>
        <v>3416.1899180300002</v>
      </c>
      <c r="X25" s="36">
        <f>SUMIFS(СВЦЭМ!$C$39:$C$782,СВЦЭМ!$A$39:$A$782,$A25,СВЦЭМ!$B$39:$B$782,X$11)+'СЕТ СН'!$F$9+СВЦЭМ!$D$10+'СЕТ СН'!$F$5-'СЕТ СН'!$F$17</f>
        <v>3415.3158656100004</v>
      </c>
      <c r="Y25" s="36">
        <f>SUMIFS(СВЦЭМ!$C$39:$C$782,СВЦЭМ!$A$39:$A$782,$A25,СВЦЭМ!$B$39:$B$782,Y$11)+'СЕТ СН'!$F$9+СВЦЭМ!$D$10+'СЕТ СН'!$F$5-'СЕТ СН'!$F$17</f>
        <v>3443.28821014</v>
      </c>
    </row>
    <row r="26" spans="1:25" ht="15.75" x14ac:dyDescent="0.2">
      <c r="A26" s="35">
        <f t="shared" si="0"/>
        <v>44696</v>
      </c>
      <c r="B26" s="36">
        <f>SUMIFS(СВЦЭМ!$C$39:$C$782,СВЦЭМ!$A$39:$A$782,$A26,СВЦЭМ!$B$39:$B$782,B$11)+'СЕТ СН'!$F$9+СВЦЭМ!$D$10+'СЕТ СН'!$F$5-'СЕТ СН'!$F$17</f>
        <v>3522.2632489900002</v>
      </c>
      <c r="C26" s="36">
        <f>SUMIFS(СВЦЭМ!$C$39:$C$782,СВЦЭМ!$A$39:$A$782,$A26,СВЦЭМ!$B$39:$B$782,C$11)+'СЕТ СН'!$F$9+СВЦЭМ!$D$10+'СЕТ СН'!$F$5-'СЕТ СН'!$F$17</f>
        <v>3627.7048199700002</v>
      </c>
      <c r="D26" s="36">
        <f>SUMIFS(СВЦЭМ!$C$39:$C$782,СВЦЭМ!$A$39:$A$782,$A26,СВЦЭМ!$B$39:$B$782,D$11)+'СЕТ СН'!$F$9+СВЦЭМ!$D$10+'СЕТ СН'!$F$5-'СЕТ СН'!$F$17</f>
        <v>3749.4836897</v>
      </c>
      <c r="E26" s="36">
        <f>SUMIFS(СВЦЭМ!$C$39:$C$782,СВЦЭМ!$A$39:$A$782,$A26,СВЦЭМ!$B$39:$B$782,E$11)+'СЕТ СН'!$F$9+СВЦЭМ!$D$10+'СЕТ СН'!$F$5-'СЕТ СН'!$F$17</f>
        <v>3755.4859567100002</v>
      </c>
      <c r="F26" s="36">
        <f>SUMIFS(СВЦЭМ!$C$39:$C$782,СВЦЭМ!$A$39:$A$782,$A26,СВЦЭМ!$B$39:$B$782,F$11)+'СЕТ СН'!$F$9+СВЦЭМ!$D$10+'СЕТ СН'!$F$5-'СЕТ СН'!$F$17</f>
        <v>3756.60946706</v>
      </c>
      <c r="G26" s="36">
        <f>SUMIFS(СВЦЭМ!$C$39:$C$782,СВЦЭМ!$A$39:$A$782,$A26,СВЦЭМ!$B$39:$B$782,G$11)+'СЕТ СН'!$F$9+СВЦЭМ!$D$10+'СЕТ СН'!$F$5-'СЕТ СН'!$F$17</f>
        <v>3764.7447660099997</v>
      </c>
      <c r="H26" s="36">
        <f>SUMIFS(СВЦЭМ!$C$39:$C$782,СВЦЭМ!$A$39:$A$782,$A26,СВЦЭМ!$B$39:$B$782,H$11)+'СЕТ СН'!$F$9+СВЦЭМ!$D$10+'СЕТ СН'!$F$5-'СЕТ СН'!$F$17</f>
        <v>3751.3682512</v>
      </c>
      <c r="I26" s="36">
        <f>SUMIFS(СВЦЭМ!$C$39:$C$782,СВЦЭМ!$A$39:$A$782,$A26,СВЦЭМ!$B$39:$B$782,I$11)+'СЕТ СН'!$F$9+СВЦЭМ!$D$10+'СЕТ СН'!$F$5-'СЕТ СН'!$F$17</f>
        <v>3746.9979702800001</v>
      </c>
      <c r="J26" s="36">
        <f>SUMIFS(СВЦЭМ!$C$39:$C$782,СВЦЭМ!$A$39:$A$782,$A26,СВЦЭМ!$B$39:$B$782,J$11)+'СЕТ СН'!$F$9+СВЦЭМ!$D$10+'СЕТ СН'!$F$5-'СЕТ СН'!$F$17</f>
        <v>3591.7520787200001</v>
      </c>
      <c r="K26" s="36">
        <f>SUMIFS(СВЦЭМ!$C$39:$C$782,СВЦЭМ!$A$39:$A$782,$A26,СВЦЭМ!$B$39:$B$782,K$11)+'СЕТ СН'!$F$9+СВЦЭМ!$D$10+'СЕТ СН'!$F$5-'СЕТ СН'!$F$17</f>
        <v>3558.7594797000002</v>
      </c>
      <c r="L26" s="36">
        <f>SUMIFS(СВЦЭМ!$C$39:$C$782,СВЦЭМ!$A$39:$A$782,$A26,СВЦЭМ!$B$39:$B$782,L$11)+'СЕТ СН'!$F$9+СВЦЭМ!$D$10+'СЕТ СН'!$F$5-'СЕТ СН'!$F$17</f>
        <v>3546.5957532000002</v>
      </c>
      <c r="M26" s="36">
        <f>SUMIFS(СВЦЭМ!$C$39:$C$782,СВЦЭМ!$A$39:$A$782,$A26,СВЦЭМ!$B$39:$B$782,M$11)+'СЕТ СН'!$F$9+СВЦЭМ!$D$10+'СЕТ СН'!$F$5-'СЕТ СН'!$F$17</f>
        <v>3650.8750647000002</v>
      </c>
      <c r="N26" s="36">
        <f>SUMIFS(СВЦЭМ!$C$39:$C$782,СВЦЭМ!$A$39:$A$782,$A26,СВЦЭМ!$B$39:$B$782,N$11)+'СЕТ СН'!$F$9+СВЦЭМ!$D$10+'СЕТ СН'!$F$5-'СЕТ СН'!$F$17</f>
        <v>3704.8330981899999</v>
      </c>
      <c r="O26" s="36">
        <f>SUMIFS(СВЦЭМ!$C$39:$C$782,СВЦЭМ!$A$39:$A$782,$A26,СВЦЭМ!$B$39:$B$782,O$11)+'СЕТ СН'!$F$9+СВЦЭМ!$D$10+'СЕТ СН'!$F$5-'СЕТ СН'!$F$17</f>
        <v>3742.4325852100001</v>
      </c>
      <c r="P26" s="36">
        <f>SUMIFS(СВЦЭМ!$C$39:$C$782,СВЦЭМ!$A$39:$A$782,$A26,СВЦЭМ!$B$39:$B$782,P$11)+'СЕТ СН'!$F$9+СВЦЭМ!$D$10+'СЕТ СН'!$F$5-'СЕТ СН'!$F$17</f>
        <v>3761.05591585</v>
      </c>
      <c r="Q26" s="36">
        <f>SUMIFS(СВЦЭМ!$C$39:$C$782,СВЦЭМ!$A$39:$A$782,$A26,СВЦЭМ!$B$39:$B$782,Q$11)+'СЕТ СН'!$F$9+СВЦЭМ!$D$10+'СЕТ СН'!$F$5-'СЕТ СН'!$F$17</f>
        <v>3767.9784191400004</v>
      </c>
      <c r="R26" s="36">
        <f>SUMIFS(СВЦЭМ!$C$39:$C$782,СВЦЭМ!$A$39:$A$782,$A26,СВЦЭМ!$B$39:$B$782,R$11)+'СЕТ СН'!$F$9+СВЦЭМ!$D$10+'СЕТ СН'!$F$5-'СЕТ СН'!$F$17</f>
        <v>3747.9208171</v>
      </c>
      <c r="S26" s="36">
        <f>SUMIFS(СВЦЭМ!$C$39:$C$782,СВЦЭМ!$A$39:$A$782,$A26,СВЦЭМ!$B$39:$B$782,S$11)+'СЕТ СН'!$F$9+СВЦЭМ!$D$10+'СЕТ СН'!$F$5-'СЕТ СН'!$F$17</f>
        <v>3691.3759351999997</v>
      </c>
      <c r="T26" s="36">
        <f>SUMIFS(СВЦЭМ!$C$39:$C$782,СВЦЭМ!$A$39:$A$782,$A26,СВЦЭМ!$B$39:$B$782,T$11)+'СЕТ СН'!$F$9+СВЦЭМ!$D$10+'СЕТ СН'!$F$5-'СЕТ СН'!$F$17</f>
        <v>3612.9435079</v>
      </c>
      <c r="U26" s="36">
        <f>SUMIFS(СВЦЭМ!$C$39:$C$782,СВЦЭМ!$A$39:$A$782,$A26,СВЦЭМ!$B$39:$B$782,U$11)+'СЕТ СН'!$F$9+СВЦЭМ!$D$10+'СЕТ СН'!$F$5-'СЕТ СН'!$F$17</f>
        <v>3497.8905637100002</v>
      </c>
      <c r="V26" s="36">
        <f>SUMIFS(СВЦЭМ!$C$39:$C$782,СВЦЭМ!$A$39:$A$782,$A26,СВЦЭМ!$B$39:$B$782,V$11)+'СЕТ СН'!$F$9+СВЦЭМ!$D$10+'СЕТ СН'!$F$5-'СЕТ СН'!$F$17</f>
        <v>3415.7371954400001</v>
      </c>
      <c r="W26" s="36">
        <f>SUMIFS(СВЦЭМ!$C$39:$C$782,СВЦЭМ!$A$39:$A$782,$A26,СВЦЭМ!$B$39:$B$782,W$11)+'СЕТ СН'!$F$9+СВЦЭМ!$D$10+'СЕТ СН'!$F$5-'СЕТ СН'!$F$17</f>
        <v>3418.8165868400001</v>
      </c>
      <c r="X26" s="36">
        <f>SUMIFS(СВЦЭМ!$C$39:$C$782,СВЦЭМ!$A$39:$A$782,$A26,СВЦЭМ!$B$39:$B$782,X$11)+'СЕТ СН'!$F$9+СВЦЭМ!$D$10+'СЕТ СН'!$F$5-'СЕТ СН'!$F$17</f>
        <v>3463.0424309099999</v>
      </c>
      <c r="Y26" s="36">
        <f>SUMIFS(СВЦЭМ!$C$39:$C$782,СВЦЭМ!$A$39:$A$782,$A26,СВЦЭМ!$B$39:$B$782,Y$11)+'СЕТ СН'!$F$9+СВЦЭМ!$D$10+'СЕТ СН'!$F$5-'СЕТ СН'!$F$17</f>
        <v>3499.3803039000004</v>
      </c>
    </row>
    <row r="27" spans="1:25" ht="15.75" x14ac:dyDescent="0.2">
      <c r="A27" s="35">
        <f t="shared" si="0"/>
        <v>44697</v>
      </c>
      <c r="B27" s="36">
        <f>SUMIFS(СВЦЭМ!$C$39:$C$782,СВЦЭМ!$A$39:$A$782,$A27,СВЦЭМ!$B$39:$B$782,B$11)+'СЕТ СН'!$F$9+СВЦЭМ!$D$10+'СЕТ СН'!$F$5-'СЕТ СН'!$F$17</f>
        <v>3565.8340477300003</v>
      </c>
      <c r="C27" s="36">
        <f>SUMIFS(СВЦЭМ!$C$39:$C$782,СВЦЭМ!$A$39:$A$782,$A27,СВЦЭМ!$B$39:$B$782,C$11)+'СЕТ СН'!$F$9+СВЦЭМ!$D$10+'СЕТ СН'!$F$5-'СЕТ СН'!$F$17</f>
        <v>3680.6731721599999</v>
      </c>
      <c r="D27" s="36">
        <f>SUMIFS(СВЦЭМ!$C$39:$C$782,СВЦЭМ!$A$39:$A$782,$A27,СВЦЭМ!$B$39:$B$782,D$11)+'СЕТ СН'!$F$9+СВЦЭМ!$D$10+'СЕТ СН'!$F$5-'СЕТ СН'!$F$17</f>
        <v>3815.6266076100001</v>
      </c>
      <c r="E27" s="36">
        <f>SUMIFS(СВЦЭМ!$C$39:$C$782,СВЦЭМ!$A$39:$A$782,$A27,СВЦЭМ!$B$39:$B$782,E$11)+'СЕТ СН'!$F$9+СВЦЭМ!$D$10+'СЕТ СН'!$F$5-'СЕТ СН'!$F$17</f>
        <v>3871.5014478600001</v>
      </c>
      <c r="F27" s="36">
        <f>SUMIFS(СВЦЭМ!$C$39:$C$782,СВЦЭМ!$A$39:$A$782,$A27,СВЦЭМ!$B$39:$B$782,F$11)+'СЕТ СН'!$F$9+СВЦЭМ!$D$10+'СЕТ СН'!$F$5-'СЕТ СН'!$F$17</f>
        <v>3858.73951339</v>
      </c>
      <c r="G27" s="36">
        <f>SUMIFS(СВЦЭМ!$C$39:$C$782,СВЦЭМ!$A$39:$A$782,$A27,СВЦЭМ!$B$39:$B$782,G$11)+'СЕТ СН'!$F$9+СВЦЭМ!$D$10+'СЕТ СН'!$F$5-'СЕТ СН'!$F$17</f>
        <v>3867.3221269000001</v>
      </c>
      <c r="H27" s="36">
        <f>SUMIFS(СВЦЭМ!$C$39:$C$782,СВЦЭМ!$A$39:$A$782,$A27,СВЦЭМ!$B$39:$B$782,H$11)+'СЕТ СН'!$F$9+СВЦЭМ!$D$10+'СЕТ СН'!$F$5-'СЕТ СН'!$F$17</f>
        <v>3840.2170098500001</v>
      </c>
      <c r="I27" s="36">
        <f>SUMIFS(СВЦЭМ!$C$39:$C$782,СВЦЭМ!$A$39:$A$782,$A27,СВЦЭМ!$B$39:$B$782,I$11)+'СЕТ СН'!$F$9+СВЦЭМ!$D$10+'СЕТ СН'!$F$5-'СЕТ СН'!$F$17</f>
        <v>3769.00198813</v>
      </c>
      <c r="J27" s="36">
        <f>SUMIFS(СВЦЭМ!$C$39:$C$782,СВЦЭМ!$A$39:$A$782,$A27,СВЦЭМ!$B$39:$B$782,J$11)+'СЕТ СН'!$F$9+СВЦЭМ!$D$10+'СЕТ СН'!$F$5-'СЕТ СН'!$F$17</f>
        <v>3618.8824952499999</v>
      </c>
      <c r="K27" s="36">
        <f>SUMIFS(СВЦЭМ!$C$39:$C$782,СВЦЭМ!$A$39:$A$782,$A27,СВЦЭМ!$B$39:$B$782,K$11)+'СЕТ СН'!$F$9+СВЦЭМ!$D$10+'СЕТ СН'!$F$5-'СЕТ СН'!$F$17</f>
        <v>3574.3179774500004</v>
      </c>
      <c r="L27" s="36">
        <f>SUMIFS(СВЦЭМ!$C$39:$C$782,СВЦЭМ!$A$39:$A$782,$A27,СВЦЭМ!$B$39:$B$782,L$11)+'СЕТ СН'!$F$9+СВЦЭМ!$D$10+'СЕТ СН'!$F$5-'СЕТ СН'!$F$17</f>
        <v>3623.8691372100002</v>
      </c>
      <c r="M27" s="36">
        <f>SUMIFS(СВЦЭМ!$C$39:$C$782,СВЦЭМ!$A$39:$A$782,$A27,СВЦЭМ!$B$39:$B$782,M$11)+'СЕТ СН'!$F$9+СВЦЭМ!$D$10+'СЕТ СН'!$F$5-'СЕТ СН'!$F$17</f>
        <v>3743.7651805200003</v>
      </c>
      <c r="N27" s="36">
        <f>SUMIFS(СВЦЭМ!$C$39:$C$782,СВЦЭМ!$A$39:$A$782,$A27,СВЦЭМ!$B$39:$B$782,N$11)+'СЕТ СН'!$F$9+СВЦЭМ!$D$10+'СЕТ СН'!$F$5-'СЕТ СН'!$F$17</f>
        <v>3807.0732896199997</v>
      </c>
      <c r="O27" s="36">
        <f>SUMIFS(СВЦЭМ!$C$39:$C$782,СВЦЭМ!$A$39:$A$782,$A27,СВЦЭМ!$B$39:$B$782,O$11)+'СЕТ СН'!$F$9+СВЦЭМ!$D$10+'СЕТ СН'!$F$5-'СЕТ СН'!$F$17</f>
        <v>3830.1622518900003</v>
      </c>
      <c r="P27" s="36">
        <f>SUMIFS(СВЦЭМ!$C$39:$C$782,СВЦЭМ!$A$39:$A$782,$A27,СВЦЭМ!$B$39:$B$782,P$11)+'СЕТ СН'!$F$9+СВЦЭМ!$D$10+'СЕТ СН'!$F$5-'СЕТ СН'!$F$17</f>
        <v>3859.9397170399998</v>
      </c>
      <c r="Q27" s="36">
        <f>SUMIFS(СВЦЭМ!$C$39:$C$782,СВЦЭМ!$A$39:$A$782,$A27,СВЦЭМ!$B$39:$B$782,Q$11)+'СЕТ СН'!$F$9+СВЦЭМ!$D$10+'СЕТ СН'!$F$5-'СЕТ СН'!$F$17</f>
        <v>3855.84757782</v>
      </c>
      <c r="R27" s="36">
        <f>SUMIFS(СВЦЭМ!$C$39:$C$782,СВЦЭМ!$A$39:$A$782,$A27,СВЦЭМ!$B$39:$B$782,R$11)+'СЕТ СН'!$F$9+СВЦЭМ!$D$10+'СЕТ СН'!$F$5-'СЕТ СН'!$F$17</f>
        <v>3841.6506127299999</v>
      </c>
      <c r="S27" s="36">
        <f>SUMIFS(СВЦЭМ!$C$39:$C$782,СВЦЭМ!$A$39:$A$782,$A27,СВЦЭМ!$B$39:$B$782,S$11)+'СЕТ СН'!$F$9+СВЦЭМ!$D$10+'СЕТ СН'!$F$5-'СЕТ СН'!$F$17</f>
        <v>3792.7516354199997</v>
      </c>
      <c r="T27" s="36">
        <f>SUMIFS(СВЦЭМ!$C$39:$C$782,СВЦЭМ!$A$39:$A$782,$A27,СВЦЭМ!$B$39:$B$782,T$11)+'СЕТ СН'!$F$9+СВЦЭМ!$D$10+'СЕТ СН'!$F$5-'СЕТ СН'!$F$17</f>
        <v>3645.72304949</v>
      </c>
      <c r="U27" s="36">
        <f>SUMIFS(СВЦЭМ!$C$39:$C$782,СВЦЭМ!$A$39:$A$782,$A27,СВЦЭМ!$B$39:$B$782,U$11)+'СЕТ СН'!$F$9+СВЦЭМ!$D$10+'СЕТ СН'!$F$5-'СЕТ СН'!$F$17</f>
        <v>3496.4064204800002</v>
      </c>
      <c r="V27" s="36">
        <f>SUMIFS(СВЦЭМ!$C$39:$C$782,СВЦЭМ!$A$39:$A$782,$A27,СВЦЭМ!$B$39:$B$782,V$11)+'СЕТ СН'!$F$9+СВЦЭМ!$D$10+'СЕТ СН'!$F$5-'СЕТ СН'!$F$17</f>
        <v>3420.4086338699999</v>
      </c>
      <c r="W27" s="36">
        <f>SUMIFS(СВЦЭМ!$C$39:$C$782,СВЦЭМ!$A$39:$A$782,$A27,СВЦЭМ!$B$39:$B$782,W$11)+'СЕТ СН'!$F$9+СВЦЭМ!$D$10+'СЕТ СН'!$F$5-'СЕТ СН'!$F$17</f>
        <v>3435.5367200300002</v>
      </c>
      <c r="X27" s="36">
        <f>SUMIFS(СВЦЭМ!$C$39:$C$782,СВЦЭМ!$A$39:$A$782,$A27,СВЦЭМ!$B$39:$B$782,X$11)+'СЕТ СН'!$F$9+СВЦЭМ!$D$10+'СЕТ СН'!$F$5-'СЕТ СН'!$F$17</f>
        <v>3428.1391044400002</v>
      </c>
      <c r="Y27" s="36">
        <f>SUMIFS(СВЦЭМ!$C$39:$C$782,СВЦЭМ!$A$39:$A$782,$A27,СВЦЭМ!$B$39:$B$782,Y$11)+'СЕТ СН'!$F$9+СВЦЭМ!$D$10+'СЕТ СН'!$F$5-'СЕТ СН'!$F$17</f>
        <v>3476.5153055800001</v>
      </c>
    </row>
    <row r="28" spans="1:25" ht="15.75" x14ac:dyDescent="0.2">
      <c r="A28" s="35">
        <f t="shared" si="0"/>
        <v>44698</v>
      </c>
      <c r="B28" s="36">
        <f>SUMIFS(СВЦЭМ!$C$39:$C$782,СВЦЭМ!$A$39:$A$782,$A28,СВЦЭМ!$B$39:$B$782,B$11)+'СЕТ СН'!$F$9+СВЦЭМ!$D$10+'СЕТ СН'!$F$5-'СЕТ СН'!$F$17</f>
        <v>3550.8699339499999</v>
      </c>
      <c r="C28" s="36">
        <f>SUMIFS(СВЦЭМ!$C$39:$C$782,СВЦЭМ!$A$39:$A$782,$A28,СВЦЭМ!$B$39:$B$782,C$11)+'СЕТ СН'!$F$9+СВЦЭМ!$D$10+'СЕТ СН'!$F$5-'СЕТ СН'!$F$17</f>
        <v>3686.92183032</v>
      </c>
      <c r="D28" s="36">
        <f>SUMIFS(СВЦЭМ!$C$39:$C$782,СВЦЭМ!$A$39:$A$782,$A28,СВЦЭМ!$B$39:$B$782,D$11)+'СЕТ СН'!$F$9+СВЦЭМ!$D$10+'СЕТ СН'!$F$5-'СЕТ СН'!$F$17</f>
        <v>3811.240448</v>
      </c>
      <c r="E28" s="36">
        <f>SUMIFS(СВЦЭМ!$C$39:$C$782,СВЦЭМ!$A$39:$A$782,$A28,СВЦЭМ!$B$39:$B$782,E$11)+'СЕТ СН'!$F$9+СВЦЭМ!$D$10+'СЕТ СН'!$F$5-'СЕТ СН'!$F$17</f>
        <v>3855.1512024000003</v>
      </c>
      <c r="F28" s="36">
        <f>SUMIFS(СВЦЭМ!$C$39:$C$782,СВЦЭМ!$A$39:$A$782,$A28,СВЦЭМ!$B$39:$B$782,F$11)+'СЕТ СН'!$F$9+СВЦЭМ!$D$10+'СЕТ СН'!$F$5-'СЕТ СН'!$F$17</f>
        <v>3853.4295916700003</v>
      </c>
      <c r="G28" s="36">
        <f>SUMIFS(СВЦЭМ!$C$39:$C$782,СВЦЭМ!$A$39:$A$782,$A28,СВЦЭМ!$B$39:$B$782,G$11)+'СЕТ СН'!$F$9+СВЦЭМ!$D$10+'СЕТ СН'!$F$5-'СЕТ СН'!$F$17</f>
        <v>3851.7281529000002</v>
      </c>
      <c r="H28" s="36">
        <f>SUMIFS(СВЦЭМ!$C$39:$C$782,СВЦЭМ!$A$39:$A$782,$A28,СВЦЭМ!$B$39:$B$782,H$11)+'СЕТ СН'!$F$9+СВЦЭМ!$D$10+'СЕТ СН'!$F$5-'СЕТ СН'!$F$17</f>
        <v>3808.2659532400003</v>
      </c>
      <c r="I28" s="36">
        <f>SUMIFS(СВЦЭМ!$C$39:$C$782,СВЦЭМ!$A$39:$A$782,$A28,СВЦЭМ!$B$39:$B$782,I$11)+'СЕТ СН'!$F$9+СВЦЭМ!$D$10+'СЕТ СН'!$F$5-'СЕТ СН'!$F$17</f>
        <v>3765.1721362799999</v>
      </c>
      <c r="J28" s="36">
        <f>SUMIFS(СВЦЭМ!$C$39:$C$782,СВЦЭМ!$A$39:$A$782,$A28,СВЦЭМ!$B$39:$B$782,J$11)+'СЕТ СН'!$F$9+СВЦЭМ!$D$10+'СЕТ СН'!$F$5-'СЕТ СН'!$F$17</f>
        <v>3612.1270431100002</v>
      </c>
      <c r="K28" s="36">
        <f>SUMIFS(СВЦЭМ!$C$39:$C$782,СВЦЭМ!$A$39:$A$782,$A28,СВЦЭМ!$B$39:$B$782,K$11)+'СЕТ СН'!$F$9+СВЦЭМ!$D$10+'СЕТ СН'!$F$5-'СЕТ СН'!$F$17</f>
        <v>3599.65296958</v>
      </c>
      <c r="L28" s="36">
        <f>SUMIFS(СВЦЭМ!$C$39:$C$782,СВЦЭМ!$A$39:$A$782,$A28,СВЦЭМ!$B$39:$B$782,L$11)+'СЕТ СН'!$F$9+СВЦЭМ!$D$10+'СЕТ СН'!$F$5-'СЕТ СН'!$F$17</f>
        <v>3577.6071424199999</v>
      </c>
      <c r="M28" s="36">
        <f>SUMIFS(СВЦЭМ!$C$39:$C$782,СВЦЭМ!$A$39:$A$782,$A28,СВЦЭМ!$B$39:$B$782,M$11)+'СЕТ СН'!$F$9+СВЦЭМ!$D$10+'СЕТ СН'!$F$5-'СЕТ СН'!$F$17</f>
        <v>3691.6262851500001</v>
      </c>
      <c r="N28" s="36">
        <f>SUMIFS(СВЦЭМ!$C$39:$C$782,СВЦЭМ!$A$39:$A$782,$A28,СВЦЭМ!$B$39:$B$782,N$11)+'СЕТ СН'!$F$9+СВЦЭМ!$D$10+'СЕТ СН'!$F$5-'СЕТ СН'!$F$17</f>
        <v>3737.7268089999998</v>
      </c>
      <c r="O28" s="36">
        <f>SUMIFS(СВЦЭМ!$C$39:$C$782,СВЦЭМ!$A$39:$A$782,$A28,СВЦЭМ!$B$39:$B$782,O$11)+'СЕТ СН'!$F$9+СВЦЭМ!$D$10+'СЕТ СН'!$F$5-'СЕТ СН'!$F$17</f>
        <v>3738.0773431699999</v>
      </c>
      <c r="P28" s="36">
        <f>SUMIFS(СВЦЭМ!$C$39:$C$782,СВЦЭМ!$A$39:$A$782,$A28,СВЦЭМ!$B$39:$B$782,P$11)+'СЕТ СН'!$F$9+СВЦЭМ!$D$10+'СЕТ СН'!$F$5-'СЕТ СН'!$F$17</f>
        <v>3741.23434271</v>
      </c>
      <c r="Q28" s="36">
        <f>SUMIFS(СВЦЭМ!$C$39:$C$782,СВЦЭМ!$A$39:$A$782,$A28,СВЦЭМ!$B$39:$B$782,Q$11)+'СЕТ СН'!$F$9+СВЦЭМ!$D$10+'СЕТ СН'!$F$5-'СЕТ СН'!$F$17</f>
        <v>3751.48482212</v>
      </c>
      <c r="R28" s="36">
        <f>SUMIFS(СВЦЭМ!$C$39:$C$782,СВЦЭМ!$A$39:$A$782,$A28,СВЦЭМ!$B$39:$B$782,R$11)+'СЕТ СН'!$F$9+СВЦЭМ!$D$10+'СЕТ СН'!$F$5-'СЕТ СН'!$F$17</f>
        <v>3760.8419400100001</v>
      </c>
      <c r="S28" s="36">
        <f>SUMIFS(СВЦЭМ!$C$39:$C$782,СВЦЭМ!$A$39:$A$782,$A28,СВЦЭМ!$B$39:$B$782,S$11)+'СЕТ СН'!$F$9+СВЦЭМ!$D$10+'СЕТ СН'!$F$5-'СЕТ СН'!$F$17</f>
        <v>3727.5264184500002</v>
      </c>
      <c r="T28" s="36">
        <f>SUMIFS(СВЦЭМ!$C$39:$C$782,СВЦЭМ!$A$39:$A$782,$A28,СВЦЭМ!$B$39:$B$782,T$11)+'СЕТ СН'!$F$9+СВЦЭМ!$D$10+'СЕТ СН'!$F$5-'СЕТ СН'!$F$17</f>
        <v>3602.1519130200004</v>
      </c>
      <c r="U28" s="36">
        <f>SUMIFS(СВЦЭМ!$C$39:$C$782,СВЦЭМ!$A$39:$A$782,$A28,СВЦЭМ!$B$39:$B$782,U$11)+'СЕТ СН'!$F$9+СВЦЭМ!$D$10+'СЕТ СН'!$F$5-'СЕТ СН'!$F$17</f>
        <v>3500.1110285900004</v>
      </c>
      <c r="V28" s="36">
        <f>SUMIFS(СВЦЭМ!$C$39:$C$782,СВЦЭМ!$A$39:$A$782,$A28,СВЦЭМ!$B$39:$B$782,V$11)+'СЕТ СН'!$F$9+СВЦЭМ!$D$10+'СЕТ СН'!$F$5-'СЕТ СН'!$F$17</f>
        <v>3409.2651263600001</v>
      </c>
      <c r="W28" s="36">
        <f>SUMIFS(СВЦЭМ!$C$39:$C$782,СВЦЭМ!$A$39:$A$782,$A28,СВЦЭМ!$B$39:$B$782,W$11)+'СЕТ СН'!$F$9+СВЦЭМ!$D$10+'СЕТ СН'!$F$5-'СЕТ СН'!$F$17</f>
        <v>3403.9203440700003</v>
      </c>
      <c r="X28" s="36">
        <f>SUMIFS(СВЦЭМ!$C$39:$C$782,СВЦЭМ!$A$39:$A$782,$A28,СВЦЭМ!$B$39:$B$782,X$11)+'СЕТ СН'!$F$9+СВЦЭМ!$D$10+'СЕТ СН'!$F$5-'СЕТ СН'!$F$17</f>
        <v>3422.2732636999999</v>
      </c>
      <c r="Y28" s="36">
        <f>SUMIFS(СВЦЭМ!$C$39:$C$782,СВЦЭМ!$A$39:$A$782,$A28,СВЦЭМ!$B$39:$B$782,Y$11)+'СЕТ СН'!$F$9+СВЦЭМ!$D$10+'СЕТ СН'!$F$5-'СЕТ СН'!$F$17</f>
        <v>3457.8031311100003</v>
      </c>
    </row>
    <row r="29" spans="1:25" ht="15.75" x14ac:dyDescent="0.2">
      <c r="A29" s="35">
        <f t="shared" si="0"/>
        <v>44699</v>
      </c>
      <c r="B29" s="36">
        <f>SUMIFS(СВЦЭМ!$C$39:$C$782,СВЦЭМ!$A$39:$A$782,$A29,СВЦЭМ!$B$39:$B$782,B$11)+'СЕТ СН'!$F$9+СВЦЭМ!$D$10+'СЕТ СН'!$F$5-'СЕТ СН'!$F$17</f>
        <v>3625.4868600600003</v>
      </c>
      <c r="C29" s="36">
        <f>SUMIFS(СВЦЭМ!$C$39:$C$782,СВЦЭМ!$A$39:$A$782,$A29,СВЦЭМ!$B$39:$B$782,C$11)+'СЕТ СН'!$F$9+СВЦЭМ!$D$10+'СЕТ СН'!$F$5-'СЕТ СН'!$F$17</f>
        <v>3771.3253090500002</v>
      </c>
      <c r="D29" s="36">
        <f>SUMIFS(СВЦЭМ!$C$39:$C$782,СВЦЭМ!$A$39:$A$782,$A29,СВЦЭМ!$B$39:$B$782,D$11)+'СЕТ СН'!$F$9+СВЦЭМ!$D$10+'СЕТ СН'!$F$5-'СЕТ СН'!$F$17</f>
        <v>3838.4356213299998</v>
      </c>
      <c r="E29" s="36">
        <f>SUMIFS(СВЦЭМ!$C$39:$C$782,СВЦЭМ!$A$39:$A$782,$A29,СВЦЭМ!$B$39:$B$782,E$11)+'СЕТ СН'!$F$9+СВЦЭМ!$D$10+'СЕТ СН'!$F$5-'СЕТ СН'!$F$17</f>
        <v>3840.9547439600001</v>
      </c>
      <c r="F29" s="36">
        <f>SUMIFS(СВЦЭМ!$C$39:$C$782,СВЦЭМ!$A$39:$A$782,$A29,СВЦЭМ!$B$39:$B$782,F$11)+'СЕТ СН'!$F$9+СВЦЭМ!$D$10+'СЕТ СН'!$F$5-'СЕТ СН'!$F$17</f>
        <v>3837.8087341800001</v>
      </c>
      <c r="G29" s="36">
        <f>SUMIFS(СВЦЭМ!$C$39:$C$782,СВЦЭМ!$A$39:$A$782,$A29,СВЦЭМ!$B$39:$B$782,G$11)+'СЕТ СН'!$F$9+СВЦЭМ!$D$10+'СЕТ СН'!$F$5-'СЕТ СН'!$F$17</f>
        <v>3850.7003507899999</v>
      </c>
      <c r="H29" s="36">
        <f>SUMIFS(СВЦЭМ!$C$39:$C$782,СВЦЭМ!$A$39:$A$782,$A29,СВЦЭМ!$B$39:$B$782,H$11)+'СЕТ СН'!$F$9+СВЦЭМ!$D$10+'СЕТ СН'!$F$5-'СЕТ СН'!$F$17</f>
        <v>3839.7417442300002</v>
      </c>
      <c r="I29" s="36">
        <f>SUMIFS(СВЦЭМ!$C$39:$C$782,СВЦЭМ!$A$39:$A$782,$A29,СВЦЭМ!$B$39:$B$782,I$11)+'СЕТ СН'!$F$9+СВЦЭМ!$D$10+'СЕТ СН'!$F$5-'СЕТ СН'!$F$17</f>
        <v>3742.6554729099998</v>
      </c>
      <c r="J29" s="36">
        <f>SUMIFS(СВЦЭМ!$C$39:$C$782,СВЦЭМ!$A$39:$A$782,$A29,СВЦЭМ!$B$39:$B$782,J$11)+'СЕТ СН'!$F$9+СВЦЭМ!$D$10+'СЕТ СН'!$F$5-'СЕТ СН'!$F$17</f>
        <v>3586.7484042900001</v>
      </c>
      <c r="K29" s="36">
        <f>SUMIFS(СВЦЭМ!$C$39:$C$782,СВЦЭМ!$A$39:$A$782,$A29,СВЦЭМ!$B$39:$B$782,K$11)+'СЕТ СН'!$F$9+СВЦЭМ!$D$10+'СЕТ СН'!$F$5-'СЕТ СН'!$F$17</f>
        <v>3587.2180446500001</v>
      </c>
      <c r="L29" s="36">
        <f>SUMIFS(СВЦЭМ!$C$39:$C$782,СВЦЭМ!$A$39:$A$782,$A29,СВЦЭМ!$B$39:$B$782,L$11)+'СЕТ СН'!$F$9+СВЦЭМ!$D$10+'СЕТ СН'!$F$5-'СЕТ СН'!$F$17</f>
        <v>3598.7133327900001</v>
      </c>
      <c r="M29" s="36">
        <f>SUMIFS(СВЦЭМ!$C$39:$C$782,СВЦЭМ!$A$39:$A$782,$A29,СВЦЭМ!$B$39:$B$782,M$11)+'СЕТ СН'!$F$9+СВЦЭМ!$D$10+'СЕТ СН'!$F$5-'СЕТ СН'!$F$17</f>
        <v>3715.8131555</v>
      </c>
      <c r="N29" s="36">
        <f>SUMIFS(СВЦЭМ!$C$39:$C$782,СВЦЭМ!$A$39:$A$782,$A29,СВЦЭМ!$B$39:$B$782,N$11)+'СЕТ СН'!$F$9+СВЦЭМ!$D$10+'СЕТ СН'!$F$5-'СЕТ СН'!$F$17</f>
        <v>3746.49357758</v>
      </c>
      <c r="O29" s="36">
        <f>SUMIFS(СВЦЭМ!$C$39:$C$782,СВЦЭМ!$A$39:$A$782,$A29,СВЦЭМ!$B$39:$B$782,O$11)+'СЕТ СН'!$F$9+СВЦЭМ!$D$10+'СЕТ СН'!$F$5-'СЕТ СН'!$F$17</f>
        <v>3743.5025149900002</v>
      </c>
      <c r="P29" s="36">
        <f>SUMIFS(СВЦЭМ!$C$39:$C$782,СВЦЭМ!$A$39:$A$782,$A29,СВЦЭМ!$B$39:$B$782,P$11)+'СЕТ СН'!$F$9+СВЦЭМ!$D$10+'СЕТ СН'!$F$5-'СЕТ СН'!$F$17</f>
        <v>3764.0991559900003</v>
      </c>
      <c r="Q29" s="36">
        <f>SUMIFS(СВЦЭМ!$C$39:$C$782,СВЦЭМ!$A$39:$A$782,$A29,СВЦЭМ!$B$39:$B$782,Q$11)+'СЕТ СН'!$F$9+СВЦЭМ!$D$10+'СЕТ СН'!$F$5-'СЕТ СН'!$F$17</f>
        <v>3778.6626853799999</v>
      </c>
      <c r="R29" s="36">
        <f>SUMIFS(СВЦЭМ!$C$39:$C$782,СВЦЭМ!$A$39:$A$782,$A29,СВЦЭМ!$B$39:$B$782,R$11)+'СЕТ СН'!$F$9+СВЦЭМ!$D$10+'СЕТ СН'!$F$5-'СЕТ СН'!$F$17</f>
        <v>3772.3394836400003</v>
      </c>
      <c r="S29" s="36">
        <f>SUMIFS(СВЦЭМ!$C$39:$C$782,СВЦЭМ!$A$39:$A$782,$A29,СВЦЭМ!$B$39:$B$782,S$11)+'СЕТ СН'!$F$9+СВЦЭМ!$D$10+'СЕТ СН'!$F$5-'СЕТ СН'!$F$17</f>
        <v>3724.7746198200002</v>
      </c>
      <c r="T29" s="36">
        <f>SUMIFS(СВЦЭМ!$C$39:$C$782,СВЦЭМ!$A$39:$A$782,$A29,СВЦЭМ!$B$39:$B$782,T$11)+'СЕТ СН'!$F$9+СВЦЭМ!$D$10+'СЕТ СН'!$F$5-'СЕТ СН'!$F$17</f>
        <v>3591.6631344100001</v>
      </c>
      <c r="U29" s="36">
        <f>SUMIFS(СВЦЭМ!$C$39:$C$782,СВЦЭМ!$A$39:$A$782,$A29,СВЦЭМ!$B$39:$B$782,U$11)+'СЕТ СН'!$F$9+СВЦЭМ!$D$10+'СЕТ СН'!$F$5-'СЕТ СН'!$F$17</f>
        <v>3481.7363559700002</v>
      </c>
      <c r="V29" s="36">
        <f>SUMIFS(СВЦЭМ!$C$39:$C$782,СВЦЭМ!$A$39:$A$782,$A29,СВЦЭМ!$B$39:$B$782,V$11)+'СЕТ СН'!$F$9+СВЦЭМ!$D$10+'СЕТ СН'!$F$5-'СЕТ СН'!$F$17</f>
        <v>3403.00361591</v>
      </c>
      <c r="W29" s="36">
        <f>SUMIFS(СВЦЭМ!$C$39:$C$782,СВЦЭМ!$A$39:$A$782,$A29,СВЦЭМ!$B$39:$B$782,W$11)+'СЕТ СН'!$F$9+СВЦЭМ!$D$10+'СЕТ СН'!$F$5-'СЕТ СН'!$F$17</f>
        <v>3427.3464480400003</v>
      </c>
      <c r="X29" s="36">
        <f>SUMIFS(СВЦЭМ!$C$39:$C$782,СВЦЭМ!$A$39:$A$782,$A29,СВЦЭМ!$B$39:$B$782,X$11)+'СЕТ СН'!$F$9+СВЦЭМ!$D$10+'СЕТ СН'!$F$5-'СЕТ СН'!$F$17</f>
        <v>3461.9297027400003</v>
      </c>
      <c r="Y29" s="36">
        <f>SUMIFS(СВЦЭМ!$C$39:$C$782,СВЦЭМ!$A$39:$A$782,$A29,СВЦЭМ!$B$39:$B$782,Y$11)+'СЕТ СН'!$F$9+СВЦЭМ!$D$10+'СЕТ СН'!$F$5-'СЕТ СН'!$F$17</f>
        <v>3497.5892482100003</v>
      </c>
    </row>
    <row r="30" spans="1:25" ht="15.75" x14ac:dyDescent="0.2">
      <c r="A30" s="35">
        <f t="shared" si="0"/>
        <v>44700</v>
      </c>
      <c r="B30" s="36">
        <f>SUMIFS(СВЦЭМ!$C$39:$C$782,СВЦЭМ!$A$39:$A$782,$A30,СВЦЭМ!$B$39:$B$782,B$11)+'СЕТ СН'!$F$9+СВЦЭМ!$D$10+'СЕТ СН'!$F$5-'СЕТ СН'!$F$17</f>
        <v>3607.5198056099998</v>
      </c>
      <c r="C30" s="36">
        <f>SUMIFS(СВЦЭМ!$C$39:$C$782,СВЦЭМ!$A$39:$A$782,$A30,СВЦЭМ!$B$39:$B$782,C$11)+'СЕТ СН'!$F$9+СВЦЭМ!$D$10+'СЕТ СН'!$F$5-'СЕТ СН'!$F$17</f>
        <v>3737.8121865399999</v>
      </c>
      <c r="D30" s="36">
        <f>SUMIFS(СВЦЭМ!$C$39:$C$782,СВЦЭМ!$A$39:$A$782,$A30,СВЦЭМ!$B$39:$B$782,D$11)+'СЕТ СН'!$F$9+СВЦЭМ!$D$10+'СЕТ СН'!$F$5-'СЕТ СН'!$F$17</f>
        <v>3855.7153674000001</v>
      </c>
      <c r="E30" s="36">
        <f>SUMIFS(СВЦЭМ!$C$39:$C$782,СВЦЭМ!$A$39:$A$782,$A30,СВЦЭМ!$B$39:$B$782,E$11)+'СЕТ СН'!$F$9+СВЦЭМ!$D$10+'СЕТ СН'!$F$5-'СЕТ СН'!$F$17</f>
        <v>3915.4512509900001</v>
      </c>
      <c r="F30" s="36">
        <f>SUMIFS(СВЦЭМ!$C$39:$C$782,СВЦЭМ!$A$39:$A$782,$A30,СВЦЭМ!$B$39:$B$782,F$11)+'СЕТ СН'!$F$9+СВЦЭМ!$D$10+'СЕТ СН'!$F$5-'СЕТ СН'!$F$17</f>
        <v>3884.3890894300002</v>
      </c>
      <c r="G30" s="36">
        <f>SUMIFS(СВЦЭМ!$C$39:$C$782,СВЦЭМ!$A$39:$A$782,$A30,СВЦЭМ!$B$39:$B$782,G$11)+'СЕТ СН'!$F$9+СВЦЭМ!$D$10+'СЕТ СН'!$F$5-'СЕТ СН'!$F$17</f>
        <v>3846.8383775900002</v>
      </c>
      <c r="H30" s="36">
        <f>SUMIFS(СВЦЭМ!$C$39:$C$782,СВЦЭМ!$A$39:$A$782,$A30,СВЦЭМ!$B$39:$B$782,H$11)+'СЕТ СН'!$F$9+СВЦЭМ!$D$10+'СЕТ СН'!$F$5-'СЕТ СН'!$F$17</f>
        <v>3808.5729672899997</v>
      </c>
      <c r="I30" s="36">
        <f>SUMIFS(СВЦЭМ!$C$39:$C$782,СВЦЭМ!$A$39:$A$782,$A30,СВЦЭМ!$B$39:$B$782,I$11)+'СЕТ СН'!$F$9+СВЦЭМ!$D$10+'СЕТ СН'!$F$5-'СЕТ СН'!$F$17</f>
        <v>3748.7432074799999</v>
      </c>
      <c r="J30" s="36">
        <f>SUMIFS(СВЦЭМ!$C$39:$C$782,СВЦЭМ!$A$39:$A$782,$A30,СВЦЭМ!$B$39:$B$782,J$11)+'СЕТ СН'!$F$9+СВЦЭМ!$D$10+'СЕТ СН'!$F$5-'СЕТ СН'!$F$17</f>
        <v>3606.9389085800003</v>
      </c>
      <c r="K30" s="36">
        <f>SUMIFS(СВЦЭМ!$C$39:$C$782,СВЦЭМ!$A$39:$A$782,$A30,СВЦЭМ!$B$39:$B$782,K$11)+'СЕТ СН'!$F$9+СВЦЭМ!$D$10+'СЕТ СН'!$F$5-'СЕТ СН'!$F$17</f>
        <v>3621.7205523100001</v>
      </c>
      <c r="L30" s="36">
        <f>SUMIFS(СВЦЭМ!$C$39:$C$782,СВЦЭМ!$A$39:$A$782,$A30,СВЦЭМ!$B$39:$B$782,L$11)+'СЕТ СН'!$F$9+СВЦЭМ!$D$10+'СЕТ СН'!$F$5-'СЕТ СН'!$F$17</f>
        <v>3613.4864527700001</v>
      </c>
      <c r="M30" s="36">
        <f>SUMIFS(СВЦЭМ!$C$39:$C$782,СВЦЭМ!$A$39:$A$782,$A30,СВЦЭМ!$B$39:$B$782,M$11)+'СЕТ СН'!$F$9+СВЦЭМ!$D$10+'СЕТ СН'!$F$5-'СЕТ СН'!$F$17</f>
        <v>3712.0835988399999</v>
      </c>
      <c r="N30" s="36">
        <f>SUMIFS(СВЦЭМ!$C$39:$C$782,СВЦЭМ!$A$39:$A$782,$A30,СВЦЭМ!$B$39:$B$782,N$11)+'СЕТ СН'!$F$9+СВЦЭМ!$D$10+'СЕТ СН'!$F$5-'СЕТ СН'!$F$17</f>
        <v>3761.5708164799998</v>
      </c>
      <c r="O30" s="36">
        <f>SUMIFS(СВЦЭМ!$C$39:$C$782,СВЦЭМ!$A$39:$A$782,$A30,СВЦЭМ!$B$39:$B$782,O$11)+'СЕТ СН'!$F$9+СВЦЭМ!$D$10+'СЕТ СН'!$F$5-'СЕТ СН'!$F$17</f>
        <v>3781.2605211600003</v>
      </c>
      <c r="P30" s="36">
        <f>SUMIFS(СВЦЭМ!$C$39:$C$782,СВЦЭМ!$A$39:$A$782,$A30,СВЦЭМ!$B$39:$B$782,P$11)+'СЕТ СН'!$F$9+СВЦЭМ!$D$10+'СЕТ СН'!$F$5-'СЕТ СН'!$F$17</f>
        <v>3787.8556400899997</v>
      </c>
      <c r="Q30" s="36">
        <f>SUMIFS(СВЦЭМ!$C$39:$C$782,СВЦЭМ!$A$39:$A$782,$A30,СВЦЭМ!$B$39:$B$782,Q$11)+'СЕТ СН'!$F$9+СВЦЭМ!$D$10+'СЕТ СН'!$F$5-'СЕТ СН'!$F$17</f>
        <v>3801.3425562900002</v>
      </c>
      <c r="R30" s="36">
        <f>SUMIFS(СВЦЭМ!$C$39:$C$782,СВЦЭМ!$A$39:$A$782,$A30,СВЦЭМ!$B$39:$B$782,R$11)+'СЕТ СН'!$F$9+СВЦЭМ!$D$10+'СЕТ СН'!$F$5-'СЕТ СН'!$F$17</f>
        <v>3781.5410915299999</v>
      </c>
      <c r="S30" s="36">
        <f>SUMIFS(СВЦЭМ!$C$39:$C$782,СВЦЭМ!$A$39:$A$782,$A30,СВЦЭМ!$B$39:$B$782,S$11)+'СЕТ СН'!$F$9+СВЦЭМ!$D$10+'СЕТ СН'!$F$5-'СЕТ СН'!$F$17</f>
        <v>3750.5207388099998</v>
      </c>
      <c r="T30" s="36">
        <f>SUMIFS(СВЦЭМ!$C$39:$C$782,СВЦЭМ!$A$39:$A$782,$A30,СВЦЭМ!$B$39:$B$782,T$11)+'СЕТ СН'!$F$9+СВЦЭМ!$D$10+'СЕТ СН'!$F$5-'СЕТ СН'!$F$17</f>
        <v>3606.5824241099999</v>
      </c>
      <c r="U30" s="36">
        <f>SUMIFS(СВЦЭМ!$C$39:$C$782,СВЦЭМ!$A$39:$A$782,$A30,СВЦЭМ!$B$39:$B$782,U$11)+'СЕТ СН'!$F$9+СВЦЭМ!$D$10+'СЕТ СН'!$F$5-'СЕТ СН'!$F$17</f>
        <v>3500.2835379300004</v>
      </c>
      <c r="V30" s="36">
        <f>SUMIFS(СВЦЭМ!$C$39:$C$782,СВЦЭМ!$A$39:$A$782,$A30,СВЦЭМ!$B$39:$B$782,V$11)+'СЕТ СН'!$F$9+СВЦЭМ!$D$10+'СЕТ СН'!$F$5-'СЕТ СН'!$F$17</f>
        <v>3404.22588748</v>
      </c>
      <c r="W30" s="36">
        <f>SUMIFS(СВЦЭМ!$C$39:$C$782,СВЦЭМ!$A$39:$A$782,$A30,СВЦЭМ!$B$39:$B$782,W$11)+'СЕТ СН'!$F$9+СВЦЭМ!$D$10+'СЕТ СН'!$F$5-'СЕТ СН'!$F$17</f>
        <v>3404.6405085900001</v>
      </c>
      <c r="X30" s="36">
        <f>SUMIFS(СВЦЭМ!$C$39:$C$782,СВЦЭМ!$A$39:$A$782,$A30,СВЦЭМ!$B$39:$B$782,X$11)+'СЕТ СН'!$F$9+СВЦЭМ!$D$10+'СЕТ СН'!$F$5-'СЕТ СН'!$F$17</f>
        <v>3420.7351119300001</v>
      </c>
      <c r="Y30" s="36">
        <f>SUMIFS(СВЦЭМ!$C$39:$C$782,СВЦЭМ!$A$39:$A$782,$A30,СВЦЭМ!$B$39:$B$782,Y$11)+'СЕТ СН'!$F$9+СВЦЭМ!$D$10+'СЕТ СН'!$F$5-'СЕТ СН'!$F$17</f>
        <v>3440.7407448600002</v>
      </c>
    </row>
    <row r="31" spans="1:25" ht="15.75" x14ac:dyDescent="0.2">
      <c r="A31" s="35">
        <f t="shared" si="0"/>
        <v>44701</v>
      </c>
      <c r="B31" s="36">
        <f>SUMIFS(СВЦЭМ!$C$39:$C$782,СВЦЭМ!$A$39:$A$782,$A31,СВЦЭМ!$B$39:$B$782,B$11)+'СЕТ СН'!$F$9+СВЦЭМ!$D$10+'СЕТ СН'!$F$5-'СЕТ СН'!$F$17</f>
        <v>3589.9547879300003</v>
      </c>
      <c r="C31" s="36">
        <f>SUMIFS(СВЦЭМ!$C$39:$C$782,СВЦЭМ!$A$39:$A$782,$A31,СВЦЭМ!$B$39:$B$782,C$11)+'СЕТ СН'!$F$9+СВЦЭМ!$D$10+'СЕТ СН'!$F$5-'СЕТ СН'!$F$17</f>
        <v>3661.6336325299999</v>
      </c>
      <c r="D31" s="36">
        <f>SUMIFS(СВЦЭМ!$C$39:$C$782,СВЦЭМ!$A$39:$A$782,$A31,СВЦЭМ!$B$39:$B$782,D$11)+'СЕТ СН'!$F$9+СВЦЭМ!$D$10+'СЕТ СН'!$F$5-'СЕТ СН'!$F$17</f>
        <v>3800.3855486000002</v>
      </c>
      <c r="E31" s="36">
        <f>SUMIFS(СВЦЭМ!$C$39:$C$782,СВЦЭМ!$A$39:$A$782,$A31,СВЦЭМ!$B$39:$B$782,E$11)+'СЕТ СН'!$F$9+СВЦЭМ!$D$10+'СЕТ СН'!$F$5-'СЕТ СН'!$F$17</f>
        <v>3868.4318874000001</v>
      </c>
      <c r="F31" s="36">
        <f>SUMIFS(СВЦЭМ!$C$39:$C$782,СВЦЭМ!$A$39:$A$782,$A31,СВЦЭМ!$B$39:$B$782,F$11)+'СЕТ СН'!$F$9+СВЦЭМ!$D$10+'СЕТ СН'!$F$5-'СЕТ СН'!$F$17</f>
        <v>3862.69677963</v>
      </c>
      <c r="G31" s="36">
        <f>SUMIFS(СВЦЭМ!$C$39:$C$782,СВЦЭМ!$A$39:$A$782,$A31,СВЦЭМ!$B$39:$B$782,G$11)+'СЕТ СН'!$F$9+СВЦЭМ!$D$10+'СЕТ СН'!$F$5-'СЕТ СН'!$F$17</f>
        <v>3844.58438166</v>
      </c>
      <c r="H31" s="36">
        <f>SUMIFS(СВЦЭМ!$C$39:$C$782,СВЦЭМ!$A$39:$A$782,$A31,СВЦЭМ!$B$39:$B$782,H$11)+'СЕТ СН'!$F$9+СВЦЭМ!$D$10+'СЕТ СН'!$F$5-'СЕТ СН'!$F$17</f>
        <v>3781.56216275</v>
      </c>
      <c r="I31" s="36">
        <f>SUMIFS(СВЦЭМ!$C$39:$C$782,СВЦЭМ!$A$39:$A$782,$A31,СВЦЭМ!$B$39:$B$782,I$11)+'СЕТ СН'!$F$9+СВЦЭМ!$D$10+'СЕТ СН'!$F$5-'СЕТ СН'!$F$17</f>
        <v>3705.4787077800001</v>
      </c>
      <c r="J31" s="36">
        <f>SUMIFS(СВЦЭМ!$C$39:$C$782,СВЦЭМ!$A$39:$A$782,$A31,СВЦЭМ!$B$39:$B$782,J$11)+'СЕТ СН'!$F$9+СВЦЭМ!$D$10+'СЕТ СН'!$F$5-'СЕТ СН'!$F$17</f>
        <v>3559.3463358400004</v>
      </c>
      <c r="K31" s="36">
        <f>SUMIFS(СВЦЭМ!$C$39:$C$782,СВЦЭМ!$A$39:$A$782,$A31,СВЦЭМ!$B$39:$B$782,K$11)+'СЕТ СН'!$F$9+СВЦЭМ!$D$10+'СЕТ СН'!$F$5-'СЕТ СН'!$F$17</f>
        <v>3559.4335390000001</v>
      </c>
      <c r="L31" s="36">
        <f>SUMIFS(СВЦЭМ!$C$39:$C$782,СВЦЭМ!$A$39:$A$782,$A31,СВЦЭМ!$B$39:$B$782,L$11)+'СЕТ СН'!$F$9+СВЦЭМ!$D$10+'СЕТ СН'!$F$5-'СЕТ СН'!$F$17</f>
        <v>3556.4793328700002</v>
      </c>
      <c r="M31" s="36">
        <f>SUMIFS(СВЦЭМ!$C$39:$C$782,СВЦЭМ!$A$39:$A$782,$A31,СВЦЭМ!$B$39:$B$782,M$11)+'СЕТ СН'!$F$9+СВЦЭМ!$D$10+'СЕТ СН'!$F$5-'СЕТ СН'!$F$17</f>
        <v>3657.9304512200001</v>
      </c>
      <c r="N31" s="36">
        <f>SUMIFS(СВЦЭМ!$C$39:$C$782,СВЦЭМ!$A$39:$A$782,$A31,СВЦЭМ!$B$39:$B$782,N$11)+'СЕТ СН'!$F$9+СВЦЭМ!$D$10+'СЕТ СН'!$F$5-'СЕТ СН'!$F$17</f>
        <v>3682.7345001900003</v>
      </c>
      <c r="O31" s="36">
        <f>SUMIFS(СВЦЭМ!$C$39:$C$782,СВЦЭМ!$A$39:$A$782,$A31,СВЦЭМ!$B$39:$B$782,O$11)+'СЕТ СН'!$F$9+СВЦЭМ!$D$10+'СЕТ СН'!$F$5-'СЕТ СН'!$F$17</f>
        <v>3678.77732307</v>
      </c>
      <c r="P31" s="36">
        <f>SUMIFS(СВЦЭМ!$C$39:$C$782,СВЦЭМ!$A$39:$A$782,$A31,СВЦЭМ!$B$39:$B$782,P$11)+'СЕТ СН'!$F$9+СВЦЭМ!$D$10+'СЕТ СН'!$F$5-'СЕТ СН'!$F$17</f>
        <v>3677.9187274799997</v>
      </c>
      <c r="Q31" s="36">
        <f>SUMIFS(СВЦЭМ!$C$39:$C$782,СВЦЭМ!$A$39:$A$782,$A31,СВЦЭМ!$B$39:$B$782,Q$11)+'СЕТ СН'!$F$9+СВЦЭМ!$D$10+'СЕТ СН'!$F$5-'СЕТ СН'!$F$17</f>
        <v>3675.9509215899998</v>
      </c>
      <c r="R31" s="36">
        <f>SUMIFS(СВЦЭМ!$C$39:$C$782,СВЦЭМ!$A$39:$A$782,$A31,СВЦЭМ!$B$39:$B$782,R$11)+'СЕТ СН'!$F$9+СВЦЭМ!$D$10+'СЕТ СН'!$F$5-'СЕТ СН'!$F$17</f>
        <v>3677.3542429500003</v>
      </c>
      <c r="S31" s="36">
        <f>SUMIFS(СВЦЭМ!$C$39:$C$782,СВЦЭМ!$A$39:$A$782,$A31,СВЦЭМ!$B$39:$B$782,S$11)+'СЕТ СН'!$F$9+СВЦЭМ!$D$10+'СЕТ СН'!$F$5-'СЕТ СН'!$F$17</f>
        <v>3661.3244548499997</v>
      </c>
      <c r="T31" s="36">
        <f>SUMIFS(СВЦЭМ!$C$39:$C$782,СВЦЭМ!$A$39:$A$782,$A31,СВЦЭМ!$B$39:$B$782,T$11)+'СЕТ СН'!$F$9+СВЦЭМ!$D$10+'СЕТ СН'!$F$5-'СЕТ СН'!$F$17</f>
        <v>3559.7231891800002</v>
      </c>
      <c r="U31" s="36">
        <f>SUMIFS(СВЦЭМ!$C$39:$C$782,СВЦЭМ!$A$39:$A$782,$A31,СВЦЭМ!$B$39:$B$782,U$11)+'СЕТ СН'!$F$9+СВЦЭМ!$D$10+'СЕТ СН'!$F$5-'СЕТ СН'!$F$17</f>
        <v>3448.2299084700003</v>
      </c>
      <c r="V31" s="36">
        <f>SUMIFS(СВЦЭМ!$C$39:$C$782,СВЦЭМ!$A$39:$A$782,$A31,СВЦЭМ!$B$39:$B$782,V$11)+'СЕТ СН'!$F$9+СВЦЭМ!$D$10+'СЕТ СН'!$F$5-'СЕТ СН'!$F$17</f>
        <v>3387.4723564800001</v>
      </c>
      <c r="W31" s="36">
        <f>SUMIFS(СВЦЭМ!$C$39:$C$782,СВЦЭМ!$A$39:$A$782,$A31,СВЦЭМ!$B$39:$B$782,W$11)+'СЕТ СН'!$F$9+СВЦЭМ!$D$10+'СЕТ СН'!$F$5-'СЕТ СН'!$F$17</f>
        <v>3398.0100807400004</v>
      </c>
      <c r="X31" s="36">
        <f>SUMIFS(СВЦЭМ!$C$39:$C$782,СВЦЭМ!$A$39:$A$782,$A31,СВЦЭМ!$B$39:$B$782,X$11)+'СЕТ СН'!$F$9+СВЦЭМ!$D$10+'СЕТ СН'!$F$5-'СЕТ СН'!$F$17</f>
        <v>3429.1867214800004</v>
      </c>
      <c r="Y31" s="36">
        <f>SUMIFS(СВЦЭМ!$C$39:$C$782,СВЦЭМ!$A$39:$A$782,$A31,СВЦЭМ!$B$39:$B$782,Y$11)+'СЕТ СН'!$F$9+СВЦЭМ!$D$10+'СЕТ СН'!$F$5-'СЕТ СН'!$F$17</f>
        <v>3434.6516304900001</v>
      </c>
    </row>
    <row r="32" spans="1:25" ht="15.75" x14ac:dyDescent="0.2">
      <c r="A32" s="35">
        <f t="shared" si="0"/>
        <v>44702</v>
      </c>
      <c r="B32" s="36">
        <f>SUMIFS(СВЦЭМ!$C$39:$C$782,СВЦЭМ!$A$39:$A$782,$A32,СВЦЭМ!$B$39:$B$782,B$11)+'СЕТ СН'!$F$9+СВЦЭМ!$D$10+'СЕТ СН'!$F$5-'СЕТ СН'!$F$17</f>
        <v>3459.7210335</v>
      </c>
      <c r="C32" s="36">
        <f>SUMIFS(СВЦЭМ!$C$39:$C$782,СВЦЭМ!$A$39:$A$782,$A32,СВЦЭМ!$B$39:$B$782,C$11)+'СЕТ СН'!$F$9+СВЦЭМ!$D$10+'СЕТ СН'!$F$5-'СЕТ СН'!$F$17</f>
        <v>3583.8725808200002</v>
      </c>
      <c r="D32" s="36">
        <f>SUMIFS(СВЦЭМ!$C$39:$C$782,СВЦЭМ!$A$39:$A$782,$A32,СВЦЭМ!$B$39:$B$782,D$11)+'СЕТ СН'!$F$9+СВЦЭМ!$D$10+'СЕТ СН'!$F$5-'СЕТ СН'!$F$17</f>
        <v>3750.0481205300002</v>
      </c>
      <c r="E32" s="36">
        <f>SUMIFS(СВЦЭМ!$C$39:$C$782,СВЦЭМ!$A$39:$A$782,$A32,СВЦЭМ!$B$39:$B$782,E$11)+'СЕТ СН'!$F$9+СВЦЭМ!$D$10+'СЕТ СН'!$F$5-'СЕТ СН'!$F$17</f>
        <v>3831.4851739200003</v>
      </c>
      <c r="F32" s="36">
        <f>SUMIFS(СВЦЭМ!$C$39:$C$782,СВЦЭМ!$A$39:$A$782,$A32,СВЦЭМ!$B$39:$B$782,F$11)+'СЕТ СН'!$F$9+СВЦЭМ!$D$10+'СЕТ СН'!$F$5-'СЕТ СН'!$F$17</f>
        <v>3859.4410975199999</v>
      </c>
      <c r="G32" s="36">
        <f>SUMIFS(СВЦЭМ!$C$39:$C$782,СВЦЭМ!$A$39:$A$782,$A32,СВЦЭМ!$B$39:$B$782,G$11)+'СЕТ СН'!$F$9+СВЦЭМ!$D$10+'СЕТ СН'!$F$5-'СЕТ СН'!$F$17</f>
        <v>3896.0880316600001</v>
      </c>
      <c r="H32" s="36">
        <f>SUMIFS(СВЦЭМ!$C$39:$C$782,СВЦЭМ!$A$39:$A$782,$A32,СВЦЭМ!$B$39:$B$782,H$11)+'СЕТ СН'!$F$9+СВЦЭМ!$D$10+'СЕТ СН'!$F$5-'СЕТ СН'!$F$17</f>
        <v>3886.4886947800001</v>
      </c>
      <c r="I32" s="36">
        <f>SUMIFS(СВЦЭМ!$C$39:$C$782,СВЦЭМ!$A$39:$A$782,$A32,СВЦЭМ!$B$39:$B$782,I$11)+'СЕТ СН'!$F$9+СВЦЭМ!$D$10+'СЕТ СН'!$F$5-'СЕТ СН'!$F$17</f>
        <v>3847.7076322900002</v>
      </c>
      <c r="J32" s="36">
        <f>SUMIFS(СВЦЭМ!$C$39:$C$782,СВЦЭМ!$A$39:$A$782,$A32,СВЦЭМ!$B$39:$B$782,J$11)+'СЕТ СН'!$F$9+СВЦЭМ!$D$10+'СЕТ СН'!$F$5-'СЕТ СН'!$F$17</f>
        <v>3663.7233934200003</v>
      </c>
      <c r="K32" s="36">
        <f>SUMIFS(СВЦЭМ!$C$39:$C$782,СВЦЭМ!$A$39:$A$782,$A32,СВЦЭМ!$B$39:$B$782,K$11)+'СЕТ СН'!$F$9+СВЦЭМ!$D$10+'СЕТ СН'!$F$5-'СЕТ СН'!$F$17</f>
        <v>3621.38284875</v>
      </c>
      <c r="L32" s="36">
        <f>SUMIFS(СВЦЭМ!$C$39:$C$782,СВЦЭМ!$A$39:$A$782,$A32,СВЦЭМ!$B$39:$B$782,L$11)+'СЕТ СН'!$F$9+СВЦЭМ!$D$10+'СЕТ СН'!$F$5-'СЕТ СН'!$F$17</f>
        <v>3592.5462723700002</v>
      </c>
      <c r="M32" s="36">
        <f>SUMIFS(СВЦЭМ!$C$39:$C$782,СВЦЭМ!$A$39:$A$782,$A32,СВЦЭМ!$B$39:$B$782,M$11)+'СЕТ СН'!$F$9+СВЦЭМ!$D$10+'СЕТ СН'!$F$5-'СЕТ СН'!$F$17</f>
        <v>3680.9591512100001</v>
      </c>
      <c r="N32" s="36">
        <f>SUMIFS(СВЦЭМ!$C$39:$C$782,СВЦЭМ!$A$39:$A$782,$A32,СВЦЭМ!$B$39:$B$782,N$11)+'СЕТ СН'!$F$9+СВЦЭМ!$D$10+'СЕТ СН'!$F$5-'СЕТ СН'!$F$17</f>
        <v>3722.1154578699998</v>
      </c>
      <c r="O32" s="36">
        <f>SUMIFS(СВЦЭМ!$C$39:$C$782,СВЦЭМ!$A$39:$A$782,$A32,СВЦЭМ!$B$39:$B$782,O$11)+'СЕТ СН'!$F$9+СВЦЭМ!$D$10+'СЕТ СН'!$F$5-'СЕТ СН'!$F$17</f>
        <v>3687.6974606100002</v>
      </c>
      <c r="P32" s="36">
        <f>SUMIFS(СВЦЭМ!$C$39:$C$782,СВЦЭМ!$A$39:$A$782,$A32,СВЦЭМ!$B$39:$B$782,P$11)+'СЕТ СН'!$F$9+СВЦЭМ!$D$10+'СЕТ СН'!$F$5-'СЕТ СН'!$F$17</f>
        <v>3727.0097180100001</v>
      </c>
      <c r="Q32" s="36">
        <f>SUMIFS(СВЦЭМ!$C$39:$C$782,СВЦЭМ!$A$39:$A$782,$A32,СВЦЭМ!$B$39:$B$782,Q$11)+'СЕТ СН'!$F$9+СВЦЭМ!$D$10+'СЕТ СН'!$F$5-'СЕТ СН'!$F$17</f>
        <v>3711.0683872099999</v>
      </c>
      <c r="R32" s="36">
        <f>SUMIFS(СВЦЭМ!$C$39:$C$782,СВЦЭМ!$A$39:$A$782,$A32,СВЦЭМ!$B$39:$B$782,R$11)+'СЕТ СН'!$F$9+СВЦЭМ!$D$10+'СЕТ СН'!$F$5-'СЕТ СН'!$F$17</f>
        <v>3709.8917718499997</v>
      </c>
      <c r="S32" s="36">
        <f>SUMIFS(СВЦЭМ!$C$39:$C$782,СВЦЭМ!$A$39:$A$782,$A32,СВЦЭМ!$B$39:$B$782,S$11)+'СЕТ СН'!$F$9+СВЦЭМ!$D$10+'СЕТ СН'!$F$5-'СЕТ СН'!$F$17</f>
        <v>3684.0906425200001</v>
      </c>
      <c r="T32" s="36">
        <f>SUMIFS(СВЦЭМ!$C$39:$C$782,СВЦЭМ!$A$39:$A$782,$A32,СВЦЭМ!$B$39:$B$782,T$11)+'СЕТ СН'!$F$9+СВЦЭМ!$D$10+'СЕТ СН'!$F$5-'СЕТ СН'!$F$17</f>
        <v>3570.4146828400003</v>
      </c>
      <c r="U32" s="36">
        <f>SUMIFS(СВЦЭМ!$C$39:$C$782,СВЦЭМ!$A$39:$A$782,$A32,СВЦЭМ!$B$39:$B$782,U$11)+'СЕТ СН'!$F$9+СВЦЭМ!$D$10+'СЕТ СН'!$F$5-'СЕТ СН'!$F$17</f>
        <v>3469.66039503</v>
      </c>
      <c r="V32" s="36">
        <f>SUMIFS(СВЦЭМ!$C$39:$C$782,СВЦЭМ!$A$39:$A$782,$A32,СВЦЭМ!$B$39:$B$782,V$11)+'СЕТ СН'!$F$9+СВЦЭМ!$D$10+'СЕТ СН'!$F$5-'СЕТ СН'!$F$17</f>
        <v>3393.68289147</v>
      </c>
      <c r="W32" s="36">
        <f>SUMIFS(СВЦЭМ!$C$39:$C$782,СВЦЭМ!$A$39:$A$782,$A32,СВЦЭМ!$B$39:$B$782,W$11)+'СЕТ СН'!$F$9+СВЦЭМ!$D$10+'СЕТ СН'!$F$5-'СЕТ СН'!$F$17</f>
        <v>3349.70581047</v>
      </c>
      <c r="X32" s="36">
        <f>SUMIFS(СВЦЭМ!$C$39:$C$782,СВЦЭМ!$A$39:$A$782,$A32,СВЦЭМ!$B$39:$B$782,X$11)+'СЕТ СН'!$F$9+СВЦЭМ!$D$10+'СЕТ СН'!$F$5-'СЕТ СН'!$F$17</f>
        <v>3366.1209575100002</v>
      </c>
      <c r="Y32" s="36">
        <f>SUMIFS(СВЦЭМ!$C$39:$C$782,СВЦЭМ!$A$39:$A$782,$A32,СВЦЭМ!$B$39:$B$782,Y$11)+'СЕТ СН'!$F$9+СВЦЭМ!$D$10+'СЕТ СН'!$F$5-'СЕТ СН'!$F$17</f>
        <v>3393.44360693</v>
      </c>
    </row>
    <row r="33" spans="1:25" ht="15.75" x14ac:dyDescent="0.2">
      <c r="A33" s="35">
        <f t="shared" si="0"/>
        <v>44703</v>
      </c>
      <c r="B33" s="36">
        <f>SUMIFS(СВЦЭМ!$C$39:$C$782,СВЦЭМ!$A$39:$A$782,$A33,СВЦЭМ!$B$39:$B$782,B$11)+'СЕТ СН'!$F$9+СВЦЭМ!$D$10+'СЕТ СН'!$F$5-'СЕТ СН'!$F$17</f>
        <v>3588.1969830000003</v>
      </c>
      <c r="C33" s="36">
        <f>SUMIFS(СВЦЭМ!$C$39:$C$782,СВЦЭМ!$A$39:$A$782,$A33,СВЦЭМ!$B$39:$B$782,C$11)+'СЕТ СН'!$F$9+СВЦЭМ!$D$10+'СЕТ СН'!$F$5-'СЕТ СН'!$F$17</f>
        <v>3677.9943351800002</v>
      </c>
      <c r="D33" s="36">
        <f>SUMIFS(СВЦЭМ!$C$39:$C$782,СВЦЭМ!$A$39:$A$782,$A33,СВЦЭМ!$B$39:$B$782,D$11)+'СЕТ СН'!$F$9+СВЦЭМ!$D$10+'СЕТ СН'!$F$5-'СЕТ СН'!$F$17</f>
        <v>3792.3276545999997</v>
      </c>
      <c r="E33" s="36">
        <f>SUMIFS(СВЦЭМ!$C$39:$C$782,СВЦЭМ!$A$39:$A$782,$A33,СВЦЭМ!$B$39:$B$782,E$11)+'СЕТ СН'!$F$9+СВЦЭМ!$D$10+'СЕТ СН'!$F$5-'СЕТ СН'!$F$17</f>
        <v>3798.5820196300001</v>
      </c>
      <c r="F33" s="36">
        <f>SUMIFS(СВЦЭМ!$C$39:$C$782,СВЦЭМ!$A$39:$A$782,$A33,СВЦЭМ!$B$39:$B$782,F$11)+'СЕТ СН'!$F$9+СВЦЭМ!$D$10+'СЕТ СН'!$F$5-'СЕТ СН'!$F$17</f>
        <v>3795.5239708600002</v>
      </c>
      <c r="G33" s="36">
        <f>SUMIFS(СВЦЭМ!$C$39:$C$782,СВЦЭМ!$A$39:$A$782,$A33,СВЦЭМ!$B$39:$B$782,G$11)+'СЕТ СН'!$F$9+СВЦЭМ!$D$10+'СЕТ СН'!$F$5-'СЕТ СН'!$F$17</f>
        <v>3798.90899881</v>
      </c>
      <c r="H33" s="36">
        <f>SUMIFS(СВЦЭМ!$C$39:$C$782,СВЦЭМ!$A$39:$A$782,$A33,СВЦЭМ!$B$39:$B$782,H$11)+'СЕТ СН'!$F$9+СВЦЭМ!$D$10+'СЕТ СН'!$F$5-'СЕТ СН'!$F$17</f>
        <v>3767.50638845</v>
      </c>
      <c r="I33" s="36">
        <f>SUMIFS(СВЦЭМ!$C$39:$C$782,СВЦЭМ!$A$39:$A$782,$A33,СВЦЭМ!$B$39:$B$782,I$11)+'СЕТ СН'!$F$9+СВЦЭМ!$D$10+'СЕТ СН'!$F$5-'СЕТ СН'!$F$17</f>
        <v>3694.6520698300001</v>
      </c>
      <c r="J33" s="36">
        <f>SUMIFS(СВЦЭМ!$C$39:$C$782,СВЦЭМ!$A$39:$A$782,$A33,СВЦЭМ!$B$39:$B$782,J$11)+'СЕТ СН'!$F$9+СВЦЭМ!$D$10+'СЕТ СН'!$F$5-'СЕТ СН'!$F$17</f>
        <v>3624.6154746100001</v>
      </c>
      <c r="K33" s="36">
        <f>SUMIFS(СВЦЭМ!$C$39:$C$782,СВЦЭМ!$A$39:$A$782,$A33,СВЦЭМ!$B$39:$B$782,K$11)+'СЕТ СН'!$F$9+СВЦЭМ!$D$10+'СЕТ СН'!$F$5-'СЕТ СН'!$F$17</f>
        <v>3575.82826703</v>
      </c>
      <c r="L33" s="36">
        <f>SUMIFS(СВЦЭМ!$C$39:$C$782,СВЦЭМ!$A$39:$A$782,$A33,СВЦЭМ!$B$39:$B$782,L$11)+'СЕТ СН'!$F$9+СВЦЭМ!$D$10+'СЕТ СН'!$F$5-'СЕТ СН'!$F$17</f>
        <v>3557.0505824000002</v>
      </c>
      <c r="M33" s="36">
        <f>SUMIFS(СВЦЭМ!$C$39:$C$782,СВЦЭМ!$A$39:$A$782,$A33,СВЦЭМ!$B$39:$B$782,M$11)+'СЕТ СН'!$F$9+СВЦЭМ!$D$10+'СЕТ СН'!$F$5-'СЕТ СН'!$F$17</f>
        <v>3657.6139600400002</v>
      </c>
      <c r="N33" s="36">
        <f>SUMIFS(СВЦЭМ!$C$39:$C$782,СВЦЭМ!$A$39:$A$782,$A33,СВЦЭМ!$B$39:$B$782,N$11)+'СЕТ СН'!$F$9+СВЦЭМ!$D$10+'СЕТ СН'!$F$5-'СЕТ СН'!$F$17</f>
        <v>3698.7322918999998</v>
      </c>
      <c r="O33" s="36">
        <f>SUMIFS(СВЦЭМ!$C$39:$C$782,СВЦЭМ!$A$39:$A$782,$A33,СВЦЭМ!$B$39:$B$782,O$11)+'СЕТ СН'!$F$9+СВЦЭМ!$D$10+'СЕТ СН'!$F$5-'СЕТ СН'!$F$17</f>
        <v>3707.7841114800003</v>
      </c>
      <c r="P33" s="36">
        <f>SUMIFS(СВЦЭМ!$C$39:$C$782,СВЦЭМ!$A$39:$A$782,$A33,СВЦЭМ!$B$39:$B$782,P$11)+'СЕТ СН'!$F$9+СВЦЭМ!$D$10+'СЕТ СН'!$F$5-'СЕТ СН'!$F$17</f>
        <v>3734.6978850400001</v>
      </c>
      <c r="Q33" s="36">
        <f>SUMIFS(СВЦЭМ!$C$39:$C$782,СВЦЭМ!$A$39:$A$782,$A33,СВЦЭМ!$B$39:$B$782,Q$11)+'СЕТ СН'!$F$9+СВЦЭМ!$D$10+'СЕТ СН'!$F$5-'СЕТ СН'!$F$17</f>
        <v>3745.0674708199999</v>
      </c>
      <c r="R33" s="36">
        <f>SUMIFS(СВЦЭМ!$C$39:$C$782,СВЦЭМ!$A$39:$A$782,$A33,СВЦЭМ!$B$39:$B$782,R$11)+'СЕТ СН'!$F$9+СВЦЭМ!$D$10+'СЕТ СН'!$F$5-'СЕТ СН'!$F$17</f>
        <v>3737.05040237</v>
      </c>
      <c r="S33" s="36">
        <f>SUMIFS(СВЦЭМ!$C$39:$C$782,СВЦЭМ!$A$39:$A$782,$A33,СВЦЭМ!$B$39:$B$782,S$11)+'СЕТ СН'!$F$9+СВЦЭМ!$D$10+'СЕТ СН'!$F$5-'СЕТ СН'!$F$17</f>
        <v>3706.84752252</v>
      </c>
      <c r="T33" s="36">
        <f>SUMIFS(СВЦЭМ!$C$39:$C$782,СВЦЭМ!$A$39:$A$782,$A33,СВЦЭМ!$B$39:$B$782,T$11)+'СЕТ СН'!$F$9+СВЦЭМ!$D$10+'СЕТ СН'!$F$5-'СЕТ СН'!$F$17</f>
        <v>3585.1259049300002</v>
      </c>
      <c r="U33" s="36">
        <f>SUMIFS(СВЦЭМ!$C$39:$C$782,СВЦЭМ!$A$39:$A$782,$A33,СВЦЭМ!$B$39:$B$782,U$11)+'СЕТ СН'!$F$9+СВЦЭМ!$D$10+'СЕТ СН'!$F$5-'СЕТ СН'!$F$17</f>
        <v>3482.6957109900004</v>
      </c>
      <c r="V33" s="36">
        <f>SUMIFS(СВЦЭМ!$C$39:$C$782,СВЦЭМ!$A$39:$A$782,$A33,СВЦЭМ!$B$39:$B$782,V$11)+'СЕТ СН'!$F$9+СВЦЭМ!$D$10+'СЕТ СН'!$F$5-'СЕТ СН'!$F$17</f>
        <v>3383.2765729600001</v>
      </c>
      <c r="W33" s="36">
        <f>SUMIFS(СВЦЭМ!$C$39:$C$782,СВЦЭМ!$A$39:$A$782,$A33,СВЦЭМ!$B$39:$B$782,W$11)+'СЕТ СН'!$F$9+СВЦЭМ!$D$10+'СЕТ СН'!$F$5-'СЕТ СН'!$F$17</f>
        <v>3390.0054217800002</v>
      </c>
      <c r="X33" s="36">
        <f>SUMIFS(СВЦЭМ!$C$39:$C$782,СВЦЭМ!$A$39:$A$782,$A33,СВЦЭМ!$B$39:$B$782,X$11)+'СЕТ СН'!$F$9+СВЦЭМ!$D$10+'СЕТ СН'!$F$5-'СЕТ СН'!$F$17</f>
        <v>3428.05389775</v>
      </c>
      <c r="Y33" s="36">
        <f>SUMIFS(СВЦЭМ!$C$39:$C$782,СВЦЭМ!$A$39:$A$782,$A33,СВЦЭМ!$B$39:$B$782,Y$11)+'СЕТ СН'!$F$9+СВЦЭМ!$D$10+'СЕТ СН'!$F$5-'СЕТ СН'!$F$17</f>
        <v>3489.0282971000001</v>
      </c>
    </row>
    <row r="34" spans="1:25" ht="15.75" x14ac:dyDescent="0.2">
      <c r="A34" s="35">
        <f t="shared" si="0"/>
        <v>44704</v>
      </c>
      <c r="B34" s="36">
        <f>SUMIFS(СВЦЭМ!$C$39:$C$782,СВЦЭМ!$A$39:$A$782,$A34,СВЦЭМ!$B$39:$B$782,B$11)+'СЕТ СН'!$F$9+СВЦЭМ!$D$10+'СЕТ СН'!$F$5-'СЕТ СН'!$F$17</f>
        <v>3596.0389468800004</v>
      </c>
      <c r="C34" s="36">
        <f>SUMIFS(СВЦЭМ!$C$39:$C$782,СВЦЭМ!$A$39:$A$782,$A34,СВЦЭМ!$B$39:$B$782,C$11)+'СЕТ СН'!$F$9+СВЦЭМ!$D$10+'СЕТ СН'!$F$5-'СЕТ СН'!$F$17</f>
        <v>3688.04116462</v>
      </c>
      <c r="D34" s="36">
        <f>SUMIFS(СВЦЭМ!$C$39:$C$782,СВЦЭМ!$A$39:$A$782,$A34,СВЦЭМ!$B$39:$B$782,D$11)+'СЕТ СН'!$F$9+СВЦЭМ!$D$10+'СЕТ СН'!$F$5-'СЕТ СН'!$F$17</f>
        <v>3783.1666204900002</v>
      </c>
      <c r="E34" s="36">
        <f>SUMIFS(СВЦЭМ!$C$39:$C$782,СВЦЭМ!$A$39:$A$782,$A34,СВЦЭМ!$B$39:$B$782,E$11)+'СЕТ СН'!$F$9+СВЦЭМ!$D$10+'СЕТ СН'!$F$5-'СЕТ СН'!$F$17</f>
        <v>3784.1835991600001</v>
      </c>
      <c r="F34" s="36">
        <f>SUMIFS(СВЦЭМ!$C$39:$C$782,СВЦЭМ!$A$39:$A$782,$A34,СВЦЭМ!$B$39:$B$782,F$11)+'СЕТ СН'!$F$9+СВЦЭМ!$D$10+'СЕТ СН'!$F$5-'СЕТ СН'!$F$17</f>
        <v>3774.6140627499999</v>
      </c>
      <c r="G34" s="36">
        <f>SUMIFS(СВЦЭМ!$C$39:$C$782,СВЦЭМ!$A$39:$A$782,$A34,СВЦЭМ!$B$39:$B$782,G$11)+'СЕТ СН'!$F$9+СВЦЭМ!$D$10+'СЕТ СН'!$F$5-'СЕТ СН'!$F$17</f>
        <v>3815.7334744199998</v>
      </c>
      <c r="H34" s="36">
        <f>SUMIFS(СВЦЭМ!$C$39:$C$782,СВЦЭМ!$A$39:$A$782,$A34,СВЦЭМ!$B$39:$B$782,H$11)+'СЕТ СН'!$F$9+СВЦЭМ!$D$10+'СЕТ СН'!$F$5-'СЕТ СН'!$F$17</f>
        <v>3758.08780114</v>
      </c>
      <c r="I34" s="36">
        <f>SUMIFS(СВЦЭМ!$C$39:$C$782,СВЦЭМ!$A$39:$A$782,$A34,СВЦЭМ!$B$39:$B$782,I$11)+'СЕТ СН'!$F$9+СВЦЭМ!$D$10+'СЕТ СН'!$F$5-'СЕТ СН'!$F$17</f>
        <v>3729.3480184</v>
      </c>
      <c r="J34" s="36">
        <f>SUMIFS(СВЦЭМ!$C$39:$C$782,СВЦЭМ!$A$39:$A$782,$A34,СВЦЭМ!$B$39:$B$782,J$11)+'СЕТ СН'!$F$9+СВЦЭМ!$D$10+'СЕТ СН'!$F$5-'СЕТ СН'!$F$17</f>
        <v>3580.9235282099999</v>
      </c>
      <c r="K34" s="36">
        <f>SUMIFS(СВЦЭМ!$C$39:$C$782,СВЦЭМ!$A$39:$A$782,$A34,СВЦЭМ!$B$39:$B$782,K$11)+'СЕТ СН'!$F$9+СВЦЭМ!$D$10+'СЕТ СН'!$F$5-'СЕТ СН'!$F$17</f>
        <v>3543.3943820200002</v>
      </c>
      <c r="L34" s="36">
        <f>SUMIFS(СВЦЭМ!$C$39:$C$782,СВЦЭМ!$A$39:$A$782,$A34,СВЦЭМ!$B$39:$B$782,L$11)+'СЕТ СН'!$F$9+СВЦЭМ!$D$10+'СЕТ СН'!$F$5-'СЕТ СН'!$F$17</f>
        <v>3565.0809081300004</v>
      </c>
      <c r="M34" s="36">
        <f>SUMIFS(СВЦЭМ!$C$39:$C$782,СВЦЭМ!$A$39:$A$782,$A34,СВЦЭМ!$B$39:$B$782,M$11)+'СЕТ СН'!$F$9+СВЦЭМ!$D$10+'СЕТ СН'!$F$5-'СЕТ СН'!$F$17</f>
        <v>3698.8734925799999</v>
      </c>
      <c r="N34" s="36">
        <f>SUMIFS(СВЦЭМ!$C$39:$C$782,СВЦЭМ!$A$39:$A$782,$A34,СВЦЭМ!$B$39:$B$782,N$11)+'СЕТ СН'!$F$9+СВЦЭМ!$D$10+'СЕТ СН'!$F$5-'СЕТ СН'!$F$17</f>
        <v>3753.1942350600002</v>
      </c>
      <c r="O34" s="36">
        <f>SUMIFS(СВЦЭМ!$C$39:$C$782,СВЦЭМ!$A$39:$A$782,$A34,СВЦЭМ!$B$39:$B$782,O$11)+'СЕТ СН'!$F$9+СВЦЭМ!$D$10+'СЕТ СН'!$F$5-'СЕТ СН'!$F$17</f>
        <v>3755.0796992300002</v>
      </c>
      <c r="P34" s="36">
        <f>SUMIFS(СВЦЭМ!$C$39:$C$782,СВЦЭМ!$A$39:$A$782,$A34,СВЦЭМ!$B$39:$B$782,P$11)+'СЕТ СН'!$F$9+СВЦЭМ!$D$10+'СЕТ СН'!$F$5-'СЕТ СН'!$F$17</f>
        <v>3753.8686212800003</v>
      </c>
      <c r="Q34" s="36">
        <f>SUMIFS(СВЦЭМ!$C$39:$C$782,СВЦЭМ!$A$39:$A$782,$A34,СВЦЭМ!$B$39:$B$782,Q$11)+'СЕТ СН'!$F$9+СВЦЭМ!$D$10+'СЕТ СН'!$F$5-'СЕТ СН'!$F$17</f>
        <v>3751.2799112299999</v>
      </c>
      <c r="R34" s="36">
        <f>SUMIFS(СВЦЭМ!$C$39:$C$782,СВЦЭМ!$A$39:$A$782,$A34,СВЦЭМ!$B$39:$B$782,R$11)+'СЕТ СН'!$F$9+СВЦЭМ!$D$10+'СЕТ СН'!$F$5-'СЕТ СН'!$F$17</f>
        <v>3748.4399162300001</v>
      </c>
      <c r="S34" s="36">
        <f>SUMIFS(СВЦЭМ!$C$39:$C$782,СВЦЭМ!$A$39:$A$782,$A34,СВЦЭМ!$B$39:$B$782,S$11)+'СЕТ СН'!$F$9+СВЦЭМ!$D$10+'СЕТ СН'!$F$5-'СЕТ СН'!$F$17</f>
        <v>3716.0546495600001</v>
      </c>
      <c r="T34" s="36">
        <f>SUMIFS(СВЦЭМ!$C$39:$C$782,СВЦЭМ!$A$39:$A$782,$A34,СВЦЭМ!$B$39:$B$782,T$11)+'СЕТ СН'!$F$9+СВЦЭМ!$D$10+'СЕТ СН'!$F$5-'СЕТ СН'!$F$17</f>
        <v>3615.7962813499998</v>
      </c>
      <c r="U34" s="36">
        <f>SUMIFS(СВЦЭМ!$C$39:$C$782,СВЦЭМ!$A$39:$A$782,$A34,СВЦЭМ!$B$39:$B$782,U$11)+'СЕТ СН'!$F$9+СВЦЭМ!$D$10+'СЕТ СН'!$F$5-'СЕТ СН'!$F$17</f>
        <v>3472.35332784</v>
      </c>
      <c r="V34" s="36">
        <f>SUMIFS(СВЦЭМ!$C$39:$C$782,СВЦЭМ!$A$39:$A$782,$A34,СВЦЭМ!$B$39:$B$782,V$11)+'СЕТ СН'!$F$9+СВЦЭМ!$D$10+'СЕТ СН'!$F$5-'СЕТ СН'!$F$17</f>
        <v>3383.7397211300004</v>
      </c>
      <c r="W34" s="36">
        <f>SUMIFS(СВЦЭМ!$C$39:$C$782,СВЦЭМ!$A$39:$A$782,$A34,СВЦЭМ!$B$39:$B$782,W$11)+'СЕТ СН'!$F$9+СВЦЭМ!$D$10+'СЕТ СН'!$F$5-'СЕТ СН'!$F$17</f>
        <v>3389.7818080400002</v>
      </c>
      <c r="X34" s="36">
        <f>SUMIFS(СВЦЭМ!$C$39:$C$782,СВЦЭМ!$A$39:$A$782,$A34,СВЦЭМ!$B$39:$B$782,X$11)+'СЕТ СН'!$F$9+СВЦЭМ!$D$10+'СЕТ СН'!$F$5-'СЕТ СН'!$F$17</f>
        <v>3390.1460701000001</v>
      </c>
      <c r="Y34" s="36">
        <f>SUMIFS(СВЦЭМ!$C$39:$C$782,СВЦЭМ!$A$39:$A$782,$A34,СВЦЭМ!$B$39:$B$782,Y$11)+'СЕТ СН'!$F$9+СВЦЭМ!$D$10+'СЕТ СН'!$F$5-'СЕТ СН'!$F$17</f>
        <v>3419.5317719499999</v>
      </c>
    </row>
    <row r="35" spans="1:25" ht="15.75" x14ac:dyDescent="0.2">
      <c r="A35" s="35">
        <f t="shared" si="0"/>
        <v>44705</v>
      </c>
      <c r="B35" s="36">
        <f>SUMIFS(СВЦЭМ!$C$39:$C$782,СВЦЭМ!$A$39:$A$782,$A35,СВЦЭМ!$B$39:$B$782,B$11)+'СЕТ СН'!$F$9+СВЦЭМ!$D$10+'СЕТ СН'!$F$5-'СЕТ СН'!$F$17</f>
        <v>3505.2302903099999</v>
      </c>
      <c r="C35" s="36">
        <f>SUMIFS(СВЦЭМ!$C$39:$C$782,СВЦЭМ!$A$39:$A$782,$A35,СВЦЭМ!$B$39:$B$782,C$11)+'СЕТ СН'!$F$9+СВЦЭМ!$D$10+'СЕТ СН'!$F$5-'СЕТ СН'!$F$17</f>
        <v>3641.6861019500002</v>
      </c>
      <c r="D35" s="36">
        <f>SUMIFS(СВЦЭМ!$C$39:$C$782,СВЦЭМ!$A$39:$A$782,$A35,СВЦЭМ!$B$39:$B$782,D$11)+'СЕТ СН'!$F$9+СВЦЭМ!$D$10+'СЕТ СН'!$F$5-'СЕТ СН'!$F$17</f>
        <v>3790.09229362</v>
      </c>
      <c r="E35" s="36">
        <f>SUMIFS(СВЦЭМ!$C$39:$C$782,СВЦЭМ!$A$39:$A$782,$A35,СВЦЭМ!$B$39:$B$782,E$11)+'СЕТ СН'!$F$9+СВЦЭМ!$D$10+'СЕТ СН'!$F$5-'СЕТ СН'!$F$17</f>
        <v>3797.7262207100002</v>
      </c>
      <c r="F35" s="36">
        <f>SUMIFS(СВЦЭМ!$C$39:$C$782,СВЦЭМ!$A$39:$A$782,$A35,СВЦЭМ!$B$39:$B$782,F$11)+'СЕТ СН'!$F$9+СВЦЭМ!$D$10+'СЕТ СН'!$F$5-'СЕТ СН'!$F$17</f>
        <v>3799.60641304</v>
      </c>
      <c r="G35" s="36">
        <f>SUMIFS(СВЦЭМ!$C$39:$C$782,СВЦЭМ!$A$39:$A$782,$A35,СВЦЭМ!$B$39:$B$782,G$11)+'СЕТ СН'!$F$9+СВЦЭМ!$D$10+'СЕТ СН'!$F$5-'СЕТ СН'!$F$17</f>
        <v>3809.8625364500003</v>
      </c>
      <c r="H35" s="36">
        <f>SUMIFS(СВЦЭМ!$C$39:$C$782,СВЦЭМ!$A$39:$A$782,$A35,СВЦЭМ!$B$39:$B$782,H$11)+'СЕТ СН'!$F$9+СВЦЭМ!$D$10+'СЕТ СН'!$F$5-'СЕТ СН'!$F$17</f>
        <v>3756.9481046000001</v>
      </c>
      <c r="I35" s="36">
        <f>SUMIFS(СВЦЭМ!$C$39:$C$782,СВЦЭМ!$A$39:$A$782,$A35,СВЦЭМ!$B$39:$B$782,I$11)+'СЕТ СН'!$F$9+СВЦЭМ!$D$10+'СЕТ СН'!$F$5-'СЕТ СН'!$F$17</f>
        <v>3714.6162393899999</v>
      </c>
      <c r="J35" s="36">
        <f>SUMIFS(СВЦЭМ!$C$39:$C$782,СВЦЭМ!$A$39:$A$782,$A35,СВЦЭМ!$B$39:$B$782,J$11)+'СЕТ СН'!$F$9+СВЦЭМ!$D$10+'СЕТ СН'!$F$5-'СЕТ СН'!$F$17</f>
        <v>3565.03959747</v>
      </c>
      <c r="K35" s="36">
        <f>SUMIFS(СВЦЭМ!$C$39:$C$782,СВЦЭМ!$A$39:$A$782,$A35,СВЦЭМ!$B$39:$B$782,K$11)+'СЕТ СН'!$F$9+СВЦЭМ!$D$10+'СЕТ СН'!$F$5-'СЕТ СН'!$F$17</f>
        <v>3555.9475663399999</v>
      </c>
      <c r="L35" s="36">
        <f>SUMIFS(СВЦЭМ!$C$39:$C$782,СВЦЭМ!$A$39:$A$782,$A35,СВЦЭМ!$B$39:$B$782,L$11)+'СЕТ СН'!$F$9+СВЦЭМ!$D$10+'СЕТ СН'!$F$5-'СЕТ СН'!$F$17</f>
        <v>3575.7849127700001</v>
      </c>
      <c r="M35" s="36">
        <f>SUMIFS(СВЦЭМ!$C$39:$C$782,СВЦЭМ!$A$39:$A$782,$A35,СВЦЭМ!$B$39:$B$782,M$11)+'СЕТ СН'!$F$9+СВЦЭМ!$D$10+'СЕТ СН'!$F$5-'СЕТ СН'!$F$17</f>
        <v>3647.0648180500002</v>
      </c>
      <c r="N35" s="36">
        <f>SUMIFS(СВЦЭМ!$C$39:$C$782,СВЦЭМ!$A$39:$A$782,$A35,СВЦЭМ!$B$39:$B$782,N$11)+'СЕТ СН'!$F$9+СВЦЭМ!$D$10+'СЕТ СН'!$F$5-'СЕТ СН'!$F$17</f>
        <v>3683.6461031899998</v>
      </c>
      <c r="O35" s="36">
        <f>SUMIFS(СВЦЭМ!$C$39:$C$782,СВЦЭМ!$A$39:$A$782,$A35,СВЦЭМ!$B$39:$B$782,O$11)+'СЕТ СН'!$F$9+СВЦЭМ!$D$10+'СЕТ СН'!$F$5-'СЕТ СН'!$F$17</f>
        <v>3723.4521200600002</v>
      </c>
      <c r="P35" s="36">
        <f>SUMIFS(СВЦЭМ!$C$39:$C$782,СВЦЭМ!$A$39:$A$782,$A35,СВЦЭМ!$B$39:$B$782,P$11)+'СЕТ СН'!$F$9+СВЦЭМ!$D$10+'СЕТ СН'!$F$5-'СЕТ СН'!$F$17</f>
        <v>3735.5084813000003</v>
      </c>
      <c r="Q35" s="36">
        <f>SUMIFS(СВЦЭМ!$C$39:$C$782,СВЦЭМ!$A$39:$A$782,$A35,СВЦЭМ!$B$39:$B$782,Q$11)+'СЕТ СН'!$F$9+СВЦЭМ!$D$10+'СЕТ СН'!$F$5-'СЕТ СН'!$F$17</f>
        <v>3748.4521450800003</v>
      </c>
      <c r="R35" s="36">
        <f>SUMIFS(СВЦЭМ!$C$39:$C$782,СВЦЭМ!$A$39:$A$782,$A35,СВЦЭМ!$B$39:$B$782,R$11)+'СЕТ СН'!$F$9+СВЦЭМ!$D$10+'СЕТ СН'!$F$5-'СЕТ СН'!$F$17</f>
        <v>3752.5501997900001</v>
      </c>
      <c r="S35" s="36">
        <f>SUMIFS(СВЦЭМ!$C$39:$C$782,СВЦЭМ!$A$39:$A$782,$A35,СВЦЭМ!$B$39:$B$782,S$11)+'СЕТ СН'!$F$9+СВЦЭМ!$D$10+'СЕТ СН'!$F$5-'СЕТ СН'!$F$17</f>
        <v>3696.2254732900001</v>
      </c>
      <c r="T35" s="36">
        <f>SUMIFS(СВЦЭМ!$C$39:$C$782,СВЦЭМ!$A$39:$A$782,$A35,СВЦЭМ!$B$39:$B$782,T$11)+'СЕТ СН'!$F$9+СВЦЭМ!$D$10+'СЕТ СН'!$F$5-'СЕТ СН'!$F$17</f>
        <v>3578.5480874900004</v>
      </c>
      <c r="U35" s="36">
        <f>SUMIFS(СВЦЭМ!$C$39:$C$782,СВЦЭМ!$A$39:$A$782,$A35,СВЦЭМ!$B$39:$B$782,U$11)+'СЕТ СН'!$F$9+СВЦЭМ!$D$10+'СЕТ СН'!$F$5-'СЕТ СН'!$F$17</f>
        <v>3463.5491144900002</v>
      </c>
      <c r="V35" s="36">
        <f>SUMIFS(СВЦЭМ!$C$39:$C$782,СВЦЭМ!$A$39:$A$782,$A35,СВЦЭМ!$B$39:$B$782,V$11)+'СЕТ СН'!$F$9+СВЦЭМ!$D$10+'СЕТ СН'!$F$5-'СЕТ СН'!$F$17</f>
        <v>3366.2450290500001</v>
      </c>
      <c r="W35" s="36">
        <f>SUMIFS(СВЦЭМ!$C$39:$C$782,СВЦЭМ!$A$39:$A$782,$A35,СВЦЭМ!$B$39:$B$782,W$11)+'СЕТ СН'!$F$9+СВЦЭМ!$D$10+'СЕТ СН'!$F$5-'СЕТ СН'!$F$17</f>
        <v>3384.8177861100003</v>
      </c>
      <c r="X35" s="36">
        <f>SUMIFS(СВЦЭМ!$C$39:$C$782,СВЦЭМ!$A$39:$A$782,$A35,СВЦЭМ!$B$39:$B$782,X$11)+'СЕТ СН'!$F$9+СВЦЭМ!$D$10+'СЕТ СН'!$F$5-'СЕТ СН'!$F$17</f>
        <v>3416.5729874900003</v>
      </c>
      <c r="Y35" s="36">
        <f>SUMIFS(СВЦЭМ!$C$39:$C$782,СВЦЭМ!$A$39:$A$782,$A35,СВЦЭМ!$B$39:$B$782,Y$11)+'СЕТ СН'!$F$9+СВЦЭМ!$D$10+'СЕТ СН'!$F$5-'СЕТ СН'!$F$17</f>
        <v>3423.8037288200003</v>
      </c>
    </row>
    <row r="36" spans="1:25" ht="15.75" x14ac:dyDescent="0.2">
      <c r="A36" s="35">
        <f t="shared" si="0"/>
        <v>44706</v>
      </c>
      <c r="B36" s="36">
        <f>SUMIFS(СВЦЭМ!$C$39:$C$782,СВЦЭМ!$A$39:$A$782,$A36,СВЦЭМ!$B$39:$B$782,B$11)+'СЕТ СН'!$F$9+СВЦЭМ!$D$10+'СЕТ СН'!$F$5-'СЕТ СН'!$F$17</f>
        <v>3486.1146720800002</v>
      </c>
      <c r="C36" s="36">
        <f>SUMIFS(СВЦЭМ!$C$39:$C$782,СВЦЭМ!$A$39:$A$782,$A36,СВЦЭМ!$B$39:$B$782,C$11)+'СЕТ СН'!$F$9+СВЦЭМ!$D$10+'СЕТ СН'!$F$5-'СЕТ СН'!$F$17</f>
        <v>3593.7229518700001</v>
      </c>
      <c r="D36" s="36">
        <f>SUMIFS(СВЦЭМ!$C$39:$C$782,СВЦЭМ!$A$39:$A$782,$A36,СВЦЭМ!$B$39:$B$782,D$11)+'СЕТ СН'!$F$9+СВЦЭМ!$D$10+'СЕТ СН'!$F$5-'СЕТ СН'!$F$17</f>
        <v>3728.5298382199999</v>
      </c>
      <c r="E36" s="36">
        <f>SUMIFS(СВЦЭМ!$C$39:$C$782,СВЦЭМ!$A$39:$A$782,$A36,СВЦЭМ!$B$39:$B$782,E$11)+'СЕТ СН'!$F$9+СВЦЭМ!$D$10+'СЕТ СН'!$F$5-'СЕТ СН'!$F$17</f>
        <v>3741.7655244699999</v>
      </c>
      <c r="F36" s="36">
        <f>SUMIFS(СВЦЭМ!$C$39:$C$782,СВЦЭМ!$A$39:$A$782,$A36,СВЦЭМ!$B$39:$B$782,F$11)+'СЕТ СН'!$F$9+СВЦЭМ!$D$10+'СЕТ СН'!$F$5-'СЕТ СН'!$F$17</f>
        <v>3746.3960935499999</v>
      </c>
      <c r="G36" s="36">
        <f>SUMIFS(СВЦЭМ!$C$39:$C$782,СВЦЭМ!$A$39:$A$782,$A36,СВЦЭМ!$B$39:$B$782,G$11)+'СЕТ СН'!$F$9+СВЦЭМ!$D$10+'СЕТ СН'!$F$5-'СЕТ СН'!$F$17</f>
        <v>3757.3234120100001</v>
      </c>
      <c r="H36" s="36">
        <f>SUMIFS(СВЦЭМ!$C$39:$C$782,СВЦЭМ!$A$39:$A$782,$A36,СВЦЭМ!$B$39:$B$782,H$11)+'СЕТ СН'!$F$9+СВЦЭМ!$D$10+'СЕТ СН'!$F$5-'СЕТ СН'!$F$17</f>
        <v>3670.1230612300001</v>
      </c>
      <c r="I36" s="36">
        <f>SUMIFS(СВЦЭМ!$C$39:$C$782,СВЦЭМ!$A$39:$A$782,$A36,СВЦЭМ!$B$39:$B$782,I$11)+'СЕТ СН'!$F$9+СВЦЭМ!$D$10+'СЕТ СН'!$F$5-'СЕТ СН'!$F$17</f>
        <v>3664.6366096800002</v>
      </c>
      <c r="J36" s="36">
        <f>SUMIFS(СВЦЭМ!$C$39:$C$782,СВЦЭМ!$A$39:$A$782,$A36,СВЦЭМ!$B$39:$B$782,J$11)+'СЕТ СН'!$F$9+СВЦЭМ!$D$10+'СЕТ СН'!$F$5-'СЕТ СН'!$F$17</f>
        <v>3522.3504822200002</v>
      </c>
      <c r="K36" s="36">
        <f>SUMIFS(СВЦЭМ!$C$39:$C$782,СВЦЭМ!$A$39:$A$782,$A36,СВЦЭМ!$B$39:$B$782,K$11)+'СЕТ СН'!$F$9+СВЦЭМ!$D$10+'СЕТ СН'!$F$5-'СЕТ СН'!$F$17</f>
        <v>3546.0367464700003</v>
      </c>
      <c r="L36" s="36">
        <f>SUMIFS(СВЦЭМ!$C$39:$C$782,СВЦЭМ!$A$39:$A$782,$A36,СВЦЭМ!$B$39:$B$782,L$11)+'СЕТ СН'!$F$9+СВЦЭМ!$D$10+'СЕТ СН'!$F$5-'СЕТ СН'!$F$17</f>
        <v>3533.04271363</v>
      </c>
      <c r="M36" s="36">
        <f>SUMIFS(СВЦЭМ!$C$39:$C$782,СВЦЭМ!$A$39:$A$782,$A36,СВЦЭМ!$B$39:$B$782,M$11)+'СЕТ СН'!$F$9+СВЦЭМ!$D$10+'СЕТ СН'!$F$5-'СЕТ СН'!$F$17</f>
        <v>3603.31896241</v>
      </c>
      <c r="N36" s="36">
        <f>SUMIFS(СВЦЭМ!$C$39:$C$782,СВЦЭМ!$A$39:$A$782,$A36,СВЦЭМ!$B$39:$B$782,N$11)+'СЕТ СН'!$F$9+СВЦЭМ!$D$10+'СЕТ СН'!$F$5-'СЕТ СН'!$F$17</f>
        <v>3649.6295193699998</v>
      </c>
      <c r="O36" s="36">
        <f>SUMIFS(СВЦЭМ!$C$39:$C$782,СВЦЭМ!$A$39:$A$782,$A36,СВЦЭМ!$B$39:$B$782,O$11)+'СЕТ СН'!$F$9+СВЦЭМ!$D$10+'СЕТ СН'!$F$5-'СЕТ СН'!$F$17</f>
        <v>3695.4570341500003</v>
      </c>
      <c r="P36" s="36">
        <f>SUMIFS(СВЦЭМ!$C$39:$C$782,СВЦЭМ!$A$39:$A$782,$A36,СВЦЭМ!$B$39:$B$782,P$11)+'СЕТ СН'!$F$9+СВЦЭМ!$D$10+'СЕТ СН'!$F$5-'СЕТ СН'!$F$17</f>
        <v>3705.4266596300004</v>
      </c>
      <c r="Q36" s="36">
        <f>SUMIFS(СВЦЭМ!$C$39:$C$782,СВЦЭМ!$A$39:$A$782,$A36,СВЦЭМ!$B$39:$B$782,Q$11)+'СЕТ СН'!$F$9+СВЦЭМ!$D$10+'СЕТ СН'!$F$5-'СЕТ СН'!$F$17</f>
        <v>3713.3773983599999</v>
      </c>
      <c r="R36" s="36">
        <f>SUMIFS(СВЦЭМ!$C$39:$C$782,СВЦЭМ!$A$39:$A$782,$A36,СВЦЭМ!$B$39:$B$782,R$11)+'СЕТ СН'!$F$9+СВЦЭМ!$D$10+'СЕТ СН'!$F$5-'СЕТ СН'!$F$17</f>
        <v>3712.6031186</v>
      </c>
      <c r="S36" s="36">
        <f>SUMIFS(СВЦЭМ!$C$39:$C$782,СВЦЭМ!$A$39:$A$782,$A36,СВЦЭМ!$B$39:$B$782,S$11)+'СЕТ СН'!$F$9+СВЦЭМ!$D$10+'СЕТ СН'!$F$5-'СЕТ СН'!$F$17</f>
        <v>3665.0921235400001</v>
      </c>
      <c r="T36" s="36">
        <f>SUMIFS(СВЦЭМ!$C$39:$C$782,СВЦЭМ!$A$39:$A$782,$A36,СВЦЭМ!$B$39:$B$782,T$11)+'СЕТ СН'!$F$9+СВЦЭМ!$D$10+'СЕТ СН'!$F$5-'СЕТ СН'!$F$17</f>
        <v>3544.3316977100003</v>
      </c>
      <c r="U36" s="36">
        <f>SUMIFS(СВЦЭМ!$C$39:$C$782,СВЦЭМ!$A$39:$A$782,$A36,СВЦЭМ!$B$39:$B$782,U$11)+'СЕТ СН'!$F$9+СВЦЭМ!$D$10+'СЕТ СН'!$F$5-'СЕТ СН'!$F$17</f>
        <v>3442.68473081</v>
      </c>
      <c r="V36" s="36">
        <f>SUMIFS(СВЦЭМ!$C$39:$C$782,СВЦЭМ!$A$39:$A$782,$A36,СВЦЭМ!$B$39:$B$782,V$11)+'СЕТ СН'!$F$9+СВЦЭМ!$D$10+'СЕТ СН'!$F$5-'СЕТ СН'!$F$17</f>
        <v>3355.07109915</v>
      </c>
      <c r="W36" s="36">
        <f>SUMIFS(СВЦЭМ!$C$39:$C$782,СВЦЭМ!$A$39:$A$782,$A36,СВЦЭМ!$B$39:$B$782,W$11)+'СЕТ СН'!$F$9+СВЦЭМ!$D$10+'СЕТ СН'!$F$5-'СЕТ СН'!$F$17</f>
        <v>3370.9564665799999</v>
      </c>
      <c r="X36" s="36">
        <f>SUMIFS(СВЦЭМ!$C$39:$C$782,СВЦЭМ!$A$39:$A$782,$A36,СВЦЭМ!$B$39:$B$782,X$11)+'СЕТ СН'!$F$9+СВЦЭМ!$D$10+'СЕТ СН'!$F$5-'СЕТ СН'!$F$17</f>
        <v>3374.20721559</v>
      </c>
      <c r="Y36" s="36">
        <f>SUMIFS(СВЦЭМ!$C$39:$C$782,СВЦЭМ!$A$39:$A$782,$A36,СВЦЭМ!$B$39:$B$782,Y$11)+'СЕТ СН'!$F$9+СВЦЭМ!$D$10+'СЕТ СН'!$F$5-'СЕТ СН'!$F$17</f>
        <v>3397.6719506300001</v>
      </c>
    </row>
    <row r="37" spans="1:25" ht="15.75" x14ac:dyDescent="0.2">
      <c r="A37" s="35">
        <f t="shared" si="0"/>
        <v>44707</v>
      </c>
      <c r="B37" s="36">
        <f>SUMIFS(СВЦЭМ!$C$39:$C$782,СВЦЭМ!$A$39:$A$782,$A37,СВЦЭМ!$B$39:$B$782,B$11)+'СЕТ СН'!$F$9+СВЦЭМ!$D$10+'СЕТ СН'!$F$5-'СЕТ СН'!$F$17</f>
        <v>3486.2209867800002</v>
      </c>
      <c r="C37" s="36">
        <f>SUMIFS(СВЦЭМ!$C$39:$C$782,СВЦЭМ!$A$39:$A$782,$A37,СВЦЭМ!$B$39:$B$782,C$11)+'СЕТ СН'!$F$9+СВЦЭМ!$D$10+'СЕТ СН'!$F$5-'СЕТ СН'!$F$17</f>
        <v>3569.9834971600003</v>
      </c>
      <c r="D37" s="36">
        <f>SUMIFS(СВЦЭМ!$C$39:$C$782,СВЦЭМ!$A$39:$A$782,$A37,СВЦЭМ!$B$39:$B$782,D$11)+'СЕТ СН'!$F$9+СВЦЭМ!$D$10+'СЕТ СН'!$F$5-'СЕТ СН'!$F$17</f>
        <v>3706.3024933699999</v>
      </c>
      <c r="E37" s="36">
        <f>SUMIFS(СВЦЭМ!$C$39:$C$782,СВЦЭМ!$A$39:$A$782,$A37,СВЦЭМ!$B$39:$B$782,E$11)+'СЕТ СН'!$F$9+СВЦЭМ!$D$10+'СЕТ СН'!$F$5-'СЕТ СН'!$F$17</f>
        <v>3739.1764777799999</v>
      </c>
      <c r="F37" s="36">
        <f>SUMIFS(СВЦЭМ!$C$39:$C$782,СВЦЭМ!$A$39:$A$782,$A37,СВЦЭМ!$B$39:$B$782,F$11)+'СЕТ СН'!$F$9+СВЦЭМ!$D$10+'СЕТ СН'!$F$5-'СЕТ СН'!$F$17</f>
        <v>3727.8702869500003</v>
      </c>
      <c r="G37" s="36">
        <f>SUMIFS(СВЦЭМ!$C$39:$C$782,СВЦЭМ!$A$39:$A$782,$A37,СВЦЭМ!$B$39:$B$782,G$11)+'СЕТ СН'!$F$9+СВЦЭМ!$D$10+'СЕТ СН'!$F$5-'СЕТ СН'!$F$17</f>
        <v>3727.69719171</v>
      </c>
      <c r="H37" s="36">
        <f>SUMIFS(СВЦЭМ!$C$39:$C$782,СВЦЭМ!$A$39:$A$782,$A37,СВЦЭМ!$B$39:$B$782,H$11)+'СЕТ СН'!$F$9+СВЦЭМ!$D$10+'СЕТ СН'!$F$5-'СЕТ СН'!$F$17</f>
        <v>3639.1155658100001</v>
      </c>
      <c r="I37" s="36">
        <f>SUMIFS(СВЦЭМ!$C$39:$C$782,СВЦЭМ!$A$39:$A$782,$A37,СВЦЭМ!$B$39:$B$782,I$11)+'СЕТ СН'!$F$9+СВЦЭМ!$D$10+'СЕТ СН'!$F$5-'СЕТ СН'!$F$17</f>
        <v>3619.8939045299999</v>
      </c>
      <c r="J37" s="36">
        <f>SUMIFS(СВЦЭМ!$C$39:$C$782,СВЦЭМ!$A$39:$A$782,$A37,СВЦЭМ!$B$39:$B$782,J$11)+'СЕТ СН'!$F$9+СВЦЭМ!$D$10+'СЕТ СН'!$F$5-'СЕТ СН'!$F$17</f>
        <v>3515.6838951700001</v>
      </c>
      <c r="K37" s="36">
        <f>SUMIFS(СВЦЭМ!$C$39:$C$782,СВЦЭМ!$A$39:$A$782,$A37,СВЦЭМ!$B$39:$B$782,K$11)+'СЕТ СН'!$F$9+СВЦЭМ!$D$10+'СЕТ СН'!$F$5-'СЕТ СН'!$F$17</f>
        <v>3545.3962826699999</v>
      </c>
      <c r="L37" s="36">
        <f>SUMIFS(СВЦЭМ!$C$39:$C$782,СВЦЭМ!$A$39:$A$782,$A37,СВЦЭМ!$B$39:$B$782,L$11)+'СЕТ СН'!$F$9+СВЦЭМ!$D$10+'СЕТ СН'!$F$5-'СЕТ СН'!$F$17</f>
        <v>3541.28955288</v>
      </c>
      <c r="M37" s="36">
        <f>SUMIFS(СВЦЭМ!$C$39:$C$782,СВЦЭМ!$A$39:$A$782,$A37,СВЦЭМ!$B$39:$B$782,M$11)+'СЕТ СН'!$F$9+СВЦЭМ!$D$10+'СЕТ СН'!$F$5-'СЕТ СН'!$F$17</f>
        <v>3602.3927472400001</v>
      </c>
      <c r="N37" s="36">
        <f>SUMIFS(СВЦЭМ!$C$39:$C$782,СВЦЭМ!$A$39:$A$782,$A37,СВЦЭМ!$B$39:$B$782,N$11)+'СЕТ СН'!$F$9+СВЦЭМ!$D$10+'СЕТ СН'!$F$5-'СЕТ СН'!$F$17</f>
        <v>3640.1151217400002</v>
      </c>
      <c r="O37" s="36">
        <f>SUMIFS(СВЦЭМ!$C$39:$C$782,СВЦЭМ!$A$39:$A$782,$A37,СВЦЭМ!$B$39:$B$782,O$11)+'СЕТ СН'!$F$9+СВЦЭМ!$D$10+'СЕТ СН'!$F$5-'СЕТ СН'!$F$17</f>
        <v>3670.5611889700003</v>
      </c>
      <c r="P37" s="36">
        <f>SUMIFS(СВЦЭМ!$C$39:$C$782,СВЦЭМ!$A$39:$A$782,$A37,СВЦЭМ!$B$39:$B$782,P$11)+'СЕТ СН'!$F$9+СВЦЭМ!$D$10+'СЕТ СН'!$F$5-'СЕТ СН'!$F$17</f>
        <v>3680.5424823800004</v>
      </c>
      <c r="Q37" s="36">
        <f>SUMIFS(СВЦЭМ!$C$39:$C$782,СВЦЭМ!$A$39:$A$782,$A37,СВЦЭМ!$B$39:$B$782,Q$11)+'СЕТ СН'!$F$9+СВЦЭМ!$D$10+'СЕТ СН'!$F$5-'СЕТ СН'!$F$17</f>
        <v>3683.8395887900001</v>
      </c>
      <c r="R37" s="36">
        <f>SUMIFS(СВЦЭМ!$C$39:$C$782,СВЦЭМ!$A$39:$A$782,$A37,СВЦЭМ!$B$39:$B$782,R$11)+'СЕТ СН'!$F$9+СВЦЭМ!$D$10+'СЕТ СН'!$F$5-'СЕТ СН'!$F$17</f>
        <v>3671.3540806199999</v>
      </c>
      <c r="S37" s="36">
        <f>SUMIFS(СВЦЭМ!$C$39:$C$782,СВЦЭМ!$A$39:$A$782,$A37,СВЦЭМ!$B$39:$B$782,S$11)+'СЕТ СН'!$F$9+СВЦЭМ!$D$10+'СЕТ СН'!$F$5-'СЕТ СН'!$F$17</f>
        <v>3621.33626155</v>
      </c>
      <c r="T37" s="36">
        <f>SUMIFS(СВЦЭМ!$C$39:$C$782,СВЦЭМ!$A$39:$A$782,$A37,СВЦЭМ!$B$39:$B$782,T$11)+'СЕТ СН'!$F$9+СВЦЭМ!$D$10+'СЕТ СН'!$F$5-'СЕТ СН'!$F$17</f>
        <v>3513.7697279600002</v>
      </c>
      <c r="U37" s="36">
        <f>SUMIFS(СВЦЭМ!$C$39:$C$782,СВЦЭМ!$A$39:$A$782,$A37,СВЦЭМ!$B$39:$B$782,U$11)+'СЕТ СН'!$F$9+СВЦЭМ!$D$10+'СЕТ СН'!$F$5-'СЕТ СН'!$F$17</f>
        <v>3418.75008428</v>
      </c>
      <c r="V37" s="36">
        <f>SUMIFS(СВЦЭМ!$C$39:$C$782,СВЦЭМ!$A$39:$A$782,$A37,СВЦЭМ!$B$39:$B$782,V$11)+'СЕТ СН'!$F$9+СВЦЭМ!$D$10+'СЕТ СН'!$F$5-'СЕТ СН'!$F$17</f>
        <v>3342.5377739300002</v>
      </c>
      <c r="W37" s="36">
        <f>SUMIFS(СВЦЭМ!$C$39:$C$782,СВЦЭМ!$A$39:$A$782,$A37,СВЦЭМ!$B$39:$B$782,W$11)+'СЕТ СН'!$F$9+СВЦЭМ!$D$10+'СЕТ СН'!$F$5-'СЕТ СН'!$F$17</f>
        <v>3376.1788382900004</v>
      </c>
      <c r="X37" s="36">
        <f>SUMIFS(СВЦЭМ!$C$39:$C$782,СВЦЭМ!$A$39:$A$782,$A37,СВЦЭМ!$B$39:$B$782,X$11)+'СЕТ СН'!$F$9+СВЦЭМ!$D$10+'СЕТ СН'!$F$5-'СЕТ СН'!$F$17</f>
        <v>3403.8609202100001</v>
      </c>
      <c r="Y37" s="36">
        <f>SUMIFS(СВЦЭМ!$C$39:$C$782,СВЦЭМ!$A$39:$A$782,$A37,СВЦЭМ!$B$39:$B$782,Y$11)+'СЕТ СН'!$F$9+СВЦЭМ!$D$10+'СЕТ СН'!$F$5-'СЕТ СН'!$F$17</f>
        <v>3426.9785000000002</v>
      </c>
    </row>
    <row r="38" spans="1:25" ht="15.75" x14ac:dyDescent="0.2">
      <c r="A38" s="35">
        <f t="shared" si="0"/>
        <v>44708</v>
      </c>
      <c r="B38" s="36">
        <f>SUMIFS(СВЦЭМ!$C$39:$C$782,СВЦЭМ!$A$39:$A$782,$A38,СВЦЭМ!$B$39:$B$782,B$11)+'СЕТ СН'!$F$9+СВЦЭМ!$D$10+'СЕТ СН'!$F$5-'СЕТ СН'!$F$17</f>
        <v>3463.86141099</v>
      </c>
      <c r="C38" s="36">
        <f>SUMIFS(СВЦЭМ!$C$39:$C$782,СВЦЭМ!$A$39:$A$782,$A38,СВЦЭМ!$B$39:$B$782,C$11)+'СЕТ СН'!$F$9+СВЦЭМ!$D$10+'СЕТ СН'!$F$5-'СЕТ СН'!$F$17</f>
        <v>3565.3085214299999</v>
      </c>
      <c r="D38" s="36">
        <f>SUMIFS(СВЦЭМ!$C$39:$C$782,СВЦЭМ!$A$39:$A$782,$A38,СВЦЭМ!$B$39:$B$782,D$11)+'СЕТ СН'!$F$9+СВЦЭМ!$D$10+'СЕТ СН'!$F$5-'СЕТ СН'!$F$17</f>
        <v>3633.3080492300001</v>
      </c>
      <c r="E38" s="36">
        <f>SUMIFS(СВЦЭМ!$C$39:$C$782,СВЦЭМ!$A$39:$A$782,$A38,СВЦЭМ!$B$39:$B$782,E$11)+'СЕТ СН'!$F$9+СВЦЭМ!$D$10+'СЕТ СН'!$F$5-'СЕТ СН'!$F$17</f>
        <v>3627.9590820600001</v>
      </c>
      <c r="F38" s="36">
        <f>SUMIFS(СВЦЭМ!$C$39:$C$782,СВЦЭМ!$A$39:$A$782,$A38,СВЦЭМ!$B$39:$B$782,F$11)+'СЕТ СН'!$F$9+СВЦЭМ!$D$10+'СЕТ СН'!$F$5-'СЕТ СН'!$F$17</f>
        <v>3625.1851942499998</v>
      </c>
      <c r="G38" s="36">
        <f>SUMIFS(СВЦЭМ!$C$39:$C$782,СВЦЭМ!$A$39:$A$782,$A38,СВЦЭМ!$B$39:$B$782,G$11)+'СЕТ СН'!$F$9+СВЦЭМ!$D$10+'СЕТ СН'!$F$5-'СЕТ СН'!$F$17</f>
        <v>3612.84562727</v>
      </c>
      <c r="H38" s="36">
        <f>SUMIFS(СВЦЭМ!$C$39:$C$782,СВЦЭМ!$A$39:$A$782,$A38,СВЦЭМ!$B$39:$B$782,H$11)+'СЕТ СН'!$F$9+СВЦЭМ!$D$10+'СЕТ СН'!$F$5-'СЕТ СН'!$F$17</f>
        <v>3535.5401633400002</v>
      </c>
      <c r="I38" s="36">
        <f>SUMIFS(СВЦЭМ!$C$39:$C$782,СВЦЭМ!$A$39:$A$782,$A38,СВЦЭМ!$B$39:$B$782,I$11)+'СЕТ СН'!$F$9+СВЦЭМ!$D$10+'СЕТ СН'!$F$5-'СЕТ СН'!$F$17</f>
        <v>3465.6984393600001</v>
      </c>
      <c r="J38" s="36">
        <f>SUMIFS(СВЦЭМ!$C$39:$C$782,СВЦЭМ!$A$39:$A$782,$A38,СВЦЭМ!$B$39:$B$782,J$11)+'СЕТ СН'!$F$9+СВЦЭМ!$D$10+'СЕТ СН'!$F$5-'СЕТ СН'!$F$17</f>
        <v>3385.0773255100003</v>
      </c>
      <c r="K38" s="36">
        <f>SUMIFS(СВЦЭМ!$C$39:$C$782,СВЦЭМ!$A$39:$A$782,$A38,СВЦЭМ!$B$39:$B$782,K$11)+'СЕТ СН'!$F$9+СВЦЭМ!$D$10+'СЕТ СН'!$F$5-'СЕТ СН'!$F$17</f>
        <v>3391.1680129900001</v>
      </c>
      <c r="L38" s="36">
        <f>SUMIFS(СВЦЭМ!$C$39:$C$782,СВЦЭМ!$A$39:$A$782,$A38,СВЦЭМ!$B$39:$B$782,L$11)+'СЕТ СН'!$F$9+СВЦЭМ!$D$10+'СЕТ СН'!$F$5-'СЕТ СН'!$F$17</f>
        <v>3400.7588625200001</v>
      </c>
      <c r="M38" s="36">
        <f>SUMIFS(СВЦЭМ!$C$39:$C$782,СВЦЭМ!$A$39:$A$782,$A38,СВЦЭМ!$B$39:$B$782,M$11)+'СЕТ СН'!$F$9+СВЦЭМ!$D$10+'СЕТ СН'!$F$5-'СЕТ СН'!$F$17</f>
        <v>3455.9064502800002</v>
      </c>
      <c r="N38" s="36">
        <f>SUMIFS(СВЦЭМ!$C$39:$C$782,СВЦЭМ!$A$39:$A$782,$A38,СВЦЭМ!$B$39:$B$782,N$11)+'СЕТ СН'!$F$9+СВЦЭМ!$D$10+'СЕТ СН'!$F$5-'СЕТ СН'!$F$17</f>
        <v>3501.3471402499999</v>
      </c>
      <c r="O38" s="36">
        <f>SUMIFS(СВЦЭМ!$C$39:$C$782,СВЦЭМ!$A$39:$A$782,$A38,СВЦЭМ!$B$39:$B$782,O$11)+'СЕТ СН'!$F$9+СВЦЭМ!$D$10+'СЕТ СН'!$F$5-'СЕТ СН'!$F$17</f>
        <v>3512.2195566200003</v>
      </c>
      <c r="P38" s="36">
        <f>SUMIFS(СВЦЭМ!$C$39:$C$782,СВЦЭМ!$A$39:$A$782,$A38,СВЦЭМ!$B$39:$B$782,P$11)+'СЕТ СН'!$F$9+СВЦЭМ!$D$10+'СЕТ СН'!$F$5-'СЕТ СН'!$F$17</f>
        <v>3494.98760124</v>
      </c>
      <c r="Q38" s="36">
        <f>SUMIFS(СВЦЭМ!$C$39:$C$782,СВЦЭМ!$A$39:$A$782,$A38,СВЦЭМ!$B$39:$B$782,Q$11)+'СЕТ СН'!$F$9+СВЦЭМ!$D$10+'СЕТ СН'!$F$5-'СЕТ СН'!$F$17</f>
        <v>3487.4654573900002</v>
      </c>
      <c r="R38" s="36">
        <f>SUMIFS(СВЦЭМ!$C$39:$C$782,СВЦЭМ!$A$39:$A$782,$A38,СВЦЭМ!$B$39:$B$782,R$11)+'СЕТ СН'!$F$9+СВЦЭМ!$D$10+'СЕТ СН'!$F$5-'СЕТ СН'!$F$17</f>
        <v>3489.40564937</v>
      </c>
      <c r="S38" s="36">
        <f>SUMIFS(СВЦЭМ!$C$39:$C$782,СВЦЭМ!$A$39:$A$782,$A38,СВЦЭМ!$B$39:$B$782,S$11)+'СЕТ СН'!$F$9+СВЦЭМ!$D$10+'СЕТ СН'!$F$5-'СЕТ СН'!$F$17</f>
        <v>3510.78079351</v>
      </c>
      <c r="T38" s="36">
        <f>SUMIFS(СВЦЭМ!$C$39:$C$782,СВЦЭМ!$A$39:$A$782,$A38,СВЦЭМ!$B$39:$B$782,T$11)+'СЕТ СН'!$F$9+СВЦЭМ!$D$10+'СЕТ СН'!$F$5-'СЕТ СН'!$F$17</f>
        <v>3413.72374416</v>
      </c>
      <c r="U38" s="36">
        <f>SUMIFS(СВЦЭМ!$C$39:$C$782,СВЦЭМ!$A$39:$A$782,$A38,СВЦЭМ!$B$39:$B$782,U$11)+'СЕТ СН'!$F$9+СВЦЭМ!$D$10+'СЕТ СН'!$F$5-'СЕТ СН'!$F$17</f>
        <v>3320.99538149</v>
      </c>
      <c r="V38" s="36">
        <f>SUMIFS(СВЦЭМ!$C$39:$C$782,СВЦЭМ!$A$39:$A$782,$A38,СВЦЭМ!$B$39:$B$782,V$11)+'СЕТ СН'!$F$9+СВЦЭМ!$D$10+'СЕТ СН'!$F$5-'СЕТ СН'!$F$17</f>
        <v>3241.5999496100003</v>
      </c>
      <c r="W38" s="36">
        <f>SUMIFS(СВЦЭМ!$C$39:$C$782,СВЦЭМ!$A$39:$A$782,$A38,СВЦЭМ!$B$39:$B$782,W$11)+'СЕТ СН'!$F$9+СВЦЭМ!$D$10+'СЕТ СН'!$F$5-'СЕТ СН'!$F$17</f>
        <v>3264.1846150000001</v>
      </c>
      <c r="X38" s="36">
        <f>SUMIFS(СВЦЭМ!$C$39:$C$782,СВЦЭМ!$A$39:$A$782,$A38,СВЦЭМ!$B$39:$B$782,X$11)+'СЕТ СН'!$F$9+СВЦЭМ!$D$10+'СЕТ СН'!$F$5-'СЕТ СН'!$F$17</f>
        <v>3294.7167051800002</v>
      </c>
      <c r="Y38" s="36">
        <f>SUMIFS(СВЦЭМ!$C$39:$C$782,СВЦЭМ!$A$39:$A$782,$A38,СВЦЭМ!$B$39:$B$782,Y$11)+'СЕТ СН'!$F$9+СВЦЭМ!$D$10+'СЕТ СН'!$F$5-'СЕТ СН'!$F$17</f>
        <v>3337.2773875299999</v>
      </c>
    </row>
    <row r="39" spans="1:25" ht="15.75" x14ac:dyDescent="0.2">
      <c r="A39" s="35">
        <f t="shared" si="0"/>
        <v>44709</v>
      </c>
      <c r="B39" s="36">
        <f>SUMIFS(СВЦЭМ!$C$39:$C$782,СВЦЭМ!$A$39:$A$782,$A39,СВЦЭМ!$B$39:$B$782,B$11)+'СЕТ СН'!$F$9+СВЦЭМ!$D$10+'СЕТ СН'!$F$5-'СЕТ СН'!$F$17</f>
        <v>3412.0677438700004</v>
      </c>
      <c r="C39" s="36">
        <f>SUMIFS(СВЦЭМ!$C$39:$C$782,СВЦЭМ!$A$39:$A$782,$A39,СВЦЭМ!$B$39:$B$782,C$11)+'СЕТ СН'!$F$9+СВЦЭМ!$D$10+'СЕТ СН'!$F$5-'СЕТ СН'!$F$17</f>
        <v>3515.7381745299999</v>
      </c>
      <c r="D39" s="36">
        <f>SUMIFS(СВЦЭМ!$C$39:$C$782,СВЦЭМ!$A$39:$A$782,$A39,СВЦЭМ!$B$39:$B$782,D$11)+'СЕТ СН'!$F$9+СВЦЭМ!$D$10+'СЕТ СН'!$F$5-'СЕТ СН'!$F$17</f>
        <v>3639.72162252</v>
      </c>
      <c r="E39" s="36">
        <f>SUMIFS(СВЦЭМ!$C$39:$C$782,СВЦЭМ!$A$39:$A$782,$A39,СВЦЭМ!$B$39:$B$782,E$11)+'СЕТ СН'!$F$9+СВЦЭМ!$D$10+'СЕТ СН'!$F$5-'СЕТ СН'!$F$17</f>
        <v>3689.0953830899998</v>
      </c>
      <c r="F39" s="36">
        <f>SUMIFS(СВЦЭМ!$C$39:$C$782,СВЦЭМ!$A$39:$A$782,$A39,СВЦЭМ!$B$39:$B$782,F$11)+'СЕТ СН'!$F$9+СВЦЭМ!$D$10+'СЕТ СН'!$F$5-'СЕТ СН'!$F$17</f>
        <v>3678.0742917500002</v>
      </c>
      <c r="G39" s="36">
        <f>SUMIFS(СВЦЭМ!$C$39:$C$782,СВЦЭМ!$A$39:$A$782,$A39,СВЦЭМ!$B$39:$B$782,G$11)+'СЕТ СН'!$F$9+СВЦЭМ!$D$10+'СЕТ СН'!$F$5-'СЕТ СН'!$F$17</f>
        <v>3677.2036159199997</v>
      </c>
      <c r="H39" s="36">
        <f>SUMIFS(СВЦЭМ!$C$39:$C$782,СВЦЭМ!$A$39:$A$782,$A39,СВЦЭМ!$B$39:$B$782,H$11)+'СЕТ СН'!$F$9+СВЦЭМ!$D$10+'СЕТ СН'!$F$5-'СЕТ СН'!$F$17</f>
        <v>3614.69625954</v>
      </c>
      <c r="I39" s="36">
        <f>SUMIFS(СВЦЭМ!$C$39:$C$782,СВЦЭМ!$A$39:$A$782,$A39,СВЦЭМ!$B$39:$B$782,I$11)+'СЕТ СН'!$F$9+СВЦЭМ!$D$10+'СЕТ СН'!$F$5-'СЕТ СН'!$F$17</f>
        <v>3513.7864718300002</v>
      </c>
      <c r="J39" s="36">
        <f>SUMIFS(СВЦЭМ!$C$39:$C$782,СВЦЭМ!$A$39:$A$782,$A39,СВЦЭМ!$B$39:$B$782,J$11)+'СЕТ СН'!$F$9+СВЦЭМ!$D$10+'СЕТ СН'!$F$5-'СЕТ СН'!$F$17</f>
        <v>3403.0302219100004</v>
      </c>
      <c r="K39" s="36">
        <f>SUMIFS(СВЦЭМ!$C$39:$C$782,СВЦЭМ!$A$39:$A$782,$A39,СВЦЭМ!$B$39:$B$782,K$11)+'СЕТ СН'!$F$9+СВЦЭМ!$D$10+'СЕТ СН'!$F$5-'СЕТ СН'!$F$17</f>
        <v>3411.7098422600002</v>
      </c>
      <c r="L39" s="36">
        <f>SUMIFS(СВЦЭМ!$C$39:$C$782,СВЦЭМ!$A$39:$A$782,$A39,СВЦЭМ!$B$39:$B$782,L$11)+'СЕТ СН'!$F$9+СВЦЭМ!$D$10+'СЕТ СН'!$F$5-'СЕТ СН'!$F$17</f>
        <v>3416.54296931</v>
      </c>
      <c r="M39" s="36">
        <f>SUMIFS(СВЦЭМ!$C$39:$C$782,СВЦЭМ!$A$39:$A$782,$A39,СВЦЭМ!$B$39:$B$782,M$11)+'СЕТ СН'!$F$9+СВЦЭМ!$D$10+'СЕТ СН'!$F$5-'СЕТ СН'!$F$17</f>
        <v>3450.9880204600004</v>
      </c>
      <c r="N39" s="36">
        <f>SUMIFS(СВЦЭМ!$C$39:$C$782,СВЦЭМ!$A$39:$A$782,$A39,СВЦЭМ!$B$39:$B$782,N$11)+'СЕТ СН'!$F$9+СВЦЭМ!$D$10+'СЕТ СН'!$F$5-'СЕТ СН'!$F$17</f>
        <v>3480.6116221700004</v>
      </c>
      <c r="O39" s="36">
        <f>SUMIFS(СВЦЭМ!$C$39:$C$782,СВЦЭМ!$A$39:$A$782,$A39,СВЦЭМ!$B$39:$B$782,O$11)+'СЕТ СН'!$F$9+СВЦЭМ!$D$10+'СЕТ СН'!$F$5-'СЕТ СН'!$F$17</f>
        <v>3509.1919711099999</v>
      </c>
      <c r="P39" s="36">
        <f>SUMIFS(СВЦЭМ!$C$39:$C$782,СВЦЭМ!$A$39:$A$782,$A39,СВЦЭМ!$B$39:$B$782,P$11)+'СЕТ СН'!$F$9+СВЦЭМ!$D$10+'СЕТ СН'!$F$5-'СЕТ СН'!$F$17</f>
        <v>3540.6423745100001</v>
      </c>
      <c r="Q39" s="36">
        <f>SUMIFS(СВЦЭМ!$C$39:$C$782,СВЦЭМ!$A$39:$A$782,$A39,СВЦЭМ!$B$39:$B$782,Q$11)+'СЕТ СН'!$F$9+СВЦЭМ!$D$10+'СЕТ СН'!$F$5-'СЕТ СН'!$F$17</f>
        <v>3542.6239764000002</v>
      </c>
      <c r="R39" s="36">
        <f>SUMIFS(СВЦЭМ!$C$39:$C$782,СВЦЭМ!$A$39:$A$782,$A39,СВЦЭМ!$B$39:$B$782,R$11)+'СЕТ СН'!$F$9+СВЦЭМ!$D$10+'СЕТ СН'!$F$5-'СЕТ СН'!$F$17</f>
        <v>3539.3438030900002</v>
      </c>
      <c r="S39" s="36">
        <f>SUMIFS(СВЦЭМ!$C$39:$C$782,СВЦЭМ!$A$39:$A$782,$A39,СВЦЭМ!$B$39:$B$782,S$11)+'СЕТ СН'!$F$9+СВЦЭМ!$D$10+'СЕТ СН'!$F$5-'СЕТ СН'!$F$17</f>
        <v>3498.9836866700002</v>
      </c>
      <c r="T39" s="36">
        <f>SUMIFS(СВЦЭМ!$C$39:$C$782,СВЦЭМ!$A$39:$A$782,$A39,СВЦЭМ!$B$39:$B$782,T$11)+'СЕТ СН'!$F$9+СВЦЭМ!$D$10+'СЕТ СН'!$F$5-'СЕТ СН'!$F$17</f>
        <v>3425.28561214</v>
      </c>
      <c r="U39" s="36">
        <f>SUMIFS(СВЦЭМ!$C$39:$C$782,СВЦЭМ!$A$39:$A$782,$A39,СВЦЭМ!$B$39:$B$782,U$11)+'СЕТ СН'!$F$9+СВЦЭМ!$D$10+'СЕТ СН'!$F$5-'СЕТ СН'!$F$17</f>
        <v>3340.51393564</v>
      </c>
      <c r="V39" s="36">
        <f>SUMIFS(СВЦЭМ!$C$39:$C$782,СВЦЭМ!$A$39:$A$782,$A39,СВЦЭМ!$B$39:$B$782,V$11)+'СЕТ СН'!$F$9+СВЦЭМ!$D$10+'СЕТ СН'!$F$5-'СЕТ СН'!$F$17</f>
        <v>3307.81329512</v>
      </c>
      <c r="W39" s="36">
        <f>SUMIFS(СВЦЭМ!$C$39:$C$782,СВЦЭМ!$A$39:$A$782,$A39,СВЦЭМ!$B$39:$B$782,W$11)+'СЕТ СН'!$F$9+СВЦЭМ!$D$10+'СЕТ СН'!$F$5-'СЕТ СН'!$F$17</f>
        <v>3308.60175351</v>
      </c>
      <c r="X39" s="36">
        <f>SUMIFS(СВЦЭМ!$C$39:$C$782,СВЦЭМ!$A$39:$A$782,$A39,СВЦЭМ!$B$39:$B$782,X$11)+'СЕТ СН'!$F$9+СВЦЭМ!$D$10+'СЕТ СН'!$F$5-'СЕТ СН'!$F$17</f>
        <v>3304.0900284600002</v>
      </c>
      <c r="Y39" s="36">
        <f>SUMIFS(СВЦЭМ!$C$39:$C$782,СВЦЭМ!$A$39:$A$782,$A39,СВЦЭМ!$B$39:$B$782,Y$11)+'СЕТ СН'!$F$9+СВЦЭМ!$D$10+'СЕТ СН'!$F$5-'СЕТ СН'!$F$17</f>
        <v>3323.5278222300003</v>
      </c>
    </row>
    <row r="40" spans="1:25" ht="15.75" x14ac:dyDescent="0.2">
      <c r="A40" s="35">
        <f t="shared" si="0"/>
        <v>44710</v>
      </c>
      <c r="B40" s="36">
        <f>SUMIFS(СВЦЭМ!$C$39:$C$782,СВЦЭМ!$A$39:$A$782,$A40,СВЦЭМ!$B$39:$B$782,B$11)+'СЕТ СН'!$F$9+СВЦЭМ!$D$10+'СЕТ СН'!$F$5-'СЕТ СН'!$F$17</f>
        <v>3396.8895060200002</v>
      </c>
      <c r="C40" s="36">
        <f>SUMIFS(СВЦЭМ!$C$39:$C$782,СВЦЭМ!$A$39:$A$782,$A40,СВЦЭМ!$B$39:$B$782,C$11)+'СЕТ СН'!$F$9+СВЦЭМ!$D$10+'СЕТ СН'!$F$5-'СЕТ СН'!$F$17</f>
        <v>3509.3719485000001</v>
      </c>
      <c r="D40" s="36">
        <f>SUMIFS(СВЦЭМ!$C$39:$C$782,СВЦЭМ!$A$39:$A$782,$A40,СВЦЭМ!$B$39:$B$782,D$11)+'СЕТ СН'!$F$9+СВЦЭМ!$D$10+'СЕТ СН'!$F$5-'СЕТ СН'!$F$17</f>
        <v>3622.3888349500003</v>
      </c>
      <c r="E40" s="36">
        <f>SUMIFS(СВЦЭМ!$C$39:$C$782,СВЦЭМ!$A$39:$A$782,$A40,СВЦЭМ!$B$39:$B$782,E$11)+'СЕТ СН'!$F$9+СВЦЭМ!$D$10+'СЕТ СН'!$F$5-'СЕТ СН'!$F$17</f>
        <v>3672.0517245299998</v>
      </c>
      <c r="F40" s="36">
        <f>SUMIFS(СВЦЭМ!$C$39:$C$782,СВЦЭМ!$A$39:$A$782,$A40,СВЦЭМ!$B$39:$B$782,F$11)+'СЕТ СН'!$F$9+СВЦЭМ!$D$10+'СЕТ СН'!$F$5-'СЕТ СН'!$F$17</f>
        <v>3670.5984553200001</v>
      </c>
      <c r="G40" s="36">
        <f>SUMIFS(СВЦЭМ!$C$39:$C$782,СВЦЭМ!$A$39:$A$782,$A40,СВЦЭМ!$B$39:$B$782,G$11)+'СЕТ СН'!$F$9+СВЦЭМ!$D$10+'СЕТ СН'!$F$5-'СЕТ СН'!$F$17</f>
        <v>3661.587955</v>
      </c>
      <c r="H40" s="36">
        <f>SUMIFS(СВЦЭМ!$C$39:$C$782,СВЦЭМ!$A$39:$A$782,$A40,СВЦЭМ!$B$39:$B$782,H$11)+'СЕТ СН'!$F$9+СВЦЭМ!$D$10+'СЕТ СН'!$F$5-'СЕТ СН'!$F$17</f>
        <v>3616.76113399</v>
      </c>
      <c r="I40" s="36">
        <f>SUMIFS(СВЦЭМ!$C$39:$C$782,СВЦЭМ!$A$39:$A$782,$A40,СВЦЭМ!$B$39:$B$782,I$11)+'СЕТ СН'!$F$9+СВЦЭМ!$D$10+'СЕТ СН'!$F$5-'СЕТ СН'!$F$17</f>
        <v>3522.7343381200003</v>
      </c>
      <c r="J40" s="36">
        <f>SUMIFS(СВЦЭМ!$C$39:$C$782,СВЦЭМ!$A$39:$A$782,$A40,СВЦЭМ!$B$39:$B$782,J$11)+'СЕТ СН'!$F$9+СВЦЭМ!$D$10+'СЕТ СН'!$F$5-'СЕТ СН'!$F$17</f>
        <v>3393.51381997</v>
      </c>
      <c r="K40" s="36">
        <f>SUMIFS(СВЦЭМ!$C$39:$C$782,СВЦЭМ!$A$39:$A$782,$A40,СВЦЭМ!$B$39:$B$782,K$11)+'СЕТ СН'!$F$9+СВЦЭМ!$D$10+'СЕТ СН'!$F$5-'СЕТ СН'!$F$17</f>
        <v>3386.7587514900001</v>
      </c>
      <c r="L40" s="36">
        <f>SUMIFS(СВЦЭМ!$C$39:$C$782,СВЦЭМ!$A$39:$A$782,$A40,СВЦЭМ!$B$39:$B$782,L$11)+'СЕТ СН'!$F$9+СВЦЭМ!$D$10+'СЕТ СН'!$F$5-'СЕТ СН'!$F$17</f>
        <v>3393.0858324700002</v>
      </c>
      <c r="M40" s="36">
        <f>SUMIFS(СВЦЭМ!$C$39:$C$782,СВЦЭМ!$A$39:$A$782,$A40,СВЦЭМ!$B$39:$B$782,M$11)+'СЕТ СН'!$F$9+СВЦЭМ!$D$10+'СЕТ СН'!$F$5-'СЕТ СН'!$F$17</f>
        <v>3464.3871069000002</v>
      </c>
      <c r="N40" s="36">
        <f>SUMIFS(СВЦЭМ!$C$39:$C$782,СВЦЭМ!$A$39:$A$782,$A40,СВЦЭМ!$B$39:$B$782,N$11)+'СЕТ СН'!$F$9+СВЦЭМ!$D$10+'СЕТ СН'!$F$5-'СЕТ СН'!$F$17</f>
        <v>3499.8214829400004</v>
      </c>
      <c r="O40" s="36">
        <f>SUMIFS(СВЦЭМ!$C$39:$C$782,СВЦЭМ!$A$39:$A$782,$A40,СВЦЭМ!$B$39:$B$782,O$11)+'СЕТ СН'!$F$9+СВЦЭМ!$D$10+'СЕТ СН'!$F$5-'СЕТ СН'!$F$17</f>
        <v>3503.7206585800004</v>
      </c>
      <c r="P40" s="36">
        <f>SUMIFS(СВЦЭМ!$C$39:$C$782,СВЦЭМ!$A$39:$A$782,$A40,СВЦЭМ!$B$39:$B$782,P$11)+'СЕТ СН'!$F$9+СВЦЭМ!$D$10+'СЕТ СН'!$F$5-'СЕТ СН'!$F$17</f>
        <v>3503.5096523900002</v>
      </c>
      <c r="Q40" s="36">
        <f>SUMIFS(СВЦЭМ!$C$39:$C$782,СВЦЭМ!$A$39:$A$782,$A40,СВЦЭМ!$B$39:$B$782,Q$11)+'СЕТ СН'!$F$9+СВЦЭМ!$D$10+'СЕТ СН'!$F$5-'СЕТ СН'!$F$17</f>
        <v>3501.7676699200001</v>
      </c>
      <c r="R40" s="36">
        <f>SUMIFS(СВЦЭМ!$C$39:$C$782,СВЦЭМ!$A$39:$A$782,$A40,СВЦЭМ!$B$39:$B$782,R$11)+'СЕТ СН'!$F$9+СВЦЭМ!$D$10+'СЕТ СН'!$F$5-'СЕТ СН'!$F$17</f>
        <v>3496.8035309699999</v>
      </c>
      <c r="S40" s="36">
        <f>SUMIFS(СВЦЭМ!$C$39:$C$782,СВЦЭМ!$A$39:$A$782,$A40,СВЦЭМ!$B$39:$B$782,S$11)+'СЕТ СН'!$F$9+СВЦЭМ!$D$10+'СЕТ СН'!$F$5-'СЕТ СН'!$F$17</f>
        <v>3518.3709885200001</v>
      </c>
      <c r="T40" s="36">
        <f>SUMIFS(СВЦЭМ!$C$39:$C$782,СВЦЭМ!$A$39:$A$782,$A40,СВЦЭМ!$B$39:$B$782,T$11)+'СЕТ СН'!$F$9+СВЦЭМ!$D$10+'СЕТ СН'!$F$5-'СЕТ СН'!$F$17</f>
        <v>3423.0675831600001</v>
      </c>
      <c r="U40" s="36">
        <f>SUMIFS(СВЦЭМ!$C$39:$C$782,СВЦЭМ!$A$39:$A$782,$A40,СВЦЭМ!$B$39:$B$782,U$11)+'СЕТ СН'!$F$9+СВЦЭМ!$D$10+'СЕТ СН'!$F$5-'СЕТ СН'!$F$17</f>
        <v>3326.2289772000004</v>
      </c>
      <c r="V40" s="36">
        <f>SUMIFS(СВЦЭМ!$C$39:$C$782,СВЦЭМ!$A$39:$A$782,$A40,СВЦЭМ!$B$39:$B$782,V$11)+'СЕТ СН'!$F$9+СВЦЭМ!$D$10+'СЕТ СН'!$F$5-'СЕТ СН'!$F$17</f>
        <v>3243.9045934000001</v>
      </c>
      <c r="W40" s="36">
        <f>SUMIFS(СВЦЭМ!$C$39:$C$782,СВЦЭМ!$A$39:$A$782,$A40,СВЦЭМ!$B$39:$B$782,W$11)+'СЕТ СН'!$F$9+СВЦЭМ!$D$10+'СЕТ СН'!$F$5-'СЕТ СН'!$F$17</f>
        <v>3253.79656965</v>
      </c>
      <c r="X40" s="36">
        <f>SUMIFS(СВЦЭМ!$C$39:$C$782,СВЦЭМ!$A$39:$A$782,$A40,СВЦЭМ!$B$39:$B$782,X$11)+'СЕТ СН'!$F$9+СВЦЭМ!$D$10+'СЕТ СН'!$F$5-'СЕТ СН'!$F$17</f>
        <v>3299.72698597</v>
      </c>
      <c r="Y40" s="36">
        <f>SUMIFS(СВЦЭМ!$C$39:$C$782,СВЦЭМ!$A$39:$A$782,$A40,СВЦЭМ!$B$39:$B$782,Y$11)+'СЕТ СН'!$F$9+СВЦЭМ!$D$10+'СЕТ СН'!$F$5-'СЕТ СН'!$F$17</f>
        <v>3300.3109254600004</v>
      </c>
    </row>
    <row r="41" spans="1:25" ht="15.75" x14ac:dyDescent="0.2">
      <c r="A41" s="35">
        <f t="shared" si="0"/>
        <v>44711</v>
      </c>
      <c r="B41" s="36">
        <f>SUMIFS(СВЦЭМ!$C$39:$C$782,СВЦЭМ!$A$39:$A$782,$A41,СВЦЭМ!$B$39:$B$782,B$11)+'СЕТ СН'!$F$9+СВЦЭМ!$D$10+'СЕТ СН'!$F$5-'СЕТ СН'!$F$17</f>
        <v>3408.43078139</v>
      </c>
      <c r="C41" s="36">
        <f>SUMIFS(СВЦЭМ!$C$39:$C$782,СВЦЭМ!$A$39:$A$782,$A41,СВЦЭМ!$B$39:$B$782,C$11)+'СЕТ СН'!$F$9+СВЦЭМ!$D$10+'СЕТ СН'!$F$5-'СЕТ СН'!$F$17</f>
        <v>3489.9449121600001</v>
      </c>
      <c r="D41" s="36">
        <f>SUMIFS(СВЦЭМ!$C$39:$C$782,СВЦЭМ!$A$39:$A$782,$A41,СВЦЭМ!$B$39:$B$782,D$11)+'СЕТ СН'!$F$9+СВЦЭМ!$D$10+'СЕТ СН'!$F$5-'СЕТ СН'!$F$17</f>
        <v>3629.2863364599998</v>
      </c>
      <c r="E41" s="36">
        <f>SUMIFS(СВЦЭМ!$C$39:$C$782,СВЦЭМ!$A$39:$A$782,$A41,СВЦЭМ!$B$39:$B$782,E$11)+'СЕТ СН'!$F$9+СВЦЭМ!$D$10+'СЕТ СН'!$F$5-'СЕТ СН'!$F$17</f>
        <v>3640.4203520599999</v>
      </c>
      <c r="F41" s="36">
        <f>SUMIFS(СВЦЭМ!$C$39:$C$782,СВЦЭМ!$A$39:$A$782,$A41,СВЦЭМ!$B$39:$B$782,F$11)+'СЕТ СН'!$F$9+СВЦЭМ!$D$10+'СЕТ СН'!$F$5-'СЕТ СН'!$F$17</f>
        <v>3642.36596474</v>
      </c>
      <c r="G41" s="36">
        <f>SUMIFS(СВЦЭМ!$C$39:$C$782,СВЦЭМ!$A$39:$A$782,$A41,СВЦЭМ!$B$39:$B$782,G$11)+'СЕТ СН'!$F$9+СВЦЭМ!$D$10+'СЕТ СН'!$F$5-'СЕТ СН'!$F$17</f>
        <v>3617.9095190200001</v>
      </c>
      <c r="H41" s="36">
        <f>SUMIFS(СВЦЭМ!$C$39:$C$782,СВЦЭМ!$A$39:$A$782,$A41,СВЦЭМ!$B$39:$B$782,H$11)+'СЕТ СН'!$F$9+СВЦЭМ!$D$10+'СЕТ СН'!$F$5-'СЕТ СН'!$F$17</f>
        <v>3532.16969685</v>
      </c>
      <c r="I41" s="36">
        <f>SUMIFS(СВЦЭМ!$C$39:$C$782,СВЦЭМ!$A$39:$A$782,$A41,СВЦЭМ!$B$39:$B$782,I$11)+'СЕТ СН'!$F$9+СВЦЭМ!$D$10+'СЕТ СН'!$F$5-'СЕТ СН'!$F$17</f>
        <v>3464.3779952700002</v>
      </c>
      <c r="J41" s="36">
        <f>SUMIFS(СВЦЭМ!$C$39:$C$782,СВЦЭМ!$A$39:$A$782,$A41,СВЦЭМ!$B$39:$B$782,J$11)+'СЕТ СН'!$F$9+СВЦЭМ!$D$10+'СЕТ СН'!$F$5-'СЕТ СН'!$F$17</f>
        <v>3372.6911297500001</v>
      </c>
      <c r="K41" s="36">
        <f>SUMIFS(СВЦЭМ!$C$39:$C$782,СВЦЭМ!$A$39:$A$782,$A41,СВЦЭМ!$B$39:$B$782,K$11)+'СЕТ СН'!$F$9+СВЦЭМ!$D$10+'СЕТ СН'!$F$5-'СЕТ СН'!$F$17</f>
        <v>3380.2057102200001</v>
      </c>
      <c r="L41" s="36">
        <f>SUMIFS(СВЦЭМ!$C$39:$C$782,СВЦЭМ!$A$39:$A$782,$A41,СВЦЭМ!$B$39:$B$782,L$11)+'СЕТ СН'!$F$9+СВЦЭМ!$D$10+'СЕТ СН'!$F$5-'СЕТ СН'!$F$17</f>
        <v>3449.0642643800002</v>
      </c>
      <c r="M41" s="36">
        <f>SUMIFS(СВЦЭМ!$C$39:$C$782,СВЦЭМ!$A$39:$A$782,$A41,СВЦЭМ!$B$39:$B$782,M$11)+'СЕТ СН'!$F$9+СВЦЭМ!$D$10+'СЕТ СН'!$F$5-'СЕТ СН'!$F$17</f>
        <v>3481.0653593100001</v>
      </c>
      <c r="N41" s="36">
        <f>SUMIFS(СВЦЭМ!$C$39:$C$782,СВЦЭМ!$A$39:$A$782,$A41,СВЦЭМ!$B$39:$B$782,N$11)+'СЕТ СН'!$F$9+СВЦЭМ!$D$10+'СЕТ СН'!$F$5-'СЕТ СН'!$F$17</f>
        <v>3573.9002420000002</v>
      </c>
      <c r="O41" s="36">
        <f>SUMIFS(СВЦЭМ!$C$39:$C$782,СВЦЭМ!$A$39:$A$782,$A41,СВЦЭМ!$B$39:$B$782,O$11)+'СЕТ СН'!$F$9+СВЦЭМ!$D$10+'СЕТ СН'!$F$5-'СЕТ СН'!$F$17</f>
        <v>3574.7544239700001</v>
      </c>
      <c r="P41" s="36">
        <f>SUMIFS(СВЦЭМ!$C$39:$C$782,СВЦЭМ!$A$39:$A$782,$A41,СВЦЭМ!$B$39:$B$782,P$11)+'СЕТ СН'!$F$9+СВЦЭМ!$D$10+'СЕТ СН'!$F$5-'СЕТ СН'!$F$17</f>
        <v>3567.4172217300002</v>
      </c>
      <c r="Q41" s="36">
        <f>SUMIFS(СВЦЭМ!$C$39:$C$782,СВЦЭМ!$A$39:$A$782,$A41,СВЦЭМ!$B$39:$B$782,Q$11)+'СЕТ СН'!$F$9+СВЦЭМ!$D$10+'СЕТ СН'!$F$5-'СЕТ СН'!$F$17</f>
        <v>3558.9781843800001</v>
      </c>
      <c r="R41" s="36">
        <f>SUMIFS(СВЦЭМ!$C$39:$C$782,СВЦЭМ!$A$39:$A$782,$A41,СВЦЭМ!$B$39:$B$782,R$11)+'СЕТ СН'!$F$9+СВЦЭМ!$D$10+'СЕТ СН'!$F$5-'СЕТ СН'!$F$17</f>
        <v>3548.1881017599999</v>
      </c>
      <c r="S41" s="36">
        <f>SUMIFS(СВЦЭМ!$C$39:$C$782,СВЦЭМ!$A$39:$A$782,$A41,СВЦЭМ!$B$39:$B$782,S$11)+'СЕТ СН'!$F$9+СВЦЭМ!$D$10+'СЕТ СН'!$F$5-'СЕТ СН'!$F$17</f>
        <v>3558.8859781199999</v>
      </c>
      <c r="T41" s="36">
        <f>SUMIFS(СВЦЭМ!$C$39:$C$782,СВЦЭМ!$A$39:$A$782,$A41,СВЦЭМ!$B$39:$B$782,T$11)+'СЕТ СН'!$F$9+СВЦЭМ!$D$10+'СЕТ СН'!$F$5-'СЕТ СН'!$F$17</f>
        <v>3396.2806010900003</v>
      </c>
      <c r="U41" s="36">
        <f>SUMIFS(СВЦЭМ!$C$39:$C$782,СВЦЭМ!$A$39:$A$782,$A41,СВЦЭМ!$B$39:$B$782,U$11)+'СЕТ СН'!$F$9+СВЦЭМ!$D$10+'СЕТ СН'!$F$5-'СЕТ СН'!$F$17</f>
        <v>3295.28792402</v>
      </c>
      <c r="V41" s="36">
        <f>SUMIFS(СВЦЭМ!$C$39:$C$782,СВЦЭМ!$A$39:$A$782,$A41,СВЦЭМ!$B$39:$B$782,V$11)+'СЕТ СН'!$F$9+СВЦЭМ!$D$10+'СЕТ СН'!$F$5-'СЕТ СН'!$F$17</f>
        <v>3225.2984622500003</v>
      </c>
      <c r="W41" s="36">
        <f>SUMIFS(СВЦЭМ!$C$39:$C$782,СВЦЭМ!$A$39:$A$782,$A41,СВЦЭМ!$B$39:$B$782,W$11)+'СЕТ СН'!$F$9+СВЦЭМ!$D$10+'СЕТ СН'!$F$5-'СЕТ СН'!$F$17</f>
        <v>3238.5057053999999</v>
      </c>
      <c r="X41" s="36">
        <f>SUMIFS(СВЦЭМ!$C$39:$C$782,СВЦЭМ!$A$39:$A$782,$A41,СВЦЭМ!$B$39:$B$782,X$11)+'СЕТ СН'!$F$9+СВЦЭМ!$D$10+'СЕТ СН'!$F$5-'СЕТ СН'!$F$17</f>
        <v>3289.86742177</v>
      </c>
      <c r="Y41" s="36">
        <f>SUMIFS(СВЦЭМ!$C$39:$C$782,СВЦЭМ!$A$39:$A$782,$A41,СВЦЭМ!$B$39:$B$782,Y$11)+'СЕТ СН'!$F$9+СВЦЭМ!$D$10+'СЕТ СН'!$F$5-'СЕТ СН'!$F$17</f>
        <v>3314.5481749700002</v>
      </c>
    </row>
    <row r="42" spans="1:25" ht="15.75" x14ac:dyDescent="0.2">
      <c r="A42" s="35">
        <f t="shared" si="0"/>
        <v>44712</v>
      </c>
      <c r="B42" s="36">
        <f>SUMIFS(СВЦЭМ!$C$39:$C$782,СВЦЭМ!$A$39:$A$782,$A42,СВЦЭМ!$B$39:$B$782,B$11)+'СЕТ СН'!$F$9+СВЦЭМ!$D$10+'СЕТ СН'!$F$5-'СЕТ СН'!$F$17</f>
        <v>3415.9134584900003</v>
      </c>
      <c r="C42" s="36">
        <f>SUMIFS(СВЦЭМ!$C$39:$C$782,СВЦЭМ!$A$39:$A$782,$A42,СВЦЭМ!$B$39:$B$782,C$11)+'СЕТ СН'!$F$9+СВЦЭМ!$D$10+'СЕТ СН'!$F$5-'СЕТ СН'!$F$17</f>
        <v>3513.6623888600002</v>
      </c>
      <c r="D42" s="36">
        <f>SUMIFS(СВЦЭМ!$C$39:$C$782,СВЦЭМ!$A$39:$A$782,$A42,СВЦЭМ!$B$39:$B$782,D$11)+'СЕТ СН'!$F$9+СВЦЭМ!$D$10+'СЕТ СН'!$F$5-'СЕТ СН'!$F$17</f>
        <v>3632.4880470400003</v>
      </c>
      <c r="E42" s="36">
        <f>SUMIFS(СВЦЭМ!$C$39:$C$782,СВЦЭМ!$A$39:$A$782,$A42,СВЦЭМ!$B$39:$B$782,E$11)+'СЕТ СН'!$F$9+СВЦЭМ!$D$10+'СЕТ СН'!$F$5-'СЕТ СН'!$F$17</f>
        <v>3684.56587055</v>
      </c>
      <c r="F42" s="36">
        <f>SUMIFS(СВЦЭМ!$C$39:$C$782,СВЦЭМ!$A$39:$A$782,$A42,СВЦЭМ!$B$39:$B$782,F$11)+'СЕТ СН'!$F$9+СВЦЭМ!$D$10+'СЕТ СН'!$F$5-'СЕТ СН'!$F$17</f>
        <v>3672.9208171700002</v>
      </c>
      <c r="G42" s="36">
        <f>SUMIFS(СВЦЭМ!$C$39:$C$782,СВЦЭМ!$A$39:$A$782,$A42,СВЦЭМ!$B$39:$B$782,G$11)+'СЕТ СН'!$F$9+СВЦЭМ!$D$10+'СЕТ СН'!$F$5-'СЕТ СН'!$F$17</f>
        <v>3642.7690880300001</v>
      </c>
      <c r="H42" s="36">
        <f>SUMIFS(СВЦЭМ!$C$39:$C$782,СВЦЭМ!$A$39:$A$782,$A42,СВЦЭМ!$B$39:$B$782,H$11)+'СЕТ СН'!$F$9+СВЦЭМ!$D$10+'СЕТ СН'!$F$5-'СЕТ СН'!$F$17</f>
        <v>3533.5377046500003</v>
      </c>
      <c r="I42" s="36">
        <f>SUMIFS(СВЦЭМ!$C$39:$C$782,СВЦЭМ!$A$39:$A$782,$A42,СВЦЭМ!$B$39:$B$782,I$11)+'СЕТ СН'!$F$9+СВЦЭМ!$D$10+'СЕТ СН'!$F$5-'СЕТ СН'!$F$17</f>
        <v>3447.7020144300004</v>
      </c>
      <c r="J42" s="36">
        <f>SUMIFS(СВЦЭМ!$C$39:$C$782,СВЦЭМ!$A$39:$A$782,$A42,СВЦЭМ!$B$39:$B$782,J$11)+'СЕТ СН'!$F$9+СВЦЭМ!$D$10+'СЕТ СН'!$F$5-'СЕТ СН'!$F$17</f>
        <v>3345.2859332500002</v>
      </c>
      <c r="K42" s="36">
        <f>SUMIFS(СВЦЭМ!$C$39:$C$782,СВЦЭМ!$A$39:$A$782,$A42,СВЦЭМ!$B$39:$B$782,K$11)+'СЕТ СН'!$F$9+СВЦЭМ!$D$10+'СЕТ СН'!$F$5-'СЕТ СН'!$F$17</f>
        <v>3379.69106835</v>
      </c>
      <c r="L42" s="36">
        <f>SUMIFS(СВЦЭМ!$C$39:$C$782,СВЦЭМ!$A$39:$A$782,$A42,СВЦЭМ!$B$39:$B$782,L$11)+'СЕТ СН'!$F$9+СВЦЭМ!$D$10+'СЕТ СН'!$F$5-'СЕТ СН'!$F$17</f>
        <v>3386.7413629000002</v>
      </c>
      <c r="M42" s="36">
        <f>SUMIFS(СВЦЭМ!$C$39:$C$782,СВЦЭМ!$A$39:$A$782,$A42,СВЦЭМ!$B$39:$B$782,M$11)+'СЕТ СН'!$F$9+СВЦЭМ!$D$10+'СЕТ СН'!$F$5-'СЕТ СН'!$F$17</f>
        <v>3461.9635547799999</v>
      </c>
      <c r="N42" s="36">
        <f>SUMIFS(СВЦЭМ!$C$39:$C$782,СВЦЭМ!$A$39:$A$782,$A42,СВЦЭМ!$B$39:$B$782,N$11)+'СЕТ СН'!$F$9+СВЦЭМ!$D$10+'СЕТ СН'!$F$5-'СЕТ СН'!$F$17</f>
        <v>3503.2040433800003</v>
      </c>
      <c r="O42" s="36">
        <f>SUMIFS(СВЦЭМ!$C$39:$C$782,СВЦЭМ!$A$39:$A$782,$A42,СВЦЭМ!$B$39:$B$782,O$11)+'СЕТ СН'!$F$9+СВЦЭМ!$D$10+'СЕТ СН'!$F$5-'СЕТ СН'!$F$17</f>
        <v>3580.1074392099999</v>
      </c>
      <c r="P42" s="36">
        <f>SUMIFS(СВЦЭМ!$C$39:$C$782,СВЦЭМ!$A$39:$A$782,$A42,СВЦЭМ!$B$39:$B$782,P$11)+'СЕТ СН'!$F$9+СВЦЭМ!$D$10+'СЕТ СН'!$F$5-'СЕТ СН'!$F$17</f>
        <v>3606.3542382100004</v>
      </c>
      <c r="Q42" s="36">
        <f>SUMIFS(СВЦЭМ!$C$39:$C$782,СВЦЭМ!$A$39:$A$782,$A42,СВЦЭМ!$B$39:$B$782,Q$11)+'СЕТ СН'!$F$9+СВЦЭМ!$D$10+'СЕТ СН'!$F$5-'СЕТ СН'!$F$17</f>
        <v>3597.6634675200003</v>
      </c>
      <c r="R42" s="36">
        <f>SUMIFS(СВЦЭМ!$C$39:$C$782,СВЦЭМ!$A$39:$A$782,$A42,СВЦЭМ!$B$39:$B$782,R$11)+'СЕТ СН'!$F$9+СВЦЭМ!$D$10+'СЕТ СН'!$F$5-'СЕТ СН'!$F$17</f>
        <v>3589.5676818400002</v>
      </c>
      <c r="S42" s="36">
        <f>SUMIFS(СВЦЭМ!$C$39:$C$782,СВЦЭМ!$A$39:$A$782,$A42,СВЦЭМ!$B$39:$B$782,S$11)+'СЕТ СН'!$F$9+СВЦЭМ!$D$10+'СЕТ СН'!$F$5-'СЕТ СН'!$F$17</f>
        <v>3502.6359386500003</v>
      </c>
      <c r="T42" s="36">
        <f>SUMIFS(СВЦЭМ!$C$39:$C$782,СВЦЭМ!$A$39:$A$782,$A42,СВЦЭМ!$B$39:$B$782,T$11)+'СЕТ СН'!$F$9+СВЦЭМ!$D$10+'СЕТ СН'!$F$5-'СЕТ СН'!$F$17</f>
        <v>3402.2122599700001</v>
      </c>
      <c r="U42" s="36">
        <f>SUMIFS(СВЦЭМ!$C$39:$C$782,СВЦЭМ!$A$39:$A$782,$A42,СВЦЭМ!$B$39:$B$782,U$11)+'СЕТ СН'!$F$9+СВЦЭМ!$D$10+'СЕТ СН'!$F$5-'СЕТ СН'!$F$17</f>
        <v>3300.9712879500003</v>
      </c>
      <c r="V42" s="36">
        <f>SUMIFS(СВЦЭМ!$C$39:$C$782,СВЦЭМ!$A$39:$A$782,$A42,СВЦЭМ!$B$39:$B$782,V$11)+'СЕТ СН'!$F$9+СВЦЭМ!$D$10+'СЕТ СН'!$F$5-'СЕТ СН'!$F$17</f>
        <v>3232.3006015300002</v>
      </c>
      <c r="W42" s="36">
        <f>SUMIFS(СВЦЭМ!$C$39:$C$782,СВЦЭМ!$A$39:$A$782,$A42,СВЦЭМ!$B$39:$B$782,W$11)+'СЕТ СН'!$F$9+СВЦЭМ!$D$10+'СЕТ СН'!$F$5-'СЕТ СН'!$F$17</f>
        <v>3245.2232215399999</v>
      </c>
      <c r="X42" s="36">
        <f>SUMIFS(СВЦЭМ!$C$39:$C$782,СВЦЭМ!$A$39:$A$782,$A42,СВЦЭМ!$B$39:$B$782,X$11)+'СЕТ СН'!$F$9+СВЦЭМ!$D$10+'СЕТ СН'!$F$5-'СЕТ СН'!$F$17</f>
        <v>3259.4930455000003</v>
      </c>
      <c r="Y42" s="36">
        <f>SUMIFS(СВЦЭМ!$C$39:$C$782,СВЦЭМ!$A$39:$A$782,$A42,СВЦЭМ!$B$39:$B$782,Y$11)+'СЕТ СН'!$F$9+СВЦЭМ!$D$10+'СЕТ СН'!$F$5-'СЕТ СН'!$F$17</f>
        <v>3260.8452483800002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01.05.2022</v>
      </c>
      <c r="B48" s="36">
        <f>SUMIFS(СВЦЭМ!$C$39:$C$782,СВЦЭМ!$A$39:$A$782,$A48,СВЦЭМ!$B$39:$B$782,B$47)+'СЕТ СН'!$G$9+СВЦЭМ!$D$10+'СЕТ СН'!$G$5-'СЕТ СН'!$G$17</f>
        <v>3763.9177204899997</v>
      </c>
      <c r="C48" s="36">
        <f>SUMIFS(СВЦЭМ!$C$39:$C$782,СВЦЭМ!$A$39:$A$782,$A48,СВЦЭМ!$B$39:$B$782,C$47)+'СЕТ СН'!$G$9+СВЦЭМ!$D$10+'СЕТ СН'!$G$5-'СЕТ СН'!$G$17</f>
        <v>3890.34132288</v>
      </c>
      <c r="D48" s="36">
        <f>SUMIFS(СВЦЭМ!$C$39:$C$782,СВЦЭМ!$A$39:$A$782,$A48,СВЦЭМ!$B$39:$B$782,D$47)+'СЕТ СН'!$G$9+СВЦЭМ!$D$10+'СЕТ СН'!$G$5-'СЕТ СН'!$G$17</f>
        <v>4037.9800861399999</v>
      </c>
      <c r="E48" s="36">
        <f>SUMIFS(СВЦЭМ!$C$39:$C$782,СВЦЭМ!$A$39:$A$782,$A48,СВЦЭМ!$B$39:$B$782,E$47)+'СЕТ СН'!$G$9+СВЦЭМ!$D$10+'СЕТ СН'!$G$5-'СЕТ СН'!$G$17</f>
        <v>4098.8265674899994</v>
      </c>
      <c r="F48" s="36">
        <f>SUMIFS(СВЦЭМ!$C$39:$C$782,СВЦЭМ!$A$39:$A$782,$A48,СВЦЭМ!$B$39:$B$782,F$47)+'СЕТ СН'!$G$9+СВЦЭМ!$D$10+'СЕТ СН'!$G$5-'СЕТ СН'!$G$17</f>
        <v>4113.3514562500004</v>
      </c>
      <c r="G48" s="36">
        <f>SUMIFS(СВЦЭМ!$C$39:$C$782,СВЦЭМ!$A$39:$A$782,$A48,СВЦЭМ!$B$39:$B$782,G$47)+'СЕТ СН'!$G$9+СВЦЭМ!$D$10+'СЕТ СН'!$G$5-'СЕТ СН'!$G$17</f>
        <v>4085.2411013999999</v>
      </c>
      <c r="H48" s="36">
        <f>SUMIFS(СВЦЭМ!$C$39:$C$782,СВЦЭМ!$A$39:$A$782,$A48,СВЦЭМ!$B$39:$B$782,H$47)+'СЕТ СН'!$G$9+СВЦЭМ!$D$10+'СЕТ СН'!$G$5-'СЕТ СН'!$G$17</f>
        <v>4062.28165227</v>
      </c>
      <c r="I48" s="36">
        <f>SUMIFS(СВЦЭМ!$C$39:$C$782,СВЦЭМ!$A$39:$A$782,$A48,СВЦЭМ!$B$39:$B$782,I$47)+'СЕТ СН'!$G$9+СВЦЭМ!$D$10+'СЕТ СН'!$G$5-'СЕТ СН'!$G$17</f>
        <v>3994.0977106099999</v>
      </c>
      <c r="J48" s="36">
        <f>SUMIFS(СВЦЭМ!$C$39:$C$782,СВЦЭМ!$A$39:$A$782,$A48,СВЦЭМ!$B$39:$B$782,J$47)+'СЕТ СН'!$G$9+СВЦЭМ!$D$10+'СЕТ СН'!$G$5-'СЕТ СН'!$G$17</f>
        <v>3842.8867859900001</v>
      </c>
      <c r="K48" s="36">
        <f>SUMIFS(СВЦЭМ!$C$39:$C$782,СВЦЭМ!$A$39:$A$782,$A48,СВЦЭМ!$B$39:$B$782,K$47)+'СЕТ СН'!$G$9+СВЦЭМ!$D$10+'СЕТ СН'!$G$5-'СЕТ СН'!$G$17</f>
        <v>3804.4328385899998</v>
      </c>
      <c r="L48" s="36">
        <f>SUMIFS(СВЦЭМ!$C$39:$C$782,СВЦЭМ!$A$39:$A$782,$A48,СВЦЭМ!$B$39:$B$782,L$47)+'СЕТ СН'!$G$9+СВЦЭМ!$D$10+'СЕТ СН'!$G$5-'СЕТ СН'!$G$17</f>
        <v>3782.71837852</v>
      </c>
      <c r="M48" s="36">
        <f>SUMIFS(СВЦЭМ!$C$39:$C$782,СВЦЭМ!$A$39:$A$782,$A48,СВЦЭМ!$B$39:$B$782,M$47)+'СЕТ СН'!$G$9+СВЦЭМ!$D$10+'СЕТ СН'!$G$5-'СЕТ СН'!$G$17</f>
        <v>3876.04623167</v>
      </c>
      <c r="N48" s="36">
        <f>SUMIFS(СВЦЭМ!$C$39:$C$782,СВЦЭМ!$A$39:$A$782,$A48,СВЦЭМ!$B$39:$B$782,N$47)+'СЕТ СН'!$G$9+СВЦЭМ!$D$10+'СЕТ СН'!$G$5-'СЕТ СН'!$G$17</f>
        <v>3919.9303262899998</v>
      </c>
      <c r="O48" s="36">
        <f>SUMIFS(СВЦЭМ!$C$39:$C$782,СВЦЭМ!$A$39:$A$782,$A48,СВЦЭМ!$B$39:$B$782,O$47)+'СЕТ СН'!$G$9+СВЦЭМ!$D$10+'СЕТ СН'!$G$5-'СЕТ СН'!$G$17</f>
        <v>3931.58562218</v>
      </c>
      <c r="P48" s="36">
        <f>SUMIFS(СВЦЭМ!$C$39:$C$782,СВЦЭМ!$A$39:$A$782,$A48,СВЦЭМ!$B$39:$B$782,P$47)+'СЕТ СН'!$G$9+СВЦЭМ!$D$10+'СЕТ СН'!$G$5-'СЕТ СН'!$G$17</f>
        <v>3942.6559823199996</v>
      </c>
      <c r="Q48" s="36">
        <f>SUMIFS(СВЦЭМ!$C$39:$C$782,СВЦЭМ!$A$39:$A$782,$A48,СВЦЭМ!$B$39:$B$782,Q$47)+'СЕТ СН'!$G$9+СВЦЭМ!$D$10+'СЕТ СН'!$G$5-'СЕТ СН'!$G$17</f>
        <v>3957.5422070899999</v>
      </c>
      <c r="R48" s="36">
        <f>SUMIFS(СВЦЭМ!$C$39:$C$782,СВЦЭМ!$A$39:$A$782,$A48,СВЦЭМ!$B$39:$B$782,R$47)+'СЕТ СН'!$G$9+СВЦЭМ!$D$10+'СЕТ СН'!$G$5-'СЕТ СН'!$G$17</f>
        <v>3977.4980817300002</v>
      </c>
      <c r="S48" s="36">
        <f>SUMIFS(СВЦЭМ!$C$39:$C$782,СВЦЭМ!$A$39:$A$782,$A48,СВЦЭМ!$B$39:$B$782,S$47)+'СЕТ СН'!$G$9+СВЦЭМ!$D$10+'СЕТ СН'!$G$5-'СЕТ СН'!$G$17</f>
        <v>3936.8714116399997</v>
      </c>
      <c r="T48" s="36">
        <f>SUMIFS(СВЦЭМ!$C$39:$C$782,СВЦЭМ!$A$39:$A$782,$A48,СВЦЭМ!$B$39:$B$782,T$47)+'СЕТ СН'!$G$9+СВЦЭМ!$D$10+'СЕТ СН'!$G$5-'СЕТ СН'!$G$17</f>
        <v>3830.2772264999999</v>
      </c>
      <c r="U48" s="36">
        <f>SUMIFS(СВЦЭМ!$C$39:$C$782,СВЦЭМ!$A$39:$A$782,$A48,СВЦЭМ!$B$39:$B$782,U$47)+'СЕТ СН'!$G$9+СВЦЭМ!$D$10+'СЕТ СН'!$G$5-'СЕТ СН'!$G$17</f>
        <v>3740.8796281899999</v>
      </c>
      <c r="V48" s="36">
        <f>SUMIFS(СВЦЭМ!$C$39:$C$782,СВЦЭМ!$A$39:$A$782,$A48,СВЦЭМ!$B$39:$B$782,V$47)+'СЕТ СН'!$G$9+СВЦЭМ!$D$10+'СЕТ СН'!$G$5-'СЕТ СН'!$G$17</f>
        <v>3649.5047495700001</v>
      </c>
      <c r="W48" s="36">
        <f>SUMIFS(СВЦЭМ!$C$39:$C$782,СВЦЭМ!$A$39:$A$782,$A48,СВЦЭМ!$B$39:$B$782,W$47)+'СЕТ СН'!$G$9+СВЦЭМ!$D$10+'СЕТ СН'!$G$5-'СЕТ СН'!$G$17</f>
        <v>3635.3276044899999</v>
      </c>
      <c r="X48" s="36">
        <f>SUMIFS(СВЦЭМ!$C$39:$C$782,СВЦЭМ!$A$39:$A$782,$A48,СВЦЭМ!$B$39:$B$782,X$47)+'СЕТ СН'!$G$9+СВЦЭМ!$D$10+'СЕТ СН'!$G$5-'СЕТ СН'!$G$17</f>
        <v>3659.85927356</v>
      </c>
      <c r="Y48" s="36">
        <f>SUMIFS(СВЦЭМ!$C$39:$C$782,СВЦЭМ!$A$39:$A$782,$A48,СВЦЭМ!$B$39:$B$782,Y$47)+'СЕТ СН'!$G$9+СВЦЭМ!$D$10+'СЕТ СН'!$G$5-'СЕТ СН'!$G$17</f>
        <v>3699.4973252300001</v>
      </c>
    </row>
    <row r="49" spans="1:25" ht="15.75" x14ac:dyDescent="0.2">
      <c r="A49" s="35">
        <f>A48+1</f>
        <v>44683</v>
      </c>
      <c r="B49" s="36">
        <f>SUMIFS(СВЦЭМ!$C$39:$C$782,СВЦЭМ!$A$39:$A$782,$A49,СВЦЭМ!$B$39:$B$782,B$47)+'СЕТ СН'!$G$9+СВЦЭМ!$D$10+'СЕТ СН'!$G$5-'СЕТ СН'!$G$17</f>
        <v>3730.16149043</v>
      </c>
      <c r="C49" s="36">
        <f>SUMIFS(СВЦЭМ!$C$39:$C$782,СВЦЭМ!$A$39:$A$782,$A49,СВЦЭМ!$B$39:$B$782,C$47)+'СЕТ СН'!$G$9+СВЦЭМ!$D$10+'СЕТ СН'!$G$5-'СЕТ СН'!$G$17</f>
        <v>3848.3314119899997</v>
      </c>
      <c r="D49" s="36">
        <f>SUMIFS(СВЦЭМ!$C$39:$C$782,СВЦЭМ!$A$39:$A$782,$A49,СВЦЭМ!$B$39:$B$782,D$47)+'СЕТ СН'!$G$9+СВЦЭМ!$D$10+'СЕТ СН'!$G$5-'СЕТ СН'!$G$17</f>
        <v>3969.1620681200002</v>
      </c>
      <c r="E49" s="36">
        <f>SUMIFS(СВЦЭМ!$C$39:$C$782,СВЦЭМ!$A$39:$A$782,$A49,СВЦЭМ!$B$39:$B$782,E$47)+'СЕТ СН'!$G$9+СВЦЭМ!$D$10+'СЕТ СН'!$G$5-'СЕТ СН'!$G$17</f>
        <v>4021.0938161200002</v>
      </c>
      <c r="F49" s="36">
        <f>SUMIFS(СВЦЭМ!$C$39:$C$782,СВЦЭМ!$A$39:$A$782,$A49,СВЦЭМ!$B$39:$B$782,F$47)+'СЕТ СН'!$G$9+СВЦЭМ!$D$10+'СЕТ СН'!$G$5-'СЕТ СН'!$G$17</f>
        <v>4038.5230136099999</v>
      </c>
      <c r="G49" s="36">
        <f>SUMIFS(СВЦЭМ!$C$39:$C$782,СВЦЭМ!$A$39:$A$782,$A49,СВЦЭМ!$B$39:$B$782,G$47)+'СЕТ СН'!$G$9+СВЦЭМ!$D$10+'СЕТ СН'!$G$5-'СЕТ СН'!$G$17</f>
        <v>4061.70230455</v>
      </c>
      <c r="H49" s="36">
        <f>SUMIFS(СВЦЭМ!$C$39:$C$782,СВЦЭМ!$A$39:$A$782,$A49,СВЦЭМ!$B$39:$B$782,H$47)+'СЕТ СН'!$G$9+СВЦЭМ!$D$10+'СЕТ СН'!$G$5-'СЕТ СН'!$G$17</f>
        <v>4074.9576093199998</v>
      </c>
      <c r="I49" s="36">
        <f>SUMIFS(СВЦЭМ!$C$39:$C$782,СВЦЭМ!$A$39:$A$782,$A49,СВЦЭМ!$B$39:$B$782,I$47)+'СЕТ СН'!$G$9+СВЦЭМ!$D$10+'СЕТ СН'!$G$5-'СЕТ СН'!$G$17</f>
        <v>3986.3326141099997</v>
      </c>
      <c r="J49" s="36">
        <f>SUMIFS(СВЦЭМ!$C$39:$C$782,СВЦЭМ!$A$39:$A$782,$A49,СВЦЭМ!$B$39:$B$782,J$47)+'СЕТ СН'!$G$9+СВЦЭМ!$D$10+'СЕТ СН'!$G$5-'СЕТ СН'!$G$17</f>
        <v>3844.1285464899997</v>
      </c>
      <c r="K49" s="36">
        <f>SUMIFS(СВЦЭМ!$C$39:$C$782,СВЦЭМ!$A$39:$A$782,$A49,СВЦЭМ!$B$39:$B$782,K$47)+'СЕТ СН'!$G$9+СВЦЭМ!$D$10+'СЕТ СН'!$G$5-'СЕТ СН'!$G$17</f>
        <v>3806.6173902199998</v>
      </c>
      <c r="L49" s="36">
        <f>SUMIFS(СВЦЭМ!$C$39:$C$782,СВЦЭМ!$A$39:$A$782,$A49,СВЦЭМ!$B$39:$B$782,L$47)+'СЕТ СН'!$G$9+СВЦЭМ!$D$10+'СЕТ СН'!$G$5-'СЕТ СН'!$G$17</f>
        <v>3777.3620876</v>
      </c>
      <c r="M49" s="36">
        <f>SUMIFS(СВЦЭМ!$C$39:$C$782,СВЦЭМ!$A$39:$A$782,$A49,СВЦЭМ!$B$39:$B$782,M$47)+'СЕТ СН'!$G$9+СВЦЭМ!$D$10+'СЕТ СН'!$G$5-'СЕТ СН'!$G$17</f>
        <v>3843.6638424399998</v>
      </c>
      <c r="N49" s="36">
        <f>SUMIFS(СВЦЭМ!$C$39:$C$782,СВЦЭМ!$A$39:$A$782,$A49,СВЦЭМ!$B$39:$B$782,N$47)+'СЕТ СН'!$G$9+СВЦЭМ!$D$10+'СЕТ СН'!$G$5-'СЕТ СН'!$G$17</f>
        <v>3890.8667642299997</v>
      </c>
      <c r="O49" s="36">
        <f>SUMIFS(СВЦЭМ!$C$39:$C$782,СВЦЭМ!$A$39:$A$782,$A49,СВЦЭМ!$B$39:$B$782,O$47)+'СЕТ СН'!$G$9+СВЦЭМ!$D$10+'СЕТ СН'!$G$5-'СЕТ СН'!$G$17</f>
        <v>3924.1198978499997</v>
      </c>
      <c r="P49" s="36">
        <f>SUMIFS(СВЦЭМ!$C$39:$C$782,СВЦЭМ!$A$39:$A$782,$A49,СВЦЭМ!$B$39:$B$782,P$47)+'СЕТ СН'!$G$9+СВЦЭМ!$D$10+'СЕТ СН'!$G$5-'СЕТ СН'!$G$17</f>
        <v>3926.6817833499999</v>
      </c>
      <c r="Q49" s="36">
        <f>SUMIFS(СВЦЭМ!$C$39:$C$782,СВЦЭМ!$A$39:$A$782,$A49,СВЦЭМ!$B$39:$B$782,Q$47)+'СЕТ СН'!$G$9+СВЦЭМ!$D$10+'СЕТ СН'!$G$5-'СЕТ СН'!$G$17</f>
        <v>3944.7521773899998</v>
      </c>
      <c r="R49" s="36">
        <f>SUMIFS(СВЦЭМ!$C$39:$C$782,СВЦЭМ!$A$39:$A$782,$A49,СВЦЭМ!$B$39:$B$782,R$47)+'СЕТ СН'!$G$9+СВЦЭМ!$D$10+'СЕТ СН'!$G$5-'СЕТ СН'!$G$17</f>
        <v>3957.1376453799999</v>
      </c>
      <c r="S49" s="36">
        <f>SUMIFS(СВЦЭМ!$C$39:$C$782,СВЦЭМ!$A$39:$A$782,$A49,СВЦЭМ!$B$39:$B$782,S$47)+'СЕТ СН'!$G$9+СВЦЭМ!$D$10+'СЕТ СН'!$G$5-'СЕТ СН'!$G$17</f>
        <v>3901.8555756999999</v>
      </c>
      <c r="T49" s="36">
        <f>SUMIFS(СВЦЭМ!$C$39:$C$782,СВЦЭМ!$A$39:$A$782,$A49,СВЦЭМ!$B$39:$B$782,T$47)+'СЕТ СН'!$G$9+СВЦЭМ!$D$10+'СЕТ СН'!$G$5-'СЕТ СН'!$G$17</f>
        <v>3799.15947332</v>
      </c>
      <c r="U49" s="36">
        <f>SUMIFS(СВЦЭМ!$C$39:$C$782,СВЦЭМ!$A$39:$A$782,$A49,СВЦЭМ!$B$39:$B$782,U$47)+'СЕТ СН'!$G$9+СВЦЭМ!$D$10+'СЕТ СН'!$G$5-'СЕТ СН'!$G$17</f>
        <v>3704.8851645</v>
      </c>
      <c r="V49" s="36">
        <f>SUMIFS(СВЦЭМ!$C$39:$C$782,СВЦЭМ!$A$39:$A$782,$A49,СВЦЭМ!$B$39:$B$782,V$47)+'СЕТ СН'!$G$9+СВЦЭМ!$D$10+'СЕТ СН'!$G$5-'СЕТ СН'!$G$17</f>
        <v>3637.7328359000003</v>
      </c>
      <c r="W49" s="36">
        <f>SUMIFS(СВЦЭМ!$C$39:$C$782,СВЦЭМ!$A$39:$A$782,$A49,СВЦЭМ!$B$39:$B$782,W$47)+'СЕТ СН'!$G$9+СВЦЭМ!$D$10+'СЕТ СН'!$G$5-'СЕТ СН'!$G$17</f>
        <v>3641.0943964799999</v>
      </c>
      <c r="X49" s="36">
        <f>SUMIFS(СВЦЭМ!$C$39:$C$782,СВЦЭМ!$A$39:$A$782,$A49,СВЦЭМ!$B$39:$B$782,X$47)+'СЕТ СН'!$G$9+СВЦЭМ!$D$10+'СЕТ СН'!$G$5-'СЕТ СН'!$G$17</f>
        <v>3641.4850526999999</v>
      </c>
      <c r="Y49" s="36">
        <f>SUMIFS(СВЦЭМ!$C$39:$C$782,СВЦЭМ!$A$39:$A$782,$A49,СВЦЭМ!$B$39:$B$782,Y$47)+'СЕТ СН'!$G$9+СВЦЭМ!$D$10+'СЕТ СН'!$G$5-'СЕТ СН'!$G$17</f>
        <v>3681.3638326</v>
      </c>
    </row>
    <row r="50" spans="1:25" ht="15.75" x14ac:dyDescent="0.2">
      <c r="A50" s="35">
        <f t="shared" ref="A50:A78" si="1">A49+1</f>
        <v>44684</v>
      </c>
      <c r="B50" s="36">
        <f>SUMIFS(СВЦЭМ!$C$39:$C$782,СВЦЭМ!$A$39:$A$782,$A50,СВЦЭМ!$B$39:$B$782,B$47)+'СЕТ СН'!$G$9+СВЦЭМ!$D$10+'СЕТ СН'!$G$5-'СЕТ СН'!$G$17</f>
        <v>3710.9744612300001</v>
      </c>
      <c r="C50" s="36">
        <f>SUMIFS(СВЦЭМ!$C$39:$C$782,СВЦЭМ!$A$39:$A$782,$A50,СВЦЭМ!$B$39:$B$782,C$47)+'СЕТ СН'!$G$9+СВЦЭМ!$D$10+'СЕТ СН'!$G$5-'СЕТ СН'!$G$17</f>
        <v>3829.3951487999998</v>
      </c>
      <c r="D50" s="36">
        <f>SUMIFS(СВЦЭМ!$C$39:$C$782,СВЦЭМ!$A$39:$A$782,$A50,СВЦЭМ!$B$39:$B$782,D$47)+'СЕТ СН'!$G$9+СВЦЭМ!$D$10+'СЕТ СН'!$G$5-'СЕТ СН'!$G$17</f>
        <v>3929.1481017999999</v>
      </c>
      <c r="E50" s="36">
        <f>SUMIFS(СВЦЭМ!$C$39:$C$782,СВЦЭМ!$A$39:$A$782,$A50,СВЦЭМ!$B$39:$B$782,E$47)+'СЕТ СН'!$G$9+СВЦЭМ!$D$10+'СЕТ СН'!$G$5-'СЕТ СН'!$G$17</f>
        <v>3961.2544714699998</v>
      </c>
      <c r="F50" s="36">
        <f>SUMIFS(СВЦЭМ!$C$39:$C$782,СВЦЭМ!$A$39:$A$782,$A50,СВЦЭМ!$B$39:$B$782,F$47)+'СЕТ СН'!$G$9+СВЦЭМ!$D$10+'СЕТ СН'!$G$5-'СЕТ СН'!$G$17</f>
        <v>3975.99371178</v>
      </c>
      <c r="G50" s="36">
        <f>SUMIFS(СВЦЭМ!$C$39:$C$782,СВЦЭМ!$A$39:$A$782,$A50,СВЦЭМ!$B$39:$B$782,G$47)+'СЕТ СН'!$G$9+СВЦЭМ!$D$10+'СЕТ СН'!$G$5-'СЕТ СН'!$G$17</f>
        <v>4018.0526690099996</v>
      </c>
      <c r="H50" s="36">
        <f>SUMIFS(СВЦЭМ!$C$39:$C$782,СВЦЭМ!$A$39:$A$782,$A50,СВЦЭМ!$B$39:$B$782,H$47)+'СЕТ СН'!$G$9+СВЦЭМ!$D$10+'СЕТ СН'!$G$5-'СЕТ СН'!$G$17</f>
        <v>4028.6306623199998</v>
      </c>
      <c r="I50" s="36">
        <f>SUMIFS(СВЦЭМ!$C$39:$C$782,СВЦЭМ!$A$39:$A$782,$A50,СВЦЭМ!$B$39:$B$782,I$47)+'СЕТ СН'!$G$9+СВЦЭМ!$D$10+'СЕТ СН'!$G$5-'СЕТ СН'!$G$17</f>
        <v>4009.8849087399999</v>
      </c>
      <c r="J50" s="36">
        <f>SUMIFS(СВЦЭМ!$C$39:$C$782,СВЦЭМ!$A$39:$A$782,$A50,СВЦЭМ!$B$39:$B$782,J$47)+'СЕТ СН'!$G$9+СВЦЭМ!$D$10+'СЕТ СН'!$G$5-'СЕТ СН'!$G$17</f>
        <v>3906.62803162</v>
      </c>
      <c r="K50" s="36">
        <f>SUMIFS(СВЦЭМ!$C$39:$C$782,СВЦЭМ!$A$39:$A$782,$A50,СВЦЭМ!$B$39:$B$782,K$47)+'СЕТ СН'!$G$9+СВЦЭМ!$D$10+'СЕТ СН'!$G$5-'СЕТ СН'!$G$17</f>
        <v>3868.0217889</v>
      </c>
      <c r="L50" s="36">
        <f>SUMIFS(СВЦЭМ!$C$39:$C$782,СВЦЭМ!$A$39:$A$782,$A50,СВЦЭМ!$B$39:$B$782,L$47)+'СЕТ СН'!$G$9+СВЦЭМ!$D$10+'СЕТ СН'!$G$5-'СЕТ СН'!$G$17</f>
        <v>3854.4367447499999</v>
      </c>
      <c r="M50" s="36">
        <f>SUMIFS(СВЦЭМ!$C$39:$C$782,СВЦЭМ!$A$39:$A$782,$A50,СВЦЭМ!$B$39:$B$782,M$47)+'СЕТ СН'!$G$9+СВЦЭМ!$D$10+'СЕТ СН'!$G$5-'СЕТ СН'!$G$17</f>
        <v>3934.7103916999999</v>
      </c>
      <c r="N50" s="36">
        <f>SUMIFS(СВЦЭМ!$C$39:$C$782,СВЦЭМ!$A$39:$A$782,$A50,СВЦЭМ!$B$39:$B$782,N$47)+'СЕТ СН'!$G$9+СВЦЭМ!$D$10+'СЕТ СН'!$G$5-'СЕТ СН'!$G$17</f>
        <v>3977.73349276</v>
      </c>
      <c r="O50" s="36">
        <f>SUMIFS(СВЦЭМ!$C$39:$C$782,СВЦЭМ!$A$39:$A$782,$A50,СВЦЭМ!$B$39:$B$782,O$47)+'СЕТ СН'!$G$9+СВЦЭМ!$D$10+'СЕТ СН'!$G$5-'СЕТ СН'!$G$17</f>
        <v>3994.0247432899996</v>
      </c>
      <c r="P50" s="36">
        <f>SUMIFS(СВЦЭМ!$C$39:$C$782,СВЦЭМ!$A$39:$A$782,$A50,СВЦЭМ!$B$39:$B$782,P$47)+'СЕТ СН'!$G$9+СВЦЭМ!$D$10+'СЕТ СН'!$G$5-'СЕТ СН'!$G$17</f>
        <v>4007.90555103</v>
      </c>
      <c r="Q50" s="36">
        <f>SUMIFS(СВЦЭМ!$C$39:$C$782,СВЦЭМ!$A$39:$A$782,$A50,СВЦЭМ!$B$39:$B$782,Q$47)+'СЕТ СН'!$G$9+СВЦЭМ!$D$10+'СЕТ СН'!$G$5-'СЕТ СН'!$G$17</f>
        <v>4019.0988261599996</v>
      </c>
      <c r="R50" s="36">
        <f>SUMIFS(СВЦЭМ!$C$39:$C$782,СВЦЭМ!$A$39:$A$782,$A50,СВЦЭМ!$B$39:$B$782,R$47)+'СЕТ СН'!$G$9+СВЦЭМ!$D$10+'СЕТ СН'!$G$5-'СЕТ СН'!$G$17</f>
        <v>4030.0682663199996</v>
      </c>
      <c r="S50" s="36">
        <f>SUMIFS(СВЦЭМ!$C$39:$C$782,СВЦЭМ!$A$39:$A$782,$A50,СВЦЭМ!$B$39:$B$782,S$47)+'СЕТ СН'!$G$9+СВЦЭМ!$D$10+'СЕТ СН'!$G$5-'СЕТ СН'!$G$17</f>
        <v>3987.8639315199998</v>
      </c>
      <c r="T50" s="36">
        <f>SUMIFS(СВЦЭМ!$C$39:$C$782,СВЦЭМ!$A$39:$A$782,$A50,СВЦЭМ!$B$39:$B$782,T$47)+'СЕТ СН'!$G$9+СВЦЭМ!$D$10+'СЕТ СН'!$G$5-'СЕТ СН'!$G$17</f>
        <v>3882.08323101</v>
      </c>
      <c r="U50" s="36">
        <f>SUMIFS(СВЦЭМ!$C$39:$C$782,СВЦЭМ!$A$39:$A$782,$A50,СВЦЭМ!$B$39:$B$782,U$47)+'СЕТ СН'!$G$9+СВЦЭМ!$D$10+'СЕТ СН'!$G$5-'СЕТ СН'!$G$17</f>
        <v>3781.1367384200003</v>
      </c>
      <c r="V50" s="36">
        <f>SUMIFS(СВЦЭМ!$C$39:$C$782,СВЦЭМ!$A$39:$A$782,$A50,СВЦЭМ!$B$39:$B$782,V$47)+'СЕТ СН'!$G$9+СВЦЭМ!$D$10+'СЕТ СН'!$G$5-'СЕТ СН'!$G$17</f>
        <v>3689.1432679700001</v>
      </c>
      <c r="W50" s="36">
        <f>SUMIFS(СВЦЭМ!$C$39:$C$782,СВЦЭМ!$A$39:$A$782,$A50,СВЦЭМ!$B$39:$B$782,W$47)+'СЕТ СН'!$G$9+СВЦЭМ!$D$10+'СЕТ СН'!$G$5-'СЕТ СН'!$G$17</f>
        <v>3682.85470179</v>
      </c>
      <c r="X50" s="36">
        <f>SUMIFS(СВЦЭМ!$C$39:$C$782,СВЦЭМ!$A$39:$A$782,$A50,СВЦЭМ!$B$39:$B$782,X$47)+'СЕТ СН'!$G$9+СВЦЭМ!$D$10+'СЕТ СН'!$G$5-'СЕТ СН'!$G$17</f>
        <v>3692.3846080000003</v>
      </c>
      <c r="Y50" s="36">
        <f>SUMIFS(СВЦЭМ!$C$39:$C$782,СВЦЭМ!$A$39:$A$782,$A50,СВЦЭМ!$B$39:$B$782,Y$47)+'СЕТ СН'!$G$9+СВЦЭМ!$D$10+'СЕТ СН'!$G$5-'СЕТ СН'!$G$17</f>
        <v>3729.0797272700001</v>
      </c>
    </row>
    <row r="51" spans="1:25" ht="15.75" x14ac:dyDescent="0.2">
      <c r="A51" s="35">
        <f t="shared" si="1"/>
        <v>44685</v>
      </c>
      <c r="B51" s="36">
        <f>SUMIFS(СВЦЭМ!$C$39:$C$782,СВЦЭМ!$A$39:$A$782,$A51,СВЦЭМ!$B$39:$B$782,B$47)+'СЕТ СН'!$G$9+СВЦЭМ!$D$10+'СЕТ СН'!$G$5-'СЕТ СН'!$G$17</f>
        <v>3799.0947490200001</v>
      </c>
      <c r="C51" s="36">
        <f>SUMIFS(СВЦЭМ!$C$39:$C$782,СВЦЭМ!$A$39:$A$782,$A51,СВЦЭМ!$B$39:$B$782,C$47)+'СЕТ СН'!$G$9+СВЦЭМ!$D$10+'СЕТ СН'!$G$5-'СЕТ СН'!$G$17</f>
        <v>3948.0488907099998</v>
      </c>
      <c r="D51" s="36">
        <f>SUMIFS(СВЦЭМ!$C$39:$C$782,СВЦЭМ!$A$39:$A$782,$A51,СВЦЭМ!$B$39:$B$782,D$47)+'СЕТ СН'!$G$9+СВЦЭМ!$D$10+'СЕТ СН'!$G$5-'СЕТ СН'!$G$17</f>
        <v>4001.5430893299999</v>
      </c>
      <c r="E51" s="36">
        <f>SUMIFS(СВЦЭМ!$C$39:$C$782,СВЦЭМ!$A$39:$A$782,$A51,СВЦЭМ!$B$39:$B$782,E$47)+'СЕТ СН'!$G$9+СВЦЭМ!$D$10+'СЕТ СН'!$G$5-'СЕТ СН'!$G$17</f>
        <v>3973.13819427</v>
      </c>
      <c r="F51" s="36">
        <f>SUMIFS(СВЦЭМ!$C$39:$C$782,СВЦЭМ!$A$39:$A$782,$A51,СВЦЭМ!$B$39:$B$782,F$47)+'СЕТ СН'!$G$9+СВЦЭМ!$D$10+'СЕТ СН'!$G$5-'СЕТ СН'!$G$17</f>
        <v>3976.46822385</v>
      </c>
      <c r="G51" s="36">
        <f>SUMIFS(СВЦЭМ!$C$39:$C$782,СВЦЭМ!$A$39:$A$782,$A51,СВЦЭМ!$B$39:$B$782,G$47)+'СЕТ СН'!$G$9+СВЦЭМ!$D$10+'СЕТ СН'!$G$5-'СЕТ СН'!$G$17</f>
        <v>3971.3098284600001</v>
      </c>
      <c r="H51" s="36">
        <f>SUMIFS(СВЦЭМ!$C$39:$C$782,СВЦЭМ!$A$39:$A$782,$A51,СВЦЭМ!$B$39:$B$782,H$47)+'СЕТ СН'!$G$9+СВЦЭМ!$D$10+'СЕТ СН'!$G$5-'СЕТ СН'!$G$17</f>
        <v>3983.71057918</v>
      </c>
      <c r="I51" s="36">
        <f>SUMIFS(СВЦЭМ!$C$39:$C$782,СВЦЭМ!$A$39:$A$782,$A51,СВЦЭМ!$B$39:$B$782,I$47)+'СЕТ СН'!$G$9+СВЦЭМ!$D$10+'СЕТ СН'!$G$5-'СЕТ СН'!$G$17</f>
        <v>3910.0419484699996</v>
      </c>
      <c r="J51" s="36">
        <f>SUMIFS(СВЦЭМ!$C$39:$C$782,СВЦЭМ!$A$39:$A$782,$A51,СВЦЭМ!$B$39:$B$782,J$47)+'СЕТ СН'!$G$9+СВЦЭМ!$D$10+'СЕТ СН'!$G$5-'СЕТ СН'!$G$17</f>
        <v>3796.6257740999999</v>
      </c>
      <c r="K51" s="36">
        <f>SUMIFS(СВЦЭМ!$C$39:$C$782,СВЦЭМ!$A$39:$A$782,$A51,СВЦЭМ!$B$39:$B$782,K$47)+'СЕТ СН'!$G$9+СВЦЭМ!$D$10+'СЕТ СН'!$G$5-'СЕТ СН'!$G$17</f>
        <v>3783.8854387900001</v>
      </c>
      <c r="L51" s="36">
        <f>SUMIFS(СВЦЭМ!$C$39:$C$782,СВЦЭМ!$A$39:$A$782,$A51,СВЦЭМ!$B$39:$B$782,L$47)+'СЕТ СН'!$G$9+СВЦЭМ!$D$10+'СЕТ СН'!$G$5-'СЕТ СН'!$G$17</f>
        <v>3799.0157894499998</v>
      </c>
      <c r="M51" s="36">
        <f>SUMIFS(СВЦЭМ!$C$39:$C$782,СВЦЭМ!$A$39:$A$782,$A51,СВЦЭМ!$B$39:$B$782,M$47)+'СЕТ СН'!$G$9+СВЦЭМ!$D$10+'СЕТ СН'!$G$5-'СЕТ СН'!$G$17</f>
        <v>3900.7501350599996</v>
      </c>
      <c r="N51" s="36">
        <f>SUMIFS(СВЦЭМ!$C$39:$C$782,СВЦЭМ!$A$39:$A$782,$A51,СВЦЭМ!$B$39:$B$782,N$47)+'СЕТ СН'!$G$9+СВЦЭМ!$D$10+'СЕТ СН'!$G$5-'СЕТ СН'!$G$17</f>
        <v>3953.3383749799996</v>
      </c>
      <c r="O51" s="36">
        <f>SUMIFS(СВЦЭМ!$C$39:$C$782,СВЦЭМ!$A$39:$A$782,$A51,СВЦЭМ!$B$39:$B$782,O$47)+'СЕТ СН'!$G$9+СВЦЭМ!$D$10+'СЕТ СН'!$G$5-'СЕТ СН'!$G$17</f>
        <v>3958.25311822</v>
      </c>
      <c r="P51" s="36">
        <f>SUMIFS(СВЦЭМ!$C$39:$C$782,СВЦЭМ!$A$39:$A$782,$A51,СВЦЭМ!$B$39:$B$782,P$47)+'СЕТ СН'!$G$9+СВЦЭМ!$D$10+'СЕТ СН'!$G$5-'СЕТ СН'!$G$17</f>
        <v>3996.0098269399996</v>
      </c>
      <c r="Q51" s="36">
        <f>SUMIFS(СВЦЭМ!$C$39:$C$782,СВЦЭМ!$A$39:$A$782,$A51,СВЦЭМ!$B$39:$B$782,Q$47)+'СЕТ СН'!$G$9+СВЦЭМ!$D$10+'СЕТ СН'!$G$5-'СЕТ СН'!$G$17</f>
        <v>4003.89352736</v>
      </c>
      <c r="R51" s="36">
        <f>SUMIFS(СВЦЭМ!$C$39:$C$782,СВЦЭМ!$A$39:$A$782,$A51,СВЦЭМ!$B$39:$B$782,R$47)+'СЕТ СН'!$G$9+СВЦЭМ!$D$10+'СЕТ СН'!$G$5-'СЕТ СН'!$G$17</f>
        <v>3998.0868424399996</v>
      </c>
      <c r="S51" s="36">
        <f>SUMIFS(СВЦЭМ!$C$39:$C$782,СВЦЭМ!$A$39:$A$782,$A51,СВЦЭМ!$B$39:$B$782,S$47)+'СЕТ СН'!$G$9+СВЦЭМ!$D$10+'СЕТ СН'!$G$5-'СЕТ СН'!$G$17</f>
        <v>3940.0228464100001</v>
      </c>
      <c r="T51" s="36">
        <f>SUMIFS(СВЦЭМ!$C$39:$C$782,СВЦЭМ!$A$39:$A$782,$A51,СВЦЭМ!$B$39:$B$782,T$47)+'СЕТ СН'!$G$9+СВЦЭМ!$D$10+'СЕТ СН'!$G$5-'СЕТ СН'!$G$17</f>
        <v>3808.46063357</v>
      </c>
      <c r="U51" s="36">
        <f>SUMIFS(СВЦЭМ!$C$39:$C$782,СВЦЭМ!$A$39:$A$782,$A51,СВЦЭМ!$B$39:$B$782,U$47)+'СЕТ СН'!$G$9+СВЦЭМ!$D$10+'СЕТ СН'!$G$5-'СЕТ СН'!$G$17</f>
        <v>3694.5972825200001</v>
      </c>
      <c r="V51" s="36">
        <f>SUMIFS(СВЦЭМ!$C$39:$C$782,СВЦЭМ!$A$39:$A$782,$A51,СВЦЭМ!$B$39:$B$782,V$47)+'СЕТ СН'!$G$9+СВЦЭМ!$D$10+'СЕТ СН'!$G$5-'СЕТ СН'!$G$17</f>
        <v>3627.8398753900001</v>
      </c>
      <c r="W51" s="36">
        <f>SUMIFS(СВЦЭМ!$C$39:$C$782,СВЦЭМ!$A$39:$A$782,$A51,СВЦЭМ!$B$39:$B$782,W$47)+'СЕТ СН'!$G$9+СВЦЭМ!$D$10+'СЕТ СН'!$G$5-'СЕТ СН'!$G$17</f>
        <v>3658.6905320000001</v>
      </c>
      <c r="X51" s="36">
        <f>SUMIFS(СВЦЭМ!$C$39:$C$782,СВЦЭМ!$A$39:$A$782,$A51,СВЦЭМ!$B$39:$B$782,X$47)+'СЕТ СН'!$G$9+СВЦЭМ!$D$10+'СЕТ СН'!$G$5-'СЕТ СН'!$G$17</f>
        <v>3613.64484735</v>
      </c>
      <c r="Y51" s="36">
        <f>SUMIFS(СВЦЭМ!$C$39:$C$782,СВЦЭМ!$A$39:$A$782,$A51,СВЦЭМ!$B$39:$B$782,Y$47)+'СЕТ СН'!$G$9+СВЦЭМ!$D$10+'СЕТ СН'!$G$5-'СЕТ СН'!$G$17</f>
        <v>3609.06656221</v>
      </c>
    </row>
    <row r="52" spans="1:25" ht="15.75" x14ac:dyDescent="0.2">
      <c r="A52" s="35">
        <f t="shared" si="1"/>
        <v>44686</v>
      </c>
      <c r="B52" s="36">
        <f>SUMIFS(СВЦЭМ!$C$39:$C$782,СВЦЭМ!$A$39:$A$782,$A52,СВЦЭМ!$B$39:$B$782,B$47)+'СЕТ СН'!$G$9+СВЦЭМ!$D$10+'СЕТ СН'!$G$5-'СЕТ СН'!$G$17</f>
        <v>3765.4216728800002</v>
      </c>
      <c r="C52" s="36">
        <f>SUMIFS(СВЦЭМ!$C$39:$C$782,СВЦЭМ!$A$39:$A$782,$A52,СВЦЭМ!$B$39:$B$782,C$47)+'СЕТ СН'!$G$9+СВЦЭМ!$D$10+'СЕТ СН'!$G$5-'СЕТ СН'!$G$17</f>
        <v>3844.0542167200001</v>
      </c>
      <c r="D52" s="36">
        <f>SUMIFS(СВЦЭМ!$C$39:$C$782,СВЦЭМ!$A$39:$A$782,$A52,СВЦЭМ!$B$39:$B$782,D$47)+'СЕТ СН'!$G$9+СВЦЭМ!$D$10+'СЕТ СН'!$G$5-'СЕТ СН'!$G$17</f>
        <v>3977.0374410300001</v>
      </c>
      <c r="E52" s="36">
        <f>SUMIFS(СВЦЭМ!$C$39:$C$782,СВЦЭМ!$A$39:$A$782,$A52,СВЦЭМ!$B$39:$B$782,E$47)+'СЕТ СН'!$G$9+СВЦЭМ!$D$10+'СЕТ СН'!$G$5-'СЕТ СН'!$G$17</f>
        <v>4030.1961895499999</v>
      </c>
      <c r="F52" s="36">
        <f>SUMIFS(СВЦЭМ!$C$39:$C$782,СВЦЭМ!$A$39:$A$782,$A52,СВЦЭМ!$B$39:$B$782,F$47)+'СЕТ СН'!$G$9+СВЦЭМ!$D$10+'СЕТ СН'!$G$5-'СЕТ СН'!$G$17</f>
        <v>4052.48255032</v>
      </c>
      <c r="G52" s="36">
        <f>SUMIFS(СВЦЭМ!$C$39:$C$782,СВЦЭМ!$A$39:$A$782,$A52,СВЦЭМ!$B$39:$B$782,G$47)+'СЕТ СН'!$G$9+СВЦЭМ!$D$10+'СЕТ СН'!$G$5-'СЕТ СН'!$G$17</f>
        <v>4056.6535092300001</v>
      </c>
      <c r="H52" s="36">
        <f>SUMIFS(СВЦЭМ!$C$39:$C$782,СВЦЭМ!$A$39:$A$782,$A52,СВЦЭМ!$B$39:$B$782,H$47)+'СЕТ СН'!$G$9+СВЦЭМ!$D$10+'СЕТ СН'!$G$5-'СЕТ СН'!$G$17</f>
        <v>4049.8879912599996</v>
      </c>
      <c r="I52" s="36">
        <f>SUMIFS(СВЦЭМ!$C$39:$C$782,СВЦЭМ!$A$39:$A$782,$A52,СВЦЭМ!$B$39:$B$782,I$47)+'СЕТ СН'!$G$9+СВЦЭМ!$D$10+'СЕТ СН'!$G$5-'СЕТ СН'!$G$17</f>
        <v>3980.9285021599999</v>
      </c>
      <c r="J52" s="36">
        <f>SUMIFS(СВЦЭМ!$C$39:$C$782,СВЦЭМ!$A$39:$A$782,$A52,СВЦЭМ!$B$39:$B$782,J$47)+'СЕТ СН'!$G$9+СВЦЭМ!$D$10+'СЕТ СН'!$G$5-'СЕТ СН'!$G$17</f>
        <v>3876.4467818799999</v>
      </c>
      <c r="K52" s="36">
        <f>SUMIFS(СВЦЭМ!$C$39:$C$782,СВЦЭМ!$A$39:$A$782,$A52,СВЦЭМ!$B$39:$B$782,K$47)+'СЕТ СН'!$G$9+СВЦЭМ!$D$10+'СЕТ СН'!$G$5-'СЕТ СН'!$G$17</f>
        <v>3874.5984552199998</v>
      </c>
      <c r="L52" s="36">
        <f>SUMIFS(СВЦЭМ!$C$39:$C$782,СВЦЭМ!$A$39:$A$782,$A52,СВЦЭМ!$B$39:$B$782,L$47)+'СЕТ СН'!$G$9+СВЦЭМ!$D$10+'СЕТ СН'!$G$5-'СЕТ СН'!$G$17</f>
        <v>3870.9219430200001</v>
      </c>
      <c r="M52" s="36">
        <f>SUMIFS(СВЦЭМ!$C$39:$C$782,СВЦЭМ!$A$39:$A$782,$A52,СВЦЭМ!$B$39:$B$782,M$47)+'СЕТ СН'!$G$9+СВЦЭМ!$D$10+'СЕТ СН'!$G$5-'СЕТ СН'!$G$17</f>
        <v>3967.1423179100002</v>
      </c>
      <c r="N52" s="36">
        <f>SUMIFS(СВЦЭМ!$C$39:$C$782,СВЦЭМ!$A$39:$A$782,$A52,СВЦЭМ!$B$39:$B$782,N$47)+'СЕТ СН'!$G$9+СВЦЭМ!$D$10+'СЕТ СН'!$G$5-'СЕТ СН'!$G$17</f>
        <v>4042.5708436099999</v>
      </c>
      <c r="O52" s="36">
        <f>SUMIFS(СВЦЭМ!$C$39:$C$782,СВЦЭМ!$A$39:$A$782,$A52,СВЦЭМ!$B$39:$B$782,O$47)+'СЕТ СН'!$G$9+СВЦЭМ!$D$10+'СЕТ СН'!$G$5-'СЕТ СН'!$G$17</f>
        <v>4041.2275079800002</v>
      </c>
      <c r="P52" s="36">
        <f>SUMIFS(СВЦЭМ!$C$39:$C$782,СВЦЭМ!$A$39:$A$782,$A52,СВЦЭМ!$B$39:$B$782,P$47)+'СЕТ СН'!$G$9+СВЦЭМ!$D$10+'СЕТ СН'!$G$5-'СЕТ СН'!$G$17</f>
        <v>4078.6839767900001</v>
      </c>
      <c r="Q52" s="36">
        <f>SUMIFS(СВЦЭМ!$C$39:$C$782,СВЦЭМ!$A$39:$A$782,$A52,СВЦЭМ!$B$39:$B$782,Q$47)+'СЕТ СН'!$G$9+СВЦЭМ!$D$10+'СЕТ СН'!$G$5-'СЕТ СН'!$G$17</f>
        <v>4089.4765993599999</v>
      </c>
      <c r="R52" s="36">
        <f>SUMIFS(СВЦЭМ!$C$39:$C$782,СВЦЭМ!$A$39:$A$782,$A52,СВЦЭМ!$B$39:$B$782,R$47)+'СЕТ СН'!$G$9+СВЦЭМ!$D$10+'СЕТ СН'!$G$5-'СЕТ СН'!$G$17</f>
        <v>4102.5116315499999</v>
      </c>
      <c r="S52" s="36">
        <f>SUMIFS(СВЦЭМ!$C$39:$C$782,СВЦЭМ!$A$39:$A$782,$A52,СВЦЭМ!$B$39:$B$782,S$47)+'СЕТ СН'!$G$9+СВЦЭМ!$D$10+'СЕТ СН'!$G$5-'СЕТ СН'!$G$17</f>
        <v>4050.3057897399999</v>
      </c>
      <c r="T52" s="36">
        <f>SUMIFS(СВЦЭМ!$C$39:$C$782,СВЦЭМ!$A$39:$A$782,$A52,СВЦЭМ!$B$39:$B$782,T$47)+'СЕТ СН'!$G$9+СВЦЭМ!$D$10+'СЕТ СН'!$G$5-'СЕТ СН'!$G$17</f>
        <v>3920.4430140200002</v>
      </c>
      <c r="U52" s="36">
        <f>SUMIFS(СВЦЭМ!$C$39:$C$782,СВЦЭМ!$A$39:$A$782,$A52,СВЦЭМ!$B$39:$B$782,U$47)+'СЕТ СН'!$G$9+СВЦЭМ!$D$10+'СЕТ СН'!$G$5-'СЕТ СН'!$G$17</f>
        <v>3807.9720590400002</v>
      </c>
      <c r="V52" s="36">
        <f>SUMIFS(СВЦЭМ!$C$39:$C$782,СВЦЭМ!$A$39:$A$782,$A52,СВЦЭМ!$B$39:$B$782,V$47)+'СЕТ СН'!$G$9+СВЦЭМ!$D$10+'СЕТ СН'!$G$5-'СЕТ СН'!$G$17</f>
        <v>3703.6484015999999</v>
      </c>
      <c r="W52" s="36">
        <f>SUMIFS(СВЦЭМ!$C$39:$C$782,СВЦЭМ!$A$39:$A$782,$A52,СВЦЭМ!$B$39:$B$782,W$47)+'СЕТ СН'!$G$9+СВЦЭМ!$D$10+'СЕТ СН'!$G$5-'СЕТ СН'!$G$17</f>
        <v>3690.0165096299997</v>
      </c>
      <c r="X52" s="36">
        <f>SUMIFS(СВЦЭМ!$C$39:$C$782,СВЦЭМ!$A$39:$A$782,$A52,СВЦЭМ!$B$39:$B$782,X$47)+'СЕТ СН'!$G$9+СВЦЭМ!$D$10+'СЕТ СН'!$G$5-'СЕТ СН'!$G$17</f>
        <v>3703.62606822</v>
      </c>
      <c r="Y52" s="36">
        <f>SUMIFS(СВЦЭМ!$C$39:$C$782,СВЦЭМ!$A$39:$A$782,$A52,СВЦЭМ!$B$39:$B$782,Y$47)+'СЕТ СН'!$G$9+СВЦЭМ!$D$10+'СЕТ СН'!$G$5-'СЕТ СН'!$G$17</f>
        <v>3735.2042974300002</v>
      </c>
    </row>
    <row r="53" spans="1:25" ht="15.75" x14ac:dyDescent="0.2">
      <c r="A53" s="35">
        <f t="shared" si="1"/>
        <v>44687</v>
      </c>
      <c r="B53" s="36">
        <f>SUMIFS(СВЦЭМ!$C$39:$C$782,СВЦЭМ!$A$39:$A$782,$A53,СВЦЭМ!$B$39:$B$782,B$47)+'СЕТ СН'!$G$9+СВЦЭМ!$D$10+'СЕТ СН'!$G$5-'СЕТ СН'!$G$17</f>
        <v>3804.7864606799999</v>
      </c>
      <c r="C53" s="36">
        <f>SUMIFS(СВЦЭМ!$C$39:$C$782,СВЦЭМ!$A$39:$A$782,$A53,СВЦЭМ!$B$39:$B$782,C$47)+'СЕТ СН'!$G$9+СВЦЭМ!$D$10+'СЕТ СН'!$G$5-'СЕТ СН'!$G$17</f>
        <v>3925.0521148099997</v>
      </c>
      <c r="D53" s="36">
        <f>SUMIFS(СВЦЭМ!$C$39:$C$782,СВЦЭМ!$A$39:$A$782,$A53,СВЦЭМ!$B$39:$B$782,D$47)+'СЕТ СН'!$G$9+СВЦЭМ!$D$10+'СЕТ СН'!$G$5-'СЕТ СН'!$G$17</f>
        <v>4060.1944282599998</v>
      </c>
      <c r="E53" s="36">
        <f>SUMIFS(СВЦЭМ!$C$39:$C$782,СВЦЭМ!$A$39:$A$782,$A53,СВЦЭМ!$B$39:$B$782,E$47)+'СЕТ СН'!$G$9+СВЦЭМ!$D$10+'СЕТ СН'!$G$5-'СЕТ СН'!$G$17</f>
        <v>4108.9566291800002</v>
      </c>
      <c r="F53" s="36">
        <f>SUMIFS(СВЦЭМ!$C$39:$C$782,СВЦЭМ!$A$39:$A$782,$A53,СВЦЭМ!$B$39:$B$782,F$47)+'СЕТ СН'!$G$9+СВЦЭМ!$D$10+'СЕТ СН'!$G$5-'СЕТ СН'!$G$17</f>
        <v>4117.15757209</v>
      </c>
      <c r="G53" s="36">
        <f>SUMIFS(СВЦЭМ!$C$39:$C$782,СВЦЭМ!$A$39:$A$782,$A53,СВЦЭМ!$B$39:$B$782,G$47)+'СЕТ СН'!$G$9+СВЦЭМ!$D$10+'СЕТ СН'!$G$5-'СЕТ СН'!$G$17</f>
        <v>4096.1244201400004</v>
      </c>
      <c r="H53" s="36">
        <f>SUMIFS(СВЦЭМ!$C$39:$C$782,СВЦЭМ!$A$39:$A$782,$A53,СВЦЭМ!$B$39:$B$782,H$47)+'СЕТ СН'!$G$9+СВЦЭМ!$D$10+'СЕТ СН'!$G$5-'СЕТ СН'!$G$17</f>
        <v>4057.2955969799996</v>
      </c>
      <c r="I53" s="36">
        <f>SUMIFS(СВЦЭМ!$C$39:$C$782,СВЦЭМ!$A$39:$A$782,$A53,СВЦЭМ!$B$39:$B$782,I$47)+'СЕТ СН'!$G$9+СВЦЭМ!$D$10+'СЕТ СН'!$G$5-'СЕТ СН'!$G$17</f>
        <v>4004.9714941499997</v>
      </c>
      <c r="J53" s="36">
        <f>SUMIFS(СВЦЭМ!$C$39:$C$782,СВЦЭМ!$A$39:$A$782,$A53,СВЦЭМ!$B$39:$B$782,J$47)+'СЕТ СН'!$G$9+СВЦЭМ!$D$10+'СЕТ СН'!$G$5-'СЕТ СН'!$G$17</f>
        <v>3858.2585116800001</v>
      </c>
      <c r="K53" s="36">
        <f>SUMIFS(СВЦЭМ!$C$39:$C$782,СВЦЭМ!$A$39:$A$782,$A53,СВЦЭМ!$B$39:$B$782,K$47)+'СЕТ СН'!$G$9+СВЦЭМ!$D$10+'СЕТ СН'!$G$5-'СЕТ СН'!$G$17</f>
        <v>3867.8714343399997</v>
      </c>
      <c r="L53" s="36">
        <f>SUMIFS(СВЦЭМ!$C$39:$C$782,СВЦЭМ!$A$39:$A$782,$A53,СВЦЭМ!$B$39:$B$782,L$47)+'СЕТ СН'!$G$9+СВЦЭМ!$D$10+'СЕТ СН'!$G$5-'СЕТ СН'!$G$17</f>
        <v>3868.1586392899999</v>
      </c>
      <c r="M53" s="36">
        <f>SUMIFS(СВЦЭМ!$C$39:$C$782,СВЦЭМ!$A$39:$A$782,$A53,СВЦЭМ!$B$39:$B$782,M$47)+'СЕТ СН'!$G$9+СВЦЭМ!$D$10+'СЕТ СН'!$G$5-'СЕТ СН'!$G$17</f>
        <v>3996.9655685399998</v>
      </c>
      <c r="N53" s="36">
        <f>SUMIFS(СВЦЭМ!$C$39:$C$782,СВЦЭМ!$A$39:$A$782,$A53,СВЦЭМ!$B$39:$B$782,N$47)+'СЕТ СН'!$G$9+СВЦЭМ!$D$10+'СЕТ СН'!$G$5-'СЕТ СН'!$G$17</f>
        <v>4066.7310062500001</v>
      </c>
      <c r="O53" s="36">
        <f>SUMIFS(СВЦЭМ!$C$39:$C$782,СВЦЭМ!$A$39:$A$782,$A53,СВЦЭМ!$B$39:$B$782,O$47)+'СЕТ СН'!$G$9+СВЦЭМ!$D$10+'СЕТ СН'!$G$5-'СЕТ СН'!$G$17</f>
        <v>4070.8760788299996</v>
      </c>
      <c r="P53" s="36">
        <f>SUMIFS(СВЦЭМ!$C$39:$C$782,СВЦЭМ!$A$39:$A$782,$A53,СВЦЭМ!$B$39:$B$782,P$47)+'СЕТ СН'!$G$9+СВЦЭМ!$D$10+'СЕТ СН'!$G$5-'СЕТ СН'!$G$17</f>
        <v>4079.18932034</v>
      </c>
      <c r="Q53" s="36">
        <f>SUMIFS(СВЦЭМ!$C$39:$C$782,СВЦЭМ!$A$39:$A$782,$A53,СВЦЭМ!$B$39:$B$782,Q$47)+'СЕТ СН'!$G$9+СВЦЭМ!$D$10+'СЕТ СН'!$G$5-'СЕТ СН'!$G$17</f>
        <v>4075.5114191499997</v>
      </c>
      <c r="R53" s="36">
        <f>SUMIFS(СВЦЭМ!$C$39:$C$782,СВЦЭМ!$A$39:$A$782,$A53,СВЦЭМ!$B$39:$B$782,R$47)+'СЕТ СН'!$G$9+СВЦЭМ!$D$10+'СЕТ СН'!$G$5-'СЕТ СН'!$G$17</f>
        <v>4061.1589339100001</v>
      </c>
      <c r="S53" s="36">
        <f>SUMIFS(СВЦЭМ!$C$39:$C$782,СВЦЭМ!$A$39:$A$782,$A53,СВЦЭМ!$B$39:$B$782,S$47)+'СЕТ СН'!$G$9+СВЦЭМ!$D$10+'СЕТ СН'!$G$5-'СЕТ СН'!$G$17</f>
        <v>4013.4775345500002</v>
      </c>
      <c r="T53" s="36">
        <f>SUMIFS(СВЦЭМ!$C$39:$C$782,СВЦЭМ!$A$39:$A$782,$A53,СВЦЭМ!$B$39:$B$782,T$47)+'СЕТ СН'!$G$9+СВЦЭМ!$D$10+'СЕТ СН'!$G$5-'СЕТ СН'!$G$17</f>
        <v>3894.6534601799999</v>
      </c>
      <c r="U53" s="36">
        <f>SUMIFS(СВЦЭМ!$C$39:$C$782,СВЦЭМ!$A$39:$A$782,$A53,СВЦЭМ!$B$39:$B$782,U$47)+'СЕТ СН'!$G$9+СВЦЭМ!$D$10+'СЕТ СН'!$G$5-'СЕТ СН'!$G$17</f>
        <v>3777.6088737099999</v>
      </c>
      <c r="V53" s="36">
        <f>SUMIFS(СВЦЭМ!$C$39:$C$782,СВЦЭМ!$A$39:$A$782,$A53,СВЦЭМ!$B$39:$B$782,V$47)+'СЕТ СН'!$G$9+СВЦЭМ!$D$10+'СЕТ СН'!$G$5-'СЕТ СН'!$G$17</f>
        <v>3683.6120402000001</v>
      </c>
      <c r="W53" s="36">
        <f>SUMIFS(СВЦЭМ!$C$39:$C$782,СВЦЭМ!$A$39:$A$782,$A53,СВЦЭМ!$B$39:$B$782,W$47)+'СЕТ СН'!$G$9+СВЦЭМ!$D$10+'СЕТ СН'!$G$5-'СЕТ СН'!$G$17</f>
        <v>3672.2211731699999</v>
      </c>
      <c r="X53" s="36">
        <f>SUMIFS(СВЦЭМ!$C$39:$C$782,СВЦЭМ!$A$39:$A$782,$A53,СВЦЭМ!$B$39:$B$782,X$47)+'СЕТ СН'!$G$9+СВЦЭМ!$D$10+'СЕТ СН'!$G$5-'СЕТ СН'!$G$17</f>
        <v>3699.5408299700002</v>
      </c>
      <c r="Y53" s="36">
        <f>SUMIFS(СВЦЭМ!$C$39:$C$782,СВЦЭМ!$A$39:$A$782,$A53,СВЦЭМ!$B$39:$B$782,Y$47)+'СЕТ СН'!$G$9+СВЦЭМ!$D$10+'СЕТ СН'!$G$5-'СЕТ СН'!$G$17</f>
        <v>3707.0335759600002</v>
      </c>
    </row>
    <row r="54" spans="1:25" ht="15.75" x14ac:dyDescent="0.2">
      <c r="A54" s="35">
        <f t="shared" si="1"/>
        <v>44688</v>
      </c>
      <c r="B54" s="36">
        <f>SUMIFS(СВЦЭМ!$C$39:$C$782,СВЦЭМ!$A$39:$A$782,$A54,СВЦЭМ!$B$39:$B$782,B$47)+'СЕТ СН'!$G$9+СВЦЭМ!$D$10+'СЕТ СН'!$G$5-'СЕТ СН'!$G$17</f>
        <v>3807.6095742100001</v>
      </c>
      <c r="C54" s="36">
        <f>SUMIFS(СВЦЭМ!$C$39:$C$782,СВЦЭМ!$A$39:$A$782,$A54,СВЦЭМ!$B$39:$B$782,C$47)+'СЕТ СН'!$G$9+СВЦЭМ!$D$10+'СЕТ СН'!$G$5-'СЕТ СН'!$G$17</f>
        <v>3886.8931315599998</v>
      </c>
      <c r="D54" s="36">
        <f>SUMIFS(СВЦЭМ!$C$39:$C$782,СВЦЭМ!$A$39:$A$782,$A54,СВЦЭМ!$B$39:$B$782,D$47)+'СЕТ СН'!$G$9+СВЦЭМ!$D$10+'СЕТ СН'!$G$5-'СЕТ СН'!$G$17</f>
        <v>4077.0629154500002</v>
      </c>
      <c r="E54" s="36">
        <f>SUMIFS(СВЦЭМ!$C$39:$C$782,СВЦЭМ!$A$39:$A$782,$A54,СВЦЭМ!$B$39:$B$782,E$47)+'СЕТ СН'!$G$9+СВЦЭМ!$D$10+'СЕТ СН'!$G$5-'СЕТ СН'!$G$17</f>
        <v>4119.12315038</v>
      </c>
      <c r="F54" s="36">
        <f>SUMIFS(СВЦЭМ!$C$39:$C$782,СВЦЭМ!$A$39:$A$782,$A54,СВЦЭМ!$B$39:$B$782,F$47)+'СЕТ СН'!$G$9+СВЦЭМ!$D$10+'СЕТ СН'!$G$5-'СЕТ СН'!$G$17</f>
        <v>4121.5449515099999</v>
      </c>
      <c r="G54" s="36">
        <f>SUMIFS(СВЦЭМ!$C$39:$C$782,СВЦЭМ!$A$39:$A$782,$A54,СВЦЭМ!$B$39:$B$782,G$47)+'СЕТ СН'!$G$9+СВЦЭМ!$D$10+'СЕТ СН'!$G$5-'СЕТ СН'!$G$17</f>
        <v>4124.0738550200003</v>
      </c>
      <c r="H54" s="36">
        <f>SUMIFS(СВЦЭМ!$C$39:$C$782,СВЦЭМ!$A$39:$A$782,$A54,СВЦЭМ!$B$39:$B$782,H$47)+'СЕТ СН'!$G$9+СВЦЭМ!$D$10+'СЕТ СН'!$G$5-'СЕТ СН'!$G$17</f>
        <v>4102.5429750499998</v>
      </c>
      <c r="I54" s="36">
        <f>SUMIFS(СВЦЭМ!$C$39:$C$782,СВЦЭМ!$A$39:$A$782,$A54,СВЦЭМ!$B$39:$B$782,I$47)+'СЕТ СН'!$G$9+СВЦЭМ!$D$10+'СЕТ СН'!$G$5-'СЕТ СН'!$G$17</f>
        <v>4008.7441476699996</v>
      </c>
      <c r="J54" s="36">
        <f>SUMIFS(СВЦЭМ!$C$39:$C$782,СВЦЭМ!$A$39:$A$782,$A54,СВЦЭМ!$B$39:$B$782,J$47)+'СЕТ СН'!$G$9+СВЦЭМ!$D$10+'СЕТ СН'!$G$5-'СЕТ СН'!$G$17</f>
        <v>3880.6470812699999</v>
      </c>
      <c r="K54" s="36">
        <f>SUMIFS(СВЦЭМ!$C$39:$C$782,СВЦЭМ!$A$39:$A$782,$A54,СВЦЭМ!$B$39:$B$782,K$47)+'СЕТ СН'!$G$9+СВЦЭМ!$D$10+'СЕТ СН'!$G$5-'СЕТ СН'!$G$17</f>
        <v>3870.6765318999996</v>
      </c>
      <c r="L54" s="36">
        <f>SUMIFS(СВЦЭМ!$C$39:$C$782,СВЦЭМ!$A$39:$A$782,$A54,СВЦЭМ!$B$39:$B$782,L$47)+'СЕТ СН'!$G$9+СВЦЭМ!$D$10+'СЕТ СН'!$G$5-'СЕТ СН'!$G$17</f>
        <v>3864.4537313000001</v>
      </c>
      <c r="M54" s="36">
        <f>SUMIFS(СВЦЭМ!$C$39:$C$782,СВЦЭМ!$A$39:$A$782,$A54,СВЦЭМ!$B$39:$B$782,M$47)+'СЕТ СН'!$G$9+СВЦЭМ!$D$10+'СЕТ СН'!$G$5-'СЕТ СН'!$G$17</f>
        <v>3961.2914450099997</v>
      </c>
      <c r="N54" s="36">
        <f>SUMIFS(СВЦЭМ!$C$39:$C$782,СВЦЭМ!$A$39:$A$782,$A54,СВЦЭМ!$B$39:$B$782,N$47)+'СЕТ СН'!$G$9+СВЦЭМ!$D$10+'СЕТ СН'!$G$5-'СЕТ СН'!$G$17</f>
        <v>3996.6687751700001</v>
      </c>
      <c r="O54" s="36">
        <f>SUMIFS(СВЦЭМ!$C$39:$C$782,СВЦЭМ!$A$39:$A$782,$A54,СВЦЭМ!$B$39:$B$782,O$47)+'СЕТ СН'!$G$9+СВЦЭМ!$D$10+'СЕТ СН'!$G$5-'СЕТ СН'!$G$17</f>
        <v>4017.8643540499997</v>
      </c>
      <c r="P54" s="36">
        <f>SUMIFS(СВЦЭМ!$C$39:$C$782,СВЦЭМ!$A$39:$A$782,$A54,СВЦЭМ!$B$39:$B$782,P$47)+'СЕТ СН'!$G$9+СВЦЭМ!$D$10+'СЕТ СН'!$G$5-'СЕТ СН'!$G$17</f>
        <v>4037.8840814199998</v>
      </c>
      <c r="Q54" s="36">
        <f>SUMIFS(СВЦЭМ!$C$39:$C$782,СВЦЭМ!$A$39:$A$782,$A54,СВЦЭМ!$B$39:$B$782,Q$47)+'СЕТ СН'!$G$9+СВЦЭМ!$D$10+'СЕТ СН'!$G$5-'СЕТ СН'!$G$17</f>
        <v>4048.9595003200002</v>
      </c>
      <c r="R54" s="36">
        <f>SUMIFS(СВЦЭМ!$C$39:$C$782,СВЦЭМ!$A$39:$A$782,$A54,СВЦЭМ!$B$39:$B$782,R$47)+'СЕТ СН'!$G$9+СВЦЭМ!$D$10+'СЕТ СН'!$G$5-'СЕТ СН'!$G$17</f>
        <v>4044.9563458100001</v>
      </c>
      <c r="S54" s="36">
        <f>SUMIFS(СВЦЭМ!$C$39:$C$782,СВЦЭМ!$A$39:$A$782,$A54,СВЦЭМ!$B$39:$B$782,S$47)+'СЕТ СН'!$G$9+СВЦЭМ!$D$10+'СЕТ СН'!$G$5-'СЕТ СН'!$G$17</f>
        <v>4002.8758160899997</v>
      </c>
      <c r="T54" s="36">
        <f>SUMIFS(СВЦЭМ!$C$39:$C$782,СВЦЭМ!$A$39:$A$782,$A54,СВЦЭМ!$B$39:$B$782,T$47)+'СЕТ СН'!$G$9+СВЦЭМ!$D$10+'СЕТ СН'!$G$5-'СЕТ СН'!$G$17</f>
        <v>3885.5475050199998</v>
      </c>
      <c r="U54" s="36">
        <f>SUMIFS(СВЦЭМ!$C$39:$C$782,СВЦЭМ!$A$39:$A$782,$A54,СВЦЭМ!$B$39:$B$782,U$47)+'СЕТ СН'!$G$9+СВЦЭМ!$D$10+'СЕТ СН'!$G$5-'СЕТ СН'!$G$17</f>
        <v>3755.7004636299998</v>
      </c>
      <c r="V54" s="36">
        <f>SUMIFS(СВЦЭМ!$C$39:$C$782,СВЦЭМ!$A$39:$A$782,$A54,СВЦЭМ!$B$39:$B$782,V$47)+'СЕТ СН'!$G$9+СВЦЭМ!$D$10+'СЕТ СН'!$G$5-'СЕТ СН'!$G$17</f>
        <v>3660.9104924399999</v>
      </c>
      <c r="W54" s="36">
        <f>SUMIFS(СВЦЭМ!$C$39:$C$782,СВЦЭМ!$A$39:$A$782,$A54,СВЦЭМ!$B$39:$B$782,W$47)+'СЕТ СН'!$G$9+СВЦЭМ!$D$10+'СЕТ СН'!$G$5-'СЕТ СН'!$G$17</f>
        <v>3679.7291316599999</v>
      </c>
      <c r="X54" s="36">
        <f>SUMIFS(СВЦЭМ!$C$39:$C$782,СВЦЭМ!$A$39:$A$782,$A54,СВЦЭМ!$B$39:$B$782,X$47)+'СЕТ СН'!$G$9+СВЦЭМ!$D$10+'СЕТ СН'!$G$5-'СЕТ СН'!$G$17</f>
        <v>3693.65451846</v>
      </c>
      <c r="Y54" s="36">
        <f>SUMIFS(СВЦЭМ!$C$39:$C$782,СВЦЭМ!$A$39:$A$782,$A54,СВЦЭМ!$B$39:$B$782,Y$47)+'СЕТ СН'!$G$9+СВЦЭМ!$D$10+'СЕТ СН'!$G$5-'СЕТ СН'!$G$17</f>
        <v>3710.69348902</v>
      </c>
    </row>
    <row r="55" spans="1:25" ht="15.75" x14ac:dyDescent="0.2">
      <c r="A55" s="35">
        <f t="shared" si="1"/>
        <v>44689</v>
      </c>
      <c r="B55" s="36">
        <f>SUMIFS(СВЦЭМ!$C$39:$C$782,СВЦЭМ!$A$39:$A$782,$A55,СВЦЭМ!$B$39:$B$782,B$47)+'СЕТ СН'!$G$9+СВЦЭМ!$D$10+'СЕТ СН'!$G$5-'СЕТ СН'!$G$17</f>
        <v>3784.12258969</v>
      </c>
      <c r="C55" s="36">
        <f>SUMIFS(СВЦЭМ!$C$39:$C$782,СВЦЭМ!$A$39:$A$782,$A55,СВЦЭМ!$B$39:$B$782,C$47)+'СЕТ СН'!$G$9+СВЦЭМ!$D$10+'СЕТ СН'!$G$5-'СЕТ СН'!$G$17</f>
        <v>3907.0736226399999</v>
      </c>
      <c r="D55" s="36">
        <f>SUMIFS(СВЦЭМ!$C$39:$C$782,СВЦЭМ!$A$39:$A$782,$A55,СВЦЭМ!$B$39:$B$782,D$47)+'СЕТ СН'!$G$9+СВЦЭМ!$D$10+'СЕТ СН'!$G$5-'СЕТ СН'!$G$17</f>
        <v>4055.6118868499998</v>
      </c>
      <c r="E55" s="36">
        <f>SUMIFS(СВЦЭМ!$C$39:$C$782,СВЦЭМ!$A$39:$A$782,$A55,СВЦЭМ!$B$39:$B$782,E$47)+'СЕТ СН'!$G$9+СВЦЭМ!$D$10+'СЕТ СН'!$G$5-'СЕТ СН'!$G$17</f>
        <v>4128.0681083500003</v>
      </c>
      <c r="F55" s="36">
        <f>SUMIFS(СВЦЭМ!$C$39:$C$782,СВЦЭМ!$A$39:$A$782,$A55,СВЦЭМ!$B$39:$B$782,F$47)+'СЕТ СН'!$G$9+СВЦЭМ!$D$10+'СЕТ СН'!$G$5-'СЕТ СН'!$G$17</f>
        <v>4138.2457243099998</v>
      </c>
      <c r="G55" s="36">
        <f>SUMIFS(СВЦЭМ!$C$39:$C$782,СВЦЭМ!$A$39:$A$782,$A55,СВЦЭМ!$B$39:$B$782,G$47)+'СЕТ СН'!$G$9+СВЦЭМ!$D$10+'СЕТ СН'!$G$5-'СЕТ СН'!$G$17</f>
        <v>4138.6970749100001</v>
      </c>
      <c r="H55" s="36">
        <f>SUMIFS(СВЦЭМ!$C$39:$C$782,СВЦЭМ!$A$39:$A$782,$A55,СВЦЭМ!$B$39:$B$782,H$47)+'СЕТ СН'!$G$9+СВЦЭМ!$D$10+'СЕТ СН'!$G$5-'СЕТ СН'!$G$17</f>
        <v>4120.8257291499995</v>
      </c>
      <c r="I55" s="36">
        <f>SUMIFS(СВЦЭМ!$C$39:$C$782,СВЦЭМ!$A$39:$A$782,$A55,СВЦЭМ!$B$39:$B$782,I$47)+'СЕТ СН'!$G$9+СВЦЭМ!$D$10+'СЕТ СН'!$G$5-'СЕТ СН'!$G$17</f>
        <v>4045.6555497099998</v>
      </c>
      <c r="J55" s="36">
        <f>SUMIFS(СВЦЭМ!$C$39:$C$782,СВЦЭМ!$A$39:$A$782,$A55,СВЦЭМ!$B$39:$B$782,J$47)+'СЕТ СН'!$G$9+СВЦЭМ!$D$10+'СЕТ СН'!$G$5-'СЕТ СН'!$G$17</f>
        <v>3879.6666431399999</v>
      </c>
      <c r="K55" s="36">
        <f>SUMIFS(СВЦЭМ!$C$39:$C$782,СВЦЭМ!$A$39:$A$782,$A55,СВЦЭМ!$B$39:$B$782,K$47)+'СЕТ СН'!$G$9+СВЦЭМ!$D$10+'СЕТ СН'!$G$5-'СЕТ СН'!$G$17</f>
        <v>3854.0593555400001</v>
      </c>
      <c r="L55" s="36">
        <f>SUMIFS(СВЦЭМ!$C$39:$C$782,СВЦЭМ!$A$39:$A$782,$A55,СВЦЭМ!$B$39:$B$782,L$47)+'СЕТ СН'!$G$9+СВЦЭМ!$D$10+'СЕТ СН'!$G$5-'СЕТ СН'!$G$17</f>
        <v>3851.3583810599998</v>
      </c>
      <c r="M55" s="36">
        <f>SUMIFS(СВЦЭМ!$C$39:$C$782,СВЦЭМ!$A$39:$A$782,$A55,СВЦЭМ!$B$39:$B$782,M$47)+'СЕТ СН'!$G$9+СВЦЭМ!$D$10+'СЕТ СН'!$G$5-'СЕТ СН'!$G$17</f>
        <v>3942.78634487</v>
      </c>
      <c r="N55" s="36">
        <f>SUMIFS(СВЦЭМ!$C$39:$C$782,СВЦЭМ!$A$39:$A$782,$A55,СВЦЭМ!$B$39:$B$782,N$47)+'СЕТ СН'!$G$9+СВЦЭМ!$D$10+'СЕТ СН'!$G$5-'СЕТ СН'!$G$17</f>
        <v>3995.1163463900002</v>
      </c>
      <c r="O55" s="36">
        <f>SUMIFS(СВЦЭМ!$C$39:$C$782,СВЦЭМ!$A$39:$A$782,$A55,СВЦЭМ!$B$39:$B$782,O$47)+'СЕТ СН'!$G$9+СВЦЭМ!$D$10+'СЕТ СН'!$G$5-'СЕТ СН'!$G$17</f>
        <v>4027.5060383700002</v>
      </c>
      <c r="P55" s="36">
        <f>SUMIFS(СВЦЭМ!$C$39:$C$782,СВЦЭМ!$A$39:$A$782,$A55,СВЦЭМ!$B$39:$B$782,P$47)+'СЕТ СН'!$G$9+СВЦЭМ!$D$10+'СЕТ СН'!$G$5-'СЕТ СН'!$G$17</f>
        <v>4048.4874517099997</v>
      </c>
      <c r="Q55" s="36">
        <f>SUMIFS(СВЦЭМ!$C$39:$C$782,СВЦЭМ!$A$39:$A$782,$A55,СВЦЭМ!$B$39:$B$782,Q$47)+'СЕТ СН'!$G$9+СВЦЭМ!$D$10+'СЕТ СН'!$G$5-'СЕТ СН'!$G$17</f>
        <v>4062.9873673299999</v>
      </c>
      <c r="R55" s="36">
        <f>SUMIFS(СВЦЭМ!$C$39:$C$782,СВЦЭМ!$A$39:$A$782,$A55,СВЦЭМ!$B$39:$B$782,R$47)+'СЕТ СН'!$G$9+СВЦЭМ!$D$10+'СЕТ СН'!$G$5-'СЕТ СН'!$G$17</f>
        <v>4062.1881118000001</v>
      </c>
      <c r="S55" s="36">
        <f>SUMIFS(СВЦЭМ!$C$39:$C$782,СВЦЭМ!$A$39:$A$782,$A55,СВЦЭМ!$B$39:$B$782,S$47)+'СЕТ СН'!$G$9+СВЦЭМ!$D$10+'СЕТ СН'!$G$5-'СЕТ СН'!$G$17</f>
        <v>4011.4132655799999</v>
      </c>
      <c r="T55" s="36">
        <f>SUMIFS(СВЦЭМ!$C$39:$C$782,СВЦЭМ!$A$39:$A$782,$A55,СВЦЭМ!$B$39:$B$782,T$47)+'СЕТ СН'!$G$9+СВЦЭМ!$D$10+'СЕТ СН'!$G$5-'СЕТ СН'!$G$17</f>
        <v>3870.6685882100001</v>
      </c>
      <c r="U55" s="36">
        <f>SUMIFS(СВЦЭМ!$C$39:$C$782,СВЦЭМ!$A$39:$A$782,$A55,СВЦЭМ!$B$39:$B$782,U$47)+'СЕТ СН'!$G$9+СВЦЭМ!$D$10+'СЕТ СН'!$G$5-'СЕТ СН'!$G$17</f>
        <v>3728.98189469</v>
      </c>
      <c r="V55" s="36">
        <f>SUMIFS(СВЦЭМ!$C$39:$C$782,СВЦЭМ!$A$39:$A$782,$A55,СВЦЭМ!$B$39:$B$782,V$47)+'СЕТ СН'!$G$9+СВЦЭМ!$D$10+'СЕТ СН'!$G$5-'СЕТ СН'!$G$17</f>
        <v>3641.3294957500002</v>
      </c>
      <c r="W55" s="36">
        <f>SUMIFS(СВЦЭМ!$C$39:$C$782,СВЦЭМ!$A$39:$A$782,$A55,СВЦЭМ!$B$39:$B$782,W$47)+'СЕТ СН'!$G$9+СВЦЭМ!$D$10+'СЕТ СН'!$G$5-'СЕТ СН'!$G$17</f>
        <v>3654.7621738500002</v>
      </c>
      <c r="X55" s="36">
        <f>SUMIFS(СВЦЭМ!$C$39:$C$782,СВЦЭМ!$A$39:$A$782,$A55,СВЦЭМ!$B$39:$B$782,X$47)+'СЕТ СН'!$G$9+СВЦЭМ!$D$10+'СЕТ СН'!$G$5-'СЕТ СН'!$G$17</f>
        <v>3657.53799643</v>
      </c>
      <c r="Y55" s="36">
        <f>SUMIFS(СВЦЭМ!$C$39:$C$782,СВЦЭМ!$A$39:$A$782,$A55,СВЦЭМ!$B$39:$B$782,Y$47)+'СЕТ СН'!$G$9+СВЦЭМ!$D$10+'СЕТ СН'!$G$5-'СЕТ СН'!$G$17</f>
        <v>3705.32883971</v>
      </c>
    </row>
    <row r="56" spans="1:25" ht="15.75" x14ac:dyDescent="0.2">
      <c r="A56" s="35">
        <f t="shared" si="1"/>
        <v>44690</v>
      </c>
      <c r="B56" s="36">
        <f>SUMIFS(СВЦЭМ!$C$39:$C$782,СВЦЭМ!$A$39:$A$782,$A56,СВЦЭМ!$B$39:$B$782,B$47)+'СЕТ СН'!$G$9+СВЦЭМ!$D$10+'СЕТ СН'!$G$5-'СЕТ СН'!$G$17</f>
        <v>3811.2916444100001</v>
      </c>
      <c r="C56" s="36">
        <f>SUMIFS(СВЦЭМ!$C$39:$C$782,СВЦЭМ!$A$39:$A$782,$A56,СВЦЭМ!$B$39:$B$782,C$47)+'СЕТ СН'!$G$9+СВЦЭМ!$D$10+'СЕТ СН'!$G$5-'СЕТ СН'!$G$17</f>
        <v>3930.6557412699999</v>
      </c>
      <c r="D56" s="36">
        <f>SUMIFS(СВЦЭМ!$C$39:$C$782,СВЦЭМ!$A$39:$A$782,$A56,СВЦЭМ!$B$39:$B$782,D$47)+'СЕТ СН'!$G$9+СВЦЭМ!$D$10+'СЕТ СН'!$G$5-'СЕТ СН'!$G$17</f>
        <v>4080.1508841799996</v>
      </c>
      <c r="E56" s="36">
        <f>SUMIFS(СВЦЭМ!$C$39:$C$782,СВЦЭМ!$A$39:$A$782,$A56,СВЦЭМ!$B$39:$B$782,E$47)+'СЕТ СН'!$G$9+СВЦЭМ!$D$10+'СЕТ СН'!$G$5-'СЕТ СН'!$G$17</f>
        <v>4155.3961756499993</v>
      </c>
      <c r="F56" s="36">
        <f>SUMIFS(СВЦЭМ!$C$39:$C$782,СВЦЭМ!$A$39:$A$782,$A56,СВЦЭМ!$B$39:$B$782,F$47)+'СЕТ СН'!$G$9+СВЦЭМ!$D$10+'СЕТ СН'!$G$5-'СЕТ СН'!$G$17</f>
        <v>4182.1705908699996</v>
      </c>
      <c r="G56" s="36">
        <f>SUMIFS(СВЦЭМ!$C$39:$C$782,СВЦЭМ!$A$39:$A$782,$A56,СВЦЭМ!$B$39:$B$782,G$47)+'СЕТ СН'!$G$9+СВЦЭМ!$D$10+'СЕТ СН'!$G$5-'СЕТ СН'!$G$17</f>
        <v>4170.2446208299998</v>
      </c>
      <c r="H56" s="36">
        <f>SUMIFS(СВЦЭМ!$C$39:$C$782,СВЦЭМ!$A$39:$A$782,$A56,СВЦЭМ!$B$39:$B$782,H$47)+'СЕТ СН'!$G$9+СВЦЭМ!$D$10+'СЕТ СН'!$G$5-'СЕТ СН'!$G$17</f>
        <v>4151.1440921499998</v>
      </c>
      <c r="I56" s="36">
        <f>SUMIFS(СВЦЭМ!$C$39:$C$782,СВЦЭМ!$A$39:$A$782,$A56,СВЦЭМ!$B$39:$B$782,I$47)+'СЕТ СН'!$G$9+СВЦЭМ!$D$10+'СЕТ СН'!$G$5-'СЕТ СН'!$G$17</f>
        <v>4090.3021151599996</v>
      </c>
      <c r="J56" s="36">
        <f>SUMIFS(СВЦЭМ!$C$39:$C$782,СВЦЭМ!$A$39:$A$782,$A56,СВЦЭМ!$B$39:$B$782,J$47)+'СЕТ СН'!$G$9+СВЦЭМ!$D$10+'СЕТ СН'!$G$5-'СЕТ СН'!$G$17</f>
        <v>3916.3366647100002</v>
      </c>
      <c r="K56" s="36">
        <f>SUMIFS(СВЦЭМ!$C$39:$C$782,СВЦЭМ!$A$39:$A$782,$A56,СВЦЭМ!$B$39:$B$782,K$47)+'СЕТ СН'!$G$9+СВЦЭМ!$D$10+'СЕТ СН'!$G$5-'СЕТ СН'!$G$17</f>
        <v>3883.0738409400001</v>
      </c>
      <c r="L56" s="36">
        <f>SUMIFS(СВЦЭМ!$C$39:$C$782,СВЦЭМ!$A$39:$A$782,$A56,СВЦЭМ!$B$39:$B$782,L$47)+'СЕТ СН'!$G$9+СВЦЭМ!$D$10+'СЕТ СН'!$G$5-'СЕТ СН'!$G$17</f>
        <v>3862.7111193199999</v>
      </c>
      <c r="M56" s="36">
        <f>SUMIFS(СВЦЭМ!$C$39:$C$782,СВЦЭМ!$A$39:$A$782,$A56,СВЦЭМ!$B$39:$B$782,M$47)+'СЕТ СН'!$G$9+СВЦЭМ!$D$10+'СЕТ СН'!$G$5-'СЕТ СН'!$G$17</f>
        <v>3948.5529645500001</v>
      </c>
      <c r="N56" s="36">
        <f>SUMIFS(СВЦЭМ!$C$39:$C$782,СВЦЭМ!$A$39:$A$782,$A56,СВЦЭМ!$B$39:$B$782,N$47)+'СЕТ СН'!$G$9+СВЦЭМ!$D$10+'СЕТ СН'!$G$5-'СЕТ СН'!$G$17</f>
        <v>3985.9654073399997</v>
      </c>
      <c r="O56" s="36">
        <f>SUMIFS(СВЦЭМ!$C$39:$C$782,СВЦЭМ!$A$39:$A$782,$A56,СВЦЭМ!$B$39:$B$782,O$47)+'СЕТ СН'!$G$9+СВЦЭМ!$D$10+'СЕТ СН'!$G$5-'СЕТ СН'!$G$17</f>
        <v>4005.2909186799998</v>
      </c>
      <c r="P56" s="36">
        <f>SUMIFS(СВЦЭМ!$C$39:$C$782,СВЦЭМ!$A$39:$A$782,$A56,СВЦЭМ!$B$39:$B$782,P$47)+'СЕТ СН'!$G$9+СВЦЭМ!$D$10+'СЕТ СН'!$G$5-'СЕТ СН'!$G$17</f>
        <v>4020.41677209</v>
      </c>
      <c r="Q56" s="36">
        <f>SUMIFS(СВЦЭМ!$C$39:$C$782,СВЦЭМ!$A$39:$A$782,$A56,СВЦЭМ!$B$39:$B$782,Q$47)+'СЕТ СН'!$G$9+СВЦЭМ!$D$10+'СЕТ СН'!$G$5-'СЕТ СН'!$G$17</f>
        <v>4033.2421362999999</v>
      </c>
      <c r="R56" s="36">
        <f>SUMIFS(СВЦЭМ!$C$39:$C$782,СВЦЭМ!$A$39:$A$782,$A56,СВЦЭМ!$B$39:$B$782,R$47)+'СЕТ СН'!$G$9+СВЦЭМ!$D$10+'СЕТ СН'!$G$5-'СЕТ СН'!$G$17</f>
        <v>4040.8590519199997</v>
      </c>
      <c r="S56" s="36">
        <f>SUMIFS(СВЦЭМ!$C$39:$C$782,СВЦЭМ!$A$39:$A$782,$A56,СВЦЭМ!$B$39:$B$782,S$47)+'СЕТ СН'!$G$9+СВЦЭМ!$D$10+'СЕТ СН'!$G$5-'СЕТ СН'!$G$17</f>
        <v>3999.4571394599998</v>
      </c>
      <c r="T56" s="36">
        <f>SUMIFS(СВЦЭМ!$C$39:$C$782,СВЦЭМ!$A$39:$A$782,$A56,СВЦЭМ!$B$39:$B$782,T$47)+'СЕТ СН'!$G$9+СВЦЭМ!$D$10+'СЕТ СН'!$G$5-'СЕТ СН'!$G$17</f>
        <v>3879.0678765000002</v>
      </c>
      <c r="U56" s="36">
        <f>SUMIFS(СВЦЭМ!$C$39:$C$782,СВЦЭМ!$A$39:$A$782,$A56,СВЦЭМ!$B$39:$B$782,U$47)+'СЕТ СН'!$G$9+СВЦЭМ!$D$10+'СЕТ СН'!$G$5-'СЕТ СН'!$G$17</f>
        <v>3762.0763716000001</v>
      </c>
      <c r="V56" s="36">
        <f>SUMIFS(СВЦЭМ!$C$39:$C$782,СВЦЭМ!$A$39:$A$782,$A56,СВЦЭМ!$B$39:$B$782,V$47)+'СЕТ СН'!$G$9+СВЦЭМ!$D$10+'СЕТ СН'!$G$5-'СЕТ СН'!$G$17</f>
        <v>3639.6809656300002</v>
      </c>
      <c r="W56" s="36">
        <f>SUMIFS(СВЦЭМ!$C$39:$C$782,СВЦЭМ!$A$39:$A$782,$A56,СВЦЭМ!$B$39:$B$782,W$47)+'СЕТ СН'!$G$9+СВЦЭМ!$D$10+'СЕТ СН'!$G$5-'СЕТ СН'!$G$17</f>
        <v>3629.0262628199998</v>
      </c>
      <c r="X56" s="36">
        <f>SUMIFS(СВЦЭМ!$C$39:$C$782,СВЦЭМ!$A$39:$A$782,$A56,СВЦЭМ!$B$39:$B$782,X$47)+'СЕТ СН'!$G$9+СВЦЭМ!$D$10+'СЕТ СН'!$G$5-'СЕТ СН'!$G$17</f>
        <v>3688.69810929</v>
      </c>
      <c r="Y56" s="36">
        <f>SUMIFS(СВЦЭМ!$C$39:$C$782,СВЦЭМ!$A$39:$A$782,$A56,СВЦЭМ!$B$39:$B$782,Y$47)+'СЕТ СН'!$G$9+СВЦЭМ!$D$10+'СЕТ СН'!$G$5-'СЕТ СН'!$G$17</f>
        <v>3716.0214761500001</v>
      </c>
    </row>
    <row r="57" spans="1:25" ht="15.75" x14ac:dyDescent="0.2">
      <c r="A57" s="35">
        <f t="shared" si="1"/>
        <v>44691</v>
      </c>
      <c r="B57" s="36">
        <f>SUMIFS(СВЦЭМ!$C$39:$C$782,СВЦЭМ!$A$39:$A$782,$A57,СВЦЭМ!$B$39:$B$782,B$47)+'СЕТ СН'!$G$9+СВЦЭМ!$D$10+'СЕТ СН'!$G$5-'СЕТ СН'!$G$17</f>
        <v>3804.2142530400001</v>
      </c>
      <c r="C57" s="36">
        <f>SUMIFS(СВЦЭМ!$C$39:$C$782,СВЦЭМ!$A$39:$A$782,$A57,СВЦЭМ!$B$39:$B$782,C$47)+'СЕТ СН'!$G$9+СВЦЭМ!$D$10+'СЕТ СН'!$G$5-'СЕТ СН'!$G$17</f>
        <v>3930.7108985699997</v>
      </c>
      <c r="D57" s="36">
        <f>SUMIFS(СВЦЭМ!$C$39:$C$782,СВЦЭМ!$A$39:$A$782,$A57,СВЦЭМ!$B$39:$B$782,D$47)+'СЕТ СН'!$G$9+СВЦЭМ!$D$10+'СЕТ СН'!$G$5-'СЕТ СН'!$G$17</f>
        <v>4061.4732081000002</v>
      </c>
      <c r="E57" s="36">
        <f>SUMIFS(СВЦЭМ!$C$39:$C$782,СВЦЭМ!$A$39:$A$782,$A57,СВЦЭМ!$B$39:$B$782,E$47)+'СЕТ СН'!$G$9+СВЦЭМ!$D$10+'СЕТ СН'!$G$5-'СЕТ СН'!$G$17</f>
        <v>4126.9659885999999</v>
      </c>
      <c r="F57" s="36">
        <f>SUMIFS(СВЦЭМ!$C$39:$C$782,СВЦЭМ!$A$39:$A$782,$A57,СВЦЭМ!$B$39:$B$782,F$47)+'СЕТ СН'!$G$9+СВЦЭМ!$D$10+'СЕТ СН'!$G$5-'СЕТ СН'!$G$17</f>
        <v>4137.5625611599999</v>
      </c>
      <c r="G57" s="36">
        <f>SUMIFS(СВЦЭМ!$C$39:$C$782,СВЦЭМ!$A$39:$A$782,$A57,СВЦЭМ!$B$39:$B$782,G$47)+'СЕТ СН'!$G$9+СВЦЭМ!$D$10+'СЕТ СН'!$G$5-'СЕТ СН'!$G$17</f>
        <v>4171.0498000500002</v>
      </c>
      <c r="H57" s="36">
        <f>SUMIFS(СВЦЭМ!$C$39:$C$782,СВЦЭМ!$A$39:$A$782,$A57,СВЦЭМ!$B$39:$B$782,H$47)+'СЕТ СН'!$G$9+СВЦЭМ!$D$10+'СЕТ СН'!$G$5-'СЕТ СН'!$G$17</f>
        <v>4149.2452082</v>
      </c>
      <c r="I57" s="36">
        <f>SUMIFS(СВЦЭМ!$C$39:$C$782,СВЦЭМ!$A$39:$A$782,$A57,СВЦЭМ!$B$39:$B$782,I$47)+'СЕТ СН'!$G$9+СВЦЭМ!$D$10+'СЕТ СН'!$G$5-'СЕТ СН'!$G$17</f>
        <v>4080.5139184999998</v>
      </c>
      <c r="J57" s="36">
        <f>SUMIFS(СВЦЭМ!$C$39:$C$782,СВЦЭМ!$A$39:$A$782,$A57,СВЦЭМ!$B$39:$B$782,J$47)+'СЕТ СН'!$G$9+СВЦЭМ!$D$10+'СЕТ СН'!$G$5-'СЕТ СН'!$G$17</f>
        <v>3898.7552942100001</v>
      </c>
      <c r="K57" s="36">
        <f>SUMIFS(СВЦЭМ!$C$39:$C$782,СВЦЭМ!$A$39:$A$782,$A57,СВЦЭМ!$B$39:$B$782,K$47)+'СЕТ СН'!$G$9+СВЦЭМ!$D$10+'СЕТ СН'!$G$5-'СЕТ СН'!$G$17</f>
        <v>3867.3870160199999</v>
      </c>
      <c r="L57" s="36">
        <f>SUMIFS(СВЦЭМ!$C$39:$C$782,СВЦЭМ!$A$39:$A$782,$A57,СВЦЭМ!$B$39:$B$782,L$47)+'СЕТ СН'!$G$9+СВЦЭМ!$D$10+'СЕТ СН'!$G$5-'СЕТ СН'!$G$17</f>
        <v>3853.7860133699996</v>
      </c>
      <c r="M57" s="36">
        <f>SUMIFS(СВЦЭМ!$C$39:$C$782,СВЦЭМ!$A$39:$A$782,$A57,СВЦЭМ!$B$39:$B$782,M$47)+'СЕТ СН'!$G$9+СВЦЭМ!$D$10+'СЕТ СН'!$G$5-'СЕТ СН'!$G$17</f>
        <v>3953.7837479700001</v>
      </c>
      <c r="N57" s="36">
        <f>SUMIFS(СВЦЭМ!$C$39:$C$782,СВЦЭМ!$A$39:$A$782,$A57,СВЦЭМ!$B$39:$B$782,N$47)+'СЕТ СН'!$G$9+СВЦЭМ!$D$10+'СЕТ СН'!$G$5-'СЕТ СН'!$G$17</f>
        <v>3998.0195313200002</v>
      </c>
      <c r="O57" s="36">
        <f>SUMIFS(СВЦЭМ!$C$39:$C$782,СВЦЭМ!$A$39:$A$782,$A57,СВЦЭМ!$B$39:$B$782,O$47)+'СЕТ СН'!$G$9+СВЦЭМ!$D$10+'СЕТ СН'!$G$5-'СЕТ СН'!$G$17</f>
        <v>4023.1444834699996</v>
      </c>
      <c r="P57" s="36">
        <f>SUMIFS(СВЦЭМ!$C$39:$C$782,СВЦЭМ!$A$39:$A$782,$A57,СВЦЭМ!$B$39:$B$782,P$47)+'СЕТ СН'!$G$9+СВЦЭМ!$D$10+'СЕТ СН'!$G$5-'СЕТ СН'!$G$17</f>
        <v>3983.2311762499999</v>
      </c>
      <c r="Q57" s="36">
        <f>SUMIFS(СВЦЭМ!$C$39:$C$782,СВЦЭМ!$A$39:$A$782,$A57,СВЦЭМ!$B$39:$B$782,Q$47)+'СЕТ СН'!$G$9+СВЦЭМ!$D$10+'СЕТ СН'!$G$5-'СЕТ СН'!$G$17</f>
        <v>4041.8575615</v>
      </c>
      <c r="R57" s="36">
        <f>SUMIFS(СВЦЭМ!$C$39:$C$782,СВЦЭМ!$A$39:$A$782,$A57,СВЦЭМ!$B$39:$B$782,R$47)+'СЕТ СН'!$G$9+СВЦЭМ!$D$10+'СЕТ СН'!$G$5-'СЕТ СН'!$G$17</f>
        <v>4051.7286787200001</v>
      </c>
      <c r="S57" s="36">
        <f>SUMIFS(СВЦЭМ!$C$39:$C$782,СВЦЭМ!$A$39:$A$782,$A57,СВЦЭМ!$B$39:$B$782,S$47)+'СЕТ СН'!$G$9+СВЦЭМ!$D$10+'СЕТ СН'!$G$5-'СЕТ СН'!$G$17</f>
        <v>4021.5473026199998</v>
      </c>
      <c r="T57" s="36">
        <f>SUMIFS(СВЦЭМ!$C$39:$C$782,СВЦЭМ!$A$39:$A$782,$A57,СВЦЭМ!$B$39:$B$782,T$47)+'СЕТ СН'!$G$9+СВЦЭМ!$D$10+'СЕТ СН'!$G$5-'СЕТ СН'!$G$17</f>
        <v>3892.6765723399999</v>
      </c>
      <c r="U57" s="36">
        <f>SUMIFS(СВЦЭМ!$C$39:$C$782,СВЦЭМ!$A$39:$A$782,$A57,СВЦЭМ!$B$39:$B$782,U$47)+'СЕТ СН'!$G$9+СВЦЭМ!$D$10+'СЕТ СН'!$G$5-'СЕТ СН'!$G$17</f>
        <v>3735.0257363299997</v>
      </c>
      <c r="V57" s="36">
        <f>SUMIFS(СВЦЭМ!$C$39:$C$782,СВЦЭМ!$A$39:$A$782,$A57,СВЦЭМ!$B$39:$B$782,V$47)+'СЕТ СН'!$G$9+СВЦЭМ!$D$10+'СЕТ СН'!$G$5-'СЕТ СН'!$G$17</f>
        <v>3673.1566561600002</v>
      </c>
      <c r="W57" s="36">
        <f>SUMIFS(СВЦЭМ!$C$39:$C$782,СВЦЭМ!$A$39:$A$782,$A57,СВЦЭМ!$B$39:$B$782,W$47)+'СЕТ СН'!$G$9+СВЦЭМ!$D$10+'СЕТ СН'!$G$5-'СЕТ СН'!$G$17</f>
        <v>3676.1816191899998</v>
      </c>
      <c r="X57" s="36">
        <f>SUMIFS(СВЦЭМ!$C$39:$C$782,СВЦЭМ!$A$39:$A$782,$A57,СВЦЭМ!$B$39:$B$782,X$47)+'СЕТ СН'!$G$9+СВЦЭМ!$D$10+'СЕТ СН'!$G$5-'СЕТ СН'!$G$17</f>
        <v>3671.4548825900001</v>
      </c>
      <c r="Y57" s="36">
        <f>SUMIFS(СВЦЭМ!$C$39:$C$782,СВЦЭМ!$A$39:$A$782,$A57,СВЦЭМ!$B$39:$B$782,Y$47)+'СЕТ СН'!$G$9+СВЦЭМ!$D$10+'СЕТ СН'!$G$5-'СЕТ СН'!$G$17</f>
        <v>3751.01879633</v>
      </c>
    </row>
    <row r="58" spans="1:25" ht="15.75" x14ac:dyDescent="0.2">
      <c r="A58" s="35">
        <f t="shared" si="1"/>
        <v>44692</v>
      </c>
      <c r="B58" s="36">
        <f>SUMIFS(СВЦЭМ!$C$39:$C$782,СВЦЭМ!$A$39:$A$782,$A58,СВЦЭМ!$B$39:$B$782,B$47)+'СЕТ СН'!$G$9+СВЦЭМ!$D$10+'СЕТ СН'!$G$5-'СЕТ СН'!$G$17</f>
        <v>3843.3876685799996</v>
      </c>
      <c r="C58" s="36">
        <f>SUMIFS(СВЦЭМ!$C$39:$C$782,СВЦЭМ!$A$39:$A$782,$A58,СВЦЭМ!$B$39:$B$782,C$47)+'СЕТ СН'!$G$9+СВЦЭМ!$D$10+'СЕТ СН'!$G$5-'СЕТ СН'!$G$17</f>
        <v>3927.24022096</v>
      </c>
      <c r="D58" s="36">
        <f>SUMIFS(СВЦЭМ!$C$39:$C$782,СВЦЭМ!$A$39:$A$782,$A58,СВЦЭМ!$B$39:$B$782,D$47)+'СЕТ СН'!$G$9+СВЦЭМ!$D$10+'СЕТ СН'!$G$5-'СЕТ СН'!$G$17</f>
        <v>4090.6032962099998</v>
      </c>
      <c r="E58" s="36">
        <f>SUMIFS(СВЦЭМ!$C$39:$C$782,СВЦЭМ!$A$39:$A$782,$A58,СВЦЭМ!$B$39:$B$782,E$47)+'СЕТ СН'!$G$9+СВЦЭМ!$D$10+'СЕТ СН'!$G$5-'СЕТ СН'!$G$17</f>
        <v>4165.9603097899999</v>
      </c>
      <c r="F58" s="36">
        <f>SUMIFS(СВЦЭМ!$C$39:$C$782,СВЦЭМ!$A$39:$A$782,$A58,СВЦЭМ!$B$39:$B$782,F$47)+'СЕТ СН'!$G$9+СВЦЭМ!$D$10+'СЕТ СН'!$G$5-'СЕТ СН'!$G$17</f>
        <v>4162.3411617499996</v>
      </c>
      <c r="G58" s="36">
        <f>SUMIFS(СВЦЭМ!$C$39:$C$782,СВЦЭМ!$A$39:$A$782,$A58,СВЦЭМ!$B$39:$B$782,G$47)+'СЕТ СН'!$G$9+СВЦЭМ!$D$10+'СЕТ СН'!$G$5-'СЕТ СН'!$G$17</f>
        <v>4156.8660875599999</v>
      </c>
      <c r="H58" s="36">
        <f>SUMIFS(СВЦЭМ!$C$39:$C$782,СВЦЭМ!$A$39:$A$782,$A58,СВЦЭМ!$B$39:$B$782,H$47)+'СЕТ СН'!$G$9+СВЦЭМ!$D$10+'СЕТ СН'!$G$5-'СЕТ СН'!$G$17</f>
        <v>4115.1561173099999</v>
      </c>
      <c r="I58" s="36">
        <f>SUMIFS(СВЦЭМ!$C$39:$C$782,СВЦЭМ!$A$39:$A$782,$A58,СВЦЭМ!$B$39:$B$782,I$47)+'СЕТ СН'!$G$9+СВЦЭМ!$D$10+'СЕТ СН'!$G$5-'СЕТ СН'!$G$17</f>
        <v>4027.7343397899999</v>
      </c>
      <c r="J58" s="36">
        <f>SUMIFS(СВЦЭМ!$C$39:$C$782,СВЦЭМ!$A$39:$A$782,$A58,СВЦЭМ!$B$39:$B$782,J$47)+'СЕТ СН'!$G$9+СВЦЭМ!$D$10+'СЕТ СН'!$G$5-'СЕТ СН'!$G$17</f>
        <v>3914.4412758099998</v>
      </c>
      <c r="K58" s="36">
        <f>SUMIFS(СВЦЭМ!$C$39:$C$782,СВЦЭМ!$A$39:$A$782,$A58,СВЦЭМ!$B$39:$B$782,K$47)+'СЕТ СН'!$G$9+СВЦЭМ!$D$10+'СЕТ СН'!$G$5-'СЕТ СН'!$G$17</f>
        <v>3886.6869558099997</v>
      </c>
      <c r="L58" s="36">
        <f>SUMIFS(СВЦЭМ!$C$39:$C$782,СВЦЭМ!$A$39:$A$782,$A58,СВЦЭМ!$B$39:$B$782,L$47)+'СЕТ СН'!$G$9+СВЦЭМ!$D$10+'СЕТ СН'!$G$5-'СЕТ СН'!$G$17</f>
        <v>3863.3302526699999</v>
      </c>
      <c r="M58" s="36">
        <f>SUMIFS(СВЦЭМ!$C$39:$C$782,СВЦЭМ!$A$39:$A$782,$A58,СВЦЭМ!$B$39:$B$782,M$47)+'СЕТ СН'!$G$9+СВЦЭМ!$D$10+'СЕТ СН'!$G$5-'СЕТ СН'!$G$17</f>
        <v>3946.4589219600002</v>
      </c>
      <c r="N58" s="36">
        <f>SUMIFS(СВЦЭМ!$C$39:$C$782,СВЦЭМ!$A$39:$A$782,$A58,СВЦЭМ!$B$39:$B$782,N$47)+'СЕТ СН'!$G$9+СВЦЭМ!$D$10+'СЕТ СН'!$G$5-'СЕТ СН'!$G$17</f>
        <v>3993.00928153</v>
      </c>
      <c r="O58" s="36">
        <f>SUMIFS(СВЦЭМ!$C$39:$C$782,СВЦЭМ!$A$39:$A$782,$A58,СВЦЭМ!$B$39:$B$782,O$47)+'СЕТ СН'!$G$9+СВЦЭМ!$D$10+'СЕТ СН'!$G$5-'СЕТ СН'!$G$17</f>
        <v>4005.1181395100002</v>
      </c>
      <c r="P58" s="36">
        <f>SUMIFS(СВЦЭМ!$C$39:$C$782,СВЦЭМ!$A$39:$A$782,$A58,СВЦЭМ!$B$39:$B$782,P$47)+'СЕТ СН'!$G$9+СВЦЭМ!$D$10+'СЕТ СН'!$G$5-'СЕТ СН'!$G$17</f>
        <v>4019.7518776299999</v>
      </c>
      <c r="Q58" s="36">
        <f>SUMIFS(СВЦЭМ!$C$39:$C$782,СВЦЭМ!$A$39:$A$782,$A58,СВЦЭМ!$B$39:$B$782,Q$47)+'СЕТ СН'!$G$9+СВЦЭМ!$D$10+'СЕТ СН'!$G$5-'СЕТ СН'!$G$17</f>
        <v>4023.9230265799997</v>
      </c>
      <c r="R58" s="36">
        <f>SUMIFS(СВЦЭМ!$C$39:$C$782,СВЦЭМ!$A$39:$A$782,$A58,СВЦЭМ!$B$39:$B$782,R$47)+'СЕТ СН'!$G$9+СВЦЭМ!$D$10+'СЕТ СН'!$G$5-'СЕТ СН'!$G$17</f>
        <v>4038.2993824</v>
      </c>
      <c r="S58" s="36">
        <f>SUMIFS(СВЦЭМ!$C$39:$C$782,СВЦЭМ!$A$39:$A$782,$A58,СВЦЭМ!$B$39:$B$782,S$47)+'СЕТ СН'!$G$9+СВЦЭМ!$D$10+'СЕТ СН'!$G$5-'СЕТ СН'!$G$17</f>
        <v>3997.1942400999997</v>
      </c>
      <c r="T58" s="36">
        <f>SUMIFS(СВЦЭМ!$C$39:$C$782,СВЦЭМ!$A$39:$A$782,$A58,СВЦЭМ!$B$39:$B$782,T$47)+'СЕТ СН'!$G$9+СВЦЭМ!$D$10+'СЕТ СН'!$G$5-'СЕТ СН'!$G$17</f>
        <v>3870.6323750699999</v>
      </c>
      <c r="U58" s="36">
        <f>SUMIFS(СВЦЭМ!$C$39:$C$782,СВЦЭМ!$A$39:$A$782,$A58,СВЦЭМ!$B$39:$B$782,U$47)+'СЕТ СН'!$G$9+СВЦЭМ!$D$10+'СЕТ СН'!$G$5-'СЕТ СН'!$G$17</f>
        <v>3766.2470124900001</v>
      </c>
      <c r="V58" s="36">
        <f>SUMIFS(СВЦЭМ!$C$39:$C$782,СВЦЭМ!$A$39:$A$782,$A58,СВЦЭМ!$B$39:$B$782,V$47)+'СЕТ СН'!$G$9+СВЦЭМ!$D$10+'СЕТ СН'!$G$5-'СЕТ СН'!$G$17</f>
        <v>3678.2572066799999</v>
      </c>
      <c r="W58" s="36">
        <f>SUMIFS(СВЦЭМ!$C$39:$C$782,СВЦЭМ!$A$39:$A$782,$A58,СВЦЭМ!$B$39:$B$782,W$47)+'СЕТ СН'!$G$9+СВЦЭМ!$D$10+'СЕТ СН'!$G$5-'СЕТ СН'!$G$17</f>
        <v>3678.8948734300002</v>
      </c>
      <c r="X58" s="36">
        <f>SUMIFS(СВЦЭМ!$C$39:$C$782,СВЦЭМ!$A$39:$A$782,$A58,СВЦЭМ!$B$39:$B$782,X$47)+'СЕТ СН'!$G$9+СВЦЭМ!$D$10+'СЕТ СН'!$G$5-'СЕТ СН'!$G$17</f>
        <v>3691.6203361500002</v>
      </c>
      <c r="Y58" s="36">
        <f>SUMIFS(СВЦЭМ!$C$39:$C$782,СВЦЭМ!$A$39:$A$782,$A58,СВЦЭМ!$B$39:$B$782,Y$47)+'СЕТ СН'!$G$9+СВЦЭМ!$D$10+'СЕТ СН'!$G$5-'СЕТ СН'!$G$17</f>
        <v>3713.6522029600001</v>
      </c>
    </row>
    <row r="59" spans="1:25" ht="15.75" x14ac:dyDescent="0.2">
      <c r="A59" s="35">
        <f t="shared" si="1"/>
        <v>44693</v>
      </c>
      <c r="B59" s="36">
        <f>SUMIFS(СВЦЭМ!$C$39:$C$782,СВЦЭМ!$A$39:$A$782,$A59,СВЦЭМ!$B$39:$B$782,B$47)+'СЕТ СН'!$G$9+СВЦЭМ!$D$10+'СЕТ СН'!$G$5-'СЕТ СН'!$G$17</f>
        <v>3813.8693929000001</v>
      </c>
      <c r="C59" s="36">
        <f>SUMIFS(СВЦЭМ!$C$39:$C$782,СВЦЭМ!$A$39:$A$782,$A59,СВЦЭМ!$B$39:$B$782,C$47)+'СЕТ СН'!$G$9+СВЦЭМ!$D$10+'СЕТ СН'!$G$5-'СЕТ СН'!$G$17</f>
        <v>3899.4527834700002</v>
      </c>
      <c r="D59" s="36">
        <f>SUMIFS(СВЦЭМ!$C$39:$C$782,СВЦЭМ!$A$39:$A$782,$A59,СВЦЭМ!$B$39:$B$782,D$47)+'СЕТ СН'!$G$9+СВЦЭМ!$D$10+'СЕТ СН'!$G$5-'СЕТ СН'!$G$17</f>
        <v>4001.0725639100001</v>
      </c>
      <c r="E59" s="36">
        <f>SUMIFS(СВЦЭМ!$C$39:$C$782,СВЦЭМ!$A$39:$A$782,$A59,СВЦЭМ!$B$39:$B$782,E$47)+'СЕТ СН'!$G$9+СВЦЭМ!$D$10+'СЕТ СН'!$G$5-'СЕТ СН'!$G$17</f>
        <v>4054.9112425799999</v>
      </c>
      <c r="F59" s="36">
        <f>SUMIFS(СВЦЭМ!$C$39:$C$782,СВЦЭМ!$A$39:$A$782,$A59,СВЦЭМ!$B$39:$B$782,F$47)+'СЕТ СН'!$G$9+СВЦЭМ!$D$10+'СЕТ СН'!$G$5-'СЕТ СН'!$G$17</f>
        <v>4058.7188012799998</v>
      </c>
      <c r="G59" s="36">
        <f>SUMIFS(СВЦЭМ!$C$39:$C$782,СВЦЭМ!$A$39:$A$782,$A59,СВЦЭМ!$B$39:$B$782,G$47)+'СЕТ СН'!$G$9+СВЦЭМ!$D$10+'СЕТ СН'!$G$5-'СЕТ СН'!$G$17</f>
        <v>4056.2529198900002</v>
      </c>
      <c r="H59" s="36">
        <f>SUMIFS(СВЦЭМ!$C$39:$C$782,СВЦЭМ!$A$39:$A$782,$A59,СВЦЭМ!$B$39:$B$782,H$47)+'СЕТ СН'!$G$9+СВЦЭМ!$D$10+'СЕТ СН'!$G$5-'СЕТ СН'!$G$17</f>
        <v>4065.5389541200002</v>
      </c>
      <c r="I59" s="36">
        <f>SUMIFS(СВЦЭМ!$C$39:$C$782,СВЦЭМ!$A$39:$A$782,$A59,СВЦЭМ!$B$39:$B$782,I$47)+'СЕТ СН'!$G$9+СВЦЭМ!$D$10+'СЕТ СН'!$G$5-'СЕТ СН'!$G$17</f>
        <v>3988.7338593499999</v>
      </c>
      <c r="J59" s="36">
        <f>SUMIFS(СВЦЭМ!$C$39:$C$782,СВЦЭМ!$A$39:$A$782,$A59,СВЦЭМ!$B$39:$B$782,J$47)+'СЕТ СН'!$G$9+СВЦЭМ!$D$10+'СЕТ СН'!$G$5-'СЕТ СН'!$G$17</f>
        <v>3861.0153391999997</v>
      </c>
      <c r="K59" s="36">
        <f>SUMIFS(СВЦЭМ!$C$39:$C$782,СВЦЭМ!$A$39:$A$782,$A59,СВЦЭМ!$B$39:$B$782,K$47)+'СЕТ СН'!$G$9+СВЦЭМ!$D$10+'СЕТ СН'!$G$5-'СЕТ СН'!$G$17</f>
        <v>3854.7335881899999</v>
      </c>
      <c r="L59" s="36">
        <f>SUMIFS(СВЦЭМ!$C$39:$C$782,СВЦЭМ!$A$39:$A$782,$A59,СВЦЭМ!$B$39:$B$782,L$47)+'СЕТ СН'!$G$9+СВЦЭМ!$D$10+'СЕТ СН'!$G$5-'СЕТ СН'!$G$17</f>
        <v>3833.0537987600001</v>
      </c>
      <c r="M59" s="36">
        <f>SUMIFS(СВЦЭМ!$C$39:$C$782,СВЦЭМ!$A$39:$A$782,$A59,СВЦЭМ!$B$39:$B$782,M$47)+'СЕТ СН'!$G$9+СВЦЭМ!$D$10+'СЕТ СН'!$G$5-'СЕТ СН'!$G$17</f>
        <v>3935.15435454</v>
      </c>
      <c r="N59" s="36">
        <f>SUMIFS(СВЦЭМ!$C$39:$C$782,СВЦЭМ!$A$39:$A$782,$A59,СВЦЭМ!$B$39:$B$782,N$47)+'СЕТ СН'!$G$9+СВЦЭМ!$D$10+'СЕТ СН'!$G$5-'СЕТ СН'!$G$17</f>
        <v>3992.28263281</v>
      </c>
      <c r="O59" s="36">
        <f>SUMIFS(СВЦЭМ!$C$39:$C$782,СВЦЭМ!$A$39:$A$782,$A59,СВЦЭМ!$B$39:$B$782,O$47)+'СЕТ СН'!$G$9+СВЦЭМ!$D$10+'СЕТ СН'!$G$5-'СЕТ СН'!$G$17</f>
        <v>3995.1571906499998</v>
      </c>
      <c r="P59" s="36">
        <f>SUMIFS(СВЦЭМ!$C$39:$C$782,СВЦЭМ!$A$39:$A$782,$A59,СВЦЭМ!$B$39:$B$782,P$47)+'СЕТ СН'!$G$9+СВЦЭМ!$D$10+'СЕТ СН'!$G$5-'СЕТ СН'!$G$17</f>
        <v>3982.3024682499999</v>
      </c>
      <c r="Q59" s="36">
        <f>SUMIFS(СВЦЭМ!$C$39:$C$782,СВЦЭМ!$A$39:$A$782,$A59,СВЦЭМ!$B$39:$B$782,Q$47)+'СЕТ СН'!$G$9+СВЦЭМ!$D$10+'СЕТ СН'!$G$5-'СЕТ СН'!$G$17</f>
        <v>3995.1775725500001</v>
      </c>
      <c r="R59" s="36">
        <f>SUMIFS(СВЦЭМ!$C$39:$C$782,СВЦЭМ!$A$39:$A$782,$A59,СВЦЭМ!$B$39:$B$782,R$47)+'СЕТ СН'!$G$9+СВЦЭМ!$D$10+'СЕТ СН'!$G$5-'СЕТ СН'!$G$17</f>
        <v>4015.8273825699998</v>
      </c>
      <c r="S59" s="36">
        <f>SUMIFS(СВЦЭМ!$C$39:$C$782,СВЦЭМ!$A$39:$A$782,$A59,СВЦЭМ!$B$39:$B$782,S$47)+'СЕТ СН'!$G$9+СВЦЭМ!$D$10+'СЕТ СН'!$G$5-'СЕТ СН'!$G$17</f>
        <v>3979.2040370699997</v>
      </c>
      <c r="T59" s="36">
        <f>SUMIFS(СВЦЭМ!$C$39:$C$782,СВЦЭМ!$A$39:$A$782,$A59,СВЦЭМ!$B$39:$B$782,T$47)+'СЕТ СН'!$G$9+СВЦЭМ!$D$10+'СЕТ СН'!$G$5-'СЕТ СН'!$G$17</f>
        <v>3873.9913387899996</v>
      </c>
      <c r="U59" s="36">
        <f>SUMIFS(СВЦЭМ!$C$39:$C$782,СВЦЭМ!$A$39:$A$782,$A59,СВЦЭМ!$B$39:$B$782,U$47)+'СЕТ СН'!$G$9+СВЦЭМ!$D$10+'СЕТ СН'!$G$5-'СЕТ СН'!$G$17</f>
        <v>3782.8915228800001</v>
      </c>
      <c r="V59" s="36">
        <f>SUMIFS(СВЦЭМ!$C$39:$C$782,СВЦЭМ!$A$39:$A$782,$A59,СВЦЭМ!$B$39:$B$782,V$47)+'СЕТ СН'!$G$9+СВЦЭМ!$D$10+'СЕТ СН'!$G$5-'СЕТ СН'!$G$17</f>
        <v>3694.9301546199999</v>
      </c>
      <c r="W59" s="36">
        <f>SUMIFS(СВЦЭМ!$C$39:$C$782,СВЦЭМ!$A$39:$A$782,$A59,СВЦЭМ!$B$39:$B$782,W$47)+'СЕТ СН'!$G$9+СВЦЭМ!$D$10+'СЕТ СН'!$G$5-'СЕТ СН'!$G$17</f>
        <v>3680.1117952099999</v>
      </c>
      <c r="X59" s="36">
        <f>SUMIFS(СВЦЭМ!$C$39:$C$782,СВЦЭМ!$A$39:$A$782,$A59,СВЦЭМ!$B$39:$B$782,X$47)+'СЕТ СН'!$G$9+СВЦЭМ!$D$10+'СЕТ СН'!$G$5-'СЕТ СН'!$G$17</f>
        <v>3700.16483049</v>
      </c>
      <c r="Y59" s="36">
        <f>SUMIFS(СВЦЭМ!$C$39:$C$782,СВЦЭМ!$A$39:$A$782,$A59,СВЦЭМ!$B$39:$B$782,Y$47)+'СЕТ СН'!$G$9+СВЦЭМ!$D$10+'СЕТ СН'!$G$5-'СЕТ СН'!$G$17</f>
        <v>3704.8182551099999</v>
      </c>
    </row>
    <row r="60" spans="1:25" ht="15.75" x14ac:dyDescent="0.2">
      <c r="A60" s="35">
        <f t="shared" si="1"/>
        <v>44694</v>
      </c>
      <c r="B60" s="36">
        <f>SUMIFS(СВЦЭМ!$C$39:$C$782,СВЦЭМ!$A$39:$A$782,$A60,СВЦЭМ!$B$39:$B$782,B$47)+'СЕТ СН'!$G$9+СВЦЭМ!$D$10+'СЕТ СН'!$G$5-'СЕТ СН'!$G$17</f>
        <v>3809.1910331099998</v>
      </c>
      <c r="C60" s="36">
        <f>SUMIFS(СВЦЭМ!$C$39:$C$782,СВЦЭМ!$A$39:$A$782,$A60,СВЦЭМ!$B$39:$B$782,C$47)+'СЕТ СН'!$G$9+СВЦЭМ!$D$10+'СЕТ СН'!$G$5-'СЕТ СН'!$G$17</f>
        <v>3926.5770772300002</v>
      </c>
      <c r="D60" s="36">
        <f>SUMIFS(СВЦЭМ!$C$39:$C$782,СВЦЭМ!$A$39:$A$782,$A60,СВЦЭМ!$B$39:$B$782,D$47)+'СЕТ СН'!$G$9+СВЦЭМ!$D$10+'СЕТ СН'!$G$5-'СЕТ СН'!$G$17</f>
        <v>4055.5012643800001</v>
      </c>
      <c r="E60" s="36">
        <f>SUMIFS(СВЦЭМ!$C$39:$C$782,СВЦЭМ!$A$39:$A$782,$A60,СВЦЭМ!$B$39:$B$782,E$47)+'СЕТ СН'!$G$9+СВЦЭМ!$D$10+'СЕТ СН'!$G$5-'СЕТ СН'!$G$17</f>
        <v>4107.2139962900001</v>
      </c>
      <c r="F60" s="36">
        <f>SUMIFS(СВЦЭМ!$C$39:$C$782,СВЦЭМ!$A$39:$A$782,$A60,СВЦЭМ!$B$39:$B$782,F$47)+'СЕТ СН'!$G$9+СВЦЭМ!$D$10+'СЕТ СН'!$G$5-'СЕТ СН'!$G$17</f>
        <v>4114.7510811499997</v>
      </c>
      <c r="G60" s="36">
        <f>SUMIFS(СВЦЭМ!$C$39:$C$782,СВЦЭМ!$A$39:$A$782,$A60,СВЦЭМ!$B$39:$B$782,G$47)+'СЕТ СН'!$G$9+СВЦЭМ!$D$10+'СЕТ СН'!$G$5-'СЕТ СН'!$G$17</f>
        <v>4119.4182737800002</v>
      </c>
      <c r="H60" s="36">
        <f>SUMIFS(СВЦЭМ!$C$39:$C$782,СВЦЭМ!$A$39:$A$782,$A60,СВЦЭМ!$B$39:$B$782,H$47)+'СЕТ СН'!$G$9+СВЦЭМ!$D$10+'СЕТ СН'!$G$5-'СЕТ СН'!$G$17</f>
        <v>4111.7178130900002</v>
      </c>
      <c r="I60" s="36">
        <f>SUMIFS(СВЦЭМ!$C$39:$C$782,СВЦЭМ!$A$39:$A$782,$A60,СВЦЭМ!$B$39:$B$782,I$47)+'СЕТ СН'!$G$9+СВЦЭМ!$D$10+'СЕТ СН'!$G$5-'СЕТ СН'!$G$17</f>
        <v>3998.8781114399999</v>
      </c>
      <c r="J60" s="36">
        <f>SUMIFS(СВЦЭМ!$C$39:$C$782,СВЦЭМ!$A$39:$A$782,$A60,СВЦЭМ!$B$39:$B$782,J$47)+'СЕТ СН'!$G$9+СВЦЭМ!$D$10+'СЕТ СН'!$G$5-'СЕТ СН'!$G$17</f>
        <v>3862.9357801799997</v>
      </c>
      <c r="K60" s="36">
        <f>SUMIFS(СВЦЭМ!$C$39:$C$782,СВЦЭМ!$A$39:$A$782,$A60,СВЦЭМ!$B$39:$B$782,K$47)+'СЕТ СН'!$G$9+СВЦЭМ!$D$10+'СЕТ СН'!$G$5-'СЕТ СН'!$G$17</f>
        <v>3860.27160736</v>
      </c>
      <c r="L60" s="36">
        <f>SUMIFS(СВЦЭМ!$C$39:$C$782,СВЦЭМ!$A$39:$A$782,$A60,СВЦЭМ!$B$39:$B$782,L$47)+'СЕТ СН'!$G$9+СВЦЭМ!$D$10+'СЕТ СН'!$G$5-'СЕТ СН'!$G$17</f>
        <v>3845.2028559599999</v>
      </c>
      <c r="M60" s="36">
        <f>SUMIFS(СВЦЭМ!$C$39:$C$782,СВЦЭМ!$A$39:$A$782,$A60,СВЦЭМ!$B$39:$B$782,M$47)+'СЕТ СН'!$G$9+СВЦЭМ!$D$10+'СЕТ СН'!$G$5-'СЕТ СН'!$G$17</f>
        <v>3951.6808247499998</v>
      </c>
      <c r="N60" s="36">
        <f>SUMIFS(СВЦЭМ!$C$39:$C$782,СВЦЭМ!$A$39:$A$782,$A60,СВЦЭМ!$B$39:$B$782,N$47)+'СЕТ СН'!$G$9+СВЦЭМ!$D$10+'СЕТ СН'!$G$5-'СЕТ СН'!$G$17</f>
        <v>3998.59915056</v>
      </c>
      <c r="O60" s="36">
        <f>SUMIFS(СВЦЭМ!$C$39:$C$782,СВЦЭМ!$A$39:$A$782,$A60,СВЦЭМ!$B$39:$B$782,O$47)+'СЕТ СН'!$G$9+СВЦЭМ!$D$10+'СЕТ СН'!$G$5-'СЕТ СН'!$G$17</f>
        <v>3982.3741500300002</v>
      </c>
      <c r="P60" s="36">
        <f>SUMIFS(СВЦЭМ!$C$39:$C$782,СВЦЭМ!$A$39:$A$782,$A60,СВЦЭМ!$B$39:$B$782,P$47)+'СЕТ СН'!$G$9+СВЦЭМ!$D$10+'СЕТ СН'!$G$5-'СЕТ СН'!$G$17</f>
        <v>3987.97255752</v>
      </c>
      <c r="Q60" s="36">
        <f>SUMIFS(СВЦЭМ!$C$39:$C$782,СВЦЭМ!$A$39:$A$782,$A60,СВЦЭМ!$B$39:$B$782,Q$47)+'СЕТ СН'!$G$9+СВЦЭМ!$D$10+'СЕТ СН'!$G$5-'СЕТ СН'!$G$17</f>
        <v>3998.3565614700001</v>
      </c>
      <c r="R60" s="36">
        <f>SUMIFS(СВЦЭМ!$C$39:$C$782,СВЦЭМ!$A$39:$A$782,$A60,СВЦЭМ!$B$39:$B$782,R$47)+'СЕТ СН'!$G$9+СВЦЭМ!$D$10+'СЕТ СН'!$G$5-'СЕТ СН'!$G$17</f>
        <v>4011.50739991</v>
      </c>
      <c r="S60" s="36">
        <f>SUMIFS(СВЦЭМ!$C$39:$C$782,СВЦЭМ!$A$39:$A$782,$A60,СВЦЭМ!$B$39:$B$782,S$47)+'СЕТ СН'!$G$9+СВЦЭМ!$D$10+'СЕТ СН'!$G$5-'СЕТ СН'!$G$17</f>
        <v>3971.1634250099996</v>
      </c>
      <c r="T60" s="36">
        <f>SUMIFS(СВЦЭМ!$C$39:$C$782,СВЦЭМ!$A$39:$A$782,$A60,СВЦЭМ!$B$39:$B$782,T$47)+'СЕТ СН'!$G$9+СВЦЭМ!$D$10+'СЕТ СН'!$G$5-'СЕТ СН'!$G$17</f>
        <v>3845.5466077999999</v>
      </c>
      <c r="U60" s="36">
        <f>SUMIFS(СВЦЭМ!$C$39:$C$782,СВЦЭМ!$A$39:$A$782,$A60,СВЦЭМ!$B$39:$B$782,U$47)+'СЕТ СН'!$G$9+СВЦЭМ!$D$10+'СЕТ СН'!$G$5-'СЕТ СН'!$G$17</f>
        <v>3764.51952041</v>
      </c>
      <c r="V60" s="36">
        <f>SUMIFS(СВЦЭМ!$C$39:$C$782,СВЦЭМ!$A$39:$A$782,$A60,СВЦЭМ!$B$39:$B$782,V$47)+'СЕТ СН'!$G$9+СВЦЭМ!$D$10+'СЕТ СН'!$G$5-'СЕТ СН'!$G$17</f>
        <v>3691.6923029499999</v>
      </c>
      <c r="W60" s="36">
        <f>SUMIFS(СВЦЭМ!$C$39:$C$782,СВЦЭМ!$A$39:$A$782,$A60,СВЦЭМ!$B$39:$B$782,W$47)+'СЕТ СН'!$G$9+СВЦЭМ!$D$10+'СЕТ СН'!$G$5-'СЕТ СН'!$G$17</f>
        <v>3671.1141588599999</v>
      </c>
      <c r="X60" s="36">
        <f>SUMIFS(СВЦЭМ!$C$39:$C$782,СВЦЭМ!$A$39:$A$782,$A60,СВЦЭМ!$B$39:$B$782,X$47)+'СЕТ СН'!$G$9+СВЦЭМ!$D$10+'СЕТ СН'!$G$5-'СЕТ СН'!$G$17</f>
        <v>3679.1929166999998</v>
      </c>
      <c r="Y60" s="36">
        <f>SUMIFS(СВЦЭМ!$C$39:$C$782,СВЦЭМ!$A$39:$A$782,$A60,СВЦЭМ!$B$39:$B$782,Y$47)+'СЕТ СН'!$G$9+СВЦЭМ!$D$10+'СЕТ СН'!$G$5-'СЕТ СН'!$G$17</f>
        <v>3688.3340731600001</v>
      </c>
    </row>
    <row r="61" spans="1:25" ht="15.75" x14ac:dyDescent="0.2">
      <c r="A61" s="35">
        <f t="shared" si="1"/>
        <v>44695</v>
      </c>
      <c r="B61" s="36">
        <f>SUMIFS(СВЦЭМ!$C$39:$C$782,СВЦЭМ!$A$39:$A$782,$A61,СВЦЭМ!$B$39:$B$782,B$47)+'СЕТ СН'!$G$9+СВЦЭМ!$D$10+'СЕТ СН'!$G$5-'СЕТ СН'!$G$17</f>
        <v>3811.9342241599998</v>
      </c>
      <c r="C61" s="36">
        <f>SUMIFS(СВЦЭМ!$C$39:$C$782,СВЦЭМ!$A$39:$A$782,$A61,СВЦЭМ!$B$39:$B$782,C$47)+'СЕТ СН'!$G$9+СВЦЭМ!$D$10+'СЕТ СН'!$G$5-'СЕТ СН'!$G$17</f>
        <v>3924.2989727099998</v>
      </c>
      <c r="D61" s="36">
        <f>SUMIFS(СВЦЭМ!$C$39:$C$782,СВЦЭМ!$A$39:$A$782,$A61,СВЦЭМ!$B$39:$B$782,D$47)+'СЕТ СН'!$G$9+СВЦЭМ!$D$10+'СЕТ СН'!$G$5-'СЕТ СН'!$G$17</f>
        <v>4065.1041135099999</v>
      </c>
      <c r="E61" s="36">
        <f>SUMIFS(СВЦЭМ!$C$39:$C$782,СВЦЭМ!$A$39:$A$782,$A61,СВЦЭМ!$B$39:$B$782,E$47)+'СЕТ СН'!$G$9+СВЦЭМ!$D$10+'СЕТ СН'!$G$5-'СЕТ СН'!$G$17</f>
        <v>4097.4449863700002</v>
      </c>
      <c r="F61" s="36">
        <f>SUMIFS(СВЦЭМ!$C$39:$C$782,СВЦЭМ!$A$39:$A$782,$A61,СВЦЭМ!$B$39:$B$782,F$47)+'СЕТ СН'!$G$9+СВЦЭМ!$D$10+'СЕТ СН'!$G$5-'СЕТ СН'!$G$17</f>
        <v>4107.4585957600002</v>
      </c>
      <c r="G61" s="36">
        <f>SUMIFS(СВЦЭМ!$C$39:$C$782,СВЦЭМ!$A$39:$A$782,$A61,СВЦЭМ!$B$39:$B$782,G$47)+'СЕТ СН'!$G$9+СВЦЭМ!$D$10+'СЕТ СН'!$G$5-'СЕТ СН'!$G$17</f>
        <v>4099.8117507299994</v>
      </c>
      <c r="H61" s="36">
        <f>SUMIFS(СВЦЭМ!$C$39:$C$782,СВЦЭМ!$A$39:$A$782,$A61,СВЦЭМ!$B$39:$B$782,H$47)+'СЕТ СН'!$G$9+СВЦЭМ!$D$10+'СЕТ СН'!$G$5-'СЕТ СН'!$G$17</f>
        <v>4100.5330457999999</v>
      </c>
      <c r="I61" s="36">
        <f>SUMIFS(СВЦЭМ!$C$39:$C$782,СВЦЭМ!$A$39:$A$782,$A61,СВЦЭМ!$B$39:$B$782,I$47)+'СЕТ СН'!$G$9+СВЦЭМ!$D$10+'СЕТ СН'!$G$5-'СЕТ СН'!$G$17</f>
        <v>4018.9604769500002</v>
      </c>
      <c r="J61" s="36">
        <f>SUMIFS(СВЦЭМ!$C$39:$C$782,СВЦЭМ!$A$39:$A$782,$A61,СВЦЭМ!$B$39:$B$782,J$47)+'СЕТ СН'!$G$9+СВЦЭМ!$D$10+'СЕТ СН'!$G$5-'СЕТ СН'!$G$17</f>
        <v>3864.2926960099999</v>
      </c>
      <c r="K61" s="36">
        <f>SUMIFS(СВЦЭМ!$C$39:$C$782,СВЦЭМ!$A$39:$A$782,$A61,СВЦЭМ!$B$39:$B$782,K$47)+'СЕТ СН'!$G$9+СВЦЭМ!$D$10+'СЕТ СН'!$G$5-'СЕТ СН'!$G$17</f>
        <v>3818.95916425</v>
      </c>
      <c r="L61" s="36">
        <f>SUMIFS(СВЦЭМ!$C$39:$C$782,СВЦЭМ!$A$39:$A$782,$A61,СВЦЭМ!$B$39:$B$782,L$47)+'СЕТ СН'!$G$9+СВЦЭМ!$D$10+'СЕТ СН'!$G$5-'СЕТ СН'!$G$17</f>
        <v>3800.00111685</v>
      </c>
      <c r="M61" s="36">
        <f>SUMIFS(СВЦЭМ!$C$39:$C$782,СВЦЭМ!$A$39:$A$782,$A61,СВЦЭМ!$B$39:$B$782,M$47)+'СЕТ СН'!$G$9+СВЦЭМ!$D$10+'СЕТ СН'!$G$5-'СЕТ СН'!$G$17</f>
        <v>3893.5996341599998</v>
      </c>
      <c r="N61" s="36">
        <f>SUMIFS(СВЦЭМ!$C$39:$C$782,СВЦЭМ!$A$39:$A$782,$A61,СВЦЭМ!$B$39:$B$782,N$47)+'СЕТ СН'!$G$9+СВЦЭМ!$D$10+'СЕТ СН'!$G$5-'СЕТ СН'!$G$17</f>
        <v>3926.1277212599998</v>
      </c>
      <c r="O61" s="36">
        <f>SUMIFS(СВЦЭМ!$C$39:$C$782,СВЦЭМ!$A$39:$A$782,$A61,СВЦЭМ!$B$39:$B$782,O$47)+'СЕТ СН'!$G$9+СВЦЭМ!$D$10+'СЕТ СН'!$G$5-'СЕТ СН'!$G$17</f>
        <v>3937.41226207</v>
      </c>
      <c r="P61" s="36">
        <f>SUMIFS(СВЦЭМ!$C$39:$C$782,СВЦЭМ!$A$39:$A$782,$A61,СВЦЭМ!$B$39:$B$782,P$47)+'СЕТ СН'!$G$9+СВЦЭМ!$D$10+'СЕТ СН'!$G$5-'СЕТ СН'!$G$17</f>
        <v>3956.5444364200002</v>
      </c>
      <c r="Q61" s="36">
        <f>SUMIFS(СВЦЭМ!$C$39:$C$782,СВЦЭМ!$A$39:$A$782,$A61,СВЦЭМ!$B$39:$B$782,Q$47)+'СЕТ СН'!$G$9+СВЦЭМ!$D$10+'СЕТ СН'!$G$5-'СЕТ СН'!$G$17</f>
        <v>3971.85306756</v>
      </c>
      <c r="R61" s="36">
        <f>SUMIFS(СВЦЭМ!$C$39:$C$782,СВЦЭМ!$A$39:$A$782,$A61,СВЦЭМ!$B$39:$B$782,R$47)+'СЕТ СН'!$G$9+СВЦЭМ!$D$10+'СЕТ СН'!$G$5-'СЕТ СН'!$G$17</f>
        <v>3967.2774083099998</v>
      </c>
      <c r="S61" s="36">
        <f>SUMIFS(СВЦЭМ!$C$39:$C$782,СВЦЭМ!$A$39:$A$782,$A61,СВЦЭМ!$B$39:$B$782,S$47)+'СЕТ СН'!$G$9+СВЦЭМ!$D$10+'СЕТ СН'!$G$5-'СЕТ СН'!$G$17</f>
        <v>3925.1466235299999</v>
      </c>
      <c r="T61" s="36">
        <f>SUMIFS(СВЦЭМ!$C$39:$C$782,СВЦЭМ!$A$39:$A$782,$A61,СВЦЭМ!$B$39:$B$782,T$47)+'СЕТ СН'!$G$9+СВЦЭМ!$D$10+'СЕТ СН'!$G$5-'СЕТ СН'!$G$17</f>
        <v>3819.9346342500003</v>
      </c>
      <c r="U61" s="36">
        <f>SUMIFS(СВЦЭМ!$C$39:$C$782,СВЦЭМ!$A$39:$A$782,$A61,СВЦЭМ!$B$39:$B$782,U$47)+'СЕТ СН'!$G$9+СВЦЭМ!$D$10+'СЕТ СН'!$G$5-'СЕТ СН'!$G$17</f>
        <v>3723.6645159</v>
      </c>
      <c r="V61" s="36">
        <f>SUMIFS(СВЦЭМ!$C$39:$C$782,СВЦЭМ!$A$39:$A$782,$A61,СВЦЭМ!$B$39:$B$782,V$47)+'СЕТ СН'!$G$9+СВЦЭМ!$D$10+'СЕТ СН'!$G$5-'СЕТ СН'!$G$17</f>
        <v>3637.3806850299998</v>
      </c>
      <c r="W61" s="36">
        <f>SUMIFS(СВЦЭМ!$C$39:$C$782,СВЦЭМ!$A$39:$A$782,$A61,СВЦЭМ!$B$39:$B$782,W$47)+'СЕТ СН'!$G$9+СВЦЭМ!$D$10+'СЕТ СН'!$G$5-'СЕТ СН'!$G$17</f>
        <v>3628.07991803</v>
      </c>
      <c r="X61" s="36">
        <f>SUMIFS(СВЦЭМ!$C$39:$C$782,СВЦЭМ!$A$39:$A$782,$A61,СВЦЭМ!$B$39:$B$782,X$47)+'СЕТ СН'!$G$9+СВЦЭМ!$D$10+'СЕТ СН'!$G$5-'СЕТ СН'!$G$17</f>
        <v>3627.2058656099998</v>
      </c>
      <c r="Y61" s="36">
        <f>SUMIFS(СВЦЭМ!$C$39:$C$782,СВЦЭМ!$A$39:$A$782,$A61,СВЦЭМ!$B$39:$B$782,Y$47)+'СЕТ СН'!$G$9+СВЦЭМ!$D$10+'СЕТ СН'!$G$5-'СЕТ СН'!$G$17</f>
        <v>3655.1782101399999</v>
      </c>
    </row>
    <row r="62" spans="1:25" ht="15.75" x14ac:dyDescent="0.2">
      <c r="A62" s="35">
        <f t="shared" si="1"/>
        <v>44696</v>
      </c>
      <c r="B62" s="36">
        <f>SUMIFS(СВЦЭМ!$C$39:$C$782,СВЦЭМ!$A$39:$A$782,$A62,СВЦЭМ!$B$39:$B$782,B$47)+'СЕТ СН'!$G$9+СВЦЭМ!$D$10+'СЕТ СН'!$G$5-'СЕТ СН'!$G$17</f>
        <v>3734.1532489900001</v>
      </c>
      <c r="C62" s="36">
        <f>SUMIFS(СВЦЭМ!$C$39:$C$782,СВЦЭМ!$A$39:$A$782,$A62,СВЦЭМ!$B$39:$B$782,C$47)+'СЕТ СН'!$G$9+СВЦЭМ!$D$10+'СЕТ СН'!$G$5-'СЕТ СН'!$G$17</f>
        <v>3839.5948199699997</v>
      </c>
      <c r="D62" s="36">
        <f>SUMIFS(СВЦЭМ!$C$39:$C$782,СВЦЭМ!$A$39:$A$782,$A62,СВЦЭМ!$B$39:$B$782,D$47)+'СЕТ СН'!$G$9+СВЦЭМ!$D$10+'СЕТ СН'!$G$5-'СЕТ СН'!$G$17</f>
        <v>3961.3736896999999</v>
      </c>
      <c r="E62" s="36">
        <f>SUMIFS(СВЦЭМ!$C$39:$C$782,СВЦЭМ!$A$39:$A$782,$A62,СВЦЭМ!$B$39:$B$782,E$47)+'СЕТ СН'!$G$9+СВЦЭМ!$D$10+'СЕТ СН'!$G$5-'СЕТ СН'!$G$17</f>
        <v>3967.3759567099996</v>
      </c>
      <c r="F62" s="36">
        <f>SUMIFS(СВЦЭМ!$C$39:$C$782,СВЦЭМ!$A$39:$A$782,$A62,СВЦЭМ!$B$39:$B$782,F$47)+'СЕТ СН'!$G$9+СВЦЭМ!$D$10+'СЕТ СН'!$G$5-'СЕТ СН'!$G$17</f>
        <v>3968.4994670599999</v>
      </c>
      <c r="G62" s="36">
        <f>SUMIFS(СВЦЭМ!$C$39:$C$782,СВЦЭМ!$A$39:$A$782,$A62,СВЦЭМ!$B$39:$B$782,G$47)+'СЕТ СН'!$G$9+СВЦЭМ!$D$10+'СЕТ СН'!$G$5-'СЕТ СН'!$G$17</f>
        <v>3976.63476601</v>
      </c>
      <c r="H62" s="36">
        <f>SUMIFS(СВЦЭМ!$C$39:$C$782,СВЦЭМ!$A$39:$A$782,$A62,СВЦЭМ!$B$39:$B$782,H$47)+'СЕТ СН'!$G$9+СВЦЭМ!$D$10+'СЕТ СН'!$G$5-'СЕТ СН'!$G$17</f>
        <v>3963.2582511999999</v>
      </c>
      <c r="I62" s="36">
        <f>SUMIFS(СВЦЭМ!$C$39:$C$782,СВЦЭМ!$A$39:$A$782,$A62,СВЦЭМ!$B$39:$B$782,I$47)+'СЕТ СН'!$G$9+СВЦЭМ!$D$10+'СЕТ СН'!$G$5-'СЕТ СН'!$G$17</f>
        <v>3958.88797028</v>
      </c>
      <c r="J62" s="36">
        <f>SUMIFS(СВЦЭМ!$C$39:$C$782,СВЦЭМ!$A$39:$A$782,$A62,СВЦЭМ!$B$39:$B$782,J$47)+'СЕТ СН'!$G$9+СВЦЭМ!$D$10+'СЕТ СН'!$G$5-'СЕТ СН'!$G$17</f>
        <v>3803.64207872</v>
      </c>
      <c r="K62" s="36">
        <f>SUMIFS(СВЦЭМ!$C$39:$C$782,СВЦЭМ!$A$39:$A$782,$A62,СВЦЭМ!$B$39:$B$782,K$47)+'СЕТ СН'!$G$9+СВЦЭМ!$D$10+'СЕТ СН'!$G$5-'СЕТ СН'!$G$17</f>
        <v>3770.6494797</v>
      </c>
      <c r="L62" s="36">
        <f>SUMIFS(СВЦЭМ!$C$39:$C$782,СВЦЭМ!$A$39:$A$782,$A62,СВЦЭМ!$B$39:$B$782,L$47)+'СЕТ СН'!$G$9+СВЦЭМ!$D$10+'СЕТ СН'!$G$5-'СЕТ СН'!$G$17</f>
        <v>3758.4857532000001</v>
      </c>
      <c r="M62" s="36">
        <f>SUMIFS(СВЦЭМ!$C$39:$C$782,СВЦЭМ!$A$39:$A$782,$A62,СВЦЭМ!$B$39:$B$782,M$47)+'СЕТ СН'!$G$9+СВЦЭМ!$D$10+'СЕТ СН'!$G$5-'СЕТ СН'!$G$17</f>
        <v>3862.7650647</v>
      </c>
      <c r="N62" s="36">
        <f>SUMIFS(СВЦЭМ!$C$39:$C$782,СВЦЭМ!$A$39:$A$782,$A62,СВЦЭМ!$B$39:$B$782,N$47)+'СЕТ СН'!$G$9+СВЦЭМ!$D$10+'СЕТ СН'!$G$5-'СЕТ СН'!$G$17</f>
        <v>3916.7230981900002</v>
      </c>
      <c r="O62" s="36">
        <f>SUMIFS(СВЦЭМ!$C$39:$C$782,СВЦЭМ!$A$39:$A$782,$A62,СВЦЭМ!$B$39:$B$782,O$47)+'СЕТ СН'!$G$9+СВЦЭМ!$D$10+'СЕТ СН'!$G$5-'СЕТ СН'!$G$17</f>
        <v>3954.3225852099999</v>
      </c>
      <c r="P62" s="36">
        <f>SUMIFS(СВЦЭМ!$C$39:$C$782,СВЦЭМ!$A$39:$A$782,$A62,СВЦЭМ!$B$39:$B$782,P$47)+'СЕТ СН'!$G$9+СВЦЭМ!$D$10+'СЕТ СН'!$G$5-'СЕТ СН'!$G$17</f>
        <v>3972.9459158499999</v>
      </c>
      <c r="Q62" s="36">
        <f>SUMIFS(СВЦЭМ!$C$39:$C$782,СВЦЭМ!$A$39:$A$782,$A62,СВЦЭМ!$B$39:$B$782,Q$47)+'СЕТ СН'!$G$9+СВЦЭМ!$D$10+'СЕТ СН'!$G$5-'СЕТ СН'!$G$17</f>
        <v>3979.8684191399998</v>
      </c>
      <c r="R62" s="36">
        <f>SUMIFS(СВЦЭМ!$C$39:$C$782,СВЦЭМ!$A$39:$A$782,$A62,СВЦЭМ!$B$39:$B$782,R$47)+'СЕТ СН'!$G$9+СВЦЭМ!$D$10+'СЕТ СН'!$G$5-'СЕТ СН'!$G$17</f>
        <v>3959.8108170999999</v>
      </c>
      <c r="S62" s="36">
        <f>SUMIFS(СВЦЭМ!$C$39:$C$782,СВЦЭМ!$A$39:$A$782,$A62,СВЦЭМ!$B$39:$B$782,S$47)+'СЕТ СН'!$G$9+СВЦЭМ!$D$10+'СЕТ СН'!$G$5-'СЕТ СН'!$G$17</f>
        <v>3903.2659352000001</v>
      </c>
      <c r="T62" s="36">
        <f>SUMIFS(СВЦЭМ!$C$39:$C$782,СВЦЭМ!$A$39:$A$782,$A62,СВЦЭМ!$B$39:$B$782,T$47)+'СЕТ СН'!$G$9+СВЦЭМ!$D$10+'СЕТ СН'!$G$5-'СЕТ СН'!$G$17</f>
        <v>3824.8335078999999</v>
      </c>
      <c r="U62" s="36">
        <f>SUMIFS(СВЦЭМ!$C$39:$C$782,СВЦЭМ!$A$39:$A$782,$A62,СВЦЭМ!$B$39:$B$782,U$47)+'СЕТ СН'!$G$9+СВЦЭМ!$D$10+'СЕТ СН'!$G$5-'СЕТ СН'!$G$17</f>
        <v>3709.78056371</v>
      </c>
      <c r="V62" s="36">
        <f>SUMIFS(СВЦЭМ!$C$39:$C$782,СВЦЭМ!$A$39:$A$782,$A62,СВЦЭМ!$B$39:$B$782,V$47)+'СЕТ СН'!$G$9+СВЦЭМ!$D$10+'СЕТ СН'!$G$5-'СЕТ СН'!$G$17</f>
        <v>3627.6271954399999</v>
      </c>
      <c r="W62" s="36">
        <f>SUMIFS(СВЦЭМ!$C$39:$C$782,СВЦЭМ!$A$39:$A$782,$A62,СВЦЭМ!$B$39:$B$782,W$47)+'СЕТ СН'!$G$9+СВЦЭМ!$D$10+'СЕТ СН'!$G$5-'СЕТ СН'!$G$17</f>
        <v>3630.70658684</v>
      </c>
      <c r="X62" s="36">
        <f>SUMIFS(СВЦЭМ!$C$39:$C$782,СВЦЭМ!$A$39:$A$782,$A62,СВЦЭМ!$B$39:$B$782,X$47)+'СЕТ СН'!$G$9+СВЦЭМ!$D$10+'СЕТ СН'!$G$5-'СЕТ СН'!$G$17</f>
        <v>3674.9324309100002</v>
      </c>
      <c r="Y62" s="36">
        <f>SUMIFS(СВЦЭМ!$C$39:$C$782,СВЦЭМ!$A$39:$A$782,$A62,СВЦЭМ!$B$39:$B$782,Y$47)+'СЕТ СН'!$G$9+СВЦЭМ!$D$10+'СЕТ СН'!$G$5-'СЕТ СН'!$G$17</f>
        <v>3711.2703038999998</v>
      </c>
    </row>
    <row r="63" spans="1:25" ht="15.75" x14ac:dyDescent="0.2">
      <c r="A63" s="35">
        <f t="shared" si="1"/>
        <v>44697</v>
      </c>
      <c r="B63" s="36">
        <f>SUMIFS(СВЦЭМ!$C$39:$C$782,СВЦЭМ!$A$39:$A$782,$A63,СВЦЭМ!$B$39:$B$782,B$47)+'СЕТ СН'!$G$9+СВЦЭМ!$D$10+'СЕТ СН'!$G$5-'СЕТ СН'!$G$17</f>
        <v>3777.7240477300002</v>
      </c>
      <c r="C63" s="36">
        <f>SUMIFS(СВЦЭМ!$C$39:$C$782,СВЦЭМ!$A$39:$A$782,$A63,СВЦЭМ!$B$39:$B$782,C$47)+'СЕТ СН'!$G$9+СВЦЭМ!$D$10+'СЕТ СН'!$G$5-'СЕТ СН'!$G$17</f>
        <v>3892.5631721599998</v>
      </c>
      <c r="D63" s="36">
        <f>SUMIFS(СВЦЭМ!$C$39:$C$782,СВЦЭМ!$A$39:$A$782,$A63,СВЦЭМ!$B$39:$B$782,D$47)+'СЕТ СН'!$G$9+СВЦЭМ!$D$10+'СЕТ СН'!$G$5-'СЕТ СН'!$G$17</f>
        <v>4027.5166076099999</v>
      </c>
      <c r="E63" s="36">
        <f>SUMIFS(СВЦЭМ!$C$39:$C$782,СВЦЭМ!$A$39:$A$782,$A63,СВЦЭМ!$B$39:$B$782,E$47)+'СЕТ СН'!$G$9+СВЦЭМ!$D$10+'СЕТ СН'!$G$5-'СЕТ СН'!$G$17</f>
        <v>4083.39144786</v>
      </c>
      <c r="F63" s="36">
        <f>SUMIFS(СВЦЭМ!$C$39:$C$782,СВЦЭМ!$A$39:$A$782,$A63,СВЦЭМ!$B$39:$B$782,F$47)+'СЕТ СН'!$G$9+СВЦЭМ!$D$10+'СЕТ СН'!$G$5-'СЕТ СН'!$G$17</f>
        <v>4070.6295133899998</v>
      </c>
      <c r="G63" s="36">
        <f>SUMIFS(СВЦЭМ!$C$39:$C$782,СВЦЭМ!$A$39:$A$782,$A63,СВЦЭМ!$B$39:$B$782,G$47)+'СЕТ СН'!$G$9+СВЦЭМ!$D$10+'СЕТ СН'!$G$5-'СЕТ СН'!$G$17</f>
        <v>4079.2121268999999</v>
      </c>
      <c r="H63" s="36">
        <f>SUMIFS(СВЦЭМ!$C$39:$C$782,СВЦЭМ!$A$39:$A$782,$A63,СВЦЭМ!$B$39:$B$782,H$47)+'СЕТ СН'!$G$9+СВЦЭМ!$D$10+'СЕТ СН'!$G$5-'СЕТ СН'!$G$17</f>
        <v>4052.1070098499999</v>
      </c>
      <c r="I63" s="36">
        <f>SUMIFS(СВЦЭМ!$C$39:$C$782,СВЦЭМ!$A$39:$A$782,$A63,СВЦЭМ!$B$39:$B$782,I$47)+'СЕТ СН'!$G$9+СВЦЭМ!$D$10+'СЕТ СН'!$G$5-'СЕТ СН'!$G$17</f>
        <v>3980.8919881299998</v>
      </c>
      <c r="J63" s="36">
        <f>SUMIFS(СВЦЭМ!$C$39:$C$782,СВЦЭМ!$A$39:$A$782,$A63,СВЦЭМ!$B$39:$B$782,J$47)+'СЕТ СН'!$G$9+СВЦЭМ!$D$10+'СЕТ СН'!$G$5-'СЕТ СН'!$G$17</f>
        <v>3830.7724952499998</v>
      </c>
      <c r="K63" s="36">
        <f>SUMIFS(СВЦЭМ!$C$39:$C$782,СВЦЭМ!$A$39:$A$782,$A63,СВЦЭМ!$B$39:$B$782,K$47)+'СЕТ СН'!$G$9+СВЦЭМ!$D$10+'СЕТ СН'!$G$5-'СЕТ СН'!$G$17</f>
        <v>3786.2079774499998</v>
      </c>
      <c r="L63" s="36">
        <f>SUMIFS(СВЦЭМ!$C$39:$C$782,СВЦЭМ!$A$39:$A$782,$A63,СВЦЭМ!$B$39:$B$782,L$47)+'СЕТ СН'!$G$9+СВЦЭМ!$D$10+'СЕТ СН'!$G$5-'СЕТ СН'!$G$17</f>
        <v>3835.7591372100001</v>
      </c>
      <c r="M63" s="36">
        <f>SUMIFS(СВЦЭМ!$C$39:$C$782,СВЦЭМ!$A$39:$A$782,$A63,СВЦЭМ!$B$39:$B$782,M$47)+'СЕТ СН'!$G$9+СВЦЭМ!$D$10+'СЕТ СН'!$G$5-'СЕТ СН'!$G$17</f>
        <v>3955.6551805199997</v>
      </c>
      <c r="N63" s="36">
        <f>SUMIFS(СВЦЭМ!$C$39:$C$782,СВЦЭМ!$A$39:$A$782,$A63,СВЦЭМ!$B$39:$B$782,N$47)+'СЕТ СН'!$G$9+СВЦЭМ!$D$10+'СЕТ СН'!$G$5-'СЕТ СН'!$G$17</f>
        <v>4018.9632896200001</v>
      </c>
      <c r="O63" s="36">
        <f>SUMIFS(СВЦЭМ!$C$39:$C$782,СВЦЭМ!$A$39:$A$782,$A63,СВЦЭМ!$B$39:$B$782,O$47)+'СЕТ СН'!$G$9+СВЦЭМ!$D$10+'СЕТ СН'!$G$5-'СЕТ СН'!$G$17</f>
        <v>4042.0522518899998</v>
      </c>
      <c r="P63" s="36">
        <f>SUMIFS(СВЦЭМ!$C$39:$C$782,СВЦЭМ!$A$39:$A$782,$A63,СВЦЭМ!$B$39:$B$782,P$47)+'СЕТ СН'!$G$9+СВЦЭМ!$D$10+'СЕТ СН'!$G$5-'СЕТ СН'!$G$17</f>
        <v>4071.8297170400001</v>
      </c>
      <c r="Q63" s="36">
        <f>SUMIFS(СВЦЭМ!$C$39:$C$782,СВЦЭМ!$A$39:$A$782,$A63,СВЦЭМ!$B$39:$B$782,Q$47)+'СЕТ СН'!$G$9+СВЦЭМ!$D$10+'СЕТ СН'!$G$5-'СЕТ СН'!$G$17</f>
        <v>4067.7375778199998</v>
      </c>
      <c r="R63" s="36">
        <f>SUMIFS(СВЦЭМ!$C$39:$C$782,СВЦЭМ!$A$39:$A$782,$A63,СВЦЭМ!$B$39:$B$782,R$47)+'СЕТ СН'!$G$9+СВЦЭМ!$D$10+'СЕТ СН'!$G$5-'СЕТ СН'!$G$17</f>
        <v>4053.5406127299998</v>
      </c>
      <c r="S63" s="36">
        <f>SUMIFS(СВЦЭМ!$C$39:$C$782,СВЦЭМ!$A$39:$A$782,$A63,СВЦЭМ!$B$39:$B$782,S$47)+'СЕТ СН'!$G$9+СВЦЭМ!$D$10+'СЕТ СН'!$G$5-'СЕТ СН'!$G$17</f>
        <v>4004.6416354200001</v>
      </c>
      <c r="T63" s="36">
        <f>SUMIFS(СВЦЭМ!$C$39:$C$782,СВЦЭМ!$A$39:$A$782,$A63,СВЦЭМ!$B$39:$B$782,T$47)+'СЕТ СН'!$G$9+СВЦЭМ!$D$10+'СЕТ СН'!$G$5-'СЕТ СН'!$G$17</f>
        <v>3857.6130494899999</v>
      </c>
      <c r="U63" s="36">
        <f>SUMIFS(СВЦЭМ!$C$39:$C$782,СВЦЭМ!$A$39:$A$782,$A63,СВЦЭМ!$B$39:$B$782,U$47)+'СЕТ СН'!$G$9+СВЦЭМ!$D$10+'СЕТ СН'!$G$5-'СЕТ СН'!$G$17</f>
        <v>3708.2964204800001</v>
      </c>
      <c r="V63" s="36">
        <f>SUMIFS(СВЦЭМ!$C$39:$C$782,СВЦЭМ!$A$39:$A$782,$A63,СВЦЭМ!$B$39:$B$782,V$47)+'СЕТ СН'!$G$9+СВЦЭМ!$D$10+'СЕТ СН'!$G$5-'СЕТ СН'!$G$17</f>
        <v>3632.2986338700002</v>
      </c>
      <c r="W63" s="36">
        <f>SUMIFS(СВЦЭМ!$C$39:$C$782,СВЦЭМ!$A$39:$A$782,$A63,СВЦЭМ!$B$39:$B$782,W$47)+'СЕТ СН'!$G$9+СВЦЭМ!$D$10+'СЕТ СН'!$G$5-'СЕТ СН'!$G$17</f>
        <v>3647.4267200300001</v>
      </c>
      <c r="X63" s="36">
        <f>SUMIFS(СВЦЭМ!$C$39:$C$782,СВЦЭМ!$A$39:$A$782,$A63,СВЦЭМ!$B$39:$B$782,X$47)+'СЕТ СН'!$G$9+СВЦЭМ!$D$10+'СЕТ СН'!$G$5-'СЕТ СН'!$G$17</f>
        <v>3640.0291044400001</v>
      </c>
      <c r="Y63" s="36">
        <f>SUMIFS(СВЦЭМ!$C$39:$C$782,СВЦЭМ!$A$39:$A$782,$A63,СВЦЭМ!$B$39:$B$782,Y$47)+'СЕТ СН'!$G$9+СВЦЭМ!$D$10+'СЕТ СН'!$G$5-'СЕТ СН'!$G$17</f>
        <v>3688.40530558</v>
      </c>
    </row>
    <row r="64" spans="1:25" ht="15.75" x14ac:dyDescent="0.2">
      <c r="A64" s="35">
        <f t="shared" si="1"/>
        <v>44698</v>
      </c>
      <c r="B64" s="36">
        <f>SUMIFS(СВЦЭМ!$C$39:$C$782,СВЦЭМ!$A$39:$A$782,$A64,СВЦЭМ!$B$39:$B$782,B$47)+'СЕТ СН'!$G$9+СВЦЭМ!$D$10+'СЕТ СН'!$G$5-'СЕТ СН'!$G$17</f>
        <v>3762.7599339500002</v>
      </c>
      <c r="C64" s="36">
        <f>SUMIFS(СВЦЭМ!$C$39:$C$782,СВЦЭМ!$A$39:$A$782,$A64,СВЦЭМ!$B$39:$B$782,C$47)+'СЕТ СН'!$G$9+СВЦЭМ!$D$10+'СЕТ СН'!$G$5-'СЕТ СН'!$G$17</f>
        <v>3898.8118303199999</v>
      </c>
      <c r="D64" s="36">
        <f>SUMIFS(СВЦЭМ!$C$39:$C$782,СВЦЭМ!$A$39:$A$782,$A64,СВЦЭМ!$B$39:$B$782,D$47)+'СЕТ СН'!$G$9+СВЦЭМ!$D$10+'СЕТ СН'!$G$5-'СЕТ СН'!$G$17</f>
        <v>4023.1304479999999</v>
      </c>
      <c r="E64" s="36">
        <f>SUMIFS(СВЦЭМ!$C$39:$C$782,СВЦЭМ!$A$39:$A$782,$A64,СВЦЭМ!$B$39:$B$782,E$47)+'СЕТ СН'!$G$9+СВЦЭМ!$D$10+'СЕТ СН'!$G$5-'СЕТ СН'!$G$17</f>
        <v>4067.0412023999997</v>
      </c>
      <c r="F64" s="36">
        <f>SUMIFS(СВЦЭМ!$C$39:$C$782,СВЦЭМ!$A$39:$A$782,$A64,СВЦЭМ!$B$39:$B$782,F$47)+'СЕТ СН'!$G$9+СВЦЭМ!$D$10+'СЕТ СН'!$G$5-'СЕТ СН'!$G$17</f>
        <v>4065.3195916699997</v>
      </c>
      <c r="G64" s="36">
        <f>SUMIFS(СВЦЭМ!$C$39:$C$782,СВЦЭМ!$A$39:$A$782,$A64,СВЦЭМ!$B$39:$B$782,G$47)+'СЕТ СН'!$G$9+СВЦЭМ!$D$10+'СЕТ СН'!$G$5-'СЕТ СН'!$G$17</f>
        <v>4063.6181528999996</v>
      </c>
      <c r="H64" s="36">
        <f>SUMIFS(СВЦЭМ!$C$39:$C$782,СВЦЭМ!$A$39:$A$782,$A64,СВЦЭМ!$B$39:$B$782,H$47)+'СЕТ СН'!$G$9+СВЦЭМ!$D$10+'СЕТ СН'!$G$5-'СЕТ СН'!$G$17</f>
        <v>4020.1559532399997</v>
      </c>
      <c r="I64" s="36">
        <f>SUMIFS(СВЦЭМ!$C$39:$C$782,СВЦЭМ!$A$39:$A$782,$A64,СВЦЭМ!$B$39:$B$782,I$47)+'СЕТ СН'!$G$9+СВЦЭМ!$D$10+'СЕТ СН'!$G$5-'СЕТ СН'!$G$17</f>
        <v>3977.0621362800002</v>
      </c>
      <c r="J64" s="36">
        <f>SUMIFS(СВЦЭМ!$C$39:$C$782,СВЦЭМ!$A$39:$A$782,$A64,СВЦЭМ!$B$39:$B$782,J$47)+'СЕТ СН'!$G$9+СВЦЭМ!$D$10+'СЕТ СН'!$G$5-'СЕТ СН'!$G$17</f>
        <v>3824.01704311</v>
      </c>
      <c r="K64" s="36">
        <f>SUMIFS(СВЦЭМ!$C$39:$C$782,СВЦЭМ!$A$39:$A$782,$A64,СВЦЭМ!$B$39:$B$782,K$47)+'СЕТ СН'!$G$9+СВЦЭМ!$D$10+'СЕТ СН'!$G$5-'СЕТ СН'!$G$17</f>
        <v>3811.5429695799999</v>
      </c>
      <c r="L64" s="36">
        <f>SUMIFS(СВЦЭМ!$C$39:$C$782,СВЦЭМ!$A$39:$A$782,$A64,СВЦЭМ!$B$39:$B$782,L$47)+'СЕТ СН'!$G$9+СВЦЭМ!$D$10+'СЕТ СН'!$G$5-'СЕТ СН'!$G$17</f>
        <v>3789.4971424200003</v>
      </c>
      <c r="M64" s="36">
        <f>SUMIFS(СВЦЭМ!$C$39:$C$782,СВЦЭМ!$A$39:$A$782,$A64,СВЦЭМ!$B$39:$B$782,M$47)+'СЕТ СН'!$G$9+СВЦЭМ!$D$10+'СЕТ СН'!$G$5-'СЕТ СН'!$G$17</f>
        <v>3903.5162851499999</v>
      </c>
      <c r="N64" s="36">
        <f>SUMIFS(СВЦЭМ!$C$39:$C$782,СВЦЭМ!$A$39:$A$782,$A64,СВЦЭМ!$B$39:$B$782,N$47)+'СЕТ СН'!$G$9+СВЦЭМ!$D$10+'СЕТ СН'!$G$5-'СЕТ СН'!$G$17</f>
        <v>3949.6168090000001</v>
      </c>
      <c r="O64" s="36">
        <f>SUMIFS(СВЦЭМ!$C$39:$C$782,СВЦЭМ!$A$39:$A$782,$A64,СВЦЭМ!$B$39:$B$782,O$47)+'СЕТ СН'!$G$9+СВЦЭМ!$D$10+'СЕТ СН'!$G$5-'СЕТ СН'!$G$17</f>
        <v>3949.9673431699998</v>
      </c>
      <c r="P64" s="36">
        <f>SUMIFS(СВЦЭМ!$C$39:$C$782,СВЦЭМ!$A$39:$A$782,$A64,СВЦЭМ!$B$39:$B$782,P$47)+'СЕТ СН'!$G$9+СВЦЭМ!$D$10+'СЕТ СН'!$G$5-'СЕТ СН'!$G$17</f>
        <v>3953.1243427099998</v>
      </c>
      <c r="Q64" s="36">
        <f>SUMIFS(СВЦЭМ!$C$39:$C$782,СВЦЭМ!$A$39:$A$782,$A64,СВЦЭМ!$B$39:$B$782,Q$47)+'СЕТ СН'!$G$9+СВЦЭМ!$D$10+'СЕТ СН'!$G$5-'СЕТ СН'!$G$17</f>
        <v>3963.3748221199999</v>
      </c>
      <c r="R64" s="36">
        <f>SUMIFS(СВЦЭМ!$C$39:$C$782,СВЦЭМ!$A$39:$A$782,$A64,СВЦЭМ!$B$39:$B$782,R$47)+'СЕТ СН'!$G$9+СВЦЭМ!$D$10+'СЕТ СН'!$G$5-'СЕТ СН'!$G$17</f>
        <v>3972.7319400099996</v>
      </c>
      <c r="S64" s="36">
        <f>SUMIFS(СВЦЭМ!$C$39:$C$782,СВЦЭМ!$A$39:$A$782,$A64,СВЦЭМ!$B$39:$B$782,S$47)+'СЕТ СН'!$G$9+СВЦЭМ!$D$10+'СЕТ СН'!$G$5-'СЕТ СН'!$G$17</f>
        <v>3939.4164184499996</v>
      </c>
      <c r="T64" s="36">
        <f>SUMIFS(СВЦЭМ!$C$39:$C$782,СВЦЭМ!$A$39:$A$782,$A64,СВЦЭМ!$B$39:$B$782,T$47)+'СЕТ СН'!$G$9+СВЦЭМ!$D$10+'СЕТ СН'!$G$5-'СЕТ СН'!$G$17</f>
        <v>3814.0419130199998</v>
      </c>
      <c r="U64" s="36">
        <f>SUMIFS(СВЦЭМ!$C$39:$C$782,СВЦЭМ!$A$39:$A$782,$A64,СВЦЭМ!$B$39:$B$782,U$47)+'СЕТ СН'!$G$9+СВЦЭМ!$D$10+'СЕТ СН'!$G$5-'СЕТ СН'!$G$17</f>
        <v>3712.0010285899998</v>
      </c>
      <c r="V64" s="36">
        <f>SUMIFS(СВЦЭМ!$C$39:$C$782,СВЦЭМ!$A$39:$A$782,$A64,СВЦЭМ!$B$39:$B$782,V$47)+'СЕТ СН'!$G$9+СВЦЭМ!$D$10+'СЕТ СН'!$G$5-'СЕТ СН'!$G$17</f>
        <v>3621.1551263599999</v>
      </c>
      <c r="W64" s="36">
        <f>SUMIFS(СВЦЭМ!$C$39:$C$782,СВЦЭМ!$A$39:$A$782,$A64,СВЦЭМ!$B$39:$B$782,W$47)+'СЕТ СН'!$G$9+СВЦЭМ!$D$10+'СЕТ СН'!$G$5-'СЕТ СН'!$G$17</f>
        <v>3615.8103440700002</v>
      </c>
      <c r="X64" s="36">
        <f>SUMIFS(СВЦЭМ!$C$39:$C$782,СВЦЭМ!$A$39:$A$782,$A64,СВЦЭМ!$B$39:$B$782,X$47)+'СЕТ СН'!$G$9+СВЦЭМ!$D$10+'СЕТ СН'!$G$5-'СЕТ СН'!$G$17</f>
        <v>3634.1632637000002</v>
      </c>
      <c r="Y64" s="36">
        <f>SUMIFS(СВЦЭМ!$C$39:$C$782,СВЦЭМ!$A$39:$A$782,$A64,СВЦЭМ!$B$39:$B$782,Y$47)+'СЕТ СН'!$G$9+СВЦЭМ!$D$10+'СЕТ СН'!$G$5-'СЕТ СН'!$G$17</f>
        <v>3669.6931311099997</v>
      </c>
    </row>
    <row r="65" spans="1:27" ht="15.75" x14ac:dyDescent="0.2">
      <c r="A65" s="35">
        <f t="shared" si="1"/>
        <v>44699</v>
      </c>
      <c r="B65" s="36">
        <f>SUMIFS(СВЦЭМ!$C$39:$C$782,СВЦЭМ!$A$39:$A$782,$A65,СВЦЭМ!$B$39:$B$782,B$47)+'СЕТ СН'!$G$9+СВЦЭМ!$D$10+'СЕТ СН'!$G$5-'СЕТ СН'!$G$17</f>
        <v>3837.3768600599997</v>
      </c>
      <c r="C65" s="36">
        <f>SUMIFS(СВЦЭМ!$C$39:$C$782,СВЦЭМ!$A$39:$A$782,$A65,СВЦЭМ!$B$39:$B$782,C$47)+'СЕТ СН'!$G$9+СВЦЭМ!$D$10+'СЕТ СН'!$G$5-'СЕТ СН'!$G$17</f>
        <v>3983.2153090499996</v>
      </c>
      <c r="D65" s="36">
        <f>SUMIFS(СВЦЭМ!$C$39:$C$782,СВЦЭМ!$A$39:$A$782,$A65,СВЦЭМ!$B$39:$B$782,D$47)+'СЕТ СН'!$G$9+СВЦЭМ!$D$10+'СЕТ СН'!$G$5-'СЕТ СН'!$G$17</f>
        <v>4050.3256213300001</v>
      </c>
      <c r="E65" s="36">
        <f>SUMIFS(СВЦЭМ!$C$39:$C$782,СВЦЭМ!$A$39:$A$782,$A65,СВЦЭМ!$B$39:$B$782,E$47)+'СЕТ СН'!$G$9+СВЦЭМ!$D$10+'СЕТ СН'!$G$5-'СЕТ СН'!$G$17</f>
        <v>4052.84474396</v>
      </c>
      <c r="F65" s="36">
        <f>SUMIFS(СВЦЭМ!$C$39:$C$782,СВЦЭМ!$A$39:$A$782,$A65,СВЦЭМ!$B$39:$B$782,F$47)+'СЕТ СН'!$G$9+СВЦЭМ!$D$10+'СЕТ СН'!$G$5-'СЕТ СН'!$G$17</f>
        <v>4049.69873418</v>
      </c>
      <c r="G65" s="36">
        <f>SUMIFS(СВЦЭМ!$C$39:$C$782,СВЦЭМ!$A$39:$A$782,$A65,СВЦЭМ!$B$39:$B$782,G$47)+'СЕТ СН'!$G$9+СВЦЭМ!$D$10+'СЕТ СН'!$G$5-'СЕТ СН'!$G$17</f>
        <v>4062.5903507900002</v>
      </c>
      <c r="H65" s="36">
        <f>SUMIFS(СВЦЭМ!$C$39:$C$782,СВЦЭМ!$A$39:$A$782,$A65,СВЦЭМ!$B$39:$B$782,H$47)+'СЕТ СН'!$G$9+СВЦЭМ!$D$10+'СЕТ СН'!$G$5-'СЕТ СН'!$G$17</f>
        <v>4051.6317442299996</v>
      </c>
      <c r="I65" s="36">
        <f>SUMIFS(СВЦЭМ!$C$39:$C$782,СВЦЭМ!$A$39:$A$782,$A65,СВЦЭМ!$B$39:$B$782,I$47)+'СЕТ СН'!$G$9+СВЦЭМ!$D$10+'СЕТ СН'!$G$5-'СЕТ СН'!$G$17</f>
        <v>3954.5454729100002</v>
      </c>
      <c r="J65" s="36">
        <f>SUMIFS(СВЦЭМ!$C$39:$C$782,СВЦЭМ!$A$39:$A$782,$A65,СВЦЭМ!$B$39:$B$782,J$47)+'СЕТ СН'!$G$9+СВЦЭМ!$D$10+'СЕТ СН'!$G$5-'СЕТ СН'!$G$17</f>
        <v>3798.6384042899999</v>
      </c>
      <c r="K65" s="36">
        <f>SUMIFS(СВЦЭМ!$C$39:$C$782,СВЦЭМ!$A$39:$A$782,$A65,СВЦЭМ!$B$39:$B$782,K$47)+'СЕТ СН'!$G$9+СВЦЭМ!$D$10+'СЕТ СН'!$G$5-'СЕТ СН'!$G$17</f>
        <v>3799.10804465</v>
      </c>
      <c r="L65" s="36">
        <f>SUMIFS(СВЦЭМ!$C$39:$C$782,СВЦЭМ!$A$39:$A$782,$A65,СВЦЭМ!$B$39:$B$782,L$47)+'СЕТ СН'!$G$9+СВЦЭМ!$D$10+'СЕТ СН'!$G$5-'СЕТ СН'!$G$17</f>
        <v>3810.60333279</v>
      </c>
      <c r="M65" s="36">
        <f>SUMIFS(СВЦЭМ!$C$39:$C$782,СВЦЭМ!$A$39:$A$782,$A65,СВЦЭМ!$B$39:$B$782,M$47)+'СЕТ СН'!$G$9+СВЦЭМ!$D$10+'СЕТ СН'!$G$5-'СЕТ СН'!$G$17</f>
        <v>3927.7031554999999</v>
      </c>
      <c r="N65" s="36">
        <f>SUMIFS(СВЦЭМ!$C$39:$C$782,СВЦЭМ!$A$39:$A$782,$A65,СВЦЭМ!$B$39:$B$782,N$47)+'СЕТ СН'!$G$9+СВЦЭМ!$D$10+'СЕТ СН'!$G$5-'СЕТ СН'!$G$17</f>
        <v>3958.3835775799998</v>
      </c>
      <c r="O65" s="36">
        <f>SUMIFS(СВЦЭМ!$C$39:$C$782,СВЦЭМ!$A$39:$A$782,$A65,СВЦЭМ!$B$39:$B$782,O$47)+'СЕТ СН'!$G$9+СВЦЭМ!$D$10+'СЕТ СН'!$G$5-'СЕТ СН'!$G$17</f>
        <v>3955.3925149899997</v>
      </c>
      <c r="P65" s="36">
        <f>SUMIFS(СВЦЭМ!$C$39:$C$782,СВЦЭМ!$A$39:$A$782,$A65,СВЦЭМ!$B$39:$B$782,P$47)+'СЕТ СН'!$G$9+СВЦЭМ!$D$10+'СЕТ СН'!$G$5-'СЕТ СН'!$G$17</f>
        <v>3975.9891559899997</v>
      </c>
      <c r="Q65" s="36">
        <f>SUMIFS(СВЦЭМ!$C$39:$C$782,СВЦЭМ!$A$39:$A$782,$A65,СВЦЭМ!$B$39:$B$782,Q$47)+'СЕТ СН'!$G$9+СВЦЭМ!$D$10+'СЕТ СН'!$G$5-'СЕТ СН'!$G$17</f>
        <v>3990.5526853800002</v>
      </c>
      <c r="R65" s="36">
        <f>SUMIFS(СВЦЭМ!$C$39:$C$782,СВЦЭМ!$A$39:$A$782,$A65,СВЦЭМ!$B$39:$B$782,R$47)+'СЕТ СН'!$G$9+СВЦЭМ!$D$10+'СЕТ СН'!$G$5-'СЕТ СН'!$G$17</f>
        <v>3984.2294836399997</v>
      </c>
      <c r="S65" s="36">
        <f>SUMIFS(СВЦЭМ!$C$39:$C$782,СВЦЭМ!$A$39:$A$782,$A65,СВЦЭМ!$B$39:$B$782,S$47)+'СЕТ СН'!$G$9+СВЦЭМ!$D$10+'СЕТ СН'!$G$5-'СЕТ СН'!$G$17</f>
        <v>3936.6646198199996</v>
      </c>
      <c r="T65" s="36">
        <f>SUMIFS(СВЦЭМ!$C$39:$C$782,СВЦЭМ!$A$39:$A$782,$A65,СВЦЭМ!$B$39:$B$782,T$47)+'СЕТ СН'!$G$9+СВЦЭМ!$D$10+'СЕТ СН'!$G$5-'СЕТ СН'!$G$17</f>
        <v>3803.55313441</v>
      </c>
      <c r="U65" s="36">
        <f>SUMIFS(СВЦЭМ!$C$39:$C$782,СВЦЭМ!$A$39:$A$782,$A65,СВЦЭМ!$B$39:$B$782,U$47)+'СЕТ СН'!$G$9+СВЦЭМ!$D$10+'СЕТ СН'!$G$5-'СЕТ СН'!$G$17</f>
        <v>3693.6263559700001</v>
      </c>
      <c r="V65" s="36">
        <f>SUMIFS(СВЦЭМ!$C$39:$C$782,СВЦЭМ!$A$39:$A$782,$A65,СВЦЭМ!$B$39:$B$782,V$47)+'СЕТ СН'!$G$9+СВЦЭМ!$D$10+'СЕТ СН'!$G$5-'СЕТ СН'!$G$17</f>
        <v>3614.8936159099999</v>
      </c>
      <c r="W65" s="36">
        <f>SUMIFS(СВЦЭМ!$C$39:$C$782,СВЦЭМ!$A$39:$A$782,$A65,СВЦЭМ!$B$39:$B$782,W$47)+'СЕТ СН'!$G$9+СВЦЭМ!$D$10+'СЕТ СН'!$G$5-'СЕТ СН'!$G$17</f>
        <v>3639.2364480400001</v>
      </c>
      <c r="X65" s="36">
        <f>SUMIFS(СВЦЭМ!$C$39:$C$782,СВЦЭМ!$A$39:$A$782,$A65,СВЦЭМ!$B$39:$B$782,X$47)+'СЕТ СН'!$G$9+СВЦЭМ!$D$10+'СЕТ СН'!$G$5-'СЕТ СН'!$G$17</f>
        <v>3673.8197027400001</v>
      </c>
      <c r="Y65" s="36">
        <f>SUMIFS(СВЦЭМ!$C$39:$C$782,СВЦЭМ!$A$39:$A$782,$A65,СВЦЭМ!$B$39:$B$782,Y$47)+'СЕТ СН'!$G$9+СВЦЭМ!$D$10+'СЕТ СН'!$G$5-'СЕТ СН'!$G$17</f>
        <v>3709.4792482100002</v>
      </c>
    </row>
    <row r="66" spans="1:27" ht="15.75" x14ac:dyDescent="0.2">
      <c r="A66" s="35">
        <f t="shared" si="1"/>
        <v>44700</v>
      </c>
      <c r="B66" s="36">
        <f>SUMIFS(СВЦЭМ!$C$39:$C$782,СВЦЭМ!$A$39:$A$782,$A66,СВЦЭМ!$B$39:$B$782,B$47)+'СЕТ СН'!$G$9+СВЦЭМ!$D$10+'СЕТ СН'!$G$5-'СЕТ СН'!$G$17</f>
        <v>3819.4098056100001</v>
      </c>
      <c r="C66" s="36">
        <f>SUMIFS(СВЦЭМ!$C$39:$C$782,СВЦЭМ!$A$39:$A$782,$A66,СВЦЭМ!$B$39:$B$782,C$47)+'СЕТ СН'!$G$9+СВЦЭМ!$D$10+'СЕТ СН'!$G$5-'СЕТ СН'!$G$17</f>
        <v>3949.7021865400002</v>
      </c>
      <c r="D66" s="36">
        <f>SUMIFS(СВЦЭМ!$C$39:$C$782,СВЦЭМ!$A$39:$A$782,$A66,СВЦЭМ!$B$39:$B$782,D$47)+'СЕТ СН'!$G$9+СВЦЭМ!$D$10+'СЕТ СН'!$G$5-'СЕТ СН'!$G$17</f>
        <v>4067.6053674</v>
      </c>
      <c r="E66" s="36">
        <f>SUMIFS(СВЦЭМ!$C$39:$C$782,СВЦЭМ!$A$39:$A$782,$A66,СВЦЭМ!$B$39:$B$782,E$47)+'СЕТ СН'!$G$9+СВЦЭМ!$D$10+'СЕТ СН'!$G$5-'СЕТ СН'!$G$17</f>
        <v>4127.3412509899999</v>
      </c>
      <c r="F66" s="36">
        <f>SUMIFS(СВЦЭМ!$C$39:$C$782,СВЦЭМ!$A$39:$A$782,$A66,СВЦЭМ!$B$39:$B$782,F$47)+'СЕТ СН'!$G$9+СВЦЭМ!$D$10+'СЕТ СН'!$G$5-'СЕТ СН'!$G$17</f>
        <v>4096.2790894299997</v>
      </c>
      <c r="G66" s="36">
        <f>SUMIFS(СВЦЭМ!$C$39:$C$782,СВЦЭМ!$A$39:$A$782,$A66,СВЦЭМ!$B$39:$B$782,G$47)+'СЕТ СН'!$G$9+СВЦЭМ!$D$10+'СЕТ СН'!$G$5-'СЕТ СН'!$G$17</f>
        <v>4058.7283775899996</v>
      </c>
      <c r="H66" s="36">
        <f>SUMIFS(СВЦЭМ!$C$39:$C$782,СВЦЭМ!$A$39:$A$782,$A66,СВЦЭМ!$B$39:$B$782,H$47)+'СЕТ СН'!$G$9+СВЦЭМ!$D$10+'СЕТ СН'!$G$5-'СЕТ СН'!$G$17</f>
        <v>4020.4629672900001</v>
      </c>
      <c r="I66" s="36">
        <f>SUMIFS(СВЦЭМ!$C$39:$C$782,СВЦЭМ!$A$39:$A$782,$A66,СВЦЭМ!$B$39:$B$782,I$47)+'СЕТ СН'!$G$9+СВЦЭМ!$D$10+'СЕТ СН'!$G$5-'СЕТ СН'!$G$17</f>
        <v>3960.6332074800002</v>
      </c>
      <c r="J66" s="36">
        <f>SUMIFS(СВЦЭМ!$C$39:$C$782,СВЦЭМ!$A$39:$A$782,$A66,СВЦЭМ!$B$39:$B$782,J$47)+'СЕТ СН'!$G$9+СВЦЭМ!$D$10+'СЕТ СН'!$G$5-'СЕТ СН'!$G$17</f>
        <v>3818.8289085799997</v>
      </c>
      <c r="K66" s="36">
        <f>SUMIFS(СВЦЭМ!$C$39:$C$782,СВЦЭМ!$A$39:$A$782,$A66,СВЦЭМ!$B$39:$B$782,K$47)+'СЕТ СН'!$G$9+СВЦЭМ!$D$10+'СЕТ СН'!$G$5-'СЕТ СН'!$G$17</f>
        <v>3833.61055231</v>
      </c>
      <c r="L66" s="36">
        <f>SUMIFS(СВЦЭМ!$C$39:$C$782,СВЦЭМ!$A$39:$A$782,$A66,СВЦЭМ!$B$39:$B$782,L$47)+'СЕТ СН'!$G$9+СВЦЭМ!$D$10+'СЕТ СН'!$G$5-'СЕТ СН'!$G$17</f>
        <v>3825.37645277</v>
      </c>
      <c r="M66" s="36">
        <f>SUMIFS(СВЦЭМ!$C$39:$C$782,СВЦЭМ!$A$39:$A$782,$A66,СВЦЭМ!$B$39:$B$782,M$47)+'СЕТ СН'!$G$9+СВЦЭМ!$D$10+'СЕТ СН'!$G$5-'СЕТ СН'!$G$17</f>
        <v>3923.9735988399998</v>
      </c>
      <c r="N66" s="36">
        <f>SUMIFS(СВЦЭМ!$C$39:$C$782,СВЦЭМ!$A$39:$A$782,$A66,СВЦЭМ!$B$39:$B$782,N$47)+'СЕТ СН'!$G$9+СВЦЭМ!$D$10+'СЕТ СН'!$G$5-'СЕТ СН'!$G$17</f>
        <v>3973.4608164800002</v>
      </c>
      <c r="O66" s="36">
        <f>SUMIFS(СВЦЭМ!$C$39:$C$782,СВЦЭМ!$A$39:$A$782,$A66,СВЦЭМ!$B$39:$B$782,O$47)+'СЕТ СН'!$G$9+СВЦЭМ!$D$10+'СЕТ СН'!$G$5-'СЕТ СН'!$G$17</f>
        <v>3993.1505211599997</v>
      </c>
      <c r="P66" s="36">
        <f>SUMIFS(СВЦЭМ!$C$39:$C$782,СВЦЭМ!$A$39:$A$782,$A66,СВЦЭМ!$B$39:$B$782,P$47)+'СЕТ СН'!$G$9+СВЦЭМ!$D$10+'СЕТ СН'!$G$5-'СЕТ СН'!$G$17</f>
        <v>3999.7456400900001</v>
      </c>
      <c r="Q66" s="36">
        <f>SUMIFS(СВЦЭМ!$C$39:$C$782,СВЦЭМ!$A$39:$A$782,$A66,СВЦЭМ!$B$39:$B$782,Q$47)+'СЕТ СН'!$G$9+СВЦЭМ!$D$10+'СЕТ СН'!$G$5-'СЕТ СН'!$G$17</f>
        <v>4013.2325562899996</v>
      </c>
      <c r="R66" s="36">
        <f>SUMIFS(СВЦЭМ!$C$39:$C$782,СВЦЭМ!$A$39:$A$782,$A66,СВЦЭМ!$B$39:$B$782,R$47)+'СЕТ СН'!$G$9+СВЦЭМ!$D$10+'СЕТ СН'!$G$5-'СЕТ СН'!$G$17</f>
        <v>3993.4310915300002</v>
      </c>
      <c r="S66" s="36">
        <f>SUMIFS(СВЦЭМ!$C$39:$C$782,СВЦЭМ!$A$39:$A$782,$A66,СВЦЭМ!$B$39:$B$782,S$47)+'СЕТ СН'!$G$9+СВЦЭМ!$D$10+'СЕТ СН'!$G$5-'СЕТ СН'!$G$17</f>
        <v>3962.4107388100001</v>
      </c>
      <c r="T66" s="36">
        <f>SUMIFS(СВЦЭМ!$C$39:$C$782,СВЦЭМ!$A$39:$A$782,$A66,СВЦЭМ!$B$39:$B$782,T$47)+'СЕТ СН'!$G$9+СВЦЭМ!$D$10+'СЕТ СН'!$G$5-'СЕТ СН'!$G$17</f>
        <v>3818.4724241100002</v>
      </c>
      <c r="U66" s="36">
        <f>SUMIFS(СВЦЭМ!$C$39:$C$782,СВЦЭМ!$A$39:$A$782,$A66,СВЦЭМ!$B$39:$B$782,U$47)+'СЕТ СН'!$G$9+СВЦЭМ!$D$10+'СЕТ СН'!$G$5-'СЕТ СН'!$G$17</f>
        <v>3712.1735379299998</v>
      </c>
      <c r="V66" s="36">
        <f>SUMIFS(СВЦЭМ!$C$39:$C$782,СВЦЭМ!$A$39:$A$782,$A66,СВЦЭМ!$B$39:$B$782,V$47)+'СЕТ СН'!$G$9+СВЦЭМ!$D$10+'СЕТ СН'!$G$5-'СЕТ СН'!$G$17</f>
        <v>3616.1158874799999</v>
      </c>
      <c r="W66" s="36">
        <f>SUMIFS(СВЦЭМ!$C$39:$C$782,СВЦЭМ!$A$39:$A$782,$A66,СВЦЭМ!$B$39:$B$782,W$47)+'СЕТ СН'!$G$9+СВЦЭМ!$D$10+'СЕТ СН'!$G$5-'СЕТ СН'!$G$17</f>
        <v>3616.53050859</v>
      </c>
      <c r="X66" s="36">
        <f>SUMIFS(СВЦЭМ!$C$39:$C$782,СВЦЭМ!$A$39:$A$782,$A66,СВЦЭМ!$B$39:$B$782,X$47)+'СЕТ СН'!$G$9+СВЦЭМ!$D$10+'СЕТ СН'!$G$5-'СЕТ СН'!$G$17</f>
        <v>3632.62511193</v>
      </c>
      <c r="Y66" s="36">
        <f>SUMIFS(СВЦЭМ!$C$39:$C$782,СВЦЭМ!$A$39:$A$782,$A66,СВЦЭМ!$B$39:$B$782,Y$47)+'СЕТ СН'!$G$9+СВЦЭМ!$D$10+'СЕТ СН'!$G$5-'СЕТ СН'!$G$17</f>
        <v>3652.63074486</v>
      </c>
    </row>
    <row r="67" spans="1:27" ht="15.75" x14ac:dyDescent="0.2">
      <c r="A67" s="35">
        <f t="shared" si="1"/>
        <v>44701</v>
      </c>
      <c r="B67" s="36">
        <f>SUMIFS(СВЦЭМ!$C$39:$C$782,СВЦЭМ!$A$39:$A$782,$A67,СВЦЭМ!$B$39:$B$782,B$47)+'СЕТ СН'!$G$9+СВЦЭМ!$D$10+'СЕТ СН'!$G$5-'СЕТ СН'!$G$17</f>
        <v>3801.8447879300002</v>
      </c>
      <c r="C67" s="36">
        <f>SUMIFS(СВЦЭМ!$C$39:$C$782,СВЦЭМ!$A$39:$A$782,$A67,СВЦЭМ!$B$39:$B$782,C$47)+'СЕТ СН'!$G$9+СВЦЭМ!$D$10+'СЕТ СН'!$G$5-'СЕТ СН'!$G$17</f>
        <v>3873.5236325300002</v>
      </c>
      <c r="D67" s="36">
        <f>SUMIFS(СВЦЭМ!$C$39:$C$782,СВЦЭМ!$A$39:$A$782,$A67,СВЦЭМ!$B$39:$B$782,D$47)+'СЕТ СН'!$G$9+СВЦЭМ!$D$10+'СЕТ СН'!$G$5-'СЕТ СН'!$G$17</f>
        <v>4012.2755485999996</v>
      </c>
      <c r="E67" s="36">
        <f>SUMIFS(СВЦЭМ!$C$39:$C$782,СВЦЭМ!$A$39:$A$782,$A67,СВЦЭМ!$B$39:$B$782,E$47)+'СЕТ СН'!$G$9+СВЦЭМ!$D$10+'СЕТ СН'!$G$5-'СЕТ СН'!$G$17</f>
        <v>4080.3218873999999</v>
      </c>
      <c r="F67" s="36">
        <f>SUMIFS(СВЦЭМ!$C$39:$C$782,СВЦЭМ!$A$39:$A$782,$A67,СВЦЭМ!$B$39:$B$782,F$47)+'СЕТ СН'!$G$9+СВЦЭМ!$D$10+'СЕТ СН'!$G$5-'СЕТ СН'!$G$17</f>
        <v>4074.5867796299999</v>
      </c>
      <c r="G67" s="36">
        <f>SUMIFS(СВЦЭМ!$C$39:$C$782,СВЦЭМ!$A$39:$A$782,$A67,СВЦЭМ!$B$39:$B$782,G$47)+'СЕТ СН'!$G$9+СВЦЭМ!$D$10+'СЕТ СН'!$G$5-'СЕТ СН'!$G$17</f>
        <v>4056.4743816599998</v>
      </c>
      <c r="H67" s="36">
        <f>SUMIFS(СВЦЭМ!$C$39:$C$782,СВЦЭМ!$A$39:$A$782,$A67,СВЦЭМ!$B$39:$B$782,H$47)+'СЕТ СН'!$G$9+СВЦЭМ!$D$10+'СЕТ СН'!$G$5-'СЕТ СН'!$G$17</f>
        <v>3993.4521627499998</v>
      </c>
      <c r="I67" s="36">
        <f>SUMIFS(СВЦЭМ!$C$39:$C$782,СВЦЭМ!$A$39:$A$782,$A67,СВЦЭМ!$B$39:$B$782,I$47)+'СЕТ СН'!$G$9+СВЦЭМ!$D$10+'СЕТ СН'!$G$5-'СЕТ СН'!$G$17</f>
        <v>3917.3687077799996</v>
      </c>
      <c r="J67" s="36">
        <f>SUMIFS(СВЦЭМ!$C$39:$C$782,СВЦЭМ!$A$39:$A$782,$A67,СВЦЭМ!$B$39:$B$782,J$47)+'СЕТ СН'!$G$9+СВЦЭМ!$D$10+'СЕТ СН'!$G$5-'СЕТ СН'!$G$17</f>
        <v>3771.2363358399998</v>
      </c>
      <c r="K67" s="36">
        <f>SUMIFS(СВЦЭМ!$C$39:$C$782,СВЦЭМ!$A$39:$A$782,$A67,СВЦЭМ!$B$39:$B$782,K$47)+'СЕТ СН'!$G$9+СВЦЭМ!$D$10+'СЕТ СН'!$G$5-'СЕТ СН'!$G$17</f>
        <v>3771.323539</v>
      </c>
      <c r="L67" s="36">
        <f>SUMIFS(СВЦЭМ!$C$39:$C$782,СВЦЭМ!$A$39:$A$782,$A67,СВЦЭМ!$B$39:$B$782,L$47)+'СЕТ СН'!$G$9+СВЦЭМ!$D$10+'СЕТ СН'!$G$5-'СЕТ СН'!$G$17</f>
        <v>3768.3693328700001</v>
      </c>
      <c r="M67" s="36">
        <f>SUMIFS(СВЦЭМ!$C$39:$C$782,СВЦЭМ!$A$39:$A$782,$A67,СВЦЭМ!$B$39:$B$782,M$47)+'СЕТ СН'!$G$9+СВЦЭМ!$D$10+'СЕТ СН'!$G$5-'СЕТ СН'!$G$17</f>
        <v>3869.82045122</v>
      </c>
      <c r="N67" s="36">
        <f>SUMIFS(СВЦЭМ!$C$39:$C$782,СВЦЭМ!$A$39:$A$782,$A67,СВЦЭМ!$B$39:$B$782,N$47)+'СЕТ СН'!$G$9+СВЦЭМ!$D$10+'СЕТ СН'!$G$5-'СЕТ СН'!$G$17</f>
        <v>3894.6245001899997</v>
      </c>
      <c r="O67" s="36">
        <f>SUMIFS(СВЦЭМ!$C$39:$C$782,СВЦЭМ!$A$39:$A$782,$A67,СВЦЭМ!$B$39:$B$782,O$47)+'СЕТ СН'!$G$9+СВЦЭМ!$D$10+'СЕТ СН'!$G$5-'СЕТ СН'!$G$17</f>
        <v>3890.6673230699998</v>
      </c>
      <c r="P67" s="36">
        <f>SUMIFS(СВЦЭМ!$C$39:$C$782,СВЦЭМ!$A$39:$A$782,$A67,СВЦЭМ!$B$39:$B$782,P$47)+'СЕТ СН'!$G$9+СВЦЭМ!$D$10+'СЕТ СН'!$G$5-'СЕТ СН'!$G$17</f>
        <v>3889.80872748</v>
      </c>
      <c r="Q67" s="36">
        <f>SUMIFS(СВЦЭМ!$C$39:$C$782,СВЦЭМ!$A$39:$A$782,$A67,СВЦЭМ!$B$39:$B$782,Q$47)+'СЕТ СН'!$G$9+СВЦЭМ!$D$10+'СЕТ СН'!$G$5-'СЕТ СН'!$G$17</f>
        <v>3887.8409215900001</v>
      </c>
      <c r="R67" s="36">
        <f>SUMIFS(СВЦЭМ!$C$39:$C$782,СВЦЭМ!$A$39:$A$782,$A67,СВЦЭМ!$B$39:$B$782,R$47)+'СЕТ СН'!$G$9+СВЦЭМ!$D$10+'СЕТ СН'!$G$5-'СЕТ СН'!$G$17</f>
        <v>3889.2442429499997</v>
      </c>
      <c r="S67" s="36">
        <f>SUMIFS(СВЦЭМ!$C$39:$C$782,СВЦЭМ!$A$39:$A$782,$A67,СВЦЭМ!$B$39:$B$782,S$47)+'СЕТ СН'!$G$9+СВЦЭМ!$D$10+'СЕТ СН'!$G$5-'СЕТ СН'!$G$17</f>
        <v>3873.21445485</v>
      </c>
      <c r="T67" s="36">
        <f>SUMIFS(СВЦЭМ!$C$39:$C$782,СВЦЭМ!$A$39:$A$782,$A67,СВЦЭМ!$B$39:$B$782,T$47)+'СЕТ СН'!$G$9+СВЦЭМ!$D$10+'СЕТ СН'!$G$5-'СЕТ СН'!$G$17</f>
        <v>3771.6131891800001</v>
      </c>
      <c r="U67" s="36">
        <f>SUMIFS(СВЦЭМ!$C$39:$C$782,СВЦЭМ!$A$39:$A$782,$A67,СВЦЭМ!$B$39:$B$782,U$47)+'СЕТ СН'!$G$9+СВЦЭМ!$D$10+'СЕТ СН'!$G$5-'СЕТ СН'!$G$17</f>
        <v>3660.1199084700002</v>
      </c>
      <c r="V67" s="36">
        <f>SUMIFS(СВЦЭМ!$C$39:$C$782,СВЦЭМ!$A$39:$A$782,$A67,СВЦЭМ!$B$39:$B$782,V$47)+'СЕТ СН'!$G$9+СВЦЭМ!$D$10+'СЕТ СН'!$G$5-'СЕТ СН'!$G$17</f>
        <v>3599.36235648</v>
      </c>
      <c r="W67" s="36">
        <f>SUMIFS(СВЦЭМ!$C$39:$C$782,СВЦЭМ!$A$39:$A$782,$A67,СВЦЭМ!$B$39:$B$782,W$47)+'СЕТ СН'!$G$9+СВЦЭМ!$D$10+'СЕТ СН'!$G$5-'СЕТ СН'!$G$17</f>
        <v>3609.9000807399998</v>
      </c>
      <c r="X67" s="36">
        <f>SUMIFS(СВЦЭМ!$C$39:$C$782,СВЦЭМ!$A$39:$A$782,$A67,СВЦЭМ!$B$39:$B$782,X$47)+'СЕТ СН'!$G$9+СВЦЭМ!$D$10+'СЕТ СН'!$G$5-'СЕТ СН'!$G$17</f>
        <v>3641.0767214799998</v>
      </c>
      <c r="Y67" s="36">
        <f>SUMIFS(СВЦЭМ!$C$39:$C$782,СВЦЭМ!$A$39:$A$782,$A67,СВЦЭМ!$B$39:$B$782,Y$47)+'СЕТ СН'!$G$9+СВЦЭМ!$D$10+'СЕТ СН'!$G$5-'СЕТ СН'!$G$17</f>
        <v>3646.54163049</v>
      </c>
    </row>
    <row r="68" spans="1:27" ht="15.75" x14ac:dyDescent="0.2">
      <c r="A68" s="35">
        <f t="shared" si="1"/>
        <v>44702</v>
      </c>
      <c r="B68" s="36">
        <f>SUMIFS(СВЦЭМ!$C$39:$C$782,СВЦЭМ!$A$39:$A$782,$A68,СВЦЭМ!$B$39:$B$782,B$47)+'СЕТ СН'!$G$9+СВЦЭМ!$D$10+'СЕТ СН'!$G$5-'СЕТ СН'!$G$17</f>
        <v>3671.6110334999998</v>
      </c>
      <c r="C68" s="36">
        <f>SUMIFS(СВЦЭМ!$C$39:$C$782,СВЦЭМ!$A$39:$A$782,$A68,СВЦЭМ!$B$39:$B$782,C$47)+'СЕТ СН'!$G$9+СВЦЭМ!$D$10+'СЕТ СН'!$G$5-'СЕТ СН'!$G$17</f>
        <v>3795.76258082</v>
      </c>
      <c r="D68" s="36">
        <f>SUMIFS(СВЦЭМ!$C$39:$C$782,СВЦЭМ!$A$39:$A$782,$A68,СВЦЭМ!$B$39:$B$782,D$47)+'СЕТ СН'!$G$9+СВЦЭМ!$D$10+'СЕТ СН'!$G$5-'СЕТ СН'!$G$17</f>
        <v>3961.9381205299997</v>
      </c>
      <c r="E68" s="36">
        <f>SUMIFS(СВЦЭМ!$C$39:$C$782,СВЦЭМ!$A$39:$A$782,$A68,СВЦЭМ!$B$39:$B$782,E$47)+'СЕТ СН'!$G$9+СВЦЭМ!$D$10+'СЕТ СН'!$G$5-'СЕТ СН'!$G$17</f>
        <v>4043.3751739199997</v>
      </c>
      <c r="F68" s="36">
        <f>SUMIFS(СВЦЭМ!$C$39:$C$782,СВЦЭМ!$A$39:$A$782,$A68,СВЦЭМ!$B$39:$B$782,F$47)+'СЕТ СН'!$G$9+СВЦЭМ!$D$10+'СЕТ СН'!$G$5-'СЕТ СН'!$G$17</f>
        <v>4071.3310975200002</v>
      </c>
      <c r="G68" s="36">
        <f>SUMIFS(СВЦЭМ!$C$39:$C$782,СВЦЭМ!$A$39:$A$782,$A68,СВЦЭМ!$B$39:$B$782,G$47)+'СЕТ СН'!$G$9+СВЦЭМ!$D$10+'СЕТ СН'!$G$5-'СЕТ СН'!$G$17</f>
        <v>4107.9780316599999</v>
      </c>
      <c r="H68" s="36">
        <f>SUMIFS(СВЦЭМ!$C$39:$C$782,СВЦЭМ!$A$39:$A$782,$A68,СВЦЭМ!$B$39:$B$782,H$47)+'СЕТ СН'!$G$9+СВЦЭМ!$D$10+'СЕТ СН'!$G$5-'СЕТ СН'!$G$17</f>
        <v>4098.3786947799999</v>
      </c>
      <c r="I68" s="36">
        <f>SUMIFS(СВЦЭМ!$C$39:$C$782,СВЦЭМ!$A$39:$A$782,$A68,СВЦЭМ!$B$39:$B$782,I$47)+'СЕТ СН'!$G$9+СВЦЭМ!$D$10+'СЕТ СН'!$G$5-'СЕТ СН'!$G$17</f>
        <v>4059.5976322899996</v>
      </c>
      <c r="J68" s="36">
        <f>SUMIFS(СВЦЭМ!$C$39:$C$782,СВЦЭМ!$A$39:$A$782,$A68,СВЦЭМ!$B$39:$B$782,J$47)+'СЕТ СН'!$G$9+СВЦЭМ!$D$10+'СЕТ СН'!$G$5-'СЕТ СН'!$G$17</f>
        <v>3875.6133934199997</v>
      </c>
      <c r="K68" s="36">
        <f>SUMIFS(СВЦЭМ!$C$39:$C$782,СВЦЭМ!$A$39:$A$782,$A68,СВЦЭМ!$B$39:$B$782,K$47)+'СЕТ СН'!$G$9+СВЦЭМ!$D$10+'СЕТ СН'!$G$5-'СЕТ СН'!$G$17</f>
        <v>3833.2728487499999</v>
      </c>
      <c r="L68" s="36">
        <f>SUMIFS(СВЦЭМ!$C$39:$C$782,СВЦЭМ!$A$39:$A$782,$A68,СВЦЭМ!$B$39:$B$782,L$47)+'СЕТ СН'!$G$9+СВЦЭМ!$D$10+'СЕТ СН'!$G$5-'СЕТ СН'!$G$17</f>
        <v>3804.4362723700001</v>
      </c>
      <c r="M68" s="36">
        <f>SUMIFS(СВЦЭМ!$C$39:$C$782,СВЦЭМ!$A$39:$A$782,$A68,СВЦЭМ!$B$39:$B$782,M$47)+'СЕТ СН'!$G$9+СВЦЭМ!$D$10+'СЕТ СН'!$G$5-'СЕТ СН'!$G$17</f>
        <v>3892.8491512099999</v>
      </c>
      <c r="N68" s="36">
        <f>SUMIFS(СВЦЭМ!$C$39:$C$782,СВЦЭМ!$A$39:$A$782,$A68,СВЦЭМ!$B$39:$B$782,N$47)+'СЕТ СН'!$G$9+СВЦЭМ!$D$10+'СЕТ СН'!$G$5-'СЕТ СН'!$G$17</f>
        <v>3934.0054578700001</v>
      </c>
      <c r="O68" s="36">
        <f>SUMIFS(СВЦЭМ!$C$39:$C$782,СВЦЭМ!$A$39:$A$782,$A68,СВЦЭМ!$B$39:$B$782,O$47)+'СЕТ СН'!$G$9+СВЦЭМ!$D$10+'СЕТ СН'!$G$5-'СЕТ СН'!$G$17</f>
        <v>3899.5874606099997</v>
      </c>
      <c r="P68" s="36">
        <f>SUMIFS(СВЦЭМ!$C$39:$C$782,СВЦЭМ!$A$39:$A$782,$A68,СВЦЭМ!$B$39:$B$782,P$47)+'СЕТ СН'!$G$9+СВЦЭМ!$D$10+'СЕТ СН'!$G$5-'СЕТ СН'!$G$17</f>
        <v>3938.89971801</v>
      </c>
      <c r="Q68" s="36">
        <f>SUMIFS(СВЦЭМ!$C$39:$C$782,СВЦЭМ!$A$39:$A$782,$A68,СВЦЭМ!$B$39:$B$782,Q$47)+'СЕТ СН'!$G$9+СВЦЭМ!$D$10+'СЕТ СН'!$G$5-'СЕТ СН'!$G$17</f>
        <v>3922.9583872100002</v>
      </c>
      <c r="R68" s="36">
        <f>SUMIFS(СВЦЭМ!$C$39:$C$782,СВЦЭМ!$A$39:$A$782,$A68,СВЦЭМ!$B$39:$B$782,R$47)+'СЕТ СН'!$G$9+СВЦЭМ!$D$10+'СЕТ СН'!$G$5-'СЕТ СН'!$G$17</f>
        <v>3921.78177185</v>
      </c>
      <c r="S68" s="36">
        <f>SUMIFS(СВЦЭМ!$C$39:$C$782,СВЦЭМ!$A$39:$A$782,$A68,СВЦЭМ!$B$39:$B$782,S$47)+'СЕТ СН'!$G$9+СВЦЭМ!$D$10+'СЕТ СН'!$G$5-'СЕТ СН'!$G$17</f>
        <v>3895.9806425199999</v>
      </c>
      <c r="T68" s="36">
        <f>SUMIFS(СВЦЭМ!$C$39:$C$782,СВЦЭМ!$A$39:$A$782,$A68,СВЦЭМ!$B$39:$B$782,T$47)+'СЕТ СН'!$G$9+СВЦЭМ!$D$10+'СЕТ СН'!$G$5-'СЕТ СН'!$G$17</f>
        <v>3782.3046828400002</v>
      </c>
      <c r="U68" s="36">
        <f>SUMIFS(СВЦЭМ!$C$39:$C$782,СВЦЭМ!$A$39:$A$782,$A68,СВЦЭМ!$B$39:$B$782,U$47)+'СЕТ СН'!$G$9+СВЦЭМ!$D$10+'СЕТ СН'!$G$5-'СЕТ СН'!$G$17</f>
        <v>3681.5503950299999</v>
      </c>
      <c r="V68" s="36">
        <f>SUMIFS(СВЦЭМ!$C$39:$C$782,СВЦЭМ!$A$39:$A$782,$A68,СВЦЭМ!$B$39:$B$782,V$47)+'СЕТ СН'!$G$9+СВЦЭМ!$D$10+'СЕТ СН'!$G$5-'СЕТ СН'!$G$17</f>
        <v>3605.5728914700003</v>
      </c>
      <c r="W68" s="36">
        <f>SUMIFS(СВЦЭМ!$C$39:$C$782,СВЦЭМ!$A$39:$A$782,$A68,СВЦЭМ!$B$39:$B$782,W$47)+'СЕТ СН'!$G$9+СВЦЭМ!$D$10+'СЕТ СН'!$G$5-'СЕТ СН'!$G$17</f>
        <v>3561.5958104700003</v>
      </c>
      <c r="X68" s="36">
        <f>SUMIFS(СВЦЭМ!$C$39:$C$782,СВЦЭМ!$A$39:$A$782,$A68,СВЦЭМ!$B$39:$B$782,X$47)+'СЕТ СН'!$G$9+СВЦЭМ!$D$10+'СЕТ СН'!$G$5-'СЕТ СН'!$G$17</f>
        <v>3578.01095751</v>
      </c>
      <c r="Y68" s="36">
        <f>SUMIFS(СВЦЭМ!$C$39:$C$782,СВЦЭМ!$A$39:$A$782,$A68,СВЦЭМ!$B$39:$B$782,Y$47)+'СЕТ СН'!$G$9+СВЦЭМ!$D$10+'СЕТ СН'!$G$5-'СЕТ СН'!$G$17</f>
        <v>3605.3336069299999</v>
      </c>
    </row>
    <row r="69" spans="1:27" ht="15.75" x14ac:dyDescent="0.2">
      <c r="A69" s="35">
        <f t="shared" si="1"/>
        <v>44703</v>
      </c>
      <c r="B69" s="36">
        <f>SUMIFS(СВЦЭМ!$C$39:$C$782,СВЦЭМ!$A$39:$A$782,$A69,СВЦЭМ!$B$39:$B$782,B$47)+'СЕТ СН'!$G$9+СВЦЭМ!$D$10+'СЕТ СН'!$G$5-'СЕТ СН'!$G$17</f>
        <v>3800.0869830000001</v>
      </c>
      <c r="C69" s="36">
        <f>SUMIFS(СВЦЭМ!$C$39:$C$782,СВЦЭМ!$A$39:$A$782,$A69,СВЦЭМ!$B$39:$B$782,C$47)+'СЕТ СН'!$G$9+СВЦЭМ!$D$10+'СЕТ СН'!$G$5-'СЕТ СН'!$G$17</f>
        <v>3889.8843351799997</v>
      </c>
      <c r="D69" s="36">
        <f>SUMIFS(СВЦЭМ!$C$39:$C$782,СВЦЭМ!$A$39:$A$782,$A69,СВЦЭМ!$B$39:$B$782,D$47)+'СЕТ СН'!$G$9+СВЦЭМ!$D$10+'СЕТ СН'!$G$5-'СЕТ СН'!$G$17</f>
        <v>4004.2176546000001</v>
      </c>
      <c r="E69" s="36">
        <f>SUMIFS(СВЦЭМ!$C$39:$C$782,СВЦЭМ!$A$39:$A$782,$A69,СВЦЭМ!$B$39:$B$782,E$47)+'СЕТ СН'!$G$9+СВЦЭМ!$D$10+'СЕТ СН'!$G$5-'СЕТ СН'!$G$17</f>
        <v>4010.47201963</v>
      </c>
      <c r="F69" s="36">
        <f>SUMIFS(СВЦЭМ!$C$39:$C$782,СВЦЭМ!$A$39:$A$782,$A69,СВЦЭМ!$B$39:$B$782,F$47)+'СЕТ СН'!$G$9+СВЦЭМ!$D$10+'СЕТ СН'!$G$5-'СЕТ СН'!$G$17</f>
        <v>4007.4139708599996</v>
      </c>
      <c r="G69" s="36">
        <f>SUMIFS(СВЦЭМ!$C$39:$C$782,СВЦЭМ!$A$39:$A$782,$A69,СВЦЭМ!$B$39:$B$782,G$47)+'СЕТ СН'!$G$9+СВЦЭМ!$D$10+'СЕТ СН'!$G$5-'СЕТ СН'!$G$17</f>
        <v>4010.7989988099998</v>
      </c>
      <c r="H69" s="36">
        <f>SUMIFS(СВЦЭМ!$C$39:$C$782,СВЦЭМ!$A$39:$A$782,$A69,СВЦЭМ!$B$39:$B$782,H$47)+'СЕТ СН'!$G$9+СВЦЭМ!$D$10+'СЕТ СН'!$G$5-'СЕТ СН'!$G$17</f>
        <v>3979.3963884499999</v>
      </c>
      <c r="I69" s="36">
        <f>SUMIFS(СВЦЭМ!$C$39:$C$782,СВЦЭМ!$A$39:$A$782,$A69,СВЦЭМ!$B$39:$B$782,I$47)+'СЕТ СН'!$G$9+СВЦЭМ!$D$10+'СЕТ СН'!$G$5-'СЕТ СН'!$G$17</f>
        <v>3906.5420698299999</v>
      </c>
      <c r="J69" s="36">
        <f>SUMIFS(СВЦЭМ!$C$39:$C$782,СВЦЭМ!$A$39:$A$782,$A69,СВЦЭМ!$B$39:$B$782,J$47)+'СЕТ СН'!$G$9+СВЦЭМ!$D$10+'СЕТ СН'!$G$5-'СЕТ СН'!$G$17</f>
        <v>3836.50547461</v>
      </c>
      <c r="K69" s="36">
        <f>SUMIFS(СВЦЭМ!$C$39:$C$782,СВЦЭМ!$A$39:$A$782,$A69,СВЦЭМ!$B$39:$B$782,K$47)+'СЕТ СН'!$G$9+СВЦЭМ!$D$10+'СЕТ СН'!$G$5-'СЕТ СН'!$G$17</f>
        <v>3787.7182670299999</v>
      </c>
      <c r="L69" s="36">
        <f>SUMIFS(СВЦЭМ!$C$39:$C$782,СВЦЭМ!$A$39:$A$782,$A69,СВЦЭМ!$B$39:$B$782,L$47)+'СЕТ СН'!$G$9+СВЦЭМ!$D$10+'СЕТ СН'!$G$5-'СЕТ СН'!$G$17</f>
        <v>3768.9405824</v>
      </c>
      <c r="M69" s="36">
        <f>SUMIFS(СВЦЭМ!$C$39:$C$782,СВЦЭМ!$A$39:$A$782,$A69,СВЦЭМ!$B$39:$B$782,M$47)+'СЕТ СН'!$G$9+СВЦЭМ!$D$10+'СЕТ СН'!$G$5-'СЕТ СН'!$G$17</f>
        <v>3869.50396004</v>
      </c>
      <c r="N69" s="36">
        <f>SUMIFS(СВЦЭМ!$C$39:$C$782,СВЦЭМ!$A$39:$A$782,$A69,СВЦЭМ!$B$39:$B$782,N$47)+'СЕТ СН'!$G$9+СВЦЭМ!$D$10+'СЕТ СН'!$G$5-'СЕТ СН'!$G$17</f>
        <v>3910.6222919000002</v>
      </c>
      <c r="O69" s="36">
        <f>SUMIFS(СВЦЭМ!$C$39:$C$782,СВЦЭМ!$A$39:$A$782,$A69,СВЦЭМ!$B$39:$B$782,O$47)+'СЕТ СН'!$G$9+СВЦЭМ!$D$10+'СЕТ СН'!$G$5-'СЕТ СН'!$G$17</f>
        <v>3919.6741114799997</v>
      </c>
      <c r="P69" s="36">
        <f>SUMIFS(СВЦЭМ!$C$39:$C$782,СВЦЭМ!$A$39:$A$782,$A69,СВЦЭМ!$B$39:$B$782,P$47)+'СЕТ СН'!$G$9+СВЦЭМ!$D$10+'СЕТ СН'!$G$5-'СЕТ СН'!$G$17</f>
        <v>3946.5878850399999</v>
      </c>
      <c r="Q69" s="36">
        <f>SUMIFS(СВЦЭМ!$C$39:$C$782,СВЦЭМ!$A$39:$A$782,$A69,СВЦЭМ!$B$39:$B$782,Q$47)+'СЕТ СН'!$G$9+СВЦЭМ!$D$10+'СЕТ СН'!$G$5-'СЕТ СН'!$G$17</f>
        <v>3956.9574708199998</v>
      </c>
      <c r="R69" s="36">
        <f>SUMIFS(СВЦЭМ!$C$39:$C$782,СВЦЭМ!$A$39:$A$782,$A69,СВЦЭМ!$B$39:$B$782,R$47)+'СЕТ СН'!$G$9+СВЦЭМ!$D$10+'СЕТ СН'!$G$5-'СЕТ СН'!$G$17</f>
        <v>3948.9404023699999</v>
      </c>
      <c r="S69" s="36">
        <f>SUMIFS(СВЦЭМ!$C$39:$C$782,СВЦЭМ!$A$39:$A$782,$A69,СВЦЭМ!$B$39:$B$782,S$47)+'СЕТ СН'!$G$9+СВЦЭМ!$D$10+'СЕТ СН'!$G$5-'СЕТ СН'!$G$17</f>
        <v>3918.7375225199999</v>
      </c>
      <c r="T69" s="36">
        <f>SUMIFS(СВЦЭМ!$C$39:$C$782,СВЦЭМ!$A$39:$A$782,$A69,СВЦЭМ!$B$39:$B$782,T$47)+'СЕТ СН'!$G$9+СВЦЭМ!$D$10+'СЕТ СН'!$G$5-'СЕТ СН'!$G$17</f>
        <v>3797.01590493</v>
      </c>
      <c r="U69" s="36">
        <f>SUMIFS(СВЦЭМ!$C$39:$C$782,СВЦЭМ!$A$39:$A$782,$A69,СВЦЭМ!$B$39:$B$782,U$47)+'СЕТ СН'!$G$9+СВЦЭМ!$D$10+'СЕТ СН'!$G$5-'СЕТ СН'!$G$17</f>
        <v>3694.5857109899998</v>
      </c>
      <c r="V69" s="36">
        <f>SUMIFS(СВЦЭМ!$C$39:$C$782,СВЦЭМ!$A$39:$A$782,$A69,СВЦЭМ!$B$39:$B$782,V$47)+'СЕТ СН'!$G$9+СВЦЭМ!$D$10+'СЕТ СН'!$G$5-'СЕТ СН'!$G$17</f>
        <v>3595.1665729599999</v>
      </c>
      <c r="W69" s="36">
        <f>SUMIFS(СВЦЭМ!$C$39:$C$782,СВЦЭМ!$A$39:$A$782,$A69,СВЦЭМ!$B$39:$B$782,W$47)+'СЕТ СН'!$G$9+СВЦЭМ!$D$10+'СЕТ СН'!$G$5-'СЕТ СН'!$G$17</f>
        <v>3601.8954217800001</v>
      </c>
      <c r="X69" s="36">
        <f>SUMIFS(СВЦЭМ!$C$39:$C$782,СВЦЭМ!$A$39:$A$782,$A69,СВЦЭМ!$B$39:$B$782,X$47)+'СЕТ СН'!$G$9+СВЦЭМ!$D$10+'СЕТ СН'!$G$5-'СЕТ СН'!$G$17</f>
        <v>3639.9438977499999</v>
      </c>
      <c r="Y69" s="36">
        <f>SUMIFS(СВЦЭМ!$C$39:$C$782,СВЦЭМ!$A$39:$A$782,$A69,СВЦЭМ!$B$39:$B$782,Y$47)+'СЕТ СН'!$G$9+СВЦЭМ!$D$10+'СЕТ СН'!$G$5-'СЕТ СН'!$G$17</f>
        <v>3700.9182971</v>
      </c>
    </row>
    <row r="70" spans="1:27" ht="15.75" x14ac:dyDescent="0.2">
      <c r="A70" s="35">
        <f t="shared" si="1"/>
        <v>44704</v>
      </c>
      <c r="B70" s="36">
        <f>SUMIFS(СВЦЭМ!$C$39:$C$782,СВЦЭМ!$A$39:$A$782,$A70,СВЦЭМ!$B$39:$B$782,B$47)+'СЕТ СН'!$G$9+СВЦЭМ!$D$10+'СЕТ СН'!$G$5-'СЕТ СН'!$G$17</f>
        <v>3807.9289468799998</v>
      </c>
      <c r="C70" s="36">
        <f>SUMIFS(СВЦЭМ!$C$39:$C$782,СВЦЭМ!$A$39:$A$782,$A70,СВЦЭМ!$B$39:$B$782,C$47)+'СЕТ СН'!$G$9+СВЦЭМ!$D$10+'СЕТ СН'!$G$5-'СЕТ СН'!$G$17</f>
        <v>3899.9311646199999</v>
      </c>
      <c r="D70" s="36">
        <f>SUMIFS(СВЦЭМ!$C$39:$C$782,СВЦЭМ!$A$39:$A$782,$A70,СВЦЭМ!$B$39:$B$782,D$47)+'СЕТ СН'!$G$9+СВЦЭМ!$D$10+'СЕТ СН'!$G$5-'СЕТ СН'!$G$17</f>
        <v>3995.0566204899997</v>
      </c>
      <c r="E70" s="36">
        <f>SUMIFS(СВЦЭМ!$C$39:$C$782,СВЦЭМ!$A$39:$A$782,$A70,СВЦЭМ!$B$39:$B$782,E$47)+'СЕТ СН'!$G$9+СВЦЭМ!$D$10+'СЕТ СН'!$G$5-'СЕТ СН'!$G$17</f>
        <v>3996.07359916</v>
      </c>
      <c r="F70" s="36">
        <f>SUMIFS(СВЦЭМ!$C$39:$C$782,СВЦЭМ!$A$39:$A$782,$A70,СВЦЭМ!$B$39:$B$782,F$47)+'СЕТ СН'!$G$9+СВЦЭМ!$D$10+'СЕТ СН'!$G$5-'СЕТ СН'!$G$17</f>
        <v>3986.5040627500002</v>
      </c>
      <c r="G70" s="36">
        <f>SUMIFS(СВЦЭМ!$C$39:$C$782,СВЦЭМ!$A$39:$A$782,$A70,СВЦЭМ!$B$39:$B$782,G$47)+'СЕТ СН'!$G$9+СВЦЭМ!$D$10+'СЕТ СН'!$G$5-'СЕТ СН'!$G$17</f>
        <v>4027.6234744200001</v>
      </c>
      <c r="H70" s="36">
        <f>SUMIFS(СВЦЭМ!$C$39:$C$782,СВЦЭМ!$A$39:$A$782,$A70,СВЦЭМ!$B$39:$B$782,H$47)+'СЕТ СН'!$G$9+СВЦЭМ!$D$10+'СЕТ СН'!$G$5-'СЕТ СН'!$G$17</f>
        <v>3969.9778011399999</v>
      </c>
      <c r="I70" s="36">
        <f>SUMIFS(СВЦЭМ!$C$39:$C$782,СВЦЭМ!$A$39:$A$782,$A70,СВЦЭМ!$B$39:$B$782,I$47)+'СЕТ СН'!$G$9+СВЦЭМ!$D$10+'СЕТ СН'!$G$5-'СЕТ СН'!$G$17</f>
        <v>3941.2380183999999</v>
      </c>
      <c r="J70" s="36">
        <f>SUMIFS(СВЦЭМ!$C$39:$C$782,СВЦЭМ!$A$39:$A$782,$A70,СВЦЭМ!$B$39:$B$782,J$47)+'СЕТ СН'!$G$9+СВЦЭМ!$D$10+'СЕТ СН'!$G$5-'СЕТ СН'!$G$17</f>
        <v>3792.8135282100002</v>
      </c>
      <c r="K70" s="36">
        <f>SUMIFS(СВЦЭМ!$C$39:$C$782,СВЦЭМ!$A$39:$A$782,$A70,СВЦЭМ!$B$39:$B$782,K$47)+'СЕТ СН'!$G$9+СВЦЭМ!$D$10+'СЕТ СН'!$G$5-'СЕТ СН'!$G$17</f>
        <v>3755.2843820200001</v>
      </c>
      <c r="L70" s="36">
        <f>SUMIFS(СВЦЭМ!$C$39:$C$782,СВЦЭМ!$A$39:$A$782,$A70,СВЦЭМ!$B$39:$B$782,L$47)+'СЕТ СН'!$G$9+СВЦЭМ!$D$10+'СЕТ СН'!$G$5-'СЕТ СН'!$G$17</f>
        <v>3776.9709081299998</v>
      </c>
      <c r="M70" s="36">
        <f>SUMIFS(СВЦЭМ!$C$39:$C$782,СВЦЭМ!$A$39:$A$782,$A70,СВЦЭМ!$B$39:$B$782,M$47)+'СЕТ СН'!$G$9+СВЦЭМ!$D$10+'СЕТ СН'!$G$5-'СЕТ СН'!$G$17</f>
        <v>3910.7634925799998</v>
      </c>
      <c r="N70" s="36">
        <f>SUMIFS(СВЦЭМ!$C$39:$C$782,СВЦЭМ!$A$39:$A$782,$A70,СВЦЭМ!$B$39:$B$782,N$47)+'СЕТ СН'!$G$9+СВЦЭМ!$D$10+'СЕТ СН'!$G$5-'СЕТ СН'!$G$17</f>
        <v>3965.0842350599996</v>
      </c>
      <c r="O70" s="36">
        <f>SUMIFS(СВЦЭМ!$C$39:$C$782,СВЦЭМ!$A$39:$A$782,$A70,СВЦЭМ!$B$39:$B$782,O$47)+'СЕТ СН'!$G$9+СВЦЭМ!$D$10+'СЕТ СН'!$G$5-'СЕТ СН'!$G$17</f>
        <v>3966.9696992299996</v>
      </c>
      <c r="P70" s="36">
        <f>SUMIFS(СВЦЭМ!$C$39:$C$782,СВЦЭМ!$A$39:$A$782,$A70,СВЦЭМ!$B$39:$B$782,P$47)+'СЕТ СН'!$G$9+СВЦЭМ!$D$10+'СЕТ СН'!$G$5-'СЕТ СН'!$G$17</f>
        <v>3965.7586212799997</v>
      </c>
      <c r="Q70" s="36">
        <f>SUMIFS(СВЦЭМ!$C$39:$C$782,СВЦЭМ!$A$39:$A$782,$A70,СВЦЭМ!$B$39:$B$782,Q$47)+'СЕТ СН'!$G$9+СВЦЭМ!$D$10+'СЕТ СН'!$G$5-'СЕТ СН'!$G$17</f>
        <v>3963.1699112299998</v>
      </c>
      <c r="R70" s="36">
        <f>SUMIFS(СВЦЭМ!$C$39:$C$782,СВЦЭМ!$A$39:$A$782,$A70,СВЦЭМ!$B$39:$B$782,R$47)+'СЕТ СН'!$G$9+СВЦЭМ!$D$10+'СЕТ СН'!$G$5-'СЕТ СН'!$G$17</f>
        <v>3960.32991623</v>
      </c>
      <c r="S70" s="36">
        <f>SUMIFS(СВЦЭМ!$C$39:$C$782,СВЦЭМ!$A$39:$A$782,$A70,СВЦЭМ!$B$39:$B$782,S$47)+'СЕТ СН'!$G$9+СВЦЭМ!$D$10+'СЕТ СН'!$G$5-'СЕТ СН'!$G$17</f>
        <v>3927.9446495599996</v>
      </c>
      <c r="T70" s="36">
        <f>SUMIFS(СВЦЭМ!$C$39:$C$782,СВЦЭМ!$A$39:$A$782,$A70,СВЦЭМ!$B$39:$B$782,T$47)+'СЕТ СН'!$G$9+СВЦЭМ!$D$10+'СЕТ СН'!$G$5-'СЕТ СН'!$G$17</f>
        <v>3827.6862813500002</v>
      </c>
      <c r="U70" s="36">
        <f>SUMIFS(СВЦЭМ!$C$39:$C$782,СВЦЭМ!$A$39:$A$782,$A70,СВЦЭМ!$B$39:$B$782,U$47)+'СЕТ СН'!$G$9+СВЦЭМ!$D$10+'СЕТ СН'!$G$5-'СЕТ СН'!$G$17</f>
        <v>3684.2433278399999</v>
      </c>
      <c r="V70" s="36">
        <f>SUMIFS(СВЦЭМ!$C$39:$C$782,СВЦЭМ!$A$39:$A$782,$A70,СВЦЭМ!$B$39:$B$782,V$47)+'СЕТ СН'!$G$9+СВЦЭМ!$D$10+'СЕТ СН'!$G$5-'СЕТ СН'!$G$17</f>
        <v>3595.6297211299998</v>
      </c>
      <c r="W70" s="36">
        <f>SUMIFS(СВЦЭМ!$C$39:$C$782,СВЦЭМ!$A$39:$A$782,$A70,СВЦЭМ!$B$39:$B$782,W$47)+'СЕТ СН'!$G$9+СВЦЭМ!$D$10+'СЕТ СН'!$G$5-'СЕТ СН'!$G$17</f>
        <v>3601.6718080400001</v>
      </c>
      <c r="X70" s="36">
        <f>SUMIFS(СВЦЭМ!$C$39:$C$782,СВЦЭМ!$A$39:$A$782,$A70,СВЦЭМ!$B$39:$B$782,X$47)+'СЕТ СН'!$G$9+СВЦЭМ!$D$10+'СЕТ СН'!$G$5-'СЕТ СН'!$G$17</f>
        <v>3602.0360701</v>
      </c>
      <c r="Y70" s="36">
        <f>SUMIFS(СВЦЭМ!$C$39:$C$782,СВЦЭМ!$A$39:$A$782,$A70,СВЦЭМ!$B$39:$B$782,Y$47)+'СЕТ СН'!$G$9+СВЦЭМ!$D$10+'СЕТ СН'!$G$5-'СЕТ СН'!$G$17</f>
        <v>3631.4217719500002</v>
      </c>
    </row>
    <row r="71" spans="1:27" ht="15.75" x14ac:dyDescent="0.2">
      <c r="A71" s="35">
        <f t="shared" si="1"/>
        <v>44705</v>
      </c>
      <c r="B71" s="36">
        <f>SUMIFS(СВЦЭМ!$C$39:$C$782,СВЦЭМ!$A$39:$A$782,$A71,СВЦЭМ!$B$39:$B$782,B$47)+'СЕТ СН'!$G$9+СВЦЭМ!$D$10+'СЕТ СН'!$G$5-'СЕТ СН'!$G$17</f>
        <v>3717.1202903100002</v>
      </c>
      <c r="C71" s="36">
        <f>SUMIFS(СВЦЭМ!$C$39:$C$782,СВЦЭМ!$A$39:$A$782,$A71,СВЦЭМ!$B$39:$B$782,C$47)+'СЕТ СН'!$G$9+СВЦЭМ!$D$10+'СЕТ СН'!$G$5-'СЕТ СН'!$G$17</f>
        <v>3853.5761019500001</v>
      </c>
      <c r="D71" s="36">
        <f>SUMIFS(СВЦЭМ!$C$39:$C$782,СВЦЭМ!$A$39:$A$782,$A71,СВЦЭМ!$B$39:$B$782,D$47)+'СЕТ СН'!$G$9+СВЦЭМ!$D$10+'СЕТ СН'!$G$5-'СЕТ СН'!$G$17</f>
        <v>4001.9822936199998</v>
      </c>
      <c r="E71" s="36">
        <f>SUMIFS(СВЦЭМ!$C$39:$C$782,СВЦЭМ!$A$39:$A$782,$A71,СВЦЭМ!$B$39:$B$782,E$47)+'СЕТ СН'!$G$9+СВЦЭМ!$D$10+'СЕТ СН'!$G$5-'СЕТ СН'!$G$17</f>
        <v>4009.6162207099997</v>
      </c>
      <c r="F71" s="36">
        <f>SUMIFS(СВЦЭМ!$C$39:$C$782,СВЦЭМ!$A$39:$A$782,$A71,СВЦЭМ!$B$39:$B$782,F$47)+'СЕТ СН'!$G$9+СВЦЭМ!$D$10+'СЕТ СН'!$G$5-'СЕТ СН'!$G$17</f>
        <v>4011.4964130399999</v>
      </c>
      <c r="G71" s="36">
        <f>SUMIFS(СВЦЭМ!$C$39:$C$782,СВЦЭМ!$A$39:$A$782,$A71,СВЦЭМ!$B$39:$B$782,G$47)+'СЕТ СН'!$G$9+СВЦЭМ!$D$10+'СЕТ СН'!$G$5-'СЕТ СН'!$G$17</f>
        <v>4021.7525364499998</v>
      </c>
      <c r="H71" s="36">
        <f>SUMIFS(СВЦЭМ!$C$39:$C$782,СВЦЭМ!$A$39:$A$782,$A71,СВЦЭМ!$B$39:$B$782,H$47)+'СЕТ СН'!$G$9+СВЦЭМ!$D$10+'СЕТ СН'!$G$5-'СЕТ СН'!$G$17</f>
        <v>3968.8381046</v>
      </c>
      <c r="I71" s="36">
        <f>SUMIFS(СВЦЭМ!$C$39:$C$782,СВЦЭМ!$A$39:$A$782,$A71,СВЦЭМ!$B$39:$B$782,I$47)+'СЕТ СН'!$G$9+СВЦЭМ!$D$10+'СЕТ СН'!$G$5-'СЕТ СН'!$G$17</f>
        <v>3926.5062393899998</v>
      </c>
      <c r="J71" s="36">
        <f>SUMIFS(СВЦЭМ!$C$39:$C$782,СВЦЭМ!$A$39:$A$782,$A71,СВЦЭМ!$B$39:$B$782,J$47)+'СЕТ СН'!$G$9+СВЦЭМ!$D$10+'СЕТ СН'!$G$5-'СЕТ СН'!$G$17</f>
        <v>3776.9295974699999</v>
      </c>
      <c r="K71" s="36">
        <f>SUMIFS(СВЦЭМ!$C$39:$C$782,СВЦЭМ!$A$39:$A$782,$A71,СВЦЭМ!$B$39:$B$782,K$47)+'СЕТ СН'!$G$9+СВЦЭМ!$D$10+'СЕТ СН'!$G$5-'СЕТ СН'!$G$17</f>
        <v>3767.8375663400002</v>
      </c>
      <c r="L71" s="36">
        <f>SUMIFS(СВЦЭМ!$C$39:$C$782,СВЦЭМ!$A$39:$A$782,$A71,СВЦЭМ!$B$39:$B$782,L$47)+'СЕТ СН'!$G$9+СВЦЭМ!$D$10+'СЕТ СН'!$G$5-'СЕТ СН'!$G$17</f>
        <v>3787.67491277</v>
      </c>
      <c r="M71" s="36">
        <f>SUMIFS(СВЦЭМ!$C$39:$C$782,СВЦЭМ!$A$39:$A$782,$A71,СВЦЭМ!$B$39:$B$782,M$47)+'СЕТ СН'!$G$9+СВЦЭМ!$D$10+'СЕТ СН'!$G$5-'СЕТ СН'!$G$17</f>
        <v>3858.9548180499996</v>
      </c>
      <c r="N71" s="36">
        <f>SUMIFS(СВЦЭМ!$C$39:$C$782,СВЦЭМ!$A$39:$A$782,$A71,СВЦЭМ!$B$39:$B$782,N$47)+'СЕТ СН'!$G$9+СВЦЭМ!$D$10+'СЕТ СН'!$G$5-'СЕТ СН'!$G$17</f>
        <v>3895.5361031900002</v>
      </c>
      <c r="O71" s="36">
        <f>SUMIFS(СВЦЭМ!$C$39:$C$782,СВЦЭМ!$A$39:$A$782,$A71,СВЦЭМ!$B$39:$B$782,O$47)+'СЕТ СН'!$G$9+СВЦЭМ!$D$10+'СЕТ СН'!$G$5-'СЕТ СН'!$G$17</f>
        <v>3935.3421200599996</v>
      </c>
      <c r="P71" s="36">
        <f>SUMIFS(СВЦЭМ!$C$39:$C$782,СВЦЭМ!$A$39:$A$782,$A71,СВЦЭМ!$B$39:$B$782,P$47)+'СЕТ СН'!$G$9+СВЦЭМ!$D$10+'СЕТ СН'!$G$5-'СЕТ СН'!$G$17</f>
        <v>3947.3984812999997</v>
      </c>
      <c r="Q71" s="36">
        <f>SUMIFS(СВЦЭМ!$C$39:$C$782,СВЦЭМ!$A$39:$A$782,$A71,СВЦЭМ!$B$39:$B$782,Q$47)+'СЕТ СН'!$G$9+СВЦЭМ!$D$10+'СЕТ СН'!$G$5-'СЕТ СН'!$G$17</f>
        <v>3960.3421450799997</v>
      </c>
      <c r="R71" s="36">
        <f>SUMIFS(СВЦЭМ!$C$39:$C$782,СВЦЭМ!$A$39:$A$782,$A71,СВЦЭМ!$B$39:$B$782,R$47)+'СЕТ СН'!$G$9+СВЦЭМ!$D$10+'СЕТ СН'!$G$5-'СЕТ СН'!$G$17</f>
        <v>3964.44019979</v>
      </c>
      <c r="S71" s="36">
        <f>SUMIFS(СВЦЭМ!$C$39:$C$782,СВЦЭМ!$A$39:$A$782,$A71,СВЦЭМ!$B$39:$B$782,S$47)+'СЕТ СН'!$G$9+СВЦЭМ!$D$10+'СЕТ СН'!$G$5-'СЕТ СН'!$G$17</f>
        <v>3908.11547329</v>
      </c>
      <c r="T71" s="36">
        <f>SUMIFS(СВЦЭМ!$C$39:$C$782,СВЦЭМ!$A$39:$A$782,$A71,СВЦЭМ!$B$39:$B$782,T$47)+'СЕТ СН'!$G$9+СВЦЭМ!$D$10+'СЕТ СН'!$G$5-'СЕТ СН'!$G$17</f>
        <v>3790.4380874899998</v>
      </c>
      <c r="U71" s="36">
        <f>SUMIFS(СВЦЭМ!$C$39:$C$782,СВЦЭМ!$A$39:$A$782,$A71,СВЦЭМ!$B$39:$B$782,U$47)+'СЕТ СН'!$G$9+СВЦЭМ!$D$10+'СЕТ СН'!$G$5-'СЕТ СН'!$G$17</f>
        <v>3675.4391144900001</v>
      </c>
      <c r="V71" s="36">
        <f>SUMIFS(СВЦЭМ!$C$39:$C$782,СВЦЭМ!$A$39:$A$782,$A71,СВЦЭМ!$B$39:$B$782,V$47)+'СЕТ СН'!$G$9+СВЦЭМ!$D$10+'СЕТ СН'!$G$5-'СЕТ СН'!$G$17</f>
        <v>3578.13502905</v>
      </c>
      <c r="W71" s="36">
        <f>SUMIFS(СВЦЭМ!$C$39:$C$782,СВЦЭМ!$A$39:$A$782,$A71,СВЦЭМ!$B$39:$B$782,W$47)+'СЕТ СН'!$G$9+СВЦЭМ!$D$10+'СЕТ СН'!$G$5-'СЕТ СН'!$G$17</f>
        <v>3596.7077861100001</v>
      </c>
      <c r="X71" s="36">
        <f>SUMIFS(СВЦЭМ!$C$39:$C$782,СВЦЭМ!$A$39:$A$782,$A71,СВЦЭМ!$B$39:$B$782,X$47)+'СЕТ СН'!$G$9+СВЦЭМ!$D$10+'СЕТ СН'!$G$5-'СЕТ СН'!$G$17</f>
        <v>3628.4629874900002</v>
      </c>
      <c r="Y71" s="36">
        <f>SUMIFS(СВЦЭМ!$C$39:$C$782,СВЦЭМ!$A$39:$A$782,$A71,СВЦЭМ!$B$39:$B$782,Y$47)+'СЕТ СН'!$G$9+СВЦЭМ!$D$10+'СЕТ СН'!$G$5-'СЕТ СН'!$G$17</f>
        <v>3635.6937288200002</v>
      </c>
    </row>
    <row r="72" spans="1:27" ht="15.75" x14ac:dyDescent="0.2">
      <c r="A72" s="35">
        <f t="shared" si="1"/>
        <v>44706</v>
      </c>
      <c r="B72" s="36">
        <f>SUMIFS(СВЦЭМ!$C$39:$C$782,СВЦЭМ!$A$39:$A$782,$A72,СВЦЭМ!$B$39:$B$782,B$47)+'СЕТ СН'!$G$9+СВЦЭМ!$D$10+'СЕТ СН'!$G$5-'СЕТ СН'!$G$17</f>
        <v>3698.0046720800001</v>
      </c>
      <c r="C72" s="36">
        <f>SUMIFS(СВЦЭМ!$C$39:$C$782,СВЦЭМ!$A$39:$A$782,$A72,СВЦЭМ!$B$39:$B$782,C$47)+'СЕТ СН'!$G$9+СВЦЭМ!$D$10+'СЕТ СН'!$G$5-'СЕТ СН'!$G$17</f>
        <v>3805.61295187</v>
      </c>
      <c r="D72" s="36">
        <f>SUMIFS(СВЦЭМ!$C$39:$C$782,СВЦЭМ!$A$39:$A$782,$A72,СВЦЭМ!$B$39:$B$782,D$47)+'СЕТ СН'!$G$9+СВЦЭМ!$D$10+'СЕТ СН'!$G$5-'СЕТ СН'!$G$17</f>
        <v>3940.4198382200002</v>
      </c>
      <c r="E72" s="36">
        <f>SUMIFS(СВЦЭМ!$C$39:$C$782,СВЦЭМ!$A$39:$A$782,$A72,СВЦЭМ!$B$39:$B$782,E$47)+'СЕТ СН'!$G$9+СВЦЭМ!$D$10+'СЕТ СН'!$G$5-'СЕТ СН'!$G$17</f>
        <v>3953.6555244699998</v>
      </c>
      <c r="F72" s="36">
        <f>SUMIFS(СВЦЭМ!$C$39:$C$782,СВЦЭМ!$A$39:$A$782,$A72,СВЦЭМ!$B$39:$B$782,F$47)+'СЕТ СН'!$G$9+СВЦЭМ!$D$10+'СЕТ СН'!$G$5-'СЕТ СН'!$G$17</f>
        <v>3958.2860935499998</v>
      </c>
      <c r="G72" s="36">
        <f>SUMIFS(СВЦЭМ!$C$39:$C$782,СВЦЭМ!$A$39:$A$782,$A72,СВЦЭМ!$B$39:$B$782,G$47)+'СЕТ СН'!$G$9+СВЦЭМ!$D$10+'СЕТ СН'!$G$5-'СЕТ СН'!$G$17</f>
        <v>3969.21341201</v>
      </c>
      <c r="H72" s="36">
        <f>SUMIFS(СВЦЭМ!$C$39:$C$782,СВЦЭМ!$A$39:$A$782,$A72,СВЦЭМ!$B$39:$B$782,H$47)+'СЕТ СН'!$G$9+СВЦЭМ!$D$10+'СЕТ СН'!$G$5-'СЕТ СН'!$G$17</f>
        <v>3882.0130612299999</v>
      </c>
      <c r="I72" s="36">
        <f>SUMIFS(СВЦЭМ!$C$39:$C$782,СВЦЭМ!$A$39:$A$782,$A72,СВЦЭМ!$B$39:$B$782,I$47)+'СЕТ СН'!$G$9+СВЦЭМ!$D$10+'СЕТ СН'!$G$5-'СЕТ СН'!$G$17</f>
        <v>3876.5266096799996</v>
      </c>
      <c r="J72" s="36">
        <f>SUMIFS(СВЦЭМ!$C$39:$C$782,СВЦЭМ!$A$39:$A$782,$A72,СВЦЭМ!$B$39:$B$782,J$47)+'СЕТ СН'!$G$9+СВЦЭМ!$D$10+'СЕТ СН'!$G$5-'СЕТ СН'!$G$17</f>
        <v>3734.2404822200001</v>
      </c>
      <c r="K72" s="36">
        <f>SUMIFS(СВЦЭМ!$C$39:$C$782,СВЦЭМ!$A$39:$A$782,$A72,СВЦЭМ!$B$39:$B$782,K$47)+'СЕТ СН'!$G$9+СВЦЭМ!$D$10+'СЕТ СН'!$G$5-'СЕТ СН'!$G$17</f>
        <v>3757.9267464700001</v>
      </c>
      <c r="L72" s="36">
        <f>SUMIFS(СВЦЭМ!$C$39:$C$782,СВЦЭМ!$A$39:$A$782,$A72,СВЦЭМ!$B$39:$B$782,L$47)+'СЕТ СН'!$G$9+СВЦЭМ!$D$10+'СЕТ СН'!$G$5-'СЕТ СН'!$G$17</f>
        <v>3744.9327136299999</v>
      </c>
      <c r="M72" s="36">
        <f>SUMIFS(СВЦЭМ!$C$39:$C$782,СВЦЭМ!$A$39:$A$782,$A72,СВЦЭМ!$B$39:$B$782,M$47)+'СЕТ СН'!$G$9+СВЦЭМ!$D$10+'СЕТ СН'!$G$5-'СЕТ СН'!$G$17</f>
        <v>3815.2089624099999</v>
      </c>
      <c r="N72" s="36">
        <f>SUMIFS(СВЦЭМ!$C$39:$C$782,СВЦЭМ!$A$39:$A$782,$A72,СВЦЭМ!$B$39:$B$782,N$47)+'СЕТ СН'!$G$9+СВЦЭМ!$D$10+'СЕТ СН'!$G$5-'СЕТ СН'!$G$17</f>
        <v>3861.5195193700001</v>
      </c>
      <c r="O72" s="36">
        <f>SUMIFS(СВЦЭМ!$C$39:$C$782,СВЦЭМ!$A$39:$A$782,$A72,СВЦЭМ!$B$39:$B$782,O$47)+'СЕТ СН'!$G$9+СВЦЭМ!$D$10+'СЕТ СН'!$G$5-'СЕТ СН'!$G$17</f>
        <v>3907.3470341499997</v>
      </c>
      <c r="P72" s="36">
        <f>SUMIFS(СВЦЭМ!$C$39:$C$782,СВЦЭМ!$A$39:$A$782,$A72,СВЦЭМ!$B$39:$B$782,P$47)+'СЕТ СН'!$G$9+СВЦЭМ!$D$10+'СЕТ СН'!$G$5-'СЕТ СН'!$G$17</f>
        <v>3917.3166596299998</v>
      </c>
      <c r="Q72" s="36">
        <f>SUMIFS(СВЦЭМ!$C$39:$C$782,СВЦЭМ!$A$39:$A$782,$A72,СВЦЭМ!$B$39:$B$782,Q$47)+'СЕТ СН'!$G$9+СВЦЭМ!$D$10+'СЕТ СН'!$G$5-'СЕТ СН'!$G$17</f>
        <v>3925.2673983599998</v>
      </c>
      <c r="R72" s="36">
        <f>SUMIFS(СВЦЭМ!$C$39:$C$782,СВЦЭМ!$A$39:$A$782,$A72,СВЦЭМ!$B$39:$B$782,R$47)+'СЕТ СН'!$G$9+СВЦЭМ!$D$10+'СЕТ СН'!$G$5-'СЕТ СН'!$G$17</f>
        <v>3924.4931185999999</v>
      </c>
      <c r="S72" s="36">
        <f>SUMIFS(СВЦЭМ!$C$39:$C$782,СВЦЭМ!$A$39:$A$782,$A72,СВЦЭМ!$B$39:$B$782,S$47)+'СЕТ СН'!$G$9+СВЦЭМ!$D$10+'СЕТ СН'!$G$5-'СЕТ СН'!$G$17</f>
        <v>3876.98212354</v>
      </c>
      <c r="T72" s="36">
        <f>SUMIFS(СВЦЭМ!$C$39:$C$782,СВЦЭМ!$A$39:$A$782,$A72,СВЦЭМ!$B$39:$B$782,T$47)+'СЕТ СН'!$G$9+СВЦЭМ!$D$10+'СЕТ СН'!$G$5-'СЕТ СН'!$G$17</f>
        <v>3756.2216977100002</v>
      </c>
      <c r="U72" s="36">
        <f>SUMIFS(СВЦЭМ!$C$39:$C$782,СВЦЭМ!$A$39:$A$782,$A72,СВЦЭМ!$B$39:$B$782,U$47)+'СЕТ СН'!$G$9+СВЦЭМ!$D$10+'СЕТ СН'!$G$5-'СЕТ СН'!$G$17</f>
        <v>3654.5747308099999</v>
      </c>
      <c r="V72" s="36">
        <f>SUMIFS(СВЦЭМ!$C$39:$C$782,СВЦЭМ!$A$39:$A$782,$A72,СВЦЭМ!$B$39:$B$782,V$47)+'СЕТ СН'!$G$9+СВЦЭМ!$D$10+'СЕТ СН'!$G$5-'СЕТ СН'!$G$17</f>
        <v>3566.9610991499999</v>
      </c>
      <c r="W72" s="36">
        <f>SUMIFS(СВЦЭМ!$C$39:$C$782,СВЦЭМ!$A$39:$A$782,$A72,СВЦЭМ!$B$39:$B$782,W$47)+'СЕТ СН'!$G$9+СВЦЭМ!$D$10+'СЕТ СН'!$G$5-'СЕТ СН'!$G$17</f>
        <v>3582.8464665800002</v>
      </c>
      <c r="X72" s="36">
        <f>SUMIFS(СВЦЭМ!$C$39:$C$782,СВЦЭМ!$A$39:$A$782,$A72,СВЦЭМ!$B$39:$B$782,X$47)+'СЕТ СН'!$G$9+СВЦЭМ!$D$10+'СЕТ СН'!$G$5-'СЕТ СН'!$G$17</f>
        <v>3586.0972155899999</v>
      </c>
      <c r="Y72" s="36">
        <f>SUMIFS(СВЦЭМ!$C$39:$C$782,СВЦЭМ!$A$39:$A$782,$A72,СВЦЭМ!$B$39:$B$782,Y$47)+'СЕТ СН'!$G$9+СВЦЭМ!$D$10+'СЕТ СН'!$G$5-'СЕТ СН'!$G$17</f>
        <v>3609.56195063</v>
      </c>
    </row>
    <row r="73" spans="1:27" ht="15.75" x14ac:dyDescent="0.2">
      <c r="A73" s="35">
        <f t="shared" si="1"/>
        <v>44707</v>
      </c>
      <c r="B73" s="36">
        <f>SUMIFS(СВЦЭМ!$C$39:$C$782,СВЦЭМ!$A$39:$A$782,$A73,СВЦЭМ!$B$39:$B$782,B$47)+'СЕТ СН'!$G$9+СВЦЭМ!$D$10+'СЕТ СН'!$G$5-'СЕТ СН'!$G$17</f>
        <v>3698.1109867800001</v>
      </c>
      <c r="C73" s="36">
        <f>SUMIFS(СВЦЭМ!$C$39:$C$782,СВЦЭМ!$A$39:$A$782,$A73,СВЦЭМ!$B$39:$B$782,C$47)+'СЕТ СН'!$G$9+СВЦЭМ!$D$10+'СЕТ СН'!$G$5-'СЕТ СН'!$G$17</f>
        <v>3781.8734971600002</v>
      </c>
      <c r="D73" s="36">
        <f>SUMIFS(СВЦЭМ!$C$39:$C$782,СВЦЭМ!$A$39:$A$782,$A73,СВЦЭМ!$B$39:$B$782,D$47)+'СЕТ СН'!$G$9+СВЦЭМ!$D$10+'СЕТ СН'!$G$5-'СЕТ СН'!$G$17</f>
        <v>3918.1924933700002</v>
      </c>
      <c r="E73" s="36">
        <f>SUMIFS(СВЦЭМ!$C$39:$C$782,СВЦЭМ!$A$39:$A$782,$A73,СВЦЭМ!$B$39:$B$782,E$47)+'СЕТ СН'!$G$9+СВЦЭМ!$D$10+'СЕТ СН'!$G$5-'СЕТ СН'!$G$17</f>
        <v>3951.0664777800002</v>
      </c>
      <c r="F73" s="36">
        <f>SUMIFS(СВЦЭМ!$C$39:$C$782,СВЦЭМ!$A$39:$A$782,$A73,СВЦЭМ!$B$39:$B$782,F$47)+'СЕТ СН'!$G$9+СВЦЭМ!$D$10+'СЕТ СН'!$G$5-'СЕТ СН'!$G$17</f>
        <v>3939.7602869499997</v>
      </c>
      <c r="G73" s="36">
        <f>SUMIFS(СВЦЭМ!$C$39:$C$782,СВЦЭМ!$A$39:$A$782,$A73,СВЦЭМ!$B$39:$B$782,G$47)+'СЕТ СН'!$G$9+СВЦЭМ!$D$10+'СЕТ СН'!$G$5-'СЕТ СН'!$G$17</f>
        <v>3939.5871917099998</v>
      </c>
      <c r="H73" s="36">
        <f>SUMIFS(СВЦЭМ!$C$39:$C$782,СВЦЭМ!$A$39:$A$782,$A73,СВЦЭМ!$B$39:$B$782,H$47)+'СЕТ СН'!$G$9+СВЦЭМ!$D$10+'СЕТ СН'!$G$5-'СЕТ СН'!$G$17</f>
        <v>3851.00556581</v>
      </c>
      <c r="I73" s="36">
        <f>SUMIFS(СВЦЭМ!$C$39:$C$782,СВЦЭМ!$A$39:$A$782,$A73,СВЦЭМ!$B$39:$B$782,I$47)+'СЕТ СН'!$G$9+СВЦЭМ!$D$10+'СЕТ СН'!$G$5-'СЕТ СН'!$G$17</f>
        <v>3831.7839045299997</v>
      </c>
      <c r="J73" s="36">
        <f>SUMIFS(СВЦЭМ!$C$39:$C$782,СВЦЭМ!$A$39:$A$782,$A73,СВЦЭМ!$B$39:$B$782,J$47)+'СЕТ СН'!$G$9+СВЦЭМ!$D$10+'СЕТ СН'!$G$5-'СЕТ СН'!$G$17</f>
        <v>3727.57389517</v>
      </c>
      <c r="K73" s="36">
        <f>SUMIFS(СВЦЭМ!$C$39:$C$782,СВЦЭМ!$A$39:$A$782,$A73,СВЦЭМ!$B$39:$B$782,K$47)+'СЕТ СН'!$G$9+СВЦЭМ!$D$10+'СЕТ СН'!$G$5-'СЕТ СН'!$G$17</f>
        <v>3757.2862826700002</v>
      </c>
      <c r="L73" s="36">
        <f>SUMIFS(СВЦЭМ!$C$39:$C$782,СВЦЭМ!$A$39:$A$782,$A73,СВЦЭМ!$B$39:$B$782,L$47)+'СЕТ СН'!$G$9+СВЦЭМ!$D$10+'СЕТ СН'!$G$5-'СЕТ СН'!$G$17</f>
        <v>3753.1795528799998</v>
      </c>
      <c r="M73" s="36">
        <f>SUMIFS(СВЦЭМ!$C$39:$C$782,СВЦЭМ!$A$39:$A$782,$A73,СВЦЭМ!$B$39:$B$782,M$47)+'СЕТ СН'!$G$9+СВЦЭМ!$D$10+'СЕТ СН'!$G$5-'СЕТ СН'!$G$17</f>
        <v>3814.2827472399999</v>
      </c>
      <c r="N73" s="36">
        <f>SUMIFS(СВЦЭМ!$C$39:$C$782,СВЦЭМ!$A$39:$A$782,$A73,СВЦЭМ!$B$39:$B$782,N$47)+'СЕТ СН'!$G$9+СВЦЭМ!$D$10+'СЕТ СН'!$G$5-'СЕТ СН'!$G$17</f>
        <v>3852.00512174</v>
      </c>
      <c r="O73" s="36">
        <f>SUMIFS(СВЦЭМ!$C$39:$C$782,СВЦЭМ!$A$39:$A$782,$A73,СВЦЭМ!$B$39:$B$782,O$47)+'СЕТ СН'!$G$9+СВЦЭМ!$D$10+'СЕТ СН'!$G$5-'СЕТ СН'!$G$17</f>
        <v>3882.4511889699997</v>
      </c>
      <c r="P73" s="36">
        <f>SUMIFS(СВЦЭМ!$C$39:$C$782,СВЦЭМ!$A$39:$A$782,$A73,СВЦЭМ!$B$39:$B$782,P$47)+'СЕТ СН'!$G$9+СВЦЭМ!$D$10+'СЕТ СН'!$G$5-'СЕТ СН'!$G$17</f>
        <v>3892.4324823799998</v>
      </c>
      <c r="Q73" s="36">
        <f>SUMIFS(СВЦЭМ!$C$39:$C$782,СВЦЭМ!$A$39:$A$782,$A73,СВЦЭМ!$B$39:$B$782,Q$47)+'СЕТ СН'!$G$9+СВЦЭМ!$D$10+'СЕТ СН'!$G$5-'СЕТ СН'!$G$17</f>
        <v>3895.72958879</v>
      </c>
      <c r="R73" s="36">
        <f>SUMIFS(СВЦЭМ!$C$39:$C$782,СВЦЭМ!$A$39:$A$782,$A73,СВЦЭМ!$B$39:$B$782,R$47)+'СЕТ СН'!$G$9+СВЦЭМ!$D$10+'СЕТ СН'!$G$5-'СЕТ СН'!$G$17</f>
        <v>3883.2440806200002</v>
      </c>
      <c r="S73" s="36">
        <f>SUMIFS(СВЦЭМ!$C$39:$C$782,СВЦЭМ!$A$39:$A$782,$A73,СВЦЭМ!$B$39:$B$782,S$47)+'СЕТ СН'!$G$9+СВЦЭМ!$D$10+'СЕТ СН'!$G$5-'СЕТ СН'!$G$17</f>
        <v>3833.2262615499999</v>
      </c>
      <c r="T73" s="36">
        <f>SUMIFS(СВЦЭМ!$C$39:$C$782,СВЦЭМ!$A$39:$A$782,$A73,СВЦЭМ!$B$39:$B$782,T$47)+'СЕТ СН'!$G$9+СВЦЭМ!$D$10+'СЕТ СН'!$G$5-'СЕТ СН'!$G$17</f>
        <v>3725.6597279600001</v>
      </c>
      <c r="U73" s="36">
        <f>SUMIFS(СВЦЭМ!$C$39:$C$782,СВЦЭМ!$A$39:$A$782,$A73,СВЦЭМ!$B$39:$B$782,U$47)+'СЕТ СН'!$G$9+СВЦЭМ!$D$10+'СЕТ СН'!$G$5-'СЕТ СН'!$G$17</f>
        <v>3630.6400842799999</v>
      </c>
      <c r="V73" s="36">
        <f>SUMIFS(СВЦЭМ!$C$39:$C$782,СВЦЭМ!$A$39:$A$782,$A73,СВЦЭМ!$B$39:$B$782,V$47)+'СЕТ СН'!$G$9+СВЦЭМ!$D$10+'СЕТ СН'!$G$5-'СЕТ СН'!$G$17</f>
        <v>3554.4277739300001</v>
      </c>
      <c r="W73" s="36">
        <f>SUMIFS(СВЦЭМ!$C$39:$C$782,СВЦЭМ!$A$39:$A$782,$A73,СВЦЭМ!$B$39:$B$782,W$47)+'СЕТ СН'!$G$9+СВЦЭМ!$D$10+'СЕТ СН'!$G$5-'СЕТ СН'!$G$17</f>
        <v>3588.0688382899998</v>
      </c>
      <c r="X73" s="36">
        <f>SUMIFS(СВЦЭМ!$C$39:$C$782,СВЦЭМ!$A$39:$A$782,$A73,СВЦЭМ!$B$39:$B$782,X$47)+'СЕТ СН'!$G$9+СВЦЭМ!$D$10+'СЕТ СН'!$G$5-'СЕТ СН'!$G$17</f>
        <v>3615.75092021</v>
      </c>
      <c r="Y73" s="36">
        <f>SUMIFS(СВЦЭМ!$C$39:$C$782,СВЦЭМ!$A$39:$A$782,$A73,СВЦЭМ!$B$39:$B$782,Y$47)+'СЕТ СН'!$G$9+СВЦЭМ!$D$10+'СЕТ СН'!$G$5-'СЕТ СН'!$G$17</f>
        <v>3638.8685</v>
      </c>
    </row>
    <row r="74" spans="1:27" ht="15.75" x14ac:dyDescent="0.2">
      <c r="A74" s="35">
        <f t="shared" si="1"/>
        <v>44708</v>
      </c>
      <c r="B74" s="36">
        <f>SUMIFS(СВЦЭМ!$C$39:$C$782,СВЦЭМ!$A$39:$A$782,$A74,СВЦЭМ!$B$39:$B$782,B$47)+'СЕТ СН'!$G$9+СВЦЭМ!$D$10+'СЕТ СН'!$G$5-'СЕТ СН'!$G$17</f>
        <v>3675.7514109900003</v>
      </c>
      <c r="C74" s="36">
        <f>SUMIFS(СВЦЭМ!$C$39:$C$782,СВЦЭМ!$A$39:$A$782,$A74,СВЦЭМ!$B$39:$B$782,C$47)+'СЕТ СН'!$G$9+СВЦЭМ!$D$10+'СЕТ СН'!$G$5-'СЕТ СН'!$G$17</f>
        <v>3777.1985214300003</v>
      </c>
      <c r="D74" s="36">
        <f>SUMIFS(СВЦЭМ!$C$39:$C$782,СВЦЭМ!$A$39:$A$782,$A74,СВЦЭМ!$B$39:$B$782,D$47)+'СЕТ СН'!$G$9+СВЦЭМ!$D$10+'СЕТ СН'!$G$5-'СЕТ СН'!$G$17</f>
        <v>3845.1980492299999</v>
      </c>
      <c r="E74" s="36">
        <f>SUMIFS(СВЦЭМ!$C$39:$C$782,СВЦЭМ!$A$39:$A$782,$A74,СВЦЭМ!$B$39:$B$782,E$47)+'СЕТ СН'!$G$9+СВЦЭМ!$D$10+'СЕТ СН'!$G$5-'СЕТ СН'!$G$17</f>
        <v>3839.84908206</v>
      </c>
      <c r="F74" s="36">
        <f>SUMIFS(СВЦЭМ!$C$39:$C$782,СВЦЭМ!$A$39:$A$782,$A74,СВЦЭМ!$B$39:$B$782,F$47)+'СЕТ СН'!$G$9+СВЦЭМ!$D$10+'СЕТ СН'!$G$5-'СЕТ СН'!$G$17</f>
        <v>3837.0751942500001</v>
      </c>
      <c r="G74" s="36">
        <f>SUMIFS(СВЦЭМ!$C$39:$C$782,СВЦЭМ!$A$39:$A$782,$A74,СВЦЭМ!$B$39:$B$782,G$47)+'СЕТ СН'!$G$9+СВЦЭМ!$D$10+'СЕТ СН'!$G$5-'СЕТ СН'!$G$17</f>
        <v>3824.7356272699999</v>
      </c>
      <c r="H74" s="36">
        <f>SUMIFS(СВЦЭМ!$C$39:$C$782,СВЦЭМ!$A$39:$A$782,$A74,СВЦЭМ!$B$39:$B$782,H$47)+'СЕТ СН'!$G$9+СВЦЭМ!$D$10+'СЕТ СН'!$G$5-'СЕТ СН'!$G$17</f>
        <v>3747.43016334</v>
      </c>
      <c r="I74" s="36">
        <f>SUMIFS(СВЦЭМ!$C$39:$C$782,СВЦЭМ!$A$39:$A$782,$A74,СВЦЭМ!$B$39:$B$782,I$47)+'СЕТ СН'!$G$9+СВЦЭМ!$D$10+'СЕТ СН'!$G$5-'СЕТ СН'!$G$17</f>
        <v>3677.5884393599999</v>
      </c>
      <c r="J74" s="36">
        <f>SUMIFS(СВЦЭМ!$C$39:$C$782,СВЦЭМ!$A$39:$A$782,$A74,СВЦЭМ!$B$39:$B$782,J$47)+'СЕТ СН'!$G$9+СВЦЭМ!$D$10+'СЕТ СН'!$G$5-'СЕТ СН'!$G$17</f>
        <v>3596.9673255100001</v>
      </c>
      <c r="K74" s="36">
        <f>SUMIFS(СВЦЭМ!$C$39:$C$782,СВЦЭМ!$A$39:$A$782,$A74,СВЦЭМ!$B$39:$B$782,K$47)+'СЕТ СН'!$G$9+СВЦЭМ!$D$10+'СЕТ СН'!$G$5-'СЕТ СН'!$G$17</f>
        <v>3603.05801299</v>
      </c>
      <c r="L74" s="36">
        <f>SUMIFS(СВЦЭМ!$C$39:$C$782,СВЦЭМ!$A$39:$A$782,$A74,СВЦЭМ!$B$39:$B$782,L$47)+'СЕТ СН'!$G$9+СВЦЭМ!$D$10+'СЕТ СН'!$G$5-'СЕТ СН'!$G$17</f>
        <v>3612.64886252</v>
      </c>
      <c r="M74" s="36">
        <f>SUMIFS(СВЦЭМ!$C$39:$C$782,СВЦЭМ!$A$39:$A$782,$A74,СВЦЭМ!$B$39:$B$782,M$47)+'СЕТ СН'!$G$9+СВЦЭМ!$D$10+'СЕТ СН'!$G$5-'СЕТ СН'!$G$17</f>
        <v>3667.79645028</v>
      </c>
      <c r="N74" s="36">
        <f>SUMIFS(СВЦЭМ!$C$39:$C$782,СВЦЭМ!$A$39:$A$782,$A74,СВЦЭМ!$B$39:$B$782,N$47)+'СЕТ СН'!$G$9+СВЦЭМ!$D$10+'СЕТ СН'!$G$5-'СЕТ СН'!$G$17</f>
        <v>3713.2371402500003</v>
      </c>
      <c r="O74" s="36">
        <f>SUMIFS(СВЦЭМ!$C$39:$C$782,СВЦЭМ!$A$39:$A$782,$A74,СВЦЭМ!$B$39:$B$782,O$47)+'СЕТ СН'!$G$9+СВЦЭМ!$D$10+'СЕТ СН'!$G$5-'СЕТ СН'!$G$17</f>
        <v>3724.1095566200001</v>
      </c>
      <c r="P74" s="36">
        <f>SUMIFS(СВЦЭМ!$C$39:$C$782,СВЦЭМ!$A$39:$A$782,$A74,СВЦЭМ!$B$39:$B$782,P$47)+'СЕТ СН'!$G$9+СВЦЭМ!$D$10+'СЕТ СН'!$G$5-'СЕТ СН'!$G$17</f>
        <v>3706.8776012399999</v>
      </c>
      <c r="Q74" s="36">
        <f>SUMIFS(СВЦЭМ!$C$39:$C$782,СВЦЭМ!$A$39:$A$782,$A74,СВЦЭМ!$B$39:$B$782,Q$47)+'СЕТ СН'!$G$9+СВЦЭМ!$D$10+'СЕТ СН'!$G$5-'СЕТ СН'!$G$17</f>
        <v>3699.3554573900001</v>
      </c>
      <c r="R74" s="36">
        <f>SUMIFS(СВЦЭМ!$C$39:$C$782,СВЦЭМ!$A$39:$A$782,$A74,СВЦЭМ!$B$39:$B$782,R$47)+'СЕТ СН'!$G$9+СВЦЭМ!$D$10+'СЕТ СН'!$G$5-'СЕТ СН'!$G$17</f>
        <v>3701.2956493699999</v>
      </c>
      <c r="S74" s="36">
        <f>SUMIFS(СВЦЭМ!$C$39:$C$782,СВЦЭМ!$A$39:$A$782,$A74,СВЦЭМ!$B$39:$B$782,S$47)+'СЕТ СН'!$G$9+СВЦЭМ!$D$10+'СЕТ СН'!$G$5-'СЕТ СН'!$G$17</f>
        <v>3722.6707935100003</v>
      </c>
      <c r="T74" s="36">
        <f>SUMIFS(СВЦЭМ!$C$39:$C$782,СВЦЭМ!$A$39:$A$782,$A74,СВЦЭМ!$B$39:$B$782,T$47)+'СЕТ СН'!$G$9+СВЦЭМ!$D$10+'СЕТ СН'!$G$5-'СЕТ СН'!$G$17</f>
        <v>3625.6137441599999</v>
      </c>
      <c r="U74" s="36">
        <f>SUMIFS(СВЦЭМ!$C$39:$C$782,СВЦЭМ!$A$39:$A$782,$A74,СВЦЭМ!$B$39:$B$782,U$47)+'СЕТ СН'!$G$9+СВЦЭМ!$D$10+'СЕТ СН'!$G$5-'СЕТ СН'!$G$17</f>
        <v>3532.8853814899999</v>
      </c>
      <c r="V74" s="36">
        <f>SUMIFS(СВЦЭМ!$C$39:$C$782,СВЦЭМ!$A$39:$A$782,$A74,СВЦЭМ!$B$39:$B$782,V$47)+'СЕТ СН'!$G$9+СВЦЭМ!$D$10+'СЕТ СН'!$G$5-'СЕТ СН'!$G$17</f>
        <v>3453.4899496100002</v>
      </c>
      <c r="W74" s="36">
        <f>SUMIFS(СВЦЭМ!$C$39:$C$782,СВЦЭМ!$A$39:$A$782,$A74,СВЦЭМ!$B$39:$B$782,W$47)+'СЕТ СН'!$G$9+СВЦЭМ!$D$10+'СЕТ СН'!$G$5-'СЕТ СН'!$G$17</f>
        <v>3476.074615</v>
      </c>
      <c r="X74" s="36">
        <f>SUMIFS(СВЦЭМ!$C$39:$C$782,СВЦЭМ!$A$39:$A$782,$A74,СВЦЭМ!$B$39:$B$782,X$47)+'СЕТ СН'!$G$9+СВЦЭМ!$D$10+'СЕТ СН'!$G$5-'СЕТ СН'!$G$17</f>
        <v>3506.6067051800001</v>
      </c>
      <c r="Y74" s="36">
        <f>SUMIFS(СВЦЭМ!$C$39:$C$782,СВЦЭМ!$A$39:$A$782,$A74,СВЦЭМ!$B$39:$B$782,Y$47)+'СЕТ СН'!$G$9+СВЦЭМ!$D$10+'СЕТ СН'!$G$5-'СЕТ СН'!$G$17</f>
        <v>3549.1673875300003</v>
      </c>
    </row>
    <row r="75" spans="1:27" ht="15.75" x14ac:dyDescent="0.2">
      <c r="A75" s="35">
        <f t="shared" si="1"/>
        <v>44709</v>
      </c>
      <c r="B75" s="36">
        <f>SUMIFS(СВЦЭМ!$C$39:$C$782,СВЦЭМ!$A$39:$A$782,$A75,СВЦЭМ!$B$39:$B$782,B$47)+'СЕТ СН'!$G$9+СВЦЭМ!$D$10+'СЕТ СН'!$G$5-'СЕТ СН'!$G$17</f>
        <v>3623.9577438699998</v>
      </c>
      <c r="C75" s="36">
        <f>SUMIFS(СВЦЭМ!$C$39:$C$782,СВЦЭМ!$A$39:$A$782,$A75,СВЦЭМ!$B$39:$B$782,C$47)+'СЕТ СН'!$G$9+СВЦЭМ!$D$10+'СЕТ СН'!$G$5-'СЕТ СН'!$G$17</f>
        <v>3727.6281745300003</v>
      </c>
      <c r="D75" s="36">
        <f>SUMIFS(СВЦЭМ!$C$39:$C$782,СВЦЭМ!$A$39:$A$782,$A75,СВЦЭМ!$B$39:$B$782,D$47)+'СЕТ СН'!$G$9+СВЦЭМ!$D$10+'СЕТ СН'!$G$5-'СЕТ СН'!$G$17</f>
        <v>3851.6116225199999</v>
      </c>
      <c r="E75" s="36">
        <f>SUMIFS(СВЦЭМ!$C$39:$C$782,СВЦЭМ!$A$39:$A$782,$A75,СВЦЭМ!$B$39:$B$782,E$47)+'СЕТ СН'!$G$9+СВЦЭМ!$D$10+'СЕТ СН'!$G$5-'СЕТ СН'!$G$17</f>
        <v>3900.9853830900001</v>
      </c>
      <c r="F75" s="36">
        <f>SUMIFS(СВЦЭМ!$C$39:$C$782,СВЦЭМ!$A$39:$A$782,$A75,СВЦЭМ!$B$39:$B$782,F$47)+'СЕТ СН'!$G$9+СВЦЭМ!$D$10+'СЕТ СН'!$G$5-'СЕТ СН'!$G$17</f>
        <v>3889.9642917499996</v>
      </c>
      <c r="G75" s="36">
        <f>SUMIFS(СВЦЭМ!$C$39:$C$782,СВЦЭМ!$A$39:$A$782,$A75,СВЦЭМ!$B$39:$B$782,G$47)+'СЕТ СН'!$G$9+СВЦЭМ!$D$10+'СЕТ СН'!$G$5-'СЕТ СН'!$G$17</f>
        <v>3889.09361592</v>
      </c>
      <c r="H75" s="36">
        <f>SUMIFS(СВЦЭМ!$C$39:$C$782,СВЦЭМ!$A$39:$A$782,$A75,СВЦЭМ!$B$39:$B$782,H$47)+'СЕТ СН'!$G$9+СВЦЭМ!$D$10+'СЕТ СН'!$G$5-'СЕТ СН'!$G$17</f>
        <v>3826.5862595399999</v>
      </c>
      <c r="I75" s="36">
        <f>SUMIFS(СВЦЭМ!$C$39:$C$782,СВЦЭМ!$A$39:$A$782,$A75,СВЦЭМ!$B$39:$B$782,I$47)+'СЕТ СН'!$G$9+СВЦЭМ!$D$10+'СЕТ СН'!$G$5-'СЕТ СН'!$G$17</f>
        <v>3725.6764718300001</v>
      </c>
      <c r="J75" s="36">
        <f>SUMIFS(СВЦЭМ!$C$39:$C$782,СВЦЭМ!$A$39:$A$782,$A75,СВЦЭМ!$B$39:$B$782,J$47)+'СЕТ СН'!$G$9+СВЦЭМ!$D$10+'СЕТ СН'!$G$5-'СЕТ СН'!$G$17</f>
        <v>3614.9202219099998</v>
      </c>
      <c r="K75" s="36">
        <f>SUMIFS(СВЦЭМ!$C$39:$C$782,СВЦЭМ!$A$39:$A$782,$A75,СВЦЭМ!$B$39:$B$782,K$47)+'СЕТ СН'!$G$9+СВЦЭМ!$D$10+'СЕТ СН'!$G$5-'СЕТ СН'!$G$17</f>
        <v>3623.5998422600001</v>
      </c>
      <c r="L75" s="36">
        <f>SUMIFS(СВЦЭМ!$C$39:$C$782,СВЦЭМ!$A$39:$A$782,$A75,СВЦЭМ!$B$39:$B$782,L$47)+'СЕТ СН'!$G$9+СВЦЭМ!$D$10+'СЕТ СН'!$G$5-'СЕТ СН'!$G$17</f>
        <v>3628.4329693099999</v>
      </c>
      <c r="M75" s="36">
        <f>SUMIFS(СВЦЭМ!$C$39:$C$782,СВЦЭМ!$A$39:$A$782,$A75,СВЦЭМ!$B$39:$B$782,M$47)+'СЕТ СН'!$G$9+СВЦЭМ!$D$10+'СЕТ СН'!$G$5-'СЕТ СН'!$G$17</f>
        <v>3662.8780204599998</v>
      </c>
      <c r="N75" s="36">
        <f>SUMIFS(СВЦЭМ!$C$39:$C$782,СВЦЭМ!$A$39:$A$782,$A75,СВЦЭМ!$B$39:$B$782,N$47)+'СЕТ СН'!$G$9+СВЦЭМ!$D$10+'СЕТ СН'!$G$5-'СЕТ СН'!$G$17</f>
        <v>3692.5016221699998</v>
      </c>
      <c r="O75" s="36">
        <f>SUMIFS(СВЦЭМ!$C$39:$C$782,СВЦЭМ!$A$39:$A$782,$A75,СВЦЭМ!$B$39:$B$782,O$47)+'СЕТ СН'!$G$9+СВЦЭМ!$D$10+'СЕТ СН'!$G$5-'СЕТ СН'!$G$17</f>
        <v>3721.0819711100003</v>
      </c>
      <c r="P75" s="36">
        <f>SUMIFS(СВЦЭМ!$C$39:$C$782,СВЦЭМ!$A$39:$A$782,$A75,СВЦЭМ!$B$39:$B$782,P$47)+'СЕТ СН'!$G$9+СВЦЭМ!$D$10+'СЕТ СН'!$G$5-'СЕТ СН'!$G$17</f>
        <v>3752.53237451</v>
      </c>
      <c r="Q75" s="36">
        <f>SUMIFS(СВЦЭМ!$C$39:$C$782,СВЦЭМ!$A$39:$A$782,$A75,СВЦЭМ!$B$39:$B$782,Q$47)+'СЕТ СН'!$G$9+СВЦЭМ!$D$10+'СЕТ СН'!$G$5-'СЕТ СН'!$G$17</f>
        <v>3754.5139764</v>
      </c>
      <c r="R75" s="36">
        <f>SUMIFS(СВЦЭМ!$C$39:$C$782,СВЦЭМ!$A$39:$A$782,$A75,СВЦЭМ!$B$39:$B$782,R$47)+'СЕТ СН'!$G$9+СВЦЭМ!$D$10+'СЕТ СН'!$G$5-'СЕТ СН'!$G$17</f>
        <v>3751.23380309</v>
      </c>
      <c r="S75" s="36">
        <f>SUMIFS(СВЦЭМ!$C$39:$C$782,СВЦЭМ!$A$39:$A$782,$A75,СВЦЭМ!$B$39:$B$782,S$47)+'СЕТ СН'!$G$9+СВЦЭМ!$D$10+'СЕТ СН'!$G$5-'СЕТ СН'!$G$17</f>
        <v>3710.8736866700001</v>
      </c>
      <c r="T75" s="36">
        <f>SUMIFS(СВЦЭМ!$C$39:$C$782,СВЦЭМ!$A$39:$A$782,$A75,СВЦЭМ!$B$39:$B$782,T$47)+'СЕТ СН'!$G$9+СВЦЭМ!$D$10+'СЕТ СН'!$G$5-'СЕТ СН'!$G$17</f>
        <v>3637.1756121399999</v>
      </c>
      <c r="U75" s="36">
        <f>SUMIFS(СВЦЭМ!$C$39:$C$782,СВЦЭМ!$A$39:$A$782,$A75,СВЦЭМ!$B$39:$B$782,U$47)+'СЕТ СН'!$G$9+СВЦЭМ!$D$10+'СЕТ СН'!$G$5-'СЕТ СН'!$G$17</f>
        <v>3552.4039356399999</v>
      </c>
      <c r="V75" s="36">
        <f>SUMIFS(СВЦЭМ!$C$39:$C$782,СВЦЭМ!$A$39:$A$782,$A75,СВЦЭМ!$B$39:$B$782,V$47)+'СЕТ СН'!$G$9+СВЦЭМ!$D$10+'СЕТ СН'!$G$5-'СЕТ СН'!$G$17</f>
        <v>3519.7032951199999</v>
      </c>
      <c r="W75" s="36">
        <f>SUMIFS(СВЦЭМ!$C$39:$C$782,СВЦЭМ!$A$39:$A$782,$A75,СВЦЭМ!$B$39:$B$782,W$47)+'СЕТ СН'!$G$9+СВЦЭМ!$D$10+'СЕТ СН'!$G$5-'СЕТ СН'!$G$17</f>
        <v>3520.4917535099999</v>
      </c>
      <c r="X75" s="36">
        <f>SUMIFS(СВЦЭМ!$C$39:$C$782,СВЦЭМ!$A$39:$A$782,$A75,СВЦЭМ!$B$39:$B$782,X$47)+'СЕТ СН'!$G$9+СВЦЭМ!$D$10+'СЕТ СН'!$G$5-'СЕТ СН'!$G$17</f>
        <v>3515.9800284600001</v>
      </c>
      <c r="Y75" s="36">
        <f>SUMIFS(СВЦЭМ!$C$39:$C$782,СВЦЭМ!$A$39:$A$782,$A75,СВЦЭМ!$B$39:$B$782,Y$47)+'СЕТ СН'!$G$9+СВЦЭМ!$D$10+'СЕТ СН'!$G$5-'СЕТ СН'!$G$17</f>
        <v>3535.4178222300002</v>
      </c>
    </row>
    <row r="76" spans="1:27" ht="15.75" x14ac:dyDescent="0.2">
      <c r="A76" s="35">
        <f t="shared" si="1"/>
        <v>44710</v>
      </c>
      <c r="B76" s="36">
        <f>SUMIFS(СВЦЭМ!$C$39:$C$782,СВЦЭМ!$A$39:$A$782,$A76,СВЦЭМ!$B$39:$B$782,B$47)+'СЕТ СН'!$G$9+СВЦЭМ!$D$10+'СЕТ СН'!$G$5-'СЕТ СН'!$G$17</f>
        <v>3608.7795060200001</v>
      </c>
      <c r="C76" s="36">
        <f>SUMIFS(СВЦЭМ!$C$39:$C$782,СВЦЭМ!$A$39:$A$782,$A76,СВЦЭМ!$B$39:$B$782,C$47)+'СЕТ СН'!$G$9+СВЦЭМ!$D$10+'СЕТ СН'!$G$5-'СЕТ СН'!$G$17</f>
        <v>3721.2619485</v>
      </c>
      <c r="D76" s="36">
        <f>SUMIFS(СВЦЭМ!$C$39:$C$782,СВЦЭМ!$A$39:$A$782,$A76,СВЦЭМ!$B$39:$B$782,D$47)+'СЕТ СН'!$G$9+СВЦЭМ!$D$10+'СЕТ СН'!$G$5-'СЕТ СН'!$G$17</f>
        <v>3834.2788349499997</v>
      </c>
      <c r="E76" s="36">
        <f>SUMIFS(СВЦЭМ!$C$39:$C$782,СВЦЭМ!$A$39:$A$782,$A76,СВЦЭМ!$B$39:$B$782,E$47)+'СЕТ СН'!$G$9+СВЦЭМ!$D$10+'СЕТ СН'!$G$5-'СЕТ СН'!$G$17</f>
        <v>3883.9417245300001</v>
      </c>
      <c r="F76" s="36">
        <f>SUMIFS(СВЦЭМ!$C$39:$C$782,СВЦЭМ!$A$39:$A$782,$A76,СВЦЭМ!$B$39:$B$782,F$47)+'СЕТ СН'!$G$9+СВЦЭМ!$D$10+'СЕТ СН'!$G$5-'СЕТ СН'!$G$17</f>
        <v>3882.48845532</v>
      </c>
      <c r="G76" s="36">
        <f>SUMIFS(СВЦЭМ!$C$39:$C$782,СВЦЭМ!$A$39:$A$782,$A76,СВЦЭМ!$B$39:$B$782,G$47)+'СЕТ СН'!$G$9+СВЦЭМ!$D$10+'СЕТ СН'!$G$5-'СЕТ СН'!$G$17</f>
        <v>3873.4779549999998</v>
      </c>
      <c r="H76" s="36">
        <f>SUMIFS(СВЦЭМ!$C$39:$C$782,СВЦЭМ!$A$39:$A$782,$A76,СВЦЭМ!$B$39:$B$782,H$47)+'СЕТ СН'!$G$9+СВЦЭМ!$D$10+'СЕТ СН'!$G$5-'СЕТ СН'!$G$17</f>
        <v>3828.6511339899998</v>
      </c>
      <c r="I76" s="36">
        <f>SUMIFS(СВЦЭМ!$C$39:$C$782,СВЦЭМ!$A$39:$A$782,$A76,СВЦЭМ!$B$39:$B$782,I$47)+'СЕТ СН'!$G$9+СВЦЭМ!$D$10+'СЕТ СН'!$G$5-'СЕТ СН'!$G$17</f>
        <v>3734.6243381200002</v>
      </c>
      <c r="J76" s="36">
        <f>SUMIFS(СВЦЭМ!$C$39:$C$782,СВЦЭМ!$A$39:$A$782,$A76,СВЦЭМ!$B$39:$B$782,J$47)+'СЕТ СН'!$G$9+СВЦЭМ!$D$10+'СЕТ СН'!$G$5-'СЕТ СН'!$G$17</f>
        <v>3605.4038199699999</v>
      </c>
      <c r="K76" s="36">
        <f>SUMIFS(СВЦЭМ!$C$39:$C$782,СВЦЭМ!$A$39:$A$782,$A76,СВЦЭМ!$B$39:$B$782,K$47)+'СЕТ СН'!$G$9+СВЦЭМ!$D$10+'СЕТ СН'!$G$5-'СЕТ СН'!$G$17</f>
        <v>3598.64875149</v>
      </c>
      <c r="L76" s="36">
        <f>SUMIFS(СВЦЭМ!$C$39:$C$782,СВЦЭМ!$A$39:$A$782,$A76,СВЦЭМ!$B$39:$B$782,L$47)+'СЕТ СН'!$G$9+СВЦЭМ!$D$10+'СЕТ СН'!$G$5-'СЕТ СН'!$G$17</f>
        <v>3604.9758324700001</v>
      </c>
      <c r="M76" s="36">
        <f>SUMIFS(СВЦЭМ!$C$39:$C$782,СВЦЭМ!$A$39:$A$782,$A76,СВЦЭМ!$B$39:$B$782,M$47)+'СЕТ СН'!$G$9+СВЦЭМ!$D$10+'СЕТ СН'!$G$5-'СЕТ СН'!$G$17</f>
        <v>3676.2771069</v>
      </c>
      <c r="N76" s="36">
        <f>SUMIFS(СВЦЭМ!$C$39:$C$782,СВЦЭМ!$A$39:$A$782,$A76,СВЦЭМ!$B$39:$B$782,N$47)+'СЕТ СН'!$G$9+СВЦЭМ!$D$10+'СЕТ СН'!$G$5-'СЕТ СН'!$G$17</f>
        <v>3711.7114829399998</v>
      </c>
      <c r="O76" s="36">
        <f>SUMIFS(СВЦЭМ!$C$39:$C$782,СВЦЭМ!$A$39:$A$782,$A76,СВЦЭМ!$B$39:$B$782,O$47)+'СЕТ СН'!$G$9+СВЦЭМ!$D$10+'СЕТ СН'!$G$5-'СЕТ СН'!$G$17</f>
        <v>3715.6106585799998</v>
      </c>
      <c r="P76" s="36">
        <f>SUMIFS(СВЦЭМ!$C$39:$C$782,СВЦЭМ!$A$39:$A$782,$A76,СВЦЭМ!$B$39:$B$782,P$47)+'СЕТ СН'!$G$9+СВЦЭМ!$D$10+'СЕТ СН'!$G$5-'СЕТ СН'!$G$17</f>
        <v>3715.39965239</v>
      </c>
      <c r="Q76" s="36">
        <f>SUMIFS(СВЦЭМ!$C$39:$C$782,СВЦЭМ!$A$39:$A$782,$A76,СВЦЭМ!$B$39:$B$782,Q$47)+'СЕТ СН'!$G$9+СВЦЭМ!$D$10+'СЕТ СН'!$G$5-'СЕТ СН'!$G$17</f>
        <v>3713.65766992</v>
      </c>
      <c r="R76" s="36">
        <f>SUMIFS(СВЦЭМ!$C$39:$C$782,СВЦЭМ!$A$39:$A$782,$A76,СВЦЭМ!$B$39:$B$782,R$47)+'СЕТ СН'!$G$9+СВЦЭМ!$D$10+'СЕТ СН'!$G$5-'СЕТ СН'!$G$17</f>
        <v>3708.6935309700002</v>
      </c>
      <c r="S76" s="36">
        <f>SUMIFS(СВЦЭМ!$C$39:$C$782,СВЦЭМ!$A$39:$A$782,$A76,СВЦЭМ!$B$39:$B$782,S$47)+'СЕТ СН'!$G$9+СВЦЭМ!$D$10+'СЕТ СН'!$G$5-'СЕТ СН'!$G$17</f>
        <v>3730.26098852</v>
      </c>
      <c r="T76" s="36">
        <f>SUMIFS(СВЦЭМ!$C$39:$C$782,СВЦЭМ!$A$39:$A$782,$A76,СВЦЭМ!$B$39:$B$782,T$47)+'СЕТ СН'!$G$9+СВЦЭМ!$D$10+'СЕТ СН'!$G$5-'СЕТ СН'!$G$17</f>
        <v>3634.95758316</v>
      </c>
      <c r="U76" s="36">
        <f>SUMIFS(СВЦЭМ!$C$39:$C$782,СВЦЭМ!$A$39:$A$782,$A76,СВЦЭМ!$B$39:$B$782,U$47)+'СЕТ СН'!$G$9+СВЦЭМ!$D$10+'СЕТ СН'!$G$5-'СЕТ СН'!$G$17</f>
        <v>3538.1189771999998</v>
      </c>
      <c r="V76" s="36">
        <f>SUMIFS(СВЦЭМ!$C$39:$C$782,СВЦЭМ!$A$39:$A$782,$A76,СВЦЭМ!$B$39:$B$782,V$47)+'СЕТ СН'!$G$9+СВЦЭМ!$D$10+'СЕТ СН'!$G$5-'СЕТ СН'!$G$17</f>
        <v>3455.7945933999999</v>
      </c>
      <c r="W76" s="36">
        <f>SUMIFS(СВЦЭМ!$C$39:$C$782,СВЦЭМ!$A$39:$A$782,$A76,СВЦЭМ!$B$39:$B$782,W$47)+'СЕТ СН'!$G$9+СВЦЭМ!$D$10+'СЕТ СН'!$G$5-'СЕТ СН'!$G$17</f>
        <v>3465.6865696499999</v>
      </c>
      <c r="X76" s="36">
        <f>SUMIFS(СВЦЭМ!$C$39:$C$782,СВЦЭМ!$A$39:$A$782,$A76,СВЦЭМ!$B$39:$B$782,X$47)+'СЕТ СН'!$G$9+СВЦЭМ!$D$10+'СЕТ СН'!$G$5-'СЕТ СН'!$G$17</f>
        <v>3511.6169859699999</v>
      </c>
      <c r="Y76" s="36">
        <f>SUMIFS(СВЦЭМ!$C$39:$C$782,СВЦЭМ!$A$39:$A$782,$A76,СВЦЭМ!$B$39:$B$782,Y$47)+'СЕТ СН'!$G$9+СВЦЭМ!$D$10+'СЕТ СН'!$G$5-'СЕТ СН'!$G$17</f>
        <v>3512.2009254599998</v>
      </c>
    </row>
    <row r="77" spans="1:27" ht="15.75" x14ac:dyDescent="0.2">
      <c r="A77" s="35">
        <f t="shared" si="1"/>
        <v>44711</v>
      </c>
      <c r="B77" s="36">
        <f>SUMIFS(СВЦЭМ!$C$39:$C$782,СВЦЭМ!$A$39:$A$782,$A77,СВЦЭМ!$B$39:$B$782,B$47)+'СЕТ СН'!$G$9+СВЦЭМ!$D$10+'СЕТ СН'!$G$5-'СЕТ СН'!$G$17</f>
        <v>3620.3207813899999</v>
      </c>
      <c r="C77" s="36">
        <f>SUMIFS(СВЦЭМ!$C$39:$C$782,СВЦЭМ!$A$39:$A$782,$A77,СВЦЭМ!$B$39:$B$782,C$47)+'СЕТ СН'!$G$9+СВЦЭМ!$D$10+'СЕТ СН'!$G$5-'СЕТ СН'!$G$17</f>
        <v>3701.8349121599999</v>
      </c>
      <c r="D77" s="36">
        <f>SUMIFS(СВЦЭМ!$C$39:$C$782,СВЦЭМ!$A$39:$A$782,$A77,СВЦЭМ!$B$39:$B$782,D$47)+'СЕТ СН'!$G$9+СВЦЭМ!$D$10+'СЕТ СН'!$G$5-'СЕТ СН'!$G$17</f>
        <v>3841.1763364600001</v>
      </c>
      <c r="E77" s="36">
        <f>SUMIFS(СВЦЭМ!$C$39:$C$782,СВЦЭМ!$A$39:$A$782,$A77,СВЦЭМ!$B$39:$B$782,E$47)+'СЕТ СН'!$G$9+СВЦЭМ!$D$10+'СЕТ СН'!$G$5-'СЕТ СН'!$G$17</f>
        <v>3852.3103520599998</v>
      </c>
      <c r="F77" s="36">
        <f>SUMIFS(СВЦЭМ!$C$39:$C$782,СВЦЭМ!$A$39:$A$782,$A77,СВЦЭМ!$B$39:$B$782,F$47)+'СЕТ СН'!$G$9+СВЦЭМ!$D$10+'СЕТ СН'!$G$5-'СЕТ СН'!$G$17</f>
        <v>3854.2559647399999</v>
      </c>
      <c r="G77" s="36">
        <f>SUMIFS(СВЦЭМ!$C$39:$C$782,СВЦЭМ!$A$39:$A$782,$A77,СВЦЭМ!$B$39:$B$782,G$47)+'СЕТ СН'!$G$9+СВЦЭМ!$D$10+'СЕТ СН'!$G$5-'СЕТ СН'!$G$17</f>
        <v>3829.7995190199999</v>
      </c>
      <c r="H77" s="36">
        <f>SUMIFS(СВЦЭМ!$C$39:$C$782,СВЦЭМ!$A$39:$A$782,$A77,СВЦЭМ!$B$39:$B$782,H$47)+'СЕТ СН'!$G$9+СВЦЭМ!$D$10+'СЕТ СН'!$G$5-'СЕТ СН'!$G$17</f>
        <v>3744.0596968499999</v>
      </c>
      <c r="I77" s="36">
        <f>SUMIFS(СВЦЭМ!$C$39:$C$782,СВЦЭМ!$A$39:$A$782,$A77,СВЦЭМ!$B$39:$B$782,I$47)+'СЕТ СН'!$G$9+СВЦЭМ!$D$10+'СЕТ СН'!$G$5-'СЕТ СН'!$G$17</f>
        <v>3676.26799527</v>
      </c>
      <c r="J77" s="36">
        <f>SUMIFS(СВЦЭМ!$C$39:$C$782,СВЦЭМ!$A$39:$A$782,$A77,СВЦЭМ!$B$39:$B$782,J$47)+'СЕТ СН'!$G$9+СВЦЭМ!$D$10+'СЕТ СН'!$G$5-'СЕТ СН'!$G$17</f>
        <v>3584.5811297499999</v>
      </c>
      <c r="K77" s="36">
        <f>SUMIFS(СВЦЭМ!$C$39:$C$782,СВЦЭМ!$A$39:$A$782,$A77,СВЦЭМ!$B$39:$B$782,K$47)+'СЕТ СН'!$G$9+СВЦЭМ!$D$10+'СЕТ СН'!$G$5-'СЕТ СН'!$G$17</f>
        <v>3592.09571022</v>
      </c>
      <c r="L77" s="36">
        <f>SUMIFS(СВЦЭМ!$C$39:$C$782,СВЦЭМ!$A$39:$A$782,$A77,СВЦЭМ!$B$39:$B$782,L$47)+'СЕТ СН'!$G$9+СВЦЭМ!$D$10+'СЕТ СН'!$G$5-'СЕТ СН'!$G$17</f>
        <v>3660.95426438</v>
      </c>
      <c r="M77" s="36">
        <f>SUMIFS(СВЦЭМ!$C$39:$C$782,СВЦЭМ!$A$39:$A$782,$A77,СВЦЭМ!$B$39:$B$782,M$47)+'СЕТ СН'!$G$9+СВЦЭМ!$D$10+'СЕТ СН'!$G$5-'СЕТ СН'!$G$17</f>
        <v>3692.9553593099999</v>
      </c>
      <c r="N77" s="36">
        <f>SUMIFS(СВЦЭМ!$C$39:$C$782,СВЦЭМ!$A$39:$A$782,$A77,СВЦЭМ!$B$39:$B$782,N$47)+'СЕТ СН'!$G$9+СВЦЭМ!$D$10+'СЕТ СН'!$G$5-'СЕТ СН'!$G$17</f>
        <v>3785.790242</v>
      </c>
      <c r="O77" s="36">
        <f>SUMIFS(СВЦЭМ!$C$39:$C$782,СВЦЭМ!$A$39:$A$782,$A77,СВЦЭМ!$B$39:$B$782,O$47)+'СЕТ СН'!$G$9+СВЦЭМ!$D$10+'СЕТ СН'!$G$5-'СЕТ СН'!$G$17</f>
        <v>3786.6444239699999</v>
      </c>
      <c r="P77" s="36">
        <f>SUMIFS(СВЦЭМ!$C$39:$C$782,СВЦЭМ!$A$39:$A$782,$A77,СВЦЭМ!$B$39:$B$782,P$47)+'СЕТ СН'!$G$9+СВЦЭМ!$D$10+'СЕТ СН'!$G$5-'СЕТ СН'!$G$17</f>
        <v>3779.30722173</v>
      </c>
      <c r="Q77" s="36">
        <f>SUMIFS(СВЦЭМ!$C$39:$C$782,СВЦЭМ!$A$39:$A$782,$A77,СВЦЭМ!$B$39:$B$782,Q$47)+'СЕТ СН'!$G$9+СВЦЭМ!$D$10+'СЕТ СН'!$G$5-'СЕТ СН'!$G$17</f>
        <v>3770.86818438</v>
      </c>
      <c r="R77" s="36">
        <f>SUMIFS(СВЦЭМ!$C$39:$C$782,СВЦЭМ!$A$39:$A$782,$A77,СВЦЭМ!$B$39:$B$782,R$47)+'СЕТ СН'!$G$9+СВЦЭМ!$D$10+'СЕТ СН'!$G$5-'СЕТ СН'!$G$17</f>
        <v>3760.0781017600002</v>
      </c>
      <c r="S77" s="36">
        <f>SUMIFS(СВЦЭМ!$C$39:$C$782,СВЦЭМ!$A$39:$A$782,$A77,СВЦЭМ!$B$39:$B$782,S$47)+'СЕТ СН'!$G$9+СВЦЭМ!$D$10+'СЕТ СН'!$G$5-'СЕТ СН'!$G$17</f>
        <v>3770.7759781200002</v>
      </c>
      <c r="T77" s="36">
        <f>SUMIFS(СВЦЭМ!$C$39:$C$782,СВЦЭМ!$A$39:$A$782,$A77,СВЦЭМ!$B$39:$B$782,T$47)+'СЕТ СН'!$G$9+СВЦЭМ!$D$10+'СЕТ СН'!$G$5-'СЕТ СН'!$G$17</f>
        <v>3608.1706010899998</v>
      </c>
      <c r="U77" s="36">
        <f>SUMIFS(СВЦЭМ!$C$39:$C$782,СВЦЭМ!$A$39:$A$782,$A77,СВЦЭМ!$B$39:$B$782,U$47)+'СЕТ СН'!$G$9+СВЦЭМ!$D$10+'СЕТ СН'!$G$5-'СЕТ СН'!$G$17</f>
        <v>3507.1779240199999</v>
      </c>
      <c r="V77" s="36">
        <f>SUMIFS(СВЦЭМ!$C$39:$C$782,СВЦЭМ!$A$39:$A$782,$A77,СВЦЭМ!$B$39:$B$782,V$47)+'СЕТ СН'!$G$9+СВЦЭМ!$D$10+'СЕТ СН'!$G$5-'СЕТ СН'!$G$17</f>
        <v>3437.1884622500002</v>
      </c>
      <c r="W77" s="36">
        <f>SUMIFS(СВЦЭМ!$C$39:$C$782,СВЦЭМ!$A$39:$A$782,$A77,СВЦЭМ!$B$39:$B$782,W$47)+'СЕТ СН'!$G$9+СВЦЭМ!$D$10+'СЕТ СН'!$G$5-'СЕТ СН'!$G$17</f>
        <v>3450.3957054000002</v>
      </c>
      <c r="X77" s="36">
        <f>SUMIFS(СВЦЭМ!$C$39:$C$782,СВЦЭМ!$A$39:$A$782,$A77,СВЦЭМ!$B$39:$B$782,X$47)+'СЕТ СН'!$G$9+СВЦЭМ!$D$10+'СЕТ СН'!$G$5-'СЕТ СН'!$G$17</f>
        <v>3501.7574217700003</v>
      </c>
      <c r="Y77" s="36">
        <f>SUMIFS(СВЦЭМ!$C$39:$C$782,СВЦЭМ!$A$39:$A$782,$A77,СВЦЭМ!$B$39:$B$782,Y$47)+'СЕТ СН'!$G$9+СВЦЭМ!$D$10+'СЕТ СН'!$G$5-'СЕТ СН'!$G$17</f>
        <v>3526.4381749700001</v>
      </c>
      <c r="AA77" s="37"/>
    </row>
    <row r="78" spans="1:27" ht="15.75" x14ac:dyDescent="0.2">
      <c r="A78" s="35">
        <f t="shared" si="1"/>
        <v>44712</v>
      </c>
      <c r="B78" s="36">
        <f>SUMIFS(СВЦЭМ!$C$39:$C$782,СВЦЭМ!$A$39:$A$782,$A78,СВЦЭМ!$B$39:$B$782,B$47)+'СЕТ СН'!$G$9+СВЦЭМ!$D$10+'СЕТ СН'!$G$5-'СЕТ СН'!$G$17</f>
        <v>3627.8034584900001</v>
      </c>
      <c r="C78" s="36">
        <f>SUMIFS(СВЦЭМ!$C$39:$C$782,СВЦЭМ!$A$39:$A$782,$A78,СВЦЭМ!$B$39:$B$782,C$47)+'СЕТ СН'!$G$9+СВЦЭМ!$D$10+'СЕТ СН'!$G$5-'СЕТ СН'!$G$17</f>
        <v>3725.5523888600001</v>
      </c>
      <c r="D78" s="36">
        <f>SUMIFS(СВЦЭМ!$C$39:$C$782,СВЦЭМ!$A$39:$A$782,$A78,СВЦЭМ!$B$39:$B$782,D$47)+'СЕТ СН'!$G$9+СВЦЭМ!$D$10+'СЕТ СН'!$G$5-'СЕТ СН'!$G$17</f>
        <v>3844.3780470399997</v>
      </c>
      <c r="E78" s="36">
        <f>SUMIFS(СВЦЭМ!$C$39:$C$782,СВЦЭМ!$A$39:$A$782,$A78,СВЦЭМ!$B$39:$B$782,E$47)+'СЕТ СН'!$G$9+СВЦЭМ!$D$10+'СЕТ СН'!$G$5-'СЕТ СН'!$G$17</f>
        <v>3896.4558705499999</v>
      </c>
      <c r="F78" s="36">
        <f>SUMIFS(СВЦЭМ!$C$39:$C$782,СВЦЭМ!$A$39:$A$782,$A78,СВЦЭМ!$B$39:$B$782,F$47)+'СЕТ СН'!$G$9+СВЦЭМ!$D$10+'СЕТ СН'!$G$5-'СЕТ СН'!$G$17</f>
        <v>3884.8108171699996</v>
      </c>
      <c r="G78" s="36">
        <f>SUMIFS(СВЦЭМ!$C$39:$C$782,СВЦЭМ!$A$39:$A$782,$A78,СВЦЭМ!$B$39:$B$782,G$47)+'СЕТ СН'!$G$9+СВЦЭМ!$D$10+'СЕТ СН'!$G$5-'СЕТ СН'!$G$17</f>
        <v>3854.65908803</v>
      </c>
      <c r="H78" s="36">
        <f>SUMIFS(СВЦЭМ!$C$39:$C$782,СВЦЭМ!$A$39:$A$782,$A78,СВЦЭМ!$B$39:$B$782,H$47)+'СЕТ СН'!$G$9+СВЦЭМ!$D$10+'СЕТ СН'!$G$5-'СЕТ СН'!$G$17</f>
        <v>3745.4277046500001</v>
      </c>
      <c r="I78" s="36">
        <f>SUMIFS(СВЦЭМ!$C$39:$C$782,СВЦЭМ!$A$39:$A$782,$A78,СВЦЭМ!$B$39:$B$782,I$47)+'СЕТ СН'!$G$9+СВЦЭМ!$D$10+'СЕТ СН'!$G$5-'СЕТ СН'!$G$17</f>
        <v>3659.5920144299998</v>
      </c>
      <c r="J78" s="36">
        <f>SUMIFS(СВЦЭМ!$C$39:$C$782,СВЦЭМ!$A$39:$A$782,$A78,СВЦЭМ!$B$39:$B$782,J$47)+'СЕТ СН'!$G$9+СВЦЭМ!$D$10+'СЕТ СН'!$G$5-'СЕТ СН'!$G$17</f>
        <v>3557.1759332500001</v>
      </c>
      <c r="K78" s="36">
        <f>SUMIFS(СВЦЭМ!$C$39:$C$782,СВЦЭМ!$A$39:$A$782,$A78,СВЦЭМ!$B$39:$B$782,K$47)+'СЕТ СН'!$G$9+СВЦЭМ!$D$10+'СЕТ СН'!$G$5-'СЕТ СН'!$G$17</f>
        <v>3591.5810683499999</v>
      </c>
      <c r="L78" s="36">
        <f>SUMIFS(СВЦЭМ!$C$39:$C$782,СВЦЭМ!$A$39:$A$782,$A78,СВЦЭМ!$B$39:$B$782,L$47)+'СЕТ СН'!$G$9+СВЦЭМ!$D$10+'СЕТ СН'!$G$5-'СЕТ СН'!$G$17</f>
        <v>3598.6313629000001</v>
      </c>
      <c r="M78" s="36">
        <f>SUMIFS(СВЦЭМ!$C$39:$C$782,СВЦЭМ!$A$39:$A$782,$A78,СВЦЭМ!$B$39:$B$782,M$47)+'СЕТ СН'!$G$9+СВЦЭМ!$D$10+'СЕТ СН'!$G$5-'СЕТ СН'!$G$17</f>
        <v>3673.8535547800002</v>
      </c>
      <c r="N78" s="36">
        <f>SUMIFS(СВЦЭМ!$C$39:$C$782,СВЦЭМ!$A$39:$A$782,$A78,СВЦЭМ!$B$39:$B$782,N$47)+'СЕТ СН'!$G$9+СВЦЭМ!$D$10+'СЕТ СН'!$G$5-'СЕТ СН'!$G$17</f>
        <v>3715.0940433800001</v>
      </c>
      <c r="O78" s="36">
        <f>SUMIFS(СВЦЭМ!$C$39:$C$782,СВЦЭМ!$A$39:$A$782,$A78,СВЦЭМ!$B$39:$B$782,O$47)+'СЕТ СН'!$G$9+СВЦЭМ!$D$10+'СЕТ СН'!$G$5-'СЕТ СН'!$G$17</f>
        <v>3791.9974392100003</v>
      </c>
      <c r="P78" s="36">
        <f>SUMIFS(СВЦЭМ!$C$39:$C$782,СВЦЭМ!$A$39:$A$782,$A78,СВЦЭМ!$B$39:$B$782,P$47)+'СЕТ СН'!$G$9+СВЦЭМ!$D$10+'СЕТ СН'!$G$5-'СЕТ СН'!$G$17</f>
        <v>3818.2442382099998</v>
      </c>
      <c r="Q78" s="36">
        <f>SUMIFS(СВЦЭМ!$C$39:$C$782,СВЦЭМ!$A$39:$A$782,$A78,СВЦЭМ!$B$39:$B$782,Q$47)+'СЕТ СН'!$G$9+СВЦЭМ!$D$10+'СЕТ СН'!$G$5-'СЕТ СН'!$G$17</f>
        <v>3809.5534675200001</v>
      </c>
      <c r="R78" s="36">
        <f>SUMIFS(СВЦЭМ!$C$39:$C$782,СВЦЭМ!$A$39:$A$782,$A78,СВЦЭМ!$B$39:$B$782,R$47)+'СЕТ СН'!$G$9+СВЦЭМ!$D$10+'СЕТ СН'!$G$5-'СЕТ СН'!$G$17</f>
        <v>3801.4576818400001</v>
      </c>
      <c r="S78" s="36">
        <f>SUMIFS(СВЦЭМ!$C$39:$C$782,СВЦЭМ!$A$39:$A$782,$A78,СВЦЭМ!$B$39:$B$782,S$47)+'СЕТ СН'!$G$9+СВЦЭМ!$D$10+'СЕТ СН'!$G$5-'СЕТ СН'!$G$17</f>
        <v>3714.5259386500002</v>
      </c>
      <c r="T78" s="36">
        <f>SUMIFS(СВЦЭМ!$C$39:$C$782,СВЦЭМ!$A$39:$A$782,$A78,СВЦЭМ!$B$39:$B$782,T$47)+'СЕТ СН'!$G$9+СВЦЭМ!$D$10+'СЕТ СН'!$G$5-'СЕТ СН'!$G$17</f>
        <v>3614.10225997</v>
      </c>
      <c r="U78" s="36">
        <f>SUMIFS(СВЦЭМ!$C$39:$C$782,СВЦЭМ!$A$39:$A$782,$A78,СВЦЭМ!$B$39:$B$782,U$47)+'СЕТ СН'!$G$9+СВЦЭМ!$D$10+'СЕТ СН'!$G$5-'СЕТ СН'!$G$17</f>
        <v>3512.8612879500001</v>
      </c>
      <c r="V78" s="36">
        <f>SUMIFS(СВЦЭМ!$C$39:$C$782,СВЦЭМ!$A$39:$A$782,$A78,СВЦЭМ!$B$39:$B$782,V$47)+'СЕТ СН'!$G$9+СВЦЭМ!$D$10+'СЕТ СН'!$G$5-'СЕТ СН'!$G$17</f>
        <v>3444.1906015300001</v>
      </c>
      <c r="W78" s="36">
        <f>SUMIFS(СВЦЭМ!$C$39:$C$782,СВЦЭМ!$A$39:$A$782,$A78,СВЦЭМ!$B$39:$B$782,W$47)+'СЕТ СН'!$G$9+СВЦЭМ!$D$10+'СЕТ СН'!$G$5-'СЕТ СН'!$G$17</f>
        <v>3457.1132215400003</v>
      </c>
      <c r="X78" s="36">
        <f>SUMIFS(СВЦЭМ!$C$39:$C$782,СВЦЭМ!$A$39:$A$782,$A78,СВЦЭМ!$B$39:$B$782,X$47)+'СЕТ СН'!$G$9+СВЦЭМ!$D$10+'СЕТ СН'!$G$5-'СЕТ СН'!$G$17</f>
        <v>3471.3830454999998</v>
      </c>
      <c r="Y78" s="36">
        <f>SUMIFS(СВЦЭМ!$C$39:$C$782,СВЦЭМ!$A$39:$A$782,$A78,СВЦЭМ!$B$39:$B$782,Y$47)+'СЕТ СН'!$G$9+СВЦЭМ!$D$10+'СЕТ СН'!$G$5-'СЕТ СН'!$G$17</f>
        <v>3472.73524838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01.05.2022</v>
      </c>
      <c r="B84" s="36">
        <f>SUMIFS(СВЦЭМ!$C$39:$C$782,СВЦЭМ!$A$39:$A$782,$A84,СВЦЭМ!$B$39:$B$782,B$83)+'СЕТ СН'!$H$9+СВЦЭМ!$D$10+'СЕТ СН'!$H$5-'СЕТ СН'!$H$17</f>
        <v>3837.4177204899997</v>
      </c>
      <c r="C84" s="36">
        <f>SUMIFS(СВЦЭМ!$C$39:$C$782,СВЦЭМ!$A$39:$A$782,$A84,СВЦЭМ!$B$39:$B$782,C$83)+'СЕТ СН'!$H$9+СВЦЭМ!$D$10+'СЕТ СН'!$H$5-'СЕТ СН'!$H$17</f>
        <v>3963.84132288</v>
      </c>
      <c r="D84" s="36">
        <f>SUMIFS(СВЦЭМ!$C$39:$C$782,СВЦЭМ!$A$39:$A$782,$A84,СВЦЭМ!$B$39:$B$782,D$83)+'СЕТ СН'!$H$9+СВЦЭМ!$D$10+'СЕТ СН'!$H$5-'СЕТ СН'!$H$17</f>
        <v>4111.4800861399999</v>
      </c>
      <c r="E84" s="36">
        <f>SUMIFS(СВЦЭМ!$C$39:$C$782,СВЦЭМ!$A$39:$A$782,$A84,СВЦЭМ!$B$39:$B$782,E$83)+'СЕТ СН'!$H$9+СВЦЭМ!$D$10+'СЕТ СН'!$H$5-'СЕТ СН'!$H$17</f>
        <v>4172.3265674899994</v>
      </c>
      <c r="F84" s="36">
        <f>SUMIFS(СВЦЭМ!$C$39:$C$782,СВЦЭМ!$A$39:$A$782,$A84,СВЦЭМ!$B$39:$B$782,F$83)+'СЕТ СН'!$H$9+СВЦЭМ!$D$10+'СЕТ СН'!$H$5-'СЕТ СН'!$H$17</f>
        <v>4186.8514562500004</v>
      </c>
      <c r="G84" s="36">
        <f>SUMIFS(СВЦЭМ!$C$39:$C$782,СВЦЭМ!$A$39:$A$782,$A84,СВЦЭМ!$B$39:$B$782,G$83)+'СЕТ СН'!$H$9+СВЦЭМ!$D$10+'СЕТ СН'!$H$5-'СЕТ СН'!$H$17</f>
        <v>4158.7411013999999</v>
      </c>
      <c r="H84" s="36">
        <f>SUMIFS(СВЦЭМ!$C$39:$C$782,СВЦЭМ!$A$39:$A$782,$A84,СВЦЭМ!$B$39:$B$782,H$83)+'СЕТ СН'!$H$9+СВЦЭМ!$D$10+'СЕТ СН'!$H$5-'СЕТ СН'!$H$17</f>
        <v>4135.7816522699995</v>
      </c>
      <c r="I84" s="36">
        <f>SUMIFS(СВЦЭМ!$C$39:$C$782,СВЦЭМ!$A$39:$A$782,$A84,СВЦЭМ!$B$39:$B$782,I$83)+'СЕТ СН'!$H$9+СВЦЭМ!$D$10+'СЕТ СН'!$H$5-'СЕТ СН'!$H$17</f>
        <v>4067.5977106099999</v>
      </c>
      <c r="J84" s="36">
        <f>SUMIFS(СВЦЭМ!$C$39:$C$782,СВЦЭМ!$A$39:$A$782,$A84,СВЦЭМ!$B$39:$B$782,J$83)+'СЕТ СН'!$H$9+СВЦЭМ!$D$10+'СЕТ СН'!$H$5-'СЕТ СН'!$H$17</f>
        <v>3916.3867859900001</v>
      </c>
      <c r="K84" s="36">
        <f>SUMIFS(СВЦЭМ!$C$39:$C$782,СВЦЭМ!$A$39:$A$782,$A84,СВЦЭМ!$B$39:$B$782,K$83)+'СЕТ СН'!$H$9+СВЦЭМ!$D$10+'СЕТ СН'!$H$5-'СЕТ СН'!$H$17</f>
        <v>3877.9328385899998</v>
      </c>
      <c r="L84" s="36">
        <f>SUMIFS(СВЦЭМ!$C$39:$C$782,СВЦЭМ!$A$39:$A$782,$A84,СВЦЭМ!$B$39:$B$782,L$83)+'СЕТ СН'!$H$9+СВЦЭМ!$D$10+'СЕТ СН'!$H$5-'СЕТ СН'!$H$17</f>
        <v>3856.21837852</v>
      </c>
      <c r="M84" s="36">
        <f>SUMIFS(СВЦЭМ!$C$39:$C$782,СВЦЭМ!$A$39:$A$782,$A84,СВЦЭМ!$B$39:$B$782,M$83)+'СЕТ СН'!$H$9+СВЦЭМ!$D$10+'СЕТ СН'!$H$5-'СЕТ СН'!$H$17</f>
        <v>3949.54623167</v>
      </c>
      <c r="N84" s="36">
        <f>SUMIFS(СВЦЭМ!$C$39:$C$782,СВЦЭМ!$A$39:$A$782,$A84,СВЦЭМ!$B$39:$B$782,N$83)+'СЕТ СН'!$H$9+СВЦЭМ!$D$10+'СЕТ СН'!$H$5-'СЕТ СН'!$H$17</f>
        <v>3993.4303262899998</v>
      </c>
      <c r="O84" s="36">
        <f>SUMIFS(СВЦЭМ!$C$39:$C$782,СВЦЭМ!$A$39:$A$782,$A84,СВЦЭМ!$B$39:$B$782,O$83)+'СЕТ СН'!$H$9+СВЦЭМ!$D$10+'СЕТ СН'!$H$5-'СЕТ СН'!$H$17</f>
        <v>4005.08562218</v>
      </c>
      <c r="P84" s="36">
        <f>SUMIFS(СВЦЭМ!$C$39:$C$782,СВЦЭМ!$A$39:$A$782,$A84,СВЦЭМ!$B$39:$B$782,P$83)+'СЕТ СН'!$H$9+СВЦЭМ!$D$10+'СЕТ СН'!$H$5-'СЕТ СН'!$H$17</f>
        <v>4016.1559823199996</v>
      </c>
      <c r="Q84" s="36">
        <f>SUMIFS(СВЦЭМ!$C$39:$C$782,СВЦЭМ!$A$39:$A$782,$A84,СВЦЭМ!$B$39:$B$782,Q$83)+'СЕТ СН'!$H$9+СВЦЭМ!$D$10+'СЕТ СН'!$H$5-'СЕТ СН'!$H$17</f>
        <v>4031.0422070899999</v>
      </c>
      <c r="R84" s="36">
        <f>SUMIFS(СВЦЭМ!$C$39:$C$782,СВЦЭМ!$A$39:$A$782,$A84,СВЦЭМ!$B$39:$B$782,R$83)+'СЕТ СН'!$H$9+СВЦЭМ!$D$10+'СЕТ СН'!$H$5-'СЕТ СН'!$H$17</f>
        <v>4050.9980817300002</v>
      </c>
      <c r="S84" s="36">
        <f>SUMIFS(СВЦЭМ!$C$39:$C$782,СВЦЭМ!$A$39:$A$782,$A84,СВЦЭМ!$B$39:$B$782,S$83)+'СЕТ СН'!$H$9+СВЦЭМ!$D$10+'СЕТ СН'!$H$5-'СЕТ СН'!$H$17</f>
        <v>4010.3714116399997</v>
      </c>
      <c r="T84" s="36">
        <f>SUMIFS(СВЦЭМ!$C$39:$C$782,СВЦЭМ!$A$39:$A$782,$A84,СВЦЭМ!$B$39:$B$782,T$83)+'СЕТ СН'!$H$9+СВЦЭМ!$D$10+'СЕТ СН'!$H$5-'СЕТ СН'!$H$17</f>
        <v>3903.7772264999999</v>
      </c>
      <c r="U84" s="36">
        <f>SUMIFS(СВЦЭМ!$C$39:$C$782,СВЦЭМ!$A$39:$A$782,$A84,СВЦЭМ!$B$39:$B$782,U$83)+'СЕТ СН'!$H$9+СВЦЭМ!$D$10+'СЕТ СН'!$H$5-'СЕТ СН'!$H$17</f>
        <v>3814.3796281899999</v>
      </c>
      <c r="V84" s="36">
        <f>SUMIFS(СВЦЭМ!$C$39:$C$782,СВЦЭМ!$A$39:$A$782,$A84,СВЦЭМ!$B$39:$B$782,V$83)+'СЕТ СН'!$H$9+СВЦЭМ!$D$10+'СЕТ СН'!$H$5-'СЕТ СН'!$H$17</f>
        <v>3723.0047495700001</v>
      </c>
      <c r="W84" s="36">
        <f>SUMIFS(СВЦЭМ!$C$39:$C$782,СВЦЭМ!$A$39:$A$782,$A84,СВЦЭМ!$B$39:$B$782,W$83)+'СЕТ СН'!$H$9+СВЦЭМ!$D$10+'СЕТ СН'!$H$5-'СЕТ СН'!$H$17</f>
        <v>3708.8276044899999</v>
      </c>
      <c r="X84" s="36">
        <f>SUMIFS(СВЦЭМ!$C$39:$C$782,СВЦЭМ!$A$39:$A$782,$A84,СВЦЭМ!$B$39:$B$782,X$83)+'СЕТ СН'!$H$9+СВЦЭМ!$D$10+'СЕТ СН'!$H$5-'СЕТ СН'!$H$17</f>
        <v>3733.35927356</v>
      </c>
      <c r="Y84" s="36">
        <f>SUMIFS(СВЦЭМ!$C$39:$C$782,СВЦЭМ!$A$39:$A$782,$A84,СВЦЭМ!$B$39:$B$782,Y$83)+'СЕТ СН'!$H$9+СВЦЭМ!$D$10+'СЕТ СН'!$H$5-'СЕТ СН'!$H$17</f>
        <v>3772.9973252300001</v>
      </c>
    </row>
    <row r="85" spans="1:25" ht="15.75" x14ac:dyDescent="0.2">
      <c r="A85" s="35">
        <f>A84+1</f>
        <v>44683</v>
      </c>
      <c r="B85" s="36">
        <f>SUMIFS(СВЦЭМ!$C$39:$C$782,СВЦЭМ!$A$39:$A$782,$A85,СВЦЭМ!$B$39:$B$782,B$83)+'СЕТ СН'!$H$9+СВЦЭМ!$D$10+'СЕТ СН'!$H$5-'СЕТ СН'!$H$17</f>
        <v>3803.66149043</v>
      </c>
      <c r="C85" s="36">
        <f>SUMIFS(СВЦЭМ!$C$39:$C$782,СВЦЭМ!$A$39:$A$782,$A85,СВЦЭМ!$B$39:$B$782,C$83)+'СЕТ СН'!$H$9+СВЦЭМ!$D$10+'СЕТ СН'!$H$5-'СЕТ СН'!$H$17</f>
        <v>3921.8314119899997</v>
      </c>
      <c r="D85" s="36">
        <f>SUMIFS(СВЦЭМ!$C$39:$C$782,СВЦЭМ!$A$39:$A$782,$A85,СВЦЭМ!$B$39:$B$782,D$83)+'СЕТ СН'!$H$9+СВЦЭМ!$D$10+'СЕТ СН'!$H$5-'СЕТ СН'!$H$17</f>
        <v>4042.6620681200002</v>
      </c>
      <c r="E85" s="36">
        <f>SUMIFS(СВЦЭМ!$C$39:$C$782,СВЦЭМ!$A$39:$A$782,$A85,СВЦЭМ!$B$39:$B$782,E$83)+'СЕТ СН'!$H$9+СВЦЭМ!$D$10+'СЕТ СН'!$H$5-'СЕТ СН'!$H$17</f>
        <v>4094.5938161200002</v>
      </c>
      <c r="F85" s="36">
        <f>SUMIFS(СВЦЭМ!$C$39:$C$782,СВЦЭМ!$A$39:$A$782,$A85,СВЦЭМ!$B$39:$B$782,F$83)+'СЕТ СН'!$H$9+СВЦЭМ!$D$10+'СЕТ СН'!$H$5-'СЕТ СН'!$H$17</f>
        <v>4112.0230136099999</v>
      </c>
      <c r="G85" s="36">
        <f>SUMIFS(СВЦЭМ!$C$39:$C$782,СВЦЭМ!$A$39:$A$782,$A85,СВЦЭМ!$B$39:$B$782,G$83)+'СЕТ СН'!$H$9+СВЦЭМ!$D$10+'СЕТ СН'!$H$5-'СЕТ СН'!$H$17</f>
        <v>4135.20230455</v>
      </c>
      <c r="H85" s="36">
        <f>SUMIFS(СВЦЭМ!$C$39:$C$782,СВЦЭМ!$A$39:$A$782,$A85,СВЦЭМ!$B$39:$B$782,H$83)+'СЕТ СН'!$H$9+СВЦЭМ!$D$10+'СЕТ СН'!$H$5-'СЕТ СН'!$H$17</f>
        <v>4148.4576093199994</v>
      </c>
      <c r="I85" s="36">
        <f>SUMIFS(СВЦЭМ!$C$39:$C$782,СВЦЭМ!$A$39:$A$782,$A85,СВЦЭМ!$B$39:$B$782,I$83)+'СЕТ СН'!$H$9+СВЦЭМ!$D$10+'СЕТ СН'!$H$5-'СЕТ СН'!$H$17</f>
        <v>4059.8326141099997</v>
      </c>
      <c r="J85" s="36">
        <f>SUMIFS(СВЦЭМ!$C$39:$C$782,СВЦЭМ!$A$39:$A$782,$A85,СВЦЭМ!$B$39:$B$782,J$83)+'СЕТ СН'!$H$9+СВЦЭМ!$D$10+'СЕТ СН'!$H$5-'СЕТ СН'!$H$17</f>
        <v>3917.6285464899997</v>
      </c>
      <c r="K85" s="36">
        <f>SUMIFS(СВЦЭМ!$C$39:$C$782,СВЦЭМ!$A$39:$A$782,$A85,СВЦЭМ!$B$39:$B$782,K$83)+'СЕТ СН'!$H$9+СВЦЭМ!$D$10+'СЕТ СН'!$H$5-'СЕТ СН'!$H$17</f>
        <v>3880.1173902199998</v>
      </c>
      <c r="L85" s="36">
        <f>SUMIFS(СВЦЭМ!$C$39:$C$782,СВЦЭМ!$A$39:$A$782,$A85,СВЦЭМ!$B$39:$B$782,L$83)+'СЕТ СН'!$H$9+СВЦЭМ!$D$10+'СЕТ СН'!$H$5-'СЕТ СН'!$H$17</f>
        <v>3850.8620876</v>
      </c>
      <c r="M85" s="36">
        <f>SUMIFS(СВЦЭМ!$C$39:$C$782,СВЦЭМ!$A$39:$A$782,$A85,СВЦЭМ!$B$39:$B$782,M$83)+'СЕТ СН'!$H$9+СВЦЭМ!$D$10+'СЕТ СН'!$H$5-'СЕТ СН'!$H$17</f>
        <v>3917.1638424399998</v>
      </c>
      <c r="N85" s="36">
        <f>SUMIFS(СВЦЭМ!$C$39:$C$782,СВЦЭМ!$A$39:$A$782,$A85,СВЦЭМ!$B$39:$B$782,N$83)+'СЕТ СН'!$H$9+СВЦЭМ!$D$10+'СЕТ СН'!$H$5-'СЕТ СН'!$H$17</f>
        <v>3964.3667642299997</v>
      </c>
      <c r="O85" s="36">
        <f>SUMIFS(СВЦЭМ!$C$39:$C$782,СВЦЭМ!$A$39:$A$782,$A85,СВЦЭМ!$B$39:$B$782,O$83)+'СЕТ СН'!$H$9+СВЦЭМ!$D$10+'СЕТ СН'!$H$5-'СЕТ СН'!$H$17</f>
        <v>3997.6198978499997</v>
      </c>
      <c r="P85" s="36">
        <f>SUMIFS(СВЦЭМ!$C$39:$C$782,СВЦЭМ!$A$39:$A$782,$A85,СВЦЭМ!$B$39:$B$782,P$83)+'СЕТ СН'!$H$9+СВЦЭМ!$D$10+'СЕТ СН'!$H$5-'СЕТ СН'!$H$17</f>
        <v>4000.1817833499999</v>
      </c>
      <c r="Q85" s="36">
        <f>SUMIFS(СВЦЭМ!$C$39:$C$782,СВЦЭМ!$A$39:$A$782,$A85,СВЦЭМ!$B$39:$B$782,Q$83)+'СЕТ СН'!$H$9+СВЦЭМ!$D$10+'СЕТ СН'!$H$5-'СЕТ СН'!$H$17</f>
        <v>4018.2521773899998</v>
      </c>
      <c r="R85" s="36">
        <f>SUMIFS(СВЦЭМ!$C$39:$C$782,СВЦЭМ!$A$39:$A$782,$A85,СВЦЭМ!$B$39:$B$782,R$83)+'СЕТ СН'!$H$9+СВЦЭМ!$D$10+'СЕТ СН'!$H$5-'СЕТ СН'!$H$17</f>
        <v>4030.6376453799999</v>
      </c>
      <c r="S85" s="36">
        <f>SUMIFS(СВЦЭМ!$C$39:$C$782,СВЦЭМ!$A$39:$A$782,$A85,СВЦЭМ!$B$39:$B$782,S$83)+'СЕТ СН'!$H$9+СВЦЭМ!$D$10+'СЕТ СН'!$H$5-'СЕТ СН'!$H$17</f>
        <v>3975.3555756999999</v>
      </c>
      <c r="T85" s="36">
        <f>SUMIFS(СВЦЭМ!$C$39:$C$782,СВЦЭМ!$A$39:$A$782,$A85,СВЦЭМ!$B$39:$B$782,T$83)+'СЕТ СН'!$H$9+СВЦЭМ!$D$10+'СЕТ СН'!$H$5-'СЕТ СН'!$H$17</f>
        <v>3872.65947332</v>
      </c>
      <c r="U85" s="36">
        <f>SUMIFS(СВЦЭМ!$C$39:$C$782,СВЦЭМ!$A$39:$A$782,$A85,СВЦЭМ!$B$39:$B$782,U$83)+'СЕТ СН'!$H$9+СВЦЭМ!$D$10+'СЕТ СН'!$H$5-'СЕТ СН'!$H$17</f>
        <v>3778.3851645</v>
      </c>
      <c r="V85" s="36">
        <f>SUMIFS(СВЦЭМ!$C$39:$C$782,СВЦЭМ!$A$39:$A$782,$A85,СВЦЭМ!$B$39:$B$782,V$83)+'СЕТ СН'!$H$9+СВЦЭМ!$D$10+'СЕТ СН'!$H$5-'СЕТ СН'!$H$17</f>
        <v>3711.2328359000003</v>
      </c>
      <c r="W85" s="36">
        <f>SUMIFS(СВЦЭМ!$C$39:$C$782,СВЦЭМ!$A$39:$A$782,$A85,СВЦЭМ!$B$39:$B$782,W$83)+'СЕТ СН'!$H$9+СВЦЭМ!$D$10+'СЕТ СН'!$H$5-'СЕТ СН'!$H$17</f>
        <v>3714.5943964799999</v>
      </c>
      <c r="X85" s="36">
        <f>SUMIFS(СВЦЭМ!$C$39:$C$782,СВЦЭМ!$A$39:$A$782,$A85,СВЦЭМ!$B$39:$B$782,X$83)+'СЕТ СН'!$H$9+СВЦЭМ!$D$10+'СЕТ СН'!$H$5-'СЕТ СН'!$H$17</f>
        <v>3714.9850526999999</v>
      </c>
      <c r="Y85" s="36">
        <f>SUMIFS(СВЦЭМ!$C$39:$C$782,СВЦЭМ!$A$39:$A$782,$A85,СВЦЭМ!$B$39:$B$782,Y$83)+'СЕТ СН'!$H$9+СВЦЭМ!$D$10+'СЕТ СН'!$H$5-'СЕТ СН'!$H$17</f>
        <v>3754.8638326</v>
      </c>
    </row>
    <row r="86" spans="1:25" ht="15.75" x14ac:dyDescent="0.2">
      <c r="A86" s="35">
        <f t="shared" ref="A86:A114" si="2">A85+1</f>
        <v>44684</v>
      </c>
      <c r="B86" s="36">
        <f>SUMIFS(СВЦЭМ!$C$39:$C$782,СВЦЭМ!$A$39:$A$782,$A86,СВЦЭМ!$B$39:$B$782,B$83)+'СЕТ СН'!$H$9+СВЦЭМ!$D$10+'СЕТ СН'!$H$5-'СЕТ СН'!$H$17</f>
        <v>3784.4744612300001</v>
      </c>
      <c r="C86" s="36">
        <f>SUMIFS(СВЦЭМ!$C$39:$C$782,СВЦЭМ!$A$39:$A$782,$A86,СВЦЭМ!$B$39:$B$782,C$83)+'СЕТ СН'!$H$9+СВЦЭМ!$D$10+'СЕТ СН'!$H$5-'СЕТ СН'!$H$17</f>
        <v>3902.8951487999998</v>
      </c>
      <c r="D86" s="36">
        <f>SUMIFS(СВЦЭМ!$C$39:$C$782,СВЦЭМ!$A$39:$A$782,$A86,СВЦЭМ!$B$39:$B$782,D$83)+'СЕТ СН'!$H$9+СВЦЭМ!$D$10+'СЕТ СН'!$H$5-'СЕТ СН'!$H$17</f>
        <v>4002.6481017999999</v>
      </c>
      <c r="E86" s="36">
        <f>SUMIFS(СВЦЭМ!$C$39:$C$782,СВЦЭМ!$A$39:$A$782,$A86,СВЦЭМ!$B$39:$B$782,E$83)+'СЕТ СН'!$H$9+СВЦЭМ!$D$10+'СЕТ СН'!$H$5-'СЕТ СН'!$H$17</f>
        <v>4034.7544714699998</v>
      </c>
      <c r="F86" s="36">
        <f>SUMIFS(СВЦЭМ!$C$39:$C$782,СВЦЭМ!$A$39:$A$782,$A86,СВЦЭМ!$B$39:$B$782,F$83)+'СЕТ СН'!$H$9+СВЦЭМ!$D$10+'СЕТ СН'!$H$5-'СЕТ СН'!$H$17</f>
        <v>4049.49371178</v>
      </c>
      <c r="G86" s="36">
        <f>SUMIFS(СВЦЭМ!$C$39:$C$782,СВЦЭМ!$A$39:$A$782,$A86,СВЦЭМ!$B$39:$B$782,G$83)+'СЕТ СН'!$H$9+СВЦЭМ!$D$10+'СЕТ СН'!$H$5-'СЕТ СН'!$H$17</f>
        <v>4091.5526690099996</v>
      </c>
      <c r="H86" s="36">
        <f>SUMIFS(СВЦЭМ!$C$39:$C$782,СВЦЭМ!$A$39:$A$782,$A86,СВЦЭМ!$B$39:$B$782,H$83)+'СЕТ СН'!$H$9+СВЦЭМ!$D$10+'СЕТ СН'!$H$5-'СЕТ СН'!$H$17</f>
        <v>4102.1306623199998</v>
      </c>
      <c r="I86" s="36">
        <f>SUMIFS(СВЦЭМ!$C$39:$C$782,СВЦЭМ!$A$39:$A$782,$A86,СВЦЭМ!$B$39:$B$782,I$83)+'СЕТ СН'!$H$9+СВЦЭМ!$D$10+'СЕТ СН'!$H$5-'СЕТ СН'!$H$17</f>
        <v>4083.3849087399999</v>
      </c>
      <c r="J86" s="36">
        <f>SUMIFS(СВЦЭМ!$C$39:$C$782,СВЦЭМ!$A$39:$A$782,$A86,СВЦЭМ!$B$39:$B$782,J$83)+'СЕТ СН'!$H$9+СВЦЭМ!$D$10+'СЕТ СН'!$H$5-'СЕТ СН'!$H$17</f>
        <v>3980.12803162</v>
      </c>
      <c r="K86" s="36">
        <f>SUMIFS(СВЦЭМ!$C$39:$C$782,СВЦЭМ!$A$39:$A$782,$A86,СВЦЭМ!$B$39:$B$782,K$83)+'СЕТ СН'!$H$9+СВЦЭМ!$D$10+'СЕТ СН'!$H$5-'СЕТ СН'!$H$17</f>
        <v>3941.5217889</v>
      </c>
      <c r="L86" s="36">
        <f>SUMIFS(СВЦЭМ!$C$39:$C$782,СВЦЭМ!$A$39:$A$782,$A86,СВЦЭМ!$B$39:$B$782,L$83)+'СЕТ СН'!$H$9+СВЦЭМ!$D$10+'СЕТ СН'!$H$5-'СЕТ СН'!$H$17</f>
        <v>3927.9367447499999</v>
      </c>
      <c r="M86" s="36">
        <f>SUMIFS(СВЦЭМ!$C$39:$C$782,СВЦЭМ!$A$39:$A$782,$A86,СВЦЭМ!$B$39:$B$782,M$83)+'СЕТ СН'!$H$9+СВЦЭМ!$D$10+'СЕТ СН'!$H$5-'СЕТ СН'!$H$17</f>
        <v>4008.2103916999999</v>
      </c>
      <c r="N86" s="36">
        <f>SUMIFS(СВЦЭМ!$C$39:$C$782,СВЦЭМ!$A$39:$A$782,$A86,СВЦЭМ!$B$39:$B$782,N$83)+'СЕТ СН'!$H$9+СВЦЭМ!$D$10+'СЕТ СН'!$H$5-'СЕТ СН'!$H$17</f>
        <v>4051.23349276</v>
      </c>
      <c r="O86" s="36">
        <f>SUMIFS(СВЦЭМ!$C$39:$C$782,СВЦЭМ!$A$39:$A$782,$A86,СВЦЭМ!$B$39:$B$782,O$83)+'СЕТ СН'!$H$9+СВЦЭМ!$D$10+'СЕТ СН'!$H$5-'СЕТ СН'!$H$17</f>
        <v>4067.5247432899996</v>
      </c>
      <c r="P86" s="36">
        <f>SUMIFS(СВЦЭМ!$C$39:$C$782,СВЦЭМ!$A$39:$A$782,$A86,СВЦЭМ!$B$39:$B$782,P$83)+'СЕТ СН'!$H$9+СВЦЭМ!$D$10+'СЕТ СН'!$H$5-'СЕТ СН'!$H$17</f>
        <v>4081.40555103</v>
      </c>
      <c r="Q86" s="36">
        <f>SUMIFS(СВЦЭМ!$C$39:$C$782,СВЦЭМ!$A$39:$A$782,$A86,СВЦЭМ!$B$39:$B$782,Q$83)+'СЕТ СН'!$H$9+СВЦЭМ!$D$10+'СЕТ СН'!$H$5-'СЕТ СН'!$H$17</f>
        <v>4092.5988261599996</v>
      </c>
      <c r="R86" s="36">
        <f>SUMIFS(СВЦЭМ!$C$39:$C$782,СВЦЭМ!$A$39:$A$782,$A86,СВЦЭМ!$B$39:$B$782,R$83)+'СЕТ СН'!$H$9+СВЦЭМ!$D$10+'СЕТ СН'!$H$5-'СЕТ СН'!$H$17</f>
        <v>4103.5682663199996</v>
      </c>
      <c r="S86" s="36">
        <f>SUMIFS(СВЦЭМ!$C$39:$C$782,СВЦЭМ!$A$39:$A$782,$A86,СВЦЭМ!$B$39:$B$782,S$83)+'СЕТ СН'!$H$9+СВЦЭМ!$D$10+'СЕТ СН'!$H$5-'СЕТ СН'!$H$17</f>
        <v>4061.3639315199998</v>
      </c>
      <c r="T86" s="36">
        <f>SUMIFS(СВЦЭМ!$C$39:$C$782,СВЦЭМ!$A$39:$A$782,$A86,СВЦЭМ!$B$39:$B$782,T$83)+'СЕТ СН'!$H$9+СВЦЭМ!$D$10+'СЕТ СН'!$H$5-'СЕТ СН'!$H$17</f>
        <v>3955.58323101</v>
      </c>
      <c r="U86" s="36">
        <f>SUMIFS(СВЦЭМ!$C$39:$C$782,СВЦЭМ!$A$39:$A$782,$A86,СВЦЭМ!$B$39:$B$782,U$83)+'СЕТ СН'!$H$9+СВЦЭМ!$D$10+'СЕТ СН'!$H$5-'СЕТ СН'!$H$17</f>
        <v>3854.6367384200003</v>
      </c>
      <c r="V86" s="36">
        <f>SUMIFS(СВЦЭМ!$C$39:$C$782,СВЦЭМ!$A$39:$A$782,$A86,СВЦЭМ!$B$39:$B$782,V$83)+'СЕТ СН'!$H$9+СВЦЭМ!$D$10+'СЕТ СН'!$H$5-'СЕТ СН'!$H$17</f>
        <v>3762.6432679700001</v>
      </c>
      <c r="W86" s="36">
        <f>SUMIFS(СВЦЭМ!$C$39:$C$782,СВЦЭМ!$A$39:$A$782,$A86,СВЦЭМ!$B$39:$B$782,W$83)+'СЕТ СН'!$H$9+СВЦЭМ!$D$10+'СЕТ СН'!$H$5-'СЕТ СН'!$H$17</f>
        <v>3756.35470179</v>
      </c>
      <c r="X86" s="36">
        <f>SUMIFS(СВЦЭМ!$C$39:$C$782,СВЦЭМ!$A$39:$A$782,$A86,СВЦЭМ!$B$39:$B$782,X$83)+'СЕТ СН'!$H$9+СВЦЭМ!$D$10+'СЕТ СН'!$H$5-'СЕТ СН'!$H$17</f>
        <v>3765.8846080000003</v>
      </c>
      <c r="Y86" s="36">
        <f>SUMIFS(СВЦЭМ!$C$39:$C$782,СВЦЭМ!$A$39:$A$782,$A86,СВЦЭМ!$B$39:$B$782,Y$83)+'СЕТ СН'!$H$9+СВЦЭМ!$D$10+'СЕТ СН'!$H$5-'СЕТ СН'!$H$17</f>
        <v>3802.5797272700001</v>
      </c>
    </row>
    <row r="87" spans="1:25" ht="15.75" x14ac:dyDescent="0.2">
      <c r="A87" s="35">
        <f t="shared" si="2"/>
        <v>44685</v>
      </c>
      <c r="B87" s="36">
        <f>SUMIFS(СВЦЭМ!$C$39:$C$782,СВЦЭМ!$A$39:$A$782,$A87,СВЦЭМ!$B$39:$B$782,B$83)+'СЕТ СН'!$H$9+СВЦЭМ!$D$10+'СЕТ СН'!$H$5-'СЕТ СН'!$H$17</f>
        <v>3872.5947490200001</v>
      </c>
      <c r="C87" s="36">
        <f>SUMIFS(СВЦЭМ!$C$39:$C$782,СВЦЭМ!$A$39:$A$782,$A87,СВЦЭМ!$B$39:$B$782,C$83)+'СЕТ СН'!$H$9+СВЦЭМ!$D$10+'СЕТ СН'!$H$5-'СЕТ СН'!$H$17</f>
        <v>4021.5488907099998</v>
      </c>
      <c r="D87" s="36">
        <f>SUMIFS(СВЦЭМ!$C$39:$C$782,СВЦЭМ!$A$39:$A$782,$A87,СВЦЭМ!$B$39:$B$782,D$83)+'СЕТ СН'!$H$9+СВЦЭМ!$D$10+'СЕТ СН'!$H$5-'СЕТ СН'!$H$17</f>
        <v>4075.0430893299999</v>
      </c>
      <c r="E87" s="36">
        <f>SUMIFS(СВЦЭМ!$C$39:$C$782,СВЦЭМ!$A$39:$A$782,$A87,СВЦЭМ!$B$39:$B$782,E$83)+'СЕТ СН'!$H$9+СВЦЭМ!$D$10+'СЕТ СН'!$H$5-'СЕТ СН'!$H$17</f>
        <v>4046.63819427</v>
      </c>
      <c r="F87" s="36">
        <f>SUMIFS(СВЦЭМ!$C$39:$C$782,СВЦЭМ!$A$39:$A$782,$A87,СВЦЭМ!$B$39:$B$782,F$83)+'СЕТ СН'!$H$9+СВЦЭМ!$D$10+'СЕТ СН'!$H$5-'СЕТ СН'!$H$17</f>
        <v>4049.96822385</v>
      </c>
      <c r="G87" s="36">
        <f>SUMIFS(СВЦЭМ!$C$39:$C$782,СВЦЭМ!$A$39:$A$782,$A87,СВЦЭМ!$B$39:$B$782,G$83)+'СЕТ СН'!$H$9+СВЦЭМ!$D$10+'СЕТ СН'!$H$5-'СЕТ СН'!$H$17</f>
        <v>4044.8098284600001</v>
      </c>
      <c r="H87" s="36">
        <f>SUMIFS(СВЦЭМ!$C$39:$C$782,СВЦЭМ!$A$39:$A$782,$A87,СВЦЭМ!$B$39:$B$782,H$83)+'СЕТ СН'!$H$9+СВЦЭМ!$D$10+'СЕТ СН'!$H$5-'СЕТ СН'!$H$17</f>
        <v>4057.21057918</v>
      </c>
      <c r="I87" s="36">
        <f>SUMIFS(СВЦЭМ!$C$39:$C$782,СВЦЭМ!$A$39:$A$782,$A87,СВЦЭМ!$B$39:$B$782,I$83)+'СЕТ СН'!$H$9+СВЦЭМ!$D$10+'СЕТ СН'!$H$5-'СЕТ СН'!$H$17</f>
        <v>3983.5419484699996</v>
      </c>
      <c r="J87" s="36">
        <f>SUMIFS(СВЦЭМ!$C$39:$C$782,СВЦЭМ!$A$39:$A$782,$A87,СВЦЭМ!$B$39:$B$782,J$83)+'СЕТ СН'!$H$9+СВЦЭМ!$D$10+'СЕТ СН'!$H$5-'СЕТ СН'!$H$17</f>
        <v>3870.1257740999999</v>
      </c>
      <c r="K87" s="36">
        <f>SUMIFS(СВЦЭМ!$C$39:$C$782,СВЦЭМ!$A$39:$A$782,$A87,СВЦЭМ!$B$39:$B$782,K$83)+'СЕТ СН'!$H$9+СВЦЭМ!$D$10+'СЕТ СН'!$H$5-'СЕТ СН'!$H$17</f>
        <v>3857.3854387900001</v>
      </c>
      <c r="L87" s="36">
        <f>SUMIFS(СВЦЭМ!$C$39:$C$782,СВЦЭМ!$A$39:$A$782,$A87,СВЦЭМ!$B$39:$B$782,L$83)+'СЕТ СН'!$H$9+СВЦЭМ!$D$10+'СЕТ СН'!$H$5-'СЕТ СН'!$H$17</f>
        <v>3872.5157894499998</v>
      </c>
      <c r="M87" s="36">
        <f>SUMIFS(СВЦЭМ!$C$39:$C$782,СВЦЭМ!$A$39:$A$782,$A87,СВЦЭМ!$B$39:$B$782,M$83)+'СЕТ СН'!$H$9+СВЦЭМ!$D$10+'СЕТ СН'!$H$5-'СЕТ СН'!$H$17</f>
        <v>3974.2501350599996</v>
      </c>
      <c r="N87" s="36">
        <f>SUMIFS(СВЦЭМ!$C$39:$C$782,СВЦЭМ!$A$39:$A$782,$A87,СВЦЭМ!$B$39:$B$782,N$83)+'СЕТ СН'!$H$9+СВЦЭМ!$D$10+'СЕТ СН'!$H$5-'СЕТ СН'!$H$17</f>
        <v>4026.8383749799996</v>
      </c>
      <c r="O87" s="36">
        <f>SUMIFS(СВЦЭМ!$C$39:$C$782,СВЦЭМ!$A$39:$A$782,$A87,СВЦЭМ!$B$39:$B$782,O$83)+'СЕТ СН'!$H$9+СВЦЭМ!$D$10+'СЕТ СН'!$H$5-'СЕТ СН'!$H$17</f>
        <v>4031.75311822</v>
      </c>
      <c r="P87" s="36">
        <f>SUMIFS(СВЦЭМ!$C$39:$C$782,СВЦЭМ!$A$39:$A$782,$A87,СВЦЭМ!$B$39:$B$782,P$83)+'СЕТ СН'!$H$9+СВЦЭМ!$D$10+'СЕТ СН'!$H$5-'СЕТ СН'!$H$17</f>
        <v>4069.5098269399996</v>
      </c>
      <c r="Q87" s="36">
        <f>SUMIFS(СВЦЭМ!$C$39:$C$782,СВЦЭМ!$A$39:$A$782,$A87,СВЦЭМ!$B$39:$B$782,Q$83)+'СЕТ СН'!$H$9+СВЦЭМ!$D$10+'СЕТ СН'!$H$5-'СЕТ СН'!$H$17</f>
        <v>4077.39352736</v>
      </c>
      <c r="R87" s="36">
        <f>SUMIFS(СВЦЭМ!$C$39:$C$782,СВЦЭМ!$A$39:$A$782,$A87,СВЦЭМ!$B$39:$B$782,R$83)+'СЕТ СН'!$H$9+СВЦЭМ!$D$10+'СЕТ СН'!$H$5-'СЕТ СН'!$H$17</f>
        <v>4071.5868424399996</v>
      </c>
      <c r="S87" s="36">
        <f>SUMIFS(СВЦЭМ!$C$39:$C$782,СВЦЭМ!$A$39:$A$782,$A87,СВЦЭМ!$B$39:$B$782,S$83)+'СЕТ СН'!$H$9+СВЦЭМ!$D$10+'СЕТ СН'!$H$5-'СЕТ СН'!$H$17</f>
        <v>4013.5228464100001</v>
      </c>
      <c r="T87" s="36">
        <f>SUMIFS(СВЦЭМ!$C$39:$C$782,СВЦЭМ!$A$39:$A$782,$A87,СВЦЭМ!$B$39:$B$782,T$83)+'СЕТ СН'!$H$9+СВЦЭМ!$D$10+'СЕТ СН'!$H$5-'СЕТ СН'!$H$17</f>
        <v>3881.96063357</v>
      </c>
      <c r="U87" s="36">
        <f>SUMIFS(СВЦЭМ!$C$39:$C$782,СВЦЭМ!$A$39:$A$782,$A87,СВЦЭМ!$B$39:$B$782,U$83)+'СЕТ СН'!$H$9+СВЦЭМ!$D$10+'СЕТ СН'!$H$5-'СЕТ СН'!$H$17</f>
        <v>3768.0972825200001</v>
      </c>
      <c r="V87" s="36">
        <f>SUMIFS(СВЦЭМ!$C$39:$C$782,СВЦЭМ!$A$39:$A$782,$A87,СВЦЭМ!$B$39:$B$782,V$83)+'СЕТ СН'!$H$9+СВЦЭМ!$D$10+'СЕТ СН'!$H$5-'СЕТ СН'!$H$17</f>
        <v>3701.3398753900001</v>
      </c>
      <c r="W87" s="36">
        <f>SUMIFS(СВЦЭМ!$C$39:$C$782,СВЦЭМ!$A$39:$A$782,$A87,СВЦЭМ!$B$39:$B$782,W$83)+'СЕТ СН'!$H$9+СВЦЭМ!$D$10+'СЕТ СН'!$H$5-'СЕТ СН'!$H$17</f>
        <v>3732.1905320000001</v>
      </c>
      <c r="X87" s="36">
        <f>SUMIFS(СВЦЭМ!$C$39:$C$782,СВЦЭМ!$A$39:$A$782,$A87,СВЦЭМ!$B$39:$B$782,X$83)+'СЕТ СН'!$H$9+СВЦЭМ!$D$10+'СЕТ СН'!$H$5-'СЕТ СН'!$H$17</f>
        <v>3687.14484735</v>
      </c>
      <c r="Y87" s="36">
        <f>SUMIFS(СВЦЭМ!$C$39:$C$782,СВЦЭМ!$A$39:$A$782,$A87,СВЦЭМ!$B$39:$B$782,Y$83)+'СЕТ СН'!$H$9+СВЦЭМ!$D$10+'СЕТ СН'!$H$5-'СЕТ СН'!$H$17</f>
        <v>3682.56656221</v>
      </c>
    </row>
    <row r="88" spans="1:25" ht="15.75" x14ac:dyDescent="0.2">
      <c r="A88" s="35">
        <f t="shared" si="2"/>
        <v>44686</v>
      </c>
      <c r="B88" s="36">
        <f>SUMIFS(СВЦЭМ!$C$39:$C$782,СВЦЭМ!$A$39:$A$782,$A88,СВЦЭМ!$B$39:$B$782,B$83)+'СЕТ СН'!$H$9+СВЦЭМ!$D$10+'СЕТ СН'!$H$5-'СЕТ СН'!$H$17</f>
        <v>3838.9216728800002</v>
      </c>
      <c r="C88" s="36">
        <f>SUMIFS(СВЦЭМ!$C$39:$C$782,СВЦЭМ!$A$39:$A$782,$A88,СВЦЭМ!$B$39:$B$782,C$83)+'СЕТ СН'!$H$9+СВЦЭМ!$D$10+'СЕТ СН'!$H$5-'СЕТ СН'!$H$17</f>
        <v>3917.5542167200001</v>
      </c>
      <c r="D88" s="36">
        <f>SUMIFS(СВЦЭМ!$C$39:$C$782,СВЦЭМ!$A$39:$A$782,$A88,СВЦЭМ!$B$39:$B$782,D$83)+'СЕТ СН'!$H$9+СВЦЭМ!$D$10+'СЕТ СН'!$H$5-'СЕТ СН'!$H$17</f>
        <v>4050.5374410300001</v>
      </c>
      <c r="E88" s="36">
        <f>SUMIFS(СВЦЭМ!$C$39:$C$782,СВЦЭМ!$A$39:$A$782,$A88,СВЦЭМ!$B$39:$B$782,E$83)+'СЕТ СН'!$H$9+СВЦЭМ!$D$10+'СЕТ СН'!$H$5-'СЕТ СН'!$H$17</f>
        <v>4103.6961895499999</v>
      </c>
      <c r="F88" s="36">
        <f>SUMIFS(СВЦЭМ!$C$39:$C$782,СВЦЭМ!$A$39:$A$782,$A88,СВЦЭМ!$B$39:$B$782,F$83)+'СЕТ СН'!$H$9+СВЦЭМ!$D$10+'СЕТ СН'!$H$5-'СЕТ СН'!$H$17</f>
        <v>4125.98255032</v>
      </c>
      <c r="G88" s="36">
        <f>SUMIFS(СВЦЭМ!$C$39:$C$782,СВЦЭМ!$A$39:$A$782,$A88,СВЦЭМ!$B$39:$B$782,G$83)+'СЕТ СН'!$H$9+СВЦЭМ!$D$10+'СЕТ СН'!$H$5-'СЕТ СН'!$H$17</f>
        <v>4130.1535092300001</v>
      </c>
      <c r="H88" s="36">
        <f>SUMIFS(СВЦЭМ!$C$39:$C$782,СВЦЭМ!$A$39:$A$782,$A88,СВЦЭМ!$B$39:$B$782,H$83)+'СЕТ СН'!$H$9+СВЦЭМ!$D$10+'СЕТ СН'!$H$5-'СЕТ СН'!$H$17</f>
        <v>4123.3879912599996</v>
      </c>
      <c r="I88" s="36">
        <f>SUMIFS(СВЦЭМ!$C$39:$C$782,СВЦЭМ!$A$39:$A$782,$A88,СВЦЭМ!$B$39:$B$782,I$83)+'СЕТ СН'!$H$9+СВЦЭМ!$D$10+'СЕТ СН'!$H$5-'СЕТ СН'!$H$17</f>
        <v>4054.4285021599999</v>
      </c>
      <c r="J88" s="36">
        <f>SUMIFS(СВЦЭМ!$C$39:$C$782,СВЦЭМ!$A$39:$A$782,$A88,СВЦЭМ!$B$39:$B$782,J$83)+'СЕТ СН'!$H$9+СВЦЭМ!$D$10+'СЕТ СН'!$H$5-'СЕТ СН'!$H$17</f>
        <v>3949.9467818799999</v>
      </c>
      <c r="K88" s="36">
        <f>SUMIFS(СВЦЭМ!$C$39:$C$782,СВЦЭМ!$A$39:$A$782,$A88,СВЦЭМ!$B$39:$B$782,K$83)+'СЕТ СН'!$H$9+СВЦЭМ!$D$10+'СЕТ СН'!$H$5-'СЕТ СН'!$H$17</f>
        <v>3948.0984552199998</v>
      </c>
      <c r="L88" s="36">
        <f>SUMIFS(СВЦЭМ!$C$39:$C$782,СВЦЭМ!$A$39:$A$782,$A88,СВЦЭМ!$B$39:$B$782,L$83)+'СЕТ СН'!$H$9+СВЦЭМ!$D$10+'СЕТ СН'!$H$5-'СЕТ СН'!$H$17</f>
        <v>3944.4219430200001</v>
      </c>
      <c r="M88" s="36">
        <f>SUMIFS(СВЦЭМ!$C$39:$C$782,СВЦЭМ!$A$39:$A$782,$A88,СВЦЭМ!$B$39:$B$782,M$83)+'СЕТ СН'!$H$9+СВЦЭМ!$D$10+'СЕТ СН'!$H$5-'СЕТ СН'!$H$17</f>
        <v>4040.6423179100002</v>
      </c>
      <c r="N88" s="36">
        <f>SUMIFS(СВЦЭМ!$C$39:$C$782,СВЦЭМ!$A$39:$A$782,$A88,СВЦЭМ!$B$39:$B$782,N$83)+'СЕТ СН'!$H$9+СВЦЭМ!$D$10+'СЕТ СН'!$H$5-'СЕТ СН'!$H$17</f>
        <v>4116.0708436099994</v>
      </c>
      <c r="O88" s="36">
        <f>SUMIFS(СВЦЭМ!$C$39:$C$782,СВЦЭМ!$A$39:$A$782,$A88,СВЦЭМ!$B$39:$B$782,O$83)+'СЕТ СН'!$H$9+СВЦЭМ!$D$10+'СЕТ СН'!$H$5-'СЕТ СН'!$H$17</f>
        <v>4114.7275079800002</v>
      </c>
      <c r="P88" s="36">
        <f>SUMIFS(СВЦЭМ!$C$39:$C$782,СВЦЭМ!$A$39:$A$782,$A88,СВЦЭМ!$B$39:$B$782,P$83)+'СЕТ СН'!$H$9+СВЦЭМ!$D$10+'СЕТ СН'!$H$5-'СЕТ СН'!$H$17</f>
        <v>4152.1839767900001</v>
      </c>
      <c r="Q88" s="36">
        <f>SUMIFS(СВЦЭМ!$C$39:$C$782,СВЦЭМ!$A$39:$A$782,$A88,СВЦЭМ!$B$39:$B$782,Q$83)+'СЕТ СН'!$H$9+СВЦЭМ!$D$10+'СЕТ СН'!$H$5-'СЕТ СН'!$H$17</f>
        <v>4162.9765993599995</v>
      </c>
      <c r="R88" s="36">
        <f>SUMIFS(СВЦЭМ!$C$39:$C$782,СВЦЭМ!$A$39:$A$782,$A88,СВЦЭМ!$B$39:$B$782,R$83)+'СЕТ СН'!$H$9+СВЦЭМ!$D$10+'СЕТ СН'!$H$5-'СЕТ СН'!$H$17</f>
        <v>4176.0116315499999</v>
      </c>
      <c r="S88" s="36">
        <f>SUMIFS(СВЦЭМ!$C$39:$C$782,СВЦЭМ!$A$39:$A$782,$A88,СВЦЭМ!$B$39:$B$782,S$83)+'СЕТ СН'!$H$9+СВЦЭМ!$D$10+'СЕТ СН'!$H$5-'СЕТ СН'!$H$17</f>
        <v>4123.8057897399995</v>
      </c>
      <c r="T88" s="36">
        <f>SUMIFS(СВЦЭМ!$C$39:$C$782,СВЦЭМ!$A$39:$A$782,$A88,СВЦЭМ!$B$39:$B$782,T$83)+'СЕТ СН'!$H$9+СВЦЭМ!$D$10+'СЕТ СН'!$H$5-'СЕТ СН'!$H$17</f>
        <v>3993.9430140200002</v>
      </c>
      <c r="U88" s="36">
        <f>SUMIFS(СВЦЭМ!$C$39:$C$782,СВЦЭМ!$A$39:$A$782,$A88,СВЦЭМ!$B$39:$B$782,U$83)+'СЕТ СН'!$H$9+СВЦЭМ!$D$10+'СЕТ СН'!$H$5-'СЕТ СН'!$H$17</f>
        <v>3881.4720590400002</v>
      </c>
      <c r="V88" s="36">
        <f>SUMIFS(СВЦЭМ!$C$39:$C$782,СВЦЭМ!$A$39:$A$782,$A88,СВЦЭМ!$B$39:$B$782,V$83)+'СЕТ СН'!$H$9+СВЦЭМ!$D$10+'СЕТ СН'!$H$5-'СЕТ СН'!$H$17</f>
        <v>3777.1484015999999</v>
      </c>
      <c r="W88" s="36">
        <f>SUMIFS(СВЦЭМ!$C$39:$C$782,СВЦЭМ!$A$39:$A$782,$A88,СВЦЭМ!$B$39:$B$782,W$83)+'СЕТ СН'!$H$9+СВЦЭМ!$D$10+'СЕТ СН'!$H$5-'СЕТ СН'!$H$17</f>
        <v>3763.5165096299997</v>
      </c>
      <c r="X88" s="36">
        <f>SUMIFS(СВЦЭМ!$C$39:$C$782,СВЦЭМ!$A$39:$A$782,$A88,СВЦЭМ!$B$39:$B$782,X$83)+'СЕТ СН'!$H$9+СВЦЭМ!$D$10+'СЕТ СН'!$H$5-'СЕТ СН'!$H$17</f>
        <v>3777.12606822</v>
      </c>
      <c r="Y88" s="36">
        <f>SUMIFS(СВЦЭМ!$C$39:$C$782,СВЦЭМ!$A$39:$A$782,$A88,СВЦЭМ!$B$39:$B$782,Y$83)+'СЕТ СН'!$H$9+СВЦЭМ!$D$10+'СЕТ СН'!$H$5-'СЕТ СН'!$H$17</f>
        <v>3808.7042974300002</v>
      </c>
    </row>
    <row r="89" spans="1:25" ht="15.75" x14ac:dyDescent="0.2">
      <c r="A89" s="35">
        <f t="shared" si="2"/>
        <v>44687</v>
      </c>
      <c r="B89" s="36">
        <f>SUMIFS(СВЦЭМ!$C$39:$C$782,СВЦЭМ!$A$39:$A$782,$A89,СВЦЭМ!$B$39:$B$782,B$83)+'СЕТ СН'!$H$9+СВЦЭМ!$D$10+'СЕТ СН'!$H$5-'СЕТ СН'!$H$17</f>
        <v>3878.2864606799999</v>
      </c>
      <c r="C89" s="36">
        <f>SUMIFS(СВЦЭМ!$C$39:$C$782,СВЦЭМ!$A$39:$A$782,$A89,СВЦЭМ!$B$39:$B$782,C$83)+'СЕТ СН'!$H$9+СВЦЭМ!$D$10+'СЕТ СН'!$H$5-'СЕТ СН'!$H$17</f>
        <v>3998.5521148099997</v>
      </c>
      <c r="D89" s="36">
        <f>SUMIFS(СВЦЭМ!$C$39:$C$782,СВЦЭМ!$A$39:$A$782,$A89,СВЦЭМ!$B$39:$B$782,D$83)+'СЕТ СН'!$H$9+СВЦЭМ!$D$10+'СЕТ СН'!$H$5-'СЕТ СН'!$H$17</f>
        <v>4133.6944282599998</v>
      </c>
      <c r="E89" s="36">
        <f>SUMIFS(СВЦЭМ!$C$39:$C$782,СВЦЭМ!$A$39:$A$782,$A89,СВЦЭМ!$B$39:$B$782,E$83)+'СЕТ СН'!$H$9+СВЦЭМ!$D$10+'СЕТ СН'!$H$5-'СЕТ СН'!$H$17</f>
        <v>4182.4566291800002</v>
      </c>
      <c r="F89" s="36">
        <f>SUMIFS(СВЦЭМ!$C$39:$C$782,СВЦЭМ!$A$39:$A$782,$A89,СВЦЭМ!$B$39:$B$782,F$83)+'СЕТ СН'!$H$9+СВЦЭМ!$D$10+'СЕТ СН'!$H$5-'СЕТ СН'!$H$17</f>
        <v>4190.65757209</v>
      </c>
      <c r="G89" s="36">
        <f>SUMIFS(СВЦЭМ!$C$39:$C$782,СВЦЭМ!$A$39:$A$782,$A89,СВЦЭМ!$B$39:$B$782,G$83)+'СЕТ СН'!$H$9+СВЦЭМ!$D$10+'СЕТ СН'!$H$5-'СЕТ СН'!$H$17</f>
        <v>4169.6244201400004</v>
      </c>
      <c r="H89" s="36">
        <f>SUMIFS(СВЦЭМ!$C$39:$C$782,СВЦЭМ!$A$39:$A$782,$A89,СВЦЭМ!$B$39:$B$782,H$83)+'СЕТ СН'!$H$9+СВЦЭМ!$D$10+'СЕТ СН'!$H$5-'СЕТ СН'!$H$17</f>
        <v>4130.7955969799996</v>
      </c>
      <c r="I89" s="36">
        <f>SUMIFS(СВЦЭМ!$C$39:$C$782,СВЦЭМ!$A$39:$A$782,$A89,СВЦЭМ!$B$39:$B$782,I$83)+'СЕТ СН'!$H$9+СВЦЭМ!$D$10+'СЕТ СН'!$H$5-'СЕТ СН'!$H$17</f>
        <v>4078.4714941499997</v>
      </c>
      <c r="J89" s="36">
        <f>SUMIFS(СВЦЭМ!$C$39:$C$782,СВЦЭМ!$A$39:$A$782,$A89,СВЦЭМ!$B$39:$B$782,J$83)+'СЕТ СН'!$H$9+СВЦЭМ!$D$10+'СЕТ СН'!$H$5-'СЕТ СН'!$H$17</f>
        <v>3931.7585116800001</v>
      </c>
      <c r="K89" s="36">
        <f>SUMIFS(СВЦЭМ!$C$39:$C$782,СВЦЭМ!$A$39:$A$782,$A89,СВЦЭМ!$B$39:$B$782,K$83)+'СЕТ СН'!$H$9+СВЦЭМ!$D$10+'СЕТ СН'!$H$5-'СЕТ СН'!$H$17</f>
        <v>3941.3714343399997</v>
      </c>
      <c r="L89" s="36">
        <f>SUMIFS(СВЦЭМ!$C$39:$C$782,СВЦЭМ!$A$39:$A$782,$A89,СВЦЭМ!$B$39:$B$782,L$83)+'СЕТ СН'!$H$9+СВЦЭМ!$D$10+'СЕТ СН'!$H$5-'СЕТ СН'!$H$17</f>
        <v>3941.6586392899999</v>
      </c>
      <c r="M89" s="36">
        <f>SUMIFS(СВЦЭМ!$C$39:$C$782,СВЦЭМ!$A$39:$A$782,$A89,СВЦЭМ!$B$39:$B$782,M$83)+'СЕТ СН'!$H$9+СВЦЭМ!$D$10+'СЕТ СН'!$H$5-'СЕТ СН'!$H$17</f>
        <v>4070.4655685399998</v>
      </c>
      <c r="N89" s="36">
        <f>SUMIFS(СВЦЭМ!$C$39:$C$782,СВЦЭМ!$A$39:$A$782,$A89,СВЦЭМ!$B$39:$B$782,N$83)+'СЕТ СН'!$H$9+СВЦЭМ!$D$10+'СЕТ СН'!$H$5-'СЕТ СН'!$H$17</f>
        <v>4140.2310062500001</v>
      </c>
      <c r="O89" s="36">
        <f>SUMIFS(СВЦЭМ!$C$39:$C$782,СВЦЭМ!$A$39:$A$782,$A89,СВЦЭМ!$B$39:$B$782,O$83)+'СЕТ СН'!$H$9+СВЦЭМ!$D$10+'СЕТ СН'!$H$5-'СЕТ СН'!$H$17</f>
        <v>4144.3760788299996</v>
      </c>
      <c r="P89" s="36">
        <f>SUMIFS(СВЦЭМ!$C$39:$C$782,СВЦЭМ!$A$39:$A$782,$A89,СВЦЭМ!$B$39:$B$782,P$83)+'СЕТ СН'!$H$9+СВЦЭМ!$D$10+'СЕТ СН'!$H$5-'СЕТ СН'!$H$17</f>
        <v>4152.6893203399995</v>
      </c>
      <c r="Q89" s="36">
        <f>SUMIFS(СВЦЭМ!$C$39:$C$782,СВЦЭМ!$A$39:$A$782,$A89,СВЦЭМ!$B$39:$B$782,Q$83)+'СЕТ СН'!$H$9+СВЦЭМ!$D$10+'СЕТ СН'!$H$5-'СЕТ СН'!$H$17</f>
        <v>4149.0114191499997</v>
      </c>
      <c r="R89" s="36">
        <f>SUMIFS(СВЦЭМ!$C$39:$C$782,СВЦЭМ!$A$39:$A$782,$A89,СВЦЭМ!$B$39:$B$782,R$83)+'СЕТ СН'!$H$9+СВЦЭМ!$D$10+'СЕТ СН'!$H$5-'СЕТ СН'!$H$17</f>
        <v>4134.6589339100001</v>
      </c>
      <c r="S89" s="36">
        <f>SUMIFS(СВЦЭМ!$C$39:$C$782,СВЦЭМ!$A$39:$A$782,$A89,СВЦЭМ!$B$39:$B$782,S$83)+'СЕТ СН'!$H$9+СВЦЭМ!$D$10+'СЕТ СН'!$H$5-'СЕТ СН'!$H$17</f>
        <v>4086.9775345500002</v>
      </c>
      <c r="T89" s="36">
        <f>SUMIFS(СВЦЭМ!$C$39:$C$782,СВЦЭМ!$A$39:$A$782,$A89,СВЦЭМ!$B$39:$B$782,T$83)+'СЕТ СН'!$H$9+СВЦЭМ!$D$10+'СЕТ СН'!$H$5-'СЕТ СН'!$H$17</f>
        <v>3968.1534601799999</v>
      </c>
      <c r="U89" s="36">
        <f>SUMIFS(СВЦЭМ!$C$39:$C$782,СВЦЭМ!$A$39:$A$782,$A89,СВЦЭМ!$B$39:$B$782,U$83)+'СЕТ СН'!$H$9+СВЦЭМ!$D$10+'СЕТ СН'!$H$5-'СЕТ СН'!$H$17</f>
        <v>3851.1088737099999</v>
      </c>
      <c r="V89" s="36">
        <f>SUMIFS(СВЦЭМ!$C$39:$C$782,СВЦЭМ!$A$39:$A$782,$A89,СВЦЭМ!$B$39:$B$782,V$83)+'СЕТ СН'!$H$9+СВЦЭМ!$D$10+'СЕТ СН'!$H$5-'СЕТ СН'!$H$17</f>
        <v>3757.1120402000001</v>
      </c>
      <c r="W89" s="36">
        <f>SUMIFS(СВЦЭМ!$C$39:$C$782,СВЦЭМ!$A$39:$A$782,$A89,СВЦЭМ!$B$39:$B$782,W$83)+'СЕТ СН'!$H$9+СВЦЭМ!$D$10+'СЕТ СН'!$H$5-'СЕТ СН'!$H$17</f>
        <v>3745.7211731699999</v>
      </c>
      <c r="X89" s="36">
        <f>SUMIFS(СВЦЭМ!$C$39:$C$782,СВЦЭМ!$A$39:$A$782,$A89,СВЦЭМ!$B$39:$B$782,X$83)+'СЕТ СН'!$H$9+СВЦЭМ!$D$10+'СЕТ СН'!$H$5-'СЕТ СН'!$H$17</f>
        <v>3773.0408299700002</v>
      </c>
      <c r="Y89" s="36">
        <f>SUMIFS(СВЦЭМ!$C$39:$C$782,СВЦЭМ!$A$39:$A$782,$A89,СВЦЭМ!$B$39:$B$782,Y$83)+'СЕТ СН'!$H$9+СВЦЭМ!$D$10+'СЕТ СН'!$H$5-'СЕТ СН'!$H$17</f>
        <v>3780.5335759600002</v>
      </c>
    </row>
    <row r="90" spans="1:25" ht="15.75" x14ac:dyDescent="0.2">
      <c r="A90" s="35">
        <f t="shared" si="2"/>
        <v>44688</v>
      </c>
      <c r="B90" s="36">
        <f>SUMIFS(СВЦЭМ!$C$39:$C$782,СВЦЭМ!$A$39:$A$782,$A90,СВЦЭМ!$B$39:$B$782,B$83)+'СЕТ СН'!$H$9+СВЦЭМ!$D$10+'СЕТ СН'!$H$5-'СЕТ СН'!$H$17</f>
        <v>3881.1095742100001</v>
      </c>
      <c r="C90" s="36">
        <f>SUMIFS(СВЦЭМ!$C$39:$C$782,СВЦЭМ!$A$39:$A$782,$A90,СВЦЭМ!$B$39:$B$782,C$83)+'СЕТ СН'!$H$9+СВЦЭМ!$D$10+'СЕТ СН'!$H$5-'СЕТ СН'!$H$17</f>
        <v>3960.3931315599998</v>
      </c>
      <c r="D90" s="36">
        <f>SUMIFS(СВЦЭМ!$C$39:$C$782,СВЦЭМ!$A$39:$A$782,$A90,СВЦЭМ!$B$39:$B$782,D$83)+'СЕТ СН'!$H$9+СВЦЭМ!$D$10+'СЕТ СН'!$H$5-'СЕТ СН'!$H$17</f>
        <v>4150.5629154500002</v>
      </c>
      <c r="E90" s="36">
        <f>SUMIFS(СВЦЭМ!$C$39:$C$782,СВЦЭМ!$A$39:$A$782,$A90,СВЦЭМ!$B$39:$B$782,E$83)+'СЕТ СН'!$H$9+СВЦЭМ!$D$10+'СЕТ СН'!$H$5-'СЕТ СН'!$H$17</f>
        <v>4192.62315038</v>
      </c>
      <c r="F90" s="36">
        <f>SUMIFS(СВЦЭМ!$C$39:$C$782,СВЦЭМ!$A$39:$A$782,$A90,СВЦЭМ!$B$39:$B$782,F$83)+'СЕТ СН'!$H$9+СВЦЭМ!$D$10+'СЕТ СН'!$H$5-'СЕТ СН'!$H$17</f>
        <v>4195.0449515099999</v>
      </c>
      <c r="G90" s="36">
        <f>SUMIFS(СВЦЭМ!$C$39:$C$782,СВЦЭМ!$A$39:$A$782,$A90,СВЦЭМ!$B$39:$B$782,G$83)+'СЕТ СН'!$H$9+СВЦЭМ!$D$10+'СЕТ СН'!$H$5-'СЕТ СН'!$H$17</f>
        <v>4197.5738550200003</v>
      </c>
      <c r="H90" s="36">
        <f>SUMIFS(СВЦЭМ!$C$39:$C$782,СВЦЭМ!$A$39:$A$782,$A90,СВЦЭМ!$B$39:$B$782,H$83)+'СЕТ СН'!$H$9+СВЦЭМ!$D$10+'СЕТ СН'!$H$5-'СЕТ СН'!$H$17</f>
        <v>4176.0429750499998</v>
      </c>
      <c r="I90" s="36">
        <f>SUMIFS(СВЦЭМ!$C$39:$C$782,СВЦЭМ!$A$39:$A$782,$A90,СВЦЭМ!$B$39:$B$782,I$83)+'СЕТ СН'!$H$9+СВЦЭМ!$D$10+'СЕТ СН'!$H$5-'СЕТ СН'!$H$17</f>
        <v>4082.2441476699996</v>
      </c>
      <c r="J90" s="36">
        <f>SUMIFS(СВЦЭМ!$C$39:$C$782,СВЦЭМ!$A$39:$A$782,$A90,СВЦЭМ!$B$39:$B$782,J$83)+'СЕТ СН'!$H$9+СВЦЭМ!$D$10+'СЕТ СН'!$H$5-'СЕТ СН'!$H$17</f>
        <v>3954.1470812699999</v>
      </c>
      <c r="K90" s="36">
        <f>SUMIFS(СВЦЭМ!$C$39:$C$782,СВЦЭМ!$A$39:$A$782,$A90,СВЦЭМ!$B$39:$B$782,K$83)+'СЕТ СН'!$H$9+СВЦЭМ!$D$10+'СЕТ СН'!$H$5-'СЕТ СН'!$H$17</f>
        <v>3944.1765318999996</v>
      </c>
      <c r="L90" s="36">
        <f>SUMIFS(СВЦЭМ!$C$39:$C$782,СВЦЭМ!$A$39:$A$782,$A90,СВЦЭМ!$B$39:$B$782,L$83)+'СЕТ СН'!$H$9+СВЦЭМ!$D$10+'СЕТ СН'!$H$5-'СЕТ СН'!$H$17</f>
        <v>3937.9537313000001</v>
      </c>
      <c r="M90" s="36">
        <f>SUMIFS(СВЦЭМ!$C$39:$C$782,СВЦЭМ!$A$39:$A$782,$A90,СВЦЭМ!$B$39:$B$782,M$83)+'СЕТ СН'!$H$9+СВЦЭМ!$D$10+'СЕТ СН'!$H$5-'СЕТ СН'!$H$17</f>
        <v>4034.7914450099997</v>
      </c>
      <c r="N90" s="36">
        <f>SUMIFS(СВЦЭМ!$C$39:$C$782,СВЦЭМ!$A$39:$A$782,$A90,СВЦЭМ!$B$39:$B$782,N$83)+'СЕТ СН'!$H$9+СВЦЭМ!$D$10+'СЕТ СН'!$H$5-'СЕТ СН'!$H$17</f>
        <v>4070.1687751700001</v>
      </c>
      <c r="O90" s="36">
        <f>SUMIFS(СВЦЭМ!$C$39:$C$782,СВЦЭМ!$A$39:$A$782,$A90,СВЦЭМ!$B$39:$B$782,O$83)+'СЕТ СН'!$H$9+СВЦЭМ!$D$10+'СЕТ СН'!$H$5-'СЕТ СН'!$H$17</f>
        <v>4091.3643540499997</v>
      </c>
      <c r="P90" s="36">
        <f>SUMIFS(СВЦЭМ!$C$39:$C$782,СВЦЭМ!$A$39:$A$782,$A90,СВЦЭМ!$B$39:$B$782,P$83)+'СЕТ СН'!$H$9+СВЦЭМ!$D$10+'СЕТ СН'!$H$5-'СЕТ СН'!$H$17</f>
        <v>4111.3840814199993</v>
      </c>
      <c r="Q90" s="36">
        <f>SUMIFS(СВЦЭМ!$C$39:$C$782,СВЦЭМ!$A$39:$A$782,$A90,СВЦЭМ!$B$39:$B$782,Q$83)+'СЕТ СН'!$H$9+СВЦЭМ!$D$10+'СЕТ СН'!$H$5-'СЕТ СН'!$H$17</f>
        <v>4122.4595003200002</v>
      </c>
      <c r="R90" s="36">
        <f>SUMIFS(СВЦЭМ!$C$39:$C$782,СВЦЭМ!$A$39:$A$782,$A90,СВЦЭМ!$B$39:$B$782,R$83)+'СЕТ СН'!$H$9+СВЦЭМ!$D$10+'СЕТ СН'!$H$5-'СЕТ СН'!$H$17</f>
        <v>4118.4563458100001</v>
      </c>
      <c r="S90" s="36">
        <f>SUMIFS(СВЦЭМ!$C$39:$C$782,СВЦЭМ!$A$39:$A$782,$A90,СВЦЭМ!$B$39:$B$782,S$83)+'СЕТ СН'!$H$9+СВЦЭМ!$D$10+'СЕТ СН'!$H$5-'СЕТ СН'!$H$17</f>
        <v>4076.3758160899997</v>
      </c>
      <c r="T90" s="36">
        <f>SUMIFS(СВЦЭМ!$C$39:$C$782,СВЦЭМ!$A$39:$A$782,$A90,СВЦЭМ!$B$39:$B$782,T$83)+'СЕТ СН'!$H$9+СВЦЭМ!$D$10+'СЕТ СН'!$H$5-'СЕТ СН'!$H$17</f>
        <v>3959.0475050199998</v>
      </c>
      <c r="U90" s="36">
        <f>SUMIFS(СВЦЭМ!$C$39:$C$782,СВЦЭМ!$A$39:$A$782,$A90,СВЦЭМ!$B$39:$B$782,U$83)+'СЕТ СН'!$H$9+СВЦЭМ!$D$10+'СЕТ СН'!$H$5-'СЕТ СН'!$H$17</f>
        <v>3829.2004636299998</v>
      </c>
      <c r="V90" s="36">
        <f>SUMIFS(СВЦЭМ!$C$39:$C$782,СВЦЭМ!$A$39:$A$782,$A90,СВЦЭМ!$B$39:$B$782,V$83)+'СЕТ СН'!$H$9+СВЦЭМ!$D$10+'СЕТ СН'!$H$5-'СЕТ СН'!$H$17</f>
        <v>3734.4104924399999</v>
      </c>
      <c r="W90" s="36">
        <f>SUMIFS(СВЦЭМ!$C$39:$C$782,СВЦЭМ!$A$39:$A$782,$A90,СВЦЭМ!$B$39:$B$782,W$83)+'СЕТ СН'!$H$9+СВЦЭМ!$D$10+'СЕТ СН'!$H$5-'СЕТ СН'!$H$17</f>
        <v>3753.2291316599999</v>
      </c>
      <c r="X90" s="36">
        <f>SUMIFS(СВЦЭМ!$C$39:$C$782,СВЦЭМ!$A$39:$A$782,$A90,СВЦЭМ!$B$39:$B$782,X$83)+'СЕТ СН'!$H$9+СВЦЭМ!$D$10+'СЕТ СН'!$H$5-'СЕТ СН'!$H$17</f>
        <v>3767.15451846</v>
      </c>
      <c r="Y90" s="36">
        <f>SUMIFS(СВЦЭМ!$C$39:$C$782,СВЦЭМ!$A$39:$A$782,$A90,СВЦЭМ!$B$39:$B$782,Y$83)+'СЕТ СН'!$H$9+СВЦЭМ!$D$10+'СЕТ СН'!$H$5-'СЕТ СН'!$H$17</f>
        <v>3784.19348902</v>
      </c>
    </row>
    <row r="91" spans="1:25" ht="15.75" x14ac:dyDescent="0.2">
      <c r="A91" s="35">
        <f t="shared" si="2"/>
        <v>44689</v>
      </c>
      <c r="B91" s="36">
        <f>SUMIFS(СВЦЭМ!$C$39:$C$782,СВЦЭМ!$A$39:$A$782,$A91,СВЦЭМ!$B$39:$B$782,B$83)+'СЕТ СН'!$H$9+СВЦЭМ!$D$10+'СЕТ СН'!$H$5-'СЕТ СН'!$H$17</f>
        <v>3857.62258969</v>
      </c>
      <c r="C91" s="36">
        <f>SUMIFS(СВЦЭМ!$C$39:$C$782,СВЦЭМ!$A$39:$A$782,$A91,СВЦЭМ!$B$39:$B$782,C$83)+'СЕТ СН'!$H$9+СВЦЭМ!$D$10+'СЕТ СН'!$H$5-'СЕТ СН'!$H$17</f>
        <v>3980.5736226399999</v>
      </c>
      <c r="D91" s="36">
        <f>SUMIFS(СВЦЭМ!$C$39:$C$782,СВЦЭМ!$A$39:$A$782,$A91,СВЦЭМ!$B$39:$B$782,D$83)+'СЕТ СН'!$H$9+СВЦЭМ!$D$10+'СЕТ СН'!$H$5-'СЕТ СН'!$H$17</f>
        <v>4129.1118868499998</v>
      </c>
      <c r="E91" s="36">
        <f>SUMIFS(СВЦЭМ!$C$39:$C$782,СВЦЭМ!$A$39:$A$782,$A91,СВЦЭМ!$B$39:$B$782,E$83)+'СЕТ СН'!$H$9+СВЦЭМ!$D$10+'СЕТ СН'!$H$5-'СЕТ СН'!$H$17</f>
        <v>4201.5681083500003</v>
      </c>
      <c r="F91" s="36">
        <f>SUMIFS(СВЦЭМ!$C$39:$C$782,СВЦЭМ!$A$39:$A$782,$A91,СВЦЭМ!$B$39:$B$782,F$83)+'СЕТ СН'!$H$9+СВЦЭМ!$D$10+'СЕТ СН'!$H$5-'СЕТ СН'!$H$17</f>
        <v>4211.7457243099998</v>
      </c>
      <c r="G91" s="36">
        <f>SUMIFS(СВЦЭМ!$C$39:$C$782,СВЦЭМ!$A$39:$A$782,$A91,СВЦЭМ!$B$39:$B$782,G$83)+'СЕТ СН'!$H$9+СВЦЭМ!$D$10+'СЕТ СН'!$H$5-'СЕТ СН'!$H$17</f>
        <v>4212.1970749100001</v>
      </c>
      <c r="H91" s="36">
        <f>SUMIFS(СВЦЭМ!$C$39:$C$782,СВЦЭМ!$A$39:$A$782,$A91,СВЦЭМ!$B$39:$B$782,H$83)+'СЕТ СН'!$H$9+СВЦЭМ!$D$10+'СЕТ СН'!$H$5-'СЕТ СН'!$H$17</f>
        <v>4194.3257291499995</v>
      </c>
      <c r="I91" s="36">
        <f>SUMIFS(СВЦЭМ!$C$39:$C$782,СВЦЭМ!$A$39:$A$782,$A91,СВЦЭМ!$B$39:$B$782,I$83)+'СЕТ СН'!$H$9+СВЦЭМ!$D$10+'СЕТ СН'!$H$5-'СЕТ СН'!$H$17</f>
        <v>4119.1555497099998</v>
      </c>
      <c r="J91" s="36">
        <f>SUMIFS(СВЦЭМ!$C$39:$C$782,СВЦЭМ!$A$39:$A$782,$A91,СВЦЭМ!$B$39:$B$782,J$83)+'СЕТ СН'!$H$9+СВЦЭМ!$D$10+'СЕТ СН'!$H$5-'СЕТ СН'!$H$17</f>
        <v>3953.1666431399999</v>
      </c>
      <c r="K91" s="36">
        <f>SUMIFS(СВЦЭМ!$C$39:$C$782,СВЦЭМ!$A$39:$A$782,$A91,СВЦЭМ!$B$39:$B$782,K$83)+'СЕТ СН'!$H$9+СВЦЭМ!$D$10+'СЕТ СН'!$H$5-'СЕТ СН'!$H$17</f>
        <v>3927.5593555400001</v>
      </c>
      <c r="L91" s="36">
        <f>SUMIFS(СВЦЭМ!$C$39:$C$782,СВЦЭМ!$A$39:$A$782,$A91,СВЦЭМ!$B$39:$B$782,L$83)+'СЕТ СН'!$H$9+СВЦЭМ!$D$10+'СЕТ СН'!$H$5-'СЕТ СН'!$H$17</f>
        <v>3924.8583810599998</v>
      </c>
      <c r="M91" s="36">
        <f>SUMIFS(СВЦЭМ!$C$39:$C$782,СВЦЭМ!$A$39:$A$782,$A91,СВЦЭМ!$B$39:$B$782,M$83)+'СЕТ СН'!$H$9+СВЦЭМ!$D$10+'СЕТ СН'!$H$5-'СЕТ СН'!$H$17</f>
        <v>4016.28634487</v>
      </c>
      <c r="N91" s="36">
        <f>SUMIFS(СВЦЭМ!$C$39:$C$782,СВЦЭМ!$A$39:$A$782,$A91,СВЦЭМ!$B$39:$B$782,N$83)+'СЕТ СН'!$H$9+СВЦЭМ!$D$10+'СЕТ СН'!$H$5-'СЕТ СН'!$H$17</f>
        <v>4068.6163463900002</v>
      </c>
      <c r="O91" s="36">
        <f>SUMIFS(СВЦЭМ!$C$39:$C$782,СВЦЭМ!$A$39:$A$782,$A91,СВЦЭМ!$B$39:$B$782,O$83)+'СЕТ СН'!$H$9+СВЦЭМ!$D$10+'СЕТ СН'!$H$5-'СЕТ СН'!$H$17</f>
        <v>4101.0060383700002</v>
      </c>
      <c r="P91" s="36">
        <f>SUMIFS(СВЦЭМ!$C$39:$C$782,СВЦЭМ!$A$39:$A$782,$A91,СВЦЭМ!$B$39:$B$782,P$83)+'СЕТ СН'!$H$9+СВЦЭМ!$D$10+'СЕТ СН'!$H$5-'СЕТ СН'!$H$17</f>
        <v>4121.9874517099997</v>
      </c>
      <c r="Q91" s="36">
        <f>SUMIFS(СВЦЭМ!$C$39:$C$782,СВЦЭМ!$A$39:$A$782,$A91,СВЦЭМ!$B$39:$B$782,Q$83)+'СЕТ СН'!$H$9+СВЦЭМ!$D$10+'СЕТ СН'!$H$5-'СЕТ СН'!$H$17</f>
        <v>4136.4873673299999</v>
      </c>
      <c r="R91" s="36">
        <f>SUMIFS(СВЦЭМ!$C$39:$C$782,СВЦЭМ!$A$39:$A$782,$A91,СВЦЭМ!$B$39:$B$782,R$83)+'СЕТ СН'!$H$9+СВЦЭМ!$D$10+'СЕТ СН'!$H$5-'СЕТ СН'!$H$17</f>
        <v>4135.6881118000001</v>
      </c>
      <c r="S91" s="36">
        <f>SUMIFS(СВЦЭМ!$C$39:$C$782,СВЦЭМ!$A$39:$A$782,$A91,СВЦЭМ!$B$39:$B$782,S$83)+'СЕТ СН'!$H$9+СВЦЭМ!$D$10+'СЕТ СН'!$H$5-'СЕТ СН'!$H$17</f>
        <v>4084.9132655799999</v>
      </c>
      <c r="T91" s="36">
        <f>SUMIFS(СВЦЭМ!$C$39:$C$782,СВЦЭМ!$A$39:$A$782,$A91,СВЦЭМ!$B$39:$B$782,T$83)+'СЕТ СН'!$H$9+СВЦЭМ!$D$10+'СЕТ СН'!$H$5-'СЕТ СН'!$H$17</f>
        <v>3944.1685882100001</v>
      </c>
      <c r="U91" s="36">
        <f>SUMIFS(СВЦЭМ!$C$39:$C$782,СВЦЭМ!$A$39:$A$782,$A91,СВЦЭМ!$B$39:$B$782,U$83)+'СЕТ СН'!$H$9+СВЦЭМ!$D$10+'СЕТ СН'!$H$5-'СЕТ СН'!$H$17</f>
        <v>3802.48189469</v>
      </c>
      <c r="V91" s="36">
        <f>SUMIFS(СВЦЭМ!$C$39:$C$782,СВЦЭМ!$A$39:$A$782,$A91,СВЦЭМ!$B$39:$B$782,V$83)+'СЕТ СН'!$H$9+СВЦЭМ!$D$10+'СЕТ СН'!$H$5-'СЕТ СН'!$H$17</f>
        <v>3714.8294957500002</v>
      </c>
      <c r="W91" s="36">
        <f>SUMIFS(СВЦЭМ!$C$39:$C$782,СВЦЭМ!$A$39:$A$782,$A91,СВЦЭМ!$B$39:$B$782,W$83)+'СЕТ СН'!$H$9+СВЦЭМ!$D$10+'СЕТ СН'!$H$5-'СЕТ СН'!$H$17</f>
        <v>3728.2621738500002</v>
      </c>
      <c r="X91" s="36">
        <f>SUMIFS(СВЦЭМ!$C$39:$C$782,СВЦЭМ!$A$39:$A$782,$A91,СВЦЭМ!$B$39:$B$782,X$83)+'СЕТ СН'!$H$9+СВЦЭМ!$D$10+'СЕТ СН'!$H$5-'СЕТ СН'!$H$17</f>
        <v>3731.03799643</v>
      </c>
      <c r="Y91" s="36">
        <f>SUMIFS(СВЦЭМ!$C$39:$C$782,СВЦЭМ!$A$39:$A$782,$A91,СВЦЭМ!$B$39:$B$782,Y$83)+'СЕТ СН'!$H$9+СВЦЭМ!$D$10+'СЕТ СН'!$H$5-'СЕТ СН'!$H$17</f>
        <v>3778.82883971</v>
      </c>
    </row>
    <row r="92" spans="1:25" ht="15.75" x14ac:dyDescent="0.2">
      <c r="A92" s="35">
        <f t="shared" si="2"/>
        <v>44690</v>
      </c>
      <c r="B92" s="36">
        <f>SUMIFS(СВЦЭМ!$C$39:$C$782,СВЦЭМ!$A$39:$A$782,$A92,СВЦЭМ!$B$39:$B$782,B$83)+'СЕТ СН'!$H$9+СВЦЭМ!$D$10+'СЕТ СН'!$H$5-'СЕТ СН'!$H$17</f>
        <v>3884.7916444100001</v>
      </c>
      <c r="C92" s="36">
        <f>SUMIFS(СВЦЭМ!$C$39:$C$782,СВЦЭМ!$A$39:$A$782,$A92,СВЦЭМ!$B$39:$B$782,C$83)+'СЕТ СН'!$H$9+СВЦЭМ!$D$10+'СЕТ СН'!$H$5-'СЕТ СН'!$H$17</f>
        <v>4004.1557412699999</v>
      </c>
      <c r="D92" s="36">
        <f>SUMIFS(СВЦЭМ!$C$39:$C$782,СВЦЭМ!$A$39:$A$782,$A92,СВЦЭМ!$B$39:$B$782,D$83)+'СЕТ СН'!$H$9+СВЦЭМ!$D$10+'СЕТ СН'!$H$5-'СЕТ СН'!$H$17</f>
        <v>4153.6508841799996</v>
      </c>
      <c r="E92" s="36">
        <f>SUMIFS(СВЦЭМ!$C$39:$C$782,СВЦЭМ!$A$39:$A$782,$A92,СВЦЭМ!$B$39:$B$782,E$83)+'СЕТ СН'!$H$9+СВЦЭМ!$D$10+'СЕТ СН'!$H$5-'СЕТ СН'!$H$17</f>
        <v>4228.8961756499993</v>
      </c>
      <c r="F92" s="36">
        <f>SUMIFS(СВЦЭМ!$C$39:$C$782,СВЦЭМ!$A$39:$A$782,$A92,СВЦЭМ!$B$39:$B$782,F$83)+'СЕТ СН'!$H$9+СВЦЭМ!$D$10+'СЕТ СН'!$H$5-'СЕТ СН'!$H$17</f>
        <v>4255.6705908699996</v>
      </c>
      <c r="G92" s="36">
        <f>SUMIFS(СВЦЭМ!$C$39:$C$782,СВЦЭМ!$A$39:$A$782,$A92,СВЦЭМ!$B$39:$B$782,G$83)+'СЕТ СН'!$H$9+СВЦЭМ!$D$10+'СЕТ СН'!$H$5-'СЕТ СН'!$H$17</f>
        <v>4243.7446208299998</v>
      </c>
      <c r="H92" s="36">
        <f>SUMIFS(СВЦЭМ!$C$39:$C$782,СВЦЭМ!$A$39:$A$782,$A92,СВЦЭМ!$B$39:$B$782,H$83)+'СЕТ СН'!$H$9+СВЦЭМ!$D$10+'СЕТ СН'!$H$5-'СЕТ СН'!$H$17</f>
        <v>4224.6440921499998</v>
      </c>
      <c r="I92" s="36">
        <f>SUMIFS(СВЦЭМ!$C$39:$C$782,СВЦЭМ!$A$39:$A$782,$A92,СВЦЭМ!$B$39:$B$782,I$83)+'СЕТ СН'!$H$9+СВЦЭМ!$D$10+'СЕТ СН'!$H$5-'СЕТ СН'!$H$17</f>
        <v>4163.8021151599996</v>
      </c>
      <c r="J92" s="36">
        <f>SUMIFS(СВЦЭМ!$C$39:$C$782,СВЦЭМ!$A$39:$A$782,$A92,СВЦЭМ!$B$39:$B$782,J$83)+'СЕТ СН'!$H$9+СВЦЭМ!$D$10+'СЕТ СН'!$H$5-'СЕТ СН'!$H$17</f>
        <v>3989.8366647100002</v>
      </c>
      <c r="K92" s="36">
        <f>SUMIFS(СВЦЭМ!$C$39:$C$782,СВЦЭМ!$A$39:$A$782,$A92,СВЦЭМ!$B$39:$B$782,K$83)+'СЕТ СН'!$H$9+СВЦЭМ!$D$10+'СЕТ СН'!$H$5-'СЕТ СН'!$H$17</f>
        <v>3956.5738409400001</v>
      </c>
      <c r="L92" s="36">
        <f>SUMIFS(СВЦЭМ!$C$39:$C$782,СВЦЭМ!$A$39:$A$782,$A92,СВЦЭМ!$B$39:$B$782,L$83)+'СЕТ СН'!$H$9+СВЦЭМ!$D$10+'СЕТ СН'!$H$5-'СЕТ СН'!$H$17</f>
        <v>3936.2111193199999</v>
      </c>
      <c r="M92" s="36">
        <f>SUMIFS(СВЦЭМ!$C$39:$C$782,СВЦЭМ!$A$39:$A$782,$A92,СВЦЭМ!$B$39:$B$782,M$83)+'СЕТ СН'!$H$9+СВЦЭМ!$D$10+'СЕТ СН'!$H$5-'СЕТ СН'!$H$17</f>
        <v>4022.0529645500001</v>
      </c>
      <c r="N92" s="36">
        <f>SUMIFS(СВЦЭМ!$C$39:$C$782,СВЦЭМ!$A$39:$A$782,$A92,СВЦЭМ!$B$39:$B$782,N$83)+'СЕТ СН'!$H$9+СВЦЭМ!$D$10+'СЕТ СН'!$H$5-'СЕТ СН'!$H$17</f>
        <v>4059.4654073399997</v>
      </c>
      <c r="O92" s="36">
        <f>SUMIFS(СВЦЭМ!$C$39:$C$782,СВЦЭМ!$A$39:$A$782,$A92,СВЦЭМ!$B$39:$B$782,O$83)+'СЕТ СН'!$H$9+СВЦЭМ!$D$10+'СЕТ СН'!$H$5-'СЕТ СН'!$H$17</f>
        <v>4078.7909186799998</v>
      </c>
      <c r="P92" s="36">
        <f>SUMIFS(СВЦЭМ!$C$39:$C$782,СВЦЭМ!$A$39:$A$782,$A92,СВЦЭМ!$B$39:$B$782,P$83)+'СЕТ СН'!$H$9+СВЦЭМ!$D$10+'СЕТ СН'!$H$5-'СЕТ СН'!$H$17</f>
        <v>4093.91677209</v>
      </c>
      <c r="Q92" s="36">
        <f>SUMIFS(СВЦЭМ!$C$39:$C$782,СВЦЭМ!$A$39:$A$782,$A92,СВЦЭМ!$B$39:$B$782,Q$83)+'СЕТ СН'!$H$9+СВЦЭМ!$D$10+'СЕТ СН'!$H$5-'СЕТ СН'!$H$17</f>
        <v>4106.7421362999994</v>
      </c>
      <c r="R92" s="36">
        <f>SUMIFS(СВЦЭМ!$C$39:$C$782,СВЦЭМ!$A$39:$A$782,$A92,СВЦЭМ!$B$39:$B$782,R$83)+'СЕТ СН'!$H$9+СВЦЭМ!$D$10+'СЕТ СН'!$H$5-'СЕТ СН'!$H$17</f>
        <v>4114.3590519199997</v>
      </c>
      <c r="S92" s="36">
        <f>SUMIFS(СВЦЭМ!$C$39:$C$782,СВЦЭМ!$A$39:$A$782,$A92,СВЦЭМ!$B$39:$B$782,S$83)+'СЕТ СН'!$H$9+СВЦЭМ!$D$10+'СЕТ СН'!$H$5-'СЕТ СН'!$H$17</f>
        <v>4072.9571394599998</v>
      </c>
      <c r="T92" s="36">
        <f>SUMIFS(СВЦЭМ!$C$39:$C$782,СВЦЭМ!$A$39:$A$782,$A92,СВЦЭМ!$B$39:$B$782,T$83)+'СЕТ СН'!$H$9+СВЦЭМ!$D$10+'СЕТ СН'!$H$5-'СЕТ СН'!$H$17</f>
        <v>3952.5678765000002</v>
      </c>
      <c r="U92" s="36">
        <f>SUMIFS(СВЦЭМ!$C$39:$C$782,СВЦЭМ!$A$39:$A$782,$A92,СВЦЭМ!$B$39:$B$782,U$83)+'СЕТ СН'!$H$9+СВЦЭМ!$D$10+'СЕТ СН'!$H$5-'СЕТ СН'!$H$17</f>
        <v>3835.5763716000001</v>
      </c>
      <c r="V92" s="36">
        <f>SUMIFS(СВЦЭМ!$C$39:$C$782,СВЦЭМ!$A$39:$A$782,$A92,СВЦЭМ!$B$39:$B$782,V$83)+'СЕТ СН'!$H$9+СВЦЭМ!$D$10+'СЕТ СН'!$H$5-'СЕТ СН'!$H$17</f>
        <v>3713.1809656300002</v>
      </c>
      <c r="W92" s="36">
        <f>SUMIFS(СВЦЭМ!$C$39:$C$782,СВЦЭМ!$A$39:$A$782,$A92,СВЦЭМ!$B$39:$B$782,W$83)+'СЕТ СН'!$H$9+СВЦЭМ!$D$10+'СЕТ СН'!$H$5-'СЕТ СН'!$H$17</f>
        <v>3702.5262628199998</v>
      </c>
      <c r="X92" s="36">
        <f>SUMIFS(СВЦЭМ!$C$39:$C$782,СВЦЭМ!$A$39:$A$782,$A92,СВЦЭМ!$B$39:$B$782,X$83)+'СЕТ СН'!$H$9+СВЦЭМ!$D$10+'СЕТ СН'!$H$5-'СЕТ СН'!$H$17</f>
        <v>3762.19810929</v>
      </c>
      <c r="Y92" s="36">
        <f>SUMIFS(СВЦЭМ!$C$39:$C$782,СВЦЭМ!$A$39:$A$782,$A92,СВЦЭМ!$B$39:$B$782,Y$83)+'СЕТ СН'!$H$9+СВЦЭМ!$D$10+'СЕТ СН'!$H$5-'СЕТ СН'!$H$17</f>
        <v>3789.5214761500001</v>
      </c>
    </row>
    <row r="93" spans="1:25" ht="15.75" x14ac:dyDescent="0.2">
      <c r="A93" s="35">
        <f t="shared" si="2"/>
        <v>44691</v>
      </c>
      <c r="B93" s="36">
        <f>SUMIFS(СВЦЭМ!$C$39:$C$782,СВЦЭМ!$A$39:$A$782,$A93,СВЦЭМ!$B$39:$B$782,B$83)+'СЕТ СН'!$H$9+СВЦЭМ!$D$10+'СЕТ СН'!$H$5-'СЕТ СН'!$H$17</f>
        <v>3877.7142530400001</v>
      </c>
      <c r="C93" s="36">
        <f>SUMIFS(СВЦЭМ!$C$39:$C$782,СВЦЭМ!$A$39:$A$782,$A93,СВЦЭМ!$B$39:$B$782,C$83)+'СЕТ СН'!$H$9+СВЦЭМ!$D$10+'СЕТ СН'!$H$5-'СЕТ СН'!$H$17</f>
        <v>4004.2108985699997</v>
      </c>
      <c r="D93" s="36">
        <f>SUMIFS(СВЦЭМ!$C$39:$C$782,СВЦЭМ!$A$39:$A$782,$A93,СВЦЭМ!$B$39:$B$782,D$83)+'СЕТ СН'!$H$9+СВЦЭМ!$D$10+'СЕТ СН'!$H$5-'СЕТ СН'!$H$17</f>
        <v>4134.9732081000002</v>
      </c>
      <c r="E93" s="36">
        <f>SUMIFS(СВЦЭМ!$C$39:$C$782,СВЦЭМ!$A$39:$A$782,$A93,СВЦЭМ!$B$39:$B$782,E$83)+'СЕТ СН'!$H$9+СВЦЭМ!$D$10+'СЕТ СН'!$H$5-'СЕТ СН'!$H$17</f>
        <v>4200.4659885999999</v>
      </c>
      <c r="F93" s="36">
        <f>SUMIFS(СВЦЭМ!$C$39:$C$782,СВЦЭМ!$A$39:$A$782,$A93,СВЦЭМ!$B$39:$B$782,F$83)+'СЕТ СН'!$H$9+СВЦЭМ!$D$10+'СЕТ СН'!$H$5-'СЕТ СН'!$H$17</f>
        <v>4211.0625611599999</v>
      </c>
      <c r="G93" s="36">
        <f>SUMIFS(СВЦЭМ!$C$39:$C$782,СВЦЭМ!$A$39:$A$782,$A93,СВЦЭМ!$B$39:$B$782,G$83)+'СЕТ СН'!$H$9+СВЦЭМ!$D$10+'СЕТ СН'!$H$5-'СЕТ СН'!$H$17</f>
        <v>4244.5498000500002</v>
      </c>
      <c r="H93" s="36">
        <f>SUMIFS(СВЦЭМ!$C$39:$C$782,СВЦЭМ!$A$39:$A$782,$A93,СВЦЭМ!$B$39:$B$782,H$83)+'СЕТ СН'!$H$9+СВЦЭМ!$D$10+'СЕТ СН'!$H$5-'СЕТ СН'!$H$17</f>
        <v>4222.7452082</v>
      </c>
      <c r="I93" s="36">
        <f>SUMIFS(СВЦЭМ!$C$39:$C$782,СВЦЭМ!$A$39:$A$782,$A93,СВЦЭМ!$B$39:$B$782,I$83)+'СЕТ СН'!$H$9+СВЦЭМ!$D$10+'СЕТ СН'!$H$5-'СЕТ СН'!$H$17</f>
        <v>4154.0139184999998</v>
      </c>
      <c r="J93" s="36">
        <f>SUMIFS(СВЦЭМ!$C$39:$C$782,СВЦЭМ!$A$39:$A$782,$A93,СВЦЭМ!$B$39:$B$782,J$83)+'СЕТ СН'!$H$9+СВЦЭМ!$D$10+'СЕТ СН'!$H$5-'СЕТ СН'!$H$17</f>
        <v>3972.2552942100001</v>
      </c>
      <c r="K93" s="36">
        <f>SUMIFS(СВЦЭМ!$C$39:$C$782,СВЦЭМ!$A$39:$A$782,$A93,СВЦЭМ!$B$39:$B$782,K$83)+'СЕТ СН'!$H$9+СВЦЭМ!$D$10+'СЕТ СН'!$H$5-'СЕТ СН'!$H$17</f>
        <v>3940.8870160199999</v>
      </c>
      <c r="L93" s="36">
        <f>SUMIFS(СВЦЭМ!$C$39:$C$782,СВЦЭМ!$A$39:$A$782,$A93,СВЦЭМ!$B$39:$B$782,L$83)+'СЕТ СН'!$H$9+СВЦЭМ!$D$10+'СЕТ СН'!$H$5-'СЕТ СН'!$H$17</f>
        <v>3927.2860133699996</v>
      </c>
      <c r="M93" s="36">
        <f>SUMIFS(СВЦЭМ!$C$39:$C$782,СВЦЭМ!$A$39:$A$782,$A93,СВЦЭМ!$B$39:$B$782,M$83)+'СЕТ СН'!$H$9+СВЦЭМ!$D$10+'СЕТ СН'!$H$5-'СЕТ СН'!$H$17</f>
        <v>4027.2837479700001</v>
      </c>
      <c r="N93" s="36">
        <f>SUMIFS(СВЦЭМ!$C$39:$C$782,СВЦЭМ!$A$39:$A$782,$A93,СВЦЭМ!$B$39:$B$782,N$83)+'СЕТ СН'!$H$9+СВЦЭМ!$D$10+'СЕТ СН'!$H$5-'СЕТ СН'!$H$17</f>
        <v>4071.5195313200002</v>
      </c>
      <c r="O93" s="36">
        <f>SUMIFS(СВЦЭМ!$C$39:$C$782,СВЦЭМ!$A$39:$A$782,$A93,СВЦЭМ!$B$39:$B$782,O$83)+'СЕТ СН'!$H$9+СВЦЭМ!$D$10+'СЕТ СН'!$H$5-'СЕТ СН'!$H$17</f>
        <v>4096.6444834699996</v>
      </c>
      <c r="P93" s="36">
        <f>SUMIFS(СВЦЭМ!$C$39:$C$782,СВЦЭМ!$A$39:$A$782,$A93,СВЦЭМ!$B$39:$B$782,P$83)+'СЕТ СН'!$H$9+СВЦЭМ!$D$10+'СЕТ СН'!$H$5-'СЕТ СН'!$H$17</f>
        <v>4056.7311762499999</v>
      </c>
      <c r="Q93" s="36">
        <f>SUMIFS(СВЦЭМ!$C$39:$C$782,СВЦЭМ!$A$39:$A$782,$A93,СВЦЭМ!$B$39:$B$782,Q$83)+'СЕТ СН'!$H$9+СВЦЭМ!$D$10+'СЕТ СН'!$H$5-'СЕТ СН'!$H$17</f>
        <v>4115.3575615</v>
      </c>
      <c r="R93" s="36">
        <f>SUMIFS(СВЦЭМ!$C$39:$C$782,СВЦЭМ!$A$39:$A$782,$A93,СВЦЭМ!$B$39:$B$782,R$83)+'СЕТ СН'!$H$9+СВЦЭМ!$D$10+'СЕТ СН'!$H$5-'СЕТ СН'!$H$17</f>
        <v>4125.2286787200001</v>
      </c>
      <c r="S93" s="36">
        <f>SUMIFS(СВЦЭМ!$C$39:$C$782,СВЦЭМ!$A$39:$A$782,$A93,СВЦЭМ!$B$39:$B$782,S$83)+'СЕТ СН'!$H$9+СВЦЭМ!$D$10+'СЕТ СН'!$H$5-'СЕТ СН'!$H$17</f>
        <v>4095.0473026199998</v>
      </c>
      <c r="T93" s="36">
        <f>SUMIFS(СВЦЭМ!$C$39:$C$782,СВЦЭМ!$A$39:$A$782,$A93,СВЦЭМ!$B$39:$B$782,T$83)+'СЕТ СН'!$H$9+СВЦЭМ!$D$10+'СЕТ СН'!$H$5-'СЕТ СН'!$H$17</f>
        <v>3966.1765723399999</v>
      </c>
      <c r="U93" s="36">
        <f>SUMIFS(СВЦЭМ!$C$39:$C$782,СВЦЭМ!$A$39:$A$782,$A93,СВЦЭМ!$B$39:$B$782,U$83)+'СЕТ СН'!$H$9+СВЦЭМ!$D$10+'СЕТ СН'!$H$5-'СЕТ СН'!$H$17</f>
        <v>3808.5257363299997</v>
      </c>
      <c r="V93" s="36">
        <f>SUMIFS(СВЦЭМ!$C$39:$C$782,СВЦЭМ!$A$39:$A$782,$A93,СВЦЭМ!$B$39:$B$782,V$83)+'СЕТ СН'!$H$9+СВЦЭМ!$D$10+'СЕТ СН'!$H$5-'СЕТ СН'!$H$17</f>
        <v>3746.6566561600002</v>
      </c>
      <c r="W93" s="36">
        <f>SUMIFS(СВЦЭМ!$C$39:$C$782,СВЦЭМ!$A$39:$A$782,$A93,СВЦЭМ!$B$39:$B$782,W$83)+'СЕТ СН'!$H$9+СВЦЭМ!$D$10+'СЕТ СН'!$H$5-'СЕТ СН'!$H$17</f>
        <v>3749.6816191899998</v>
      </c>
      <c r="X93" s="36">
        <f>SUMIFS(СВЦЭМ!$C$39:$C$782,СВЦЭМ!$A$39:$A$782,$A93,СВЦЭМ!$B$39:$B$782,X$83)+'СЕТ СН'!$H$9+СВЦЭМ!$D$10+'СЕТ СН'!$H$5-'СЕТ СН'!$H$17</f>
        <v>3744.9548825900001</v>
      </c>
      <c r="Y93" s="36">
        <f>SUMIFS(СВЦЭМ!$C$39:$C$782,СВЦЭМ!$A$39:$A$782,$A93,СВЦЭМ!$B$39:$B$782,Y$83)+'СЕТ СН'!$H$9+СВЦЭМ!$D$10+'СЕТ СН'!$H$5-'СЕТ СН'!$H$17</f>
        <v>3824.51879633</v>
      </c>
    </row>
    <row r="94" spans="1:25" ht="15.75" x14ac:dyDescent="0.2">
      <c r="A94" s="35">
        <f t="shared" si="2"/>
        <v>44692</v>
      </c>
      <c r="B94" s="36">
        <f>SUMIFS(СВЦЭМ!$C$39:$C$782,СВЦЭМ!$A$39:$A$782,$A94,СВЦЭМ!$B$39:$B$782,B$83)+'СЕТ СН'!$H$9+СВЦЭМ!$D$10+'СЕТ СН'!$H$5-'СЕТ СН'!$H$17</f>
        <v>3916.8876685799996</v>
      </c>
      <c r="C94" s="36">
        <f>SUMIFS(СВЦЭМ!$C$39:$C$782,СВЦЭМ!$A$39:$A$782,$A94,СВЦЭМ!$B$39:$B$782,C$83)+'СЕТ СН'!$H$9+СВЦЭМ!$D$10+'СЕТ СН'!$H$5-'СЕТ СН'!$H$17</f>
        <v>4000.74022096</v>
      </c>
      <c r="D94" s="36">
        <f>SUMIFS(СВЦЭМ!$C$39:$C$782,СВЦЭМ!$A$39:$A$782,$A94,СВЦЭМ!$B$39:$B$782,D$83)+'СЕТ СН'!$H$9+СВЦЭМ!$D$10+'СЕТ СН'!$H$5-'СЕТ СН'!$H$17</f>
        <v>4164.1032962099998</v>
      </c>
      <c r="E94" s="36">
        <f>SUMIFS(СВЦЭМ!$C$39:$C$782,СВЦЭМ!$A$39:$A$782,$A94,СВЦЭМ!$B$39:$B$782,E$83)+'СЕТ СН'!$H$9+СВЦЭМ!$D$10+'СЕТ СН'!$H$5-'СЕТ СН'!$H$17</f>
        <v>4239.4603097899999</v>
      </c>
      <c r="F94" s="36">
        <f>SUMIFS(СВЦЭМ!$C$39:$C$782,СВЦЭМ!$A$39:$A$782,$A94,СВЦЭМ!$B$39:$B$782,F$83)+'СЕТ СН'!$H$9+СВЦЭМ!$D$10+'СЕТ СН'!$H$5-'СЕТ СН'!$H$17</f>
        <v>4235.8411617499996</v>
      </c>
      <c r="G94" s="36">
        <f>SUMIFS(СВЦЭМ!$C$39:$C$782,СВЦЭМ!$A$39:$A$782,$A94,СВЦЭМ!$B$39:$B$782,G$83)+'СЕТ СН'!$H$9+СВЦЭМ!$D$10+'СЕТ СН'!$H$5-'СЕТ СН'!$H$17</f>
        <v>4230.3660875599999</v>
      </c>
      <c r="H94" s="36">
        <f>SUMIFS(СВЦЭМ!$C$39:$C$782,СВЦЭМ!$A$39:$A$782,$A94,СВЦЭМ!$B$39:$B$782,H$83)+'СЕТ СН'!$H$9+СВЦЭМ!$D$10+'СЕТ СН'!$H$5-'СЕТ СН'!$H$17</f>
        <v>4188.6561173099999</v>
      </c>
      <c r="I94" s="36">
        <f>SUMIFS(СВЦЭМ!$C$39:$C$782,СВЦЭМ!$A$39:$A$782,$A94,СВЦЭМ!$B$39:$B$782,I$83)+'СЕТ СН'!$H$9+СВЦЭМ!$D$10+'СЕТ СН'!$H$5-'СЕТ СН'!$H$17</f>
        <v>4101.2343397900004</v>
      </c>
      <c r="J94" s="36">
        <f>SUMIFS(СВЦЭМ!$C$39:$C$782,СВЦЭМ!$A$39:$A$782,$A94,СВЦЭМ!$B$39:$B$782,J$83)+'СЕТ СН'!$H$9+СВЦЭМ!$D$10+'СЕТ СН'!$H$5-'СЕТ СН'!$H$17</f>
        <v>3987.9412758099998</v>
      </c>
      <c r="K94" s="36">
        <f>SUMIFS(СВЦЭМ!$C$39:$C$782,СВЦЭМ!$A$39:$A$782,$A94,СВЦЭМ!$B$39:$B$782,K$83)+'СЕТ СН'!$H$9+СВЦЭМ!$D$10+'СЕТ СН'!$H$5-'СЕТ СН'!$H$17</f>
        <v>3960.1869558099997</v>
      </c>
      <c r="L94" s="36">
        <f>SUMIFS(СВЦЭМ!$C$39:$C$782,СВЦЭМ!$A$39:$A$782,$A94,СВЦЭМ!$B$39:$B$782,L$83)+'СЕТ СН'!$H$9+СВЦЭМ!$D$10+'СЕТ СН'!$H$5-'СЕТ СН'!$H$17</f>
        <v>3936.8302526699999</v>
      </c>
      <c r="M94" s="36">
        <f>SUMIFS(СВЦЭМ!$C$39:$C$782,СВЦЭМ!$A$39:$A$782,$A94,СВЦЭМ!$B$39:$B$782,M$83)+'СЕТ СН'!$H$9+СВЦЭМ!$D$10+'СЕТ СН'!$H$5-'СЕТ СН'!$H$17</f>
        <v>4019.9589219600002</v>
      </c>
      <c r="N94" s="36">
        <f>SUMIFS(СВЦЭМ!$C$39:$C$782,СВЦЭМ!$A$39:$A$782,$A94,СВЦЭМ!$B$39:$B$782,N$83)+'СЕТ СН'!$H$9+СВЦЭМ!$D$10+'СЕТ СН'!$H$5-'СЕТ СН'!$H$17</f>
        <v>4066.50928153</v>
      </c>
      <c r="O94" s="36">
        <f>SUMIFS(СВЦЭМ!$C$39:$C$782,СВЦЭМ!$A$39:$A$782,$A94,СВЦЭМ!$B$39:$B$782,O$83)+'СЕТ СН'!$H$9+СВЦЭМ!$D$10+'СЕТ СН'!$H$5-'СЕТ СН'!$H$17</f>
        <v>4078.6181395100002</v>
      </c>
      <c r="P94" s="36">
        <f>SUMIFS(СВЦЭМ!$C$39:$C$782,СВЦЭМ!$A$39:$A$782,$A94,СВЦЭМ!$B$39:$B$782,P$83)+'СЕТ СН'!$H$9+СВЦЭМ!$D$10+'СЕТ СН'!$H$5-'СЕТ СН'!$H$17</f>
        <v>4093.2518776299999</v>
      </c>
      <c r="Q94" s="36">
        <f>SUMIFS(СВЦЭМ!$C$39:$C$782,СВЦЭМ!$A$39:$A$782,$A94,СВЦЭМ!$B$39:$B$782,Q$83)+'СЕТ СН'!$H$9+СВЦЭМ!$D$10+'СЕТ СН'!$H$5-'СЕТ СН'!$H$17</f>
        <v>4097.4230265799997</v>
      </c>
      <c r="R94" s="36">
        <f>SUMIFS(СВЦЭМ!$C$39:$C$782,СВЦЭМ!$A$39:$A$782,$A94,СВЦЭМ!$B$39:$B$782,R$83)+'СЕТ СН'!$H$9+СВЦЭМ!$D$10+'СЕТ СН'!$H$5-'СЕТ СН'!$H$17</f>
        <v>4111.7993824000005</v>
      </c>
      <c r="S94" s="36">
        <f>SUMIFS(СВЦЭМ!$C$39:$C$782,СВЦЭМ!$A$39:$A$782,$A94,СВЦЭМ!$B$39:$B$782,S$83)+'СЕТ СН'!$H$9+СВЦЭМ!$D$10+'СЕТ СН'!$H$5-'СЕТ СН'!$H$17</f>
        <v>4070.6942400999997</v>
      </c>
      <c r="T94" s="36">
        <f>SUMIFS(СВЦЭМ!$C$39:$C$782,СВЦЭМ!$A$39:$A$782,$A94,СВЦЭМ!$B$39:$B$782,T$83)+'СЕТ СН'!$H$9+СВЦЭМ!$D$10+'СЕТ СН'!$H$5-'СЕТ СН'!$H$17</f>
        <v>3944.1323750699999</v>
      </c>
      <c r="U94" s="36">
        <f>SUMIFS(СВЦЭМ!$C$39:$C$782,СВЦЭМ!$A$39:$A$782,$A94,СВЦЭМ!$B$39:$B$782,U$83)+'СЕТ СН'!$H$9+СВЦЭМ!$D$10+'СЕТ СН'!$H$5-'СЕТ СН'!$H$17</f>
        <v>3839.7470124900001</v>
      </c>
      <c r="V94" s="36">
        <f>SUMIFS(СВЦЭМ!$C$39:$C$782,СВЦЭМ!$A$39:$A$782,$A94,СВЦЭМ!$B$39:$B$782,V$83)+'СЕТ СН'!$H$9+СВЦЭМ!$D$10+'СЕТ СН'!$H$5-'СЕТ СН'!$H$17</f>
        <v>3751.7572066799999</v>
      </c>
      <c r="W94" s="36">
        <f>SUMIFS(СВЦЭМ!$C$39:$C$782,СВЦЭМ!$A$39:$A$782,$A94,СВЦЭМ!$B$39:$B$782,W$83)+'СЕТ СН'!$H$9+СВЦЭМ!$D$10+'СЕТ СН'!$H$5-'СЕТ СН'!$H$17</f>
        <v>3752.3948734300002</v>
      </c>
      <c r="X94" s="36">
        <f>SUMIFS(СВЦЭМ!$C$39:$C$782,СВЦЭМ!$A$39:$A$782,$A94,СВЦЭМ!$B$39:$B$782,X$83)+'СЕТ СН'!$H$9+СВЦЭМ!$D$10+'СЕТ СН'!$H$5-'СЕТ СН'!$H$17</f>
        <v>3765.1203361500002</v>
      </c>
      <c r="Y94" s="36">
        <f>SUMIFS(СВЦЭМ!$C$39:$C$782,СВЦЭМ!$A$39:$A$782,$A94,СВЦЭМ!$B$39:$B$782,Y$83)+'СЕТ СН'!$H$9+СВЦЭМ!$D$10+'СЕТ СН'!$H$5-'СЕТ СН'!$H$17</f>
        <v>3787.1522029600001</v>
      </c>
    </row>
    <row r="95" spans="1:25" ht="15.75" x14ac:dyDescent="0.2">
      <c r="A95" s="35">
        <f t="shared" si="2"/>
        <v>44693</v>
      </c>
      <c r="B95" s="36">
        <f>SUMIFS(СВЦЭМ!$C$39:$C$782,СВЦЭМ!$A$39:$A$782,$A95,СВЦЭМ!$B$39:$B$782,B$83)+'СЕТ СН'!$H$9+СВЦЭМ!$D$10+'СЕТ СН'!$H$5-'СЕТ СН'!$H$17</f>
        <v>3887.3693929000001</v>
      </c>
      <c r="C95" s="36">
        <f>SUMIFS(СВЦЭМ!$C$39:$C$782,СВЦЭМ!$A$39:$A$782,$A95,СВЦЭМ!$B$39:$B$782,C$83)+'СЕТ СН'!$H$9+СВЦЭМ!$D$10+'СЕТ СН'!$H$5-'СЕТ СН'!$H$17</f>
        <v>3972.9527834700002</v>
      </c>
      <c r="D95" s="36">
        <f>SUMIFS(СВЦЭМ!$C$39:$C$782,СВЦЭМ!$A$39:$A$782,$A95,СВЦЭМ!$B$39:$B$782,D$83)+'СЕТ СН'!$H$9+СВЦЭМ!$D$10+'СЕТ СН'!$H$5-'СЕТ СН'!$H$17</f>
        <v>4074.5725639100001</v>
      </c>
      <c r="E95" s="36">
        <f>SUMIFS(СВЦЭМ!$C$39:$C$782,СВЦЭМ!$A$39:$A$782,$A95,СВЦЭМ!$B$39:$B$782,E$83)+'СЕТ СН'!$H$9+СВЦЭМ!$D$10+'СЕТ СН'!$H$5-'СЕТ СН'!$H$17</f>
        <v>4128.4112425799995</v>
      </c>
      <c r="F95" s="36">
        <f>SUMIFS(СВЦЭМ!$C$39:$C$782,СВЦЭМ!$A$39:$A$782,$A95,СВЦЭМ!$B$39:$B$782,F$83)+'СЕТ СН'!$H$9+СВЦЭМ!$D$10+'СЕТ СН'!$H$5-'СЕТ СН'!$H$17</f>
        <v>4132.2188012799998</v>
      </c>
      <c r="G95" s="36">
        <f>SUMIFS(СВЦЭМ!$C$39:$C$782,СВЦЭМ!$A$39:$A$782,$A95,СВЦЭМ!$B$39:$B$782,G$83)+'СЕТ СН'!$H$9+СВЦЭМ!$D$10+'СЕТ СН'!$H$5-'СЕТ СН'!$H$17</f>
        <v>4129.7529198900002</v>
      </c>
      <c r="H95" s="36">
        <f>SUMIFS(СВЦЭМ!$C$39:$C$782,СВЦЭМ!$A$39:$A$782,$A95,СВЦЭМ!$B$39:$B$782,H$83)+'СЕТ СН'!$H$9+СВЦЭМ!$D$10+'СЕТ СН'!$H$5-'СЕТ СН'!$H$17</f>
        <v>4139.0389541200002</v>
      </c>
      <c r="I95" s="36">
        <f>SUMIFS(СВЦЭМ!$C$39:$C$782,СВЦЭМ!$A$39:$A$782,$A95,СВЦЭМ!$B$39:$B$782,I$83)+'СЕТ СН'!$H$9+СВЦЭМ!$D$10+'СЕТ СН'!$H$5-'СЕТ СН'!$H$17</f>
        <v>4062.2338593499999</v>
      </c>
      <c r="J95" s="36">
        <f>SUMIFS(СВЦЭМ!$C$39:$C$782,СВЦЭМ!$A$39:$A$782,$A95,СВЦЭМ!$B$39:$B$782,J$83)+'СЕТ СН'!$H$9+СВЦЭМ!$D$10+'СЕТ СН'!$H$5-'СЕТ СН'!$H$17</f>
        <v>3934.5153391999997</v>
      </c>
      <c r="K95" s="36">
        <f>SUMIFS(СВЦЭМ!$C$39:$C$782,СВЦЭМ!$A$39:$A$782,$A95,СВЦЭМ!$B$39:$B$782,K$83)+'СЕТ СН'!$H$9+СВЦЭМ!$D$10+'СЕТ СН'!$H$5-'СЕТ СН'!$H$17</f>
        <v>3928.2335881899999</v>
      </c>
      <c r="L95" s="36">
        <f>SUMIFS(СВЦЭМ!$C$39:$C$782,СВЦЭМ!$A$39:$A$782,$A95,СВЦЭМ!$B$39:$B$782,L$83)+'СЕТ СН'!$H$9+СВЦЭМ!$D$10+'СЕТ СН'!$H$5-'СЕТ СН'!$H$17</f>
        <v>3906.5537987600001</v>
      </c>
      <c r="M95" s="36">
        <f>SUMIFS(СВЦЭМ!$C$39:$C$782,СВЦЭМ!$A$39:$A$782,$A95,СВЦЭМ!$B$39:$B$782,M$83)+'СЕТ СН'!$H$9+СВЦЭМ!$D$10+'СЕТ СН'!$H$5-'СЕТ СН'!$H$17</f>
        <v>4008.65435454</v>
      </c>
      <c r="N95" s="36">
        <f>SUMIFS(СВЦЭМ!$C$39:$C$782,СВЦЭМ!$A$39:$A$782,$A95,СВЦЭМ!$B$39:$B$782,N$83)+'СЕТ СН'!$H$9+СВЦЭМ!$D$10+'СЕТ СН'!$H$5-'СЕТ СН'!$H$17</f>
        <v>4065.78263281</v>
      </c>
      <c r="O95" s="36">
        <f>SUMIFS(СВЦЭМ!$C$39:$C$782,СВЦЭМ!$A$39:$A$782,$A95,СВЦЭМ!$B$39:$B$782,O$83)+'СЕТ СН'!$H$9+СВЦЭМ!$D$10+'СЕТ СН'!$H$5-'СЕТ СН'!$H$17</f>
        <v>4068.6571906499998</v>
      </c>
      <c r="P95" s="36">
        <f>SUMIFS(СВЦЭМ!$C$39:$C$782,СВЦЭМ!$A$39:$A$782,$A95,СВЦЭМ!$B$39:$B$782,P$83)+'СЕТ СН'!$H$9+СВЦЭМ!$D$10+'СЕТ СН'!$H$5-'СЕТ СН'!$H$17</f>
        <v>4055.8024682499999</v>
      </c>
      <c r="Q95" s="36">
        <f>SUMIFS(СВЦЭМ!$C$39:$C$782,СВЦЭМ!$A$39:$A$782,$A95,СВЦЭМ!$B$39:$B$782,Q$83)+'СЕТ СН'!$H$9+СВЦЭМ!$D$10+'СЕТ СН'!$H$5-'СЕТ СН'!$H$17</f>
        <v>4068.6775725500001</v>
      </c>
      <c r="R95" s="36">
        <f>SUMIFS(СВЦЭМ!$C$39:$C$782,СВЦЭМ!$A$39:$A$782,$A95,СВЦЭМ!$B$39:$B$782,R$83)+'СЕТ СН'!$H$9+СВЦЭМ!$D$10+'СЕТ СН'!$H$5-'СЕТ СН'!$H$17</f>
        <v>4089.3273825699998</v>
      </c>
      <c r="S95" s="36">
        <f>SUMIFS(СВЦЭМ!$C$39:$C$782,СВЦЭМ!$A$39:$A$782,$A95,СВЦЭМ!$B$39:$B$782,S$83)+'СЕТ СН'!$H$9+СВЦЭМ!$D$10+'СЕТ СН'!$H$5-'СЕТ СН'!$H$17</f>
        <v>4052.7040370699997</v>
      </c>
      <c r="T95" s="36">
        <f>SUMIFS(СВЦЭМ!$C$39:$C$782,СВЦЭМ!$A$39:$A$782,$A95,СВЦЭМ!$B$39:$B$782,T$83)+'СЕТ СН'!$H$9+СВЦЭМ!$D$10+'СЕТ СН'!$H$5-'СЕТ СН'!$H$17</f>
        <v>3947.4913387899996</v>
      </c>
      <c r="U95" s="36">
        <f>SUMIFS(СВЦЭМ!$C$39:$C$782,СВЦЭМ!$A$39:$A$782,$A95,СВЦЭМ!$B$39:$B$782,U$83)+'СЕТ СН'!$H$9+СВЦЭМ!$D$10+'СЕТ СН'!$H$5-'СЕТ СН'!$H$17</f>
        <v>3856.3915228800001</v>
      </c>
      <c r="V95" s="36">
        <f>SUMIFS(СВЦЭМ!$C$39:$C$782,СВЦЭМ!$A$39:$A$782,$A95,СВЦЭМ!$B$39:$B$782,V$83)+'СЕТ СН'!$H$9+СВЦЭМ!$D$10+'СЕТ СН'!$H$5-'СЕТ СН'!$H$17</f>
        <v>3768.4301546199999</v>
      </c>
      <c r="W95" s="36">
        <f>SUMIFS(СВЦЭМ!$C$39:$C$782,СВЦЭМ!$A$39:$A$782,$A95,СВЦЭМ!$B$39:$B$782,W$83)+'СЕТ СН'!$H$9+СВЦЭМ!$D$10+'СЕТ СН'!$H$5-'СЕТ СН'!$H$17</f>
        <v>3753.6117952099999</v>
      </c>
      <c r="X95" s="36">
        <f>SUMIFS(СВЦЭМ!$C$39:$C$782,СВЦЭМ!$A$39:$A$782,$A95,СВЦЭМ!$B$39:$B$782,X$83)+'СЕТ СН'!$H$9+СВЦЭМ!$D$10+'СЕТ СН'!$H$5-'СЕТ СН'!$H$17</f>
        <v>3773.66483049</v>
      </c>
      <c r="Y95" s="36">
        <f>SUMIFS(СВЦЭМ!$C$39:$C$782,СВЦЭМ!$A$39:$A$782,$A95,СВЦЭМ!$B$39:$B$782,Y$83)+'СЕТ СН'!$H$9+СВЦЭМ!$D$10+'СЕТ СН'!$H$5-'СЕТ СН'!$H$17</f>
        <v>3778.3182551099999</v>
      </c>
    </row>
    <row r="96" spans="1:25" ht="15.75" x14ac:dyDescent="0.2">
      <c r="A96" s="35">
        <f t="shared" si="2"/>
        <v>44694</v>
      </c>
      <c r="B96" s="36">
        <f>SUMIFS(СВЦЭМ!$C$39:$C$782,СВЦЭМ!$A$39:$A$782,$A96,СВЦЭМ!$B$39:$B$782,B$83)+'СЕТ СН'!$H$9+СВЦЭМ!$D$10+'СЕТ СН'!$H$5-'СЕТ СН'!$H$17</f>
        <v>3882.6910331099998</v>
      </c>
      <c r="C96" s="36">
        <f>SUMIFS(СВЦЭМ!$C$39:$C$782,СВЦЭМ!$A$39:$A$782,$A96,СВЦЭМ!$B$39:$B$782,C$83)+'СЕТ СН'!$H$9+СВЦЭМ!$D$10+'СЕТ СН'!$H$5-'СЕТ СН'!$H$17</f>
        <v>4000.0770772300002</v>
      </c>
      <c r="D96" s="36">
        <f>SUMIFS(СВЦЭМ!$C$39:$C$782,СВЦЭМ!$A$39:$A$782,$A96,СВЦЭМ!$B$39:$B$782,D$83)+'СЕТ СН'!$H$9+СВЦЭМ!$D$10+'СЕТ СН'!$H$5-'СЕТ СН'!$H$17</f>
        <v>4129.0012643800001</v>
      </c>
      <c r="E96" s="36">
        <f>SUMIFS(СВЦЭМ!$C$39:$C$782,СВЦЭМ!$A$39:$A$782,$A96,СВЦЭМ!$B$39:$B$782,E$83)+'СЕТ СН'!$H$9+СВЦЭМ!$D$10+'СЕТ СН'!$H$5-'СЕТ СН'!$H$17</f>
        <v>4180.7139962900001</v>
      </c>
      <c r="F96" s="36">
        <f>SUMIFS(СВЦЭМ!$C$39:$C$782,СВЦЭМ!$A$39:$A$782,$A96,СВЦЭМ!$B$39:$B$782,F$83)+'СЕТ СН'!$H$9+СВЦЭМ!$D$10+'СЕТ СН'!$H$5-'СЕТ СН'!$H$17</f>
        <v>4188.2510811499997</v>
      </c>
      <c r="G96" s="36">
        <f>SUMIFS(СВЦЭМ!$C$39:$C$782,СВЦЭМ!$A$39:$A$782,$A96,СВЦЭМ!$B$39:$B$782,G$83)+'СЕТ СН'!$H$9+СВЦЭМ!$D$10+'СЕТ СН'!$H$5-'СЕТ СН'!$H$17</f>
        <v>4192.9182737800002</v>
      </c>
      <c r="H96" s="36">
        <f>SUMIFS(СВЦЭМ!$C$39:$C$782,СВЦЭМ!$A$39:$A$782,$A96,СВЦЭМ!$B$39:$B$782,H$83)+'СЕТ СН'!$H$9+СВЦЭМ!$D$10+'СЕТ СН'!$H$5-'СЕТ СН'!$H$17</f>
        <v>4185.2178130900002</v>
      </c>
      <c r="I96" s="36">
        <f>SUMIFS(СВЦЭМ!$C$39:$C$782,СВЦЭМ!$A$39:$A$782,$A96,СВЦЭМ!$B$39:$B$782,I$83)+'СЕТ СН'!$H$9+СВЦЭМ!$D$10+'СЕТ СН'!$H$5-'СЕТ СН'!$H$17</f>
        <v>4072.3781114399999</v>
      </c>
      <c r="J96" s="36">
        <f>SUMIFS(СВЦЭМ!$C$39:$C$782,СВЦЭМ!$A$39:$A$782,$A96,СВЦЭМ!$B$39:$B$782,J$83)+'СЕТ СН'!$H$9+СВЦЭМ!$D$10+'СЕТ СН'!$H$5-'СЕТ СН'!$H$17</f>
        <v>3936.4357801799997</v>
      </c>
      <c r="K96" s="36">
        <f>SUMIFS(СВЦЭМ!$C$39:$C$782,СВЦЭМ!$A$39:$A$782,$A96,СВЦЭМ!$B$39:$B$782,K$83)+'СЕТ СН'!$H$9+СВЦЭМ!$D$10+'СЕТ СН'!$H$5-'СЕТ СН'!$H$17</f>
        <v>3933.77160736</v>
      </c>
      <c r="L96" s="36">
        <f>SUMIFS(СВЦЭМ!$C$39:$C$782,СВЦЭМ!$A$39:$A$782,$A96,СВЦЭМ!$B$39:$B$782,L$83)+'СЕТ СН'!$H$9+СВЦЭМ!$D$10+'СЕТ СН'!$H$5-'СЕТ СН'!$H$17</f>
        <v>3918.7028559599999</v>
      </c>
      <c r="M96" s="36">
        <f>SUMIFS(СВЦЭМ!$C$39:$C$782,СВЦЭМ!$A$39:$A$782,$A96,СВЦЭМ!$B$39:$B$782,M$83)+'СЕТ СН'!$H$9+СВЦЭМ!$D$10+'СЕТ СН'!$H$5-'СЕТ СН'!$H$17</f>
        <v>4025.1808247499998</v>
      </c>
      <c r="N96" s="36">
        <f>SUMIFS(СВЦЭМ!$C$39:$C$782,СВЦЭМ!$A$39:$A$782,$A96,СВЦЭМ!$B$39:$B$782,N$83)+'СЕТ СН'!$H$9+СВЦЭМ!$D$10+'СЕТ СН'!$H$5-'СЕТ СН'!$H$17</f>
        <v>4072.09915056</v>
      </c>
      <c r="O96" s="36">
        <f>SUMIFS(СВЦЭМ!$C$39:$C$782,СВЦЭМ!$A$39:$A$782,$A96,СВЦЭМ!$B$39:$B$782,O$83)+'СЕТ СН'!$H$9+СВЦЭМ!$D$10+'СЕТ СН'!$H$5-'СЕТ СН'!$H$17</f>
        <v>4055.8741500300002</v>
      </c>
      <c r="P96" s="36">
        <f>SUMIFS(СВЦЭМ!$C$39:$C$782,СВЦЭМ!$A$39:$A$782,$A96,СВЦЭМ!$B$39:$B$782,P$83)+'СЕТ СН'!$H$9+СВЦЭМ!$D$10+'СЕТ СН'!$H$5-'СЕТ СН'!$H$17</f>
        <v>4061.47255752</v>
      </c>
      <c r="Q96" s="36">
        <f>SUMIFS(СВЦЭМ!$C$39:$C$782,СВЦЭМ!$A$39:$A$782,$A96,СВЦЭМ!$B$39:$B$782,Q$83)+'СЕТ СН'!$H$9+СВЦЭМ!$D$10+'СЕТ СН'!$H$5-'СЕТ СН'!$H$17</f>
        <v>4071.8565614700001</v>
      </c>
      <c r="R96" s="36">
        <f>SUMIFS(СВЦЭМ!$C$39:$C$782,СВЦЭМ!$A$39:$A$782,$A96,СВЦЭМ!$B$39:$B$782,R$83)+'СЕТ СН'!$H$9+СВЦЭМ!$D$10+'СЕТ СН'!$H$5-'СЕТ СН'!$H$17</f>
        <v>4085.00739991</v>
      </c>
      <c r="S96" s="36">
        <f>SUMIFS(СВЦЭМ!$C$39:$C$782,СВЦЭМ!$A$39:$A$782,$A96,СВЦЭМ!$B$39:$B$782,S$83)+'СЕТ СН'!$H$9+СВЦЭМ!$D$10+'СЕТ СН'!$H$5-'СЕТ СН'!$H$17</f>
        <v>4044.6634250099996</v>
      </c>
      <c r="T96" s="36">
        <f>SUMIFS(СВЦЭМ!$C$39:$C$782,СВЦЭМ!$A$39:$A$782,$A96,СВЦЭМ!$B$39:$B$782,T$83)+'СЕТ СН'!$H$9+СВЦЭМ!$D$10+'СЕТ СН'!$H$5-'СЕТ СН'!$H$17</f>
        <v>3919.0466077999999</v>
      </c>
      <c r="U96" s="36">
        <f>SUMIFS(СВЦЭМ!$C$39:$C$782,СВЦЭМ!$A$39:$A$782,$A96,СВЦЭМ!$B$39:$B$782,U$83)+'СЕТ СН'!$H$9+СВЦЭМ!$D$10+'СЕТ СН'!$H$5-'СЕТ СН'!$H$17</f>
        <v>3838.01952041</v>
      </c>
      <c r="V96" s="36">
        <f>SUMIFS(СВЦЭМ!$C$39:$C$782,СВЦЭМ!$A$39:$A$782,$A96,СВЦЭМ!$B$39:$B$782,V$83)+'СЕТ СН'!$H$9+СВЦЭМ!$D$10+'СЕТ СН'!$H$5-'СЕТ СН'!$H$17</f>
        <v>3765.1923029499999</v>
      </c>
      <c r="W96" s="36">
        <f>SUMIFS(СВЦЭМ!$C$39:$C$782,СВЦЭМ!$A$39:$A$782,$A96,СВЦЭМ!$B$39:$B$782,W$83)+'СЕТ СН'!$H$9+СВЦЭМ!$D$10+'СЕТ СН'!$H$5-'СЕТ СН'!$H$17</f>
        <v>3744.6141588599999</v>
      </c>
      <c r="X96" s="36">
        <f>SUMIFS(СВЦЭМ!$C$39:$C$782,СВЦЭМ!$A$39:$A$782,$A96,СВЦЭМ!$B$39:$B$782,X$83)+'СЕТ СН'!$H$9+СВЦЭМ!$D$10+'СЕТ СН'!$H$5-'СЕТ СН'!$H$17</f>
        <v>3752.6929166999998</v>
      </c>
      <c r="Y96" s="36">
        <f>SUMIFS(СВЦЭМ!$C$39:$C$782,СВЦЭМ!$A$39:$A$782,$A96,СВЦЭМ!$B$39:$B$782,Y$83)+'СЕТ СН'!$H$9+СВЦЭМ!$D$10+'СЕТ СН'!$H$5-'СЕТ СН'!$H$17</f>
        <v>3761.8340731600001</v>
      </c>
    </row>
    <row r="97" spans="1:25" ht="15.75" x14ac:dyDescent="0.2">
      <c r="A97" s="35">
        <f t="shared" si="2"/>
        <v>44695</v>
      </c>
      <c r="B97" s="36">
        <f>SUMIFS(СВЦЭМ!$C$39:$C$782,СВЦЭМ!$A$39:$A$782,$A97,СВЦЭМ!$B$39:$B$782,B$83)+'СЕТ СН'!$H$9+СВЦЭМ!$D$10+'СЕТ СН'!$H$5-'СЕТ СН'!$H$17</f>
        <v>3885.4342241599998</v>
      </c>
      <c r="C97" s="36">
        <f>SUMIFS(СВЦЭМ!$C$39:$C$782,СВЦЭМ!$A$39:$A$782,$A97,СВЦЭМ!$B$39:$B$782,C$83)+'СЕТ СН'!$H$9+СВЦЭМ!$D$10+'СЕТ СН'!$H$5-'СЕТ СН'!$H$17</f>
        <v>3997.7989727099998</v>
      </c>
      <c r="D97" s="36">
        <f>SUMIFS(СВЦЭМ!$C$39:$C$782,СВЦЭМ!$A$39:$A$782,$A97,СВЦЭМ!$B$39:$B$782,D$83)+'СЕТ СН'!$H$9+СВЦЭМ!$D$10+'СЕТ СН'!$H$5-'СЕТ СН'!$H$17</f>
        <v>4138.6041135100004</v>
      </c>
      <c r="E97" s="36">
        <f>SUMIFS(СВЦЭМ!$C$39:$C$782,СВЦЭМ!$A$39:$A$782,$A97,СВЦЭМ!$B$39:$B$782,E$83)+'СЕТ СН'!$H$9+СВЦЭМ!$D$10+'СЕТ СН'!$H$5-'СЕТ СН'!$H$17</f>
        <v>4170.9449863700002</v>
      </c>
      <c r="F97" s="36">
        <f>SUMIFS(СВЦЭМ!$C$39:$C$782,СВЦЭМ!$A$39:$A$782,$A97,СВЦЭМ!$B$39:$B$782,F$83)+'СЕТ СН'!$H$9+СВЦЭМ!$D$10+'СЕТ СН'!$H$5-'СЕТ СН'!$H$17</f>
        <v>4180.9585957600002</v>
      </c>
      <c r="G97" s="36">
        <f>SUMIFS(СВЦЭМ!$C$39:$C$782,СВЦЭМ!$A$39:$A$782,$A97,СВЦЭМ!$B$39:$B$782,G$83)+'СЕТ СН'!$H$9+СВЦЭМ!$D$10+'СЕТ СН'!$H$5-'СЕТ СН'!$H$17</f>
        <v>4173.3117507299994</v>
      </c>
      <c r="H97" s="36">
        <f>SUMIFS(СВЦЭМ!$C$39:$C$782,СВЦЭМ!$A$39:$A$782,$A97,СВЦЭМ!$B$39:$B$782,H$83)+'СЕТ СН'!$H$9+СВЦЭМ!$D$10+'СЕТ СН'!$H$5-'СЕТ СН'!$H$17</f>
        <v>4174.0330457999999</v>
      </c>
      <c r="I97" s="36">
        <f>SUMIFS(СВЦЭМ!$C$39:$C$782,СВЦЭМ!$A$39:$A$782,$A97,СВЦЭМ!$B$39:$B$782,I$83)+'СЕТ СН'!$H$9+СВЦЭМ!$D$10+'СЕТ СН'!$H$5-'СЕТ СН'!$H$17</f>
        <v>4092.4604769500002</v>
      </c>
      <c r="J97" s="36">
        <f>SUMIFS(СВЦЭМ!$C$39:$C$782,СВЦЭМ!$A$39:$A$782,$A97,СВЦЭМ!$B$39:$B$782,J$83)+'СЕТ СН'!$H$9+СВЦЭМ!$D$10+'СЕТ СН'!$H$5-'СЕТ СН'!$H$17</f>
        <v>3937.7926960099999</v>
      </c>
      <c r="K97" s="36">
        <f>SUMIFS(СВЦЭМ!$C$39:$C$782,СВЦЭМ!$A$39:$A$782,$A97,СВЦЭМ!$B$39:$B$782,K$83)+'СЕТ СН'!$H$9+СВЦЭМ!$D$10+'СЕТ СН'!$H$5-'СЕТ СН'!$H$17</f>
        <v>3892.45916425</v>
      </c>
      <c r="L97" s="36">
        <f>SUMIFS(СВЦЭМ!$C$39:$C$782,СВЦЭМ!$A$39:$A$782,$A97,СВЦЭМ!$B$39:$B$782,L$83)+'СЕТ СН'!$H$9+СВЦЭМ!$D$10+'СЕТ СН'!$H$5-'СЕТ СН'!$H$17</f>
        <v>3873.50111685</v>
      </c>
      <c r="M97" s="36">
        <f>SUMIFS(СВЦЭМ!$C$39:$C$782,СВЦЭМ!$A$39:$A$782,$A97,СВЦЭМ!$B$39:$B$782,M$83)+'СЕТ СН'!$H$9+СВЦЭМ!$D$10+'СЕТ СН'!$H$5-'СЕТ СН'!$H$17</f>
        <v>3967.0996341599998</v>
      </c>
      <c r="N97" s="36">
        <f>SUMIFS(СВЦЭМ!$C$39:$C$782,СВЦЭМ!$A$39:$A$782,$A97,СВЦЭМ!$B$39:$B$782,N$83)+'СЕТ СН'!$H$9+СВЦЭМ!$D$10+'СЕТ СН'!$H$5-'СЕТ СН'!$H$17</f>
        <v>3999.6277212599998</v>
      </c>
      <c r="O97" s="36">
        <f>SUMIFS(СВЦЭМ!$C$39:$C$782,СВЦЭМ!$A$39:$A$782,$A97,СВЦЭМ!$B$39:$B$782,O$83)+'СЕТ СН'!$H$9+СВЦЭМ!$D$10+'СЕТ СН'!$H$5-'СЕТ СН'!$H$17</f>
        <v>4010.91226207</v>
      </c>
      <c r="P97" s="36">
        <f>SUMIFS(СВЦЭМ!$C$39:$C$782,СВЦЭМ!$A$39:$A$782,$A97,СВЦЭМ!$B$39:$B$782,P$83)+'СЕТ СН'!$H$9+СВЦЭМ!$D$10+'СЕТ СН'!$H$5-'СЕТ СН'!$H$17</f>
        <v>4030.0444364200002</v>
      </c>
      <c r="Q97" s="36">
        <f>SUMIFS(СВЦЭМ!$C$39:$C$782,СВЦЭМ!$A$39:$A$782,$A97,СВЦЭМ!$B$39:$B$782,Q$83)+'СЕТ СН'!$H$9+СВЦЭМ!$D$10+'СЕТ СН'!$H$5-'СЕТ СН'!$H$17</f>
        <v>4045.35306756</v>
      </c>
      <c r="R97" s="36">
        <f>SUMIFS(СВЦЭМ!$C$39:$C$782,СВЦЭМ!$A$39:$A$782,$A97,СВЦЭМ!$B$39:$B$782,R$83)+'СЕТ СН'!$H$9+СВЦЭМ!$D$10+'СЕТ СН'!$H$5-'СЕТ СН'!$H$17</f>
        <v>4040.7774083099998</v>
      </c>
      <c r="S97" s="36">
        <f>SUMIFS(СВЦЭМ!$C$39:$C$782,СВЦЭМ!$A$39:$A$782,$A97,СВЦЭМ!$B$39:$B$782,S$83)+'СЕТ СН'!$H$9+СВЦЭМ!$D$10+'СЕТ СН'!$H$5-'СЕТ СН'!$H$17</f>
        <v>3998.6466235299999</v>
      </c>
      <c r="T97" s="36">
        <f>SUMIFS(СВЦЭМ!$C$39:$C$782,СВЦЭМ!$A$39:$A$782,$A97,СВЦЭМ!$B$39:$B$782,T$83)+'СЕТ СН'!$H$9+СВЦЭМ!$D$10+'СЕТ СН'!$H$5-'СЕТ СН'!$H$17</f>
        <v>3893.4346342500003</v>
      </c>
      <c r="U97" s="36">
        <f>SUMIFS(СВЦЭМ!$C$39:$C$782,СВЦЭМ!$A$39:$A$782,$A97,СВЦЭМ!$B$39:$B$782,U$83)+'СЕТ СН'!$H$9+СВЦЭМ!$D$10+'СЕТ СН'!$H$5-'СЕТ СН'!$H$17</f>
        <v>3797.1645159</v>
      </c>
      <c r="V97" s="36">
        <f>SUMIFS(СВЦЭМ!$C$39:$C$782,СВЦЭМ!$A$39:$A$782,$A97,СВЦЭМ!$B$39:$B$782,V$83)+'СЕТ СН'!$H$9+СВЦЭМ!$D$10+'СЕТ СН'!$H$5-'СЕТ СН'!$H$17</f>
        <v>3710.8806850299998</v>
      </c>
      <c r="W97" s="36">
        <f>SUMIFS(СВЦЭМ!$C$39:$C$782,СВЦЭМ!$A$39:$A$782,$A97,СВЦЭМ!$B$39:$B$782,W$83)+'СЕТ СН'!$H$9+СВЦЭМ!$D$10+'СЕТ СН'!$H$5-'СЕТ СН'!$H$17</f>
        <v>3701.57991803</v>
      </c>
      <c r="X97" s="36">
        <f>SUMIFS(СВЦЭМ!$C$39:$C$782,СВЦЭМ!$A$39:$A$782,$A97,СВЦЭМ!$B$39:$B$782,X$83)+'СЕТ СН'!$H$9+СВЦЭМ!$D$10+'СЕТ СН'!$H$5-'СЕТ СН'!$H$17</f>
        <v>3700.7058656099998</v>
      </c>
      <c r="Y97" s="36">
        <f>SUMIFS(СВЦЭМ!$C$39:$C$782,СВЦЭМ!$A$39:$A$782,$A97,СВЦЭМ!$B$39:$B$782,Y$83)+'СЕТ СН'!$H$9+СВЦЭМ!$D$10+'СЕТ СН'!$H$5-'СЕТ СН'!$H$17</f>
        <v>3728.6782101399999</v>
      </c>
    </row>
    <row r="98" spans="1:25" ht="15.75" x14ac:dyDescent="0.2">
      <c r="A98" s="35">
        <f t="shared" si="2"/>
        <v>44696</v>
      </c>
      <c r="B98" s="36">
        <f>SUMIFS(СВЦЭМ!$C$39:$C$782,СВЦЭМ!$A$39:$A$782,$A98,СВЦЭМ!$B$39:$B$782,B$83)+'СЕТ СН'!$H$9+СВЦЭМ!$D$10+'СЕТ СН'!$H$5-'СЕТ СН'!$H$17</f>
        <v>3807.6532489900001</v>
      </c>
      <c r="C98" s="36">
        <f>SUMIFS(СВЦЭМ!$C$39:$C$782,СВЦЭМ!$A$39:$A$782,$A98,СВЦЭМ!$B$39:$B$782,C$83)+'СЕТ СН'!$H$9+СВЦЭМ!$D$10+'СЕТ СН'!$H$5-'СЕТ СН'!$H$17</f>
        <v>3913.0948199699997</v>
      </c>
      <c r="D98" s="36">
        <f>SUMIFS(СВЦЭМ!$C$39:$C$782,СВЦЭМ!$A$39:$A$782,$A98,СВЦЭМ!$B$39:$B$782,D$83)+'СЕТ СН'!$H$9+СВЦЭМ!$D$10+'СЕТ СН'!$H$5-'СЕТ СН'!$H$17</f>
        <v>4034.8736896999999</v>
      </c>
      <c r="E98" s="36">
        <f>SUMIFS(СВЦЭМ!$C$39:$C$782,СВЦЭМ!$A$39:$A$782,$A98,СВЦЭМ!$B$39:$B$782,E$83)+'СЕТ СН'!$H$9+СВЦЭМ!$D$10+'СЕТ СН'!$H$5-'СЕТ СН'!$H$17</f>
        <v>4040.8759567099996</v>
      </c>
      <c r="F98" s="36">
        <f>SUMIFS(СВЦЭМ!$C$39:$C$782,СВЦЭМ!$A$39:$A$782,$A98,СВЦЭМ!$B$39:$B$782,F$83)+'СЕТ СН'!$H$9+СВЦЭМ!$D$10+'СЕТ СН'!$H$5-'СЕТ СН'!$H$17</f>
        <v>4041.9994670599999</v>
      </c>
      <c r="G98" s="36">
        <f>SUMIFS(СВЦЭМ!$C$39:$C$782,СВЦЭМ!$A$39:$A$782,$A98,СВЦЭМ!$B$39:$B$782,G$83)+'СЕТ СН'!$H$9+СВЦЭМ!$D$10+'СЕТ СН'!$H$5-'СЕТ СН'!$H$17</f>
        <v>4050.13476601</v>
      </c>
      <c r="H98" s="36">
        <f>SUMIFS(СВЦЭМ!$C$39:$C$782,СВЦЭМ!$A$39:$A$782,$A98,СВЦЭМ!$B$39:$B$782,H$83)+'СЕТ СН'!$H$9+СВЦЭМ!$D$10+'СЕТ СН'!$H$5-'СЕТ СН'!$H$17</f>
        <v>4036.7582511999999</v>
      </c>
      <c r="I98" s="36">
        <f>SUMIFS(СВЦЭМ!$C$39:$C$782,СВЦЭМ!$A$39:$A$782,$A98,СВЦЭМ!$B$39:$B$782,I$83)+'СЕТ СН'!$H$9+СВЦЭМ!$D$10+'СЕТ СН'!$H$5-'СЕТ СН'!$H$17</f>
        <v>4032.38797028</v>
      </c>
      <c r="J98" s="36">
        <f>SUMIFS(СВЦЭМ!$C$39:$C$782,СВЦЭМ!$A$39:$A$782,$A98,СВЦЭМ!$B$39:$B$782,J$83)+'СЕТ СН'!$H$9+СВЦЭМ!$D$10+'СЕТ СН'!$H$5-'СЕТ СН'!$H$17</f>
        <v>3877.14207872</v>
      </c>
      <c r="K98" s="36">
        <f>SUMIFS(СВЦЭМ!$C$39:$C$782,СВЦЭМ!$A$39:$A$782,$A98,СВЦЭМ!$B$39:$B$782,K$83)+'СЕТ СН'!$H$9+СВЦЭМ!$D$10+'СЕТ СН'!$H$5-'СЕТ СН'!$H$17</f>
        <v>3844.1494797</v>
      </c>
      <c r="L98" s="36">
        <f>SUMIFS(СВЦЭМ!$C$39:$C$782,СВЦЭМ!$A$39:$A$782,$A98,СВЦЭМ!$B$39:$B$782,L$83)+'СЕТ СН'!$H$9+СВЦЭМ!$D$10+'СЕТ СН'!$H$5-'СЕТ СН'!$H$17</f>
        <v>3831.9857532000001</v>
      </c>
      <c r="M98" s="36">
        <f>SUMIFS(СВЦЭМ!$C$39:$C$782,СВЦЭМ!$A$39:$A$782,$A98,СВЦЭМ!$B$39:$B$782,M$83)+'СЕТ СН'!$H$9+СВЦЭМ!$D$10+'СЕТ СН'!$H$5-'СЕТ СН'!$H$17</f>
        <v>3936.2650647</v>
      </c>
      <c r="N98" s="36">
        <f>SUMIFS(СВЦЭМ!$C$39:$C$782,СВЦЭМ!$A$39:$A$782,$A98,СВЦЭМ!$B$39:$B$782,N$83)+'СЕТ СН'!$H$9+СВЦЭМ!$D$10+'СЕТ СН'!$H$5-'СЕТ СН'!$H$17</f>
        <v>3990.2230981900002</v>
      </c>
      <c r="O98" s="36">
        <f>SUMIFS(СВЦЭМ!$C$39:$C$782,СВЦЭМ!$A$39:$A$782,$A98,СВЦЭМ!$B$39:$B$782,O$83)+'СЕТ СН'!$H$9+СВЦЭМ!$D$10+'СЕТ СН'!$H$5-'СЕТ СН'!$H$17</f>
        <v>4027.8225852099999</v>
      </c>
      <c r="P98" s="36">
        <f>SUMIFS(СВЦЭМ!$C$39:$C$782,СВЦЭМ!$A$39:$A$782,$A98,СВЦЭМ!$B$39:$B$782,P$83)+'СЕТ СН'!$H$9+СВЦЭМ!$D$10+'СЕТ СН'!$H$5-'СЕТ СН'!$H$17</f>
        <v>4046.4459158499999</v>
      </c>
      <c r="Q98" s="36">
        <f>SUMIFS(СВЦЭМ!$C$39:$C$782,СВЦЭМ!$A$39:$A$782,$A98,СВЦЭМ!$B$39:$B$782,Q$83)+'СЕТ СН'!$H$9+СВЦЭМ!$D$10+'СЕТ СН'!$H$5-'СЕТ СН'!$H$17</f>
        <v>4053.3684191399998</v>
      </c>
      <c r="R98" s="36">
        <f>SUMIFS(СВЦЭМ!$C$39:$C$782,СВЦЭМ!$A$39:$A$782,$A98,СВЦЭМ!$B$39:$B$782,R$83)+'СЕТ СН'!$H$9+СВЦЭМ!$D$10+'СЕТ СН'!$H$5-'СЕТ СН'!$H$17</f>
        <v>4033.3108170999999</v>
      </c>
      <c r="S98" s="36">
        <f>SUMIFS(СВЦЭМ!$C$39:$C$782,СВЦЭМ!$A$39:$A$782,$A98,СВЦЭМ!$B$39:$B$782,S$83)+'СЕТ СН'!$H$9+СВЦЭМ!$D$10+'СЕТ СН'!$H$5-'СЕТ СН'!$H$17</f>
        <v>3976.7659352000001</v>
      </c>
      <c r="T98" s="36">
        <f>SUMIFS(СВЦЭМ!$C$39:$C$782,СВЦЭМ!$A$39:$A$782,$A98,СВЦЭМ!$B$39:$B$782,T$83)+'СЕТ СН'!$H$9+СВЦЭМ!$D$10+'СЕТ СН'!$H$5-'СЕТ СН'!$H$17</f>
        <v>3898.3335078999999</v>
      </c>
      <c r="U98" s="36">
        <f>SUMIFS(СВЦЭМ!$C$39:$C$782,СВЦЭМ!$A$39:$A$782,$A98,СВЦЭМ!$B$39:$B$782,U$83)+'СЕТ СН'!$H$9+СВЦЭМ!$D$10+'СЕТ СН'!$H$5-'СЕТ СН'!$H$17</f>
        <v>3783.28056371</v>
      </c>
      <c r="V98" s="36">
        <f>SUMIFS(СВЦЭМ!$C$39:$C$782,СВЦЭМ!$A$39:$A$782,$A98,СВЦЭМ!$B$39:$B$782,V$83)+'СЕТ СН'!$H$9+СВЦЭМ!$D$10+'СЕТ СН'!$H$5-'СЕТ СН'!$H$17</f>
        <v>3701.1271954399999</v>
      </c>
      <c r="W98" s="36">
        <f>SUMIFS(СВЦЭМ!$C$39:$C$782,СВЦЭМ!$A$39:$A$782,$A98,СВЦЭМ!$B$39:$B$782,W$83)+'СЕТ СН'!$H$9+СВЦЭМ!$D$10+'СЕТ СН'!$H$5-'СЕТ СН'!$H$17</f>
        <v>3704.20658684</v>
      </c>
      <c r="X98" s="36">
        <f>SUMIFS(СВЦЭМ!$C$39:$C$782,СВЦЭМ!$A$39:$A$782,$A98,СВЦЭМ!$B$39:$B$782,X$83)+'СЕТ СН'!$H$9+СВЦЭМ!$D$10+'СЕТ СН'!$H$5-'СЕТ СН'!$H$17</f>
        <v>3748.4324309100002</v>
      </c>
      <c r="Y98" s="36">
        <f>SUMIFS(СВЦЭМ!$C$39:$C$782,СВЦЭМ!$A$39:$A$782,$A98,СВЦЭМ!$B$39:$B$782,Y$83)+'СЕТ СН'!$H$9+СВЦЭМ!$D$10+'СЕТ СН'!$H$5-'СЕТ СН'!$H$17</f>
        <v>3784.7703038999998</v>
      </c>
    </row>
    <row r="99" spans="1:25" ht="15.75" x14ac:dyDescent="0.2">
      <c r="A99" s="35">
        <f t="shared" si="2"/>
        <v>44697</v>
      </c>
      <c r="B99" s="36">
        <f>SUMIFS(СВЦЭМ!$C$39:$C$782,СВЦЭМ!$A$39:$A$782,$A99,СВЦЭМ!$B$39:$B$782,B$83)+'СЕТ СН'!$H$9+СВЦЭМ!$D$10+'СЕТ СН'!$H$5-'СЕТ СН'!$H$17</f>
        <v>3851.2240477300002</v>
      </c>
      <c r="C99" s="36">
        <f>SUMIFS(СВЦЭМ!$C$39:$C$782,СВЦЭМ!$A$39:$A$782,$A99,СВЦЭМ!$B$39:$B$782,C$83)+'СЕТ СН'!$H$9+СВЦЭМ!$D$10+'СЕТ СН'!$H$5-'СЕТ СН'!$H$17</f>
        <v>3966.0631721599998</v>
      </c>
      <c r="D99" s="36">
        <f>SUMIFS(СВЦЭМ!$C$39:$C$782,СВЦЭМ!$A$39:$A$782,$A99,СВЦЭМ!$B$39:$B$782,D$83)+'СЕТ СН'!$H$9+СВЦЭМ!$D$10+'СЕТ СН'!$H$5-'СЕТ СН'!$H$17</f>
        <v>4101.0166076099995</v>
      </c>
      <c r="E99" s="36">
        <f>SUMIFS(СВЦЭМ!$C$39:$C$782,СВЦЭМ!$A$39:$A$782,$A99,СВЦЭМ!$B$39:$B$782,E$83)+'СЕТ СН'!$H$9+СВЦЭМ!$D$10+'СЕТ СН'!$H$5-'СЕТ СН'!$H$17</f>
        <v>4156.89144786</v>
      </c>
      <c r="F99" s="36">
        <f>SUMIFS(СВЦЭМ!$C$39:$C$782,СВЦЭМ!$A$39:$A$782,$A99,СВЦЭМ!$B$39:$B$782,F$83)+'СЕТ СН'!$H$9+СВЦЭМ!$D$10+'СЕТ СН'!$H$5-'СЕТ СН'!$H$17</f>
        <v>4144.1295133900003</v>
      </c>
      <c r="G99" s="36">
        <f>SUMIFS(СВЦЭМ!$C$39:$C$782,СВЦЭМ!$A$39:$A$782,$A99,СВЦЭМ!$B$39:$B$782,G$83)+'СЕТ СН'!$H$9+СВЦЭМ!$D$10+'СЕТ СН'!$H$5-'СЕТ СН'!$H$17</f>
        <v>4152.7121268999999</v>
      </c>
      <c r="H99" s="36">
        <f>SUMIFS(СВЦЭМ!$C$39:$C$782,СВЦЭМ!$A$39:$A$782,$A99,СВЦЭМ!$B$39:$B$782,H$83)+'СЕТ СН'!$H$9+СВЦЭМ!$D$10+'СЕТ СН'!$H$5-'СЕТ СН'!$H$17</f>
        <v>4125.6070098500004</v>
      </c>
      <c r="I99" s="36">
        <f>SUMIFS(СВЦЭМ!$C$39:$C$782,СВЦЭМ!$A$39:$A$782,$A99,СВЦЭМ!$B$39:$B$782,I$83)+'СЕТ СН'!$H$9+СВЦЭМ!$D$10+'СЕТ СН'!$H$5-'СЕТ СН'!$H$17</f>
        <v>4054.3919881299998</v>
      </c>
      <c r="J99" s="36">
        <f>SUMIFS(СВЦЭМ!$C$39:$C$782,СВЦЭМ!$A$39:$A$782,$A99,СВЦЭМ!$B$39:$B$782,J$83)+'СЕТ СН'!$H$9+СВЦЭМ!$D$10+'СЕТ СН'!$H$5-'СЕТ СН'!$H$17</f>
        <v>3904.2724952499998</v>
      </c>
      <c r="K99" s="36">
        <f>SUMIFS(СВЦЭМ!$C$39:$C$782,СВЦЭМ!$A$39:$A$782,$A99,СВЦЭМ!$B$39:$B$782,K$83)+'СЕТ СН'!$H$9+СВЦЭМ!$D$10+'СЕТ СН'!$H$5-'СЕТ СН'!$H$17</f>
        <v>3859.7079774499998</v>
      </c>
      <c r="L99" s="36">
        <f>SUMIFS(СВЦЭМ!$C$39:$C$782,СВЦЭМ!$A$39:$A$782,$A99,СВЦЭМ!$B$39:$B$782,L$83)+'СЕТ СН'!$H$9+СВЦЭМ!$D$10+'СЕТ СН'!$H$5-'СЕТ СН'!$H$17</f>
        <v>3909.2591372100001</v>
      </c>
      <c r="M99" s="36">
        <f>SUMIFS(СВЦЭМ!$C$39:$C$782,СВЦЭМ!$A$39:$A$782,$A99,СВЦЭМ!$B$39:$B$782,M$83)+'СЕТ СН'!$H$9+СВЦЭМ!$D$10+'СЕТ СН'!$H$5-'СЕТ СН'!$H$17</f>
        <v>4029.1551805199997</v>
      </c>
      <c r="N99" s="36">
        <f>SUMIFS(СВЦЭМ!$C$39:$C$782,СВЦЭМ!$A$39:$A$782,$A99,СВЦЭМ!$B$39:$B$782,N$83)+'СЕТ СН'!$H$9+СВЦЭМ!$D$10+'СЕТ СН'!$H$5-'СЕТ СН'!$H$17</f>
        <v>4092.4632896200001</v>
      </c>
      <c r="O99" s="36">
        <f>SUMIFS(СВЦЭМ!$C$39:$C$782,СВЦЭМ!$A$39:$A$782,$A99,СВЦЭМ!$B$39:$B$782,O$83)+'СЕТ СН'!$H$9+СВЦЭМ!$D$10+'СЕТ СН'!$H$5-'СЕТ СН'!$H$17</f>
        <v>4115.5522518899998</v>
      </c>
      <c r="P99" s="36">
        <f>SUMIFS(СВЦЭМ!$C$39:$C$782,СВЦЭМ!$A$39:$A$782,$A99,СВЦЭМ!$B$39:$B$782,P$83)+'СЕТ СН'!$H$9+СВЦЭМ!$D$10+'СЕТ СН'!$H$5-'СЕТ СН'!$H$17</f>
        <v>4145.3297170400001</v>
      </c>
      <c r="Q99" s="36">
        <f>SUMIFS(СВЦЭМ!$C$39:$C$782,СВЦЭМ!$A$39:$A$782,$A99,СВЦЭМ!$B$39:$B$782,Q$83)+'СЕТ СН'!$H$9+СВЦЭМ!$D$10+'СЕТ СН'!$H$5-'СЕТ СН'!$H$17</f>
        <v>4141.2375778200003</v>
      </c>
      <c r="R99" s="36">
        <f>SUMIFS(СВЦЭМ!$C$39:$C$782,СВЦЭМ!$A$39:$A$782,$A99,СВЦЭМ!$B$39:$B$782,R$83)+'СЕТ СН'!$H$9+СВЦЭМ!$D$10+'СЕТ СН'!$H$5-'СЕТ СН'!$H$17</f>
        <v>4127.0406127299993</v>
      </c>
      <c r="S99" s="36">
        <f>SUMIFS(СВЦЭМ!$C$39:$C$782,СВЦЭМ!$A$39:$A$782,$A99,СВЦЭМ!$B$39:$B$782,S$83)+'СЕТ СН'!$H$9+СВЦЭМ!$D$10+'СЕТ СН'!$H$5-'СЕТ СН'!$H$17</f>
        <v>4078.1416354200001</v>
      </c>
      <c r="T99" s="36">
        <f>SUMIFS(СВЦЭМ!$C$39:$C$782,СВЦЭМ!$A$39:$A$782,$A99,СВЦЭМ!$B$39:$B$782,T$83)+'СЕТ СН'!$H$9+СВЦЭМ!$D$10+'СЕТ СН'!$H$5-'СЕТ СН'!$H$17</f>
        <v>3931.1130494899999</v>
      </c>
      <c r="U99" s="36">
        <f>SUMIFS(СВЦЭМ!$C$39:$C$782,СВЦЭМ!$A$39:$A$782,$A99,СВЦЭМ!$B$39:$B$782,U$83)+'СЕТ СН'!$H$9+СВЦЭМ!$D$10+'СЕТ СН'!$H$5-'СЕТ СН'!$H$17</f>
        <v>3781.7964204800001</v>
      </c>
      <c r="V99" s="36">
        <f>SUMIFS(СВЦЭМ!$C$39:$C$782,СВЦЭМ!$A$39:$A$782,$A99,СВЦЭМ!$B$39:$B$782,V$83)+'СЕТ СН'!$H$9+СВЦЭМ!$D$10+'СЕТ СН'!$H$5-'СЕТ СН'!$H$17</f>
        <v>3705.7986338700002</v>
      </c>
      <c r="W99" s="36">
        <f>SUMIFS(СВЦЭМ!$C$39:$C$782,СВЦЭМ!$A$39:$A$782,$A99,СВЦЭМ!$B$39:$B$782,W$83)+'СЕТ СН'!$H$9+СВЦЭМ!$D$10+'СЕТ СН'!$H$5-'СЕТ СН'!$H$17</f>
        <v>3720.9267200300001</v>
      </c>
      <c r="X99" s="36">
        <f>SUMIFS(СВЦЭМ!$C$39:$C$782,СВЦЭМ!$A$39:$A$782,$A99,СВЦЭМ!$B$39:$B$782,X$83)+'СЕТ СН'!$H$9+СВЦЭМ!$D$10+'СЕТ СН'!$H$5-'СЕТ СН'!$H$17</f>
        <v>3713.5291044400001</v>
      </c>
      <c r="Y99" s="36">
        <f>SUMIFS(СВЦЭМ!$C$39:$C$782,СВЦЭМ!$A$39:$A$782,$A99,СВЦЭМ!$B$39:$B$782,Y$83)+'СЕТ СН'!$H$9+СВЦЭМ!$D$10+'СЕТ СН'!$H$5-'СЕТ СН'!$H$17</f>
        <v>3761.90530558</v>
      </c>
    </row>
    <row r="100" spans="1:25" ht="15.75" x14ac:dyDescent="0.2">
      <c r="A100" s="35">
        <f t="shared" si="2"/>
        <v>44698</v>
      </c>
      <c r="B100" s="36">
        <f>SUMIFS(СВЦЭМ!$C$39:$C$782,СВЦЭМ!$A$39:$A$782,$A100,СВЦЭМ!$B$39:$B$782,B$83)+'СЕТ СН'!$H$9+СВЦЭМ!$D$10+'СЕТ СН'!$H$5-'СЕТ СН'!$H$17</f>
        <v>3836.2599339500002</v>
      </c>
      <c r="C100" s="36">
        <f>SUMIFS(СВЦЭМ!$C$39:$C$782,СВЦЭМ!$A$39:$A$782,$A100,СВЦЭМ!$B$39:$B$782,C$83)+'СЕТ СН'!$H$9+СВЦЭМ!$D$10+'СЕТ СН'!$H$5-'СЕТ СН'!$H$17</f>
        <v>3972.3118303199999</v>
      </c>
      <c r="D100" s="36">
        <f>SUMIFS(СВЦЭМ!$C$39:$C$782,СВЦЭМ!$A$39:$A$782,$A100,СВЦЭМ!$B$39:$B$782,D$83)+'СЕТ СН'!$H$9+СВЦЭМ!$D$10+'СЕТ СН'!$H$5-'СЕТ СН'!$H$17</f>
        <v>4096.6304479999999</v>
      </c>
      <c r="E100" s="36">
        <f>SUMIFS(СВЦЭМ!$C$39:$C$782,СВЦЭМ!$A$39:$A$782,$A100,СВЦЭМ!$B$39:$B$782,E$83)+'СЕТ СН'!$H$9+СВЦЭМ!$D$10+'СЕТ СН'!$H$5-'СЕТ СН'!$H$17</f>
        <v>4140.5412023999997</v>
      </c>
      <c r="F100" s="36">
        <f>SUMIFS(СВЦЭМ!$C$39:$C$782,СВЦЭМ!$A$39:$A$782,$A100,СВЦЭМ!$B$39:$B$782,F$83)+'СЕТ СН'!$H$9+СВЦЭМ!$D$10+'СЕТ СН'!$H$5-'СЕТ СН'!$H$17</f>
        <v>4138.8195916699997</v>
      </c>
      <c r="G100" s="36">
        <f>SUMIFS(СВЦЭМ!$C$39:$C$782,СВЦЭМ!$A$39:$A$782,$A100,СВЦЭМ!$B$39:$B$782,G$83)+'СЕТ СН'!$H$9+СВЦЭМ!$D$10+'СЕТ СН'!$H$5-'СЕТ СН'!$H$17</f>
        <v>4137.1181528999996</v>
      </c>
      <c r="H100" s="36">
        <f>SUMIFS(СВЦЭМ!$C$39:$C$782,СВЦЭМ!$A$39:$A$782,$A100,СВЦЭМ!$B$39:$B$782,H$83)+'СЕТ СН'!$H$9+СВЦЭМ!$D$10+'СЕТ СН'!$H$5-'СЕТ СН'!$H$17</f>
        <v>4093.6559532399997</v>
      </c>
      <c r="I100" s="36">
        <f>SUMIFS(СВЦЭМ!$C$39:$C$782,СВЦЭМ!$A$39:$A$782,$A100,СВЦЭМ!$B$39:$B$782,I$83)+'СЕТ СН'!$H$9+СВЦЭМ!$D$10+'СЕТ СН'!$H$5-'СЕТ СН'!$H$17</f>
        <v>4050.5621362800002</v>
      </c>
      <c r="J100" s="36">
        <f>SUMIFS(СВЦЭМ!$C$39:$C$782,СВЦЭМ!$A$39:$A$782,$A100,СВЦЭМ!$B$39:$B$782,J$83)+'СЕТ СН'!$H$9+СВЦЭМ!$D$10+'СЕТ СН'!$H$5-'СЕТ СН'!$H$17</f>
        <v>3897.51704311</v>
      </c>
      <c r="K100" s="36">
        <f>SUMIFS(СВЦЭМ!$C$39:$C$782,СВЦЭМ!$A$39:$A$782,$A100,СВЦЭМ!$B$39:$B$782,K$83)+'СЕТ СН'!$H$9+СВЦЭМ!$D$10+'СЕТ СН'!$H$5-'СЕТ СН'!$H$17</f>
        <v>3885.0429695799999</v>
      </c>
      <c r="L100" s="36">
        <f>SUMIFS(СВЦЭМ!$C$39:$C$782,СВЦЭМ!$A$39:$A$782,$A100,СВЦЭМ!$B$39:$B$782,L$83)+'СЕТ СН'!$H$9+СВЦЭМ!$D$10+'СЕТ СН'!$H$5-'СЕТ СН'!$H$17</f>
        <v>3862.9971424200003</v>
      </c>
      <c r="M100" s="36">
        <f>SUMIFS(СВЦЭМ!$C$39:$C$782,СВЦЭМ!$A$39:$A$782,$A100,СВЦЭМ!$B$39:$B$782,M$83)+'СЕТ СН'!$H$9+СВЦЭМ!$D$10+'СЕТ СН'!$H$5-'СЕТ СН'!$H$17</f>
        <v>3977.0162851499999</v>
      </c>
      <c r="N100" s="36">
        <f>SUMIFS(СВЦЭМ!$C$39:$C$782,СВЦЭМ!$A$39:$A$782,$A100,СВЦЭМ!$B$39:$B$782,N$83)+'СЕТ СН'!$H$9+СВЦЭМ!$D$10+'СЕТ СН'!$H$5-'СЕТ СН'!$H$17</f>
        <v>4023.1168090000001</v>
      </c>
      <c r="O100" s="36">
        <f>SUMIFS(СВЦЭМ!$C$39:$C$782,СВЦЭМ!$A$39:$A$782,$A100,СВЦЭМ!$B$39:$B$782,O$83)+'СЕТ СН'!$H$9+СВЦЭМ!$D$10+'СЕТ СН'!$H$5-'СЕТ СН'!$H$17</f>
        <v>4023.4673431699998</v>
      </c>
      <c r="P100" s="36">
        <f>SUMIFS(СВЦЭМ!$C$39:$C$782,СВЦЭМ!$A$39:$A$782,$A100,СВЦЭМ!$B$39:$B$782,P$83)+'СЕТ СН'!$H$9+СВЦЭМ!$D$10+'СЕТ СН'!$H$5-'СЕТ СН'!$H$17</f>
        <v>4026.6243427099998</v>
      </c>
      <c r="Q100" s="36">
        <f>SUMIFS(СВЦЭМ!$C$39:$C$782,СВЦЭМ!$A$39:$A$782,$A100,СВЦЭМ!$B$39:$B$782,Q$83)+'СЕТ СН'!$H$9+СВЦЭМ!$D$10+'СЕТ СН'!$H$5-'СЕТ СН'!$H$17</f>
        <v>4036.8748221199999</v>
      </c>
      <c r="R100" s="36">
        <f>SUMIFS(СВЦЭМ!$C$39:$C$782,СВЦЭМ!$A$39:$A$782,$A100,СВЦЭМ!$B$39:$B$782,R$83)+'СЕТ СН'!$H$9+СВЦЭМ!$D$10+'СЕТ СН'!$H$5-'СЕТ СН'!$H$17</f>
        <v>4046.2319400099996</v>
      </c>
      <c r="S100" s="36">
        <f>SUMIFS(СВЦЭМ!$C$39:$C$782,СВЦЭМ!$A$39:$A$782,$A100,СВЦЭМ!$B$39:$B$782,S$83)+'СЕТ СН'!$H$9+СВЦЭМ!$D$10+'СЕТ СН'!$H$5-'СЕТ СН'!$H$17</f>
        <v>4012.9164184499996</v>
      </c>
      <c r="T100" s="36">
        <f>SUMIFS(СВЦЭМ!$C$39:$C$782,СВЦЭМ!$A$39:$A$782,$A100,СВЦЭМ!$B$39:$B$782,T$83)+'СЕТ СН'!$H$9+СВЦЭМ!$D$10+'СЕТ СН'!$H$5-'СЕТ СН'!$H$17</f>
        <v>3887.5419130199998</v>
      </c>
      <c r="U100" s="36">
        <f>SUMIFS(СВЦЭМ!$C$39:$C$782,СВЦЭМ!$A$39:$A$782,$A100,СВЦЭМ!$B$39:$B$782,U$83)+'СЕТ СН'!$H$9+СВЦЭМ!$D$10+'СЕТ СН'!$H$5-'СЕТ СН'!$H$17</f>
        <v>3785.5010285899998</v>
      </c>
      <c r="V100" s="36">
        <f>SUMIFS(СВЦЭМ!$C$39:$C$782,СВЦЭМ!$A$39:$A$782,$A100,СВЦЭМ!$B$39:$B$782,V$83)+'СЕТ СН'!$H$9+СВЦЭМ!$D$10+'СЕТ СН'!$H$5-'СЕТ СН'!$H$17</f>
        <v>3694.6551263599999</v>
      </c>
      <c r="W100" s="36">
        <f>SUMIFS(СВЦЭМ!$C$39:$C$782,СВЦЭМ!$A$39:$A$782,$A100,СВЦЭМ!$B$39:$B$782,W$83)+'СЕТ СН'!$H$9+СВЦЭМ!$D$10+'СЕТ СН'!$H$5-'СЕТ СН'!$H$17</f>
        <v>3689.3103440700002</v>
      </c>
      <c r="X100" s="36">
        <f>SUMIFS(СВЦЭМ!$C$39:$C$782,СВЦЭМ!$A$39:$A$782,$A100,СВЦЭМ!$B$39:$B$782,X$83)+'СЕТ СН'!$H$9+СВЦЭМ!$D$10+'СЕТ СН'!$H$5-'СЕТ СН'!$H$17</f>
        <v>3707.6632637000002</v>
      </c>
      <c r="Y100" s="36">
        <f>SUMIFS(СВЦЭМ!$C$39:$C$782,СВЦЭМ!$A$39:$A$782,$A100,СВЦЭМ!$B$39:$B$782,Y$83)+'СЕТ СН'!$H$9+СВЦЭМ!$D$10+'СЕТ СН'!$H$5-'СЕТ СН'!$H$17</f>
        <v>3743.1931311099997</v>
      </c>
    </row>
    <row r="101" spans="1:25" ht="15.75" x14ac:dyDescent="0.2">
      <c r="A101" s="35">
        <f t="shared" si="2"/>
        <v>44699</v>
      </c>
      <c r="B101" s="36">
        <f>SUMIFS(СВЦЭМ!$C$39:$C$782,СВЦЭМ!$A$39:$A$782,$A101,СВЦЭМ!$B$39:$B$782,B$83)+'СЕТ СН'!$H$9+СВЦЭМ!$D$10+'СЕТ СН'!$H$5-'СЕТ СН'!$H$17</f>
        <v>3910.8768600599997</v>
      </c>
      <c r="C101" s="36">
        <f>SUMIFS(СВЦЭМ!$C$39:$C$782,СВЦЭМ!$A$39:$A$782,$A101,СВЦЭМ!$B$39:$B$782,C$83)+'СЕТ СН'!$H$9+СВЦЭМ!$D$10+'СЕТ СН'!$H$5-'СЕТ СН'!$H$17</f>
        <v>4056.7153090499996</v>
      </c>
      <c r="D101" s="36">
        <f>SUMIFS(СВЦЭМ!$C$39:$C$782,СВЦЭМ!$A$39:$A$782,$A101,СВЦЭМ!$B$39:$B$782,D$83)+'СЕТ СН'!$H$9+СВЦЭМ!$D$10+'СЕТ СН'!$H$5-'СЕТ СН'!$H$17</f>
        <v>4123.8256213300001</v>
      </c>
      <c r="E101" s="36">
        <f>SUMIFS(СВЦЭМ!$C$39:$C$782,СВЦЭМ!$A$39:$A$782,$A101,СВЦЭМ!$B$39:$B$782,E$83)+'СЕТ СН'!$H$9+СВЦЭМ!$D$10+'СЕТ СН'!$H$5-'СЕТ СН'!$H$17</f>
        <v>4126.3447439600004</v>
      </c>
      <c r="F101" s="36">
        <f>SUMIFS(СВЦЭМ!$C$39:$C$782,СВЦЭМ!$A$39:$A$782,$A101,СВЦЭМ!$B$39:$B$782,F$83)+'СЕТ СН'!$H$9+СВЦЭМ!$D$10+'СЕТ СН'!$H$5-'СЕТ СН'!$H$17</f>
        <v>4123.1987341799995</v>
      </c>
      <c r="G101" s="36">
        <f>SUMIFS(СВЦЭМ!$C$39:$C$782,СВЦЭМ!$A$39:$A$782,$A101,СВЦЭМ!$B$39:$B$782,G$83)+'СЕТ СН'!$H$9+СВЦЭМ!$D$10+'СЕТ СН'!$H$5-'СЕТ СН'!$H$17</f>
        <v>4136.0903507900002</v>
      </c>
      <c r="H101" s="36">
        <f>SUMIFS(СВЦЭМ!$C$39:$C$782,СВЦЭМ!$A$39:$A$782,$A101,СВЦЭМ!$B$39:$B$782,H$83)+'СЕТ СН'!$H$9+СВЦЭМ!$D$10+'СЕТ СН'!$H$5-'СЕТ СН'!$H$17</f>
        <v>4125.1317442299996</v>
      </c>
      <c r="I101" s="36">
        <f>SUMIFS(СВЦЭМ!$C$39:$C$782,СВЦЭМ!$A$39:$A$782,$A101,СВЦЭМ!$B$39:$B$782,I$83)+'СЕТ СН'!$H$9+СВЦЭМ!$D$10+'СЕТ СН'!$H$5-'СЕТ СН'!$H$17</f>
        <v>4028.0454729100002</v>
      </c>
      <c r="J101" s="36">
        <f>SUMIFS(СВЦЭМ!$C$39:$C$782,СВЦЭМ!$A$39:$A$782,$A101,СВЦЭМ!$B$39:$B$782,J$83)+'СЕТ СН'!$H$9+СВЦЭМ!$D$10+'СЕТ СН'!$H$5-'СЕТ СН'!$H$17</f>
        <v>3872.1384042899999</v>
      </c>
      <c r="K101" s="36">
        <f>SUMIFS(СВЦЭМ!$C$39:$C$782,СВЦЭМ!$A$39:$A$782,$A101,СВЦЭМ!$B$39:$B$782,K$83)+'СЕТ СН'!$H$9+СВЦЭМ!$D$10+'СЕТ СН'!$H$5-'СЕТ СН'!$H$17</f>
        <v>3872.60804465</v>
      </c>
      <c r="L101" s="36">
        <f>SUMIFS(СВЦЭМ!$C$39:$C$782,СВЦЭМ!$A$39:$A$782,$A101,СВЦЭМ!$B$39:$B$782,L$83)+'СЕТ СН'!$H$9+СВЦЭМ!$D$10+'СЕТ СН'!$H$5-'СЕТ СН'!$H$17</f>
        <v>3884.10333279</v>
      </c>
      <c r="M101" s="36">
        <f>SUMIFS(СВЦЭМ!$C$39:$C$782,СВЦЭМ!$A$39:$A$782,$A101,СВЦЭМ!$B$39:$B$782,M$83)+'СЕТ СН'!$H$9+СВЦЭМ!$D$10+'СЕТ СН'!$H$5-'СЕТ СН'!$H$17</f>
        <v>4001.2031554999999</v>
      </c>
      <c r="N101" s="36">
        <f>SUMIFS(СВЦЭМ!$C$39:$C$782,СВЦЭМ!$A$39:$A$782,$A101,СВЦЭМ!$B$39:$B$782,N$83)+'СЕТ СН'!$H$9+СВЦЭМ!$D$10+'СЕТ СН'!$H$5-'СЕТ СН'!$H$17</f>
        <v>4031.8835775799998</v>
      </c>
      <c r="O101" s="36">
        <f>SUMIFS(СВЦЭМ!$C$39:$C$782,СВЦЭМ!$A$39:$A$782,$A101,СВЦЭМ!$B$39:$B$782,O$83)+'СЕТ СН'!$H$9+СВЦЭМ!$D$10+'СЕТ СН'!$H$5-'СЕТ СН'!$H$17</f>
        <v>4028.8925149899997</v>
      </c>
      <c r="P101" s="36">
        <f>SUMIFS(СВЦЭМ!$C$39:$C$782,СВЦЭМ!$A$39:$A$782,$A101,СВЦЭМ!$B$39:$B$782,P$83)+'СЕТ СН'!$H$9+СВЦЭМ!$D$10+'СЕТ СН'!$H$5-'СЕТ СН'!$H$17</f>
        <v>4049.4891559899997</v>
      </c>
      <c r="Q101" s="36">
        <f>SUMIFS(СВЦЭМ!$C$39:$C$782,СВЦЭМ!$A$39:$A$782,$A101,СВЦЭМ!$B$39:$B$782,Q$83)+'СЕТ СН'!$H$9+СВЦЭМ!$D$10+'СЕТ СН'!$H$5-'СЕТ СН'!$H$17</f>
        <v>4064.0526853800002</v>
      </c>
      <c r="R101" s="36">
        <f>SUMIFS(СВЦЭМ!$C$39:$C$782,СВЦЭМ!$A$39:$A$782,$A101,СВЦЭМ!$B$39:$B$782,R$83)+'СЕТ СН'!$H$9+СВЦЭМ!$D$10+'СЕТ СН'!$H$5-'СЕТ СН'!$H$17</f>
        <v>4057.7294836399997</v>
      </c>
      <c r="S101" s="36">
        <f>SUMIFS(СВЦЭМ!$C$39:$C$782,СВЦЭМ!$A$39:$A$782,$A101,СВЦЭМ!$B$39:$B$782,S$83)+'СЕТ СН'!$H$9+СВЦЭМ!$D$10+'СЕТ СН'!$H$5-'СЕТ СН'!$H$17</f>
        <v>4010.1646198199996</v>
      </c>
      <c r="T101" s="36">
        <f>SUMIFS(СВЦЭМ!$C$39:$C$782,СВЦЭМ!$A$39:$A$782,$A101,СВЦЭМ!$B$39:$B$782,T$83)+'СЕТ СН'!$H$9+СВЦЭМ!$D$10+'СЕТ СН'!$H$5-'СЕТ СН'!$H$17</f>
        <v>3877.05313441</v>
      </c>
      <c r="U101" s="36">
        <f>SUMIFS(СВЦЭМ!$C$39:$C$782,СВЦЭМ!$A$39:$A$782,$A101,СВЦЭМ!$B$39:$B$782,U$83)+'СЕТ СН'!$H$9+СВЦЭМ!$D$10+'СЕТ СН'!$H$5-'СЕТ СН'!$H$17</f>
        <v>3767.1263559700001</v>
      </c>
      <c r="V101" s="36">
        <f>SUMIFS(СВЦЭМ!$C$39:$C$782,СВЦЭМ!$A$39:$A$782,$A101,СВЦЭМ!$B$39:$B$782,V$83)+'СЕТ СН'!$H$9+СВЦЭМ!$D$10+'СЕТ СН'!$H$5-'СЕТ СН'!$H$17</f>
        <v>3688.3936159099999</v>
      </c>
      <c r="W101" s="36">
        <f>SUMIFS(СВЦЭМ!$C$39:$C$782,СВЦЭМ!$A$39:$A$782,$A101,СВЦЭМ!$B$39:$B$782,W$83)+'СЕТ СН'!$H$9+СВЦЭМ!$D$10+'СЕТ СН'!$H$5-'СЕТ СН'!$H$17</f>
        <v>3712.7364480400001</v>
      </c>
      <c r="X101" s="36">
        <f>SUMIFS(СВЦЭМ!$C$39:$C$782,СВЦЭМ!$A$39:$A$782,$A101,СВЦЭМ!$B$39:$B$782,X$83)+'СЕТ СН'!$H$9+СВЦЭМ!$D$10+'СЕТ СН'!$H$5-'СЕТ СН'!$H$17</f>
        <v>3747.3197027400001</v>
      </c>
      <c r="Y101" s="36">
        <f>SUMIFS(СВЦЭМ!$C$39:$C$782,СВЦЭМ!$A$39:$A$782,$A101,СВЦЭМ!$B$39:$B$782,Y$83)+'СЕТ СН'!$H$9+СВЦЭМ!$D$10+'СЕТ СН'!$H$5-'СЕТ СН'!$H$17</f>
        <v>3782.9792482100002</v>
      </c>
    </row>
    <row r="102" spans="1:25" ht="15.75" x14ac:dyDescent="0.2">
      <c r="A102" s="35">
        <f t="shared" si="2"/>
        <v>44700</v>
      </c>
      <c r="B102" s="36">
        <f>SUMIFS(СВЦЭМ!$C$39:$C$782,СВЦЭМ!$A$39:$A$782,$A102,СВЦЭМ!$B$39:$B$782,B$83)+'СЕТ СН'!$H$9+СВЦЭМ!$D$10+'СЕТ СН'!$H$5-'СЕТ СН'!$H$17</f>
        <v>3892.9098056100001</v>
      </c>
      <c r="C102" s="36">
        <f>SUMIFS(СВЦЭМ!$C$39:$C$782,СВЦЭМ!$A$39:$A$782,$A102,СВЦЭМ!$B$39:$B$782,C$83)+'СЕТ СН'!$H$9+СВЦЭМ!$D$10+'СЕТ СН'!$H$5-'СЕТ СН'!$H$17</f>
        <v>4023.2021865400002</v>
      </c>
      <c r="D102" s="36">
        <f>SUMIFS(СВЦЭМ!$C$39:$C$782,СВЦЭМ!$A$39:$A$782,$A102,СВЦЭМ!$B$39:$B$782,D$83)+'СЕТ СН'!$H$9+СВЦЭМ!$D$10+'СЕТ СН'!$H$5-'СЕТ СН'!$H$17</f>
        <v>4141.1053673999995</v>
      </c>
      <c r="E102" s="36">
        <f>SUMIFS(СВЦЭМ!$C$39:$C$782,СВЦЭМ!$A$39:$A$782,$A102,СВЦЭМ!$B$39:$B$782,E$83)+'СЕТ СН'!$H$9+СВЦЭМ!$D$10+'СЕТ СН'!$H$5-'СЕТ СН'!$H$17</f>
        <v>4200.8412509899999</v>
      </c>
      <c r="F102" s="36">
        <f>SUMIFS(СВЦЭМ!$C$39:$C$782,СВЦЭМ!$A$39:$A$782,$A102,СВЦЭМ!$B$39:$B$782,F$83)+'СЕТ СН'!$H$9+СВЦЭМ!$D$10+'СЕТ СН'!$H$5-'СЕТ СН'!$H$17</f>
        <v>4169.7790894299997</v>
      </c>
      <c r="G102" s="36">
        <f>SUMIFS(СВЦЭМ!$C$39:$C$782,СВЦЭМ!$A$39:$A$782,$A102,СВЦЭМ!$B$39:$B$782,G$83)+'СЕТ СН'!$H$9+СВЦЭМ!$D$10+'СЕТ СН'!$H$5-'СЕТ СН'!$H$17</f>
        <v>4132.2283775899996</v>
      </c>
      <c r="H102" s="36">
        <f>SUMIFS(СВЦЭМ!$C$39:$C$782,СВЦЭМ!$A$39:$A$782,$A102,СВЦЭМ!$B$39:$B$782,H$83)+'СЕТ СН'!$H$9+СВЦЭМ!$D$10+'СЕТ СН'!$H$5-'СЕТ СН'!$H$17</f>
        <v>4093.9629672900001</v>
      </c>
      <c r="I102" s="36">
        <f>SUMIFS(СВЦЭМ!$C$39:$C$782,СВЦЭМ!$A$39:$A$782,$A102,СВЦЭМ!$B$39:$B$782,I$83)+'СЕТ СН'!$H$9+СВЦЭМ!$D$10+'СЕТ СН'!$H$5-'СЕТ СН'!$H$17</f>
        <v>4034.1332074800002</v>
      </c>
      <c r="J102" s="36">
        <f>SUMIFS(СВЦЭМ!$C$39:$C$782,СВЦЭМ!$A$39:$A$782,$A102,СВЦЭМ!$B$39:$B$782,J$83)+'СЕТ СН'!$H$9+СВЦЭМ!$D$10+'СЕТ СН'!$H$5-'СЕТ СН'!$H$17</f>
        <v>3892.3289085799997</v>
      </c>
      <c r="K102" s="36">
        <f>SUMIFS(СВЦЭМ!$C$39:$C$782,СВЦЭМ!$A$39:$A$782,$A102,СВЦЭМ!$B$39:$B$782,K$83)+'СЕТ СН'!$H$9+СВЦЭМ!$D$10+'СЕТ СН'!$H$5-'СЕТ СН'!$H$17</f>
        <v>3907.11055231</v>
      </c>
      <c r="L102" s="36">
        <f>SUMIFS(СВЦЭМ!$C$39:$C$782,СВЦЭМ!$A$39:$A$782,$A102,СВЦЭМ!$B$39:$B$782,L$83)+'СЕТ СН'!$H$9+СВЦЭМ!$D$10+'СЕТ СН'!$H$5-'СЕТ СН'!$H$17</f>
        <v>3898.87645277</v>
      </c>
      <c r="M102" s="36">
        <f>SUMIFS(СВЦЭМ!$C$39:$C$782,СВЦЭМ!$A$39:$A$782,$A102,СВЦЭМ!$B$39:$B$782,M$83)+'СЕТ СН'!$H$9+СВЦЭМ!$D$10+'СЕТ СН'!$H$5-'СЕТ СН'!$H$17</f>
        <v>3997.4735988399998</v>
      </c>
      <c r="N102" s="36">
        <f>SUMIFS(СВЦЭМ!$C$39:$C$782,СВЦЭМ!$A$39:$A$782,$A102,СВЦЭМ!$B$39:$B$782,N$83)+'СЕТ СН'!$H$9+СВЦЭМ!$D$10+'СЕТ СН'!$H$5-'СЕТ СН'!$H$17</f>
        <v>4046.9608164800002</v>
      </c>
      <c r="O102" s="36">
        <f>SUMIFS(СВЦЭМ!$C$39:$C$782,СВЦЭМ!$A$39:$A$782,$A102,СВЦЭМ!$B$39:$B$782,O$83)+'СЕТ СН'!$H$9+СВЦЭМ!$D$10+'СЕТ СН'!$H$5-'СЕТ СН'!$H$17</f>
        <v>4066.6505211599997</v>
      </c>
      <c r="P102" s="36">
        <f>SUMIFS(СВЦЭМ!$C$39:$C$782,СВЦЭМ!$A$39:$A$782,$A102,СВЦЭМ!$B$39:$B$782,P$83)+'СЕТ СН'!$H$9+СВЦЭМ!$D$10+'СЕТ СН'!$H$5-'СЕТ СН'!$H$17</f>
        <v>4073.2456400900001</v>
      </c>
      <c r="Q102" s="36">
        <f>SUMIFS(СВЦЭМ!$C$39:$C$782,СВЦЭМ!$A$39:$A$782,$A102,СВЦЭМ!$B$39:$B$782,Q$83)+'СЕТ СН'!$H$9+СВЦЭМ!$D$10+'СЕТ СН'!$H$5-'СЕТ СН'!$H$17</f>
        <v>4086.7325562899996</v>
      </c>
      <c r="R102" s="36">
        <f>SUMIFS(СВЦЭМ!$C$39:$C$782,СВЦЭМ!$A$39:$A$782,$A102,СВЦЭМ!$B$39:$B$782,R$83)+'СЕТ СН'!$H$9+СВЦЭМ!$D$10+'СЕТ СН'!$H$5-'СЕТ СН'!$H$17</f>
        <v>4066.9310915300002</v>
      </c>
      <c r="S102" s="36">
        <f>SUMIFS(СВЦЭМ!$C$39:$C$782,СВЦЭМ!$A$39:$A$782,$A102,СВЦЭМ!$B$39:$B$782,S$83)+'СЕТ СН'!$H$9+СВЦЭМ!$D$10+'СЕТ СН'!$H$5-'СЕТ СН'!$H$17</f>
        <v>4035.9107388100001</v>
      </c>
      <c r="T102" s="36">
        <f>SUMIFS(СВЦЭМ!$C$39:$C$782,СВЦЭМ!$A$39:$A$782,$A102,СВЦЭМ!$B$39:$B$782,T$83)+'СЕТ СН'!$H$9+СВЦЭМ!$D$10+'СЕТ СН'!$H$5-'СЕТ СН'!$H$17</f>
        <v>3891.9724241100002</v>
      </c>
      <c r="U102" s="36">
        <f>SUMIFS(СВЦЭМ!$C$39:$C$782,СВЦЭМ!$A$39:$A$782,$A102,СВЦЭМ!$B$39:$B$782,U$83)+'СЕТ СН'!$H$9+СВЦЭМ!$D$10+'СЕТ СН'!$H$5-'СЕТ СН'!$H$17</f>
        <v>3785.6735379299998</v>
      </c>
      <c r="V102" s="36">
        <f>SUMIFS(СВЦЭМ!$C$39:$C$782,СВЦЭМ!$A$39:$A$782,$A102,СВЦЭМ!$B$39:$B$782,V$83)+'СЕТ СН'!$H$9+СВЦЭМ!$D$10+'СЕТ СН'!$H$5-'СЕТ СН'!$H$17</f>
        <v>3689.6158874799999</v>
      </c>
      <c r="W102" s="36">
        <f>SUMIFS(СВЦЭМ!$C$39:$C$782,СВЦЭМ!$A$39:$A$782,$A102,СВЦЭМ!$B$39:$B$782,W$83)+'СЕТ СН'!$H$9+СВЦЭМ!$D$10+'СЕТ СН'!$H$5-'СЕТ СН'!$H$17</f>
        <v>3690.03050859</v>
      </c>
      <c r="X102" s="36">
        <f>SUMIFS(СВЦЭМ!$C$39:$C$782,СВЦЭМ!$A$39:$A$782,$A102,СВЦЭМ!$B$39:$B$782,X$83)+'СЕТ СН'!$H$9+СВЦЭМ!$D$10+'СЕТ СН'!$H$5-'СЕТ СН'!$H$17</f>
        <v>3706.12511193</v>
      </c>
      <c r="Y102" s="36">
        <f>SUMIFS(СВЦЭМ!$C$39:$C$782,СВЦЭМ!$A$39:$A$782,$A102,СВЦЭМ!$B$39:$B$782,Y$83)+'СЕТ СН'!$H$9+СВЦЭМ!$D$10+'СЕТ СН'!$H$5-'СЕТ СН'!$H$17</f>
        <v>3726.13074486</v>
      </c>
    </row>
    <row r="103" spans="1:25" ht="15.75" x14ac:dyDescent="0.2">
      <c r="A103" s="35">
        <f t="shared" si="2"/>
        <v>44701</v>
      </c>
      <c r="B103" s="36">
        <f>SUMIFS(СВЦЭМ!$C$39:$C$782,СВЦЭМ!$A$39:$A$782,$A103,СВЦЭМ!$B$39:$B$782,B$83)+'СЕТ СН'!$H$9+СВЦЭМ!$D$10+'СЕТ СН'!$H$5-'СЕТ СН'!$H$17</f>
        <v>3875.3447879300002</v>
      </c>
      <c r="C103" s="36">
        <f>SUMIFS(СВЦЭМ!$C$39:$C$782,СВЦЭМ!$A$39:$A$782,$A103,СВЦЭМ!$B$39:$B$782,C$83)+'СЕТ СН'!$H$9+СВЦЭМ!$D$10+'СЕТ СН'!$H$5-'СЕТ СН'!$H$17</f>
        <v>3947.0236325300002</v>
      </c>
      <c r="D103" s="36">
        <f>SUMIFS(СВЦЭМ!$C$39:$C$782,СВЦЭМ!$A$39:$A$782,$A103,СВЦЭМ!$B$39:$B$782,D$83)+'СЕТ СН'!$H$9+СВЦЭМ!$D$10+'СЕТ СН'!$H$5-'СЕТ СН'!$H$17</f>
        <v>4085.7755485999996</v>
      </c>
      <c r="E103" s="36">
        <f>SUMIFS(СВЦЭМ!$C$39:$C$782,СВЦЭМ!$A$39:$A$782,$A103,СВЦЭМ!$B$39:$B$782,E$83)+'СЕТ СН'!$H$9+СВЦЭМ!$D$10+'СЕТ СН'!$H$5-'СЕТ СН'!$H$17</f>
        <v>4153.8218873999995</v>
      </c>
      <c r="F103" s="36">
        <f>SUMIFS(СВЦЭМ!$C$39:$C$782,СВЦЭМ!$A$39:$A$782,$A103,СВЦЭМ!$B$39:$B$782,F$83)+'СЕТ СН'!$H$9+СВЦЭМ!$D$10+'СЕТ СН'!$H$5-'СЕТ СН'!$H$17</f>
        <v>4148.0867796299999</v>
      </c>
      <c r="G103" s="36">
        <f>SUMIFS(СВЦЭМ!$C$39:$C$782,СВЦЭМ!$A$39:$A$782,$A103,СВЦЭМ!$B$39:$B$782,G$83)+'СЕТ СН'!$H$9+СВЦЭМ!$D$10+'СЕТ СН'!$H$5-'СЕТ СН'!$H$17</f>
        <v>4129.9743816600003</v>
      </c>
      <c r="H103" s="36">
        <f>SUMIFS(СВЦЭМ!$C$39:$C$782,СВЦЭМ!$A$39:$A$782,$A103,СВЦЭМ!$B$39:$B$782,H$83)+'СЕТ СН'!$H$9+СВЦЭМ!$D$10+'СЕТ СН'!$H$5-'СЕТ СН'!$H$17</f>
        <v>4066.9521627499998</v>
      </c>
      <c r="I103" s="36">
        <f>SUMIFS(СВЦЭМ!$C$39:$C$782,СВЦЭМ!$A$39:$A$782,$A103,СВЦЭМ!$B$39:$B$782,I$83)+'СЕТ СН'!$H$9+СВЦЭМ!$D$10+'СЕТ СН'!$H$5-'СЕТ СН'!$H$17</f>
        <v>3990.8687077799996</v>
      </c>
      <c r="J103" s="36">
        <f>SUMIFS(СВЦЭМ!$C$39:$C$782,СВЦЭМ!$A$39:$A$782,$A103,СВЦЭМ!$B$39:$B$782,J$83)+'СЕТ СН'!$H$9+СВЦЭМ!$D$10+'СЕТ СН'!$H$5-'СЕТ СН'!$H$17</f>
        <v>3844.7363358399998</v>
      </c>
      <c r="K103" s="36">
        <f>SUMIFS(СВЦЭМ!$C$39:$C$782,СВЦЭМ!$A$39:$A$782,$A103,СВЦЭМ!$B$39:$B$782,K$83)+'СЕТ СН'!$H$9+СВЦЭМ!$D$10+'СЕТ СН'!$H$5-'СЕТ СН'!$H$17</f>
        <v>3844.823539</v>
      </c>
      <c r="L103" s="36">
        <f>SUMIFS(СВЦЭМ!$C$39:$C$782,СВЦЭМ!$A$39:$A$782,$A103,СВЦЭМ!$B$39:$B$782,L$83)+'СЕТ СН'!$H$9+СВЦЭМ!$D$10+'СЕТ СН'!$H$5-'СЕТ СН'!$H$17</f>
        <v>3841.8693328700001</v>
      </c>
      <c r="M103" s="36">
        <f>SUMIFS(СВЦЭМ!$C$39:$C$782,СВЦЭМ!$A$39:$A$782,$A103,СВЦЭМ!$B$39:$B$782,M$83)+'СЕТ СН'!$H$9+СВЦЭМ!$D$10+'СЕТ СН'!$H$5-'СЕТ СН'!$H$17</f>
        <v>3943.32045122</v>
      </c>
      <c r="N103" s="36">
        <f>SUMIFS(СВЦЭМ!$C$39:$C$782,СВЦЭМ!$A$39:$A$782,$A103,СВЦЭМ!$B$39:$B$782,N$83)+'СЕТ СН'!$H$9+СВЦЭМ!$D$10+'СЕТ СН'!$H$5-'СЕТ СН'!$H$17</f>
        <v>3968.1245001899997</v>
      </c>
      <c r="O103" s="36">
        <f>SUMIFS(СВЦЭМ!$C$39:$C$782,СВЦЭМ!$A$39:$A$782,$A103,СВЦЭМ!$B$39:$B$782,O$83)+'СЕТ СН'!$H$9+СВЦЭМ!$D$10+'СЕТ СН'!$H$5-'СЕТ СН'!$H$17</f>
        <v>3964.1673230699998</v>
      </c>
      <c r="P103" s="36">
        <f>SUMIFS(СВЦЭМ!$C$39:$C$782,СВЦЭМ!$A$39:$A$782,$A103,СВЦЭМ!$B$39:$B$782,P$83)+'СЕТ СН'!$H$9+СВЦЭМ!$D$10+'СЕТ СН'!$H$5-'СЕТ СН'!$H$17</f>
        <v>3963.30872748</v>
      </c>
      <c r="Q103" s="36">
        <f>SUMIFS(СВЦЭМ!$C$39:$C$782,СВЦЭМ!$A$39:$A$782,$A103,СВЦЭМ!$B$39:$B$782,Q$83)+'СЕТ СН'!$H$9+СВЦЭМ!$D$10+'СЕТ СН'!$H$5-'СЕТ СН'!$H$17</f>
        <v>3961.3409215900001</v>
      </c>
      <c r="R103" s="36">
        <f>SUMIFS(СВЦЭМ!$C$39:$C$782,СВЦЭМ!$A$39:$A$782,$A103,СВЦЭМ!$B$39:$B$782,R$83)+'СЕТ СН'!$H$9+СВЦЭМ!$D$10+'СЕТ СН'!$H$5-'СЕТ СН'!$H$17</f>
        <v>3962.7442429499997</v>
      </c>
      <c r="S103" s="36">
        <f>SUMIFS(СВЦЭМ!$C$39:$C$782,СВЦЭМ!$A$39:$A$782,$A103,СВЦЭМ!$B$39:$B$782,S$83)+'СЕТ СН'!$H$9+СВЦЭМ!$D$10+'СЕТ СН'!$H$5-'СЕТ СН'!$H$17</f>
        <v>3946.71445485</v>
      </c>
      <c r="T103" s="36">
        <f>SUMIFS(СВЦЭМ!$C$39:$C$782,СВЦЭМ!$A$39:$A$782,$A103,СВЦЭМ!$B$39:$B$782,T$83)+'СЕТ СН'!$H$9+СВЦЭМ!$D$10+'СЕТ СН'!$H$5-'СЕТ СН'!$H$17</f>
        <v>3845.1131891800001</v>
      </c>
      <c r="U103" s="36">
        <f>SUMIFS(СВЦЭМ!$C$39:$C$782,СВЦЭМ!$A$39:$A$782,$A103,СВЦЭМ!$B$39:$B$782,U$83)+'СЕТ СН'!$H$9+СВЦЭМ!$D$10+'СЕТ СН'!$H$5-'СЕТ СН'!$H$17</f>
        <v>3733.6199084700002</v>
      </c>
      <c r="V103" s="36">
        <f>SUMIFS(СВЦЭМ!$C$39:$C$782,СВЦЭМ!$A$39:$A$782,$A103,СВЦЭМ!$B$39:$B$782,V$83)+'СЕТ СН'!$H$9+СВЦЭМ!$D$10+'СЕТ СН'!$H$5-'СЕТ СН'!$H$17</f>
        <v>3672.86235648</v>
      </c>
      <c r="W103" s="36">
        <f>SUMIFS(СВЦЭМ!$C$39:$C$782,СВЦЭМ!$A$39:$A$782,$A103,СВЦЭМ!$B$39:$B$782,W$83)+'СЕТ СН'!$H$9+СВЦЭМ!$D$10+'СЕТ СН'!$H$5-'СЕТ СН'!$H$17</f>
        <v>3683.4000807399998</v>
      </c>
      <c r="X103" s="36">
        <f>SUMIFS(СВЦЭМ!$C$39:$C$782,СВЦЭМ!$A$39:$A$782,$A103,СВЦЭМ!$B$39:$B$782,X$83)+'СЕТ СН'!$H$9+СВЦЭМ!$D$10+'СЕТ СН'!$H$5-'СЕТ СН'!$H$17</f>
        <v>3714.5767214799998</v>
      </c>
      <c r="Y103" s="36">
        <f>SUMIFS(СВЦЭМ!$C$39:$C$782,СВЦЭМ!$A$39:$A$782,$A103,СВЦЭМ!$B$39:$B$782,Y$83)+'СЕТ СН'!$H$9+СВЦЭМ!$D$10+'СЕТ СН'!$H$5-'СЕТ СН'!$H$17</f>
        <v>3720.04163049</v>
      </c>
    </row>
    <row r="104" spans="1:25" ht="15.75" x14ac:dyDescent="0.2">
      <c r="A104" s="35">
        <f t="shared" si="2"/>
        <v>44702</v>
      </c>
      <c r="B104" s="36">
        <f>SUMIFS(СВЦЭМ!$C$39:$C$782,СВЦЭМ!$A$39:$A$782,$A104,СВЦЭМ!$B$39:$B$782,B$83)+'СЕТ СН'!$H$9+СВЦЭМ!$D$10+'СЕТ СН'!$H$5-'СЕТ СН'!$H$17</f>
        <v>3745.1110334999998</v>
      </c>
      <c r="C104" s="36">
        <f>SUMIFS(СВЦЭМ!$C$39:$C$782,СВЦЭМ!$A$39:$A$782,$A104,СВЦЭМ!$B$39:$B$782,C$83)+'СЕТ СН'!$H$9+СВЦЭМ!$D$10+'СЕТ СН'!$H$5-'СЕТ СН'!$H$17</f>
        <v>3869.26258082</v>
      </c>
      <c r="D104" s="36">
        <f>SUMIFS(СВЦЭМ!$C$39:$C$782,СВЦЭМ!$A$39:$A$782,$A104,СВЦЭМ!$B$39:$B$782,D$83)+'СЕТ СН'!$H$9+СВЦЭМ!$D$10+'СЕТ СН'!$H$5-'СЕТ СН'!$H$17</f>
        <v>4035.4381205299997</v>
      </c>
      <c r="E104" s="36">
        <f>SUMIFS(СВЦЭМ!$C$39:$C$782,СВЦЭМ!$A$39:$A$782,$A104,СВЦЭМ!$B$39:$B$782,E$83)+'СЕТ СН'!$H$9+СВЦЭМ!$D$10+'СЕТ СН'!$H$5-'СЕТ СН'!$H$17</f>
        <v>4116.8751739199997</v>
      </c>
      <c r="F104" s="36">
        <f>SUMIFS(СВЦЭМ!$C$39:$C$782,СВЦЭМ!$A$39:$A$782,$A104,СВЦЭМ!$B$39:$B$782,F$83)+'СЕТ СН'!$H$9+СВЦЭМ!$D$10+'СЕТ СН'!$H$5-'СЕТ СН'!$H$17</f>
        <v>4144.8310975200002</v>
      </c>
      <c r="G104" s="36">
        <f>SUMIFS(СВЦЭМ!$C$39:$C$782,СВЦЭМ!$A$39:$A$782,$A104,СВЦЭМ!$B$39:$B$782,G$83)+'СЕТ СН'!$H$9+СВЦЭМ!$D$10+'СЕТ СН'!$H$5-'СЕТ СН'!$H$17</f>
        <v>4181.4780316599999</v>
      </c>
      <c r="H104" s="36">
        <f>SUMIFS(СВЦЭМ!$C$39:$C$782,СВЦЭМ!$A$39:$A$782,$A104,СВЦЭМ!$B$39:$B$782,H$83)+'СЕТ СН'!$H$9+СВЦЭМ!$D$10+'СЕТ СН'!$H$5-'СЕТ СН'!$H$17</f>
        <v>4171.8786947799999</v>
      </c>
      <c r="I104" s="36">
        <f>SUMIFS(СВЦЭМ!$C$39:$C$782,СВЦЭМ!$A$39:$A$782,$A104,СВЦЭМ!$B$39:$B$782,I$83)+'СЕТ СН'!$H$9+СВЦЭМ!$D$10+'СЕТ СН'!$H$5-'СЕТ СН'!$H$17</f>
        <v>4133.0976322899996</v>
      </c>
      <c r="J104" s="36">
        <f>SUMIFS(СВЦЭМ!$C$39:$C$782,СВЦЭМ!$A$39:$A$782,$A104,СВЦЭМ!$B$39:$B$782,J$83)+'СЕТ СН'!$H$9+СВЦЭМ!$D$10+'СЕТ СН'!$H$5-'СЕТ СН'!$H$17</f>
        <v>3949.1133934199997</v>
      </c>
      <c r="K104" s="36">
        <f>SUMIFS(СВЦЭМ!$C$39:$C$782,СВЦЭМ!$A$39:$A$782,$A104,СВЦЭМ!$B$39:$B$782,K$83)+'СЕТ СН'!$H$9+СВЦЭМ!$D$10+'СЕТ СН'!$H$5-'СЕТ СН'!$H$17</f>
        <v>3906.7728487499999</v>
      </c>
      <c r="L104" s="36">
        <f>SUMIFS(СВЦЭМ!$C$39:$C$782,СВЦЭМ!$A$39:$A$782,$A104,СВЦЭМ!$B$39:$B$782,L$83)+'СЕТ СН'!$H$9+СВЦЭМ!$D$10+'СЕТ СН'!$H$5-'СЕТ СН'!$H$17</f>
        <v>3877.9362723700001</v>
      </c>
      <c r="M104" s="36">
        <f>SUMIFS(СВЦЭМ!$C$39:$C$782,СВЦЭМ!$A$39:$A$782,$A104,СВЦЭМ!$B$39:$B$782,M$83)+'СЕТ СН'!$H$9+СВЦЭМ!$D$10+'СЕТ СН'!$H$5-'СЕТ СН'!$H$17</f>
        <v>3966.3491512099999</v>
      </c>
      <c r="N104" s="36">
        <f>SUMIFS(СВЦЭМ!$C$39:$C$782,СВЦЭМ!$A$39:$A$782,$A104,СВЦЭМ!$B$39:$B$782,N$83)+'СЕТ СН'!$H$9+СВЦЭМ!$D$10+'СЕТ СН'!$H$5-'СЕТ СН'!$H$17</f>
        <v>4007.5054578700001</v>
      </c>
      <c r="O104" s="36">
        <f>SUMIFS(СВЦЭМ!$C$39:$C$782,СВЦЭМ!$A$39:$A$782,$A104,СВЦЭМ!$B$39:$B$782,O$83)+'СЕТ СН'!$H$9+СВЦЭМ!$D$10+'СЕТ СН'!$H$5-'СЕТ СН'!$H$17</f>
        <v>3973.0874606099997</v>
      </c>
      <c r="P104" s="36">
        <f>SUMIFS(СВЦЭМ!$C$39:$C$782,СВЦЭМ!$A$39:$A$782,$A104,СВЦЭМ!$B$39:$B$782,P$83)+'СЕТ СН'!$H$9+СВЦЭМ!$D$10+'СЕТ СН'!$H$5-'СЕТ СН'!$H$17</f>
        <v>4012.39971801</v>
      </c>
      <c r="Q104" s="36">
        <f>SUMIFS(СВЦЭМ!$C$39:$C$782,СВЦЭМ!$A$39:$A$782,$A104,СВЦЭМ!$B$39:$B$782,Q$83)+'СЕТ СН'!$H$9+СВЦЭМ!$D$10+'СЕТ СН'!$H$5-'СЕТ СН'!$H$17</f>
        <v>3996.4583872100002</v>
      </c>
      <c r="R104" s="36">
        <f>SUMIFS(СВЦЭМ!$C$39:$C$782,СВЦЭМ!$A$39:$A$782,$A104,СВЦЭМ!$B$39:$B$782,R$83)+'СЕТ СН'!$H$9+СВЦЭМ!$D$10+'СЕТ СН'!$H$5-'СЕТ СН'!$H$17</f>
        <v>3995.28177185</v>
      </c>
      <c r="S104" s="36">
        <f>SUMIFS(СВЦЭМ!$C$39:$C$782,СВЦЭМ!$A$39:$A$782,$A104,СВЦЭМ!$B$39:$B$782,S$83)+'СЕТ СН'!$H$9+СВЦЭМ!$D$10+'СЕТ СН'!$H$5-'СЕТ СН'!$H$17</f>
        <v>3969.4806425199999</v>
      </c>
      <c r="T104" s="36">
        <f>SUMIFS(СВЦЭМ!$C$39:$C$782,СВЦЭМ!$A$39:$A$782,$A104,СВЦЭМ!$B$39:$B$782,T$83)+'СЕТ СН'!$H$9+СВЦЭМ!$D$10+'СЕТ СН'!$H$5-'СЕТ СН'!$H$17</f>
        <v>3855.8046828400002</v>
      </c>
      <c r="U104" s="36">
        <f>SUMIFS(СВЦЭМ!$C$39:$C$782,СВЦЭМ!$A$39:$A$782,$A104,СВЦЭМ!$B$39:$B$782,U$83)+'СЕТ СН'!$H$9+СВЦЭМ!$D$10+'СЕТ СН'!$H$5-'СЕТ СН'!$H$17</f>
        <v>3755.0503950299999</v>
      </c>
      <c r="V104" s="36">
        <f>SUMIFS(СВЦЭМ!$C$39:$C$782,СВЦЭМ!$A$39:$A$782,$A104,СВЦЭМ!$B$39:$B$782,V$83)+'СЕТ СН'!$H$9+СВЦЭМ!$D$10+'СЕТ СН'!$H$5-'СЕТ СН'!$H$17</f>
        <v>3679.0728914700003</v>
      </c>
      <c r="W104" s="36">
        <f>SUMIFS(СВЦЭМ!$C$39:$C$782,СВЦЭМ!$A$39:$A$782,$A104,СВЦЭМ!$B$39:$B$782,W$83)+'СЕТ СН'!$H$9+СВЦЭМ!$D$10+'СЕТ СН'!$H$5-'СЕТ СН'!$H$17</f>
        <v>3635.0958104700003</v>
      </c>
      <c r="X104" s="36">
        <f>SUMIFS(СВЦЭМ!$C$39:$C$782,СВЦЭМ!$A$39:$A$782,$A104,СВЦЭМ!$B$39:$B$782,X$83)+'СЕТ СН'!$H$9+СВЦЭМ!$D$10+'СЕТ СН'!$H$5-'СЕТ СН'!$H$17</f>
        <v>3651.51095751</v>
      </c>
      <c r="Y104" s="36">
        <f>SUMIFS(СВЦЭМ!$C$39:$C$782,СВЦЭМ!$A$39:$A$782,$A104,СВЦЭМ!$B$39:$B$782,Y$83)+'СЕТ СН'!$H$9+СВЦЭМ!$D$10+'СЕТ СН'!$H$5-'СЕТ СН'!$H$17</f>
        <v>3678.8336069299999</v>
      </c>
    </row>
    <row r="105" spans="1:25" ht="15.75" x14ac:dyDescent="0.2">
      <c r="A105" s="35">
        <f t="shared" si="2"/>
        <v>44703</v>
      </c>
      <c r="B105" s="36">
        <f>SUMIFS(СВЦЭМ!$C$39:$C$782,СВЦЭМ!$A$39:$A$782,$A105,СВЦЭМ!$B$39:$B$782,B$83)+'СЕТ СН'!$H$9+СВЦЭМ!$D$10+'СЕТ СН'!$H$5-'СЕТ СН'!$H$17</f>
        <v>3873.5869830000001</v>
      </c>
      <c r="C105" s="36">
        <f>SUMIFS(СВЦЭМ!$C$39:$C$782,СВЦЭМ!$A$39:$A$782,$A105,СВЦЭМ!$B$39:$B$782,C$83)+'СЕТ СН'!$H$9+СВЦЭМ!$D$10+'СЕТ СН'!$H$5-'СЕТ СН'!$H$17</f>
        <v>3963.3843351799997</v>
      </c>
      <c r="D105" s="36">
        <f>SUMIFS(СВЦЭМ!$C$39:$C$782,СВЦЭМ!$A$39:$A$782,$A105,СВЦЭМ!$B$39:$B$782,D$83)+'СЕТ СН'!$H$9+СВЦЭМ!$D$10+'СЕТ СН'!$H$5-'СЕТ СН'!$H$17</f>
        <v>4077.7176546000001</v>
      </c>
      <c r="E105" s="36">
        <f>SUMIFS(СВЦЭМ!$C$39:$C$782,СВЦЭМ!$A$39:$A$782,$A105,СВЦЭМ!$B$39:$B$782,E$83)+'СЕТ СН'!$H$9+СВЦЭМ!$D$10+'СЕТ СН'!$H$5-'СЕТ СН'!$H$17</f>
        <v>4083.97201963</v>
      </c>
      <c r="F105" s="36">
        <f>SUMIFS(СВЦЭМ!$C$39:$C$782,СВЦЭМ!$A$39:$A$782,$A105,СВЦЭМ!$B$39:$B$782,F$83)+'СЕТ СН'!$H$9+СВЦЭМ!$D$10+'СЕТ СН'!$H$5-'СЕТ СН'!$H$17</f>
        <v>4080.9139708599996</v>
      </c>
      <c r="G105" s="36">
        <f>SUMIFS(СВЦЭМ!$C$39:$C$782,СВЦЭМ!$A$39:$A$782,$A105,СВЦЭМ!$B$39:$B$782,G$83)+'СЕТ СН'!$H$9+СВЦЭМ!$D$10+'СЕТ СН'!$H$5-'СЕТ СН'!$H$17</f>
        <v>4084.2989988099998</v>
      </c>
      <c r="H105" s="36">
        <f>SUMIFS(СВЦЭМ!$C$39:$C$782,СВЦЭМ!$A$39:$A$782,$A105,СВЦЭМ!$B$39:$B$782,H$83)+'СЕТ СН'!$H$9+СВЦЭМ!$D$10+'СЕТ СН'!$H$5-'СЕТ СН'!$H$17</f>
        <v>4052.8963884499999</v>
      </c>
      <c r="I105" s="36">
        <f>SUMIFS(СВЦЭМ!$C$39:$C$782,СВЦЭМ!$A$39:$A$782,$A105,СВЦЭМ!$B$39:$B$782,I$83)+'СЕТ СН'!$H$9+СВЦЭМ!$D$10+'СЕТ СН'!$H$5-'СЕТ СН'!$H$17</f>
        <v>3980.0420698299999</v>
      </c>
      <c r="J105" s="36">
        <f>SUMIFS(СВЦЭМ!$C$39:$C$782,СВЦЭМ!$A$39:$A$782,$A105,СВЦЭМ!$B$39:$B$782,J$83)+'СЕТ СН'!$H$9+СВЦЭМ!$D$10+'СЕТ СН'!$H$5-'СЕТ СН'!$H$17</f>
        <v>3910.00547461</v>
      </c>
      <c r="K105" s="36">
        <f>SUMIFS(СВЦЭМ!$C$39:$C$782,СВЦЭМ!$A$39:$A$782,$A105,СВЦЭМ!$B$39:$B$782,K$83)+'СЕТ СН'!$H$9+СВЦЭМ!$D$10+'СЕТ СН'!$H$5-'СЕТ СН'!$H$17</f>
        <v>3861.2182670299999</v>
      </c>
      <c r="L105" s="36">
        <f>SUMIFS(СВЦЭМ!$C$39:$C$782,СВЦЭМ!$A$39:$A$782,$A105,СВЦЭМ!$B$39:$B$782,L$83)+'СЕТ СН'!$H$9+СВЦЭМ!$D$10+'СЕТ СН'!$H$5-'СЕТ СН'!$H$17</f>
        <v>3842.4405824</v>
      </c>
      <c r="M105" s="36">
        <f>SUMIFS(СВЦЭМ!$C$39:$C$782,СВЦЭМ!$A$39:$A$782,$A105,СВЦЭМ!$B$39:$B$782,M$83)+'СЕТ СН'!$H$9+СВЦЭМ!$D$10+'СЕТ СН'!$H$5-'СЕТ СН'!$H$17</f>
        <v>3943.00396004</v>
      </c>
      <c r="N105" s="36">
        <f>SUMIFS(СВЦЭМ!$C$39:$C$782,СВЦЭМ!$A$39:$A$782,$A105,СВЦЭМ!$B$39:$B$782,N$83)+'СЕТ СН'!$H$9+СВЦЭМ!$D$10+'СЕТ СН'!$H$5-'СЕТ СН'!$H$17</f>
        <v>3984.1222919000002</v>
      </c>
      <c r="O105" s="36">
        <f>SUMIFS(СВЦЭМ!$C$39:$C$782,СВЦЭМ!$A$39:$A$782,$A105,СВЦЭМ!$B$39:$B$782,O$83)+'СЕТ СН'!$H$9+СВЦЭМ!$D$10+'СЕТ СН'!$H$5-'СЕТ СН'!$H$17</f>
        <v>3993.1741114799997</v>
      </c>
      <c r="P105" s="36">
        <f>SUMIFS(СВЦЭМ!$C$39:$C$782,СВЦЭМ!$A$39:$A$782,$A105,СВЦЭМ!$B$39:$B$782,P$83)+'СЕТ СН'!$H$9+СВЦЭМ!$D$10+'СЕТ СН'!$H$5-'СЕТ СН'!$H$17</f>
        <v>4020.0878850399999</v>
      </c>
      <c r="Q105" s="36">
        <f>SUMIFS(СВЦЭМ!$C$39:$C$782,СВЦЭМ!$A$39:$A$782,$A105,СВЦЭМ!$B$39:$B$782,Q$83)+'СЕТ СН'!$H$9+СВЦЭМ!$D$10+'СЕТ СН'!$H$5-'СЕТ СН'!$H$17</f>
        <v>4030.4574708199998</v>
      </c>
      <c r="R105" s="36">
        <f>SUMIFS(СВЦЭМ!$C$39:$C$782,СВЦЭМ!$A$39:$A$782,$A105,СВЦЭМ!$B$39:$B$782,R$83)+'СЕТ СН'!$H$9+СВЦЭМ!$D$10+'СЕТ СН'!$H$5-'СЕТ СН'!$H$17</f>
        <v>4022.4404023699999</v>
      </c>
      <c r="S105" s="36">
        <f>SUMIFS(СВЦЭМ!$C$39:$C$782,СВЦЭМ!$A$39:$A$782,$A105,СВЦЭМ!$B$39:$B$782,S$83)+'СЕТ СН'!$H$9+СВЦЭМ!$D$10+'СЕТ СН'!$H$5-'СЕТ СН'!$H$17</f>
        <v>3992.2375225199999</v>
      </c>
      <c r="T105" s="36">
        <f>SUMIFS(СВЦЭМ!$C$39:$C$782,СВЦЭМ!$A$39:$A$782,$A105,СВЦЭМ!$B$39:$B$782,T$83)+'СЕТ СН'!$H$9+СВЦЭМ!$D$10+'СЕТ СН'!$H$5-'СЕТ СН'!$H$17</f>
        <v>3870.51590493</v>
      </c>
      <c r="U105" s="36">
        <f>SUMIFS(СВЦЭМ!$C$39:$C$782,СВЦЭМ!$A$39:$A$782,$A105,СВЦЭМ!$B$39:$B$782,U$83)+'СЕТ СН'!$H$9+СВЦЭМ!$D$10+'СЕТ СН'!$H$5-'СЕТ СН'!$H$17</f>
        <v>3768.0857109899998</v>
      </c>
      <c r="V105" s="36">
        <f>SUMIFS(СВЦЭМ!$C$39:$C$782,СВЦЭМ!$A$39:$A$782,$A105,СВЦЭМ!$B$39:$B$782,V$83)+'СЕТ СН'!$H$9+СВЦЭМ!$D$10+'СЕТ СН'!$H$5-'СЕТ СН'!$H$17</f>
        <v>3668.6665729599999</v>
      </c>
      <c r="W105" s="36">
        <f>SUMIFS(СВЦЭМ!$C$39:$C$782,СВЦЭМ!$A$39:$A$782,$A105,СВЦЭМ!$B$39:$B$782,W$83)+'СЕТ СН'!$H$9+СВЦЭМ!$D$10+'СЕТ СН'!$H$5-'СЕТ СН'!$H$17</f>
        <v>3675.3954217800001</v>
      </c>
      <c r="X105" s="36">
        <f>SUMIFS(СВЦЭМ!$C$39:$C$782,СВЦЭМ!$A$39:$A$782,$A105,СВЦЭМ!$B$39:$B$782,X$83)+'СЕТ СН'!$H$9+СВЦЭМ!$D$10+'СЕТ СН'!$H$5-'СЕТ СН'!$H$17</f>
        <v>3713.4438977499999</v>
      </c>
      <c r="Y105" s="36">
        <f>SUMIFS(СВЦЭМ!$C$39:$C$782,СВЦЭМ!$A$39:$A$782,$A105,СВЦЭМ!$B$39:$B$782,Y$83)+'СЕТ СН'!$H$9+СВЦЭМ!$D$10+'СЕТ СН'!$H$5-'СЕТ СН'!$H$17</f>
        <v>3774.4182971</v>
      </c>
    </row>
    <row r="106" spans="1:25" ht="15.75" x14ac:dyDescent="0.2">
      <c r="A106" s="35">
        <f t="shared" si="2"/>
        <v>44704</v>
      </c>
      <c r="B106" s="36">
        <f>SUMIFS(СВЦЭМ!$C$39:$C$782,СВЦЭМ!$A$39:$A$782,$A106,СВЦЭМ!$B$39:$B$782,B$83)+'СЕТ СН'!$H$9+СВЦЭМ!$D$10+'СЕТ СН'!$H$5-'СЕТ СН'!$H$17</f>
        <v>3881.4289468799998</v>
      </c>
      <c r="C106" s="36">
        <f>SUMIFS(СВЦЭМ!$C$39:$C$782,СВЦЭМ!$A$39:$A$782,$A106,СВЦЭМ!$B$39:$B$782,C$83)+'СЕТ СН'!$H$9+СВЦЭМ!$D$10+'СЕТ СН'!$H$5-'СЕТ СН'!$H$17</f>
        <v>3973.4311646199999</v>
      </c>
      <c r="D106" s="36">
        <f>SUMIFS(СВЦЭМ!$C$39:$C$782,СВЦЭМ!$A$39:$A$782,$A106,СВЦЭМ!$B$39:$B$782,D$83)+'СЕТ СН'!$H$9+СВЦЭМ!$D$10+'СЕТ СН'!$H$5-'СЕТ СН'!$H$17</f>
        <v>4068.5566204899997</v>
      </c>
      <c r="E106" s="36">
        <f>SUMIFS(СВЦЭМ!$C$39:$C$782,СВЦЭМ!$A$39:$A$782,$A106,СВЦЭМ!$B$39:$B$782,E$83)+'СЕТ СН'!$H$9+СВЦЭМ!$D$10+'СЕТ СН'!$H$5-'СЕТ СН'!$H$17</f>
        <v>4069.57359916</v>
      </c>
      <c r="F106" s="36">
        <f>SUMIFS(СВЦЭМ!$C$39:$C$782,СВЦЭМ!$A$39:$A$782,$A106,СВЦЭМ!$B$39:$B$782,F$83)+'СЕТ СН'!$H$9+СВЦЭМ!$D$10+'СЕТ СН'!$H$5-'СЕТ СН'!$H$17</f>
        <v>4060.0040627500002</v>
      </c>
      <c r="G106" s="36">
        <f>SUMIFS(СВЦЭМ!$C$39:$C$782,СВЦЭМ!$A$39:$A$782,$A106,СВЦЭМ!$B$39:$B$782,G$83)+'СЕТ СН'!$H$9+СВЦЭМ!$D$10+'СЕТ СН'!$H$5-'СЕТ СН'!$H$17</f>
        <v>4101.1234744200001</v>
      </c>
      <c r="H106" s="36">
        <f>SUMIFS(СВЦЭМ!$C$39:$C$782,СВЦЭМ!$A$39:$A$782,$A106,СВЦЭМ!$B$39:$B$782,H$83)+'СЕТ СН'!$H$9+СВЦЭМ!$D$10+'СЕТ СН'!$H$5-'СЕТ СН'!$H$17</f>
        <v>4043.4778011399999</v>
      </c>
      <c r="I106" s="36">
        <f>SUMIFS(СВЦЭМ!$C$39:$C$782,СВЦЭМ!$A$39:$A$782,$A106,СВЦЭМ!$B$39:$B$782,I$83)+'СЕТ СН'!$H$9+СВЦЭМ!$D$10+'СЕТ СН'!$H$5-'СЕТ СН'!$H$17</f>
        <v>4014.7380183999999</v>
      </c>
      <c r="J106" s="36">
        <f>SUMIFS(СВЦЭМ!$C$39:$C$782,СВЦЭМ!$A$39:$A$782,$A106,СВЦЭМ!$B$39:$B$782,J$83)+'СЕТ СН'!$H$9+СВЦЭМ!$D$10+'СЕТ СН'!$H$5-'СЕТ СН'!$H$17</f>
        <v>3866.3135282100002</v>
      </c>
      <c r="K106" s="36">
        <f>SUMIFS(СВЦЭМ!$C$39:$C$782,СВЦЭМ!$A$39:$A$782,$A106,СВЦЭМ!$B$39:$B$782,K$83)+'СЕТ СН'!$H$9+СВЦЭМ!$D$10+'СЕТ СН'!$H$5-'СЕТ СН'!$H$17</f>
        <v>3828.7843820200001</v>
      </c>
      <c r="L106" s="36">
        <f>SUMIFS(СВЦЭМ!$C$39:$C$782,СВЦЭМ!$A$39:$A$782,$A106,СВЦЭМ!$B$39:$B$782,L$83)+'СЕТ СН'!$H$9+СВЦЭМ!$D$10+'СЕТ СН'!$H$5-'СЕТ СН'!$H$17</f>
        <v>3850.4709081299998</v>
      </c>
      <c r="M106" s="36">
        <f>SUMIFS(СВЦЭМ!$C$39:$C$782,СВЦЭМ!$A$39:$A$782,$A106,СВЦЭМ!$B$39:$B$782,M$83)+'СЕТ СН'!$H$9+СВЦЭМ!$D$10+'СЕТ СН'!$H$5-'СЕТ СН'!$H$17</f>
        <v>3984.2634925799998</v>
      </c>
      <c r="N106" s="36">
        <f>SUMIFS(СВЦЭМ!$C$39:$C$782,СВЦЭМ!$A$39:$A$782,$A106,СВЦЭМ!$B$39:$B$782,N$83)+'СЕТ СН'!$H$9+СВЦЭМ!$D$10+'СЕТ СН'!$H$5-'СЕТ СН'!$H$17</f>
        <v>4038.5842350599996</v>
      </c>
      <c r="O106" s="36">
        <f>SUMIFS(СВЦЭМ!$C$39:$C$782,СВЦЭМ!$A$39:$A$782,$A106,СВЦЭМ!$B$39:$B$782,O$83)+'СЕТ СН'!$H$9+СВЦЭМ!$D$10+'СЕТ СН'!$H$5-'СЕТ СН'!$H$17</f>
        <v>4040.4696992299996</v>
      </c>
      <c r="P106" s="36">
        <f>SUMIFS(СВЦЭМ!$C$39:$C$782,СВЦЭМ!$A$39:$A$782,$A106,СВЦЭМ!$B$39:$B$782,P$83)+'СЕТ СН'!$H$9+СВЦЭМ!$D$10+'СЕТ СН'!$H$5-'СЕТ СН'!$H$17</f>
        <v>4039.2586212799997</v>
      </c>
      <c r="Q106" s="36">
        <f>SUMIFS(СВЦЭМ!$C$39:$C$782,СВЦЭМ!$A$39:$A$782,$A106,СВЦЭМ!$B$39:$B$782,Q$83)+'СЕТ СН'!$H$9+СВЦЭМ!$D$10+'СЕТ СН'!$H$5-'СЕТ СН'!$H$17</f>
        <v>4036.6699112299998</v>
      </c>
      <c r="R106" s="36">
        <f>SUMIFS(СВЦЭМ!$C$39:$C$782,СВЦЭМ!$A$39:$A$782,$A106,СВЦЭМ!$B$39:$B$782,R$83)+'СЕТ СН'!$H$9+СВЦЭМ!$D$10+'СЕТ СН'!$H$5-'СЕТ СН'!$H$17</f>
        <v>4033.82991623</v>
      </c>
      <c r="S106" s="36">
        <f>SUMIFS(СВЦЭМ!$C$39:$C$782,СВЦЭМ!$A$39:$A$782,$A106,СВЦЭМ!$B$39:$B$782,S$83)+'СЕТ СН'!$H$9+СВЦЭМ!$D$10+'СЕТ СН'!$H$5-'СЕТ СН'!$H$17</f>
        <v>4001.4446495599996</v>
      </c>
      <c r="T106" s="36">
        <f>SUMIFS(СВЦЭМ!$C$39:$C$782,СВЦЭМ!$A$39:$A$782,$A106,СВЦЭМ!$B$39:$B$782,T$83)+'СЕТ СН'!$H$9+СВЦЭМ!$D$10+'СЕТ СН'!$H$5-'СЕТ СН'!$H$17</f>
        <v>3901.1862813500002</v>
      </c>
      <c r="U106" s="36">
        <f>SUMIFS(СВЦЭМ!$C$39:$C$782,СВЦЭМ!$A$39:$A$782,$A106,СВЦЭМ!$B$39:$B$782,U$83)+'СЕТ СН'!$H$9+СВЦЭМ!$D$10+'СЕТ СН'!$H$5-'СЕТ СН'!$H$17</f>
        <v>3757.7433278399999</v>
      </c>
      <c r="V106" s="36">
        <f>SUMIFS(СВЦЭМ!$C$39:$C$782,СВЦЭМ!$A$39:$A$782,$A106,СВЦЭМ!$B$39:$B$782,V$83)+'СЕТ СН'!$H$9+СВЦЭМ!$D$10+'СЕТ СН'!$H$5-'СЕТ СН'!$H$17</f>
        <v>3669.1297211299998</v>
      </c>
      <c r="W106" s="36">
        <f>SUMIFS(СВЦЭМ!$C$39:$C$782,СВЦЭМ!$A$39:$A$782,$A106,СВЦЭМ!$B$39:$B$782,W$83)+'СЕТ СН'!$H$9+СВЦЭМ!$D$10+'СЕТ СН'!$H$5-'СЕТ СН'!$H$17</f>
        <v>3675.1718080400001</v>
      </c>
      <c r="X106" s="36">
        <f>SUMIFS(СВЦЭМ!$C$39:$C$782,СВЦЭМ!$A$39:$A$782,$A106,СВЦЭМ!$B$39:$B$782,X$83)+'СЕТ СН'!$H$9+СВЦЭМ!$D$10+'СЕТ СН'!$H$5-'СЕТ СН'!$H$17</f>
        <v>3675.5360701</v>
      </c>
      <c r="Y106" s="36">
        <f>SUMIFS(СВЦЭМ!$C$39:$C$782,СВЦЭМ!$A$39:$A$782,$A106,СВЦЭМ!$B$39:$B$782,Y$83)+'СЕТ СН'!$H$9+СВЦЭМ!$D$10+'СЕТ СН'!$H$5-'СЕТ СН'!$H$17</f>
        <v>3704.9217719500002</v>
      </c>
    </row>
    <row r="107" spans="1:25" ht="15.75" x14ac:dyDescent="0.2">
      <c r="A107" s="35">
        <f t="shared" si="2"/>
        <v>44705</v>
      </c>
      <c r="B107" s="36">
        <f>SUMIFS(СВЦЭМ!$C$39:$C$782,СВЦЭМ!$A$39:$A$782,$A107,СВЦЭМ!$B$39:$B$782,B$83)+'СЕТ СН'!$H$9+СВЦЭМ!$D$10+'СЕТ СН'!$H$5-'СЕТ СН'!$H$17</f>
        <v>3790.6202903100002</v>
      </c>
      <c r="C107" s="36">
        <f>SUMIFS(СВЦЭМ!$C$39:$C$782,СВЦЭМ!$A$39:$A$782,$A107,СВЦЭМ!$B$39:$B$782,C$83)+'СЕТ СН'!$H$9+СВЦЭМ!$D$10+'СЕТ СН'!$H$5-'СЕТ СН'!$H$17</f>
        <v>3927.0761019500001</v>
      </c>
      <c r="D107" s="36">
        <f>SUMIFS(СВЦЭМ!$C$39:$C$782,СВЦЭМ!$A$39:$A$782,$A107,СВЦЭМ!$B$39:$B$782,D$83)+'СЕТ СН'!$H$9+СВЦЭМ!$D$10+'СЕТ СН'!$H$5-'СЕТ СН'!$H$17</f>
        <v>4075.4822936199998</v>
      </c>
      <c r="E107" s="36">
        <f>SUMIFS(СВЦЭМ!$C$39:$C$782,СВЦЭМ!$A$39:$A$782,$A107,СВЦЭМ!$B$39:$B$782,E$83)+'СЕТ СН'!$H$9+СВЦЭМ!$D$10+'СЕТ СН'!$H$5-'СЕТ СН'!$H$17</f>
        <v>4083.1162207099997</v>
      </c>
      <c r="F107" s="36">
        <f>SUMIFS(СВЦЭМ!$C$39:$C$782,СВЦЭМ!$A$39:$A$782,$A107,СВЦЭМ!$B$39:$B$782,F$83)+'СЕТ СН'!$H$9+СВЦЭМ!$D$10+'СЕТ СН'!$H$5-'СЕТ СН'!$H$17</f>
        <v>4084.9964130399999</v>
      </c>
      <c r="G107" s="36">
        <f>SUMIFS(СВЦЭМ!$C$39:$C$782,СВЦЭМ!$A$39:$A$782,$A107,СВЦЭМ!$B$39:$B$782,G$83)+'СЕТ СН'!$H$9+СВЦЭМ!$D$10+'СЕТ СН'!$H$5-'СЕТ СН'!$H$17</f>
        <v>4095.2525364499998</v>
      </c>
      <c r="H107" s="36">
        <f>SUMIFS(СВЦЭМ!$C$39:$C$782,СВЦЭМ!$A$39:$A$782,$A107,СВЦЭМ!$B$39:$B$782,H$83)+'СЕТ СН'!$H$9+СВЦЭМ!$D$10+'СЕТ СН'!$H$5-'СЕТ СН'!$H$17</f>
        <v>4042.3381046</v>
      </c>
      <c r="I107" s="36">
        <f>SUMIFS(СВЦЭМ!$C$39:$C$782,СВЦЭМ!$A$39:$A$782,$A107,СВЦЭМ!$B$39:$B$782,I$83)+'СЕТ СН'!$H$9+СВЦЭМ!$D$10+'СЕТ СН'!$H$5-'СЕТ СН'!$H$17</f>
        <v>4000.0062393899998</v>
      </c>
      <c r="J107" s="36">
        <f>SUMIFS(СВЦЭМ!$C$39:$C$782,СВЦЭМ!$A$39:$A$782,$A107,СВЦЭМ!$B$39:$B$782,J$83)+'СЕТ СН'!$H$9+СВЦЭМ!$D$10+'СЕТ СН'!$H$5-'СЕТ СН'!$H$17</f>
        <v>3850.4295974699999</v>
      </c>
      <c r="K107" s="36">
        <f>SUMIFS(СВЦЭМ!$C$39:$C$782,СВЦЭМ!$A$39:$A$782,$A107,СВЦЭМ!$B$39:$B$782,K$83)+'СЕТ СН'!$H$9+СВЦЭМ!$D$10+'СЕТ СН'!$H$5-'СЕТ СН'!$H$17</f>
        <v>3841.3375663400002</v>
      </c>
      <c r="L107" s="36">
        <f>SUMIFS(СВЦЭМ!$C$39:$C$782,СВЦЭМ!$A$39:$A$782,$A107,СВЦЭМ!$B$39:$B$782,L$83)+'СЕТ СН'!$H$9+СВЦЭМ!$D$10+'СЕТ СН'!$H$5-'СЕТ СН'!$H$17</f>
        <v>3861.17491277</v>
      </c>
      <c r="M107" s="36">
        <f>SUMIFS(СВЦЭМ!$C$39:$C$782,СВЦЭМ!$A$39:$A$782,$A107,СВЦЭМ!$B$39:$B$782,M$83)+'СЕТ СН'!$H$9+СВЦЭМ!$D$10+'СЕТ СН'!$H$5-'СЕТ СН'!$H$17</f>
        <v>3932.4548180499996</v>
      </c>
      <c r="N107" s="36">
        <f>SUMIFS(СВЦЭМ!$C$39:$C$782,СВЦЭМ!$A$39:$A$782,$A107,СВЦЭМ!$B$39:$B$782,N$83)+'СЕТ СН'!$H$9+СВЦЭМ!$D$10+'СЕТ СН'!$H$5-'СЕТ СН'!$H$17</f>
        <v>3969.0361031900002</v>
      </c>
      <c r="O107" s="36">
        <f>SUMIFS(СВЦЭМ!$C$39:$C$782,СВЦЭМ!$A$39:$A$782,$A107,СВЦЭМ!$B$39:$B$782,O$83)+'СЕТ СН'!$H$9+СВЦЭМ!$D$10+'СЕТ СН'!$H$5-'СЕТ СН'!$H$17</f>
        <v>4008.8421200599996</v>
      </c>
      <c r="P107" s="36">
        <f>SUMIFS(СВЦЭМ!$C$39:$C$782,СВЦЭМ!$A$39:$A$782,$A107,СВЦЭМ!$B$39:$B$782,P$83)+'СЕТ СН'!$H$9+СВЦЭМ!$D$10+'СЕТ СН'!$H$5-'СЕТ СН'!$H$17</f>
        <v>4020.8984812999997</v>
      </c>
      <c r="Q107" s="36">
        <f>SUMIFS(СВЦЭМ!$C$39:$C$782,СВЦЭМ!$A$39:$A$782,$A107,СВЦЭМ!$B$39:$B$782,Q$83)+'СЕТ СН'!$H$9+СВЦЭМ!$D$10+'СЕТ СН'!$H$5-'СЕТ СН'!$H$17</f>
        <v>4033.8421450799997</v>
      </c>
      <c r="R107" s="36">
        <f>SUMIFS(СВЦЭМ!$C$39:$C$782,СВЦЭМ!$A$39:$A$782,$A107,СВЦЭМ!$B$39:$B$782,R$83)+'СЕТ СН'!$H$9+СВЦЭМ!$D$10+'СЕТ СН'!$H$5-'СЕТ СН'!$H$17</f>
        <v>4037.94019979</v>
      </c>
      <c r="S107" s="36">
        <f>SUMIFS(СВЦЭМ!$C$39:$C$782,СВЦЭМ!$A$39:$A$782,$A107,СВЦЭМ!$B$39:$B$782,S$83)+'СЕТ СН'!$H$9+СВЦЭМ!$D$10+'СЕТ СН'!$H$5-'СЕТ СН'!$H$17</f>
        <v>3981.61547329</v>
      </c>
      <c r="T107" s="36">
        <f>SUMIFS(СВЦЭМ!$C$39:$C$782,СВЦЭМ!$A$39:$A$782,$A107,СВЦЭМ!$B$39:$B$782,T$83)+'СЕТ СН'!$H$9+СВЦЭМ!$D$10+'СЕТ СН'!$H$5-'СЕТ СН'!$H$17</f>
        <v>3863.9380874899998</v>
      </c>
      <c r="U107" s="36">
        <f>SUMIFS(СВЦЭМ!$C$39:$C$782,СВЦЭМ!$A$39:$A$782,$A107,СВЦЭМ!$B$39:$B$782,U$83)+'СЕТ СН'!$H$9+СВЦЭМ!$D$10+'СЕТ СН'!$H$5-'СЕТ СН'!$H$17</f>
        <v>3748.9391144900001</v>
      </c>
      <c r="V107" s="36">
        <f>SUMIFS(СВЦЭМ!$C$39:$C$782,СВЦЭМ!$A$39:$A$782,$A107,СВЦЭМ!$B$39:$B$782,V$83)+'СЕТ СН'!$H$9+СВЦЭМ!$D$10+'СЕТ СН'!$H$5-'СЕТ СН'!$H$17</f>
        <v>3651.63502905</v>
      </c>
      <c r="W107" s="36">
        <f>SUMIFS(СВЦЭМ!$C$39:$C$782,СВЦЭМ!$A$39:$A$782,$A107,СВЦЭМ!$B$39:$B$782,W$83)+'СЕТ СН'!$H$9+СВЦЭМ!$D$10+'СЕТ СН'!$H$5-'СЕТ СН'!$H$17</f>
        <v>3670.2077861100001</v>
      </c>
      <c r="X107" s="36">
        <f>SUMIFS(СВЦЭМ!$C$39:$C$782,СВЦЭМ!$A$39:$A$782,$A107,СВЦЭМ!$B$39:$B$782,X$83)+'СЕТ СН'!$H$9+СВЦЭМ!$D$10+'СЕТ СН'!$H$5-'СЕТ СН'!$H$17</f>
        <v>3701.9629874900002</v>
      </c>
      <c r="Y107" s="36">
        <f>SUMIFS(СВЦЭМ!$C$39:$C$782,СВЦЭМ!$A$39:$A$782,$A107,СВЦЭМ!$B$39:$B$782,Y$83)+'СЕТ СН'!$H$9+СВЦЭМ!$D$10+'СЕТ СН'!$H$5-'СЕТ СН'!$H$17</f>
        <v>3709.1937288200002</v>
      </c>
    </row>
    <row r="108" spans="1:25" ht="15.75" x14ac:dyDescent="0.2">
      <c r="A108" s="35">
        <f t="shared" si="2"/>
        <v>44706</v>
      </c>
      <c r="B108" s="36">
        <f>SUMIFS(СВЦЭМ!$C$39:$C$782,СВЦЭМ!$A$39:$A$782,$A108,СВЦЭМ!$B$39:$B$782,B$83)+'СЕТ СН'!$H$9+СВЦЭМ!$D$10+'СЕТ СН'!$H$5-'СЕТ СН'!$H$17</f>
        <v>3771.5046720800001</v>
      </c>
      <c r="C108" s="36">
        <f>SUMIFS(СВЦЭМ!$C$39:$C$782,СВЦЭМ!$A$39:$A$782,$A108,СВЦЭМ!$B$39:$B$782,C$83)+'СЕТ СН'!$H$9+СВЦЭМ!$D$10+'СЕТ СН'!$H$5-'СЕТ СН'!$H$17</f>
        <v>3879.11295187</v>
      </c>
      <c r="D108" s="36">
        <f>SUMIFS(СВЦЭМ!$C$39:$C$782,СВЦЭМ!$A$39:$A$782,$A108,СВЦЭМ!$B$39:$B$782,D$83)+'СЕТ СН'!$H$9+СВЦЭМ!$D$10+'СЕТ СН'!$H$5-'СЕТ СН'!$H$17</f>
        <v>4013.9198382200002</v>
      </c>
      <c r="E108" s="36">
        <f>SUMIFS(СВЦЭМ!$C$39:$C$782,СВЦЭМ!$A$39:$A$782,$A108,СВЦЭМ!$B$39:$B$782,E$83)+'СЕТ СН'!$H$9+СВЦЭМ!$D$10+'СЕТ СН'!$H$5-'СЕТ СН'!$H$17</f>
        <v>4027.1555244699998</v>
      </c>
      <c r="F108" s="36">
        <f>SUMIFS(СВЦЭМ!$C$39:$C$782,СВЦЭМ!$A$39:$A$782,$A108,СВЦЭМ!$B$39:$B$782,F$83)+'СЕТ СН'!$H$9+СВЦЭМ!$D$10+'СЕТ СН'!$H$5-'СЕТ СН'!$H$17</f>
        <v>4031.7860935499998</v>
      </c>
      <c r="G108" s="36">
        <f>SUMIFS(СВЦЭМ!$C$39:$C$782,СВЦЭМ!$A$39:$A$782,$A108,СВЦЭМ!$B$39:$B$782,G$83)+'СЕТ СН'!$H$9+СВЦЭМ!$D$10+'СЕТ СН'!$H$5-'СЕТ СН'!$H$17</f>
        <v>4042.71341201</v>
      </c>
      <c r="H108" s="36">
        <f>SUMIFS(СВЦЭМ!$C$39:$C$782,СВЦЭМ!$A$39:$A$782,$A108,СВЦЭМ!$B$39:$B$782,H$83)+'СЕТ СН'!$H$9+СВЦЭМ!$D$10+'СЕТ СН'!$H$5-'СЕТ СН'!$H$17</f>
        <v>3955.5130612299999</v>
      </c>
      <c r="I108" s="36">
        <f>SUMIFS(СВЦЭМ!$C$39:$C$782,СВЦЭМ!$A$39:$A$782,$A108,СВЦЭМ!$B$39:$B$782,I$83)+'СЕТ СН'!$H$9+СВЦЭМ!$D$10+'СЕТ СН'!$H$5-'СЕТ СН'!$H$17</f>
        <v>3950.0266096799996</v>
      </c>
      <c r="J108" s="36">
        <f>SUMIFS(СВЦЭМ!$C$39:$C$782,СВЦЭМ!$A$39:$A$782,$A108,СВЦЭМ!$B$39:$B$782,J$83)+'СЕТ СН'!$H$9+СВЦЭМ!$D$10+'СЕТ СН'!$H$5-'СЕТ СН'!$H$17</f>
        <v>3807.7404822200001</v>
      </c>
      <c r="K108" s="36">
        <f>SUMIFS(СВЦЭМ!$C$39:$C$782,СВЦЭМ!$A$39:$A$782,$A108,СВЦЭМ!$B$39:$B$782,K$83)+'СЕТ СН'!$H$9+СВЦЭМ!$D$10+'СЕТ СН'!$H$5-'СЕТ СН'!$H$17</f>
        <v>3831.4267464700001</v>
      </c>
      <c r="L108" s="36">
        <f>SUMIFS(СВЦЭМ!$C$39:$C$782,СВЦЭМ!$A$39:$A$782,$A108,СВЦЭМ!$B$39:$B$782,L$83)+'СЕТ СН'!$H$9+СВЦЭМ!$D$10+'СЕТ СН'!$H$5-'СЕТ СН'!$H$17</f>
        <v>3818.4327136299999</v>
      </c>
      <c r="M108" s="36">
        <f>SUMIFS(СВЦЭМ!$C$39:$C$782,СВЦЭМ!$A$39:$A$782,$A108,СВЦЭМ!$B$39:$B$782,M$83)+'СЕТ СН'!$H$9+СВЦЭМ!$D$10+'СЕТ СН'!$H$5-'СЕТ СН'!$H$17</f>
        <v>3888.7089624099999</v>
      </c>
      <c r="N108" s="36">
        <f>SUMIFS(СВЦЭМ!$C$39:$C$782,СВЦЭМ!$A$39:$A$782,$A108,СВЦЭМ!$B$39:$B$782,N$83)+'СЕТ СН'!$H$9+СВЦЭМ!$D$10+'СЕТ СН'!$H$5-'СЕТ СН'!$H$17</f>
        <v>3935.0195193700001</v>
      </c>
      <c r="O108" s="36">
        <f>SUMIFS(СВЦЭМ!$C$39:$C$782,СВЦЭМ!$A$39:$A$782,$A108,СВЦЭМ!$B$39:$B$782,O$83)+'СЕТ СН'!$H$9+СВЦЭМ!$D$10+'СЕТ СН'!$H$5-'СЕТ СН'!$H$17</f>
        <v>3980.8470341499997</v>
      </c>
      <c r="P108" s="36">
        <f>SUMIFS(СВЦЭМ!$C$39:$C$782,СВЦЭМ!$A$39:$A$782,$A108,СВЦЭМ!$B$39:$B$782,P$83)+'СЕТ СН'!$H$9+СВЦЭМ!$D$10+'СЕТ СН'!$H$5-'СЕТ СН'!$H$17</f>
        <v>3990.8166596299998</v>
      </c>
      <c r="Q108" s="36">
        <f>SUMIFS(СВЦЭМ!$C$39:$C$782,СВЦЭМ!$A$39:$A$782,$A108,СВЦЭМ!$B$39:$B$782,Q$83)+'СЕТ СН'!$H$9+СВЦЭМ!$D$10+'СЕТ СН'!$H$5-'СЕТ СН'!$H$17</f>
        <v>3998.7673983599998</v>
      </c>
      <c r="R108" s="36">
        <f>SUMIFS(СВЦЭМ!$C$39:$C$782,СВЦЭМ!$A$39:$A$782,$A108,СВЦЭМ!$B$39:$B$782,R$83)+'СЕТ СН'!$H$9+СВЦЭМ!$D$10+'СЕТ СН'!$H$5-'СЕТ СН'!$H$17</f>
        <v>3997.9931185999999</v>
      </c>
      <c r="S108" s="36">
        <f>SUMIFS(СВЦЭМ!$C$39:$C$782,СВЦЭМ!$A$39:$A$782,$A108,СВЦЭМ!$B$39:$B$782,S$83)+'СЕТ СН'!$H$9+СВЦЭМ!$D$10+'СЕТ СН'!$H$5-'СЕТ СН'!$H$17</f>
        <v>3950.48212354</v>
      </c>
      <c r="T108" s="36">
        <f>SUMIFS(СВЦЭМ!$C$39:$C$782,СВЦЭМ!$A$39:$A$782,$A108,СВЦЭМ!$B$39:$B$782,T$83)+'СЕТ СН'!$H$9+СВЦЭМ!$D$10+'СЕТ СН'!$H$5-'СЕТ СН'!$H$17</f>
        <v>3829.7216977100002</v>
      </c>
      <c r="U108" s="36">
        <f>SUMIFS(СВЦЭМ!$C$39:$C$782,СВЦЭМ!$A$39:$A$782,$A108,СВЦЭМ!$B$39:$B$782,U$83)+'СЕТ СН'!$H$9+СВЦЭМ!$D$10+'СЕТ СН'!$H$5-'СЕТ СН'!$H$17</f>
        <v>3728.0747308099999</v>
      </c>
      <c r="V108" s="36">
        <f>SUMIFS(СВЦЭМ!$C$39:$C$782,СВЦЭМ!$A$39:$A$782,$A108,СВЦЭМ!$B$39:$B$782,V$83)+'СЕТ СН'!$H$9+СВЦЭМ!$D$10+'СЕТ СН'!$H$5-'СЕТ СН'!$H$17</f>
        <v>3640.4610991499999</v>
      </c>
      <c r="W108" s="36">
        <f>SUMIFS(СВЦЭМ!$C$39:$C$782,СВЦЭМ!$A$39:$A$782,$A108,СВЦЭМ!$B$39:$B$782,W$83)+'СЕТ СН'!$H$9+СВЦЭМ!$D$10+'СЕТ СН'!$H$5-'СЕТ СН'!$H$17</f>
        <v>3656.3464665800002</v>
      </c>
      <c r="X108" s="36">
        <f>SUMIFS(СВЦЭМ!$C$39:$C$782,СВЦЭМ!$A$39:$A$782,$A108,СВЦЭМ!$B$39:$B$782,X$83)+'СЕТ СН'!$H$9+СВЦЭМ!$D$10+'СЕТ СН'!$H$5-'СЕТ СН'!$H$17</f>
        <v>3659.5972155899999</v>
      </c>
      <c r="Y108" s="36">
        <f>SUMIFS(СВЦЭМ!$C$39:$C$782,СВЦЭМ!$A$39:$A$782,$A108,СВЦЭМ!$B$39:$B$782,Y$83)+'СЕТ СН'!$H$9+СВЦЭМ!$D$10+'СЕТ СН'!$H$5-'СЕТ СН'!$H$17</f>
        <v>3683.06195063</v>
      </c>
    </row>
    <row r="109" spans="1:25" ht="15.75" x14ac:dyDescent="0.2">
      <c r="A109" s="35">
        <f t="shared" si="2"/>
        <v>44707</v>
      </c>
      <c r="B109" s="36">
        <f>SUMIFS(СВЦЭМ!$C$39:$C$782,СВЦЭМ!$A$39:$A$782,$A109,СВЦЭМ!$B$39:$B$782,B$83)+'СЕТ СН'!$H$9+СВЦЭМ!$D$10+'СЕТ СН'!$H$5-'СЕТ СН'!$H$17</f>
        <v>3771.6109867800001</v>
      </c>
      <c r="C109" s="36">
        <f>SUMIFS(СВЦЭМ!$C$39:$C$782,СВЦЭМ!$A$39:$A$782,$A109,СВЦЭМ!$B$39:$B$782,C$83)+'СЕТ СН'!$H$9+СВЦЭМ!$D$10+'СЕТ СН'!$H$5-'СЕТ СН'!$H$17</f>
        <v>3855.3734971600002</v>
      </c>
      <c r="D109" s="36">
        <f>SUMIFS(СВЦЭМ!$C$39:$C$782,СВЦЭМ!$A$39:$A$782,$A109,СВЦЭМ!$B$39:$B$782,D$83)+'СЕТ СН'!$H$9+СВЦЭМ!$D$10+'СЕТ СН'!$H$5-'СЕТ СН'!$H$17</f>
        <v>3991.6924933700002</v>
      </c>
      <c r="E109" s="36">
        <f>SUMIFS(СВЦЭМ!$C$39:$C$782,СВЦЭМ!$A$39:$A$782,$A109,СВЦЭМ!$B$39:$B$782,E$83)+'СЕТ СН'!$H$9+СВЦЭМ!$D$10+'СЕТ СН'!$H$5-'СЕТ СН'!$H$17</f>
        <v>4024.5664777800002</v>
      </c>
      <c r="F109" s="36">
        <f>SUMIFS(СВЦЭМ!$C$39:$C$782,СВЦЭМ!$A$39:$A$782,$A109,СВЦЭМ!$B$39:$B$782,F$83)+'СЕТ СН'!$H$9+СВЦЭМ!$D$10+'СЕТ СН'!$H$5-'СЕТ СН'!$H$17</f>
        <v>4013.2602869499997</v>
      </c>
      <c r="G109" s="36">
        <f>SUMIFS(СВЦЭМ!$C$39:$C$782,СВЦЭМ!$A$39:$A$782,$A109,СВЦЭМ!$B$39:$B$782,G$83)+'СЕТ СН'!$H$9+СВЦЭМ!$D$10+'СЕТ СН'!$H$5-'СЕТ СН'!$H$17</f>
        <v>4013.0871917099998</v>
      </c>
      <c r="H109" s="36">
        <f>SUMIFS(СВЦЭМ!$C$39:$C$782,СВЦЭМ!$A$39:$A$782,$A109,СВЦЭМ!$B$39:$B$782,H$83)+'СЕТ СН'!$H$9+СВЦЭМ!$D$10+'СЕТ СН'!$H$5-'СЕТ СН'!$H$17</f>
        <v>3924.50556581</v>
      </c>
      <c r="I109" s="36">
        <f>SUMIFS(СВЦЭМ!$C$39:$C$782,СВЦЭМ!$A$39:$A$782,$A109,СВЦЭМ!$B$39:$B$782,I$83)+'СЕТ СН'!$H$9+СВЦЭМ!$D$10+'СЕТ СН'!$H$5-'СЕТ СН'!$H$17</f>
        <v>3905.2839045299997</v>
      </c>
      <c r="J109" s="36">
        <f>SUMIFS(СВЦЭМ!$C$39:$C$782,СВЦЭМ!$A$39:$A$782,$A109,СВЦЭМ!$B$39:$B$782,J$83)+'СЕТ СН'!$H$9+СВЦЭМ!$D$10+'СЕТ СН'!$H$5-'СЕТ СН'!$H$17</f>
        <v>3801.07389517</v>
      </c>
      <c r="K109" s="36">
        <f>SUMIFS(СВЦЭМ!$C$39:$C$782,СВЦЭМ!$A$39:$A$782,$A109,СВЦЭМ!$B$39:$B$782,K$83)+'СЕТ СН'!$H$9+СВЦЭМ!$D$10+'СЕТ СН'!$H$5-'СЕТ СН'!$H$17</f>
        <v>3830.7862826700002</v>
      </c>
      <c r="L109" s="36">
        <f>SUMIFS(СВЦЭМ!$C$39:$C$782,СВЦЭМ!$A$39:$A$782,$A109,СВЦЭМ!$B$39:$B$782,L$83)+'СЕТ СН'!$H$9+СВЦЭМ!$D$10+'СЕТ СН'!$H$5-'СЕТ СН'!$H$17</f>
        <v>3826.6795528799998</v>
      </c>
      <c r="M109" s="36">
        <f>SUMIFS(СВЦЭМ!$C$39:$C$782,СВЦЭМ!$A$39:$A$782,$A109,СВЦЭМ!$B$39:$B$782,M$83)+'СЕТ СН'!$H$9+СВЦЭМ!$D$10+'СЕТ СН'!$H$5-'СЕТ СН'!$H$17</f>
        <v>3887.7827472399999</v>
      </c>
      <c r="N109" s="36">
        <f>SUMIFS(СВЦЭМ!$C$39:$C$782,СВЦЭМ!$A$39:$A$782,$A109,СВЦЭМ!$B$39:$B$782,N$83)+'СЕТ СН'!$H$9+СВЦЭМ!$D$10+'СЕТ СН'!$H$5-'СЕТ СН'!$H$17</f>
        <v>3925.50512174</v>
      </c>
      <c r="O109" s="36">
        <f>SUMIFS(СВЦЭМ!$C$39:$C$782,СВЦЭМ!$A$39:$A$782,$A109,СВЦЭМ!$B$39:$B$782,O$83)+'СЕТ СН'!$H$9+СВЦЭМ!$D$10+'СЕТ СН'!$H$5-'СЕТ СН'!$H$17</f>
        <v>3955.9511889699997</v>
      </c>
      <c r="P109" s="36">
        <f>SUMIFS(СВЦЭМ!$C$39:$C$782,СВЦЭМ!$A$39:$A$782,$A109,СВЦЭМ!$B$39:$B$782,P$83)+'СЕТ СН'!$H$9+СВЦЭМ!$D$10+'СЕТ СН'!$H$5-'СЕТ СН'!$H$17</f>
        <v>3965.9324823799998</v>
      </c>
      <c r="Q109" s="36">
        <f>SUMIFS(СВЦЭМ!$C$39:$C$782,СВЦЭМ!$A$39:$A$782,$A109,СВЦЭМ!$B$39:$B$782,Q$83)+'СЕТ СН'!$H$9+СВЦЭМ!$D$10+'СЕТ СН'!$H$5-'СЕТ СН'!$H$17</f>
        <v>3969.22958879</v>
      </c>
      <c r="R109" s="36">
        <f>SUMIFS(СВЦЭМ!$C$39:$C$782,СВЦЭМ!$A$39:$A$782,$A109,СВЦЭМ!$B$39:$B$782,R$83)+'СЕТ СН'!$H$9+СВЦЭМ!$D$10+'СЕТ СН'!$H$5-'СЕТ СН'!$H$17</f>
        <v>3956.7440806200002</v>
      </c>
      <c r="S109" s="36">
        <f>SUMIFS(СВЦЭМ!$C$39:$C$782,СВЦЭМ!$A$39:$A$782,$A109,СВЦЭМ!$B$39:$B$782,S$83)+'СЕТ СН'!$H$9+СВЦЭМ!$D$10+'СЕТ СН'!$H$5-'СЕТ СН'!$H$17</f>
        <v>3906.7262615499999</v>
      </c>
      <c r="T109" s="36">
        <f>SUMIFS(СВЦЭМ!$C$39:$C$782,СВЦЭМ!$A$39:$A$782,$A109,СВЦЭМ!$B$39:$B$782,T$83)+'СЕТ СН'!$H$9+СВЦЭМ!$D$10+'СЕТ СН'!$H$5-'СЕТ СН'!$H$17</f>
        <v>3799.1597279600001</v>
      </c>
      <c r="U109" s="36">
        <f>SUMIFS(СВЦЭМ!$C$39:$C$782,СВЦЭМ!$A$39:$A$782,$A109,СВЦЭМ!$B$39:$B$782,U$83)+'СЕТ СН'!$H$9+СВЦЭМ!$D$10+'СЕТ СН'!$H$5-'СЕТ СН'!$H$17</f>
        <v>3704.1400842799999</v>
      </c>
      <c r="V109" s="36">
        <f>SUMIFS(СВЦЭМ!$C$39:$C$782,СВЦЭМ!$A$39:$A$782,$A109,СВЦЭМ!$B$39:$B$782,V$83)+'СЕТ СН'!$H$9+СВЦЭМ!$D$10+'СЕТ СН'!$H$5-'СЕТ СН'!$H$17</f>
        <v>3627.9277739300001</v>
      </c>
      <c r="W109" s="36">
        <f>SUMIFS(СВЦЭМ!$C$39:$C$782,СВЦЭМ!$A$39:$A$782,$A109,СВЦЭМ!$B$39:$B$782,W$83)+'СЕТ СН'!$H$9+СВЦЭМ!$D$10+'СЕТ СН'!$H$5-'СЕТ СН'!$H$17</f>
        <v>3661.5688382899998</v>
      </c>
      <c r="X109" s="36">
        <f>SUMIFS(СВЦЭМ!$C$39:$C$782,СВЦЭМ!$A$39:$A$782,$A109,СВЦЭМ!$B$39:$B$782,X$83)+'СЕТ СН'!$H$9+СВЦЭМ!$D$10+'СЕТ СН'!$H$5-'СЕТ СН'!$H$17</f>
        <v>3689.25092021</v>
      </c>
      <c r="Y109" s="36">
        <f>SUMIFS(СВЦЭМ!$C$39:$C$782,СВЦЭМ!$A$39:$A$782,$A109,СВЦЭМ!$B$39:$B$782,Y$83)+'СЕТ СН'!$H$9+СВЦЭМ!$D$10+'СЕТ СН'!$H$5-'СЕТ СН'!$H$17</f>
        <v>3712.3685</v>
      </c>
    </row>
    <row r="110" spans="1:25" ht="15.75" x14ac:dyDescent="0.2">
      <c r="A110" s="35">
        <f t="shared" si="2"/>
        <v>44708</v>
      </c>
      <c r="B110" s="36">
        <f>SUMIFS(СВЦЭМ!$C$39:$C$782,СВЦЭМ!$A$39:$A$782,$A110,СВЦЭМ!$B$39:$B$782,B$83)+'СЕТ СН'!$H$9+СВЦЭМ!$D$10+'СЕТ СН'!$H$5-'СЕТ СН'!$H$17</f>
        <v>3749.2514109900003</v>
      </c>
      <c r="C110" s="36">
        <f>SUMIFS(СВЦЭМ!$C$39:$C$782,СВЦЭМ!$A$39:$A$782,$A110,СВЦЭМ!$B$39:$B$782,C$83)+'СЕТ СН'!$H$9+СВЦЭМ!$D$10+'СЕТ СН'!$H$5-'СЕТ СН'!$H$17</f>
        <v>3850.6985214300003</v>
      </c>
      <c r="D110" s="36">
        <f>SUMIFS(СВЦЭМ!$C$39:$C$782,СВЦЭМ!$A$39:$A$782,$A110,СВЦЭМ!$B$39:$B$782,D$83)+'СЕТ СН'!$H$9+СВЦЭМ!$D$10+'СЕТ СН'!$H$5-'СЕТ СН'!$H$17</f>
        <v>3918.6980492299999</v>
      </c>
      <c r="E110" s="36">
        <f>SUMIFS(СВЦЭМ!$C$39:$C$782,СВЦЭМ!$A$39:$A$782,$A110,СВЦЭМ!$B$39:$B$782,E$83)+'СЕТ СН'!$H$9+СВЦЭМ!$D$10+'СЕТ СН'!$H$5-'СЕТ СН'!$H$17</f>
        <v>3913.34908206</v>
      </c>
      <c r="F110" s="36">
        <f>SUMIFS(СВЦЭМ!$C$39:$C$782,СВЦЭМ!$A$39:$A$782,$A110,СВЦЭМ!$B$39:$B$782,F$83)+'СЕТ СН'!$H$9+СВЦЭМ!$D$10+'СЕТ СН'!$H$5-'СЕТ СН'!$H$17</f>
        <v>3910.5751942500001</v>
      </c>
      <c r="G110" s="36">
        <f>SUMIFS(СВЦЭМ!$C$39:$C$782,СВЦЭМ!$A$39:$A$782,$A110,СВЦЭМ!$B$39:$B$782,G$83)+'СЕТ СН'!$H$9+СВЦЭМ!$D$10+'СЕТ СН'!$H$5-'СЕТ СН'!$H$17</f>
        <v>3898.2356272699999</v>
      </c>
      <c r="H110" s="36">
        <f>SUMIFS(СВЦЭМ!$C$39:$C$782,СВЦЭМ!$A$39:$A$782,$A110,СВЦЭМ!$B$39:$B$782,H$83)+'СЕТ СН'!$H$9+СВЦЭМ!$D$10+'СЕТ СН'!$H$5-'СЕТ СН'!$H$17</f>
        <v>3820.93016334</v>
      </c>
      <c r="I110" s="36">
        <f>SUMIFS(СВЦЭМ!$C$39:$C$782,СВЦЭМ!$A$39:$A$782,$A110,СВЦЭМ!$B$39:$B$782,I$83)+'СЕТ СН'!$H$9+СВЦЭМ!$D$10+'СЕТ СН'!$H$5-'СЕТ СН'!$H$17</f>
        <v>3751.0884393599999</v>
      </c>
      <c r="J110" s="36">
        <f>SUMIFS(СВЦЭМ!$C$39:$C$782,СВЦЭМ!$A$39:$A$782,$A110,СВЦЭМ!$B$39:$B$782,J$83)+'СЕТ СН'!$H$9+СВЦЭМ!$D$10+'СЕТ СН'!$H$5-'СЕТ СН'!$H$17</f>
        <v>3670.4673255100001</v>
      </c>
      <c r="K110" s="36">
        <f>SUMIFS(СВЦЭМ!$C$39:$C$782,СВЦЭМ!$A$39:$A$782,$A110,СВЦЭМ!$B$39:$B$782,K$83)+'СЕТ СН'!$H$9+СВЦЭМ!$D$10+'СЕТ СН'!$H$5-'СЕТ СН'!$H$17</f>
        <v>3676.55801299</v>
      </c>
      <c r="L110" s="36">
        <f>SUMIFS(СВЦЭМ!$C$39:$C$782,СВЦЭМ!$A$39:$A$782,$A110,СВЦЭМ!$B$39:$B$782,L$83)+'СЕТ СН'!$H$9+СВЦЭМ!$D$10+'СЕТ СН'!$H$5-'СЕТ СН'!$H$17</f>
        <v>3686.14886252</v>
      </c>
      <c r="M110" s="36">
        <f>SUMIFS(СВЦЭМ!$C$39:$C$782,СВЦЭМ!$A$39:$A$782,$A110,СВЦЭМ!$B$39:$B$782,M$83)+'СЕТ СН'!$H$9+СВЦЭМ!$D$10+'СЕТ СН'!$H$5-'СЕТ СН'!$H$17</f>
        <v>3741.29645028</v>
      </c>
      <c r="N110" s="36">
        <f>SUMIFS(СВЦЭМ!$C$39:$C$782,СВЦЭМ!$A$39:$A$782,$A110,СВЦЭМ!$B$39:$B$782,N$83)+'СЕТ СН'!$H$9+СВЦЭМ!$D$10+'СЕТ СН'!$H$5-'СЕТ СН'!$H$17</f>
        <v>3786.7371402500003</v>
      </c>
      <c r="O110" s="36">
        <f>SUMIFS(СВЦЭМ!$C$39:$C$782,СВЦЭМ!$A$39:$A$782,$A110,СВЦЭМ!$B$39:$B$782,O$83)+'СЕТ СН'!$H$9+СВЦЭМ!$D$10+'СЕТ СН'!$H$5-'СЕТ СН'!$H$17</f>
        <v>3797.6095566200001</v>
      </c>
      <c r="P110" s="36">
        <f>SUMIFS(СВЦЭМ!$C$39:$C$782,СВЦЭМ!$A$39:$A$782,$A110,СВЦЭМ!$B$39:$B$782,P$83)+'СЕТ СН'!$H$9+СВЦЭМ!$D$10+'СЕТ СН'!$H$5-'СЕТ СН'!$H$17</f>
        <v>3780.3776012399999</v>
      </c>
      <c r="Q110" s="36">
        <f>SUMIFS(СВЦЭМ!$C$39:$C$782,СВЦЭМ!$A$39:$A$782,$A110,СВЦЭМ!$B$39:$B$782,Q$83)+'СЕТ СН'!$H$9+СВЦЭМ!$D$10+'СЕТ СН'!$H$5-'СЕТ СН'!$H$17</f>
        <v>3772.8554573900001</v>
      </c>
      <c r="R110" s="36">
        <f>SUMIFS(СВЦЭМ!$C$39:$C$782,СВЦЭМ!$A$39:$A$782,$A110,СВЦЭМ!$B$39:$B$782,R$83)+'СЕТ СН'!$H$9+СВЦЭМ!$D$10+'СЕТ СН'!$H$5-'СЕТ СН'!$H$17</f>
        <v>3774.7956493699999</v>
      </c>
      <c r="S110" s="36">
        <f>SUMIFS(СВЦЭМ!$C$39:$C$782,СВЦЭМ!$A$39:$A$782,$A110,СВЦЭМ!$B$39:$B$782,S$83)+'СЕТ СН'!$H$9+СВЦЭМ!$D$10+'СЕТ СН'!$H$5-'СЕТ СН'!$H$17</f>
        <v>3796.1707935100003</v>
      </c>
      <c r="T110" s="36">
        <f>SUMIFS(СВЦЭМ!$C$39:$C$782,СВЦЭМ!$A$39:$A$782,$A110,СВЦЭМ!$B$39:$B$782,T$83)+'СЕТ СН'!$H$9+СВЦЭМ!$D$10+'СЕТ СН'!$H$5-'СЕТ СН'!$H$17</f>
        <v>3699.1137441599999</v>
      </c>
      <c r="U110" s="36">
        <f>SUMIFS(СВЦЭМ!$C$39:$C$782,СВЦЭМ!$A$39:$A$782,$A110,СВЦЭМ!$B$39:$B$782,U$83)+'СЕТ СН'!$H$9+СВЦЭМ!$D$10+'СЕТ СН'!$H$5-'СЕТ СН'!$H$17</f>
        <v>3606.3853814899999</v>
      </c>
      <c r="V110" s="36">
        <f>SUMIFS(СВЦЭМ!$C$39:$C$782,СВЦЭМ!$A$39:$A$782,$A110,СВЦЭМ!$B$39:$B$782,V$83)+'СЕТ СН'!$H$9+СВЦЭМ!$D$10+'СЕТ СН'!$H$5-'СЕТ СН'!$H$17</f>
        <v>3526.9899496100002</v>
      </c>
      <c r="W110" s="36">
        <f>SUMIFS(СВЦЭМ!$C$39:$C$782,СВЦЭМ!$A$39:$A$782,$A110,СВЦЭМ!$B$39:$B$782,W$83)+'СЕТ СН'!$H$9+СВЦЭМ!$D$10+'СЕТ СН'!$H$5-'СЕТ СН'!$H$17</f>
        <v>3549.574615</v>
      </c>
      <c r="X110" s="36">
        <f>SUMIFS(СВЦЭМ!$C$39:$C$782,СВЦЭМ!$A$39:$A$782,$A110,СВЦЭМ!$B$39:$B$782,X$83)+'СЕТ СН'!$H$9+СВЦЭМ!$D$10+'СЕТ СН'!$H$5-'СЕТ СН'!$H$17</f>
        <v>3580.1067051800001</v>
      </c>
      <c r="Y110" s="36">
        <f>SUMIFS(СВЦЭМ!$C$39:$C$782,СВЦЭМ!$A$39:$A$782,$A110,СВЦЭМ!$B$39:$B$782,Y$83)+'СЕТ СН'!$H$9+СВЦЭМ!$D$10+'СЕТ СН'!$H$5-'СЕТ СН'!$H$17</f>
        <v>3622.6673875300003</v>
      </c>
    </row>
    <row r="111" spans="1:25" ht="15.75" x14ac:dyDescent="0.2">
      <c r="A111" s="35">
        <f t="shared" si="2"/>
        <v>44709</v>
      </c>
      <c r="B111" s="36">
        <f>SUMIFS(СВЦЭМ!$C$39:$C$782,СВЦЭМ!$A$39:$A$782,$A111,СВЦЭМ!$B$39:$B$782,B$83)+'СЕТ СН'!$H$9+СВЦЭМ!$D$10+'СЕТ СН'!$H$5-'СЕТ СН'!$H$17</f>
        <v>3697.4577438699998</v>
      </c>
      <c r="C111" s="36">
        <f>SUMIFS(СВЦЭМ!$C$39:$C$782,СВЦЭМ!$A$39:$A$782,$A111,СВЦЭМ!$B$39:$B$782,C$83)+'СЕТ СН'!$H$9+СВЦЭМ!$D$10+'СЕТ СН'!$H$5-'СЕТ СН'!$H$17</f>
        <v>3801.1281745300003</v>
      </c>
      <c r="D111" s="36">
        <f>SUMIFS(СВЦЭМ!$C$39:$C$782,СВЦЭМ!$A$39:$A$782,$A111,СВЦЭМ!$B$39:$B$782,D$83)+'СЕТ СН'!$H$9+СВЦЭМ!$D$10+'СЕТ СН'!$H$5-'СЕТ СН'!$H$17</f>
        <v>3925.1116225199999</v>
      </c>
      <c r="E111" s="36">
        <f>SUMIFS(СВЦЭМ!$C$39:$C$782,СВЦЭМ!$A$39:$A$782,$A111,СВЦЭМ!$B$39:$B$782,E$83)+'СЕТ СН'!$H$9+СВЦЭМ!$D$10+'СЕТ СН'!$H$5-'СЕТ СН'!$H$17</f>
        <v>3974.4853830900001</v>
      </c>
      <c r="F111" s="36">
        <f>SUMIFS(СВЦЭМ!$C$39:$C$782,СВЦЭМ!$A$39:$A$782,$A111,СВЦЭМ!$B$39:$B$782,F$83)+'СЕТ СН'!$H$9+СВЦЭМ!$D$10+'СЕТ СН'!$H$5-'СЕТ СН'!$H$17</f>
        <v>3963.4642917499996</v>
      </c>
      <c r="G111" s="36">
        <f>SUMIFS(СВЦЭМ!$C$39:$C$782,СВЦЭМ!$A$39:$A$782,$A111,СВЦЭМ!$B$39:$B$782,G$83)+'СЕТ СН'!$H$9+СВЦЭМ!$D$10+'СЕТ СН'!$H$5-'СЕТ СН'!$H$17</f>
        <v>3962.59361592</v>
      </c>
      <c r="H111" s="36">
        <f>SUMIFS(СВЦЭМ!$C$39:$C$782,СВЦЭМ!$A$39:$A$782,$A111,СВЦЭМ!$B$39:$B$782,H$83)+'СЕТ СН'!$H$9+СВЦЭМ!$D$10+'СЕТ СН'!$H$5-'СЕТ СН'!$H$17</f>
        <v>3900.0862595399999</v>
      </c>
      <c r="I111" s="36">
        <f>SUMIFS(СВЦЭМ!$C$39:$C$782,СВЦЭМ!$A$39:$A$782,$A111,СВЦЭМ!$B$39:$B$782,I$83)+'СЕТ СН'!$H$9+СВЦЭМ!$D$10+'СЕТ СН'!$H$5-'СЕТ СН'!$H$17</f>
        <v>3799.1764718300001</v>
      </c>
      <c r="J111" s="36">
        <f>SUMIFS(СВЦЭМ!$C$39:$C$782,СВЦЭМ!$A$39:$A$782,$A111,СВЦЭМ!$B$39:$B$782,J$83)+'СЕТ СН'!$H$9+СВЦЭМ!$D$10+'СЕТ СН'!$H$5-'СЕТ СН'!$H$17</f>
        <v>3688.4202219099998</v>
      </c>
      <c r="K111" s="36">
        <f>SUMIFS(СВЦЭМ!$C$39:$C$782,СВЦЭМ!$A$39:$A$782,$A111,СВЦЭМ!$B$39:$B$782,K$83)+'СЕТ СН'!$H$9+СВЦЭМ!$D$10+'СЕТ СН'!$H$5-'СЕТ СН'!$H$17</f>
        <v>3697.0998422600001</v>
      </c>
      <c r="L111" s="36">
        <f>SUMIFS(СВЦЭМ!$C$39:$C$782,СВЦЭМ!$A$39:$A$782,$A111,СВЦЭМ!$B$39:$B$782,L$83)+'СЕТ СН'!$H$9+СВЦЭМ!$D$10+'СЕТ СН'!$H$5-'СЕТ СН'!$H$17</f>
        <v>3701.9329693099999</v>
      </c>
      <c r="M111" s="36">
        <f>SUMIFS(СВЦЭМ!$C$39:$C$782,СВЦЭМ!$A$39:$A$782,$A111,СВЦЭМ!$B$39:$B$782,M$83)+'СЕТ СН'!$H$9+СВЦЭМ!$D$10+'СЕТ СН'!$H$5-'СЕТ СН'!$H$17</f>
        <v>3736.3780204599998</v>
      </c>
      <c r="N111" s="36">
        <f>SUMIFS(СВЦЭМ!$C$39:$C$782,СВЦЭМ!$A$39:$A$782,$A111,СВЦЭМ!$B$39:$B$782,N$83)+'СЕТ СН'!$H$9+СВЦЭМ!$D$10+'СЕТ СН'!$H$5-'СЕТ СН'!$H$17</f>
        <v>3766.0016221699998</v>
      </c>
      <c r="O111" s="36">
        <f>SUMIFS(СВЦЭМ!$C$39:$C$782,СВЦЭМ!$A$39:$A$782,$A111,СВЦЭМ!$B$39:$B$782,O$83)+'СЕТ СН'!$H$9+СВЦЭМ!$D$10+'СЕТ СН'!$H$5-'СЕТ СН'!$H$17</f>
        <v>3794.5819711100003</v>
      </c>
      <c r="P111" s="36">
        <f>SUMIFS(СВЦЭМ!$C$39:$C$782,СВЦЭМ!$A$39:$A$782,$A111,СВЦЭМ!$B$39:$B$782,P$83)+'СЕТ СН'!$H$9+СВЦЭМ!$D$10+'СЕТ СН'!$H$5-'СЕТ СН'!$H$17</f>
        <v>3826.03237451</v>
      </c>
      <c r="Q111" s="36">
        <f>SUMIFS(СВЦЭМ!$C$39:$C$782,СВЦЭМ!$A$39:$A$782,$A111,СВЦЭМ!$B$39:$B$782,Q$83)+'СЕТ СН'!$H$9+СВЦЭМ!$D$10+'СЕТ СН'!$H$5-'СЕТ СН'!$H$17</f>
        <v>3828.0139764</v>
      </c>
      <c r="R111" s="36">
        <f>SUMIFS(СВЦЭМ!$C$39:$C$782,СВЦЭМ!$A$39:$A$782,$A111,СВЦЭМ!$B$39:$B$782,R$83)+'СЕТ СН'!$H$9+СВЦЭМ!$D$10+'СЕТ СН'!$H$5-'СЕТ СН'!$H$17</f>
        <v>3824.73380309</v>
      </c>
      <c r="S111" s="36">
        <f>SUMIFS(СВЦЭМ!$C$39:$C$782,СВЦЭМ!$A$39:$A$782,$A111,СВЦЭМ!$B$39:$B$782,S$83)+'СЕТ СН'!$H$9+СВЦЭМ!$D$10+'СЕТ СН'!$H$5-'СЕТ СН'!$H$17</f>
        <v>3784.3736866700001</v>
      </c>
      <c r="T111" s="36">
        <f>SUMIFS(СВЦЭМ!$C$39:$C$782,СВЦЭМ!$A$39:$A$782,$A111,СВЦЭМ!$B$39:$B$782,T$83)+'СЕТ СН'!$H$9+СВЦЭМ!$D$10+'СЕТ СН'!$H$5-'СЕТ СН'!$H$17</f>
        <v>3710.6756121399999</v>
      </c>
      <c r="U111" s="36">
        <f>SUMIFS(СВЦЭМ!$C$39:$C$782,СВЦЭМ!$A$39:$A$782,$A111,СВЦЭМ!$B$39:$B$782,U$83)+'СЕТ СН'!$H$9+СВЦЭМ!$D$10+'СЕТ СН'!$H$5-'СЕТ СН'!$H$17</f>
        <v>3625.9039356399999</v>
      </c>
      <c r="V111" s="36">
        <f>SUMIFS(СВЦЭМ!$C$39:$C$782,СВЦЭМ!$A$39:$A$782,$A111,СВЦЭМ!$B$39:$B$782,V$83)+'СЕТ СН'!$H$9+СВЦЭМ!$D$10+'СЕТ СН'!$H$5-'СЕТ СН'!$H$17</f>
        <v>3593.2032951199999</v>
      </c>
      <c r="W111" s="36">
        <f>SUMIFS(СВЦЭМ!$C$39:$C$782,СВЦЭМ!$A$39:$A$782,$A111,СВЦЭМ!$B$39:$B$782,W$83)+'СЕТ СН'!$H$9+СВЦЭМ!$D$10+'СЕТ СН'!$H$5-'СЕТ СН'!$H$17</f>
        <v>3593.9917535099999</v>
      </c>
      <c r="X111" s="36">
        <f>SUMIFS(СВЦЭМ!$C$39:$C$782,СВЦЭМ!$A$39:$A$782,$A111,СВЦЭМ!$B$39:$B$782,X$83)+'СЕТ СН'!$H$9+СВЦЭМ!$D$10+'СЕТ СН'!$H$5-'СЕТ СН'!$H$17</f>
        <v>3589.4800284600001</v>
      </c>
      <c r="Y111" s="36">
        <f>SUMIFS(СВЦЭМ!$C$39:$C$782,СВЦЭМ!$A$39:$A$782,$A111,СВЦЭМ!$B$39:$B$782,Y$83)+'СЕТ СН'!$H$9+СВЦЭМ!$D$10+'СЕТ СН'!$H$5-'СЕТ СН'!$H$17</f>
        <v>3608.9178222300002</v>
      </c>
    </row>
    <row r="112" spans="1:25" ht="15.75" x14ac:dyDescent="0.2">
      <c r="A112" s="35">
        <f t="shared" si="2"/>
        <v>44710</v>
      </c>
      <c r="B112" s="36">
        <f>SUMIFS(СВЦЭМ!$C$39:$C$782,СВЦЭМ!$A$39:$A$782,$A112,СВЦЭМ!$B$39:$B$782,B$83)+'СЕТ СН'!$H$9+СВЦЭМ!$D$10+'СЕТ СН'!$H$5-'СЕТ СН'!$H$17</f>
        <v>3682.2795060200001</v>
      </c>
      <c r="C112" s="36">
        <f>SUMIFS(СВЦЭМ!$C$39:$C$782,СВЦЭМ!$A$39:$A$782,$A112,СВЦЭМ!$B$39:$B$782,C$83)+'СЕТ СН'!$H$9+СВЦЭМ!$D$10+'СЕТ СН'!$H$5-'СЕТ СН'!$H$17</f>
        <v>3794.7619485</v>
      </c>
      <c r="D112" s="36">
        <f>SUMIFS(СВЦЭМ!$C$39:$C$782,СВЦЭМ!$A$39:$A$782,$A112,СВЦЭМ!$B$39:$B$782,D$83)+'СЕТ СН'!$H$9+СВЦЭМ!$D$10+'СЕТ СН'!$H$5-'СЕТ СН'!$H$17</f>
        <v>3907.7788349499997</v>
      </c>
      <c r="E112" s="36">
        <f>SUMIFS(СВЦЭМ!$C$39:$C$782,СВЦЭМ!$A$39:$A$782,$A112,СВЦЭМ!$B$39:$B$782,E$83)+'СЕТ СН'!$H$9+СВЦЭМ!$D$10+'СЕТ СН'!$H$5-'СЕТ СН'!$H$17</f>
        <v>3957.4417245300001</v>
      </c>
      <c r="F112" s="36">
        <f>SUMIFS(СВЦЭМ!$C$39:$C$782,СВЦЭМ!$A$39:$A$782,$A112,СВЦЭМ!$B$39:$B$782,F$83)+'СЕТ СН'!$H$9+СВЦЭМ!$D$10+'СЕТ СН'!$H$5-'СЕТ СН'!$H$17</f>
        <v>3955.98845532</v>
      </c>
      <c r="G112" s="36">
        <f>SUMIFS(СВЦЭМ!$C$39:$C$782,СВЦЭМ!$A$39:$A$782,$A112,СВЦЭМ!$B$39:$B$782,G$83)+'СЕТ СН'!$H$9+СВЦЭМ!$D$10+'СЕТ СН'!$H$5-'СЕТ СН'!$H$17</f>
        <v>3946.9779549999998</v>
      </c>
      <c r="H112" s="36">
        <f>SUMIFS(СВЦЭМ!$C$39:$C$782,СВЦЭМ!$A$39:$A$782,$A112,СВЦЭМ!$B$39:$B$782,H$83)+'СЕТ СН'!$H$9+СВЦЭМ!$D$10+'СЕТ СН'!$H$5-'СЕТ СН'!$H$17</f>
        <v>3902.1511339899998</v>
      </c>
      <c r="I112" s="36">
        <f>SUMIFS(СВЦЭМ!$C$39:$C$782,СВЦЭМ!$A$39:$A$782,$A112,СВЦЭМ!$B$39:$B$782,I$83)+'СЕТ СН'!$H$9+СВЦЭМ!$D$10+'СЕТ СН'!$H$5-'СЕТ СН'!$H$17</f>
        <v>3808.1243381200002</v>
      </c>
      <c r="J112" s="36">
        <f>SUMIFS(СВЦЭМ!$C$39:$C$782,СВЦЭМ!$A$39:$A$782,$A112,СВЦЭМ!$B$39:$B$782,J$83)+'СЕТ СН'!$H$9+СВЦЭМ!$D$10+'СЕТ СН'!$H$5-'СЕТ СН'!$H$17</f>
        <v>3678.9038199699999</v>
      </c>
      <c r="K112" s="36">
        <f>SUMIFS(СВЦЭМ!$C$39:$C$782,СВЦЭМ!$A$39:$A$782,$A112,СВЦЭМ!$B$39:$B$782,K$83)+'СЕТ СН'!$H$9+СВЦЭМ!$D$10+'СЕТ СН'!$H$5-'СЕТ СН'!$H$17</f>
        <v>3672.14875149</v>
      </c>
      <c r="L112" s="36">
        <f>SUMIFS(СВЦЭМ!$C$39:$C$782,СВЦЭМ!$A$39:$A$782,$A112,СВЦЭМ!$B$39:$B$782,L$83)+'СЕТ СН'!$H$9+СВЦЭМ!$D$10+'СЕТ СН'!$H$5-'СЕТ СН'!$H$17</f>
        <v>3678.4758324700001</v>
      </c>
      <c r="M112" s="36">
        <f>SUMIFS(СВЦЭМ!$C$39:$C$782,СВЦЭМ!$A$39:$A$782,$A112,СВЦЭМ!$B$39:$B$782,M$83)+'СЕТ СН'!$H$9+СВЦЭМ!$D$10+'СЕТ СН'!$H$5-'СЕТ СН'!$H$17</f>
        <v>3749.7771069</v>
      </c>
      <c r="N112" s="36">
        <f>SUMIFS(СВЦЭМ!$C$39:$C$782,СВЦЭМ!$A$39:$A$782,$A112,СВЦЭМ!$B$39:$B$782,N$83)+'СЕТ СН'!$H$9+СВЦЭМ!$D$10+'СЕТ СН'!$H$5-'СЕТ СН'!$H$17</f>
        <v>3785.2114829399998</v>
      </c>
      <c r="O112" s="36">
        <f>SUMIFS(СВЦЭМ!$C$39:$C$782,СВЦЭМ!$A$39:$A$782,$A112,СВЦЭМ!$B$39:$B$782,O$83)+'СЕТ СН'!$H$9+СВЦЭМ!$D$10+'СЕТ СН'!$H$5-'СЕТ СН'!$H$17</f>
        <v>3789.1106585799998</v>
      </c>
      <c r="P112" s="36">
        <f>SUMIFS(СВЦЭМ!$C$39:$C$782,СВЦЭМ!$A$39:$A$782,$A112,СВЦЭМ!$B$39:$B$782,P$83)+'СЕТ СН'!$H$9+СВЦЭМ!$D$10+'СЕТ СН'!$H$5-'СЕТ СН'!$H$17</f>
        <v>3788.89965239</v>
      </c>
      <c r="Q112" s="36">
        <f>SUMIFS(СВЦЭМ!$C$39:$C$782,СВЦЭМ!$A$39:$A$782,$A112,СВЦЭМ!$B$39:$B$782,Q$83)+'СЕТ СН'!$H$9+СВЦЭМ!$D$10+'СЕТ СН'!$H$5-'СЕТ СН'!$H$17</f>
        <v>3787.15766992</v>
      </c>
      <c r="R112" s="36">
        <f>SUMIFS(СВЦЭМ!$C$39:$C$782,СВЦЭМ!$A$39:$A$782,$A112,СВЦЭМ!$B$39:$B$782,R$83)+'СЕТ СН'!$H$9+СВЦЭМ!$D$10+'СЕТ СН'!$H$5-'СЕТ СН'!$H$17</f>
        <v>3782.1935309700002</v>
      </c>
      <c r="S112" s="36">
        <f>SUMIFS(СВЦЭМ!$C$39:$C$782,СВЦЭМ!$A$39:$A$782,$A112,СВЦЭМ!$B$39:$B$782,S$83)+'СЕТ СН'!$H$9+СВЦЭМ!$D$10+'СЕТ СН'!$H$5-'СЕТ СН'!$H$17</f>
        <v>3803.76098852</v>
      </c>
      <c r="T112" s="36">
        <f>SUMIFS(СВЦЭМ!$C$39:$C$782,СВЦЭМ!$A$39:$A$782,$A112,СВЦЭМ!$B$39:$B$782,T$83)+'СЕТ СН'!$H$9+СВЦЭМ!$D$10+'СЕТ СН'!$H$5-'СЕТ СН'!$H$17</f>
        <v>3708.45758316</v>
      </c>
      <c r="U112" s="36">
        <f>SUMIFS(СВЦЭМ!$C$39:$C$782,СВЦЭМ!$A$39:$A$782,$A112,СВЦЭМ!$B$39:$B$782,U$83)+'СЕТ СН'!$H$9+СВЦЭМ!$D$10+'СЕТ СН'!$H$5-'СЕТ СН'!$H$17</f>
        <v>3611.6189771999998</v>
      </c>
      <c r="V112" s="36">
        <f>SUMIFS(СВЦЭМ!$C$39:$C$782,СВЦЭМ!$A$39:$A$782,$A112,СВЦЭМ!$B$39:$B$782,V$83)+'СЕТ СН'!$H$9+СВЦЭМ!$D$10+'СЕТ СН'!$H$5-'СЕТ СН'!$H$17</f>
        <v>3529.2945933999999</v>
      </c>
      <c r="W112" s="36">
        <f>SUMIFS(СВЦЭМ!$C$39:$C$782,СВЦЭМ!$A$39:$A$782,$A112,СВЦЭМ!$B$39:$B$782,W$83)+'СЕТ СН'!$H$9+СВЦЭМ!$D$10+'СЕТ СН'!$H$5-'СЕТ СН'!$H$17</f>
        <v>3539.1865696499999</v>
      </c>
      <c r="X112" s="36">
        <f>SUMIFS(СВЦЭМ!$C$39:$C$782,СВЦЭМ!$A$39:$A$782,$A112,СВЦЭМ!$B$39:$B$782,X$83)+'СЕТ СН'!$H$9+СВЦЭМ!$D$10+'СЕТ СН'!$H$5-'СЕТ СН'!$H$17</f>
        <v>3585.1169859699999</v>
      </c>
      <c r="Y112" s="36">
        <f>SUMIFS(СВЦЭМ!$C$39:$C$782,СВЦЭМ!$A$39:$A$782,$A112,СВЦЭМ!$B$39:$B$782,Y$83)+'СЕТ СН'!$H$9+СВЦЭМ!$D$10+'СЕТ СН'!$H$5-'СЕТ СН'!$H$17</f>
        <v>3585.7009254599998</v>
      </c>
    </row>
    <row r="113" spans="1:27" ht="15.75" x14ac:dyDescent="0.2">
      <c r="A113" s="35">
        <f t="shared" si="2"/>
        <v>44711</v>
      </c>
      <c r="B113" s="36">
        <f>SUMIFS(СВЦЭМ!$C$39:$C$782,СВЦЭМ!$A$39:$A$782,$A113,СВЦЭМ!$B$39:$B$782,B$83)+'СЕТ СН'!$H$9+СВЦЭМ!$D$10+'СЕТ СН'!$H$5-'СЕТ СН'!$H$17</f>
        <v>3693.8207813899999</v>
      </c>
      <c r="C113" s="36">
        <f>SUMIFS(СВЦЭМ!$C$39:$C$782,СВЦЭМ!$A$39:$A$782,$A113,СВЦЭМ!$B$39:$B$782,C$83)+'СЕТ СН'!$H$9+СВЦЭМ!$D$10+'СЕТ СН'!$H$5-'СЕТ СН'!$H$17</f>
        <v>3775.3349121599999</v>
      </c>
      <c r="D113" s="36">
        <f>SUMIFS(СВЦЭМ!$C$39:$C$782,СВЦЭМ!$A$39:$A$782,$A113,СВЦЭМ!$B$39:$B$782,D$83)+'СЕТ СН'!$H$9+СВЦЭМ!$D$10+'СЕТ СН'!$H$5-'СЕТ СН'!$H$17</f>
        <v>3914.6763364600001</v>
      </c>
      <c r="E113" s="36">
        <f>SUMIFS(СВЦЭМ!$C$39:$C$782,СВЦЭМ!$A$39:$A$782,$A113,СВЦЭМ!$B$39:$B$782,E$83)+'СЕТ СН'!$H$9+СВЦЭМ!$D$10+'СЕТ СН'!$H$5-'СЕТ СН'!$H$17</f>
        <v>3925.8103520599998</v>
      </c>
      <c r="F113" s="36">
        <f>SUMIFS(СВЦЭМ!$C$39:$C$782,СВЦЭМ!$A$39:$A$782,$A113,СВЦЭМ!$B$39:$B$782,F$83)+'СЕТ СН'!$H$9+СВЦЭМ!$D$10+'СЕТ СН'!$H$5-'СЕТ СН'!$H$17</f>
        <v>3927.7559647399999</v>
      </c>
      <c r="G113" s="36">
        <f>SUMIFS(СВЦЭМ!$C$39:$C$782,СВЦЭМ!$A$39:$A$782,$A113,СВЦЭМ!$B$39:$B$782,G$83)+'СЕТ СН'!$H$9+СВЦЭМ!$D$10+'СЕТ СН'!$H$5-'СЕТ СН'!$H$17</f>
        <v>3903.2995190199999</v>
      </c>
      <c r="H113" s="36">
        <f>SUMIFS(СВЦЭМ!$C$39:$C$782,СВЦЭМ!$A$39:$A$782,$A113,СВЦЭМ!$B$39:$B$782,H$83)+'СЕТ СН'!$H$9+СВЦЭМ!$D$10+'СЕТ СН'!$H$5-'СЕТ СН'!$H$17</f>
        <v>3817.5596968499999</v>
      </c>
      <c r="I113" s="36">
        <f>SUMIFS(СВЦЭМ!$C$39:$C$782,СВЦЭМ!$A$39:$A$782,$A113,СВЦЭМ!$B$39:$B$782,I$83)+'СЕТ СН'!$H$9+СВЦЭМ!$D$10+'СЕТ СН'!$H$5-'СЕТ СН'!$H$17</f>
        <v>3749.76799527</v>
      </c>
      <c r="J113" s="36">
        <f>SUMIFS(СВЦЭМ!$C$39:$C$782,СВЦЭМ!$A$39:$A$782,$A113,СВЦЭМ!$B$39:$B$782,J$83)+'СЕТ СН'!$H$9+СВЦЭМ!$D$10+'СЕТ СН'!$H$5-'СЕТ СН'!$H$17</f>
        <v>3658.0811297499999</v>
      </c>
      <c r="K113" s="36">
        <f>SUMIFS(СВЦЭМ!$C$39:$C$782,СВЦЭМ!$A$39:$A$782,$A113,СВЦЭМ!$B$39:$B$782,K$83)+'СЕТ СН'!$H$9+СВЦЭМ!$D$10+'СЕТ СН'!$H$5-'СЕТ СН'!$H$17</f>
        <v>3665.59571022</v>
      </c>
      <c r="L113" s="36">
        <f>SUMIFS(СВЦЭМ!$C$39:$C$782,СВЦЭМ!$A$39:$A$782,$A113,СВЦЭМ!$B$39:$B$782,L$83)+'СЕТ СН'!$H$9+СВЦЭМ!$D$10+'СЕТ СН'!$H$5-'СЕТ СН'!$H$17</f>
        <v>3734.45426438</v>
      </c>
      <c r="M113" s="36">
        <f>SUMIFS(СВЦЭМ!$C$39:$C$782,СВЦЭМ!$A$39:$A$782,$A113,СВЦЭМ!$B$39:$B$782,M$83)+'СЕТ СН'!$H$9+СВЦЭМ!$D$10+'СЕТ СН'!$H$5-'СЕТ СН'!$H$17</f>
        <v>3766.4553593099999</v>
      </c>
      <c r="N113" s="36">
        <f>SUMIFS(СВЦЭМ!$C$39:$C$782,СВЦЭМ!$A$39:$A$782,$A113,СВЦЭМ!$B$39:$B$782,N$83)+'СЕТ СН'!$H$9+СВЦЭМ!$D$10+'СЕТ СН'!$H$5-'СЕТ СН'!$H$17</f>
        <v>3859.290242</v>
      </c>
      <c r="O113" s="36">
        <f>SUMIFS(СВЦЭМ!$C$39:$C$782,СВЦЭМ!$A$39:$A$782,$A113,СВЦЭМ!$B$39:$B$782,O$83)+'СЕТ СН'!$H$9+СВЦЭМ!$D$10+'СЕТ СН'!$H$5-'СЕТ СН'!$H$17</f>
        <v>3860.1444239699999</v>
      </c>
      <c r="P113" s="36">
        <f>SUMIFS(СВЦЭМ!$C$39:$C$782,СВЦЭМ!$A$39:$A$782,$A113,СВЦЭМ!$B$39:$B$782,P$83)+'СЕТ СН'!$H$9+СВЦЭМ!$D$10+'СЕТ СН'!$H$5-'СЕТ СН'!$H$17</f>
        <v>3852.80722173</v>
      </c>
      <c r="Q113" s="36">
        <f>SUMIFS(СВЦЭМ!$C$39:$C$782,СВЦЭМ!$A$39:$A$782,$A113,СВЦЭМ!$B$39:$B$782,Q$83)+'СЕТ СН'!$H$9+СВЦЭМ!$D$10+'СЕТ СН'!$H$5-'СЕТ СН'!$H$17</f>
        <v>3844.36818438</v>
      </c>
      <c r="R113" s="36">
        <f>SUMIFS(СВЦЭМ!$C$39:$C$782,СВЦЭМ!$A$39:$A$782,$A113,СВЦЭМ!$B$39:$B$782,R$83)+'СЕТ СН'!$H$9+СВЦЭМ!$D$10+'СЕТ СН'!$H$5-'СЕТ СН'!$H$17</f>
        <v>3833.5781017600002</v>
      </c>
      <c r="S113" s="36">
        <f>SUMIFS(СВЦЭМ!$C$39:$C$782,СВЦЭМ!$A$39:$A$782,$A113,СВЦЭМ!$B$39:$B$782,S$83)+'СЕТ СН'!$H$9+СВЦЭМ!$D$10+'СЕТ СН'!$H$5-'СЕТ СН'!$H$17</f>
        <v>3844.2759781200002</v>
      </c>
      <c r="T113" s="36">
        <f>SUMIFS(СВЦЭМ!$C$39:$C$782,СВЦЭМ!$A$39:$A$782,$A113,СВЦЭМ!$B$39:$B$782,T$83)+'СЕТ СН'!$H$9+СВЦЭМ!$D$10+'СЕТ СН'!$H$5-'СЕТ СН'!$H$17</f>
        <v>3681.6706010899998</v>
      </c>
      <c r="U113" s="36">
        <f>SUMIFS(СВЦЭМ!$C$39:$C$782,СВЦЭМ!$A$39:$A$782,$A113,СВЦЭМ!$B$39:$B$782,U$83)+'СЕТ СН'!$H$9+СВЦЭМ!$D$10+'СЕТ СН'!$H$5-'СЕТ СН'!$H$17</f>
        <v>3580.6779240199999</v>
      </c>
      <c r="V113" s="36">
        <f>SUMIFS(СВЦЭМ!$C$39:$C$782,СВЦЭМ!$A$39:$A$782,$A113,СВЦЭМ!$B$39:$B$782,V$83)+'СЕТ СН'!$H$9+СВЦЭМ!$D$10+'СЕТ СН'!$H$5-'СЕТ СН'!$H$17</f>
        <v>3510.6884622500002</v>
      </c>
      <c r="W113" s="36">
        <f>SUMIFS(СВЦЭМ!$C$39:$C$782,СВЦЭМ!$A$39:$A$782,$A113,СВЦЭМ!$B$39:$B$782,W$83)+'СЕТ СН'!$H$9+СВЦЭМ!$D$10+'СЕТ СН'!$H$5-'СЕТ СН'!$H$17</f>
        <v>3523.8957054000002</v>
      </c>
      <c r="X113" s="36">
        <f>SUMIFS(СВЦЭМ!$C$39:$C$782,СВЦЭМ!$A$39:$A$782,$A113,СВЦЭМ!$B$39:$B$782,X$83)+'СЕТ СН'!$H$9+СВЦЭМ!$D$10+'СЕТ СН'!$H$5-'СЕТ СН'!$H$17</f>
        <v>3575.2574217700003</v>
      </c>
      <c r="Y113" s="36">
        <f>SUMIFS(СВЦЭМ!$C$39:$C$782,СВЦЭМ!$A$39:$A$782,$A113,СВЦЭМ!$B$39:$B$782,Y$83)+'СЕТ СН'!$H$9+СВЦЭМ!$D$10+'СЕТ СН'!$H$5-'СЕТ СН'!$H$17</f>
        <v>3599.9381749700001</v>
      </c>
      <c r="AA113" s="37"/>
    </row>
    <row r="114" spans="1:27" ht="15.75" x14ac:dyDescent="0.2">
      <c r="A114" s="35">
        <f t="shared" si="2"/>
        <v>44712</v>
      </c>
      <c r="B114" s="36">
        <f>SUMIFS(СВЦЭМ!$C$39:$C$782,СВЦЭМ!$A$39:$A$782,$A114,СВЦЭМ!$B$39:$B$782,B$83)+'СЕТ СН'!$H$9+СВЦЭМ!$D$10+'СЕТ СН'!$H$5-'СЕТ СН'!$H$17</f>
        <v>3701.3034584900001</v>
      </c>
      <c r="C114" s="36">
        <f>SUMIFS(СВЦЭМ!$C$39:$C$782,СВЦЭМ!$A$39:$A$782,$A114,СВЦЭМ!$B$39:$B$782,C$83)+'СЕТ СН'!$H$9+СВЦЭМ!$D$10+'СЕТ СН'!$H$5-'СЕТ СН'!$H$17</f>
        <v>3799.0523888600001</v>
      </c>
      <c r="D114" s="36">
        <f>SUMIFS(СВЦЭМ!$C$39:$C$782,СВЦЭМ!$A$39:$A$782,$A114,СВЦЭМ!$B$39:$B$782,D$83)+'СЕТ СН'!$H$9+СВЦЭМ!$D$10+'СЕТ СН'!$H$5-'СЕТ СН'!$H$17</f>
        <v>3917.8780470399997</v>
      </c>
      <c r="E114" s="36">
        <f>SUMIFS(СВЦЭМ!$C$39:$C$782,СВЦЭМ!$A$39:$A$782,$A114,СВЦЭМ!$B$39:$B$782,E$83)+'СЕТ СН'!$H$9+СВЦЭМ!$D$10+'СЕТ СН'!$H$5-'СЕТ СН'!$H$17</f>
        <v>3969.9558705499999</v>
      </c>
      <c r="F114" s="36">
        <f>SUMIFS(СВЦЭМ!$C$39:$C$782,СВЦЭМ!$A$39:$A$782,$A114,СВЦЭМ!$B$39:$B$782,F$83)+'СЕТ СН'!$H$9+СВЦЭМ!$D$10+'СЕТ СН'!$H$5-'СЕТ СН'!$H$17</f>
        <v>3958.3108171699996</v>
      </c>
      <c r="G114" s="36">
        <f>SUMIFS(СВЦЭМ!$C$39:$C$782,СВЦЭМ!$A$39:$A$782,$A114,СВЦЭМ!$B$39:$B$782,G$83)+'СЕТ СН'!$H$9+СВЦЭМ!$D$10+'СЕТ СН'!$H$5-'СЕТ СН'!$H$17</f>
        <v>3928.15908803</v>
      </c>
      <c r="H114" s="36">
        <f>SUMIFS(СВЦЭМ!$C$39:$C$782,СВЦЭМ!$A$39:$A$782,$A114,СВЦЭМ!$B$39:$B$782,H$83)+'СЕТ СН'!$H$9+СВЦЭМ!$D$10+'СЕТ СН'!$H$5-'СЕТ СН'!$H$17</f>
        <v>3818.9277046500001</v>
      </c>
      <c r="I114" s="36">
        <f>SUMIFS(СВЦЭМ!$C$39:$C$782,СВЦЭМ!$A$39:$A$782,$A114,СВЦЭМ!$B$39:$B$782,I$83)+'СЕТ СН'!$H$9+СВЦЭМ!$D$10+'СЕТ СН'!$H$5-'СЕТ СН'!$H$17</f>
        <v>3733.0920144299998</v>
      </c>
      <c r="J114" s="36">
        <f>SUMIFS(СВЦЭМ!$C$39:$C$782,СВЦЭМ!$A$39:$A$782,$A114,СВЦЭМ!$B$39:$B$782,J$83)+'СЕТ СН'!$H$9+СВЦЭМ!$D$10+'СЕТ СН'!$H$5-'СЕТ СН'!$H$17</f>
        <v>3630.6759332500001</v>
      </c>
      <c r="K114" s="36">
        <f>SUMIFS(СВЦЭМ!$C$39:$C$782,СВЦЭМ!$A$39:$A$782,$A114,СВЦЭМ!$B$39:$B$782,K$83)+'СЕТ СН'!$H$9+СВЦЭМ!$D$10+'СЕТ СН'!$H$5-'СЕТ СН'!$H$17</f>
        <v>3665.0810683499999</v>
      </c>
      <c r="L114" s="36">
        <f>SUMIFS(СВЦЭМ!$C$39:$C$782,СВЦЭМ!$A$39:$A$782,$A114,СВЦЭМ!$B$39:$B$782,L$83)+'СЕТ СН'!$H$9+СВЦЭМ!$D$10+'СЕТ СН'!$H$5-'СЕТ СН'!$H$17</f>
        <v>3672.1313629000001</v>
      </c>
      <c r="M114" s="36">
        <f>SUMIFS(СВЦЭМ!$C$39:$C$782,СВЦЭМ!$A$39:$A$782,$A114,СВЦЭМ!$B$39:$B$782,M$83)+'СЕТ СН'!$H$9+СВЦЭМ!$D$10+'СЕТ СН'!$H$5-'СЕТ СН'!$H$17</f>
        <v>3747.3535547800002</v>
      </c>
      <c r="N114" s="36">
        <f>SUMIFS(СВЦЭМ!$C$39:$C$782,СВЦЭМ!$A$39:$A$782,$A114,СВЦЭМ!$B$39:$B$782,N$83)+'СЕТ СН'!$H$9+СВЦЭМ!$D$10+'СЕТ СН'!$H$5-'СЕТ СН'!$H$17</f>
        <v>3788.5940433800001</v>
      </c>
      <c r="O114" s="36">
        <f>SUMIFS(СВЦЭМ!$C$39:$C$782,СВЦЭМ!$A$39:$A$782,$A114,СВЦЭМ!$B$39:$B$782,O$83)+'СЕТ СН'!$H$9+СВЦЭМ!$D$10+'СЕТ СН'!$H$5-'СЕТ СН'!$H$17</f>
        <v>3865.4974392100003</v>
      </c>
      <c r="P114" s="36">
        <f>SUMIFS(СВЦЭМ!$C$39:$C$782,СВЦЭМ!$A$39:$A$782,$A114,СВЦЭМ!$B$39:$B$782,P$83)+'СЕТ СН'!$H$9+СВЦЭМ!$D$10+'СЕТ СН'!$H$5-'СЕТ СН'!$H$17</f>
        <v>3891.7442382099998</v>
      </c>
      <c r="Q114" s="36">
        <f>SUMIFS(СВЦЭМ!$C$39:$C$782,СВЦЭМ!$A$39:$A$782,$A114,СВЦЭМ!$B$39:$B$782,Q$83)+'СЕТ СН'!$H$9+СВЦЭМ!$D$10+'СЕТ СН'!$H$5-'СЕТ СН'!$H$17</f>
        <v>3883.0534675200001</v>
      </c>
      <c r="R114" s="36">
        <f>SUMIFS(СВЦЭМ!$C$39:$C$782,СВЦЭМ!$A$39:$A$782,$A114,СВЦЭМ!$B$39:$B$782,R$83)+'СЕТ СН'!$H$9+СВЦЭМ!$D$10+'СЕТ СН'!$H$5-'СЕТ СН'!$H$17</f>
        <v>3874.9576818400001</v>
      </c>
      <c r="S114" s="36">
        <f>SUMIFS(СВЦЭМ!$C$39:$C$782,СВЦЭМ!$A$39:$A$782,$A114,СВЦЭМ!$B$39:$B$782,S$83)+'СЕТ СН'!$H$9+СВЦЭМ!$D$10+'СЕТ СН'!$H$5-'СЕТ СН'!$H$17</f>
        <v>3788.0259386500002</v>
      </c>
      <c r="T114" s="36">
        <f>SUMIFS(СВЦЭМ!$C$39:$C$782,СВЦЭМ!$A$39:$A$782,$A114,СВЦЭМ!$B$39:$B$782,T$83)+'СЕТ СН'!$H$9+СВЦЭМ!$D$10+'СЕТ СН'!$H$5-'СЕТ СН'!$H$17</f>
        <v>3687.60225997</v>
      </c>
      <c r="U114" s="36">
        <f>SUMIFS(СВЦЭМ!$C$39:$C$782,СВЦЭМ!$A$39:$A$782,$A114,СВЦЭМ!$B$39:$B$782,U$83)+'СЕТ СН'!$H$9+СВЦЭМ!$D$10+'СЕТ СН'!$H$5-'СЕТ СН'!$H$17</f>
        <v>3586.3612879500001</v>
      </c>
      <c r="V114" s="36">
        <f>SUMIFS(СВЦЭМ!$C$39:$C$782,СВЦЭМ!$A$39:$A$782,$A114,СВЦЭМ!$B$39:$B$782,V$83)+'СЕТ СН'!$H$9+СВЦЭМ!$D$10+'СЕТ СН'!$H$5-'СЕТ СН'!$H$17</f>
        <v>3517.6906015300001</v>
      </c>
      <c r="W114" s="36">
        <f>SUMIFS(СВЦЭМ!$C$39:$C$782,СВЦЭМ!$A$39:$A$782,$A114,СВЦЭМ!$B$39:$B$782,W$83)+'СЕТ СН'!$H$9+СВЦЭМ!$D$10+'СЕТ СН'!$H$5-'СЕТ СН'!$H$17</f>
        <v>3530.6132215400003</v>
      </c>
      <c r="X114" s="36">
        <f>SUMIFS(СВЦЭМ!$C$39:$C$782,СВЦЭМ!$A$39:$A$782,$A114,СВЦЭМ!$B$39:$B$782,X$83)+'СЕТ СН'!$H$9+СВЦЭМ!$D$10+'СЕТ СН'!$H$5-'СЕТ СН'!$H$17</f>
        <v>3544.8830454999998</v>
      </c>
      <c r="Y114" s="36">
        <f>SUMIFS(СВЦЭМ!$C$39:$C$782,СВЦЭМ!$A$39:$A$782,$A114,СВЦЭМ!$B$39:$B$782,Y$83)+'СЕТ СН'!$H$9+СВЦЭМ!$D$10+'СЕТ СН'!$H$5-'СЕТ СН'!$H$17</f>
        <v>3546.23524838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01.05.2022</v>
      </c>
      <c r="B120" s="36">
        <f>SUMIFS(СВЦЭМ!$C$39:$C$782,СВЦЭМ!$A$39:$A$782,$A120,СВЦЭМ!$B$39:$B$782,B$119)+'СЕТ СН'!$I$9+СВЦЭМ!$D$10+'СЕТ СН'!$I$5-'СЕТ СН'!$I$17</f>
        <v>3837.4177204899997</v>
      </c>
      <c r="C120" s="36">
        <f>SUMIFS(СВЦЭМ!$C$39:$C$782,СВЦЭМ!$A$39:$A$782,$A120,СВЦЭМ!$B$39:$B$782,C$119)+'СЕТ СН'!$I$9+СВЦЭМ!$D$10+'СЕТ СН'!$I$5-'СЕТ СН'!$I$17</f>
        <v>3963.84132288</v>
      </c>
      <c r="D120" s="36">
        <f>SUMIFS(СВЦЭМ!$C$39:$C$782,СВЦЭМ!$A$39:$A$782,$A120,СВЦЭМ!$B$39:$B$782,D$119)+'СЕТ СН'!$I$9+СВЦЭМ!$D$10+'СЕТ СН'!$I$5-'СЕТ СН'!$I$17</f>
        <v>4111.4800861399999</v>
      </c>
      <c r="E120" s="36">
        <f>SUMIFS(СВЦЭМ!$C$39:$C$782,СВЦЭМ!$A$39:$A$782,$A120,СВЦЭМ!$B$39:$B$782,E$119)+'СЕТ СН'!$I$9+СВЦЭМ!$D$10+'СЕТ СН'!$I$5-'СЕТ СН'!$I$17</f>
        <v>4172.3265674899994</v>
      </c>
      <c r="F120" s="36">
        <f>SUMIFS(СВЦЭМ!$C$39:$C$782,СВЦЭМ!$A$39:$A$782,$A120,СВЦЭМ!$B$39:$B$782,F$119)+'СЕТ СН'!$I$9+СВЦЭМ!$D$10+'СЕТ СН'!$I$5-'СЕТ СН'!$I$17</f>
        <v>4186.8514562500004</v>
      </c>
      <c r="G120" s="36">
        <f>SUMIFS(СВЦЭМ!$C$39:$C$782,СВЦЭМ!$A$39:$A$782,$A120,СВЦЭМ!$B$39:$B$782,G$119)+'СЕТ СН'!$I$9+СВЦЭМ!$D$10+'СЕТ СН'!$I$5-'СЕТ СН'!$I$17</f>
        <v>4158.7411013999999</v>
      </c>
      <c r="H120" s="36">
        <f>SUMIFS(СВЦЭМ!$C$39:$C$782,СВЦЭМ!$A$39:$A$782,$A120,СВЦЭМ!$B$39:$B$782,H$119)+'СЕТ СН'!$I$9+СВЦЭМ!$D$10+'СЕТ СН'!$I$5-'СЕТ СН'!$I$17</f>
        <v>4135.7816522699995</v>
      </c>
      <c r="I120" s="36">
        <f>SUMIFS(СВЦЭМ!$C$39:$C$782,СВЦЭМ!$A$39:$A$782,$A120,СВЦЭМ!$B$39:$B$782,I$119)+'СЕТ СН'!$I$9+СВЦЭМ!$D$10+'СЕТ СН'!$I$5-'СЕТ СН'!$I$17</f>
        <v>4067.5977106099999</v>
      </c>
      <c r="J120" s="36">
        <f>SUMIFS(СВЦЭМ!$C$39:$C$782,СВЦЭМ!$A$39:$A$782,$A120,СВЦЭМ!$B$39:$B$782,J$119)+'СЕТ СН'!$I$9+СВЦЭМ!$D$10+'СЕТ СН'!$I$5-'СЕТ СН'!$I$17</f>
        <v>3916.3867859900001</v>
      </c>
      <c r="K120" s="36">
        <f>SUMIFS(СВЦЭМ!$C$39:$C$782,СВЦЭМ!$A$39:$A$782,$A120,СВЦЭМ!$B$39:$B$782,K$119)+'СЕТ СН'!$I$9+СВЦЭМ!$D$10+'СЕТ СН'!$I$5-'СЕТ СН'!$I$17</f>
        <v>3877.9328385899998</v>
      </c>
      <c r="L120" s="36">
        <f>SUMIFS(СВЦЭМ!$C$39:$C$782,СВЦЭМ!$A$39:$A$782,$A120,СВЦЭМ!$B$39:$B$782,L$119)+'СЕТ СН'!$I$9+СВЦЭМ!$D$10+'СЕТ СН'!$I$5-'СЕТ СН'!$I$17</f>
        <v>3856.21837852</v>
      </c>
      <c r="M120" s="36">
        <f>SUMIFS(СВЦЭМ!$C$39:$C$782,СВЦЭМ!$A$39:$A$782,$A120,СВЦЭМ!$B$39:$B$782,M$119)+'СЕТ СН'!$I$9+СВЦЭМ!$D$10+'СЕТ СН'!$I$5-'СЕТ СН'!$I$17</f>
        <v>3949.54623167</v>
      </c>
      <c r="N120" s="36">
        <f>SUMIFS(СВЦЭМ!$C$39:$C$782,СВЦЭМ!$A$39:$A$782,$A120,СВЦЭМ!$B$39:$B$782,N$119)+'СЕТ СН'!$I$9+СВЦЭМ!$D$10+'СЕТ СН'!$I$5-'СЕТ СН'!$I$17</f>
        <v>3993.4303262899998</v>
      </c>
      <c r="O120" s="36">
        <f>SUMIFS(СВЦЭМ!$C$39:$C$782,СВЦЭМ!$A$39:$A$782,$A120,СВЦЭМ!$B$39:$B$782,O$119)+'СЕТ СН'!$I$9+СВЦЭМ!$D$10+'СЕТ СН'!$I$5-'СЕТ СН'!$I$17</f>
        <v>4005.08562218</v>
      </c>
      <c r="P120" s="36">
        <f>SUMIFS(СВЦЭМ!$C$39:$C$782,СВЦЭМ!$A$39:$A$782,$A120,СВЦЭМ!$B$39:$B$782,P$119)+'СЕТ СН'!$I$9+СВЦЭМ!$D$10+'СЕТ СН'!$I$5-'СЕТ СН'!$I$17</f>
        <v>4016.1559823199996</v>
      </c>
      <c r="Q120" s="36">
        <f>SUMIFS(СВЦЭМ!$C$39:$C$782,СВЦЭМ!$A$39:$A$782,$A120,СВЦЭМ!$B$39:$B$782,Q$119)+'СЕТ СН'!$I$9+СВЦЭМ!$D$10+'СЕТ СН'!$I$5-'СЕТ СН'!$I$17</f>
        <v>4031.0422070899999</v>
      </c>
      <c r="R120" s="36">
        <f>SUMIFS(СВЦЭМ!$C$39:$C$782,СВЦЭМ!$A$39:$A$782,$A120,СВЦЭМ!$B$39:$B$782,R$119)+'СЕТ СН'!$I$9+СВЦЭМ!$D$10+'СЕТ СН'!$I$5-'СЕТ СН'!$I$17</f>
        <v>4050.9980817300002</v>
      </c>
      <c r="S120" s="36">
        <f>SUMIFS(СВЦЭМ!$C$39:$C$782,СВЦЭМ!$A$39:$A$782,$A120,СВЦЭМ!$B$39:$B$782,S$119)+'СЕТ СН'!$I$9+СВЦЭМ!$D$10+'СЕТ СН'!$I$5-'СЕТ СН'!$I$17</f>
        <v>4010.3714116399997</v>
      </c>
      <c r="T120" s="36">
        <f>SUMIFS(СВЦЭМ!$C$39:$C$782,СВЦЭМ!$A$39:$A$782,$A120,СВЦЭМ!$B$39:$B$782,T$119)+'СЕТ СН'!$I$9+СВЦЭМ!$D$10+'СЕТ СН'!$I$5-'СЕТ СН'!$I$17</f>
        <v>3903.7772264999999</v>
      </c>
      <c r="U120" s="36">
        <f>SUMIFS(СВЦЭМ!$C$39:$C$782,СВЦЭМ!$A$39:$A$782,$A120,СВЦЭМ!$B$39:$B$782,U$119)+'СЕТ СН'!$I$9+СВЦЭМ!$D$10+'СЕТ СН'!$I$5-'СЕТ СН'!$I$17</f>
        <v>3814.3796281899999</v>
      </c>
      <c r="V120" s="36">
        <f>SUMIFS(СВЦЭМ!$C$39:$C$782,СВЦЭМ!$A$39:$A$782,$A120,СВЦЭМ!$B$39:$B$782,V$119)+'СЕТ СН'!$I$9+СВЦЭМ!$D$10+'СЕТ СН'!$I$5-'СЕТ СН'!$I$17</f>
        <v>3723.0047495700001</v>
      </c>
      <c r="W120" s="36">
        <f>SUMIFS(СВЦЭМ!$C$39:$C$782,СВЦЭМ!$A$39:$A$782,$A120,СВЦЭМ!$B$39:$B$782,W$119)+'СЕТ СН'!$I$9+СВЦЭМ!$D$10+'СЕТ СН'!$I$5-'СЕТ СН'!$I$17</f>
        <v>3708.8276044899999</v>
      </c>
      <c r="X120" s="36">
        <f>SUMIFS(СВЦЭМ!$C$39:$C$782,СВЦЭМ!$A$39:$A$782,$A120,СВЦЭМ!$B$39:$B$782,X$119)+'СЕТ СН'!$I$9+СВЦЭМ!$D$10+'СЕТ СН'!$I$5-'СЕТ СН'!$I$17</f>
        <v>3733.35927356</v>
      </c>
      <c r="Y120" s="36">
        <f>SUMIFS(СВЦЭМ!$C$39:$C$782,СВЦЭМ!$A$39:$A$782,$A120,СВЦЭМ!$B$39:$B$782,Y$119)+'СЕТ СН'!$I$9+СВЦЭМ!$D$10+'СЕТ СН'!$I$5-'СЕТ СН'!$I$17</f>
        <v>3772.9973252300001</v>
      </c>
    </row>
    <row r="121" spans="1:27" ht="15.75" x14ac:dyDescent="0.2">
      <c r="A121" s="35">
        <f>A120+1</f>
        <v>44683</v>
      </c>
      <c r="B121" s="36">
        <f>SUMIFS(СВЦЭМ!$C$39:$C$782,СВЦЭМ!$A$39:$A$782,$A121,СВЦЭМ!$B$39:$B$782,B$119)+'СЕТ СН'!$I$9+СВЦЭМ!$D$10+'СЕТ СН'!$I$5-'СЕТ СН'!$I$17</f>
        <v>3803.66149043</v>
      </c>
      <c r="C121" s="36">
        <f>SUMIFS(СВЦЭМ!$C$39:$C$782,СВЦЭМ!$A$39:$A$782,$A121,СВЦЭМ!$B$39:$B$782,C$119)+'СЕТ СН'!$I$9+СВЦЭМ!$D$10+'СЕТ СН'!$I$5-'СЕТ СН'!$I$17</f>
        <v>3921.8314119899997</v>
      </c>
      <c r="D121" s="36">
        <f>SUMIFS(СВЦЭМ!$C$39:$C$782,СВЦЭМ!$A$39:$A$782,$A121,СВЦЭМ!$B$39:$B$782,D$119)+'СЕТ СН'!$I$9+СВЦЭМ!$D$10+'СЕТ СН'!$I$5-'СЕТ СН'!$I$17</f>
        <v>4042.6620681200002</v>
      </c>
      <c r="E121" s="36">
        <f>SUMIFS(СВЦЭМ!$C$39:$C$782,СВЦЭМ!$A$39:$A$782,$A121,СВЦЭМ!$B$39:$B$782,E$119)+'СЕТ СН'!$I$9+СВЦЭМ!$D$10+'СЕТ СН'!$I$5-'СЕТ СН'!$I$17</f>
        <v>4094.5938161200002</v>
      </c>
      <c r="F121" s="36">
        <f>SUMIFS(СВЦЭМ!$C$39:$C$782,СВЦЭМ!$A$39:$A$782,$A121,СВЦЭМ!$B$39:$B$782,F$119)+'СЕТ СН'!$I$9+СВЦЭМ!$D$10+'СЕТ СН'!$I$5-'СЕТ СН'!$I$17</f>
        <v>4112.0230136099999</v>
      </c>
      <c r="G121" s="36">
        <f>SUMIFS(СВЦЭМ!$C$39:$C$782,СВЦЭМ!$A$39:$A$782,$A121,СВЦЭМ!$B$39:$B$782,G$119)+'СЕТ СН'!$I$9+СВЦЭМ!$D$10+'СЕТ СН'!$I$5-'СЕТ СН'!$I$17</f>
        <v>4135.20230455</v>
      </c>
      <c r="H121" s="36">
        <f>SUMIFS(СВЦЭМ!$C$39:$C$782,СВЦЭМ!$A$39:$A$782,$A121,СВЦЭМ!$B$39:$B$782,H$119)+'СЕТ СН'!$I$9+СВЦЭМ!$D$10+'СЕТ СН'!$I$5-'СЕТ СН'!$I$17</f>
        <v>4148.4576093199994</v>
      </c>
      <c r="I121" s="36">
        <f>SUMIFS(СВЦЭМ!$C$39:$C$782,СВЦЭМ!$A$39:$A$782,$A121,СВЦЭМ!$B$39:$B$782,I$119)+'СЕТ СН'!$I$9+СВЦЭМ!$D$10+'СЕТ СН'!$I$5-'СЕТ СН'!$I$17</f>
        <v>4059.8326141099997</v>
      </c>
      <c r="J121" s="36">
        <f>SUMIFS(СВЦЭМ!$C$39:$C$782,СВЦЭМ!$A$39:$A$782,$A121,СВЦЭМ!$B$39:$B$782,J$119)+'СЕТ СН'!$I$9+СВЦЭМ!$D$10+'СЕТ СН'!$I$5-'СЕТ СН'!$I$17</f>
        <v>3917.6285464899997</v>
      </c>
      <c r="K121" s="36">
        <f>SUMIFS(СВЦЭМ!$C$39:$C$782,СВЦЭМ!$A$39:$A$782,$A121,СВЦЭМ!$B$39:$B$782,K$119)+'СЕТ СН'!$I$9+СВЦЭМ!$D$10+'СЕТ СН'!$I$5-'СЕТ СН'!$I$17</f>
        <v>3880.1173902199998</v>
      </c>
      <c r="L121" s="36">
        <f>SUMIFS(СВЦЭМ!$C$39:$C$782,СВЦЭМ!$A$39:$A$782,$A121,СВЦЭМ!$B$39:$B$782,L$119)+'СЕТ СН'!$I$9+СВЦЭМ!$D$10+'СЕТ СН'!$I$5-'СЕТ СН'!$I$17</f>
        <v>3850.8620876</v>
      </c>
      <c r="M121" s="36">
        <f>SUMIFS(СВЦЭМ!$C$39:$C$782,СВЦЭМ!$A$39:$A$782,$A121,СВЦЭМ!$B$39:$B$782,M$119)+'СЕТ СН'!$I$9+СВЦЭМ!$D$10+'СЕТ СН'!$I$5-'СЕТ СН'!$I$17</f>
        <v>3917.1638424399998</v>
      </c>
      <c r="N121" s="36">
        <f>SUMIFS(СВЦЭМ!$C$39:$C$782,СВЦЭМ!$A$39:$A$782,$A121,СВЦЭМ!$B$39:$B$782,N$119)+'СЕТ СН'!$I$9+СВЦЭМ!$D$10+'СЕТ СН'!$I$5-'СЕТ СН'!$I$17</f>
        <v>3964.3667642299997</v>
      </c>
      <c r="O121" s="36">
        <f>SUMIFS(СВЦЭМ!$C$39:$C$782,СВЦЭМ!$A$39:$A$782,$A121,СВЦЭМ!$B$39:$B$782,O$119)+'СЕТ СН'!$I$9+СВЦЭМ!$D$10+'СЕТ СН'!$I$5-'СЕТ СН'!$I$17</f>
        <v>3997.6198978499997</v>
      </c>
      <c r="P121" s="36">
        <f>SUMIFS(СВЦЭМ!$C$39:$C$782,СВЦЭМ!$A$39:$A$782,$A121,СВЦЭМ!$B$39:$B$782,P$119)+'СЕТ СН'!$I$9+СВЦЭМ!$D$10+'СЕТ СН'!$I$5-'СЕТ СН'!$I$17</f>
        <v>4000.1817833499999</v>
      </c>
      <c r="Q121" s="36">
        <f>SUMIFS(СВЦЭМ!$C$39:$C$782,СВЦЭМ!$A$39:$A$782,$A121,СВЦЭМ!$B$39:$B$782,Q$119)+'СЕТ СН'!$I$9+СВЦЭМ!$D$10+'СЕТ СН'!$I$5-'СЕТ СН'!$I$17</f>
        <v>4018.2521773899998</v>
      </c>
      <c r="R121" s="36">
        <f>SUMIFS(СВЦЭМ!$C$39:$C$782,СВЦЭМ!$A$39:$A$782,$A121,СВЦЭМ!$B$39:$B$782,R$119)+'СЕТ СН'!$I$9+СВЦЭМ!$D$10+'СЕТ СН'!$I$5-'СЕТ СН'!$I$17</f>
        <v>4030.6376453799999</v>
      </c>
      <c r="S121" s="36">
        <f>SUMIFS(СВЦЭМ!$C$39:$C$782,СВЦЭМ!$A$39:$A$782,$A121,СВЦЭМ!$B$39:$B$782,S$119)+'СЕТ СН'!$I$9+СВЦЭМ!$D$10+'СЕТ СН'!$I$5-'СЕТ СН'!$I$17</f>
        <v>3975.3555756999999</v>
      </c>
      <c r="T121" s="36">
        <f>SUMIFS(СВЦЭМ!$C$39:$C$782,СВЦЭМ!$A$39:$A$782,$A121,СВЦЭМ!$B$39:$B$782,T$119)+'СЕТ СН'!$I$9+СВЦЭМ!$D$10+'СЕТ СН'!$I$5-'СЕТ СН'!$I$17</f>
        <v>3872.65947332</v>
      </c>
      <c r="U121" s="36">
        <f>SUMIFS(СВЦЭМ!$C$39:$C$782,СВЦЭМ!$A$39:$A$782,$A121,СВЦЭМ!$B$39:$B$782,U$119)+'СЕТ СН'!$I$9+СВЦЭМ!$D$10+'СЕТ СН'!$I$5-'СЕТ СН'!$I$17</f>
        <v>3778.3851645</v>
      </c>
      <c r="V121" s="36">
        <f>SUMIFS(СВЦЭМ!$C$39:$C$782,СВЦЭМ!$A$39:$A$782,$A121,СВЦЭМ!$B$39:$B$782,V$119)+'СЕТ СН'!$I$9+СВЦЭМ!$D$10+'СЕТ СН'!$I$5-'СЕТ СН'!$I$17</f>
        <v>3711.2328359000003</v>
      </c>
      <c r="W121" s="36">
        <f>SUMIFS(СВЦЭМ!$C$39:$C$782,СВЦЭМ!$A$39:$A$782,$A121,СВЦЭМ!$B$39:$B$782,W$119)+'СЕТ СН'!$I$9+СВЦЭМ!$D$10+'СЕТ СН'!$I$5-'СЕТ СН'!$I$17</f>
        <v>3714.5943964799999</v>
      </c>
      <c r="X121" s="36">
        <f>SUMIFS(СВЦЭМ!$C$39:$C$782,СВЦЭМ!$A$39:$A$782,$A121,СВЦЭМ!$B$39:$B$782,X$119)+'СЕТ СН'!$I$9+СВЦЭМ!$D$10+'СЕТ СН'!$I$5-'СЕТ СН'!$I$17</f>
        <v>3714.9850526999999</v>
      </c>
      <c r="Y121" s="36">
        <f>SUMIFS(СВЦЭМ!$C$39:$C$782,СВЦЭМ!$A$39:$A$782,$A121,СВЦЭМ!$B$39:$B$782,Y$119)+'СЕТ СН'!$I$9+СВЦЭМ!$D$10+'СЕТ СН'!$I$5-'СЕТ СН'!$I$17</f>
        <v>3754.8638326</v>
      </c>
    </row>
    <row r="122" spans="1:27" ht="15.75" x14ac:dyDescent="0.2">
      <c r="A122" s="35">
        <f t="shared" ref="A122:A150" si="3">A121+1</f>
        <v>44684</v>
      </c>
      <c r="B122" s="36">
        <f>SUMIFS(СВЦЭМ!$C$39:$C$782,СВЦЭМ!$A$39:$A$782,$A122,СВЦЭМ!$B$39:$B$782,B$119)+'СЕТ СН'!$I$9+СВЦЭМ!$D$10+'СЕТ СН'!$I$5-'СЕТ СН'!$I$17</f>
        <v>3784.4744612300001</v>
      </c>
      <c r="C122" s="36">
        <f>SUMIFS(СВЦЭМ!$C$39:$C$782,СВЦЭМ!$A$39:$A$782,$A122,СВЦЭМ!$B$39:$B$782,C$119)+'СЕТ СН'!$I$9+СВЦЭМ!$D$10+'СЕТ СН'!$I$5-'СЕТ СН'!$I$17</f>
        <v>3902.8951487999998</v>
      </c>
      <c r="D122" s="36">
        <f>SUMIFS(СВЦЭМ!$C$39:$C$782,СВЦЭМ!$A$39:$A$782,$A122,СВЦЭМ!$B$39:$B$782,D$119)+'СЕТ СН'!$I$9+СВЦЭМ!$D$10+'СЕТ СН'!$I$5-'СЕТ СН'!$I$17</f>
        <v>4002.6481017999999</v>
      </c>
      <c r="E122" s="36">
        <f>SUMIFS(СВЦЭМ!$C$39:$C$782,СВЦЭМ!$A$39:$A$782,$A122,СВЦЭМ!$B$39:$B$782,E$119)+'СЕТ СН'!$I$9+СВЦЭМ!$D$10+'СЕТ СН'!$I$5-'СЕТ СН'!$I$17</f>
        <v>4034.7544714699998</v>
      </c>
      <c r="F122" s="36">
        <f>SUMIFS(СВЦЭМ!$C$39:$C$782,СВЦЭМ!$A$39:$A$782,$A122,СВЦЭМ!$B$39:$B$782,F$119)+'СЕТ СН'!$I$9+СВЦЭМ!$D$10+'СЕТ СН'!$I$5-'СЕТ СН'!$I$17</f>
        <v>4049.49371178</v>
      </c>
      <c r="G122" s="36">
        <f>SUMIFS(СВЦЭМ!$C$39:$C$782,СВЦЭМ!$A$39:$A$782,$A122,СВЦЭМ!$B$39:$B$782,G$119)+'СЕТ СН'!$I$9+СВЦЭМ!$D$10+'СЕТ СН'!$I$5-'СЕТ СН'!$I$17</f>
        <v>4091.5526690099996</v>
      </c>
      <c r="H122" s="36">
        <f>SUMIFS(СВЦЭМ!$C$39:$C$782,СВЦЭМ!$A$39:$A$782,$A122,СВЦЭМ!$B$39:$B$782,H$119)+'СЕТ СН'!$I$9+СВЦЭМ!$D$10+'СЕТ СН'!$I$5-'СЕТ СН'!$I$17</f>
        <v>4102.1306623199998</v>
      </c>
      <c r="I122" s="36">
        <f>SUMIFS(СВЦЭМ!$C$39:$C$782,СВЦЭМ!$A$39:$A$782,$A122,СВЦЭМ!$B$39:$B$782,I$119)+'СЕТ СН'!$I$9+СВЦЭМ!$D$10+'СЕТ СН'!$I$5-'СЕТ СН'!$I$17</f>
        <v>4083.3849087399999</v>
      </c>
      <c r="J122" s="36">
        <f>SUMIFS(СВЦЭМ!$C$39:$C$782,СВЦЭМ!$A$39:$A$782,$A122,СВЦЭМ!$B$39:$B$782,J$119)+'СЕТ СН'!$I$9+СВЦЭМ!$D$10+'СЕТ СН'!$I$5-'СЕТ СН'!$I$17</f>
        <v>3980.12803162</v>
      </c>
      <c r="K122" s="36">
        <f>SUMIFS(СВЦЭМ!$C$39:$C$782,СВЦЭМ!$A$39:$A$782,$A122,СВЦЭМ!$B$39:$B$782,K$119)+'СЕТ СН'!$I$9+СВЦЭМ!$D$10+'СЕТ СН'!$I$5-'СЕТ СН'!$I$17</f>
        <v>3941.5217889</v>
      </c>
      <c r="L122" s="36">
        <f>SUMIFS(СВЦЭМ!$C$39:$C$782,СВЦЭМ!$A$39:$A$782,$A122,СВЦЭМ!$B$39:$B$782,L$119)+'СЕТ СН'!$I$9+СВЦЭМ!$D$10+'СЕТ СН'!$I$5-'СЕТ СН'!$I$17</f>
        <v>3927.9367447499999</v>
      </c>
      <c r="M122" s="36">
        <f>SUMIFS(СВЦЭМ!$C$39:$C$782,СВЦЭМ!$A$39:$A$782,$A122,СВЦЭМ!$B$39:$B$782,M$119)+'СЕТ СН'!$I$9+СВЦЭМ!$D$10+'СЕТ СН'!$I$5-'СЕТ СН'!$I$17</f>
        <v>4008.2103916999999</v>
      </c>
      <c r="N122" s="36">
        <f>SUMIFS(СВЦЭМ!$C$39:$C$782,СВЦЭМ!$A$39:$A$782,$A122,СВЦЭМ!$B$39:$B$782,N$119)+'СЕТ СН'!$I$9+СВЦЭМ!$D$10+'СЕТ СН'!$I$5-'СЕТ СН'!$I$17</f>
        <v>4051.23349276</v>
      </c>
      <c r="O122" s="36">
        <f>SUMIFS(СВЦЭМ!$C$39:$C$782,СВЦЭМ!$A$39:$A$782,$A122,СВЦЭМ!$B$39:$B$782,O$119)+'СЕТ СН'!$I$9+СВЦЭМ!$D$10+'СЕТ СН'!$I$5-'СЕТ СН'!$I$17</f>
        <v>4067.5247432899996</v>
      </c>
      <c r="P122" s="36">
        <f>SUMIFS(СВЦЭМ!$C$39:$C$782,СВЦЭМ!$A$39:$A$782,$A122,СВЦЭМ!$B$39:$B$782,P$119)+'СЕТ СН'!$I$9+СВЦЭМ!$D$10+'СЕТ СН'!$I$5-'СЕТ СН'!$I$17</f>
        <v>4081.40555103</v>
      </c>
      <c r="Q122" s="36">
        <f>SUMIFS(СВЦЭМ!$C$39:$C$782,СВЦЭМ!$A$39:$A$782,$A122,СВЦЭМ!$B$39:$B$782,Q$119)+'СЕТ СН'!$I$9+СВЦЭМ!$D$10+'СЕТ СН'!$I$5-'СЕТ СН'!$I$17</f>
        <v>4092.5988261599996</v>
      </c>
      <c r="R122" s="36">
        <f>SUMIFS(СВЦЭМ!$C$39:$C$782,СВЦЭМ!$A$39:$A$782,$A122,СВЦЭМ!$B$39:$B$782,R$119)+'СЕТ СН'!$I$9+СВЦЭМ!$D$10+'СЕТ СН'!$I$5-'СЕТ СН'!$I$17</f>
        <v>4103.5682663199996</v>
      </c>
      <c r="S122" s="36">
        <f>SUMIFS(СВЦЭМ!$C$39:$C$782,СВЦЭМ!$A$39:$A$782,$A122,СВЦЭМ!$B$39:$B$782,S$119)+'СЕТ СН'!$I$9+СВЦЭМ!$D$10+'СЕТ СН'!$I$5-'СЕТ СН'!$I$17</f>
        <v>4061.3639315199998</v>
      </c>
      <c r="T122" s="36">
        <f>SUMIFS(СВЦЭМ!$C$39:$C$782,СВЦЭМ!$A$39:$A$782,$A122,СВЦЭМ!$B$39:$B$782,T$119)+'СЕТ СН'!$I$9+СВЦЭМ!$D$10+'СЕТ СН'!$I$5-'СЕТ СН'!$I$17</f>
        <v>3955.58323101</v>
      </c>
      <c r="U122" s="36">
        <f>SUMIFS(СВЦЭМ!$C$39:$C$782,СВЦЭМ!$A$39:$A$782,$A122,СВЦЭМ!$B$39:$B$782,U$119)+'СЕТ СН'!$I$9+СВЦЭМ!$D$10+'СЕТ СН'!$I$5-'СЕТ СН'!$I$17</f>
        <v>3854.6367384200003</v>
      </c>
      <c r="V122" s="36">
        <f>SUMIFS(СВЦЭМ!$C$39:$C$782,СВЦЭМ!$A$39:$A$782,$A122,СВЦЭМ!$B$39:$B$782,V$119)+'СЕТ СН'!$I$9+СВЦЭМ!$D$10+'СЕТ СН'!$I$5-'СЕТ СН'!$I$17</f>
        <v>3762.6432679700001</v>
      </c>
      <c r="W122" s="36">
        <f>SUMIFS(СВЦЭМ!$C$39:$C$782,СВЦЭМ!$A$39:$A$782,$A122,СВЦЭМ!$B$39:$B$782,W$119)+'СЕТ СН'!$I$9+СВЦЭМ!$D$10+'СЕТ СН'!$I$5-'СЕТ СН'!$I$17</f>
        <v>3756.35470179</v>
      </c>
      <c r="X122" s="36">
        <f>SUMIFS(СВЦЭМ!$C$39:$C$782,СВЦЭМ!$A$39:$A$782,$A122,СВЦЭМ!$B$39:$B$782,X$119)+'СЕТ СН'!$I$9+СВЦЭМ!$D$10+'СЕТ СН'!$I$5-'СЕТ СН'!$I$17</f>
        <v>3765.8846080000003</v>
      </c>
      <c r="Y122" s="36">
        <f>SUMIFS(СВЦЭМ!$C$39:$C$782,СВЦЭМ!$A$39:$A$782,$A122,СВЦЭМ!$B$39:$B$782,Y$119)+'СЕТ СН'!$I$9+СВЦЭМ!$D$10+'СЕТ СН'!$I$5-'СЕТ СН'!$I$17</f>
        <v>3802.5797272700001</v>
      </c>
    </row>
    <row r="123" spans="1:27" ht="15.75" x14ac:dyDescent="0.2">
      <c r="A123" s="35">
        <f t="shared" si="3"/>
        <v>44685</v>
      </c>
      <c r="B123" s="36">
        <f>SUMIFS(СВЦЭМ!$C$39:$C$782,СВЦЭМ!$A$39:$A$782,$A123,СВЦЭМ!$B$39:$B$782,B$119)+'СЕТ СН'!$I$9+СВЦЭМ!$D$10+'СЕТ СН'!$I$5-'СЕТ СН'!$I$17</f>
        <v>3872.5947490200001</v>
      </c>
      <c r="C123" s="36">
        <f>SUMIFS(СВЦЭМ!$C$39:$C$782,СВЦЭМ!$A$39:$A$782,$A123,СВЦЭМ!$B$39:$B$782,C$119)+'СЕТ СН'!$I$9+СВЦЭМ!$D$10+'СЕТ СН'!$I$5-'СЕТ СН'!$I$17</f>
        <v>4021.5488907099998</v>
      </c>
      <c r="D123" s="36">
        <f>SUMIFS(СВЦЭМ!$C$39:$C$782,СВЦЭМ!$A$39:$A$782,$A123,СВЦЭМ!$B$39:$B$782,D$119)+'СЕТ СН'!$I$9+СВЦЭМ!$D$10+'СЕТ СН'!$I$5-'СЕТ СН'!$I$17</f>
        <v>4075.0430893299999</v>
      </c>
      <c r="E123" s="36">
        <f>SUMIFS(СВЦЭМ!$C$39:$C$782,СВЦЭМ!$A$39:$A$782,$A123,СВЦЭМ!$B$39:$B$782,E$119)+'СЕТ СН'!$I$9+СВЦЭМ!$D$10+'СЕТ СН'!$I$5-'СЕТ СН'!$I$17</f>
        <v>4046.63819427</v>
      </c>
      <c r="F123" s="36">
        <f>SUMIFS(СВЦЭМ!$C$39:$C$782,СВЦЭМ!$A$39:$A$782,$A123,СВЦЭМ!$B$39:$B$782,F$119)+'СЕТ СН'!$I$9+СВЦЭМ!$D$10+'СЕТ СН'!$I$5-'СЕТ СН'!$I$17</f>
        <v>4049.96822385</v>
      </c>
      <c r="G123" s="36">
        <f>SUMIFS(СВЦЭМ!$C$39:$C$782,СВЦЭМ!$A$39:$A$782,$A123,СВЦЭМ!$B$39:$B$782,G$119)+'СЕТ СН'!$I$9+СВЦЭМ!$D$10+'СЕТ СН'!$I$5-'СЕТ СН'!$I$17</f>
        <v>4044.8098284600001</v>
      </c>
      <c r="H123" s="36">
        <f>SUMIFS(СВЦЭМ!$C$39:$C$782,СВЦЭМ!$A$39:$A$782,$A123,СВЦЭМ!$B$39:$B$782,H$119)+'СЕТ СН'!$I$9+СВЦЭМ!$D$10+'СЕТ СН'!$I$5-'СЕТ СН'!$I$17</f>
        <v>4057.21057918</v>
      </c>
      <c r="I123" s="36">
        <f>SUMIFS(СВЦЭМ!$C$39:$C$782,СВЦЭМ!$A$39:$A$782,$A123,СВЦЭМ!$B$39:$B$782,I$119)+'СЕТ СН'!$I$9+СВЦЭМ!$D$10+'СЕТ СН'!$I$5-'СЕТ СН'!$I$17</f>
        <v>3983.5419484699996</v>
      </c>
      <c r="J123" s="36">
        <f>SUMIFS(СВЦЭМ!$C$39:$C$782,СВЦЭМ!$A$39:$A$782,$A123,СВЦЭМ!$B$39:$B$782,J$119)+'СЕТ СН'!$I$9+СВЦЭМ!$D$10+'СЕТ СН'!$I$5-'СЕТ СН'!$I$17</f>
        <v>3870.1257740999999</v>
      </c>
      <c r="K123" s="36">
        <f>SUMIFS(СВЦЭМ!$C$39:$C$782,СВЦЭМ!$A$39:$A$782,$A123,СВЦЭМ!$B$39:$B$782,K$119)+'СЕТ СН'!$I$9+СВЦЭМ!$D$10+'СЕТ СН'!$I$5-'СЕТ СН'!$I$17</f>
        <v>3857.3854387900001</v>
      </c>
      <c r="L123" s="36">
        <f>SUMIFS(СВЦЭМ!$C$39:$C$782,СВЦЭМ!$A$39:$A$782,$A123,СВЦЭМ!$B$39:$B$782,L$119)+'СЕТ СН'!$I$9+СВЦЭМ!$D$10+'СЕТ СН'!$I$5-'СЕТ СН'!$I$17</f>
        <v>3872.5157894499998</v>
      </c>
      <c r="M123" s="36">
        <f>SUMIFS(СВЦЭМ!$C$39:$C$782,СВЦЭМ!$A$39:$A$782,$A123,СВЦЭМ!$B$39:$B$782,M$119)+'СЕТ СН'!$I$9+СВЦЭМ!$D$10+'СЕТ СН'!$I$5-'СЕТ СН'!$I$17</f>
        <v>3974.2501350599996</v>
      </c>
      <c r="N123" s="36">
        <f>SUMIFS(СВЦЭМ!$C$39:$C$782,СВЦЭМ!$A$39:$A$782,$A123,СВЦЭМ!$B$39:$B$782,N$119)+'СЕТ СН'!$I$9+СВЦЭМ!$D$10+'СЕТ СН'!$I$5-'СЕТ СН'!$I$17</f>
        <v>4026.8383749799996</v>
      </c>
      <c r="O123" s="36">
        <f>SUMIFS(СВЦЭМ!$C$39:$C$782,СВЦЭМ!$A$39:$A$782,$A123,СВЦЭМ!$B$39:$B$782,O$119)+'СЕТ СН'!$I$9+СВЦЭМ!$D$10+'СЕТ СН'!$I$5-'СЕТ СН'!$I$17</f>
        <v>4031.75311822</v>
      </c>
      <c r="P123" s="36">
        <f>SUMIFS(СВЦЭМ!$C$39:$C$782,СВЦЭМ!$A$39:$A$782,$A123,СВЦЭМ!$B$39:$B$782,P$119)+'СЕТ СН'!$I$9+СВЦЭМ!$D$10+'СЕТ СН'!$I$5-'СЕТ СН'!$I$17</f>
        <v>4069.5098269399996</v>
      </c>
      <c r="Q123" s="36">
        <f>SUMIFS(СВЦЭМ!$C$39:$C$782,СВЦЭМ!$A$39:$A$782,$A123,СВЦЭМ!$B$39:$B$782,Q$119)+'СЕТ СН'!$I$9+СВЦЭМ!$D$10+'СЕТ СН'!$I$5-'СЕТ СН'!$I$17</f>
        <v>4077.39352736</v>
      </c>
      <c r="R123" s="36">
        <f>SUMIFS(СВЦЭМ!$C$39:$C$782,СВЦЭМ!$A$39:$A$782,$A123,СВЦЭМ!$B$39:$B$782,R$119)+'СЕТ СН'!$I$9+СВЦЭМ!$D$10+'СЕТ СН'!$I$5-'СЕТ СН'!$I$17</f>
        <v>4071.5868424399996</v>
      </c>
      <c r="S123" s="36">
        <f>SUMIFS(СВЦЭМ!$C$39:$C$782,СВЦЭМ!$A$39:$A$782,$A123,СВЦЭМ!$B$39:$B$782,S$119)+'СЕТ СН'!$I$9+СВЦЭМ!$D$10+'СЕТ СН'!$I$5-'СЕТ СН'!$I$17</f>
        <v>4013.5228464100001</v>
      </c>
      <c r="T123" s="36">
        <f>SUMIFS(СВЦЭМ!$C$39:$C$782,СВЦЭМ!$A$39:$A$782,$A123,СВЦЭМ!$B$39:$B$782,T$119)+'СЕТ СН'!$I$9+СВЦЭМ!$D$10+'СЕТ СН'!$I$5-'СЕТ СН'!$I$17</f>
        <v>3881.96063357</v>
      </c>
      <c r="U123" s="36">
        <f>SUMIFS(СВЦЭМ!$C$39:$C$782,СВЦЭМ!$A$39:$A$782,$A123,СВЦЭМ!$B$39:$B$782,U$119)+'СЕТ СН'!$I$9+СВЦЭМ!$D$10+'СЕТ СН'!$I$5-'СЕТ СН'!$I$17</f>
        <v>3768.0972825200001</v>
      </c>
      <c r="V123" s="36">
        <f>SUMIFS(СВЦЭМ!$C$39:$C$782,СВЦЭМ!$A$39:$A$782,$A123,СВЦЭМ!$B$39:$B$782,V$119)+'СЕТ СН'!$I$9+СВЦЭМ!$D$10+'СЕТ СН'!$I$5-'СЕТ СН'!$I$17</f>
        <v>3701.3398753900001</v>
      </c>
      <c r="W123" s="36">
        <f>SUMIFS(СВЦЭМ!$C$39:$C$782,СВЦЭМ!$A$39:$A$782,$A123,СВЦЭМ!$B$39:$B$782,W$119)+'СЕТ СН'!$I$9+СВЦЭМ!$D$10+'СЕТ СН'!$I$5-'СЕТ СН'!$I$17</f>
        <v>3732.1905320000001</v>
      </c>
      <c r="X123" s="36">
        <f>SUMIFS(СВЦЭМ!$C$39:$C$782,СВЦЭМ!$A$39:$A$782,$A123,СВЦЭМ!$B$39:$B$782,X$119)+'СЕТ СН'!$I$9+СВЦЭМ!$D$10+'СЕТ СН'!$I$5-'СЕТ СН'!$I$17</f>
        <v>3687.14484735</v>
      </c>
      <c r="Y123" s="36">
        <f>SUMIFS(СВЦЭМ!$C$39:$C$782,СВЦЭМ!$A$39:$A$782,$A123,СВЦЭМ!$B$39:$B$782,Y$119)+'СЕТ СН'!$I$9+СВЦЭМ!$D$10+'СЕТ СН'!$I$5-'СЕТ СН'!$I$17</f>
        <v>3682.56656221</v>
      </c>
    </row>
    <row r="124" spans="1:27" ht="15.75" x14ac:dyDescent="0.2">
      <c r="A124" s="35">
        <f t="shared" si="3"/>
        <v>44686</v>
      </c>
      <c r="B124" s="36">
        <f>SUMIFS(СВЦЭМ!$C$39:$C$782,СВЦЭМ!$A$39:$A$782,$A124,СВЦЭМ!$B$39:$B$782,B$119)+'СЕТ СН'!$I$9+СВЦЭМ!$D$10+'СЕТ СН'!$I$5-'СЕТ СН'!$I$17</f>
        <v>3838.9216728800002</v>
      </c>
      <c r="C124" s="36">
        <f>SUMIFS(СВЦЭМ!$C$39:$C$782,СВЦЭМ!$A$39:$A$782,$A124,СВЦЭМ!$B$39:$B$782,C$119)+'СЕТ СН'!$I$9+СВЦЭМ!$D$10+'СЕТ СН'!$I$5-'СЕТ СН'!$I$17</f>
        <v>3917.5542167200001</v>
      </c>
      <c r="D124" s="36">
        <f>SUMIFS(СВЦЭМ!$C$39:$C$782,СВЦЭМ!$A$39:$A$782,$A124,СВЦЭМ!$B$39:$B$782,D$119)+'СЕТ СН'!$I$9+СВЦЭМ!$D$10+'СЕТ СН'!$I$5-'СЕТ СН'!$I$17</f>
        <v>4050.5374410300001</v>
      </c>
      <c r="E124" s="36">
        <f>SUMIFS(СВЦЭМ!$C$39:$C$782,СВЦЭМ!$A$39:$A$782,$A124,СВЦЭМ!$B$39:$B$782,E$119)+'СЕТ СН'!$I$9+СВЦЭМ!$D$10+'СЕТ СН'!$I$5-'СЕТ СН'!$I$17</f>
        <v>4103.6961895499999</v>
      </c>
      <c r="F124" s="36">
        <f>SUMIFS(СВЦЭМ!$C$39:$C$782,СВЦЭМ!$A$39:$A$782,$A124,СВЦЭМ!$B$39:$B$782,F$119)+'СЕТ СН'!$I$9+СВЦЭМ!$D$10+'СЕТ СН'!$I$5-'СЕТ СН'!$I$17</f>
        <v>4125.98255032</v>
      </c>
      <c r="G124" s="36">
        <f>SUMIFS(СВЦЭМ!$C$39:$C$782,СВЦЭМ!$A$39:$A$782,$A124,СВЦЭМ!$B$39:$B$782,G$119)+'СЕТ СН'!$I$9+СВЦЭМ!$D$10+'СЕТ СН'!$I$5-'СЕТ СН'!$I$17</f>
        <v>4130.1535092300001</v>
      </c>
      <c r="H124" s="36">
        <f>SUMIFS(СВЦЭМ!$C$39:$C$782,СВЦЭМ!$A$39:$A$782,$A124,СВЦЭМ!$B$39:$B$782,H$119)+'СЕТ СН'!$I$9+СВЦЭМ!$D$10+'СЕТ СН'!$I$5-'СЕТ СН'!$I$17</f>
        <v>4123.3879912599996</v>
      </c>
      <c r="I124" s="36">
        <f>SUMIFS(СВЦЭМ!$C$39:$C$782,СВЦЭМ!$A$39:$A$782,$A124,СВЦЭМ!$B$39:$B$782,I$119)+'СЕТ СН'!$I$9+СВЦЭМ!$D$10+'СЕТ СН'!$I$5-'СЕТ СН'!$I$17</f>
        <v>4054.4285021599999</v>
      </c>
      <c r="J124" s="36">
        <f>SUMIFS(СВЦЭМ!$C$39:$C$782,СВЦЭМ!$A$39:$A$782,$A124,СВЦЭМ!$B$39:$B$782,J$119)+'СЕТ СН'!$I$9+СВЦЭМ!$D$10+'СЕТ СН'!$I$5-'СЕТ СН'!$I$17</f>
        <v>3949.9467818799999</v>
      </c>
      <c r="K124" s="36">
        <f>SUMIFS(СВЦЭМ!$C$39:$C$782,СВЦЭМ!$A$39:$A$782,$A124,СВЦЭМ!$B$39:$B$782,K$119)+'СЕТ СН'!$I$9+СВЦЭМ!$D$10+'СЕТ СН'!$I$5-'СЕТ СН'!$I$17</f>
        <v>3948.0984552199998</v>
      </c>
      <c r="L124" s="36">
        <f>SUMIFS(СВЦЭМ!$C$39:$C$782,СВЦЭМ!$A$39:$A$782,$A124,СВЦЭМ!$B$39:$B$782,L$119)+'СЕТ СН'!$I$9+СВЦЭМ!$D$10+'СЕТ СН'!$I$5-'СЕТ СН'!$I$17</f>
        <v>3944.4219430200001</v>
      </c>
      <c r="M124" s="36">
        <f>SUMIFS(СВЦЭМ!$C$39:$C$782,СВЦЭМ!$A$39:$A$782,$A124,СВЦЭМ!$B$39:$B$782,M$119)+'СЕТ СН'!$I$9+СВЦЭМ!$D$10+'СЕТ СН'!$I$5-'СЕТ СН'!$I$17</f>
        <v>4040.6423179100002</v>
      </c>
      <c r="N124" s="36">
        <f>SUMIFS(СВЦЭМ!$C$39:$C$782,СВЦЭМ!$A$39:$A$782,$A124,СВЦЭМ!$B$39:$B$782,N$119)+'СЕТ СН'!$I$9+СВЦЭМ!$D$10+'СЕТ СН'!$I$5-'СЕТ СН'!$I$17</f>
        <v>4116.0708436099994</v>
      </c>
      <c r="O124" s="36">
        <f>SUMIFS(СВЦЭМ!$C$39:$C$782,СВЦЭМ!$A$39:$A$782,$A124,СВЦЭМ!$B$39:$B$782,O$119)+'СЕТ СН'!$I$9+СВЦЭМ!$D$10+'СЕТ СН'!$I$5-'СЕТ СН'!$I$17</f>
        <v>4114.7275079800002</v>
      </c>
      <c r="P124" s="36">
        <f>SUMIFS(СВЦЭМ!$C$39:$C$782,СВЦЭМ!$A$39:$A$782,$A124,СВЦЭМ!$B$39:$B$782,P$119)+'СЕТ СН'!$I$9+СВЦЭМ!$D$10+'СЕТ СН'!$I$5-'СЕТ СН'!$I$17</f>
        <v>4152.1839767900001</v>
      </c>
      <c r="Q124" s="36">
        <f>SUMIFS(СВЦЭМ!$C$39:$C$782,СВЦЭМ!$A$39:$A$782,$A124,СВЦЭМ!$B$39:$B$782,Q$119)+'СЕТ СН'!$I$9+СВЦЭМ!$D$10+'СЕТ СН'!$I$5-'СЕТ СН'!$I$17</f>
        <v>4162.9765993599995</v>
      </c>
      <c r="R124" s="36">
        <f>SUMIFS(СВЦЭМ!$C$39:$C$782,СВЦЭМ!$A$39:$A$782,$A124,СВЦЭМ!$B$39:$B$782,R$119)+'СЕТ СН'!$I$9+СВЦЭМ!$D$10+'СЕТ СН'!$I$5-'СЕТ СН'!$I$17</f>
        <v>4176.0116315499999</v>
      </c>
      <c r="S124" s="36">
        <f>SUMIFS(СВЦЭМ!$C$39:$C$782,СВЦЭМ!$A$39:$A$782,$A124,СВЦЭМ!$B$39:$B$782,S$119)+'СЕТ СН'!$I$9+СВЦЭМ!$D$10+'СЕТ СН'!$I$5-'СЕТ СН'!$I$17</f>
        <v>4123.8057897399995</v>
      </c>
      <c r="T124" s="36">
        <f>SUMIFS(СВЦЭМ!$C$39:$C$782,СВЦЭМ!$A$39:$A$782,$A124,СВЦЭМ!$B$39:$B$782,T$119)+'СЕТ СН'!$I$9+СВЦЭМ!$D$10+'СЕТ СН'!$I$5-'СЕТ СН'!$I$17</f>
        <v>3993.9430140200002</v>
      </c>
      <c r="U124" s="36">
        <f>SUMIFS(СВЦЭМ!$C$39:$C$782,СВЦЭМ!$A$39:$A$782,$A124,СВЦЭМ!$B$39:$B$782,U$119)+'СЕТ СН'!$I$9+СВЦЭМ!$D$10+'СЕТ СН'!$I$5-'СЕТ СН'!$I$17</f>
        <v>3881.4720590400002</v>
      </c>
      <c r="V124" s="36">
        <f>SUMIFS(СВЦЭМ!$C$39:$C$782,СВЦЭМ!$A$39:$A$782,$A124,СВЦЭМ!$B$39:$B$782,V$119)+'СЕТ СН'!$I$9+СВЦЭМ!$D$10+'СЕТ СН'!$I$5-'СЕТ СН'!$I$17</f>
        <v>3777.1484015999999</v>
      </c>
      <c r="W124" s="36">
        <f>SUMIFS(СВЦЭМ!$C$39:$C$782,СВЦЭМ!$A$39:$A$782,$A124,СВЦЭМ!$B$39:$B$782,W$119)+'СЕТ СН'!$I$9+СВЦЭМ!$D$10+'СЕТ СН'!$I$5-'СЕТ СН'!$I$17</f>
        <v>3763.5165096299997</v>
      </c>
      <c r="X124" s="36">
        <f>SUMIFS(СВЦЭМ!$C$39:$C$782,СВЦЭМ!$A$39:$A$782,$A124,СВЦЭМ!$B$39:$B$782,X$119)+'СЕТ СН'!$I$9+СВЦЭМ!$D$10+'СЕТ СН'!$I$5-'СЕТ СН'!$I$17</f>
        <v>3777.12606822</v>
      </c>
      <c r="Y124" s="36">
        <f>SUMIFS(СВЦЭМ!$C$39:$C$782,СВЦЭМ!$A$39:$A$782,$A124,СВЦЭМ!$B$39:$B$782,Y$119)+'СЕТ СН'!$I$9+СВЦЭМ!$D$10+'СЕТ СН'!$I$5-'СЕТ СН'!$I$17</f>
        <v>3808.7042974300002</v>
      </c>
    </row>
    <row r="125" spans="1:27" ht="15.75" x14ac:dyDescent="0.2">
      <c r="A125" s="35">
        <f t="shared" si="3"/>
        <v>44687</v>
      </c>
      <c r="B125" s="36">
        <f>SUMIFS(СВЦЭМ!$C$39:$C$782,СВЦЭМ!$A$39:$A$782,$A125,СВЦЭМ!$B$39:$B$782,B$119)+'СЕТ СН'!$I$9+СВЦЭМ!$D$10+'СЕТ СН'!$I$5-'СЕТ СН'!$I$17</f>
        <v>3878.2864606799999</v>
      </c>
      <c r="C125" s="36">
        <f>SUMIFS(СВЦЭМ!$C$39:$C$782,СВЦЭМ!$A$39:$A$782,$A125,СВЦЭМ!$B$39:$B$782,C$119)+'СЕТ СН'!$I$9+СВЦЭМ!$D$10+'СЕТ СН'!$I$5-'СЕТ СН'!$I$17</f>
        <v>3998.5521148099997</v>
      </c>
      <c r="D125" s="36">
        <f>SUMIFS(СВЦЭМ!$C$39:$C$782,СВЦЭМ!$A$39:$A$782,$A125,СВЦЭМ!$B$39:$B$782,D$119)+'СЕТ СН'!$I$9+СВЦЭМ!$D$10+'СЕТ СН'!$I$5-'СЕТ СН'!$I$17</f>
        <v>4133.6944282599998</v>
      </c>
      <c r="E125" s="36">
        <f>SUMIFS(СВЦЭМ!$C$39:$C$782,СВЦЭМ!$A$39:$A$782,$A125,СВЦЭМ!$B$39:$B$782,E$119)+'СЕТ СН'!$I$9+СВЦЭМ!$D$10+'СЕТ СН'!$I$5-'СЕТ СН'!$I$17</f>
        <v>4182.4566291800002</v>
      </c>
      <c r="F125" s="36">
        <f>SUMIFS(СВЦЭМ!$C$39:$C$782,СВЦЭМ!$A$39:$A$782,$A125,СВЦЭМ!$B$39:$B$782,F$119)+'СЕТ СН'!$I$9+СВЦЭМ!$D$10+'СЕТ СН'!$I$5-'СЕТ СН'!$I$17</f>
        <v>4190.65757209</v>
      </c>
      <c r="G125" s="36">
        <f>SUMIFS(СВЦЭМ!$C$39:$C$782,СВЦЭМ!$A$39:$A$782,$A125,СВЦЭМ!$B$39:$B$782,G$119)+'СЕТ СН'!$I$9+СВЦЭМ!$D$10+'СЕТ СН'!$I$5-'СЕТ СН'!$I$17</f>
        <v>4169.6244201400004</v>
      </c>
      <c r="H125" s="36">
        <f>SUMIFS(СВЦЭМ!$C$39:$C$782,СВЦЭМ!$A$39:$A$782,$A125,СВЦЭМ!$B$39:$B$782,H$119)+'СЕТ СН'!$I$9+СВЦЭМ!$D$10+'СЕТ СН'!$I$5-'СЕТ СН'!$I$17</f>
        <v>4130.7955969799996</v>
      </c>
      <c r="I125" s="36">
        <f>SUMIFS(СВЦЭМ!$C$39:$C$782,СВЦЭМ!$A$39:$A$782,$A125,СВЦЭМ!$B$39:$B$782,I$119)+'СЕТ СН'!$I$9+СВЦЭМ!$D$10+'СЕТ СН'!$I$5-'СЕТ СН'!$I$17</f>
        <v>4078.4714941499997</v>
      </c>
      <c r="J125" s="36">
        <f>SUMIFS(СВЦЭМ!$C$39:$C$782,СВЦЭМ!$A$39:$A$782,$A125,СВЦЭМ!$B$39:$B$782,J$119)+'СЕТ СН'!$I$9+СВЦЭМ!$D$10+'СЕТ СН'!$I$5-'СЕТ СН'!$I$17</f>
        <v>3931.7585116800001</v>
      </c>
      <c r="K125" s="36">
        <f>SUMIFS(СВЦЭМ!$C$39:$C$782,СВЦЭМ!$A$39:$A$782,$A125,СВЦЭМ!$B$39:$B$782,K$119)+'СЕТ СН'!$I$9+СВЦЭМ!$D$10+'СЕТ СН'!$I$5-'СЕТ СН'!$I$17</f>
        <v>3941.3714343399997</v>
      </c>
      <c r="L125" s="36">
        <f>SUMIFS(СВЦЭМ!$C$39:$C$782,СВЦЭМ!$A$39:$A$782,$A125,СВЦЭМ!$B$39:$B$782,L$119)+'СЕТ СН'!$I$9+СВЦЭМ!$D$10+'СЕТ СН'!$I$5-'СЕТ СН'!$I$17</f>
        <v>3941.6586392899999</v>
      </c>
      <c r="M125" s="36">
        <f>SUMIFS(СВЦЭМ!$C$39:$C$782,СВЦЭМ!$A$39:$A$782,$A125,СВЦЭМ!$B$39:$B$782,M$119)+'СЕТ СН'!$I$9+СВЦЭМ!$D$10+'СЕТ СН'!$I$5-'СЕТ СН'!$I$17</f>
        <v>4070.4655685399998</v>
      </c>
      <c r="N125" s="36">
        <f>SUMIFS(СВЦЭМ!$C$39:$C$782,СВЦЭМ!$A$39:$A$782,$A125,СВЦЭМ!$B$39:$B$782,N$119)+'СЕТ СН'!$I$9+СВЦЭМ!$D$10+'СЕТ СН'!$I$5-'СЕТ СН'!$I$17</f>
        <v>4140.2310062500001</v>
      </c>
      <c r="O125" s="36">
        <f>SUMIFS(СВЦЭМ!$C$39:$C$782,СВЦЭМ!$A$39:$A$782,$A125,СВЦЭМ!$B$39:$B$782,O$119)+'СЕТ СН'!$I$9+СВЦЭМ!$D$10+'СЕТ СН'!$I$5-'СЕТ СН'!$I$17</f>
        <v>4144.3760788299996</v>
      </c>
      <c r="P125" s="36">
        <f>SUMIFS(СВЦЭМ!$C$39:$C$782,СВЦЭМ!$A$39:$A$782,$A125,СВЦЭМ!$B$39:$B$782,P$119)+'СЕТ СН'!$I$9+СВЦЭМ!$D$10+'СЕТ СН'!$I$5-'СЕТ СН'!$I$17</f>
        <v>4152.6893203399995</v>
      </c>
      <c r="Q125" s="36">
        <f>SUMIFS(СВЦЭМ!$C$39:$C$782,СВЦЭМ!$A$39:$A$782,$A125,СВЦЭМ!$B$39:$B$782,Q$119)+'СЕТ СН'!$I$9+СВЦЭМ!$D$10+'СЕТ СН'!$I$5-'СЕТ СН'!$I$17</f>
        <v>4149.0114191499997</v>
      </c>
      <c r="R125" s="36">
        <f>SUMIFS(СВЦЭМ!$C$39:$C$782,СВЦЭМ!$A$39:$A$782,$A125,СВЦЭМ!$B$39:$B$782,R$119)+'СЕТ СН'!$I$9+СВЦЭМ!$D$10+'СЕТ СН'!$I$5-'СЕТ СН'!$I$17</f>
        <v>4134.6589339100001</v>
      </c>
      <c r="S125" s="36">
        <f>SUMIFS(СВЦЭМ!$C$39:$C$782,СВЦЭМ!$A$39:$A$782,$A125,СВЦЭМ!$B$39:$B$782,S$119)+'СЕТ СН'!$I$9+СВЦЭМ!$D$10+'СЕТ СН'!$I$5-'СЕТ СН'!$I$17</f>
        <v>4086.9775345500002</v>
      </c>
      <c r="T125" s="36">
        <f>SUMIFS(СВЦЭМ!$C$39:$C$782,СВЦЭМ!$A$39:$A$782,$A125,СВЦЭМ!$B$39:$B$782,T$119)+'СЕТ СН'!$I$9+СВЦЭМ!$D$10+'СЕТ СН'!$I$5-'СЕТ СН'!$I$17</f>
        <v>3968.1534601799999</v>
      </c>
      <c r="U125" s="36">
        <f>SUMIFS(СВЦЭМ!$C$39:$C$782,СВЦЭМ!$A$39:$A$782,$A125,СВЦЭМ!$B$39:$B$782,U$119)+'СЕТ СН'!$I$9+СВЦЭМ!$D$10+'СЕТ СН'!$I$5-'СЕТ СН'!$I$17</f>
        <v>3851.1088737099999</v>
      </c>
      <c r="V125" s="36">
        <f>SUMIFS(СВЦЭМ!$C$39:$C$782,СВЦЭМ!$A$39:$A$782,$A125,СВЦЭМ!$B$39:$B$782,V$119)+'СЕТ СН'!$I$9+СВЦЭМ!$D$10+'СЕТ СН'!$I$5-'СЕТ СН'!$I$17</f>
        <v>3757.1120402000001</v>
      </c>
      <c r="W125" s="36">
        <f>SUMIFS(СВЦЭМ!$C$39:$C$782,СВЦЭМ!$A$39:$A$782,$A125,СВЦЭМ!$B$39:$B$782,W$119)+'СЕТ СН'!$I$9+СВЦЭМ!$D$10+'СЕТ СН'!$I$5-'СЕТ СН'!$I$17</f>
        <v>3745.7211731699999</v>
      </c>
      <c r="X125" s="36">
        <f>SUMIFS(СВЦЭМ!$C$39:$C$782,СВЦЭМ!$A$39:$A$782,$A125,СВЦЭМ!$B$39:$B$782,X$119)+'СЕТ СН'!$I$9+СВЦЭМ!$D$10+'СЕТ СН'!$I$5-'СЕТ СН'!$I$17</f>
        <v>3773.0408299700002</v>
      </c>
      <c r="Y125" s="36">
        <f>SUMIFS(СВЦЭМ!$C$39:$C$782,СВЦЭМ!$A$39:$A$782,$A125,СВЦЭМ!$B$39:$B$782,Y$119)+'СЕТ СН'!$I$9+СВЦЭМ!$D$10+'СЕТ СН'!$I$5-'СЕТ СН'!$I$17</f>
        <v>3780.5335759600002</v>
      </c>
    </row>
    <row r="126" spans="1:27" ht="15.75" x14ac:dyDescent="0.2">
      <c r="A126" s="35">
        <f t="shared" si="3"/>
        <v>44688</v>
      </c>
      <c r="B126" s="36">
        <f>SUMIFS(СВЦЭМ!$C$39:$C$782,СВЦЭМ!$A$39:$A$782,$A126,СВЦЭМ!$B$39:$B$782,B$119)+'СЕТ СН'!$I$9+СВЦЭМ!$D$10+'СЕТ СН'!$I$5-'СЕТ СН'!$I$17</f>
        <v>3881.1095742100001</v>
      </c>
      <c r="C126" s="36">
        <f>SUMIFS(СВЦЭМ!$C$39:$C$782,СВЦЭМ!$A$39:$A$782,$A126,СВЦЭМ!$B$39:$B$782,C$119)+'СЕТ СН'!$I$9+СВЦЭМ!$D$10+'СЕТ СН'!$I$5-'СЕТ СН'!$I$17</f>
        <v>3960.3931315599998</v>
      </c>
      <c r="D126" s="36">
        <f>SUMIFS(СВЦЭМ!$C$39:$C$782,СВЦЭМ!$A$39:$A$782,$A126,СВЦЭМ!$B$39:$B$782,D$119)+'СЕТ СН'!$I$9+СВЦЭМ!$D$10+'СЕТ СН'!$I$5-'СЕТ СН'!$I$17</f>
        <v>4150.5629154500002</v>
      </c>
      <c r="E126" s="36">
        <f>SUMIFS(СВЦЭМ!$C$39:$C$782,СВЦЭМ!$A$39:$A$782,$A126,СВЦЭМ!$B$39:$B$782,E$119)+'СЕТ СН'!$I$9+СВЦЭМ!$D$10+'СЕТ СН'!$I$5-'СЕТ СН'!$I$17</f>
        <v>4192.62315038</v>
      </c>
      <c r="F126" s="36">
        <f>SUMIFS(СВЦЭМ!$C$39:$C$782,СВЦЭМ!$A$39:$A$782,$A126,СВЦЭМ!$B$39:$B$782,F$119)+'СЕТ СН'!$I$9+СВЦЭМ!$D$10+'СЕТ СН'!$I$5-'СЕТ СН'!$I$17</f>
        <v>4195.0449515099999</v>
      </c>
      <c r="G126" s="36">
        <f>SUMIFS(СВЦЭМ!$C$39:$C$782,СВЦЭМ!$A$39:$A$782,$A126,СВЦЭМ!$B$39:$B$782,G$119)+'СЕТ СН'!$I$9+СВЦЭМ!$D$10+'СЕТ СН'!$I$5-'СЕТ СН'!$I$17</f>
        <v>4197.5738550200003</v>
      </c>
      <c r="H126" s="36">
        <f>SUMIFS(СВЦЭМ!$C$39:$C$782,СВЦЭМ!$A$39:$A$782,$A126,СВЦЭМ!$B$39:$B$782,H$119)+'СЕТ СН'!$I$9+СВЦЭМ!$D$10+'СЕТ СН'!$I$5-'СЕТ СН'!$I$17</f>
        <v>4176.0429750499998</v>
      </c>
      <c r="I126" s="36">
        <f>SUMIFS(СВЦЭМ!$C$39:$C$782,СВЦЭМ!$A$39:$A$782,$A126,СВЦЭМ!$B$39:$B$782,I$119)+'СЕТ СН'!$I$9+СВЦЭМ!$D$10+'СЕТ СН'!$I$5-'СЕТ СН'!$I$17</f>
        <v>4082.2441476699996</v>
      </c>
      <c r="J126" s="36">
        <f>SUMIFS(СВЦЭМ!$C$39:$C$782,СВЦЭМ!$A$39:$A$782,$A126,СВЦЭМ!$B$39:$B$782,J$119)+'СЕТ СН'!$I$9+СВЦЭМ!$D$10+'СЕТ СН'!$I$5-'СЕТ СН'!$I$17</f>
        <v>3954.1470812699999</v>
      </c>
      <c r="K126" s="36">
        <f>SUMIFS(СВЦЭМ!$C$39:$C$782,СВЦЭМ!$A$39:$A$782,$A126,СВЦЭМ!$B$39:$B$782,K$119)+'СЕТ СН'!$I$9+СВЦЭМ!$D$10+'СЕТ СН'!$I$5-'СЕТ СН'!$I$17</f>
        <v>3944.1765318999996</v>
      </c>
      <c r="L126" s="36">
        <f>SUMIFS(СВЦЭМ!$C$39:$C$782,СВЦЭМ!$A$39:$A$782,$A126,СВЦЭМ!$B$39:$B$782,L$119)+'СЕТ СН'!$I$9+СВЦЭМ!$D$10+'СЕТ СН'!$I$5-'СЕТ СН'!$I$17</f>
        <v>3937.9537313000001</v>
      </c>
      <c r="M126" s="36">
        <f>SUMIFS(СВЦЭМ!$C$39:$C$782,СВЦЭМ!$A$39:$A$782,$A126,СВЦЭМ!$B$39:$B$782,M$119)+'СЕТ СН'!$I$9+СВЦЭМ!$D$10+'СЕТ СН'!$I$5-'СЕТ СН'!$I$17</f>
        <v>4034.7914450099997</v>
      </c>
      <c r="N126" s="36">
        <f>SUMIFS(СВЦЭМ!$C$39:$C$782,СВЦЭМ!$A$39:$A$782,$A126,СВЦЭМ!$B$39:$B$782,N$119)+'СЕТ СН'!$I$9+СВЦЭМ!$D$10+'СЕТ СН'!$I$5-'СЕТ СН'!$I$17</f>
        <v>4070.1687751700001</v>
      </c>
      <c r="O126" s="36">
        <f>SUMIFS(СВЦЭМ!$C$39:$C$782,СВЦЭМ!$A$39:$A$782,$A126,СВЦЭМ!$B$39:$B$782,O$119)+'СЕТ СН'!$I$9+СВЦЭМ!$D$10+'СЕТ СН'!$I$5-'СЕТ СН'!$I$17</f>
        <v>4091.3643540499997</v>
      </c>
      <c r="P126" s="36">
        <f>SUMIFS(СВЦЭМ!$C$39:$C$782,СВЦЭМ!$A$39:$A$782,$A126,СВЦЭМ!$B$39:$B$782,P$119)+'СЕТ СН'!$I$9+СВЦЭМ!$D$10+'СЕТ СН'!$I$5-'СЕТ СН'!$I$17</f>
        <v>4111.3840814199993</v>
      </c>
      <c r="Q126" s="36">
        <f>SUMIFS(СВЦЭМ!$C$39:$C$782,СВЦЭМ!$A$39:$A$782,$A126,СВЦЭМ!$B$39:$B$782,Q$119)+'СЕТ СН'!$I$9+СВЦЭМ!$D$10+'СЕТ СН'!$I$5-'СЕТ СН'!$I$17</f>
        <v>4122.4595003200002</v>
      </c>
      <c r="R126" s="36">
        <f>SUMIFS(СВЦЭМ!$C$39:$C$782,СВЦЭМ!$A$39:$A$782,$A126,СВЦЭМ!$B$39:$B$782,R$119)+'СЕТ СН'!$I$9+СВЦЭМ!$D$10+'СЕТ СН'!$I$5-'СЕТ СН'!$I$17</f>
        <v>4118.4563458100001</v>
      </c>
      <c r="S126" s="36">
        <f>SUMIFS(СВЦЭМ!$C$39:$C$782,СВЦЭМ!$A$39:$A$782,$A126,СВЦЭМ!$B$39:$B$782,S$119)+'СЕТ СН'!$I$9+СВЦЭМ!$D$10+'СЕТ СН'!$I$5-'СЕТ СН'!$I$17</f>
        <v>4076.3758160899997</v>
      </c>
      <c r="T126" s="36">
        <f>SUMIFS(СВЦЭМ!$C$39:$C$782,СВЦЭМ!$A$39:$A$782,$A126,СВЦЭМ!$B$39:$B$782,T$119)+'СЕТ СН'!$I$9+СВЦЭМ!$D$10+'СЕТ СН'!$I$5-'СЕТ СН'!$I$17</f>
        <v>3959.0475050199998</v>
      </c>
      <c r="U126" s="36">
        <f>SUMIFS(СВЦЭМ!$C$39:$C$782,СВЦЭМ!$A$39:$A$782,$A126,СВЦЭМ!$B$39:$B$782,U$119)+'СЕТ СН'!$I$9+СВЦЭМ!$D$10+'СЕТ СН'!$I$5-'СЕТ СН'!$I$17</f>
        <v>3829.2004636299998</v>
      </c>
      <c r="V126" s="36">
        <f>SUMIFS(СВЦЭМ!$C$39:$C$782,СВЦЭМ!$A$39:$A$782,$A126,СВЦЭМ!$B$39:$B$782,V$119)+'СЕТ СН'!$I$9+СВЦЭМ!$D$10+'СЕТ СН'!$I$5-'СЕТ СН'!$I$17</f>
        <v>3734.4104924399999</v>
      </c>
      <c r="W126" s="36">
        <f>SUMIFS(СВЦЭМ!$C$39:$C$782,СВЦЭМ!$A$39:$A$782,$A126,СВЦЭМ!$B$39:$B$782,W$119)+'СЕТ СН'!$I$9+СВЦЭМ!$D$10+'СЕТ СН'!$I$5-'СЕТ СН'!$I$17</f>
        <v>3753.2291316599999</v>
      </c>
      <c r="X126" s="36">
        <f>SUMIFS(СВЦЭМ!$C$39:$C$782,СВЦЭМ!$A$39:$A$782,$A126,СВЦЭМ!$B$39:$B$782,X$119)+'СЕТ СН'!$I$9+СВЦЭМ!$D$10+'СЕТ СН'!$I$5-'СЕТ СН'!$I$17</f>
        <v>3767.15451846</v>
      </c>
      <c r="Y126" s="36">
        <f>SUMIFS(СВЦЭМ!$C$39:$C$782,СВЦЭМ!$A$39:$A$782,$A126,СВЦЭМ!$B$39:$B$782,Y$119)+'СЕТ СН'!$I$9+СВЦЭМ!$D$10+'СЕТ СН'!$I$5-'СЕТ СН'!$I$17</f>
        <v>3784.19348902</v>
      </c>
    </row>
    <row r="127" spans="1:27" ht="15.75" x14ac:dyDescent="0.2">
      <c r="A127" s="35">
        <f t="shared" si="3"/>
        <v>44689</v>
      </c>
      <c r="B127" s="36">
        <f>SUMIFS(СВЦЭМ!$C$39:$C$782,СВЦЭМ!$A$39:$A$782,$A127,СВЦЭМ!$B$39:$B$782,B$119)+'СЕТ СН'!$I$9+СВЦЭМ!$D$10+'СЕТ СН'!$I$5-'СЕТ СН'!$I$17</f>
        <v>3857.62258969</v>
      </c>
      <c r="C127" s="36">
        <f>SUMIFS(СВЦЭМ!$C$39:$C$782,СВЦЭМ!$A$39:$A$782,$A127,СВЦЭМ!$B$39:$B$782,C$119)+'СЕТ СН'!$I$9+СВЦЭМ!$D$10+'СЕТ СН'!$I$5-'СЕТ СН'!$I$17</f>
        <v>3980.5736226399999</v>
      </c>
      <c r="D127" s="36">
        <f>SUMIFS(СВЦЭМ!$C$39:$C$782,СВЦЭМ!$A$39:$A$782,$A127,СВЦЭМ!$B$39:$B$782,D$119)+'СЕТ СН'!$I$9+СВЦЭМ!$D$10+'СЕТ СН'!$I$5-'СЕТ СН'!$I$17</f>
        <v>4129.1118868499998</v>
      </c>
      <c r="E127" s="36">
        <f>SUMIFS(СВЦЭМ!$C$39:$C$782,СВЦЭМ!$A$39:$A$782,$A127,СВЦЭМ!$B$39:$B$782,E$119)+'СЕТ СН'!$I$9+СВЦЭМ!$D$10+'СЕТ СН'!$I$5-'СЕТ СН'!$I$17</f>
        <v>4201.5681083500003</v>
      </c>
      <c r="F127" s="36">
        <f>SUMIFS(СВЦЭМ!$C$39:$C$782,СВЦЭМ!$A$39:$A$782,$A127,СВЦЭМ!$B$39:$B$782,F$119)+'СЕТ СН'!$I$9+СВЦЭМ!$D$10+'СЕТ СН'!$I$5-'СЕТ СН'!$I$17</f>
        <v>4211.7457243099998</v>
      </c>
      <c r="G127" s="36">
        <f>SUMIFS(СВЦЭМ!$C$39:$C$782,СВЦЭМ!$A$39:$A$782,$A127,СВЦЭМ!$B$39:$B$782,G$119)+'СЕТ СН'!$I$9+СВЦЭМ!$D$10+'СЕТ СН'!$I$5-'СЕТ СН'!$I$17</f>
        <v>4212.1970749100001</v>
      </c>
      <c r="H127" s="36">
        <f>SUMIFS(СВЦЭМ!$C$39:$C$782,СВЦЭМ!$A$39:$A$782,$A127,СВЦЭМ!$B$39:$B$782,H$119)+'СЕТ СН'!$I$9+СВЦЭМ!$D$10+'СЕТ СН'!$I$5-'СЕТ СН'!$I$17</f>
        <v>4194.3257291499995</v>
      </c>
      <c r="I127" s="36">
        <f>SUMIFS(СВЦЭМ!$C$39:$C$782,СВЦЭМ!$A$39:$A$782,$A127,СВЦЭМ!$B$39:$B$782,I$119)+'СЕТ СН'!$I$9+СВЦЭМ!$D$10+'СЕТ СН'!$I$5-'СЕТ СН'!$I$17</f>
        <v>4119.1555497099998</v>
      </c>
      <c r="J127" s="36">
        <f>SUMIFS(СВЦЭМ!$C$39:$C$782,СВЦЭМ!$A$39:$A$782,$A127,СВЦЭМ!$B$39:$B$782,J$119)+'СЕТ СН'!$I$9+СВЦЭМ!$D$10+'СЕТ СН'!$I$5-'СЕТ СН'!$I$17</f>
        <v>3953.1666431399999</v>
      </c>
      <c r="K127" s="36">
        <f>SUMIFS(СВЦЭМ!$C$39:$C$782,СВЦЭМ!$A$39:$A$782,$A127,СВЦЭМ!$B$39:$B$782,K$119)+'СЕТ СН'!$I$9+СВЦЭМ!$D$10+'СЕТ СН'!$I$5-'СЕТ СН'!$I$17</f>
        <v>3927.5593555400001</v>
      </c>
      <c r="L127" s="36">
        <f>SUMIFS(СВЦЭМ!$C$39:$C$782,СВЦЭМ!$A$39:$A$782,$A127,СВЦЭМ!$B$39:$B$782,L$119)+'СЕТ СН'!$I$9+СВЦЭМ!$D$10+'СЕТ СН'!$I$5-'СЕТ СН'!$I$17</f>
        <v>3924.8583810599998</v>
      </c>
      <c r="M127" s="36">
        <f>SUMIFS(СВЦЭМ!$C$39:$C$782,СВЦЭМ!$A$39:$A$782,$A127,СВЦЭМ!$B$39:$B$782,M$119)+'СЕТ СН'!$I$9+СВЦЭМ!$D$10+'СЕТ СН'!$I$5-'СЕТ СН'!$I$17</f>
        <v>4016.28634487</v>
      </c>
      <c r="N127" s="36">
        <f>SUMIFS(СВЦЭМ!$C$39:$C$782,СВЦЭМ!$A$39:$A$782,$A127,СВЦЭМ!$B$39:$B$782,N$119)+'СЕТ СН'!$I$9+СВЦЭМ!$D$10+'СЕТ СН'!$I$5-'СЕТ СН'!$I$17</f>
        <v>4068.6163463900002</v>
      </c>
      <c r="O127" s="36">
        <f>SUMIFS(СВЦЭМ!$C$39:$C$782,СВЦЭМ!$A$39:$A$782,$A127,СВЦЭМ!$B$39:$B$782,O$119)+'СЕТ СН'!$I$9+СВЦЭМ!$D$10+'СЕТ СН'!$I$5-'СЕТ СН'!$I$17</f>
        <v>4101.0060383700002</v>
      </c>
      <c r="P127" s="36">
        <f>SUMIFS(СВЦЭМ!$C$39:$C$782,СВЦЭМ!$A$39:$A$782,$A127,СВЦЭМ!$B$39:$B$782,P$119)+'СЕТ СН'!$I$9+СВЦЭМ!$D$10+'СЕТ СН'!$I$5-'СЕТ СН'!$I$17</f>
        <v>4121.9874517099997</v>
      </c>
      <c r="Q127" s="36">
        <f>SUMIFS(СВЦЭМ!$C$39:$C$782,СВЦЭМ!$A$39:$A$782,$A127,СВЦЭМ!$B$39:$B$782,Q$119)+'СЕТ СН'!$I$9+СВЦЭМ!$D$10+'СЕТ СН'!$I$5-'СЕТ СН'!$I$17</f>
        <v>4136.4873673299999</v>
      </c>
      <c r="R127" s="36">
        <f>SUMIFS(СВЦЭМ!$C$39:$C$782,СВЦЭМ!$A$39:$A$782,$A127,СВЦЭМ!$B$39:$B$782,R$119)+'СЕТ СН'!$I$9+СВЦЭМ!$D$10+'СЕТ СН'!$I$5-'СЕТ СН'!$I$17</f>
        <v>4135.6881118000001</v>
      </c>
      <c r="S127" s="36">
        <f>SUMIFS(СВЦЭМ!$C$39:$C$782,СВЦЭМ!$A$39:$A$782,$A127,СВЦЭМ!$B$39:$B$782,S$119)+'СЕТ СН'!$I$9+СВЦЭМ!$D$10+'СЕТ СН'!$I$5-'СЕТ СН'!$I$17</f>
        <v>4084.9132655799999</v>
      </c>
      <c r="T127" s="36">
        <f>SUMIFS(СВЦЭМ!$C$39:$C$782,СВЦЭМ!$A$39:$A$782,$A127,СВЦЭМ!$B$39:$B$782,T$119)+'СЕТ СН'!$I$9+СВЦЭМ!$D$10+'СЕТ СН'!$I$5-'СЕТ СН'!$I$17</f>
        <v>3944.1685882100001</v>
      </c>
      <c r="U127" s="36">
        <f>SUMIFS(СВЦЭМ!$C$39:$C$782,СВЦЭМ!$A$39:$A$782,$A127,СВЦЭМ!$B$39:$B$782,U$119)+'СЕТ СН'!$I$9+СВЦЭМ!$D$10+'СЕТ СН'!$I$5-'СЕТ СН'!$I$17</f>
        <v>3802.48189469</v>
      </c>
      <c r="V127" s="36">
        <f>SUMIFS(СВЦЭМ!$C$39:$C$782,СВЦЭМ!$A$39:$A$782,$A127,СВЦЭМ!$B$39:$B$782,V$119)+'СЕТ СН'!$I$9+СВЦЭМ!$D$10+'СЕТ СН'!$I$5-'СЕТ СН'!$I$17</f>
        <v>3714.8294957500002</v>
      </c>
      <c r="W127" s="36">
        <f>SUMIFS(СВЦЭМ!$C$39:$C$782,СВЦЭМ!$A$39:$A$782,$A127,СВЦЭМ!$B$39:$B$782,W$119)+'СЕТ СН'!$I$9+СВЦЭМ!$D$10+'СЕТ СН'!$I$5-'СЕТ СН'!$I$17</f>
        <v>3728.2621738500002</v>
      </c>
      <c r="X127" s="36">
        <f>SUMIFS(СВЦЭМ!$C$39:$C$782,СВЦЭМ!$A$39:$A$782,$A127,СВЦЭМ!$B$39:$B$782,X$119)+'СЕТ СН'!$I$9+СВЦЭМ!$D$10+'СЕТ СН'!$I$5-'СЕТ СН'!$I$17</f>
        <v>3731.03799643</v>
      </c>
      <c r="Y127" s="36">
        <f>SUMIFS(СВЦЭМ!$C$39:$C$782,СВЦЭМ!$A$39:$A$782,$A127,СВЦЭМ!$B$39:$B$782,Y$119)+'СЕТ СН'!$I$9+СВЦЭМ!$D$10+'СЕТ СН'!$I$5-'СЕТ СН'!$I$17</f>
        <v>3778.82883971</v>
      </c>
    </row>
    <row r="128" spans="1:27" ht="15.75" x14ac:dyDescent="0.2">
      <c r="A128" s="35">
        <f t="shared" si="3"/>
        <v>44690</v>
      </c>
      <c r="B128" s="36">
        <f>SUMIFS(СВЦЭМ!$C$39:$C$782,СВЦЭМ!$A$39:$A$782,$A128,СВЦЭМ!$B$39:$B$782,B$119)+'СЕТ СН'!$I$9+СВЦЭМ!$D$10+'СЕТ СН'!$I$5-'СЕТ СН'!$I$17</f>
        <v>3884.7916444100001</v>
      </c>
      <c r="C128" s="36">
        <f>SUMIFS(СВЦЭМ!$C$39:$C$782,СВЦЭМ!$A$39:$A$782,$A128,СВЦЭМ!$B$39:$B$782,C$119)+'СЕТ СН'!$I$9+СВЦЭМ!$D$10+'СЕТ СН'!$I$5-'СЕТ СН'!$I$17</f>
        <v>4004.1557412699999</v>
      </c>
      <c r="D128" s="36">
        <f>SUMIFS(СВЦЭМ!$C$39:$C$782,СВЦЭМ!$A$39:$A$782,$A128,СВЦЭМ!$B$39:$B$782,D$119)+'СЕТ СН'!$I$9+СВЦЭМ!$D$10+'СЕТ СН'!$I$5-'СЕТ СН'!$I$17</f>
        <v>4153.6508841799996</v>
      </c>
      <c r="E128" s="36">
        <f>SUMIFS(СВЦЭМ!$C$39:$C$782,СВЦЭМ!$A$39:$A$782,$A128,СВЦЭМ!$B$39:$B$782,E$119)+'СЕТ СН'!$I$9+СВЦЭМ!$D$10+'СЕТ СН'!$I$5-'СЕТ СН'!$I$17</f>
        <v>4228.8961756499993</v>
      </c>
      <c r="F128" s="36">
        <f>SUMIFS(СВЦЭМ!$C$39:$C$782,СВЦЭМ!$A$39:$A$782,$A128,СВЦЭМ!$B$39:$B$782,F$119)+'СЕТ СН'!$I$9+СВЦЭМ!$D$10+'СЕТ СН'!$I$5-'СЕТ СН'!$I$17</f>
        <v>4255.6705908699996</v>
      </c>
      <c r="G128" s="36">
        <f>SUMIFS(СВЦЭМ!$C$39:$C$782,СВЦЭМ!$A$39:$A$782,$A128,СВЦЭМ!$B$39:$B$782,G$119)+'СЕТ СН'!$I$9+СВЦЭМ!$D$10+'СЕТ СН'!$I$5-'СЕТ СН'!$I$17</f>
        <v>4243.7446208299998</v>
      </c>
      <c r="H128" s="36">
        <f>SUMIFS(СВЦЭМ!$C$39:$C$782,СВЦЭМ!$A$39:$A$782,$A128,СВЦЭМ!$B$39:$B$782,H$119)+'СЕТ СН'!$I$9+СВЦЭМ!$D$10+'СЕТ СН'!$I$5-'СЕТ СН'!$I$17</f>
        <v>4224.6440921499998</v>
      </c>
      <c r="I128" s="36">
        <f>SUMIFS(СВЦЭМ!$C$39:$C$782,СВЦЭМ!$A$39:$A$782,$A128,СВЦЭМ!$B$39:$B$782,I$119)+'СЕТ СН'!$I$9+СВЦЭМ!$D$10+'СЕТ СН'!$I$5-'СЕТ СН'!$I$17</f>
        <v>4163.8021151599996</v>
      </c>
      <c r="J128" s="36">
        <f>SUMIFS(СВЦЭМ!$C$39:$C$782,СВЦЭМ!$A$39:$A$782,$A128,СВЦЭМ!$B$39:$B$782,J$119)+'СЕТ СН'!$I$9+СВЦЭМ!$D$10+'СЕТ СН'!$I$5-'СЕТ СН'!$I$17</f>
        <v>3989.8366647100002</v>
      </c>
      <c r="K128" s="36">
        <f>SUMIFS(СВЦЭМ!$C$39:$C$782,СВЦЭМ!$A$39:$A$782,$A128,СВЦЭМ!$B$39:$B$782,K$119)+'СЕТ СН'!$I$9+СВЦЭМ!$D$10+'СЕТ СН'!$I$5-'СЕТ СН'!$I$17</f>
        <v>3956.5738409400001</v>
      </c>
      <c r="L128" s="36">
        <f>SUMIFS(СВЦЭМ!$C$39:$C$782,СВЦЭМ!$A$39:$A$782,$A128,СВЦЭМ!$B$39:$B$782,L$119)+'СЕТ СН'!$I$9+СВЦЭМ!$D$10+'СЕТ СН'!$I$5-'СЕТ СН'!$I$17</f>
        <v>3936.2111193199999</v>
      </c>
      <c r="M128" s="36">
        <f>SUMIFS(СВЦЭМ!$C$39:$C$782,СВЦЭМ!$A$39:$A$782,$A128,СВЦЭМ!$B$39:$B$782,M$119)+'СЕТ СН'!$I$9+СВЦЭМ!$D$10+'СЕТ СН'!$I$5-'СЕТ СН'!$I$17</f>
        <v>4022.0529645500001</v>
      </c>
      <c r="N128" s="36">
        <f>SUMIFS(СВЦЭМ!$C$39:$C$782,СВЦЭМ!$A$39:$A$782,$A128,СВЦЭМ!$B$39:$B$782,N$119)+'СЕТ СН'!$I$9+СВЦЭМ!$D$10+'СЕТ СН'!$I$5-'СЕТ СН'!$I$17</f>
        <v>4059.4654073399997</v>
      </c>
      <c r="O128" s="36">
        <f>SUMIFS(СВЦЭМ!$C$39:$C$782,СВЦЭМ!$A$39:$A$782,$A128,СВЦЭМ!$B$39:$B$782,O$119)+'СЕТ СН'!$I$9+СВЦЭМ!$D$10+'СЕТ СН'!$I$5-'СЕТ СН'!$I$17</f>
        <v>4078.7909186799998</v>
      </c>
      <c r="P128" s="36">
        <f>SUMIFS(СВЦЭМ!$C$39:$C$782,СВЦЭМ!$A$39:$A$782,$A128,СВЦЭМ!$B$39:$B$782,P$119)+'СЕТ СН'!$I$9+СВЦЭМ!$D$10+'СЕТ СН'!$I$5-'СЕТ СН'!$I$17</f>
        <v>4093.91677209</v>
      </c>
      <c r="Q128" s="36">
        <f>SUMIFS(СВЦЭМ!$C$39:$C$782,СВЦЭМ!$A$39:$A$782,$A128,СВЦЭМ!$B$39:$B$782,Q$119)+'СЕТ СН'!$I$9+СВЦЭМ!$D$10+'СЕТ СН'!$I$5-'СЕТ СН'!$I$17</f>
        <v>4106.7421362999994</v>
      </c>
      <c r="R128" s="36">
        <f>SUMIFS(СВЦЭМ!$C$39:$C$782,СВЦЭМ!$A$39:$A$782,$A128,СВЦЭМ!$B$39:$B$782,R$119)+'СЕТ СН'!$I$9+СВЦЭМ!$D$10+'СЕТ СН'!$I$5-'СЕТ СН'!$I$17</f>
        <v>4114.3590519199997</v>
      </c>
      <c r="S128" s="36">
        <f>SUMIFS(СВЦЭМ!$C$39:$C$782,СВЦЭМ!$A$39:$A$782,$A128,СВЦЭМ!$B$39:$B$782,S$119)+'СЕТ СН'!$I$9+СВЦЭМ!$D$10+'СЕТ СН'!$I$5-'СЕТ СН'!$I$17</f>
        <v>4072.9571394599998</v>
      </c>
      <c r="T128" s="36">
        <f>SUMIFS(СВЦЭМ!$C$39:$C$782,СВЦЭМ!$A$39:$A$782,$A128,СВЦЭМ!$B$39:$B$782,T$119)+'СЕТ СН'!$I$9+СВЦЭМ!$D$10+'СЕТ СН'!$I$5-'СЕТ СН'!$I$17</f>
        <v>3952.5678765000002</v>
      </c>
      <c r="U128" s="36">
        <f>SUMIFS(СВЦЭМ!$C$39:$C$782,СВЦЭМ!$A$39:$A$782,$A128,СВЦЭМ!$B$39:$B$782,U$119)+'СЕТ СН'!$I$9+СВЦЭМ!$D$10+'СЕТ СН'!$I$5-'СЕТ СН'!$I$17</f>
        <v>3835.5763716000001</v>
      </c>
      <c r="V128" s="36">
        <f>SUMIFS(СВЦЭМ!$C$39:$C$782,СВЦЭМ!$A$39:$A$782,$A128,СВЦЭМ!$B$39:$B$782,V$119)+'СЕТ СН'!$I$9+СВЦЭМ!$D$10+'СЕТ СН'!$I$5-'СЕТ СН'!$I$17</f>
        <v>3713.1809656300002</v>
      </c>
      <c r="W128" s="36">
        <f>SUMIFS(СВЦЭМ!$C$39:$C$782,СВЦЭМ!$A$39:$A$782,$A128,СВЦЭМ!$B$39:$B$782,W$119)+'СЕТ СН'!$I$9+СВЦЭМ!$D$10+'СЕТ СН'!$I$5-'СЕТ СН'!$I$17</f>
        <v>3702.5262628199998</v>
      </c>
      <c r="X128" s="36">
        <f>SUMIFS(СВЦЭМ!$C$39:$C$782,СВЦЭМ!$A$39:$A$782,$A128,СВЦЭМ!$B$39:$B$782,X$119)+'СЕТ СН'!$I$9+СВЦЭМ!$D$10+'СЕТ СН'!$I$5-'СЕТ СН'!$I$17</f>
        <v>3762.19810929</v>
      </c>
      <c r="Y128" s="36">
        <f>SUMIFS(СВЦЭМ!$C$39:$C$782,СВЦЭМ!$A$39:$A$782,$A128,СВЦЭМ!$B$39:$B$782,Y$119)+'СЕТ СН'!$I$9+СВЦЭМ!$D$10+'СЕТ СН'!$I$5-'СЕТ СН'!$I$17</f>
        <v>3789.5214761500001</v>
      </c>
    </row>
    <row r="129" spans="1:25" ht="15.75" x14ac:dyDescent="0.2">
      <c r="A129" s="35">
        <f t="shared" si="3"/>
        <v>44691</v>
      </c>
      <c r="B129" s="36">
        <f>SUMIFS(СВЦЭМ!$C$39:$C$782,СВЦЭМ!$A$39:$A$782,$A129,СВЦЭМ!$B$39:$B$782,B$119)+'СЕТ СН'!$I$9+СВЦЭМ!$D$10+'СЕТ СН'!$I$5-'СЕТ СН'!$I$17</f>
        <v>3877.7142530400001</v>
      </c>
      <c r="C129" s="36">
        <f>SUMIFS(СВЦЭМ!$C$39:$C$782,СВЦЭМ!$A$39:$A$782,$A129,СВЦЭМ!$B$39:$B$782,C$119)+'СЕТ СН'!$I$9+СВЦЭМ!$D$10+'СЕТ СН'!$I$5-'СЕТ СН'!$I$17</f>
        <v>4004.2108985699997</v>
      </c>
      <c r="D129" s="36">
        <f>SUMIFS(СВЦЭМ!$C$39:$C$782,СВЦЭМ!$A$39:$A$782,$A129,СВЦЭМ!$B$39:$B$782,D$119)+'СЕТ СН'!$I$9+СВЦЭМ!$D$10+'СЕТ СН'!$I$5-'СЕТ СН'!$I$17</f>
        <v>4134.9732081000002</v>
      </c>
      <c r="E129" s="36">
        <f>SUMIFS(СВЦЭМ!$C$39:$C$782,СВЦЭМ!$A$39:$A$782,$A129,СВЦЭМ!$B$39:$B$782,E$119)+'СЕТ СН'!$I$9+СВЦЭМ!$D$10+'СЕТ СН'!$I$5-'СЕТ СН'!$I$17</f>
        <v>4200.4659885999999</v>
      </c>
      <c r="F129" s="36">
        <f>SUMIFS(СВЦЭМ!$C$39:$C$782,СВЦЭМ!$A$39:$A$782,$A129,СВЦЭМ!$B$39:$B$782,F$119)+'СЕТ СН'!$I$9+СВЦЭМ!$D$10+'СЕТ СН'!$I$5-'СЕТ СН'!$I$17</f>
        <v>4211.0625611599999</v>
      </c>
      <c r="G129" s="36">
        <f>SUMIFS(СВЦЭМ!$C$39:$C$782,СВЦЭМ!$A$39:$A$782,$A129,СВЦЭМ!$B$39:$B$782,G$119)+'СЕТ СН'!$I$9+СВЦЭМ!$D$10+'СЕТ СН'!$I$5-'СЕТ СН'!$I$17</f>
        <v>4244.5498000500002</v>
      </c>
      <c r="H129" s="36">
        <f>SUMIFS(СВЦЭМ!$C$39:$C$782,СВЦЭМ!$A$39:$A$782,$A129,СВЦЭМ!$B$39:$B$782,H$119)+'СЕТ СН'!$I$9+СВЦЭМ!$D$10+'СЕТ СН'!$I$5-'СЕТ СН'!$I$17</f>
        <v>4222.7452082</v>
      </c>
      <c r="I129" s="36">
        <f>SUMIFS(СВЦЭМ!$C$39:$C$782,СВЦЭМ!$A$39:$A$782,$A129,СВЦЭМ!$B$39:$B$782,I$119)+'СЕТ СН'!$I$9+СВЦЭМ!$D$10+'СЕТ СН'!$I$5-'СЕТ СН'!$I$17</f>
        <v>4154.0139184999998</v>
      </c>
      <c r="J129" s="36">
        <f>SUMIFS(СВЦЭМ!$C$39:$C$782,СВЦЭМ!$A$39:$A$782,$A129,СВЦЭМ!$B$39:$B$782,J$119)+'СЕТ СН'!$I$9+СВЦЭМ!$D$10+'СЕТ СН'!$I$5-'СЕТ СН'!$I$17</f>
        <v>3972.2552942100001</v>
      </c>
      <c r="K129" s="36">
        <f>SUMIFS(СВЦЭМ!$C$39:$C$782,СВЦЭМ!$A$39:$A$782,$A129,СВЦЭМ!$B$39:$B$782,K$119)+'СЕТ СН'!$I$9+СВЦЭМ!$D$10+'СЕТ СН'!$I$5-'СЕТ СН'!$I$17</f>
        <v>3940.8870160199999</v>
      </c>
      <c r="L129" s="36">
        <f>SUMIFS(СВЦЭМ!$C$39:$C$782,СВЦЭМ!$A$39:$A$782,$A129,СВЦЭМ!$B$39:$B$782,L$119)+'СЕТ СН'!$I$9+СВЦЭМ!$D$10+'СЕТ СН'!$I$5-'СЕТ СН'!$I$17</f>
        <v>3927.2860133699996</v>
      </c>
      <c r="M129" s="36">
        <f>SUMIFS(СВЦЭМ!$C$39:$C$782,СВЦЭМ!$A$39:$A$782,$A129,СВЦЭМ!$B$39:$B$782,M$119)+'СЕТ СН'!$I$9+СВЦЭМ!$D$10+'СЕТ СН'!$I$5-'СЕТ СН'!$I$17</f>
        <v>4027.2837479700001</v>
      </c>
      <c r="N129" s="36">
        <f>SUMIFS(СВЦЭМ!$C$39:$C$782,СВЦЭМ!$A$39:$A$782,$A129,СВЦЭМ!$B$39:$B$782,N$119)+'СЕТ СН'!$I$9+СВЦЭМ!$D$10+'СЕТ СН'!$I$5-'СЕТ СН'!$I$17</f>
        <v>4071.5195313200002</v>
      </c>
      <c r="O129" s="36">
        <f>SUMIFS(СВЦЭМ!$C$39:$C$782,СВЦЭМ!$A$39:$A$782,$A129,СВЦЭМ!$B$39:$B$782,O$119)+'СЕТ СН'!$I$9+СВЦЭМ!$D$10+'СЕТ СН'!$I$5-'СЕТ СН'!$I$17</f>
        <v>4096.6444834699996</v>
      </c>
      <c r="P129" s="36">
        <f>SUMIFS(СВЦЭМ!$C$39:$C$782,СВЦЭМ!$A$39:$A$782,$A129,СВЦЭМ!$B$39:$B$782,P$119)+'СЕТ СН'!$I$9+СВЦЭМ!$D$10+'СЕТ СН'!$I$5-'СЕТ СН'!$I$17</f>
        <v>4056.7311762499999</v>
      </c>
      <c r="Q129" s="36">
        <f>SUMIFS(СВЦЭМ!$C$39:$C$782,СВЦЭМ!$A$39:$A$782,$A129,СВЦЭМ!$B$39:$B$782,Q$119)+'СЕТ СН'!$I$9+СВЦЭМ!$D$10+'СЕТ СН'!$I$5-'СЕТ СН'!$I$17</f>
        <v>4115.3575615</v>
      </c>
      <c r="R129" s="36">
        <f>SUMIFS(СВЦЭМ!$C$39:$C$782,СВЦЭМ!$A$39:$A$782,$A129,СВЦЭМ!$B$39:$B$782,R$119)+'СЕТ СН'!$I$9+СВЦЭМ!$D$10+'СЕТ СН'!$I$5-'СЕТ СН'!$I$17</f>
        <v>4125.2286787200001</v>
      </c>
      <c r="S129" s="36">
        <f>SUMIFS(СВЦЭМ!$C$39:$C$782,СВЦЭМ!$A$39:$A$782,$A129,СВЦЭМ!$B$39:$B$782,S$119)+'СЕТ СН'!$I$9+СВЦЭМ!$D$10+'СЕТ СН'!$I$5-'СЕТ СН'!$I$17</f>
        <v>4095.0473026199998</v>
      </c>
      <c r="T129" s="36">
        <f>SUMIFS(СВЦЭМ!$C$39:$C$782,СВЦЭМ!$A$39:$A$782,$A129,СВЦЭМ!$B$39:$B$782,T$119)+'СЕТ СН'!$I$9+СВЦЭМ!$D$10+'СЕТ СН'!$I$5-'СЕТ СН'!$I$17</f>
        <v>3966.1765723399999</v>
      </c>
      <c r="U129" s="36">
        <f>SUMIFS(СВЦЭМ!$C$39:$C$782,СВЦЭМ!$A$39:$A$782,$A129,СВЦЭМ!$B$39:$B$782,U$119)+'СЕТ СН'!$I$9+СВЦЭМ!$D$10+'СЕТ СН'!$I$5-'СЕТ СН'!$I$17</f>
        <v>3808.5257363299997</v>
      </c>
      <c r="V129" s="36">
        <f>SUMIFS(СВЦЭМ!$C$39:$C$782,СВЦЭМ!$A$39:$A$782,$A129,СВЦЭМ!$B$39:$B$782,V$119)+'СЕТ СН'!$I$9+СВЦЭМ!$D$10+'СЕТ СН'!$I$5-'СЕТ СН'!$I$17</f>
        <v>3746.6566561600002</v>
      </c>
      <c r="W129" s="36">
        <f>SUMIFS(СВЦЭМ!$C$39:$C$782,СВЦЭМ!$A$39:$A$782,$A129,СВЦЭМ!$B$39:$B$782,W$119)+'СЕТ СН'!$I$9+СВЦЭМ!$D$10+'СЕТ СН'!$I$5-'СЕТ СН'!$I$17</f>
        <v>3749.6816191899998</v>
      </c>
      <c r="X129" s="36">
        <f>SUMIFS(СВЦЭМ!$C$39:$C$782,СВЦЭМ!$A$39:$A$782,$A129,СВЦЭМ!$B$39:$B$782,X$119)+'СЕТ СН'!$I$9+СВЦЭМ!$D$10+'СЕТ СН'!$I$5-'СЕТ СН'!$I$17</f>
        <v>3744.9548825900001</v>
      </c>
      <c r="Y129" s="36">
        <f>SUMIFS(СВЦЭМ!$C$39:$C$782,СВЦЭМ!$A$39:$A$782,$A129,СВЦЭМ!$B$39:$B$782,Y$119)+'СЕТ СН'!$I$9+СВЦЭМ!$D$10+'СЕТ СН'!$I$5-'СЕТ СН'!$I$17</f>
        <v>3824.51879633</v>
      </c>
    </row>
    <row r="130" spans="1:25" ht="15.75" x14ac:dyDescent="0.2">
      <c r="A130" s="35">
        <f t="shared" si="3"/>
        <v>44692</v>
      </c>
      <c r="B130" s="36">
        <f>SUMIFS(СВЦЭМ!$C$39:$C$782,СВЦЭМ!$A$39:$A$782,$A130,СВЦЭМ!$B$39:$B$782,B$119)+'СЕТ СН'!$I$9+СВЦЭМ!$D$10+'СЕТ СН'!$I$5-'СЕТ СН'!$I$17</f>
        <v>3916.8876685799996</v>
      </c>
      <c r="C130" s="36">
        <f>SUMIFS(СВЦЭМ!$C$39:$C$782,СВЦЭМ!$A$39:$A$782,$A130,СВЦЭМ!$B$39:$B$782,C$119)+'СЕТ СН'!$I$9+СВЦЭМ!$D$10+'СЕТ СН'!$I$5-'СЕТ СН'!$I$17</f>
        <v>4000.74022096</v>
      </c>
      <c r="D130" s="36">
        <f>SUMIFS(СВЦЭМ!$C$39:$C$782,СВЦЭМ!$A$39:$A$782,$A130,СВЦЭМ!$B$39:$B$782,D$119)+'СЕТ СН'!$I$9+СВЦЭМ!$D$10+'СЕТ СН'!$I$5-'СЕТ СН'!$I$17</f>
        <v>4164.1032962099998</v>
      </c>
      <c r="E130" s="36">
        <f>SUMIFS(СВЦЭМ!$C$39:$C$782,СВЦЭМ!$A$39:$A$782,$A130,СВЦЭМ!$B$39:$B$782,E$119)+'СЕТ СН'!$I$9+СВЦЭМ!$D$10+'СЕТ СН'!$I$5-'СЕТ СН'!$I$17</f>
        <v>4239.4603097899999</v>
      </c>
      <c r="F130" s="36">
        <f>SUMIFS(СВЦЭМ!$C$39:$C$782,СВЦЭМ!$A$39:$A$782,$A130,СВЦЭМ!$B$39:$B$782,F$119)+'СЕТ СН'!$I$9+СВЦЭМ!$D$10+'СЕТ СН'!$I$5-'СЕТ СН'!$I$17</f>
        <v>4235.8411617499996</v>
      </c>
      <c r="G130" s="36">
        <f>SUMIFS(СВЦЭМ!$C$39:$C$782,СВЦЭМ!$A$39:$A$782,$A130,СВЦЭМ!$B$39:$B$782,G$119)+'СЕТ СН'!$I$9+СВЦЭМ!$D$10+'СЕТ СН'!$I$5-'СЕТ СН'!$I$17</f>
        <v>4230.3660875599999</v>
      </c>
      <c r="H130" s="36">
        <f>SUMIFS(СВЦЭМ!$C$39:$C$782,СВЦЭМ!$A$39:$A$782,$A130,СВЦЭМ!$B$39:$B$782,H$119)+'СЕТ СН'!$I$9+СВЦЭМ!$D$10+'СЕТ СН'!$I$5-'СЕТ СН'!$I$17</f>
        <v>4188.6561173099999</v>
      </c>
      <c r="I130" s="36">
        <f>SUMIFS(СВЦЭМ!$C$39:$C$782,СВЦЭМ!$A$39:$A$782,$A130,СВЦЭМ!$B$39:$B$782,I$119)+'СЕТ СН'!$I$9+СВЦЭМ!$D$10+'СЕТ СН'!$I$5-'СЕТ СН'!$I$17</f>
        <v>4101.2343397900004</v>
      </c>
      <c r="J130" s="36">
        <f>SUMIFS(СВЦЭМ!$C$39:$C$782,СВЦЭМ!$A$39:$A$782,$A130,СВЦЭМ!$B$39:$B$782,J$119)+'СЕТ СН'!$I$9+СВЦЭМ!$D$10+'СЕТ СН'!$I$5-'СЕТ СН'!$I$17</f>
        <v>3987.9412758099998</v>
      </c>
      <c r="K130" s="36">
        <f>SUMIFS(СВЦЭМ!$C$39:$C$782,СВЦЭМ!$A$39:$A$782,$A130,СВЦЭМ!$B$39:$B$782,K$119)+'СЕТ СН'!$I$9+СВЦЭМ!$D$10+'СЕТ СН'!$I$5-'СЕТ СН'!$I$17</f>
        <v>3960.1869558099997</v>
      </c>
      <c r="L130" s="36">
        <f>SUMIFS(СВЦЭМ!$C$39:$C$782,СВЦЭМ!$A$39:$A$782,$A130,СВЦЭМ!$B$39:$B$782,L$119)+'СЕТ СН'!$I$9+СВЦЭМ!$D$10+'СЕТ СН'!$I$5-'СЕТ СН'!$I$17</f>
        <v>3936.8302526699999</v>
      </c>
      <c r="M130" s="36">
        <f>SUMIFS(СВЦЭМ!$C$39:$C$782,СВЦЭМ!$A$39:$A$782,$A130,СВЦЭМ!$B$39:$B$782,M$119)+'СЕТ СН'!$I$9+СВЦЭМ!$D$10+'СЕТ СН'!$I$5-'СЕТ СН'!$I$17</f>
        <v>4019.9589219600002</v>
      </c>
      <c r="N130" s="36">
        <f>SUMIFS(СВЦЭМ!$C$39:$C$782,СВЦЭМ!$A$39:$A$782,$A130,СВЦЭМ!$B$39:$B$782,N$119)+'СЕТ СН'!$I$9+СВЦЭМ!$D$10+'СЕТ СН'!$I$5-'СЕТ СН'!$I$17</f>
        <v>4066.50928153</v>
      </c>
      <c r="O130" s="36">
        <f>SUMIFS(СВЦЭМ!$C$39:$C$782,СВЦЭМ!$A$39:$A$782,$A130,СВЦЭМ!$B$39:$B$782,O$119)+'СЕТ СН'!$I$9+СВЦЭМ!$D$10+'СЕТ СН'!$I$5-'СЕТ СН'!$I$17</f>
        <v>4078.6181395100002</v>
      </c>
      <c r="P130" s="36">
        <f>SUMIFS(СВЦЭМ!$C$39:$C$782,СВЦЭМ!$A$39:$A$782,$A130,СВЦЭМ!$B$39:$B$782,P$119)+'СЕТ СН'!$I$9+СВЦЭМ!$D$10+'СЕТ СН'!$I$5-'СЕТ СН'!$I$17</f>
        <v>4093.2518776299999</v>
      </c>
      <c r="Q130" s="36">
        <f>SUMIFS(СВЦЭМ!$C$39:$C$782,СВЦЭМ!$A$39:$A$782,$A130,СВЦЭМ!$B$39:$B$782,Q$119)+'СЕТ СН'!$I$9+СВЦЭМ!$D$10+'СЕТ СН'!$I$5-'СЕТ СН'!$I$17</f>
        <v>4097.4230265799997</v>
      </c>
      <c r="R130" s="36">
        <f>SUMIFS(СВЦЭМ!$C$39:$C$782,СВЦЭМ!$A$39:$A$782,$A130,СВЦЭМ!$B$39:$B$782,R$119)+'СЕТ СН'!$I$9+СВЦЭМ!$D$10+'СЕТ СН'!$I$5-'СЕТ СН'!$I$17</f>
        <v>4111.7993824000005</v>
      </c>
      <c r="S130" s="36">
        <f>SUMIFS(СВЦЭМ!$C$39:$C$782,СВЦЭМ!$A$39:$A$782,$A130,СВЦЭМ!$B$39:$B$782,S$119)+'СЕТ СН'!$I$9+СВЦЭМ!$D$10+'СЕТ СН'!$I$5-'СЕТ СН'!$I$17</f>
        <v>4070.6942400999997</v>
      </c>
      <c r="T130" s="36">
        <f>SUMIFS(СВЦЭМ!$C$39:$C$782,СВЦЭМ!$A$39:$A$782,$A130,СВЦЭМ!$B$39:$B$782,T$119)+'СЕТ СН'!$I$9+СВЦЭМ!$D$10+'СЕТ СН'!$I$5-'СЕТ СН'!$I$17</f>
        <v>3944.1323750699999</v>
      </c>
      <c r="U130" s="36">
        <f>SUMIFS(СВЦЭМ!$C$39:$C$782,СВЦЭМ!$A$39:$A$782,$A130,СВЦЭМ!$B$39:$B$782,U$119)+'СЕТ СН'!$I$9+СВЦЭМ!$D$10+'СЕТ СН'!$I$5-'СЕТ СН'!$I$17</f>
        <v>3839.7470124900001</v>
      </c>
      <c r="V130" s="36">
        <f>SUMIFS(СВЦЭМ!$C$39:$C$782,СВЦЭМ!$A$39:$A$782,$A130,СВЦЭМ!$B$39:$B$782,V$119)+'СЕТ СН'!$I$9+СВЦЭМ!$D$10+'СЕТ СН'!$I$5-'СЕТ СН'!$I$17</f>
        <v>3751.7572066799999</v>
      </c>
      <c r="W130" s="36">
        <f>SUMIFS(СВЦЭМ!$C$39:$C$782,СВЦЭМ!$A$39:$A$782,$A130,СВЦЭМ!$B$39:$B$782,W$119)+'СЕТ СН'!$I$9+СВЦЭМ!$D$10+'СЕТ СН'!$I$5-'СЕТ СН'!$I$17</f>
        <v>3752.3948734300002</v>
      </c>
      <c r="X130" s="36">
        <f>SUMIFS(СВЦЭМ!$C$39:$C$782,СВЦЭМ!$A$39:$A$782,$A130,СВЦЭМ!$B$39:$B$782,X$119)+'СЕТ СН'!$I$9+СВЦЭМ!$D$10+'СЕТ СН'!$I$5-'СЕТ СН'!$I$17</f>
        <v>3765.1203361500002</v>
      </c>
      <c r="Y130" s="36">
        <f>SUMIFS(СВЦЭМ!$C$39:$C$782,СВЦЭМ!$A$39:$A$782,$A130,СВЦЭМ!$B$39:$B$782,Y$119)+'СЕТ СН'!$I$9+СВЦЭМ!$D$10+'СЕТ СН'!$I$5-'СЕТ СН'!$I$17</f>
        <v>3787.1522029600001</v>
      </c>
    </row>
    <row r="131" spans="1:25" ht="15.75" x14ac:dyDescent="0.2">
      <c r="A131" s="35">
        <f t="shared" si="3"/>
        <v>44693</v>
      </c>
      <c r="B131" s="36">
        <f>SUMIFS(СВЦЭМ!$C$39:$C$782,СВЦЭМ!$A$39:$A$782,$A131,СВЦЭМ!$B$39:$B$782,B$119)+'СЕТ СН'!$I$9+СВЦЭМ!$D$10+'СЕТ СН'!$I$5-'СЕТ СН'!$I$17</f>
        <v>3887.3693929000001</v>
      </c>
      <c r="C131" s="36">
        <f>SUMIFS(СВЦЭМ!$C$39:$C$782,СВЦЭМ!$A$39:$A$782,$A131,СВЦЭМ!$B$39:$B$782,C$119)+'СЕТ СН'!$I$9+СВЦЭМ!$D$10+'СЕТ СН'!$I$5-'СЕТ СН'!$I$17</f>
        <v>3972.9527834700002</v>
      </c>
      <c r="D131" s="36">
        <f>SUMIFS(СВЦЭМ!$C$39:$C$782,СВЦЭМ!$A$39:$A$782,$A131,СВЦЭМ!$B$39:$B$782,D$119)+'СЕТ СН'!$I$9+СВЦЭМ!$D$10+'СЕТ СН'!$I$5-'СЕТ СН'!$I$17</f>
        <v>4074.5725639100001</v>
      </c>
      <c r="E131" s="36">
        <f>SUMIFS(СВЦЭМ!$C$39:$C$782,СВЦЭМ!$A$39:$A$782,$A131,СВЦЭМ!$B$39:$B$782,E$119)+'СЕТ СН'!$I$9+СВЦЭМ!$D$10+'СЕТ СН'!$I$5-'СЕТ СН'!$I$17</f>
        <v>4128.4112425799995</v>
      </c>
      <c r="F131" s="36">
        <f>SUMIFS(СВЦЭМ!$C$39:$C$782,СВЦЭМ!$A$39:$A$782,$A131,СВЦЭМ!$B$39:$B$782,F$119)+'СЕТ СН'!$I$9+СВЦЭМ!$D$10+'СЕТ СН'!$I$5-'СЕТ СН'!$I$17</f>
        <v>4132.2188012799998</v>
      </c>
      <c r="G131" s="36">
        <f>SUMIFS(СВЦЭМ!$C$39:$C$782,СВЦЭМ!$A$39:$A$782,$A131,СВЦЭМ!$B$39:$B$782,G$119)+'СЕТ СН'!$I$9+СВЦЭМ!$D$10+'СЕТ СН'!$I$5-'СЕТ СН'!$I$17</f>
        <v>4129.7529198900002</v>
      </c>
      <c r="H131" s="36">
        <f>SUMIFS(СВЦЭМ!$C$39:$C$782,СВЦЭМ!$A$39:$A$782,$A131,СВЦЭМ!$B$39:$B$782,H$119)+'СЕТ СН'!$I$9+СВЦЭМ!$D$10+'СЕТ СН'!$I$5-'СЕТ СН'!$I$17</f>
        <v>4139.0389541200002</v>
      </c>
      <c r="I131" s="36">
        <f>SUMIFS(СВЦЭМ!$C$39:$C$782,СВЦЭМ!$A$39:$A$782,$A131,СВЦЭМ!$B$39:$B$782,I$119)+'СЕТ СН'!$I$9+СВЦЭМ!$D$10+'СЕТ СН'!$I$5-'СЕТ СН'!$I$17</f>
        <v>4062.2338593499999</v>
      </c>
      <c r="J131" s="36">
        <f>SUMIFS(СВЦЭМ!$C$39:$C$782,СВЦЭМ!$A$39:$A$782,$A131,СВЦЭМ!$B$39:$B$782,J$119)+'СЕТ СН'!$I$9+СВЦЭМ!$D$10+'СЕТ СН'!$I$5-'СЕТ СН'!$I$17</f>
        <v>3934.5153391999997</v>
      </c>
      <c r="K131" s="36">
        <f>SUMIFS(СВЦЭМ!$C$39:$C$782,СВЦЭМ!$A$39:$A$782,$A131,СВЦЭМ!$B$39:$B$782,K$119)+'СЕТ СН'!$I$9+СВЦЭМ!$D$10+'СЕТ СН'!$I$5-'СЕТ СН'!$I$17</f>
        <v>3928.2335881899999</v>
      </c>
      <c r="L131" s="36">
        <f>SUMIFS(СВЦЭМ!$C$39:$C$782,СВЦЭМ!$A$39:$A$782,$A131,СВЦЭМ!$B$39:$B$782,L$119)+'СЕТ СН'!$I$9+СВЦЭМ!$D$10+'СЕТ СН'!$I$5-'СЕТ СН'!$I$17</f>
        <v>3906.5537987600001</v>
      </c>
      <c r="M131" s="36">
        <f>SUMIFS(СВЦЭМ!$C$39:$C$782,СВЦЭМ!$A$39:$A$782,$A131,СВЦЭМ!$B$39:$B$782,M$119)+'СЕТ СН'!$I$9+СВЦЭМ!$D$10+'СЕТ СН'!$I$5-'СЕТ СН'!$I$17</f>
        <v>4008.65435454</v>
      </c>
      <c r="N131" s="36">
        <f>SUMIFS(СВЦЭМ!$C$39:$C$782,СВЦЭМ!$A$39:$A$782,$A131,СВЦЭМ!$B$39:$B$782,N$119)+'СЕТ СН'!$I$9+СВЦЭМ!$D$10+'СЕТ СН'!$I$5-'СЕТ СН'!$I$17</f>
        <v>4065.78263281</v>
      </c>
      <c r="O131" s="36">
        <f>SUMIFS(СВЦЭМ!$C$39:$C$782,СВЦЭМ!$A$39:$A$782,$A131,СВЦЭМ!$B$39:$B$782,O$119)+'СЕТ СН'!$I$9+СВЦЭМ!$D$10+'СЕТ СН'!$I$5-'СЕТ СН'!$I$17</f>
        <v>4068.6571906499998</v>
      </c>
      <c r="P131" s="36">
        <f>SUMIFS(СВЦЭМ!$C$39:$C$782,СВЦЭМ!$A$39:$A$782,$A131,СВЦЭМ!$B$39:$B$782,P$119)+'СЕТ СН'!$I$9+СВЦЭМ!$D$10+'СЕТ СН'!$I$5-'СЕТ СН'!$I$17</f>
        <v>4055.8024682499999</v>
      </c>
      <c r="Q131" s="36">
        <f>SUMIFS(СВЦЭМ!$C$39:$C$782,СВЦЭМ!$A$39:$A$782,$A131,СВЦЭМ!$B$39:$B$782,Q$119)+'СЕТ СН'!$I$9+СВЦЭМ!$D$10+'СЕТ СН'!$I$5-'СЕТ СН'!$I$17</f>
        <v>4068.6775725500001</v>
      </c>
      <c r="R131" s="36">
        <f>SUMIFS(СВЦЭМ!$C$39:$C$782,СВЦЭМ!$A$39:$A$782,$A131,СВЦЭМ!$B$39:$B$782,R$119)+'СЕТ СН'!$I$9+СВЦЭМ!$D$10+'СЕТ СН'!$I$5-'СЕТ СН'!$I$17</f>
        <v>4089.3273825699998</v>
      </c>
      <c r="S131" s="36">
        <f>SUMIFS(СВЦЭМ!$C$39:$C$782,СВЦЭМ!$A$39:$A$782,$A131,СВЦЭМ!$B$39:$B$782,S$119)+'СЕТ СН'!$I$9+СВЦЭМ!$D$10+'СЕТ СН'!$I$5-'СЕТ СН'!$I$17</f>
        <v>4052.7040370699997</v>
      </c>
      <c r="T131" s="36">
        <f>SUMIFS(СВЦЭМ!$C$39:$C$782,СВЦЭМ!$A$39:$A$782,$A131,СВЦЭМ!$B$39:$B$782,T$119)+'СЕТ СН'!$I$9+СВЦЭМ!$D$10+'СЕТ СН'!$I$5-'СЕТ СН'!$I$17</f>
        <v>3947.4913387899996</v>
      </c>
      <c r="U131" s="36">
        <f>SUMIFS(СВЦЭМ!$C$39:$C$782,СВЦЭМ!$A$39:$A$782,$A131,СВЦЭМ!$B$39:$B$782,U$119)+'СЕТ СН'!$I$9+СВЦЭМ!$D$10+'СЕТ СН'!$I$5-'СЕТ СН'!$I$17</f>
        <v>3856.3915228800001</v>
      </c>
      <c r="V131" s="36">
        <f>SUMIFS(СВЦЭМ!$C$39:$C$782,СВЦЭМ!$A$39:$A$782,$A131,СВЦЭМ!$B$39:$B$782,V$119)+'СЕТ СН'!$I$9+СВЦЭМ!$D$10+'СЕТ СН'!$I$5-'СЕТ СН'!$I$17</f>
        <v>3768.4301546199999</v>
      </c>
      <c r="W131" s="36">
        <f>SUMIFS(СВЦЭМ!$C$39:$C$782,СВЦЭМ!$A$39:$A$782,$A131,СВЦЭМ!$B$39:$B$782,W$119)+'СЕТ СН'!$I$9+СВЦЭМ!$D$10+'СЕТ СН'!$I$5-'СЕТ СН'!$I$17</f>
        <v>3753.6117952099999</v>
      </c>
      <c r="X131" s="36">
        <f>SUMIFS(СВЦЭМ!$C$39:$C$782,СВЦЭМ!$A$39:$A$782,$A131,СВЦЭМ!$B$39:$B$782,X$119)+'СЕТ СН'!$I$9+СВЦЭМ!$D$10+'СЕТ СН'!$I$5-'СЕТ СН'!$I$17</f>
        <v>3773.66483049</v>
      </c>
      <c r="Y131" s="36">
        <f>SUMIFS(СВЦЭМ!$C$39:$C$782,СВЦЭМ!$A$39:$A$782,$A131,СВЦЭМ!$B$39:$B$782,Y$119)+'СЕТ СН'!$I$9+СВЦЭМ!$D$10+'СЕТ СН'!$I$5-'СЕТ СН'!$I$17</f>
        <v>3778.3182551099999</v>
      </c>
    </row>
    <row r="132" spans="1:25" ht="15.75" x14ac:dyDescent="0.2">
      <c r="A132" s="35">
        <f t="shared" si="3"/>
        <v>44694</v>
      </c>
      <c r="B132" s="36">
        <f>SUMIFS(СВЦЭМ!$C$39:$C$782,СВЦЭМ!$A$39:$A$782,$A132,СВЦЭМ!$B$39:$B$782,B$119)+'СЕТ СН'!$I$9+СВЦЭМ!$D$10+'СЕТ СН'!$I$5-'СЕТ СН'!$I$17</f>
        <v>3882.6910331099998</v>
      </c>
      <c r="C132" s="36">
        <f>SUMIFS(СВЦЭМ!$C$39:$C$782,СВЦЭМ!$A$39:$A$782,$A132,СВЦЭМ!$B$39:$B$782,C$119)+'СЕТ СН'!$I$9+СВЦЭМ!$D$10+'СЕТ СН'!$I$5-'СЕТ СН'!$I$17</f>
        <v>4000.0770772300002</v>
      </c>
      <c r="D132" s="36">
        <f>SUMIFS(СВЦЭМ!$C$39:$C$782,СВЦЭМ!$A$39:$A$782,$A132,СВЦЭМ!$B$39:$B$782,D$119)+'СЕТ СН'!$I$9+СВЦЭМ!$D$10+'СЕТ СН'!$I$5-'СЕТ СН'!$I$17</f>
        <v>4129.0012643800001</v>
      </c>
      <c r="E132" s="36">
        <f>SUMIFS(СВЦЭМ!$C$39:$C$782,СВЦЭМ!$A$39:$A$782,$A132,СВЦЭМ!$B$39:$B$782,E$119)+'СЕТ СН'!$I$9+СВЦЭМ!$D$10+'СЕТ СН'!$I$5-'СЕТ СН'!$I$17</f>
        <v>4180.7139962900001</v>
      </c>
      <c r="F132" s="36">
        <f>SUMIFS(СВЦЭМ!$C$39:$C$782,СВЦЭМ!$A$39:$A$782,$A132,СВЦЭМ!$B$39:$B$782,F$119)+'СЕТ СН'!$I$9+СВЦЭМ!$D$10+'СЕТ СН'!$I$5-'СЕТ СН'!$I$17</f>
        <v>4188.2510811499997</v>
      </c>
      <c r="G132" s="36">
        <f>SUMIFS(СВЦЭМ!$C$39:$C$782,СВЦЭМ!$A$39:$A$782,$A132,СВЦЭМ!$B$39:$B$782,G$119)+'СЕТ СН'!$I$9+СВЦЭМ!$D$10+'СЕТ СН'!$I$5-'СЕТ СН'!$I$17</f>
        <v>4192.9182737800002</v>
      </c>
      <c r="H132" s="36">
        <f>SUMIFS(СВЦЭМ!$C$39:$C$782,СВЦЭМ!$A$39:$A$782,$A132,СВЦЭМ!$B$39:$B$782,H$119)+'СЕТ СН'!$I$9+СВЦЭМ!$D$10+'СЕТ СН'!$I$5-'СЕТ СН'!$I$17</f>
        <v>4185.2178130900002</v>
      </c>
      <c r="I132" s="36">
        <f>SUMIFS(СВЦЭМ!$C$39:$C$782,СВЦЭМ!$A$39:$A$782,$A132,СВЦЭМ!$B$39:$B$782,I$119)+'СЕТ СН'!$I$9+СВЦЭМ!$D$10+'СЕТ СН'!$I$5-'СЕТ СН'!$I$17</f>
        <v>4072.3781114399999</v>
      </c>
      <c r="J132" s="36">
        <f>SUMIFS(СВЦЭМ!$C$39:$C$782,СВЦЭМ!$A$39:$A$782,$A132,СВЦЭМ!$B$39:$B$782,J$119)+'СЕТ СН'!$I$9+СВЦЭМ!$D$10+'СЕТ СН'!$I$5-'СЕТ СН'!$I$17</f>
        <v>3936.4357801799997</v>
      </c>
      <c r="K132" s="36">
        <f>SUMIFS(СВЦЭМ!$C$39:$C$782,СВЦЭМ!$A$39:$A$782,$A132,СВЦЭМ!$B$39:$B$782,K$119)+'СЕТ СН'!$I$9+СВЦЭМ!$D$10+'СЕТ СН'!$I$5-'СЕТ СН'!$I$17</f>
        <v>3933.77160736</v>
      </c>
      <c r="L132" s="36">
        <f>SUMIFS(СВЦЭМ!$C$39:$C$782,СВЦЭМ!$A$39:$A$782,$A132,СВЦЭМ!$B$39:$B$782,L$119)+'СЕТ СН'!$I$9+СВЦЭМ!$D$10+'СЕТ СН'!$I$5-'СЕТ СН'!$I$17</f>
        <v>3918.7028559599999</v>
      </c>
      <c r="M132" s="36">
        <f>SUMIFS(СВЦЭМ!$C$39:$C$782,СВЦЭМ!$A$39:$A$782,$A132,СВЦЭМ!$B$39:$B$782,M$119)+'СЕТ СН'!$I$9+СВЦЭМ!$D$10+'СЕТ СН'!$I$5-'СЕТ СН'!$I$17</f>
        <v>4025.1808247499998</v>
      </c>
      <c r="N132" s="36">
        <f>SUMIFS(СВЦЭМ!$C$39:$C$782,СВЦЭМ!$A$39:$A$782,$A132,СВЦЭМ!$B$39:$B$782,N$119)+'СЕТ СН'!$I$9+СВЦЭМ!$D$10+'СЕТ СН'!$I$5-'СЕТ СН'!$I$17</f>
        <v>4072.09915056</v>
      </c>
      <c r="O132" s="36">
        <f>SUMIFS(СВЦЭМ!$C$39:$C$782,СВЦЭМ!$A$39:$A$782,$A132,СВЦЭМ!$B$39:$B$782,O$119)+'СЕТ СН'!$I$9+СВЦЭМ!$D$10+'СЕТ СН'!$I$5-'СЕТ СН'!$I$17</f>
        <v>4055.8741500300002</v>
      </c>
      <c r="P132" s="36">
        <f>SUMIFS(СВЦЭМ!$C$39:$C$782,СВЦЭМ!$A$39:$A$782,$A132,СВЦЭМ!$B$39:$B$782,P$119)+'СЕТ СН'!$I$9+СВЦЭМ!$D$10+'СЕТ СН'!$I$5-'СЕТ СН'!$I$17</f>
        <v>4061.47255752</v>
      </c>
      <c r="Q132" s="36">
        <f>SUMIFS(СВЦЭМ!$C$39:$C$782,СВЦЭМ!$A$39:$A$782,$A132,СВЦЭМ!$B$39:$B$782,Q$119)+'СЕТ СН'!$I$9+СВЦЭМ!$D$10+'СЕТ СН'!$I$5-'СЕТ СН'!$I$17</f>
        <v>4071.8565614700001</v>
      </c>
      <c r="R132" s="36">
        <f>SUMIFS(СВЦЭМ!$C$39:$C$782,СВЦЭМ!$A$39:$A$782,$A132,СВЦЭМ!$B$39:$B$782,R$119)+'СЕТ СН'!$I$9+СВЦЭМ!$D$10+'СЕТ СН'!$I$5-'СЕТ СН'!$I$17</f>
        <v>4085.00739991</v>
      </c>
      <c r="S132" s="36">
        <f>SUMIFS(СВЦЭМ!$C$39:$C$782,СВЦЭМ!$A$39:$A$782,$A132,СВЦЭМ!$B$39:$B$782,S$119)+'СЕТ СН'!$I$9+СВЦЭМ!$D$10+'СЕТ СН'!$I$5-'СЕТ СН'!$I$17</f>
        <v>4044.6634250099996</v>
      </c>
      <c r="T132" s="36">
        <f>SUMIFS(СВЦЭМ!$C$39:$C$782,СВЦЭМ!$A$39:$A$782,$A132,СВЦЭМ!$B$39:$B$782,T$119)+'СЕТ СН'!$I$9+СВЦЭМ!$D$10+'СЕТ СН'!$I$5-'СЕТ СН'!$I$17</f>
        <v>3919.0466077999999</v>
      </c>
      <c r="U132" s="36">
        <f>SUMIFS(СВЦЭМ!$C$39:$C$782,СВЦЭМ!$A$39:$A$782,$A132,СВЦЭМ!$B$39:$B$782,U$119)+'СЕТ СН'!$I$9+СВЦЭМ!$D$10+'СЕТ СН'!$I$5-'СЕТ СН'!$I$17</f>
        <v>3838.01952041</v>
      </c>
      <c r="V132" s="36">
        <f>SUMIFS(СВЦЭМ!$C$39:$C$782,СВЦЭМ!$A$39:$A$782,$A132,СВЦЭМ!$B$39:$B$782,V$119)+'СЕТ СН'!$I$9+СВЦЭМ!$D$10+'СЕТ СН'!$I$5-'СЕТ СН'!$I$17</f>
        <v>3765.1923029499999</v>
      </c>
      <c r="W132" s="36">
        <f>SUMIFS(СВЦЭМ!$C$39:$C$782,СВЦЭМ!$A$39:$A$782,$A132,СВЦЭМ!$B$39:$B$782,W$119)+'СЕТ СН'!$I$9+СВЦЭМ!$D$10+'СЕТ СН'!$I$5-'СЕТ СН'!$I$17</f>
        <v>3744.6141588599999</v>
      </c>
      <c r="X132" s="36">
        <f>SUMIFS(СВЦЭМ!$C$39:$C$782,СВЦЭМ!$A$39:$A$782,$A132,СВЦЭМ!$B$39:$B$782,X$119)+'СЕТ СН'!$I$9+СВЦЭМ!$D$10+'СЕТ СН'!$I$5-'СЕТ СН'!$I$17</f>
        <v>3752.6929166999998</v>
      </c>
      <c r="Y132" s="36">
        <f>SUMIFS(СВЦЭМ!$C$39:$C$782,СВЦЭМ!$A$39:$A$782,$A132,СВЦЭМ!$B$39:$B$782,Y$119)+'СЕТ СН'!$I$9+СВЦЭМ!$D$10+'СЕТ СН'!$I$5-'СЕТ СН'!$I$17</f>
        <v>3761.8340731600001</v>
      </c>
    </row>
    <row r="133" spans="1:25" ht="15.75" x14ac:dyDescent="0.2">
      <c r="A133" s="35">
        <f t="shared" si="3"/>
        <v>44695</v>
      </c>
      <c r="B133" s="36">
        <f>SUMIFS(СВЦЭМ!$C$39:$C$782,СВЦЭМ!$A$39:$A$782,$A133,СВЦЭМ!$B$39:$B$782,B$119)+'СЕТ СН'!$I$9+СВЦЭМ!$D$10+'СЕТ СН'!$I$5-'СЕТ СН'!$I$17</f>
        <v>3885.4342241599998</v>
      </c>
      <c r="C133" s="36">
        <f>SUMIFS(СВЦЭМ!$C$39:$C$782,СВЦЭМ!$A$39:$A$782,$A133,СВЦЭМ!$B$39:$B$782,C$119)+'СЕТ СН'!$I$9+СВЦЭМ!$D$10+'СЕТ СН'!$I$5-'СЕТ СН'!$I$17</f>
        <v>3997.7989727099998</v>
      </c>
      <c r="D133" s="36">
        <f>SUMIFS(СВЦЭМ!$C$39:$C$782,СВЦЭМ!$A$39:$A$782,$A133,СВЦЭМ!$B$39:$B$782,D$119)+'СЕТ СН'!$I$9+СВЦЭМ!$D$10+'СЕТ СН'!$I$5-'СЕТ СН'!$I$17</f>
        <v>4138.6041135100004</v>
      </c>
      <c r="E133" s="36">
        <f>SUMIFS(СВЦЭМ!$C$39:$C$782,СВЦЭМ!$A$39:$A$782,$A133,СВЦЭМ!$B$39:$B$782,E$119)+'СЕТ СН'!$I$9+СВЦЭМ!$D$10+'СЕТ СН'!$I$5-'СЕТ СН'!$I$17</f>
        <v>4170.9449863700002</v>
      </c>
      <c r="F133" s="36">
        <f>SUMIFS(СВЦЭМ!$C$39:$C$782,СВЦЭМ!$A$39:$A$782,$A133,СВЦЭМ!$B$39:$B$782,F$119)+'СЕТ СН'!$I$9+СВЦЭМ!$D$10+'СЕТ СН'!$I$5-'СЕТ СН'!$I$17</f>
        <v>4180.9585957600002</v>
      </c>
      <c r="G133" s="36">
        <f>SUMIFS(СВЦЭМ!$C$39:$C$782,СВЦЭМ!$A$39:$A$782,$A133,СВЦЭМ!$B$39:$B$782,G$119)+'СЕТ СН'!$I$9+СВЦЭМ!$D$10+'СЕТ СН'!$I$5-'СЕТ СН'!$I$17</f>
        <v>4173.3117507299994</v>
      </c>
      <c r="H133" s="36">
        <f>SUMIFS(СВЦЭМ!$C$39:$C$782,СВЦЭМ!$A$39:$A$782,$A133,СВЦЭМ!$B$39:$B$782,H$119)+'СЕТ СН'!$I$9+СВЦЭМ!$D$10+'СЕТ СН'!$I$5-'СЕТ СН'!$I$17</f>
        <v>4174.0330457999999</v>
      </c>
      <c r="I133" s="36">
        <f>SUMIFS(СВЦЭМ!$C$39:$C$782,СВЦЭМ!$A$39:$A$782,$A133,СВЦЭМ!$B$39:$B$782,I$119)+'СЕТ СН'!$I$9+СВЦЭМ!$D$10+'СЕТ СН'!$I$5-'СЕТ СН'!$I$17</f>
        <v>4092.4604769500002</v>
      </c>
      <c r="J133" s="36">
        <f>SUMIFS(СВЦЭМ!$C$39:$C$782,СВЦЭМ!$A$39:$A$782,$A133,СВЦЭМ!$B$39:$B$782,J$119)+'СЕТ СН'!$I$9+СВЦЭМ!$D$10+'СЕТ СН'!$I$5-'СЕТ СН'!$I$17</f>
        <v>3937.7926960099999</v>
      </c>
      <c r="K133" s="36">
        <f>SUMIFS(СВЦЭМ!$C$39:$C$782,СВЦЭМ!$A$39:$A$782,$A133,СВЦЭМ!$B$39:$B$782,K$119)+'СЕТ СН'!$I$9+СВЦЭМ!$D$10+'СЕТ СН'!$I$5-'СЕТ СН'!$I$17</f>
        <v>3892.45916425</v>
      </c>
      <c r="L133" s="36">
        <f>SUMIFS(СВЦЭМ!$C$39:$C$782,СВЦЭМ!$A$39:$A$782,$A133,СВЦЭМ!$B$39:$B$782,L$119)+'СЕТ СН'!$I$9+СВЦЭМ!$D$10+'СЕТ СН'!$I$5-'СЕТ СН'!$I$17</f>
        <v>3873.50111685</v>
      </c>
      <c r="M133" s="36">
        <f>SUMIFS(СВЦЭМ!$C$39:$C$782,СВЦЭМ!$A$39:$A$782,$A133,СВЦЭМ!$B$39:$B$782,M$119)+'СЕТ СН'!$I$9+СВЦЭМ!$D$10+'СЕТ СН'!$I$5-'СЕТ СН'!$I$17</f>
        <v>3967.0996341599998</v>
      </c>
      <c r="N133" s="36">
        <f>SUMIFS(СВЦЭМ!$C$39:$C$782,СВЦЭМ!$A$39:$A$782,$A133,СВЦЭМ!$B$39:$B$782,N$119)+'СЕТ СН'!$I$9+СВЦЭМ!$D$10+'СЕТ СН'!$I$5-'СЕТ СН'!$I$17</f>
        <v>3999.6277212599998</v>
      </c>
      <c r="O133" s="36">
        <f>SUMIFS(СВЦЭМ!$C$39:$C$782,СВЦЭМ!$A$39:$A$782,$A133,СВЦЭМ!$B$39:$B$782,O$119)+'СЕТ СН'!$I$9+СВЦЭМ!$D$10+'СЕТ СН'!$I$5-'СЕТ СН'!$I$17</f>
        <v>4010.91226207</v>
      </c>
      <c r="P133" s="36">
        <f>SUMIFS(СВЦЭМ!$C$39:$C$782,СВЦЭМ!$A$39:$A$782,$A133,СВЦЭМ!$B$39:$B$782,P$119)+'СЕТ СН'!$I$9+СВЦЭМ!$D$10+'СЕТ СН'!$I$5-'СЕТ СН'!$I$17</f>
        <v>4030.0444364200002</v>
      </c>
      <c r="Q133" s="36">
        <f>SUMIFS(СВЦЭМ!$C$39:$C$782,СВЦЭМ!$A$39:$A$782,$A133,СВЦЭМ!$B$39:$B$782,Q$119)+'СЕТ СН'!$I$9+СВЦЭМ!$D$10+'СЕТ СН'!$I$5-'СЕТ СН'!$I$17</f>
        <v>4045.35306756</v>
      </c>
      <c r="R133" s="36">
        <f>SUMIFS(СВЦЭМ!$C$39:$C$782,СВЦЭМ!$A$39:$A$782,$A133,СВЦЭМ!$B$39:$B$782,R$119)+'СЕТ СН'!$I$9+СВЦЭМ!$D$10+'СЕТ СН'!$I$5-'СЕТ СН'!$I$17</f>
        <v>4040.7774083099998</v>
      </c>
      <c r="S133" s="36">
        <f>SUMIFS(СВЦЭМ!$C$39:$C$782,СВЦЭМ!$A$39:$A$782,$A133,СВЦЭМ!$B$39:$B$782,S$119)+'СЕТ СН'!$I$9+СВЦЭМ!$D$10+'СЕТ СН'!$I$5-'СЕТ СН'!$I$17</f>
        <v>3998.6466235299999</v>
      </c>
      <c r="T133" s="36">
        <f>SUMIFS(СВЦЭМ!$C$39:$C$782,СВЦЭМ!$A$39:$A$782,$A133,СВЦЭМ!$B$39:$B$782,T$119)+'СЕТ СН'!$I$9+СВЦЭМ!$D$10+'СЕТ СН'!$I$5-'СЕТ СН'!$I$17</f>
        <v>3893.4346342500003</v>
      </c>
      <c r="U133" s="36">
        <f>SUMIFS(СВЦЭМ!$C$39:$C$782,СВЦЭМ!$A$39:$A$782,$A133,СВЦЭМ!$B$39:$B$782,U$119)+'СЕТ СН'!$I$9+СВЦЭМ!$D$10+'СЕТ СН'!$I$5-'СЕТ СН'!$I$17</f>
        <v>3797.1645159</v>
      </c>
      <c r="V133" s="36">
        <f>SUMIFS(СВЦЭМ!$C$39:$C$782,СВЦЭМ!$A$39:$A$782,$A133,СВЦЭМ!$B$39:$B$782,V$119)+'СЕТ СН'!$I$9+СВЦЭМ!$D$10+'СЕТ СН'!$I$5-'СЕТ СН'!$I$17</f>
        <v>3710.8806850299998</v>
      </c>
      <c r="W133" s="36">
        <f>SUMIFS(СВЦЭМ!$C$39:$C$782,СВЦЭМ!$A$39:$A$782,$A133,СВЦЭМ!$B$39:$B$782,W$119)+'СЕТ СН'!$I$9+СВЦЭМ!$D$10+'СЕТ СН'!$I$5-'СЕТ СН'!$I$17</f>
        <v>3701.57991803</v>
      </c>
      <c r="X133" s="36">
        <f>SUMIFS(СВЦЭМ!$C$39:$C$782,СВЦЭМ!$A$39:$A$782,$A133,СВЦЭМ!$B$39:$B$782,X$119)+'СЕТ СН'!$I$9+СВЦЭМ!$D$10+'СЕТ СН'!$I$5-'СЕТ СН'!$I$17</f>
        <v>3700.7058656099998</v>
      </c>
      <c r="Y133" s="36">
        <f>SUMIFS(СВЦЭМ!$C$39:$C$782,СВЦЭМ!$A$39:$A$782,$A133,СВЦЭМ!$B$39:$B$782,Y$119)+'СЕТ СН'!$I$9+СВЦЭМ!$D$10+'СЕТ СН'!$I$5-'СЕТ СН'!$I$17</f>
        <v>3728.6782101399999</v>
      </c>
    </row>
    <row r="134" spans="1:25" ht="15.75" x14ac:dyDescent="0.2">
      <c r="A134" s="35">
        <f t="shared" si="3"/>
        <v>44696</v>
      </c>
      <c r="B134" s="36">
        <f>SUMIFS(СВЦЭМ!$C$39:$C$782,СВЦЭМ!$A$39:$A$782,$A134,СВЦЭМ!$B$39:$B$782,B$119)+'СЕТ СН'!$I$9+СВЦЭМ!$D$10+'СЕТ СН'!$I$5-'СЕТ СН'!$I$17</f>
        <v>3807.6532489900001</v>
      </c>
      <c r="C134" s="36">
        <f>SUMIFS(СВЦЭМ!$C$39:$C$782,СВЦЭМ!$A$39:$A$782,$A134,СВЦЭМ!$B$39:$B$782,C$119)+'СЕТ СН'!$I$9+СВЦЭМ!$D$10+'СЕТ СН'!$I$5-'СЕТ СН'!$I$17</f>
        <v>3913.0948199699997</v>
      </c>
      <c r="D134" s="36">
        <f>SUMIFS(СВЦЭМ!$C$39:$C$782,СВЦЭМ!$A$39:$A$782,$A134,СВЦЭМ!$B$39:$B$782,D$119)+'СЕТ СН'!$I$9+СВЦЭМ!$D$10+'СЕТ СН'!$I$5-'СЕТ СН'!$I$17</f>
        <v>4034.8736896999999</v>
      </c>
      <c r="E134" s="36">
        <f>SUMIFS(СВЦЭМ!$C$39:$C$782,СВЦЭМ!$A$39:$A$782,$A134,СВЦЭМ!$B$39:$B$782,E$119)+'СЕТ СН'!$I$9+СВЦЭМ!$D$10+'СЕТ СН'!$I$5-'СЕТ СН'!$I$17</f>
        <v>4040.8759567099996</v>
      </c>
      <c r="F134" s="36">
        <f>SUMIFS(СВЦЭМ!$C$39:$C$782,СВЦЭМ!$A$39:$A$782,$A134,СВЦЭМ!$B$39:$B$782,F$119)+'СЕТ СН'!$I$9+СВЦЭМ!$D$10+'СЕТ СН'!$I$5-'СЕТ СН'!$I$17</f>
        <v>4041.9994670599999</v>
      </c>
      <c r="G134" s="36">
        <f>SUMIFS(СВЦЭМ!$C$39:$C$782,СВЦЭМ!$A$39:$A$782,$A134,СВЦЭМ!$B$39:$B$782,G$119)+'СЕТ СН'!$I$9+СВЦЭМ!$D$10+'СЕТ СН'!$I$5-'СЕТ СН'!$I$17</f>
        <v>4050.13476601</v>
      </c>
      <c r="H134" s="36">
        <f>SUMIFS(СВЦЭМ!$C$39:$C$782,СВЦЭМ!$A$39:$A$782,$A134,СВЦЭМ!$B$39:$B$782,H$119)+'СЕТ СН'!$I$9+СВЦЭМ!$D$10+'СЕТ СН'!$I$5-'СЕТ СН'!$I$17</f>
        <v>4036.7582511999999</v>
      </c>
      <c r="I134" s="36">
        <f>SUMIFS(СВЦЭМ!$C$39:$C$782,СВЦЭМ!$A$39:$A$782,$A134,СВЦЭМ!$B$39:$B$782,I$119)+'СЕТ СН'!$I$9+СВЦЭМ!$D$10+'СЕТ СН'!$I$5-'СЕТ СН'!$I$17</f>
        <v>4032.38797028</v>
      </c>
      <c r="J134" s="36">
        <f>SUMIFS(СВЦЭМ!$C$39:$C$782,СВЦЭМ!$A$39:$A$782,$A134,СВЦЭМ!$B$39:$B$782,J$119)+'СЕТ СН'!$I$9+СВЦЭМ!$D$10+'СЕТ СН'!$I$5-'СЕТ СН'!$I$17</f>
        <v>3877.14207872</v>
      </c>
      <c r="K134" s="36">
        <f>SUMIFS(СВЦЭМ!$C$39:$C$782,СВЦЭМ!$A$39:$A$782,$A134,СВЦЭМ!$B$39:$B$782,K$119)+'СЕТ СН'!$I$9+СВЦЭМ!$D$10+'СЕТ СН'!$I$5-'СЕТ СН'!$I$17</f>
        <v>3844.1494797</v>
      </c>
      <c r="L134" s="36">
        <f>SUMIFS(СВЦЭМ!$C$39:$C$782,СВЦЭМ!$A$39:$A$782,$A134,СВЦЭМ!$B$39:$B$782,L$119)+'СЕТ СН'!$I$9+СВЦЭМ!$D$10+'СЕТ СН'!$I$5-'СЕТ СН'!$I$17</f>
        <v>3831.9857532000001</v>
      </c>
      <c r="M134" s="36">
        <f>SUMIFS(СВЦЭМ!$C$39:$C$782,СВЦЭМ!$A$39:$A$782,$A134,СВЦЭМ!$B$39:$B$782,M$119)+'СЕТ СН'!$I$9+СВЦЭМ!$D$10+'СЕТ СН'!$I$5-'СЕТ СН'!$I$17</f>
        <v>3936.2650647</v>
      </c>
      <c r="N134" s="36">
        <f>SUMIFS(СВЦЭМ!$C$39:$C$782,СВЦЭМ!$A$39:$A$782,$A134,СВЦЭМ!$B$39:$B$782,N$119)+'СЕТ СН'!$I$9+СВЦЭМ!$D$10+'СЕТ СН'!$I$5-'СЕТ СН'!$I$17</f>
        <v>3990.2230981900002</v>
      </c>
      <c r="O134" s="36">
        <f>SUMIFS(СВЦЭМ!$C$39:$C$782,СВЦЭМ!$A$39:$A$782,$A134,СВЦЭМ!$B$39:$B$782,O$119)+'СЕТ СН'!$I$9+СВЦЭМ!$D$10+'СЕТ СН'!$I$5-'СЕТ СН'!$I$17</f>
        <v>4027.8225852099999</v>
      </c>
      <c r="P134" s="36">
        <f>SUMIFS(СВЦЭМ!$C$39:$C$782,СВЦЭМ!$A$39:$A$782,$A134,СВЦЭМ!$B$39:$B$782,P$119)+'СЕТ СН'!$I$9+СВЦЭМ!$D$10+'СЕТ СН'!$I$5-'СЕТ СН'!$I$17</f>
        <v>4046.4459158499999</v>
      </c>
      <c r="Q134" s="36">
        <f>SUMIFS(СВЦЭМ!$C$39:$C$782,СВЦЭМ!$A$39:$A$782,$A134,СВЦЭМ!$B$39:$B$782,Q$119)+'СЕТ СН'!$I$9+СВЦЭМ!$D$10+'СЕТ СН'!$I$5-'СЕТ СН'!$I$17</f>
        <v>4053.3684191399998</v>
      </c>
      <c r="R134" s="36">
        <f>SUMIFS(СВЦЭМ!$C$39:$C$782,СВЦЭМ!$A$39:$A$782,$A134,СВЦЭМ!$B$39:$B$782,R$119)+'СЕТ СН'!$I$9+СВЦЭМ!$D$10+'СЕТ СН'!$I$5-'СЕТ СН'!$I$17</f>
        <v>4033.3108170999999</v>
      </c>
      <c r="S134" s="36">
        <f>SUMIFS(СВЦЭМ!$C$39:$C$782,СВЦЭМ!$A$39:$A$782,$A134,СВЦЭМ!$B$39:$B$782,S$119)+'СЕТ СН'!$I$9+СВЦЭМ!$D$10+'СЕТ СН'!$I$5-'СЕТ СН'!$I$17</f>
        <v>3976.7659352000001</v>
      </c>
      <c r="T134" s="36">
        <f>SUMIFS(СВЦЭМ!$C$39:$C$782,СВЦЭМ!$A$39:$A$782,$A134,СВЦЭМ!$B$39:$B$782,T$119)+'СЕТ СН'!$I$9+СВЦЭМ!$D$10+'СЕТ СН'!$I$5-'СЕТ СН'!$I$17</f>
        <v>3898.3335078999999</v>
      </c>
      <c r="U134" s="36">
        <f>SUMIFS(СВЦЭМ!$C$39:$C$782,СВЦЭМ!$A$39:$A$782,$A134,СВЦЭМ!$B$39:$B$782,U$119)+'СЕТ СН'!$I$9+СВЦЭМ!$D$10+'СЕТ СН'!$I$5-'СЕТ СН'!$I$17</f>
        <v>3783.28056371</v>
      </c>
      <c r="V134" s="36">
        <f>SUMIFS(СВЦЭМ!$C$39:$C$782,СВЦЭМ!$A$39:$A$782,$A134,СВЦЭМ!$B$39:$B$782,V$119)+'СЕТ СН'!$I$9+СВЦЭМ!$D$10+'СЕТ СН'!$I$5-'СЕТ СН'!$I$17</f>
        <v>3701.1271954399999</v>
      </c>
      <c r="W134" s="36">
        <f>SUMIFS(СВЦЭМ!$C$39:$C$782,СВЦЭМ!$A$39:$A$782,$A134,СВЦЭМ!$B$39:$B$782,W$119)+'СЕТ СН'!$I$9+СВЦЭМ!$D$10+'СЕТ СН'!$I$5-'СЕТ СН'!$I$17</f>
        <v>3704.20658684</v>
      </c>
      <c r="X134" s="36">
        <f>SUMIFS(СВЦЭМ!$C$39:$C$782,СВЦЭМ!$A$39:$A$782,$A134,СВЦЭМ!$B$39:$B$782,X$119)+'СЕТ СН'!$I$9+СВЦЭМ!$D$10+'СЕТ СН'!$I$5-'СЕТ СН'!$I$17</f>
        <v>3748.4324309100002</v>
      </c>
      <c r="Y134" s="36">
        <f>SUMIFS(СВЦЭМ!$C$39:$C$782,СВЦЭМ!$A$39:$A$782,$A134,СВЦЭМ!$B$39:$B$782,Y$119)+'СЕТ СН'!$I$9+СВЦЭМ!$D$10+'СЕТ СН'!$I$5-'СЕТ СН'!$I$17</f>
        <v>3784.7703038999998</v>
      </c>
    </row>
    <row r="135" spans="1:25" ht="15.75" x14ac:dyDescent="0.2">
      <c r="A135" s="35">
        <f t="shared" si="3"/>
        <v>44697</v>
      </c>
      <c r="B135" s="36">
        <f>SUMIFS(СВЦЭМ!$C$39:$C$782,СВЦЭМ!$A$39:$A$782,$A135,СВЦЭМ!$B$39:$B$782,B$119)+'СЕТ СН'!$I$9+СВЦЭМ!$D$10+'СЕТ СН'!$I$5-'СЕТ СН'!$I$17</f>
        <v>3851.2240477300002</v>
      </c>
      <c r="C135" s="36">
        <f>SUMIFS(СВЦЭМ!$C$39:$C$782,СВЦЭМ!$A$39:$A$782,$A135,СВЦЭМ!$B$39:$B$782,C$119)+'СЕТ СН'!$I$9+СВЦЭМ!$D$10+'СЕТ СН'!$I$5-'СЕТ СН'!$I$17</f>
        <v>3966.0631721599998</v>
      </c>
      <c r="D135" s="36">
        <f>SUMIFS(СВЦЭМ!$C$39:$C$782,СВЦЭМ!$A$39:$A$782,$A135,СВЦЭМ!$B$39:$B$782,D$119)+'СЕТ СН'!$I$9+СВЦЭМ!$D$10+'СЕТ СН'!$I$5-'СЕТ СН'!$I$17</f>
        <v>4101.0166076099995</v>
      </c>
      <c r="E135" s="36">
        <f>SUMIFS(СВЦЭМ!$C$39:$C$782,СВЦЭМ!$A$39:$A$782,$A135,СВЦЭМ!$B$39:$B$782,E$119)+'СЕТ СН'!$I$9+СВЦЭМ!$D$10+'СЕТ СН'!$I$5-'СЕТ СН'!$I$17</f>
        <v>4156.89144786</v>
      </c>
      <c r="F135" s="36">
        <f>SUMIFS(СВЦЭМ!$C$39:$C$782,СВЦЭМ!$A$39:$A$782,$A135,СВЦЭМ!$B$39:$B$782,F$119)+'СЕТ СН'!$I$9+СВЦЭМ!$D$10+'СЕТ СН'!$I$5-'СЕТ СН'!$I$17</f>
        <v>4144.1295133900003</v>
      </c>
      <c r="G135" s="36">
        <f>SUMIFS(СВЦЭМ!$C$39:$C$782,СВЦЭМ!$A$39:$A$782,$A135,СВЦЭМ!$B$39:$B$782,G$119)+'СЕТ СН'!$I$9+СВЦЭМ!$D$10+'СЕТ СН'!$I$5-'СЕТ СН'!$I$17</f>
        <v>4152.7121268999999</v>
      </c>
      <c r="H135" s="36">
        <f>SUMIFS(СВЦЭМ!$C$39:$C$782,СВЦЭМ!$A$39:$A$782,$A135,СВЦЭМ!$B$39:$B$782,H$119)+'СЕТ СН'!$I$9+СВЦЭМ!$D$10+'СЕТ СН'!$I$5-'СЕТ СН'!$I$17</f>
        <v>4125.6070098500004</v>
      </c>
      <c r="I135" s="36">
        <f>SUMIFS(СВЦЭМ!$C$39:$C$782,СВЦЭМ!$A$39:$A$782,$A135,СВЦЭМ!$B$39:$B$782,I$119)+'СЕТ СН'!$I$9+СВЦЭМ!$D$10+'СЕТ СН'!$I$5-'СЕТ СН'!$I$17</f>
        <v>4054.3919881299998</v>
      </c>
      <c r="J135" s="36">
        <f>SUMIFS(СВЦЭМ!$C$39:$C$782,СВЦЭМ!$A$39:$A$782,$A135,СВЦЭМ!$B$39:$B$782,J$119)+'СЕТ СН'!$I$9+СВЦЭМ!$D$10+'СЕТ СН'!$I$5-'СЕТ СН'!$I$17</f>
        <v>3904.2724952499998</v>
      </c>
      <c r="K135" s="36">
        <f>SUMIFS(СВЦЭМ!$C$39:$C$782,СВЦЭМ!$A$39:$A$782,$A135,СВЦЭМ!$B$39:$B$782,K$119)+'СЕТ СН'!$I$9+СВЦЭМ!$D$10+'СЕТ СН'!$I$5-'СЕТ СН'!$I$17</f>
        <v>3859.7079774499998</v>
      </c>
      <c r="L135" s="36">
        <f>SUMIFS(СВЦЭМ!$C$39:$C$782,СВЦЭМ!$A$39:$A$782,$A135,СВЦЭМ!$B$39:$B$782,L$119)+'СЕТ СН'!$I$9+СВЦЭМ!$D$10+'СЕТ СН'!$I$5-'СЕТ СН'!$I$17</f>
        <v>3909.2591372100001</v>
      </c>
      <c r="M135" s="36">
        <f>SUMIFS(СВЦЭМ!$C$39:$C$782,СВЦЭМ!$A$39:$A$782,$A135,СВЦЭМ!$B$39:$B$782,M$119)+'СЕТ СН'!$I$9+СВЦЭМ!$D$10+'СЕТ СН'!$I$5-'СЕТ СН'!$I$17</f>
        <v>4029.1551805199997</v>
      </c>
      <c r="N135" s="36">
        <f>SUMIFS(СВЦЭМ!$C$39:$C$782,СВЦЭМ!$A$39:$A$782,$A135,СВЦЭМ!$B$39:$B$782,N$119)+'СЕТ СН'!$I$9+СВЦЭМ!$D$10+'СЕТ СН'!$I$5-'СЕТ СН'!$I$17</f>
        <v>4092.4632896200001</v>
      </c>
      <c r="O135" s="36">
        <f>SUMIFS(СВЦЭМ!$C$39:$C$782,СВЦЭМ!$A$39:$A$782,$A135,СВЦЭМ!$B$39:$B$782,O$119)+'СЕТ СН'!$I$9+СВЦЭМ!$D$10+'СЕТ СН'!$I$5-'СЕТ СН'!$I$17</f>
        <v>4115.5522518899998</v>
      </c>
      <c r="P135" s="36">
        <f>SUMIFS(СВЦЭМ!$C$39:$C$782,СВЦЭМ!$A$39:$A$782,$A135,СВЦЭМ!$B$39:$B$782,P$119)+'СЕТ СН'!$I$9+СВЦЭМ!$D$10+'СЕТ СН'!$I$5-'СЕТ СН'!$I$17</f>
        <v>4145.3297170400001</v>
      </c>
      <c r="Q135" s="36">
        <f>SUMIFS(СВЦЭМ!$C$39:$C$782,СВЦЭМ!$A$39:$A$782,$A135,СВЦЭМ!$B$39:$B$782,Q$119)+'СЕТ СН'!$I$9+СВЦЭМ!$D$10+'СЕТ СН'!$I$5-'СЕТ СН'!$I$17</f>
        <v>4141.2375778200003</v>
      </c>
      <c r="R135" s="36">
        <f>SUMIFS(СВЦЭМ!$C$39:$C$782,СВЦЭМ!$A$39:$A$782,$A135,СВЦЭМ!$B$39:$B$782,R$119)+'СЕТ СН'!$I$9+СВЦЭМ!$D$10+'СЕТ СН'!$I$5-'СЕТ СН'!$I$17</f>
        <v>4127.0406127299993</v>
      </c>
      <c r="S135" s="36">
        <f>SUMIFS(СВЦЭМ!$C$39:$C$782,СВЦЭМ!$A$39:$A$782,$A135,СВЦЭМ!$B$39:$B$782,S$119)+'СЕТ СН'!$I$9+СВЦЭМ!$D$10+'СЕТ СН'!$I$5-'СЕТ СН'!$I$17</f>
        <v>4078.1416354200001</v>
      </c>
      <c r="T135" s="36">
        <f>SUMIFS(СВЦЭМ!$C$39:$C$782,СВЦЭМ!$A$39:$A$782,$A135,СВЦЭМ!$B$39:$B$782,T$119)+'СЕТ СН'!$I$9+СВЦЭМ!$D$10+'СЕТ СН'!$I$5-'СЕТ СН'!$I$17</f>
        <v>3931.1130494899999</v>
      </c>
      <c r="U135" s="36">
        <f>SUMIFS(СВЦЭМ!$C$39:$C$782,СВЦЭМ!$A$39:$A$782,$A135,СВЦЭМ!$B$39:$B$782,U$119)+'СЕТ СН'!$I$9+СВЦЭМ!$D$10+'СЕТ СН'!$I$5-'СЕТ СН'!$I$17</f>
        <v>3781.7964204800001</v>
      </c>
      <c r="V135" s="36">
        <f>SUMIFS(СВЦЭМ!$C$39:$C$782,СВЦЭМ!$A$39:$A$782,$A135,СВЦЭМ!$B$39:$B$782,V$119)+'СЕТ СН'!$I$9+СВЦЭМ!$D$10+'СЕТ СН'!$I$5-'СЕТ СН'!$I$17</f>
        <v>3705.7986338700002</v>
      </c>
      <c r="W135" s="36">
        <f>SUMIFS(СВЦЭМ!$C$39:$C$782,СВЦЭМ!$A$39:$A$782,$A135,СВЦЭМ!$B$39:$B$782,W$119)+'СЕТ СН'!$I$9+СВЦЭМ!$D$10+'СЕТ СН'!$I$5-'СЕТ СН'!$I$17</f>
        <v>3720.9267200300001</v>
      </c>
      <c r="X135" s="36">
        <f>SUMIFS(СВЦЭМ!$C$39:$C$782,СВЦЭМ!$A$39:$A$782,$A135,СВЦЭМ!$B$39:$B$782,X$119)+'СЕТ СН'!$I$9+СВЦЭМ!$D$10+'СЕТ СН'!$I$5-'СЕТ СН'!$I$17</f>
        <v>3713.5291044400001</v>
      </c>
      <c r="Y135" s="36">
        <f>SUMIFS(СВЦЭМ!$C$39:$C$782,СВЦЭМ!$A$39:$A$782,$A135,СВЦЭМ!$B$39:$B$782,Y$119)+'СЕТ СН'!$I$9+СВЦЭМ!$D$10+'СЕТ СН'!$I$5-'СЕТ СН'!$I$17</f>
        <v>3761.90530558</v>
      </c>
    </row>
    <row r="136" spans="1:25" ht="15.75" x14ac:dyDescent="0.2">
      <c r="A136" s="35">
        <f t="shared" si="3"/>
        <v>44698</v>
      </c>
      <c r="B136" s="36">
        <f>SUMIFS(СВЦЭМ!$C$39:$C$782,СВЦЭМ!$A$39:$A$782,$A136,СВЦЭМ!$B$39:$B$782,B$119)+'СЕТ СН'!$I$9+СВЦЭМ!$D$10+'СЕТ СН'!$I$5-'СЕТ СН'!$I$17</f>
        <v>3836.2599339500002</v>
      </c>
      <c r="C136" s="36">
        <f>SUMIFS(СВЦЭМ!$C$39:$C$782,СВЦЭМ!$A$39:$A$782,$A136,СВЦЭМ!$B$39:$B$782,C$119)+'СЕТ СН'!$I$9+СВЦЭМ!$D$10+'СЕТ СН'!$I$5-'СЕТ СН'!$I$17</f>
        <v>3972.3118303199999</v>
      </c>
      <c r="D136" s="36">
        <f>SUMIFS(СВЦЭМ!$C$39:$C$782,СВЦЭМ!$A$39:$A$782,$A136,СВЦЭМ!$B$39:$B$782,D$119)+'СЕТ СН'!$I$9+СВЦЭМ!$D$10+'СЕТ СН'!$I$5-'СЕТ СН'!$I$17</f>
        <v>4096.6304479999999</v>
      </c>
      <c r="E136" s="36">
        <f>SUMIFS(СВЦЭМ!$C$39:$C$782,СВЦЭМ!$A$39:$A$782,$A136,СВЦЭМ!$B$39:$B$782,E$119)+'СЕТ СН'!$I$9+СВЦЭМ!$D$10+'СЕТ СН'!$I$5-'СЕТ СН'!$I$17</f>
        <v>4140.5412023999997</v>
      </c>
      <c r="F136" s="36">
        <f>SUMIFS(СВЦЭМ!$C$39:$C$782,СВЦЭМ!$A$39:$A$782,$A136,СВЦЭМ!$B$39:$B$782,F$119)+'СЕТ СН'!$I$9+СВЦЭМ!$D$10+'СЕТ СН'!$I$5-'СЕТ СН'!$I$17</f>
        <v>4138.8195916699997</v>
      </c>
      <c r="G136" s="36">
        <f>SUMIFS(СВЦЭМ!$C$39:$C$782,СВЦЭМ!$A$39:$A$782,$A136,СВЦЭМ!$B$39:$B$782,G$119)+'СЕТ СН'!$I$9+СВЦЭМ!$D$10+'СЕТ СН'!$I$5-'СЕТ СН'!$I$17</f>
        <v>4137.1181528999996</v>
      </c>
      <c r="H136" s="36">
        <f>SUMIFS(СВЦЭМ!$C$39:$C$782,СВЦЭМ!$A$39:$A$782,$A136,СВЦЭМ!$B$39:$B$782,H$119)+'СЕТ СН'!$I$9+СВЦЭМ!$D$10+'СЕТ СН'!$I$5-'СЕТ СН'!$I$17</f>
        <v>4093.6559532399997</v>
      </c>
      <c r="I136" s="36">
        <f>SUMIFS(СВЦЭМ!$C$39:$C$782,СВЦЭМ!$A$39:$A$782,$A136,СВЦЭМ!$B$39:$B$782,I$119)+'СЕТ СН'!$I$9+СВЦЭМ!$D$10+'СЕТ СН'!$I$5-'СЕТ СН'!$I$17</f>
        <v>4050.5621362800002</v>
      </c>
      <c r="J136" s="36">
        <f>SUMIFS(СВЦЭМ!$C$39:$C$782,СВЦЭМ!$A$39:$A$782,$A136,СВЦЭМ!$B$39:$B$782,J$119)+'СЕТ СН'!$I$9+СВЦЭМ!$D$10+'СЕТ СН'!$I$5-'СЕТ СН'!$I$17</f>
        <v>3897.51704311</v>
      </c>
      <c r="K136" s="36">
        <f>SUMIFS(СВЦЭМ!$C$39:$C$782,СВЦЭМ!$A$39:$A$782,$A136,СВЦЭМ!$B$39:$B$782,K$119)+'СЕТ СН'!$I$9+СВЦЭМ!$D$10+'СЕТ СН'!$I$5-'СЕТ СН'!$I$17</f>
        <v>3885.0429695799999</v>
      </c>
      <c r="L136" s="36">
        <f>SUMIFS(СВЦЭМ!$C$39:$C$782,СВЦЭМ!$A$39:$A$782,$A136,СВЦЭМ!$B$39:$B$782,L$119)+'СЕТ СН'!$I$9+СВЦЭМ!$D$10+'СЕТ СН'!$I$5-'СЕТ СН'!$I$17</f>
        <v>3862.9971424200003</v>
      </c>
      <c r="M136" s="36">
        <f>SUMIFS(СВЦЭМ!$C$39:$C$782,СВЦЭМ!$A$39:$A$782,$A136,СВЦЭМ!$B$39:$B$782,M$119)+'СЕТ СН'!$I$9+СВЦЭМ!$D$10+'СЕТ СН'!$I$5-'СЕТ СН'!$I$17</f>
        <v>3977.0162851499999</v>
      </c>
      <c r="N136" s="36">
        <f>SUMIFS(СВЦЭМ!$C$39:$C$782,СВЦЭМ!$A$39:$A$782,$A136,СВЦЭМ!$B$39:$B$782,N$119)+'СЕТ СН'!$I$9+СВЦЭМ!$D$10+'СЕТ СН'!$I$5-'СЕТ СН'!$I$17</f>
        <v>4023.1168090000001</v>
      </c>
      <c r="O136" s="36">
        <f>SUMIFS(СВЦЭМ!$C$39:$C$782,СВЦЭМ!$A$39:$A$782,$A136,СВЦЭМ!$B$39:$B$782,O$119)+'СЕТ СН'!$I$9+СВЦЭМ!$D$10+'СЕТ СН'!$I$5-'СЕТ СН'!$I$17</f>
        <v>4023.4673431699998</v>
      </c>
      <c r="P136" s="36">
        <f>SUMIFS(СВЦЭМ!$C$39:$C$782,СВЦЭМ!$A$39:$A$782,$A136,СВЦЭМ!$B$39:$B$782,P$119)+'СЕТ СН'!$I$9+СВЦЭМ!$D$10+'СЕТ СН'!$I$5-'СЕТ СН'!$I$17</f>
        <v>4026.6243427099998</v>
      </c>
      <c r="Q136" s="36">
        <f>SUMIFS(СВЦЭМ!$C$39:$C$782,СВЦЭМ!$A$39:$A$782,$A136,СВЦЭМ!$B$39:$B$782,Q$119)+'СЕТ СН'!$I$9+СВЦЭМ!$D$10+'СЕТ СН'!$I$5-'СЕТ СН'!$I$17</f>
        <v>4036.8748221199999</v>
      </c>
      <c r="R136" s="36">
        <f>SUMIFS(СВЦЭМ!$C$39:$C$782,СВЦЭМ!$A$39:$A$782,$A136,СВЦЭМ!$B$39:$B$782,R$119)+'СЕТ СН'!$I$9+СВЦЭМ!$D$10+'СЕТ СН'!$I$5-'СЕТ СН'!$I$17</f>
        <v>4046.2319400099996</v>
      </c>
      <c r="S136" s="36">
        <f>SUMIFS(СВЦЭМ!$C$39:$C$782,СВЦЭМ!$A$39:$A$782,$A136,СВЦЭМ!$B$39:$B$782,S$119)+'СЕТ СН'!$I$9+СВЦЭМ!$D$10+'СЕТ СН'!$I$5-'СЕТ СН'!$I$17</f>
        <v>4012.9164184499996</v>
      </c>
      <c r="T136" s="36">
        <f>SUMIFS(СВЦЭМ!$C$39:$C$782,СВЦЭМ!$A$39:$A$782,$A136,СВЦЭМ!$B$39:$B$782,T$119)+'СЕТ СН'!$I$9+СВЦЭМ!$D$10+'СЕТ СН'!$I$5-'СЕТ СН'!$I$17</f>
        <v>3887.5419130199998</v>
      </c>
      <c r="U136" s="36">
        <f>SUMIFS(СВЦЭМ!$C$39:$C$782,СВЦЭМ!$A$39:$A$782,$A136,СВЦЭМ!$B$39:$B$782,U$119)+'СЕТ СН'!$I$9+СВЦЭМ!$D$10+'СЕТ СН'!$I$5-'СЕТ СН'!$I$17</f>
        <v>3785.5010285899998</v>
      </c>
      <c r="V136" s="36">
        <f>SUMIFS(СВЦЭМ!$C$39:$C$782,СВЦЭМ!$A$39:$A$782,$A136,СВЦЭМ!$B$39:$B$782,V$119)+'СЕТ СН'!$I$9+СВЦЭМ!$D$10+'СЕТ СН'!$I$5-'СЕТ СН'!$I$17</f>
        <v>3694.6551263599999</v>
      </c>
      <c r="W136" s="36">
        <f>SUMIFS(СВЦЭМ!$C$39:$C$782,СВЦЭМ!$A$39:$A$782,$A136,СВЦЭМ!$B$39:$B$782,W$119)+'СЕТ СН'!$I$9+СВЦЭМ!$D$10+'СЕТ СН'!$I$5-'СЕТ СН'!$I$17</f>
        <v>3689.3103440700002</v>
      </c>
      <c r="X136" s="36">
        <f>SUMIFS(СВЦЭМ!$C$39:$C$782,СВЦЭМ!$A$39:$A$782,$A136,СВЦЭМ!$B$39:$B$782,X$119)+'СЕТ СН'!$I$9+СВЦЭМ!$D$10+'СЕТ СН'!$I$5-'СЕТ СН'!$I$17</f>
        <v>3707.6632637000002</v>
      </c>
      <c r="Y136" s="36">
        <f>SUMIFS(СВЦЭМ!$C$39:$C$782,СВЦЭМ!$A$39:$A$782,$A136,СВЦЭМ!$B$39:$B$782,Y$119)+'СЕТ СН'!$I$9+СВЦЭМ!$D$10+'СЕТ СН'!$I$5-'СЕТ СН'!$I$17</f>
        <v>3743.1931311099997</v>
      </c>
    </row>
    <row r="137" spans="1:25" ht="15.75" x14ac:dyDescent="0.2">
      <c r="A137" s="35">
        <f t="shared" si="3"/>
        <v>44699</v>
      </c>
      <c r="B137" s="36">
        <f>SUMIFS(СВЦЭМ!$C$39:$C$782,СВЦЭМ!$A$39:$A$782,$A137,СВЦЭМ!$B$39:$B$782,B$119)+'СЕТ СН'!$I$9+СВЦЭМ!$D$10+'СЕТ СН'!$I$5-'СЕТ СН'!$I$17</f>
        <v>3910.8768600599997</v>
      </c>
      <c r="C137" s="36">
        <f>SUMIFS(СВЦЭМ!$C$39:$C$782,СВЦЭМ!$A$39:$A$782,$A137,СВЦЭМ!$B$39:$B$782,C$119)+'СЕТ СН'!$I$9+СВЦЭМ!$D$10+'СЕТ СН'!$I$5-'СЕТ СН'!$I$17</f>
        <v>4056.7153090499996</v>
      </c>
      <c r="D137" s="36">
        <f>SUMIFS(СВЦЭМ!$C$39:$C$782,СВЦЭМ!$A$39:$A$782,$A137,СВЦЭМ!$B$39:$B$782,D$119)+'СЕТ СН'!$I$9+СВЦЭМ!$D$10+'СЕТ СН'!$I$5-'СЕТ СН'!$I$17</f>
        <v>4123.8256213300001</v>
      </c>
      <c r="E137" s="36">
        <f>SUMIFS(СВЦЭМ!$C$39:$C$782,СВЦЭМ!$A$39:$A$782,$A137,СВЦЭМ!$B$39:$B$782,E$119)+'СЕТ СН'!$I$9+СВЦЭМ!$D$10+'СЕТ СН'!$I$5-'СЕТ СН'!$I$17</f>
        <v>4126.3447439600004</v>
      </c>
      <c r="F137" s="36">
        <f>SUMIFS(СВЦЭМ!$C$39:$C$782,СВЦЭМ!$A$39:$A$782,$A137,СВЦЭМ!$B$39:$B$782,F$119)+'СЕТ СН'!$I$9+СВЦЭМ!$D$10+'СЕТ СН'!$I$5-'СЕТ СН'!$I$17</f>
        <v>4123.1987341799995</v>
      </c>
      <c r="G137" s="36">
        <f>SUMIFS(СВЦЭМ!$C$39:$C$782,СВЦЭМ!$A$39:$A$782,$A137,СВЦЭМ!$B$39:$B$782,G$119)+'СЕТ СН'!$I$9+СВЦЭМ!$D$10+'СЕТ СН'!$I$5-'СЕТ СН'!$I$17</f>
        <v>4136.0903507900002</v>
      </c>
      <c r="H137" s="36">
        <f>SUMIFS(СВЦЭМ!$C$39:$C$782,СВЦЭМ!$A$39:$A$782,$A137,СВЦЭМ!$B$39:$B$782,H$119)+'СЕТ СН'!$I$9+СВЦЭМ!$D$10+'СЕТ СН'!$I$5-'СЕТ СН'!$I$17</f>
        <v>4125.1317442299996</v>
      </c>
      <c r="I137" s="36">
        <f>SUMIFS(СВЦЭМ!$C$39:$C$782,СВЦЭМ!$A$39:$A$782,$A137,СВЦЭМ!$B$39:$B$782,I$119)+'СЕТ СН'!$I$9+СВЦЭМ!$D$10+'СЕТ СН'!$I$5-'СЕТ СН'!$I$17</f>
        <v>4028.0454729100002</v>
      </c>
      <c r="J137" s="36">
        <f>SUMIFS(СВЦЭМ!$C$39:$C$782,СВЦЭМ!$A$39:$A$782,$A137,СВЦЭМ!$B$39:$B$782,J$119)+'СЕТ СН'!$I$9+СВЦЭМ!$D$10+'СЕТ СН'!$I$5-'СЕТ СН'!$I$17</f>
        <v>3872.1384042899999</v>
      </c>
      <c r="K137" s="36">
        <f>SUMIFS(СВЦЭМ!$C$39:$C$782,СВЦЭМ!$A$39:$A$782,$A137,СВЦЭМ!$B$39:$B$782,K$119)+'СЕТ СН'!$I$9+СВЦЭМ!$D$10+'СЕТ СН'!$I$5-'СЕТ СН'!$I$17</f>
        <v>3872.60804465</v>
      </c>
      <c r="L137" s="36">
        <f>SUMIFS(СВЦЭМ!$C$39:$C$782,СВЦЭМ!$A$39:$A$782,$A137,СВЦЭМ!$B$39:$B$782,L$119)+'СЕТ СН'!$I$9+СВЦЭМ!$D$10+'СЕТ СН'!$I$5-'СЕТ СН'!$I$17</f>
        <v>3884.10333279</v>
      </c>
      <c r="M137" s="36">
        <f>SUMIFS(СВЦЭМ!$C$39:$C$782,СВЦЭМ!$A$39:$A$782,$A137,СВЦЭМ!$B$39:$B$782,M$119)+'СЕТ СН'!$I$9+СВЦЭМ!$D$10+'СЕТ СН'!$I$5-'СЕТ СН'!$I$17</f>
        <v>4001.2031554999999</v>
      </c>
      <c r="N137" s="36">
        <f>SUMIFS(СВЦЭМ!$C$39:$C$782,СВЦЭМ!$A$39:$A$782,$A137,СВЦЭМ!$B$39:$B$782,N$119)+'СЕТ СН'!$I$9+СВЦЭМ!$D$10+'СЕТ СН'!$I$5-'СЕТ СН'!$I$17</f>
        <v>4031.8835775799998</v>
      </c>
      <c r="O137" s="36">
        <f>SUMIFS(СВЦЭМ!$C$39:$C$782,СВЦЭМ!$A$39:$A$782,$A137,СВЦЭМ!$B$39:$B$782,O$119)+'СЕТ СН'!$I$9+СВЦЭМ!$D$10+'СЕТ СН'!$I$5-'СЕТ СН'!$I$17</f>
        <v>4028.8925149899997</v>
      </c>
      <c r="P137" s="36">
        <f>SUMIFS(СВЦЭМ!$C$39:$C$782,СВЦЭМ!$A$39:$A$782,$A137,СВЦЭМ!$B$39:$B$782,P$119)+'СЕТ СН'!$I$9+СВЦЭМ!$D$10+'СЕТ СН'!$I$5-'СЕТ СН'!$I$17</f>
        <v>4049.4891559899997</v>
      </c>
      <c r="Q137" s="36">
        <f>SUMIFS(СВЦЭМ!$C$39:$C$782,СВЦЭМ!$A$39:$A$782,$A137,СВЦЭМ!$B$39:$B$782,Q$119)+'СЕТ СН'!$I$9+СВЦЭМ!$D$10+'СЕТ СН'!$I$5-'СЕТ СН'!$I$17</f>
        <v>4064.0526853800002</v>
      </c>
      <c r="R137" s="36">
        <f>SUMIFS(СВЦЭМ!$C$39:$C$782,СВЦЭМ!$A$39:$A$782,$A137,СВЦЭМ!$B$39:$B$782,R$119)+'СЕТ СН'!$I$9+СВЦЭМ!$D$10+'СЕТ СН'!$I$5-'СЕТ СН'!$I$17</f>
        <v>4057.7294836399997</v>
      </c>
      <c r="S137" s="36">
        <f>SUMIFS(СВЦЭМ!$C$39:$C$782,СВЦЭМ!$A$39:$A$782,$A137,СВЦЭМ!$B$39:$B$782,S$119)+'СЕТ СН'!$I$9+СВЦЭМ!$D$10+'СЕТ СН'!$I$5-'СЕТ СН'!$I$17</f>
        <v>4010.1646198199996</v>
      </c>
      <c r="T137" s="36">
        <f>SUMIFS(СВЦЭМ!$C$39:$C$782,СВЦЭМ!$A$39:$A$782,$A137,СВЦЭМ!$B$39:$B$782,T$119)+'СЕТ СН'!$I$9+СВЦЭМ!$D$10+'СЕТ СН'!$I$5-'СЕТ СН'!$I$17</f>
        <v>3877.05313441</v>
      </c>
      <c r="U137" s="36">
        <f>SUMIFS(СВЦЭМ!$C$39:$C$782,СВЦЭМ!$A$39:$A$782,$A137,СВЦЭМ!$B$39:$B$782,U$119)+'СЕТ СН'!$I$9+СВЦЭМ!$D$10+'СЕТ СН'!$I$5-'СЕТ СН'!$I$17</f>
        <v>3767.1263559700001</v>
      </c>
      <c r="V137" s="36">
        <f>SUMIFS(СВЦЭМ!$C$39:$C$782,СВЦЭМ!$A$39:$A$782,$A137,СВЦЭМ!$B$39:$B$782,V$119)+'СЕТ СН'!$I$9+СВЦЭМ!$D$10+'СЕТ СН'!$I$5-'СЕТ СН'!$I$17</f>
        <v>3688.3936159099999</v>
      </c>
      <c r="W137" s="36">
        <f>SUMIFS(СВЦЭМ!$C$39:$C$782,СВЦЭМ!$A$39:$A$782,$A137,СВЦЭМ!$B$39:$B$782,W$119)+'СЕТ СН'!$I$9+СВЦЭМ!$D$10+'СЕТ СН'!$I$5-'СЕТ СН'!$I$17</f>
        <v>3712.7364480400001</v>
      </c>
      <c r="X137" s="36">
        <f>SUMIFS(СВЦЭМ!$C$39:$C$782,СВЦЭМ!$A$39:$A$782,$A137,СВЦЭМ!$B$39:$B$782,X$119)+'СЕТ СН'!$I$9+СВЦЭМ!$D$10+'СЕТ СН'!$I$5-'СЕТ СН'!$I$17</f>
        <v>3747.3197027400001</v>
      </c>
      <c r="Y137" s="36">
        <f>SUMIFS(СВЦЭМ!$C$39:$C$782,СВЦЭМ!$A$39:$A$782,$A137,СВЦЭМ!$B$39:$B$782,Y$119)+'СЕТ СН'!$I$9+СВЦЭМ!$D$10+'СЕТ СН'!$I$5-'СЕТ СН'!$I$17</f>
        <v>3782.9792482100002</v>
      </c>
    </row>
    <row r="138" spans="1:25" ht="15.75" x14ac:dyDescent="0.2">
      <c r="A138" s="35">
        <f t="shared" si="3"/>
        <v>44700</v>
      </c>
      <c r="B138" s="36">
        <f>SUMIFS(СВЦЭМ!$C$39:$C$782,СВЦЭМ!$A$39:$A$782,$A138,СВЦЭМ!$B$39:$B$782,B$119)+'СЕТ СН'!$I$9+СВЦЭМ!$D$10+'СЕТ СН'!$I$5-'СЕТ СН'!$I$17</f>
        <v>3892.9098056100001</v>
      </c>
      <c r="C138" s="36">
        <f>SUMIFS(СВЦЭМ!$C$39:$C$782,СВЦЭМ!$A$39:$A$782,$A138,СВЦЭМ!$B$39:$B$782,C$119)+'СЕТ СН'!$I$9+СВЦЭМ!$D$10+'СЕТ СН'!$I$5-'СЕТ СН'!$I$17</f>
        <v>4023.2021865400002</v>
      </c>
      <c r="D138" s="36">
        <f>SUMIFS(СВЦЭМ!$C$39:$C$782,СВЦЭМ!$A$39:$A$782,$A138,СВЦЭМ!$B$39:$B$782,D$119)+'СЕТ СН'!$I$9+СВЦЭМ!$D$10+'СЕТ СН'!$I$5-'СЕТ СН'!$I$17</f>
        <v>4141.1053673999995</v>
      </c>
      <c r="E138" s="36">
        <f>SUMIFS(СВЦЭМ!$C$39:$C$782,СВЦЭМ!$A$39:$A$782,$A138,СВЦЭМ!$B$39:$B$782,E$119)+'СЕТ СН'!$I$9+СВЦЭМ!$D$10+'СЕТ СН'!$I$5-'СЕТ СН'!$I$17</f>
        <v>4200.8412509899999</v>
      </c>
      <c r="F138" s="36">
        <f>SUMIFS(СВЦЭМ!$C$39:$C$782,СВЦЭМ!$A$39:$A$782,$A138,СВЦЭМ!$B$39:$B$782,F$119)+'СЕТ СН'!$I$9+СВЦЭМ!$D$10+'СЕТ СН'!$I$5-'СЕТ СН'!$I$17</f>
        <v>4169.7790894299997</v>
      </c>
      <c r="G138" s="36">
        <f>SUMIFS(СВЦЭМ!$C$39:$C$782,СВЦЭМ!$A$39:$A$782,$A138,СВЦЭМ!$B$39:$B$782,G$119)+'СЕТ СН'!$I$9+СВЦЭМ!$D$10+'СЕТ СН'!$I$5-'СЕТ СН'!$I$17</f>
        <v>4132.2283775899996</v>
      </c>
      <c r="H138" s="36">
        <f>SUMIFS(СВЦЭМ!$C$39:$C$782,СВЦЭМ!$A$39:$A$782,$A138,СВЦЭМ!$B$39:$B$782,H$119)+'СЕТ СН'!$I$9+СВЦЭМ!$D$10+'СЕТ СН'!$I$5-'СЕТ СН'!$I$17</f>
        <v>4093.9629672900001</v>
      </c>
      <c r="I138" s="36">
        <f>SUMIFS(СВЦЭМ!$C$39:$C$782,СВЦЭМ!$A$39:$A$782,$A138,СВЦЭМ!$B$39:$B$782,I$119)+'СЕТ СН'!$I$9+СВЦЭМ!$D$10+'СЕТ СН'!$I$5-'СЕТ СН'!$I$17</f>
        <v>4034.1332074800002</v>
      </c>
      <c r="J138" s="36">
        <f>SUMIFS(СВЦЭМ!$C$39:$C$782,СВЦЭМ!$A$39:$A$782,$A138,СВЦЭМ!$B$39:$B$782,J$119)+'СЕТ СН'!$I$9+СВЦЭМ!$D$10+'СЕТ СН'!$I$5-'СЕТ СН'!$I$17</f>
        <v>3892.3289085799997</v>
      </c>
      <c r="K138" s="36">
        <f>SUMIFS(СВЦЭМ!$C$39:$C$782,СВЦЭМ!$A$39:$A$782,$A138,СВЦЭМ!$B$39:$B$782,K$119)+'СЕТ СН'!$I$9+СВЦЭМ!$D$10+'СЕТ СН'!$I$5-'СЕТ СН'!$I$17</f>
        <v>3907.11055231</v>
      </c>
      <c r="L138" s="36">
        <f>SUMIFS(СВЦЭМ!$C$39:$C$782,СВЦЭМ!$A$39:$A$782,$A138,СВЦЭМ!$B$39:$B$782,L$119)+'СЕТ СН'!$I$9+СВЦЭМ!$D$10+'СЕТ СН'!$I$5-'СЕТ СН'!$I$17</f>
        <v>3898.87645277</v>
      </c>
      <c r="M138" s="36">
        <f>SUMIFS(СВЦЭМ!$C$39:$C$782,СВЦЭМ!$A$39:$A$782,$A138,СВЦЭМ!$B$39:$B$782,M$119)+'СЕТ СН'!$I$9+СВЦЭМ!$D$10+'СЕТ СН'!$I$5-'СЕТ СН'!$I$17</f>
        <v>3997.4735988399998</v>
      </c>
      <c r="N138" s="36">
        <f>SUMIFS(СВЦЭМ!$C$39:$C$782,СВЦЭМ!$A$39:$A$782,$A138,СВЦЭМ!$B$39:$B$782,N$119)+'СЕТ СН'!$I$9+СВЦЭМ!$D$10+'СЕТ СН'!$I$5-'СЕТ СН'!$I$17</f>
        <v>4046.9608164800002</v>
      </c>
      <c r="O138" s="36">
        <f>SUMIFS(СВЦЭМ!$C$39:$C$782,СВЦЭМ!$A$39:$A$782,$A138,СВЦЭМ!$B$39:$B$782,O$119)+'СЕТ СН'!$I$9+СВЦЭМ!$D$10+'СЕТ СН'!$I$5-'СЕТ СН'!$I$17</f>
        <v>4066.6505211599997</v>
      </c>
      <c r="P138" s="36">
        <f>SUMIFS(СВЦЭМ!$C$39:$C$782,СВЦЭМ!$A$39:$A$782,$A138,СВЦЭМ!$B$39:$B$782,P$119)+'СЕТ СН'!$I$9+СВЦЭМ!$D$10+'СЕТ СН'!$I$5-'СЕТ СН'!$I$17</f>
        <v>4073.2456400900001</v>
      </c>
      <c r="Q138" s="36">
        <f>SUMIFS(СВЦЭМ!$C$39:$C$782,СВЦЭМ!$A$39:$A$782,$A138,СВЦЭМ!$B$39:$B$782,Q$119)+'СЕТ СН'!$I$9+СВЦЭМ!$D$10+'СЕТ СН'!$I$5-'СЕТ СН'!$I$17</f>
        <v>4086.7325562899996</v>
      </c>
      <c r="R138" s="36">
        <f>SUMIFS(СВЦЭМ!$C$39:$C$782,СВЦЭМ!$A$39:$A$782,$A138,СВЦЭМ!$B$39:$B$782,R$119)+'СЕТ СН'!$I$9+СВЦЭМ!$D$10+'СЕТ СН'!$I$5-'СЕТ СН'!$I$17</f>
        <v>4066.9310915300002</v>
      </c>
      <c r="S138" s="36">
        <f>SUMIFS(СВЦЭМ!$C$39:$C$782,СВЦЭМ!$A$39:$A$782,$A138,СВЦЭМ!$B$39:$B$782,S$119)+'СЕТ СН'!$I$9+СВЦЭМ!$D$10+'СЕТ СН'!$I$5-'СЕТ СН'!$I$17</f>
        <v>4035.9107388100001</v>
      </c>
      <c r="T138" s="36">
        <f>SUMIFS(СВЦЭМ!$C$39:$C$782,СВЦЭМ!$A$39:$A$782,$A138,СВЦЭМ!$B$39:$B$782,T$119)+'СЕТ СН'!$I$9+СВЦЭМ!$D$10+'СЕТ СН'!$I$5-'СЕТ СН'!$I$17</f>
        <v>3891.9724241100002</v>
      </c>
      <c r="U138" s="36">
        <f>SUMIFS(СВЦЭМ!$C$39:$C$782,СВЦЭМ!$A$39:$A$782,$A138,СВЦЭМ!$B$39:$B$782,U$119)+'СЕТ СН'!$I$9+СВЦЭМ!$D$10+'СЕТ СН'!$I$5-'СЕТ СН'!$I$17</f>
        <v>3785.6735379299998</v>
      </c>
      <c r="V138" s="36">
        <f>SUMIFS(СВЦЭМ!$C$39:$C$782,СВЦЭМ!$A$39:$A$782,$A138,СВЦЭМ!$B$39:$B$782,V$119)+'СЕТ СН'!$I$9+СВЦЭМ!$D$10+'СЕТ СН'!$I$5-'СЕТ СН'!$I$17</f>
        <v>3689.6158874799999</v>
      </c>
      <c r="W138" s="36">
        <f>SUMIFS(СВЦЭМ!$C$39:$C$782,СВЦЭМ!$A$39:$A$782,$A138,СВЦЭМ!$B$39:$B$782,W$119)+'СЕТ СН'!$I$9+СВЦЭМ!$D$10+'СЕТ СН'!$I$5-'СЕТ СН'!$I$17</f>
        <v>3690.03050859</v>
      </c>
      <c r="X138" s="36">
        <f>SUMIFS(СВЦЭМ!$C$39:$C$782,СВЦЭМ!$A$39:$A$782,$A138,СВЦЭМ!$B$39:$B$782,X$119)+'СЕТ СН'!$I$9+СВЦЭМ!$D$10+'СЕТ СН'!$I$5-'СЕТ СН'!$I$17</f>
        <v>3706.12511193</v>
      </c>
      <c r="Y138" s="36">
        <f>SUMIFS(СВЦЭМ!$C$39:$C$782,СВЦЭМ!$A$39:$A$782,$A138,СВЦЭМ!$B$39:$B$782,Y$119)+'СЕТ СН'!$I$9+СВЦЭМ!$D$10+'СЕТ СН'!$I$5-'СЕТ СН'!$I$17</f>
        <v>3726.13074486</v>
      </c>
    </row>
    <row r="139" spans="1:25" ht="15.75" x14ac:dyDescent="0.2">
      <c r="A139" s="35">
        <f t="shared" si="3"/>
        <v>44701</v>
      </c>
      <c r="B139" s="36">
        <f>SUMIFS(СВЦЭМ!$C$39:$C$782,СВЦЭМ!$A$39:$A$782,$A139,СВЦЭМ!$B$39:$B$782,B$119)+'СЕТ СН'!$I$9+СВЦЭМ!$D$10+'СЕТ СН'!$I$5-'СЕТ СН'!$I$17</f>
        <v>3875.3447879300002</v>
      </c>
      <c r="C139" s="36">
        <f>SUMIFS(СВЦЭМ!$C$39:$C$782,СВЦЭМ!$A$39:$A$782,$A139,СВЦЭМ!$B$39:$B$782,C$119)+'СЕТ СН'!$I$9+СВЦЭМ!$D$10+'СЕТ СН'!$I$5-'СЕТ СН'!$I$17</f>
        <v>3947.0236325300002</v>
      </c>
      <c r="D139" s="36">
        <f>SUMIFS(СВЦЭМ!$C$39:$C$782,СВЦЭМ!$A$39:$A$782,$A139,СВЦЭМ!$B$39:$B$782,D$119)+'СЕТ СН'!$I$9+СВЦЭМ!$D$10+'СЕТ СН'!$I$5-'СЕТ СН'!$I$17</f>
        <v>4085.7755485999996</v>
      </c>
      <c r="E139" s="36">
        <f>SUMIFS(СВЦЭМ!$C$39:$C$782,СВЦЭМ!$A$39:$A$782,$A139,СВЦЭМ!$B$39:$B$782,E$119)+'СЕТ СН'!$I$9+СВЦЭМ!$D$10+'СЕТ СН'!$I$5-'СЕТ СН'!$I$17</f>
        <v>4153.8218873999995</v>
      </c>
      <c r="F139" s="36">
        <f>SUMIFS(СВЦЭМ!$C$39:$C$782,СВЦЭМ!$A$39:$A$782,$A139,СВЦЭМ!$B$39:$B$782,F$119)+'СЕТ СН'!$I$9+СВЦЭМ!$D$10+'СЕТ СН'!$I$5-'СЕТ СН'!$I$17</f>
        <v>4148.0867796299999</v>
      </c>
      <c r="G139" s="36">
        <f>SUMIFS(СВЦЭМ!$C$39:$C$782,СВЦЭМ!$A$39:$A$782,$A139,СВЦЭМ!$B$39:$B$782,G$119)+'СЕТ СН'!$I$9+СВЦЭМ!$D$10+'СЕТ СН'!$I$5-'СЕТ СН'!$I$17</f>
        <v>4129.9743816600003</v>
      </c>
      <c r="H139" s="36">
        <f>SUMIFS(СВЦЭМ!$C$39:$C$782,СВЦЭМ!$A$39:$A$782,$A139,СВЦЭМ!$B$39:$B$782,H$119)+'СЕТ СН'!$I$9+СВЦЭМ!$D$10+'СЕТ СН'!$I$5-'СЕТ СН'!$I$17</f>
        <v>4066.9521627499998</v>
      </c>
      <c r="I139" s="36">
        <f>SUMIFS(СВЦЭМ!$C$39:$C$782,СВЦЭМ!$A$39:$A$782,$A139,СВЦЭМ!$B$39:$B$782,I$119)+'СЕТ СН'!$I$9+СВЦЭМ!$D$10+'СЕТ СН'!$I$5-'СЕТ СН'!$I$17</f>
        <v>3990.8687077799996</v>
      </c>
      <c r="J139" s="36">
        <f>SUMIFS(СВЦЭМ!$C$39:$C$782,СВЦЭМ!$A$39:$A$782,$A139,СВЦЭМ!$B$39:$B$782,J$119)+'СЕТ СН'!$I$9+СВЦЭМ!$D$10+'СЕТ СН'!$I$5-'СЕТ СН'!$I$17</f>
        <v>3844.7363358399998</v>
      </c>
      <c r="K139" s="36">
        <f>SUMIFS(СВЦЭМ!$C$39:$C$782,СВЦЭМ!$A$39:$A$782,$A139,СВЦЭМ!$B$39:$B$782,K$119)+'СЕТ СН'!$I$9+СВЦЭМ!$D$10+'СЕТ СН'!$I$5-'СЕТ СН'!$I$17</f>
        <v>3844.823539</v>
      </c>
      <c r="L139" s="36">
        <f>SUMIFS(СВЦЭМ!$C$39:$C$782,СВЦЭМ!$A$39:$A$782,$A139,СВЦЭМ!$B$39:$B$782,L$119)+'СЕТ СН'!$I$9+СВЦЭМ!$D$10+'СЕТ СН'!$I$5-'СЕТ СН'!$I$17</f>
        <v>3841.8693328700001</v>
      </c>
      <c r="M139" s="36">
        <f>SUMIFS(СВЦЭМ!$C$39:$C$782,СВЦЭМ!$A$39:$A$782,$A139,СВЦЭМ!$B$39:$B$782,M$119)+'СЕТ СН'!$I$9+СВЦЭМ!$D$10+'СЕТ СН'!$I$5-'СЕТ СН'!$I$17</f>
        <v>3943.32045122</v>
      </c>
      <c r="N139" s="36">
        <f>SUMIFS(СВЦЭМ!$C$39:$C$782,СВЦЭМ!$A$39:$A$782,$A139,СВЦЭМ!$B$39:$B$782,N$119)+'СЕТ СН'!$I$9+СВЦЭМ!$D$10+'СЕТ СН'!$I$5-'СЕТ СН'!$I$17</f>
        <v>3968.1245001899997</v>
      </c>
      <c r="O139" s="36">
        <f>SUMIFS(СВЦЭМ!$C$39:$C$782,СВЦЭМ!$A$39:$A$782,$A139,СВЦЭМ!$B$39:$B$782,O$119)+'СЕТ СН'!$I$9+СВЦЭМ!$D$10+'СЕТ СН'!$I$5-'СЕТ СН'!$I$17</f>
        <v>3964.1673230699998</v>
      </c>
      <c r="P139" s="36">
        <f>SUMIFS(СВЦЭМ!$C$39:$C$782,СВЦЭМ!$A$39:$A$782,$A139,СВЦЭМ!$B$39:$B$782,P$119)+'СЕТ СН'!$I$9+СВЦЭМ!$D$10+'СЕТ СН'!$I$5-'СЕТ СН'!$I$17</f>
        <v>3963.30872748</v>
      </c>
      <c r="Q139" s="36">
        <f>SUMIFS(СВЦЭМ!$C$39:$C$782,СВЦЭМ!$A$39:$A$782,$A139,СВЦЭМ!$B$39:$B$782,Q$119)+'СЕТ СН'!$I$9+СВЦЭМ!$D$10+'СЕТ СН'!$I$5-'СЕТ СН'!$I$17</f>
        <v>3961.3409215900001</v>
      </c>
      <c r="R139" s="36">
        <f>SUMIFS(СВЦЭМ!$C$39:$C$782,СВЦЭМ!$A$39:$A$782,$A139,СВЦЭМ!$B$39:$B$782,R$119)+'СЕТ СН'!$I$9+СВЦЭМ!$D$10+'СЕТ СН'!$I$5-'СЕТ СН'!$I$17</f>
        <v>3962.7442429499997</v>
      </c>
      <c r="S139" s="36">
        <f>SUMIFS(СВЦЭМ!$C$39:$C$782,СВЦЭМ!$A$39:$A$782,$A139,СВЦЭМ!$B$39:$B$782,S$119)+'СЕТ СН'!$I$9+СВЦЭМ!$D$10+'СЕТ СН'!$I$5-'СЕТ СН'!$I$17</f>
        <v>3946.71445485</v>
      </c>
      <c r="T139" s="36">
        <f>SUMIFS(СВЦЭМ!$C$39:$C$782,СВЦЭМ!$A$39:$A$782,$A139,СВЦЭМ!$B$39:$B$782,T$119)+'СЕТ СН'!$I$9+СВЦЭМ!$D$10+'СЕТ СН'!$I$5-'СЕТ СН'!$I$17</f>
        <v>3845.1131891800001</v>
      </c>
      <c r="U139" s="36">
        <f>SUMIFS(СВЦЭМ!$C$39:$C$782,СВЦЭМ!$A$39:$A$782,$A139,СВЦЭМ!$B$39:$B$782,U$119)+'СЕТ СН'!$I$9+СВЦЭМ!$D$10+'СЕТ СН'!$I$5-'СЕТ СН'!$I$17</f>
        <v>3733.6199084700002</v>
      </c>
      <c r="V139" s="36">
        <f>SUMIFS(СВЦЭМ!$C$39:$C$782,СВЦЭМ!$A$39:$A$782,$A139,СВЦЭМ!$B$39:$B$782,V$119)+'СЕТ СН'!$I$9+СВЦЭМ!$D$10+'СЕТ СН'!$I$5-'СЕТ СН'!$I$17</f>
        <v>3672.86235648</v>
      </c>
      <c r="W139" s="36">
        <f>SUMIFS(СВЦЭМ!$C$39:$C$782,СВЦЭМ!$A$39:$A$782,$A139,СВЦЭМ!$B$39:$B$782,W$119)+'СЕТ СН'!$I$9+СВЦЭМ!$D$10+'СЕТ СН'!$I$5-'СЕТ СН'!$I$17</f>
        <v>3683.4000807399998</v>
      </c>
      <c r="X139" s="36">
        <f>SUMIFS(СВЦЭМ!$C$39:$C$782,СВЦЭМ!$A$39:$A$782,$A139,СВЦЭМ!$B$39:$B$782,X$119)+'СЕТ СН'!$I$9+СВЦЭМ!$D$10+'СЕТ СН'!$I$5-'СЕТ СН'!$I$17</f>
        <v>3714.5767214799998</v>
      </c>
      <c r="Y139" s="36">
        <f>SUMIFS(СВЦЭМ!$C$39:$C$782,СВЦЭМ!$A$39:$A$782,$A139,СВЦЭМ!$B$39:$B$782,Y$119)+'СЕТ СН'!$I$9+СВЦЭМ!$D$10+'СЕТ СН'!$I$5-'СЕТ СН'!$I$17</f>
        <v>3720.04163049</v>
      </c>
    </row>
    <row r="140" spans="1:25" ht="15.75" x14ac:dyDescent="0.2">
      <c r="A140" s="35">
        <f t="shared" si="3"/>
        <v>44702</v>
      </c>
      <c r="B140" s="36">
        <f>SUMIFS(СВЦЭМ!$C$39:$C$782,СВЦЭМ!$A$39:$A$782,$A140,СВЦЭМ!$B$39:$B$782,B$119)+'СЕТ СН'!$I$9+СВЦЭМ!$D$10+'СЕТ СН'!$I$5-'СЕТ СН'!$I$17</f>
        <v>3745.1110334999998</v>
      </c>
      <c r="C140" s="36">
        <f>SUMIFS(СВЦЭМ!$C$39:$C$782,СВЦЭМ!$A$39:$A$782,$A140,СВЦЭМ!$B$39:$B$782,C$119)+'СЕТ СН'!$I$9+СВЦЭМ!$D$10+'СЕТ СН'!$I$5-'СЕТ СН'!$I$17</f>
        <v>3869.26258082</v>
      </c>
      <c r="D140" s="36">
        <f>SUMIFS(СВЦЭМ!$C$39:$C$782,СВЦЭМ!$A$39:$A$782,$A140,СВЦЭМ!$B$39:$B$782,D$119)+'СЕТ СН'!$I$9+СВЦЭМ!$D$10+'СЕТ СН'!$I$5-'СЕТ СН'!$I$17</f>
        <v>4035.4381205299997</v>
      </c>
      <c r="E140" s="36">
        <f>SUMIFS(СВЦЭМ!$C$39:$C$782,СВЦЭМ!$A$39:$A$782,$A140,СВЦЭМ!$B$39:$B$782,E$119)+'СЕТ СН'!$I$9+СВЦЭМ!$D$10+'СЕТ СН'!$I$5-'СЕТ СН'!$I$17</f>
        <v>4116.8751739199997</v>
      </c>
      <c r="F140" s="36">
        <f>SUMIFS(СВЦЭМ!$C$39:$C$782,СВЦЭМ!$A$39:$A$782,$A140,СВЦЭМ!$B$39:$B$782,F$119)+'СЕТ СН'!$I$9+СВЦЭМ!$D$10+'СЕТ СН'!$I$5-'СЕТ СН'!$I$17</f>
        <v>4144.8310975200002</v>
      </c>
      <c r="G140" s="36">
        <f>SUMIFS(СВЦЭМ!$C$39:$C$782,СВЦЭМ!$A$39:$A$782,$A140,СВЦЭМ!$B$39:$B$782,G$119)+'СЕТ СН'!$I$9+СВЦЭМ!$D$10+'СЕТ СН'!$I$5-'СЕТ СН'!$I$17</f>
        <v>4181.4780316599999</v>
      </c>
      <c r="H140" s="36">
        <f>SUMIFS(СВЦЭМ!$C$39:$C$782,СВЦЭМ!$A$39:$A$782,$A140,СВЦЭМ!$B$39:$B$782,H$119)+'СЕТ СН'!$I$9+СВЦЭМ!$D$10+'СЕТ СН'!$I$5-'СЕТ СН'!$I$17</f>
        <v>4171.8786947799999</v>
      </c>
      <c r="I140" s="36">
        <f>SUMIFS(СВЦЭМ!$C$39:$C$782,СВЦЭМ!$A$39:$A$782,$A140,СВЦЭМ!$B$39:$B$782,I$119)+'СЕТ СН'!$I$9+СВЦЭМ!$D$10+'СЕТ СН'!$I$5-'СЕТ СН'!$I$17</f>
        <v>4133.0976322899996</v>
      </c>
      <c r="J140" s="36">
        <f>SUMIFS(СВЦЭМ!$C$39:$C$782,СВЦЭМ!$A$39:$A$782,$A140,СВЦЭМ!$B$39:$B$782,J$119)+'СЕТ СН'!$I$9+СВЦЭМ!$D$10+'СЕТ СН'!$I$5-'СЕТ СН'!$I$17</f>
        <v>3949.1133934199997</v>
      </c>
      <c r="K140" s="36">
        <f>SUMIFS(СВЦЭМ!$C$39:$C$782,СВЦЭМ!$A$39:$A$782,$A140,СВЦЭМ!$B$39:$B$782,K$119)+'СЕТ СН'!$I$9+СВЦЭМ!$D$10+'СЕТ СН'!$I$5-'СЕТ СН'!$I$17</f>
        <v>3906.7728487499999</v>
      </c>
      <c r="L140" s="36">
        <f>SUMIFS(СВЦЭМ!$C$39:$C$782,СВЦЭМ!$A$39:$A$782,$A140,СВЦЭМ!$B$39:$B$782,L$119)+'СЕТ СН'!$I$9+СВЦЭМ!$D$10+'СЕТ СН'!$I$5-'СЕТ СН'!$I$17</f>
        <v>3877.9362723700001</v>
      </c>
      <c r="M140" s="36">
        <f>SUMIFS(СВЦЭМ!$C$39:$C$782,СВЦЭМ!$A$39:$A$782,$A140,СВЦЭМ!$B$39:$B$782,M$119)+'СЕТ СН'!$I$9+СВЦЭМ!$D$10+'СЕТ СН'!$I$5-'СЕТ СН'!$I$17</f>
        <v>3966.3491512099999</v>
      </c>
      <c r="N140" s="36">
        <f>SUMIFS(СВЦЭМ!$C$39:$C$782,СВЦЭМ!$A$39:$A$782,$A140,СВЦЭМ!$B$39:$B$782,N$119)+'СЕТ СН'!$I$9+СВЦЭМ!$D$10+'СЕТ СН'!$I$5-'СЕТ СН'!$I$17</f>
        <v>4007.5054578700001</v>
      </c>
      <c r="O140" s="36">
        <f>SUMIFS(СВЦЭМ!$C$39:$C$782,СВЦЭМ!$A$39:$A$782,$A140,СВЦЭМ!$B$39:$B$782,O$119)+'СЕТ СН'!$I$9+СВЦЭМ!$D$10+'СЕТ СН'!$I$5-'СЕТ СН'!$I$17</f>
        <v>3973.0874606099997</v>
      </c>
      <c r="P140" s="36">
        <f>SUMIFS(СВЦЭМ!$C$39:$C$782,СВЦЭМ!$A$39:$A$782,$A140,СВЦЭМ!$B$39:$B$782,P$119)+'СЕТ СН'!$I$9+СВЦЭМ!$D$10+'СЕТ СН'!$I$5-'СЕТ СН'!$I$17</f>
        <v>4012.39971801</v>
      </c>
      <c r="Q140" s="36">
        <f>SUMIFS(СВЦЭМ!$C$39:$C$782,СВЦЭМ!$A$39:$A$782,$A140,СВЦЭМ!$B$39:$B$782,Q$119)+'СЕТ СН'!$I$9+СВЦЭМ!$D$10+'СЕТ СН'!$I$5-'СЕТ СН'!$I$17</f>
        <v>3996.4583872100002</v>
      </c>
      <c r="R140" s="36">
        <f>SUMIFS(СВЦЭМ!$C$39:$C$782,СВЦЭМ!$A$39:$A$782,$A140,СВЦЭМ!$B$39:$B$782,R$119)+'СЕТ СН'!$I$9+СВЦЭМ!$D$10+'СЕТ СН'!$I$5-'СЕТ СН'!$I$17</f>
        <v>3995.28177185</v>
      </c>
      <c r="S140" s="36">
        <f>SUMIFS(СВЦЭМ!$C$39:$C$782,СВЦЭМ!$A$39:$A$782,$A140,СВЦЭМ!$B$39:$B$782,S$119)+'СЕТ СН'!$I$9+СВЦЭМ!$D$10+'СЕТ СН'!$I$5-'СЕТ СН'!$I$17</f>
        <v>3969.4806425199999</v>
      </c>
      <c r="T140" s="36">
        <f>SUMIFS(СВЦЭМ!$C$39:$C$782,СВЦЭМ!$A$39:$A$782,$A140,СВЦЭМ!$B$39:$B$782,T$119)+'СЕТ СН'!$I$9+СВЦЭМ!$D$10+'СЕТ СН'!$I$5-'СЕТ СН'!$I$17</f>
        <v>3855.8046828400002</v>
      </c>
      <c r="U140" s="36">
        <f>SUMIFS(СВЦЭМ!$C$39:$C$782,СВЦЭМ!$A$39:$A$782,$A140,СВЦЭМ!$B$39:$B$782,U$119)+'СЕТ СН'!$I$9+СВЦЭМ!$D$10+'СЕТ СН'!$I$5-'СЕТ СН'!$I$17</f>
        <v>3755.0503950299999</v>
      </c>
      <c r="V140" s="36">
        <f>SUMIFS(СВЦЭМ!$C$39:$C$782,СВЦЭМ!$A$39:$A$782,$A140,СВЦЭМ!$B$39:$B$782,V$119)+'СЕТ СН'!$I$9+СВЦЭМ!$D$10+'СЕТ СН'!$I$5-'СЕТ СН'!$I$17</f>
        <v>3679.0728914700003</v>
      </c>
      <c r="W140" s="36">
        <f>SUMIFS(СВЦЭМ!$C$39:$C$782,СВЦЭМ!$A$39:$A$782,$A140,СВЦЭМ!$B$39:$B$782,W$119)+'СЕТ СН'!$I$9+СВЦЭМ!$D$10+'СЕТ СН'!$I$5-'СЕТ СН'!$I$17</f>
        <v>3635.0958104700003</v>
      </c>
      <c r="X140" s="36">
        <f>SUMIFS(СВЦЭМ!$C$39:$C$782,СВЦЭМ!$A$39:$A$782,$A140,СВЦЭМ!$B$39:$B$782,X$119)+'СЕТ СН'!$I$9+СВЦЭМ!$D$10+'СЕТ СН'!$I$5-'СЕТ СН'!$I$17</f>
        <v>3651.51095751</v>
      </c>
      <c r="Y140" s="36">
        <f>SUMIFS(СВЦЭМ!$C$39:$C$782,СВЦЭМ!$A$39:$A$782,$A140,СВЦЭМ!$B$39:$B$782,Y$119)+'СЕТ СН'!$I$9+СВЦЭМ!$D$10+'СЕТ СН'!$I$5-'СЕТ СН'!$I$17</f>
        <v>3678.8336069299999</v>
      </c>
    </row>
    <row r="141" spans="1:25" ht="15.75" x14ac:dyDescent="0.2">
      <c r="A141" s="35">
        <f t="shared" si="3"/>
        <v>44703</v>
      </c>
      <c r="B141" s="36">
        <f>SUMIFS(СВЦЭМ!$C$39:$C$782,СВЦЭМ!$A$39:$A$782,$A141,СВЦЭМ!$B$39:$B$782,B$119)+'СЕТ СН'!$I$9+СВЦЭМ!$D$10+'СЕТ СН'!$I$5-'СЕТ СН'!$I$17</f>
        <v>3873.5869830000001</v>
      </c>
      <c r="C141" s="36">
        <f>SUMIFS(СВЦЭМ!$C$39:$C$782,СВЦЭМ!$A$39:$A$782,$A141,СВЦЭМ!$B$39:$B$782,C$119)+'СЕТ СН'!$I$9+СВЦЭМ!$D$10+'СЕТ СН'!$I$5-'СЕТ СН'!$I$17</f>
        <v>3963.3843351799997</v>
      </c>
      <c r="D141" s="36">
        <f>SUMIFS(СВЦЭМ!$C$39:$C$782,СВЦЭМ!$A$39:$A$782,$A141,СВЦЭМ!$B$39:$B$782,D$119)+'СЕТ СН'!$I$9+СВЦЭМ!$D$10+'СЕТ СН'!$I$5-'СЕТ СН'!$I$17</f>
        <v>4077.7176546000001</v>
      </c>
      <c r="E141" s="36">
        <f>SUMIFS(СВЦЭМ!$C$39:$C$782,СВЦЭМ!$A$39:$A$782,$A141,СВЦЭМ!$B$39:$B$782,E$119)+'СЕТ СН'!$I$9+СВЦЭМ!$D$10+'СЕТ СН'!$I$5-'СЕТ СН'!$I$17</f>
        <v>4083.97201963</v>
      </c>
      <c r="F141" s="36">
        <f>SUMIFS(СВЦЭМ!$C$39:$C$782,СВЦЭМ!$A$39:$A$782,$A141,СВЦЭМ!$B$39:$B$782,F$119)+'СЕТ СН'!$I$9+СВЦЭМ!$D$10+'СЕТ СН'!$I$5-'СЕТ СН'!$I$17</f>
        <v>4080.9139708599996</v>
      </c>
      <c r="G141" s="36">
        <f>SUMIFS(СВЦЭМ!$C$39:$C$782,СВЦЭМ!$A$39:$A$782,$A141,СВЦЭМ!$B$39:$B$782,G$119)+'СЕТ СН'!$I$9+СВЦЭМ!$D$10+'СЕТ СН'!$I$5-'СЕТ СН'!$I$17</f>
        <v>4084.2989988099998</v>
      </c>
      <c r="H141" s="36">
        <f>SUMIFS(СВЦЭМ!$C$39:$C$782,СВЦЭМ!$A$39:$A$782,$A141,СВЦЭМ!$B$39:$B$782,H$119)+'СЕТ СН'!$I$9+СВЦЭМ!$D$10+'СЕТ СН'!$I$5-'СЕТ СН'!$I$17</f>
        <v>4052.8963884499999</v>
      </c>
      <c r="I141" s="36">
        <f>SUMIFS(СВЦЭМ!$C$39:$C$782,СВЦЭМ!$A$39:$A$782,$A141,СВЦЭМ!$B$39:$B$782,I$119)+'СЕТ СН'!$I$9+СВЦЭМ!$D$10+'СЕТ СН'!$I$5-'СЕТ СН'!$I$17</f>
        <v>3980.0420698299999</v>
      </c>
      <c r="J141" s="36">
        <f>SUMIFS(СВЦЭМ!$C$39:$C$782,СВЦЭМ!$A$39:$A$782,$A141,СВЦЭМ!$B$39:$B$782,J$119)+'СЕТ СН'!$I$9+СВЦЭМ!$D$10+'СЕТ СН'!$I$5-'СЕТ СН'!$I$17</f>
        <v>3910.00547461</v>
      </c>
      <c r="K141" s="36">
        <f>SUMIFS(СВЦЭМ!$C$39:$C$782,СВЦЭМ!$A$39:$A$782,$A141,СВЦЭМ!$B$39:$B$782,K$119)+'СЕТ СН'!$I$9+СВЦЭМ!$D$10+'СЕТ СН'!$I$5-'СЕТ СН'!$I$17</f>
        <v>3861.2182670299999</v>
      </c>
      <c r="L141" s="36">
        <f>SUMIFS(СВЦЭМ!$C$39:$C$782,СВЦЭМ!$A$39:$A$782,$A141,СВЦЭМ!$B$39:$B$782,L$119)+'СЕТ СН'!$I$9+СВЦЭМ!$D$10+'СЕТ СН'!$I$5-'СЕТ СН'!$I$17</f>
        <v>3842.4405824</v>
      </c>
      <c r="M141" s="36">
        <f>SUMIFS(СВЦЭМ!$C$39:$C$782,СВЦЭМ!$A$39:$A$782,$A141,СВЦЭМ!$B$39:$B$782,M$119)+'СЕТ СН'!$I$9+СВЦЭМ!$D$10+'СЕТ СН'!$I$5-'СЕТ СН'!$I$17</f>
        <v>3943.00396004</v>
      </c>
      <c r="N141" s="36">
        <f>SUMIFS(СВЦЭМ!$C$39:$C$782,СВЦЭМ!$A$39:$A$782,$A141,СВЦЭМ!$B$39:$B$782,N$119)+'СЕТ СН'!$I$9+СВЦЭМ!$D$10+'СЕТ СН'!$I$5-'СЕТ СН'!$I$17</f>
        <v>3984.1222919000002</v>
      </c>
      <c r="O141" s="36">
        <f>SUMIFS(СВЦЭМ!$C$39:$C$782,СВЦЭМ!$A$39:$A$782,$A141,СВЦЭМ!$B$39:$B$782,O$119)+'СЕТ СН'!$I$9+СВЦЭМ!$D$10+'СЕТ СН'!$I$5-'СЕТ СН'!$I$17</f>
        <v>3993.1741114799997</v>
      </c>
      <c r="P141" s="36">
        <f>SUMIFS(СВЦЭМ!$C$39:$C$782,СВЦЭМ!$A$39:$A$782,$A141,СВЦЭМ!$B$39:$B$782,P$119)+'СЕТ СН'!$I$9+СВЦЭМ!$D$10+'СЕТ СН'!$I$5-'СЕТ СН'!$I$17</f>
        <v>4020.0878850399999</v>
      </c>
      <c r="Q141" s="36">
        <f>SUMIFS(СВЦЭМ!$C$39:$C$782,СВЦЭМ!$A$39:$A$782,$A141,СВЦЭМ!$B$39:$B$782,Q$119)+'СЕТ СН'!$I$9+СВЦЭМ!$D$10+'СЕТ СН'!$I$5-'СЕТ СН'!$I$17</f>
        <v>4030.4574708199998</v>
      </c>
      <c r="R141" s="36">
        <f>SUMIFS(СВЦЭМ!$C$39:$C$782,СВЦЭМ!$A$39:$A$782,$A141,СВЦЭМ!$B$39:$B$782,R$119)+'СЕТ СН'!$I$9+СВЦЭМ!$D$10+'СЕТ СН'!$I$5-'СЕТ СН'!$I$17</f>
        <v>4022.4404023699999</v>
      </c>
      <c r="S141" s="36">
        <f>SUMIFS(СВЦЭМ!$C$39:$C$782,СВЦЭМ!$A$39:$A$782,$A141,СВЦЭМ!$B$39:$B$782,S$119)+'СЕТ СН'!$I$9+СВЦЭМ!$D$10+'СЕТ СН'!$I$5-'СЕТ СН'!$I$17</f>
        <v>3992.2375225199999</v>
      </c>
      <c r="T141" s="36">
        <f>SUMIFS(СВЦЭМ!$C$39:$C$782,СВЦЭМ!$A$39:$A$782,$A141,СВЦЭМ!$B$39:$B$782,T$119)+'СЕТ СН'!$I$9+СВЦЭМ!$D$10+'СЕТ СН'!$I$5-'СЕТ СН'!$I$17</f>
        <v>3870.51590493</v>
      </c>
      <c r="U141" s="36">
        <f>SUMIFS(СВЦЭМ!$C$39:$C$782,СВЦЭМ!$A$39:$A$782,$A141,СВЦЭМ!$B$39:$B$782,U$119)+'СЕТ СН'!$I$9+СВЦЭМ!$D$10+'СЕТ СН'!$I$5-'СЕТ СН'!$I$17</f>
        <v>3768.0857109899998</v>
      </c>
      <c r="V141" s="36">
        <f>SUMIFS(СВЦЭМ!$C$39:$C$782,СВЦЭМ!$A$39:$A$782,$A141,СВЦЭМ!$B$39:$B$782,V$119)+'СЕТ СН'!$I$9+СВЦЭМ!$D$10+'СЕТ СН'!$I$5-'СЕТ СН'!$I$17</f>
        <v>3668.6665729599999</v>
      </c>
      <c r="W141" s="36">
        <f>SUMIFS(СВЦЭМ!$C$39:$C$782,СВЦЭМ!$A$39:$A$782,$A141,СВЦЭМ!$B$39:$B$782,W$119)+'СЕТ СН'!$I$9+СВЦЭМ!$D$10+'СЕТ СН'!$I$5-'СЕТ СН'!$I$17</f>
        <v>3675.3954217800001</v>
      </c>
      <c r="X141" s="36">
        <f>SUMIFS(СВЦЭМ!$C$39:$C$782,СВЦЭМ!$A$39:$A$782,$A141,СВЦЭМ!$B$39:$B$782,X$119)+'СЕТ СН'!$I$9+СВЦЭМ!$D$10+'СЕТ СН'!$I$5-'СЕТ СН'!$I$17</f>
        <v>3713.4438977499999</v>
      </c>
      <c r="Y141" s="36">
        <f>SUMIFS(СВЦЭМ!$C$39:$C$782,СВЦЭМ!$A$39:$A$782,$A141,СВЦЭМ!$B$39:$B$782,Y$119)+'СЕТ СН'!$I$9+СВЦЭМ!$D$10+'СЕТ СН'!$I$5-'СЕТ СН'!$I$17</f>
        <v>3774.4182971</v>
      </c>
    </row>
    <row r="142" spans="1:25" ht="15.75" x14ac:dyDescent="0.2">
      <c r="A142" s="35">
        <f t="shared" si="3"/>
        <v>44704</v>
      </c>
      <c r="B142" s="36">
        <f>SUMIFS(СВЦЭМ!$C$39:$C$782,СВЦЭМ!$A$39:$A$782,$A142,СВЦЭМ!$B$39:$B$782,B$119)+'СЕТ СН'!$I$9+СВЦЭМ!$D$10+'СЕТ СН'!$I$5-'СЕТ СН'!$I$17</f>
        <v>3881.4289468799998</v>
      </c>
      <c r="C142" s="36">
        <f>SUMIFS(СВЦЭМ!$C$39:$C$782,СВЦЭМ!$A$39:$A$782,$A142,СВЦЭМ!$B$39:$B$782,C$119)+'СЕТ СН'!$I$9+СВЦЭМ!$D$10+'СЕТ СН'!$I$5-'СЕТ СН'!$I$17</f>
        <v>3973.4311646199999</v>
      </c>
      <c r="D142" s="36">
        <f>SUMIFS(СВЦЭМ!$C$39:$C$782,СВЦЭМ!$A$39:$A$782,$A142,СВЦЭМ!$B$39:$B$782,D$119)+'СЕТ СН'!$I$9+СВЦЭМ!$D$10+'СЕТ СН'!$I$5-'СЕТ СН'!$I$17</f>
        <v>4068.5566204899997</v>
      </c>
      <c r="E142" s="36">
        <f>SUMIFS(СВЦЭМ!$C$39:$C$782,СВЦЭМ!$A$39:$A$782,$A142,СВЦЭМ!$B$39:$B$782,E$119)+'СЕТ СН'!$I$9+СВЦЭМ!$D$10+'СЕТ СН'!$I$5-'СЕТ СН'!$I$17</f>
        <v>4069.57359916</v>
      </c>
      <c r="F142" s="36">
        <f>SUMIFS(СВЦЭМ!$C$39:$C$782,СВЦЭМ!$A$39:$A$782,$A142,СВЦЭМ!$B$39:$B$782,F$119)+'СЕТ СН'!$I$9+СВЦЭМ!$D$10+'СЕТ СН'!$I$5-'СЕТ СН'!$I$17</f>
        <v>4060.0040627500002</v>
      </c>
      <c r="G142" s="36">
        <f>SUMIFS(СВЦЭМ!$C$39:$C$782,СВЦЭМ!$A$39:$A$782,$A142,СВЦЭМ!$B$39:$B$782,G$119)+'СЕТ СН'!$I$9+СВЦЭМ!$D$10+'СЕТ СН'!$I$5-'СЕТ СН'!$I$17</f>
        <v>4101.1234744200001</v>
      </c>
      <c r="H142" s="36">
        <f>SUMIFS(СВЦЭМ!$C$39:$C$782,СВЦЭМ!$A$39:$A$782,$A142,СВЦЭМ!$B$39:$B$782,H$119)+'СЕТ СН'!$I$9+СВЦЭМ!$D$10+'СЕТ СН'!$I$5-'СЕТ СН'!$I$17</f>
        <v>4043.4778011399999</v>
      </c>
      <c r="I142" s="36">
        <f>SUMIFS(СВЦЭМ!$C$39:$C$782,СВЦЭМ!$A$39:$A$782,$A142,СВЦЭМ!$B$39:$B$782,I$119)+'СЕТ СН'!$I$9+СВЦЭМ!$D$10+'СЕТ СН'!$I$5-'СЕТ СН'!$I$17</f>
        <v>4014.7380183999999</v>
      </c>
      <c r="J142" s="36">
        <f>SUMIFS(СВЦЭМ!$C$39:$C$782,СВЦЭМ!$A$39:$A$782,$A142,СВЦЭМ!$B$39:$B$782,J$119)+'СЕТ СН'!$I$9+СВЦЭМ!$D$10+'СЕТ СН'!$I$5-'СЕТ СН'!$I$17</f>
        <v>3866.3135282100002</v>
      </c>
      <c r="K142" s="36">
        <f>SUMIFS(СВЦЭМ!$C$39:$C$782,СВЦЭМ!$A$39:$A$782,$A142,СВЦЭМ!$B$39:$B$782,K$119)+'СЕТ СН'!$I$9+СВЦЭМ!$D$10+'СЕТ СН'!$I$5-'СЕТ СН'!$I$17</f>
        <v>3828.7843820200001</v>
      </c>
      <c r="L142" s="36">
        <f>SUMIFS(СВЦЭМ!$C$39:$C$782,СВЦЭМ!$A$39:$A$782,$A142,СВЦЭМ!$B$39:$B$782,L$119)+'СЕТ СН'!$I$9+СВЦЭМ!$D$10+'СЕТ СН'!$I$5-'СЕТ СН'!$I$17</f>
        <v>3850.4709081299998</v>
      </c>
      <c r="M142" s="36">
        <f>SUMIFS(СВЦЭМ!$C$39:$C$782,СВЦЭМ!$A$39:$A$782,$A142,СВЦЭМ!$B$39:$B$782,M$119)+'СЕТ СН'!$I$9+СВЦЭМ!$D$10+'СЕТ СН'!$I$5-'СЕТ СН'!$I$17</f>
        <v>3984.2634925799998</v>
      </c>
      <c r="N142" s="36">
        <f>SUMIFS(СВЦЭМ!$C$39:$C$782,СВЦЭМ!$A$39:$A$782,$A142,СВЦЭМ!$B$39:$B$782,N$119)+'СЕТ СН'!$I$9+СВЦЭМ!$D$10+'СЕТ СН'!$I$5-'СЕТ СН'!$I$17</f>
        <v>4038.5842350599996</v>
      </c>
      <c r="O142" s="36">
        <f>SUMIFS(СВЦЭМ!$C$39:$C$782,СВЦЭМ!$A$39:$A$782,$A142,СВЦЭМ!$B$39:$B$782,O$119)+'СЕТ СН'!$I$9+СВЦЭМ!$D$10+'СЕТ СН'!$I$5-'СЕТ СН'!$I$17</f>
        <v>4040.4696992299996</v>
      </c>
      <c r="P142" s="36">
        <f>SUMIFS(СВЦЭМ!$C$39:$C$782,СВЦЭМ!$A$39:$A$782,$A142,СВЦЭМ!$B$39:$B$782,P$119)+'СЕТ СН'!$I$9+СВЦЭМ!$D$10+'СЕТ СН'!$I$5-'СЕТ СН'!$I$17</f>
        <v>4039.2586212799997</v>
      </c>
      <c r="Q142" s="36">
        <f>SUMIFS(СВЦЭМ!$C$39:$C$782,СВЦЭМ!$A$39:$A$782,$A142,СВЦЭМ!$B$39:$B$782,Q$119)+'СЕТ СН'!$I$9+СВЦЭМ!$D$10+'СЕТ СН'!$I$5-'СЕТ СН'!$I$17</f>
        <v>4036.6699112299998</v>
      </c>
      <c r="R142" s="36">
        <f>SUMIFS(СВЦЭМ!$C$39:$C$782,СВЦЭМ!$A$39:$A$782,$A142,СВЦЭМ!$B$39:$B$782,R$119)+'СЕТ СН'!$I$9+СВЦЭМ!$D$10+'СЕТ СН'!$I$5-'СЕТ СН'!$I$17</f>
        <v>4033.82991623</v>
      </c>
      <c r="S142" s="36">
        <f>SUMIFS(СВЦЭМ!$C$39:$C$782,СВЦЭМ!$A$39:$A$782,$A142,СВЦЭМ!$B$39:$B$782,S$119)+'СЕТ СН'!$I$9+СВЦЭМ!$D$10+'СЕТ СН'!$I$5-'СЕТ СН'!$I$17</f>
        <v>4001.4446495599996</v>
      </c>
      <c r="T142" s="36">
        <f>SUMIFS(СВЦЭМ!$C$39:$C$782,СВЦЭМ!$A$39:$A$782,$A142,СВЦЭМ!$B$39:$B$782,T$119)+'СЕТ СН'!$I$9+СВЦЭМ!$D$10+'СЕТ СН'!$I$5-'СЕТ СН'!$I$17</f>
        <v>3901.1862813500002</v>
      </c>
      <c r="U142" s="36">
        <f>SUMIFS(СВЦЭМ!$C$39:$C$782,СВЦЭМ!$A$39:$A$782,$A142,СВЦЭМ!$B$39:$B$782,U$119)+'СЕТ СН'!$I$9+СВЦЭМ!$D$10+'СЕТ СН'!$I$5-'СЕТ СН'!$I$17</f>
        <v>3757.7433278399999</v>
      </c>
      <c r="V142" s="36">
        <f>SUMIFS(СВЦЭМ!$C$39:$C$782,СВЦЭМ!$A$39:$A$782,$A142,СВЦЭМ!$B$39:$B$782,V$119)+'СЕТ СН'!$I$9+СВЦЭМ!$D$10+'СЕТ СН'!$I$5-'СЕТ СН'!$I$17</f>
        <v>3669.1297211299998</v>
      </c>
      <c r="W142" s="36">
        <f>SUMIFS(СВЦЭМ!$C$39:$C$782,СВЦЭМ!$A$39:$A$782,$A142,СВЦЭМ!$B$39:$B$782,W$119)+'СЕТ СН'!$I$9+СВЦЭМ!$D$10+'СЕТ СН'!$I$5-'СЕТ СН'!$I$17</f>
        <v>3675.1718080400001</v>
      </c>
      <c r="X142" s="36">
        <f>SUMIFS(СВЦЭМ!$C$39:$C$782,СВЦЭМ!$A$39:$A$782,$A142,СВЦЭМ!$B$39:$B$782,X$119)+'СЕТ СН'!$I$9+СВЦЭМ!$D$10+'СЕТ СН'!$I$5-'СЕТ СН'!$I$17</f>
        <v>3675.5360701</v>
      </c>
      <c r="Y142" s="36">
        <f>SUMIFS(СВЦЭМ!$C$39:$C$782,СВЦЭМ!$A$39:$A$782,$A142,СВЦЭМ!$B$39:$B$782,Y$119)+'СЕТ СН'!$I$9+СВЦЭМ!$D$10+'СЕТ СН'!$I$5-'СЕТ СН'!$I$17</f>
        <v>3704.9217719500002</v>
      </c>
    </row>
    <row r="143" spans="1:25" ht="15.75" x14ac:dyDescent="0.2">
      <c r="A143" s="35">
        <f t="shared" si="3"/>
        <v>44705</v>
      </c>
      <c r="B143" s="36">
        <f>SUMIFS(СВЦЭМ!$C$39:$C$782,СВЦЭМ!$A$39:$A$782,$A143,СВЦЭМ!$B$39:$B$782,B$119)+'СЕТ СН'!$I$9+СВЦЭМ!$D$10+'СЕТ СН'!$I$5-'СЕТ СН'!$I$17</f>
        <v>3790.6202903100002</v>
      </c>
      <c r="C143" s="36">
        <f>SUMIFS(СВЦЭМ!$C$39:$C$782,СВЦЭМ!$A$39:$A$782,$A143,СВЦЭМ!$B$39:$B$782,C$119)+'СЕТ СН'!$I$9+СВЦЭМ!$D$10+'СЕТ СН'!$I$5-'СЕТ СН'!$I$17</f>
        <v>3927.0761019500001</v>
      </c>
      <c r="D143" s="36">
        <f>SUMIFS(СВЦЭМ!$C$39:$C$782,СВЦЭМ!$A$39:$A$782,$A143,СВЦЭМ!$B$39:$B$782,D$119)+'СЕТ СН'!$I$9+СВЦЭМ!$D$10+'СЕТ СН'!$I$5-'СЕТ СН'!$I$17</f>
        <v>4075.4822936199998</v>
      </c>
      <c r="E143" s="36">
        <f>SUMIFS(СВЦЭМ!$C$39:$C$782,СВЦЭМ!$A$39:$A$782,$A143,СВЦЭМ!$B$39:$B$782,E$119)+'СЕТ СН'!$I$9+СВЦЭМ!$D$10+'СЕТ СН'!$I$5-'СЕТ СН'!$I$17</f>
        <v>4083.1162207099997</v>
      </c>
      <c r="F143" s="36">
        <f>SUMIFS(СВЦЭМ!$C$39:$C$782,СВЦЭМ!$A$39:$A$782,$A143,СВЦЭМ!$B$39:$B$782,F$119)+'СЕТ СН'!$I$9+СВЦЭМ!$D$10+'СЕТ СН'!$I$5-'СЕТ СН'!$I$17</f>
        <v>4084.9964130399999</v>
      </c>
      <c r="G143" s="36">
        <f>SUMIFS(СВЦЭМ!$C$39:$C$782,СВЦЭМ!$A$39:$A$782,$A143,СВЦЭМ!$B$39:$B$782,G$119)+'СЕТ СН'!$I$9+СВЦЭМ!$D$10+'СЕТ СН'!$I$5-'СЕТ СН'!$I$17</f>
        <v>4095.2525364499998</v>
      </c>
      <c r="H143" s="36">
        <f>SUMIFS(СВЦЭМ!$C$39:$C$782,СВЦЭМ!$A$39:$A$782,$A143,СВЦЭМ!$B$39:$B$782,H$119)+'СЕТ СН'!$I$9+СВЦЭМ!$D$10+'СЕТ СН'!$I$5-'СЕТ СН'!$I$17</f>
        <v>4042.3381046</v>
      </c>
      <c r="I143" s="36">
        <f>SUMIFS(СВЦЭМ!$C$39:$C$782,СВЦЭМ!$A$39:$A$782,$A143,СВЦЭМ!$B$39:$B$782,I$119)+'СЕТ СН'!$I$9+СВЦЭМ!$D$10+'СЕТ СН'!$I$5-'СЕТ СН'!$I$17</f>
        <v>4000.0062393899998</v>
      </c>
      <c r="J143" s="36">
        <f>SUMIFS(СВЦЭМ!$C$39:$C$782,СВЦЭМ!$A$39:$A$782,$A143,СВЦЭМ!$B$39:$B$782,J$119)+'СЕТ СН'!$I$9+СВЦЭМ!$D$10+'СЕТ СН'!$I$5-'СЕТ СН'!$I$17</f>
        <v>3850.4295974699999</v>
      </c>
      <c r="K143" s="36">
        <f>SUMIFS(СВЦЭМ!$C$39:$C$782,СВЦЭМ!$A$39:$A$782,$A143,СВЦЭМ!$B$39:$B$782,K$119)+'СЕТ СН'!$I$9+СВЦЭМ!$D$10+'СЕТ СН'!$I$5-'СЕТ СН'!$I$17</f>
        <v>3841.3375663400002</v>
      </c>
      <c r="L143" s="36">
        <f>SUMIFS(СВЦЭМ!$C$39:$C$782,СВЦЭМ!$A$39:$A$782,$A143,СВЦЭМ!$B$39:$B$782,L$119)+'СЕТ СН'!$I$9+СВЦЭМ!$D$10+'СЕТ СН'!$I$5-'СЕТ СН'!$I$17</f>
        <v>3861.17491277</v>
      </c>
      <c r="M143" s="36">
        <f>SUMIFS(СВЦЭМ!$C$39:$C$782,СВЦЭМ!$A$39:$A$782,$A143,СВЦЭМ!$B$39:$B$782,M$119)+'СЕТ СН'!$I$9+СВЦЭМ!$D$10+'СЕТ СН'!$I$5-'СЕТ СН'!$I$17</f>
        <v>3932.4548180499996</v>
      </c>
      <c r="N143" s="36">
        <f>SUMIFS(СВЦЭМ!$C$39:$C$782,СВЦЭМ!$A$39:$A$782,$A143,СВЦЭМ!$B$39:$B$782,N$119)+'СЕТ СН'!$I$9+СВЦЭМ!$D$10+'СЕТ СН'!$I$5-'СЕТ СН'!$I$17</f>
        <v>3969.0361031900002</v>
      </c>
      <c r="O143" s="36">
        <f>SUMIFS(СВЦЭМ!$C$39:$C$782,СВЦЭМ!$A$39:$A$782,$A143,СВЦЭМ!$B$39:$B$782,O$119)+'СЕТ СН'!$I$9+СВЦЭМ!$D$10+'СЕТ СН'!$I$5-'СЕТ СН'!$I$17</f>
        <v>4008.8421200599996</v>
      </c>
      <c r="P143" s="36">
        <f>SUMIFS(СВЦЭМ!$C$39:$C$782,СВЦЭМ!$A$39:$A$782,$A143,СВЦЭМ!$B$39:$B$782,P$119)+'СЕТ СН'!$I$9+СВЦЭМ!$D$10+'СЕТ СН'!$I$5-'СЕТ СН'!$I$17</f>
        <v>4020.8984812999997</v>
      </c>
      <c r="Q143" s="36">
        <f>SUMIFS(СВЦЭМ!$C$39:$C$782,СВЦЭМ!$A$39:$A$782,$A143,СВЦЭМ!$B$39:$B$782,Q$119)+'СЕТ СН'!$I$9+СВЦЭМ!$D$10+'СЕТ СН'!$I$5-'СЕТ СН'!$I$17</f>
        <v>4033.8421450799997</v>
      </c>
      <c r="R143" s="36">
        <f>SUMIFS(СВЦЭМ!$C$39:$C$782,СВЦЭМ!$A$39:$A$782,$A143,СВЦЭМ!$B$39:$B$782,R$119)+'СЕТ СН'!$I$9+СВЦЭМ!$D$10+'СЕТ СН'!$I$5-'СЕТ СН'!$I$17</f>
        <v>4037.94019979</v>
      </c>
      <c r="S143" s="36">
        <f>SUMIFS(СВЦЭМ!$C$39:$C$782,СВЦЭМ!$A$39:$A$782,$A143,СВЦЭМ!$B$39:$B$782,S$119)+'СЕТ СН'!$I$9+СВЦЭМ!$D$10+'СЕТ СН'!$I$5-'СЕТ СН'!$I$17</f>
        <v>3981.61547329</v>
      </c>
      <c r="T143" s="36">
        <f>SUMIFS(СВЦЭМ!$C$39:$C$782,СВЦЭМ!$A$39:$A$782,$A143,СВЦЭМ!$B$39:$B$782,T$119)+'СЕТ СН'!$I$9+СВЦЭМ!$D$10+'СЕТ СН'!$I$5-'СЕТ СН'!$I$17</f>
        <v>3863.9380874899998</v>
      </c>
      <c r="U143" s="36">
        <f>SUMIFS(СВЦЭМ!$C$39:$C$782,СВЦЭМ!$A$39:$A$782,$A143,СВЦЭМ!$B$39:$B$782,U$119)+'СЕТ СН'!$I$9+СВЦЭМ!$D$10+'СЕТ СН'!$I$5-'СЕТ СН'!$I$17</f>
        <v>3748.9391144900001</v>
      </c>
      <c r="V143" s="36">
        <f>SUMIFS(СВЦЭМ!$C$39:$C$782,СВЦЭМ!$A$39:$A$782,$A143,СВЦЭМ!$B$39:$B$782,V$119)+'СЕТ СН'!$I$9+СВЦЭМ!$D$10+'СЕТ СН'!$I$5-'СЕТ СН'!$I$17</f>
        <v>3651.63502905</v>
      </c>
      <c r="W143" s="36">
        <f>SUMIFS(СВЦЭМ!$C$39:$C$782,СВЦЭМ!$A$39:$A$782,$A143,СВЦЭМ!$B$39:$B$782,W$119)+'СЕТ СН'!$I$9+СВЦЭМ!$D$10+'СЕТ СН'!$I$5-'СЕТ СН'!$I$17</f>
        <v>3670.2077861100001</v>
      </c>
      <c r="X143" s="36">
        <f>SUMIFS(СВЦЭМ!$C$39:$C$782,СВЦЭМ!$A$39:$A$782,$A143,СВЦЭМ!$B$39:$B$782,X$119)+'СЕТ СН'!$I$9+СВЦЭМ!$D$10+'СЕТ СН'!$I$5-'СЕТ СН'!$I$17</f>
        <v>3701.9629874900002</v>
      </c>
      <c r="Y143" s="36">
        <f>SUMIFS(СВЦЭМ!$C$39:$C$782,СВЦЭМ!$A$39:$A$782,$A143,СВЦЭМ!$B$39:$B$782,Y$119)+'СЕТ СН'!$I$9+СВЦЭМ!$D$10+'СЕТ СН'!$I$5-'СЕТ СН'!$I$17</f>
        <v>3709.1937288200002</v>
      </c>
    </row>
    <row r="144" spans="1:25" ht="15.75" x14ac:dyDescent="0.2">
      <c r="A144" s="35">
        <f t="shared" si="3"/>
        <v>44706</v>
      </c>
      <c r="B144" s="36">
        <f>SUMIFS(СВЦЭМ!$C$39:$C$782,СВЦЭМ!$A$39:$A$782,$A144,СВЦЭМ!$B$39:$B$782,B$119)+'СЕТ СН'!$I$9+СВЦЭМ!$D$10+'СЕТ СН'!$I$5-'СЕТ СН'!$I$17</f>
        <v>3771.5046720800001</v>
      </c>
      <c r="C144" s="36">
        <f>SUMIFS(СВЦЭМ!$C$39:$C$782,СВЦЭМ!$A$39:$A$782,$A144,СВЦЭМ!$B$39:$B$782,C$119)+'СЕТ СН'!$I$9+СВЦЭМ!$D$10+'СЕТ СН'!$I$5-'СЕТ СН'!$I$17</f>
        <v>3879.11295187</v>
      </c>
      <c r="D144" s="36">
        <f>SUMIFS(СВЦЭМ!$C$39:$C$782,СВЦЭМ!$A$39:$A$782,$A144,СВЦЭМ!$B$39:$B$782,D$119)+'СЕТ СН'!$I$9+СВЦЭМ!$D$10+'СЕТ СН'!$I$5-'СЕТ СН'!$I$17</f>
        <v>4013.9198382200002</v>
      </c>
      <c r="E144" s="36">
        <f>SUMIFS(СВЦЭМ!$C$39:$C$782,СВЦЭМ!$A$39:$A$782,$A144,СВЦЭМ!$B$39:$B$782,E$119)+'СЕТ СН'!$I$9+СВЦЭМ!$D$10+'СЕТ СН'!$I$5-'СЕТ СН'!$I$17</f>
        <v>4027.1555244699998</v>
      </c>
      <c r="F144" s="36">
        <f>SUMIFS(СВЦЭМ!$C$39:$C$782,СВЦЭМ!$A$39:$A$782,$A144,СВЦЭМ!$B$39:$B$782,F$119)+'СЕТ СН'!$I$9+СВЦЭМ!$D$10+'СЕТ СН'!$I$5-'СЕТ СН'!$I$17</f>
        <v>4031.7860935499998</v>
      </c>
      <c r="G144" s="36">
        <f>SUMIFS(СВЦЭМ!$C$39:$C$782,СВЦЭМ!$A$39:$A$782,$A144,СВЦЭМ!$B$39:$B$782,G$119)+'СЕТ СН'!$I$9+СВЦЭМ!$D$10+'СЕТ СН'!$I$5-'СЕТ СН'!$I$17</f>
        <v>4042.71341201</v>
      </c>
      <c r="H144" s="36">
        <f>SUMIFS(СВЦЭМ!$C$39:$C$782,СВЦЭМ!$A$39:$A$782,$A144,СВЦЭМ!$B$39:$B$782,H$119)+'СЕТ СН'!$I$9+СВЦЭМ!$D$10+'СЕТ СН'!$I$5-'СЕТ СН'!$I$17</f>
        <v>3955.5130612299999</v>
      </c>
      <c r="I144" s="36">
        <f>SUMIFS(СВЦЭМ!$C$39:$C$782,СВЦЭМ!$A$39:$A$782,$A144,СВЦЭМ!$B$39:$B$782,I$119)+'СЕТ СН'!$I$9+СВЦЭМ!$D$10+'СЕТ СН'!$I$5-'СЕТ СН'!$I$17</f>
        <v>3950.0266096799996</v>
      </c>
      <c r="J144" s="36">
        <f>SUMIFS(СВЦЭМ!$C$39:$C$782,СВЦЭМ!$A$39:$A$782,$A144,СВЦЭМ!$B$39:$B$782,J$119)+'СЕТ СН'!$I$9+СВЦЭМ!$D$10+'СЕТ СН'!$I$5-'СЕТ СН'!$I$17</f>
        <v>3807.7404822200001</v>
      </c>
      <c r="K144" s="36">
        <f>SUMIFS(СВЦЭМ!$C$39:$C$782,СВЦЭМ!$A$39:$A$782,$A144,СВЦЭМ!$B$39:$B$782,K$119)+'СЕТ СН'!$I$9+СВЦЭМ!$D$10+'СЕТ СН'!$I$5-'СЕТ СН'!$I$17</f>
        <v>3831.4267464700001</v>
      </c>
      <c r="L144" s="36">
        <f>SUMIFS(СВЦЭМ!$C$39:$C$782,СВЦЭМ!$A$39:$A$782,$A144,СВЦЭМ!$B$39:$B$782,L$119)+'СЕТ СН'!$I$9+СВЦЭМ!$D$10+'СЕТ СН'!$I$5-'СЕТ СН'!$I$17</f>
        <v>3818.4327136299999</v>
      </c>
      <c r="M144" s="36">
        <f>SUMIFS(СВЦЭМ!$C$39:$C$782,СВЦЭМ!$A$39:$A$782,$A144,СВЦЭМ!$B$39:$B$782,M$119)+'СЕТ СН'!$I$9+СВЦЭМ!$D$10+'СЕТ СН'!$I$5-'СЕТ СН'!$I$17</f>
        <v>3888.7089624099999</v>
      </c>
      <c r="N144" s="36">
        <f>SUMIFS(СВЦЭМ!$C$39:$C$782,СВЦЭМ!$A$39:$A$782,$A144,СВЦЭМ!$B$39:$B$782,N$119)+'СЕТ СН'!$I$9+СВЦЭМ!$D$10+'СЕТ СН'!$I$5-'СЕТ СН'!$I$17</f>
        <v>3935.0195193700001</v>
      </c>
      <c r="O144" s="36">
        <f>SUMIFS(СВЦЭМ!$C$39:$C$782,СВЦЭМ!$A$39:$A$782,$A144,СВЦЭМ!$B$39:$B$782,O$119)+'СЕТ СН'!$I$9+СВЦЭМ!$D$10+'СЕТ СН'!$I$5-'СЕТ СН'!$I$17</f>
        <v>3980.8470341499997</v>
      </c>
      <c r="P144" s="36">
        <f>SUMIFS(СВЦЭМ!$C$39:$C$782,СВЦЭМ!$A$39:$A$782,$A144,СВЦЭМ!$B$39:$B$782,P$119)+'СЕТ СН'!$I$9+СВЦЭМ!$D$10+'СЕТ СН'!$I$5-'СЕТ СН'!$I$17</f>
        <v>3990.8166596299998</v>
      </c>
      <c r="Q144" s="36">
        <f>SUMIFS(СВЦЭМ!$C$39:$C$782,СВЦЭМ!$A$39:$A$782,$A144,СВЦЭМ!$B$39:$B$782,Q$119)+'СЕТ СН'!$I$9+СВЦЭМ!$D$10+'СЕТ СН'!$I$5-'СЕТ СН'!$I$17</f>
        <v>3998.7673983599998</v>
      </c>
      <c r="R144" s="36">
        <f>SUMIFS(СВЦЭМ!$C$39:$C$782,СВЦЭМ!$A$39:$A$782,$A144,СВЦЭМ!$B$39:$B$782,R$119)+'СЕТ СН'!$I$9+СВЦЭМ!$D$10+'СЕТ СН'!$I$5-'СЕТ СН'!$I$17</f>
        <v>3997.9931185999999</v>
      </c>
      <c r="S144" s="36">
        <f>SUMIFS(СВЦЭМ!$C$39:$C$782,СВЦЭМ!$A$39:$A$782,$A144,СВЦЭМ!$B$39:$B$782,S$119)+'СЕТ СН'!$I$9+СВЦЭМ!$D$10+'СЕТ СН'!$I$5-'СЕТ СН'!$I$17</f>
        <v>3950.48212354</v>
      </c>
      <c r="T144" s="36">
        <f>SUMIFS(СВЦЭМ!$C$39:$C$782,СВЦЭМ!$A$39:$A$782,$A144,СВЦЭМ!$B$39:$B$782,T$119)+'СЕТ СН'!$I$9+СВЦЭМ!$D$10+'СЕТ СН'!$I$5-'СЕТ СН'!$I$17</f>
        <v>3829.7216977100002</v>
      </c>
      <c r="U144" s="36">
        <f>SUMIFS(СВЦЭМ!$C$39:$C$782,СВЦЭМ!$A$39:$A$782,$A144,СВЦЭМ!$B$39:$B$782,U$119)+'СЕТ СН'!$I$9+СВЦЭМ!$D$10+'СЕТ СН'!$I$5-'СЕТ СН'!$I$17</f>
        <v>3728.0747308099999</v>
      </c>
      <c r="V144" s="36">
        <f>SUMIFS(СВЦЭМ!$C$39:$C$782,СВЦЭМ!$A$39:$A$782,$A144,СВЦЭМ!$B$39:$B$782,V$119)+'СЕТ СН'!$I$9+СВЦЭМ!$D$10+'СЕТ СН'!$I$5-'СЕТ СН'!$I$17</f>
        <v>3640.4610991499999</v>
      </c>
      <c r="W144" s="36">
        <f>SUMIFS(СВЦЭМ!$C$39:$C$782,СВЦЭМ!$A$39:$A$782,$A144,СВЦЭМ!$B$39:$B$782,W$119)+'СЕТ СН'!$I$9+СВЦЭМ!$D$10+'СЕТ СН'!$I$5-'СЕТ СН'!$I$17</f>
        <v>3656.3464665800002</v>
      </c>
      <c r="X144" s="36">
        <f>SUMIFS(СВЦЭМ!$C$39:$C$782,СВЦЭМ!$A$39:$A$782,$A144,СВЦЭМ!$B$39:$B$782,X$119)+'СЕТ СН'!$I$9+СВЦЭМ!$D$10+'СЕТ СН'!$I$5-'СЕТ СН'!$I$17</f>
        <v>3659.5972155899999</v>
      </c>
      <c r="Y144" s="36">
        <f>SUMIFS(СВЦЭМ!$C$39:$C$782,СВЦЭМ!$A$39:$A$782,$A144,СВЦЭМ!$B$39:$B$782,Y$119)+'СЕТ СН'!$I$9+СВЦЭМ!$D$10+'СЕТ СН'!$I$5-'СЕТ СН'!$I$17</f>
        <v>3683.06195063</v>
      </c>
    </row>
    <row r="145" spans="1:26" ht="15.75" x14ac:dyDescent="0.2">
      <c r="A145" s="35">
        <f t="shared" si="3"/>
        <v>44707</v>
      </c>
      <c r="B145" s="36">
        <f>SUMIFS(СВЦЭМ!$C$39:$C$782,СВЦЭМ!$A$39:$A$782,$A145,СВЦЭМ!$B$39:$B$782,B$119)+'СЕТ СН'!$I$9+СВЦЭМ!$D$10+'СЕТ СН'!$I$5-'СЕТ СН'!$I$17</f>
        <v>3771.6109867800001</v>
      </c>
      <c r="C145" s="36">
        <f>SUMIFS(СВЦЭМ!$C$39:$C$782,СВЦЭМ!$A$39:$A$782,$A145,СВЦЭМ!$B$39:$B$782,C$119)+'СЕТ СН'!$I$9+СВЦЭМ!$D$10+'СЕТ СН'!$I$5-'СЕТ СН'!$I$17</f>
        <v>3855.3734971600002</v>
      </c>
      <c r="D145" s="36">
        <f>SUMIFS(СВЦЭМ!$C$39:$C$782,СВЦЭМ!$A$39:$A$782,$A145,СВЦЭМ!$B$39:$B$782,D$119)+'СЕТ СН'!$I$9+СВЦЭМ!$D$10+'СЕТ СН'!$I$5-'СЕТ СН'!$I$17</f>
        <v>3991.6924933700002</v>
      </c>
      <c r="E145" s="36">
        <f>SUMIFS(СВЦЭМ!$C$39:$C$782,СВЦЭМ!$A$39:$A$782,$A145,СВЦЭМ!$B$39:$B$782,E$119)+'СЕТ СН'!$I$9+СВЦЭМ!$D$10+'СЕТ СН'!$I$5-'СЕТ СН'!$I$17</f>
        <v>4024.5664777800002</v>
      </c>
      <c r="F145" s="36">
        <f>SUMIFS(СВЦЭМ!$C$39:$C$782,СВЦЭМ!$A$39:$A$782,$A145,СВЦЭМ!$B$39:$B$782,F$119)+'СЕТ СН'!$I$9+СВЦЭМ!$D$10+'СЕТ СН'!$I$5-'СЕТ СН'!$I$17</f>
        <v>4013.2602869499997</v>
      </c>
      <c r="G145" s="36">
        <f>SUMIFS(СВЦЭМ!$C$39:$C$782,СВЦЭМ!$A$39:$A$782,$A145,СВЦЭМ!$B$39:$B$782,G$119)+'СЕТ СН'!$I$9+СВЦЭМ!$D$10+'СЕТ СН'!$I$5-'СЕТ СН'!$I$17</f>
        <v>4013.0871917099998</v>
      </c>
      <c r="H145" s="36">
        <f>SUMIFS(СВЦЭМ!$C$39:$C$782,СВЦЭМ!$A$39:$A$782,$A145,СВЦЭМ!$B$39:$B$782,H$119)+'СЕТ СН'!$I$9+СВЦЭМ!$D$10+'СЕТ СН'!$I$5-'СЕТ СН'!$I$17</f>
        <v>3924.50556581</v>
      </c>
      <c r="I145" s="36">
        <f>SUMIFS(СВЦЭМ!$C$39:$C$782,СВЦЭМ!$A$39:$A$782,$A145,СВЦЭМ!$B$39:$B$782,I$119)+'СЕТ СН'!$I$9+СВЦЭМ!$D$10+'СЕТ СН'!$I$5-'СЕТ СН'!$I$17</f>
        <v>3905.2839045299997</v>
      </c>
      <c r="J145" s="36">
        <f>SUMIFS(СВЦЭМ!$C$39:$C$782,СВЦЭМ!$A$39:$A$782,$A145,СВЦЭМ!$B$39:$B$782,J$119)+'СЕТ СН'!$I$9+СВЦЭМ!$D$10+'СЕТ СН'!$I$5-'СЕТ СН'!$I$17</f>
        <v>3801.07389517</v>
      </c>
      <c r="K145" s="36">
        <f>SUMIFS(СВЦЭМ!$C$39:$C$782,СВЦЭМ!$A$39:$A$782,$A145,СВЦЭМ!$B$39:$B$782,K$119)+'СЕТ СН'!$I$9+СВЦЭМ!$D$10+'СЕТ СН'!$I$5-'СЕТ СН'!$I$17</f>
        <v>3830.7862826700002</v>
      </c>
      <c r="L145" s="36">
        <f>SUMIFS(СВЦЭМ!$C$39:$C$782,СВЦЭМ!$A$39:$A$782,$A145,СВЦЭМ!$B$39:$B$782,L$119)+'СЕТ СН'!$I$9+СВЦЭМ!$D$10+'СЕТ СН'!$I$5-'СЕТ СН'!$I$17</f>
        <v>3826.6795528799998</v>
      </c>
      <c r="M145" s="36">
        <f>SUMIFS(СВЦЭМ!$C$39:$C$782,СВЦЭМ!$A$39:$A$782,$A145,СВЦЭМ!$B$39:$B$782,M$119)+'СЕТ СН'!$I$9+СВЦЭМ!$D$10+'СЕТ СН'!$I$5-'СЕТ СН'!$I$17</f>
        <v>3887.7827472399999</v>
      </c>
      <c r="N145" s="36">
        <f>SUMIFS(СВЦЭМ!$C$39:$C$782,СВЦЭМ!$A$39:$A$782,$A145,СВЦЭМ!$B$39:$B$782,N$119)+'СЕТ СН'!$I$9+СВЦЭМ!$D$10+'СЕТ СН'!$I$5-'СЕТ СН'!$I$17</f>
        <v>3925.50512174</v>
      </c>
      <c r="O145" s="36">
        <f>SUMIFS(СВЦЭМ!$C$39:$C$782,СВЦЭМ!$A$39:$A$782,$A145,СВЦЭМ!$B$39:$B$782,O$119)+'СЕТ СН'!$I$9+СВЦЭМ!$D$10+'СЕТ СН'!$I$5-'СЕТ СН'!$I$17</f>
        <v>3955.9511889699997</v>
      </c>
      <c r="P145" s="36">
        <f>SUMIFS(СВЦЭМ!$C$39:$C$782,СВЦЭМ!$A$39:$A$782,$A145,СВЦЭМ!$B$39:$B$782,P$119)+'СЕТ СН'!$I$9+СВЦЭМ!$D$10+'СЕТ СН'!$I$5-'СЕТ СН'!$I$17</f>
        <v>3965.9324823799998</v>
      </c>
      <c r="Q145" s="36">
        <f>SUMIFS(СВЦЭМ!$C$39:$C$782,СВЦЭМ!$A$39:$A$782,$A145,СВЦЭМ!$B$39:$B$782,Q$119)+'СЕТ СН'!$I$9+СВЦЭМ!$D$10+'СЕТ СН'!$I$5-'СЕТ СН'!$I$17</f>
        <v>3969.22958879</v>
      </c>
      <c r="R145" s="36">
        <f>SUMIFS(СВЦЭМ!$C$39:$C$782,СВЦЭМ!$A$39:$A$782,$A145,СВЦЭМ!$B$39:$B$782,R$119)+'СЕТ СН'!$I$9+СВЦЭМ!$D$10+'СЕТ СН'!$I$5-'СЕТ СН'!$I$17</f>
        <v>3956.7440806200002</v>
      </c>
      <c r="S145" s="36">
        <f>SUMIFS(СВЦЭМ!$C$39:$C$782,СВЦЭМ!$A$39:$A$782,$A145,СВЦЭМ!$B$39:$B$782,S$119)+'СЕТ СН'!$I$9+СВЦЭМ!$D$10+'СЕТ СН'!$I$5-'СЕТ СН'!$I$17</f>
        <v>3906.7262615499999</v>
      </c>
      <c r="T145" s="36">
        <f>SUMIFS(СВЦЭМ!$C$39:$C$782,СВЦЭМ!$A$39:$A$782,$A145,СВЦЭМ!$B$39:$B$782,T$119)+'СЕТ СН'!$I$9+СВЦЭМ!$D$10+'СЕТ СН'!$I$5-'СЕТ СН'!$I$17</f>
        <v>3799.1597279600001</v>
      </c>
      <c r="U145" s="36">
        <f>SUMIFS(СВЦЭМ!$C$39:$C$782,СВЦЭМ!$A$39:$A$782,$A145,СВЦЭМ!$B$39:$B$782,U$119)+'СЕТ СН'!$I$9+СВЦЭМ!$D$10+'СЕТ СН'!$I$5-'СЕТ СН'!$I$17</f>
        <v>3704.1400842799999</v>
      </c>
      <c r="V145" s="36">
        <f>SUMIFS(СВЦЭМ!$C$39:$C$782,СВЦЭМ!$A$39:$A$782,$A145,СВЦЭМ!$B$39:$B$782,V$119)+'СЕТ СН'!$I$9+СВЦЭМ!$D$10+'СЕТ СН'!$I$5-'СЕТ СН'!$I$17</f>
        <v>3627.9277739300001</v>
      </c>
      <c r="W145" s="36">
        <f>SUMIFS(СВЦЭМ!$C$39:$C$782,СВЦЭМ!$A$39:$A$782,$A145,СВЦЭМ!$B$39:$B$782,W$119)+'СЕТ СН'!$I$9+СВЦЭМ!$D$10+'СЕТ СН'!$I$5-'СЕТ СН'!$I$17</f>
        <v>3661.5688382899998</v>
      </c>
      <c r="X145" s="36">
        <f>SUMIFS(СВЦЭМ!$C$39:$C$782,СВЦЭМ!$A$39:$A$782,$A145,СВЦЭМ!$B$39:$B$782,X$119)+'СЕТ СН'!$I$9+СВЦЭМ!$D$10+'СЕТ СН'!$I$5-'СЕТ СН'!$I$17</f>
        <v>3689.25092021</v>
      </c>
      <c r="Y145" s="36">
        <f>SUMIFS(СВЦЭМ!$C$39:$C$782,СВЦЭМ!$A$39:$A$782,$A145,СВЦЭМ!$B$39:$B$782,Y$119)+'СЕТ СН'!$I$9+СВЦЭМ!$D$10+'СЕТ СН'!$I$5-'СЕТ СН'!$I$17</f>
        <v>3712.3685</v>
      </c>
    </row>
    <row r="146" spans="1:26" ht="15.75" x14ac:dyDescent="0.2">
      <c r="A146" s="35">
        <f t="shared" si="3"/>
        <v>44708</v>
      </c>
      <c r="B146" s="36">
        <f>SUMIFS(СВЦЭМ!$C$39:$C$782,СВЦЭМ!$A$39:$A$782,$A146,СВЦЭМ!$B$39:$B$782,B$119)+'СЕТ СН'!$I$9+СВЦЭМ!$D$10+'СЕТ СН'!$I$5-'СЕТ СН'!$I$17</f>
        <v>3749.2514109900003</v>
      </c>
      <c r="C146" s="36">
        <f>SUMIFS(СВЦЭМ!$C$39:$C$782,СВЦЭМ!$A$39:$A$782,$A146,СВЦЭМ!$B$39:$B$782,C$119)+'СЕТ СН'!$I$9+СВЦЭМ!$D$10+'СЕТ СН'!$I$5-'СЕТ СН'!$I$17</f>
        <v>3850.6985214300003</v>
      </c>
      <c r="D146" s="36">
        <f>SUMIFS(СВЦЭМ!$C$39:$C$782,СВЦЭМ!$A$39:$A$782,$A146,СВЦЭМ!$B$39:$B$782,D$119)+'СЕТ СН'!$I$9+СВЦЭМ!$D$10+'СЕТ СН'!$I$5-'СЕТ СН'!$I$17</f>
        <v>3918.6980492299999</v>
      </c>
      <c r="E146" s="36">
        <f>SUMIFS(СВЦЭМ!$C$39:$C$782,СВЦЭМ!$A$39:$A$782,$A146,СВЦЭМ!$B$39:$B$782,E$119)+'СЕТ СН'!$I$9+СВЦЭМ!$D$10+'СЕТ СН'!$I$5-'СЕТ СН'!$I$17</f>
        <v>3913.34908206</v>
      </c>
      <c r="F146" s="36">
        <f>SUMIFS(СВЦЭМ!$C$39:$C$782,СВЦЭМ!$A$39:$A$782,$A146,СВЦЭМ!$B$39:$B$782,F$119)+'СЕТ СН'!$I$9+СВЦЭМ!$D$10+'СЕТ СН'!$I$5-'СЕТ СН'!$I$17</f>
        <v>3910.5751942500001</v>
      </c>
      <c r="G146" s="36">
        <f>SUMIFS(СВЦЭМ!$C$39:$C$782,СВЦЭМ!$A$39:$A$782,$A146,СВЦЭМ!$B$39:$B$782,G$119)+'СЕТ СН'!$I$9+СВЦЭМ!$D$10+'СЕТ СН'!$I$5-'СЕТ СН'!$I$17</f>
        <v>3898.2356272699999</v>
      </c>
      <c r="H146" s="36">
        <f>SUMIFS(СВЦЭМ!$C$39:$C$782,СВЦЭМ!$A$39:$A$782,$A146,СВЦЭМ!$B$39:$B$782,H$119)+'СЕТ СН'!$I$9+СВЦЭМ!$D$10+'СЕТ СН'!$I$5-'СЕТ СН'!$I$17</f>
        <v>3820.93016334</v>
      </c>
      <c r="I146" s="36">
        <f>SUMIFS(СВЦЭМ!$C$39:$C$782,СВЦЭМ!$A$39:$A$782,$A146,СВЦЭМ!$B$39:$B$782,I$119)+'СЕТ СН'!$I$9+СВЦЭМ!$D$10+'СЕТ СН'!$I$5-'СЕТ СН'!$I$17</f>
        <v>3751.0884393599999</v>
      </c>
      <c r="J146" s="36">
        <f>SUMIFS(СВЦЭМ!$C$39:$C$782,СВЦЭМ!$A$39:$A$782,$A146,СВЦЭМ!$B$39:$B$782,J$119)+'СЕТ СН'!$I$9+СВЦЭМ!$D$10+'СЕТ СН'!$I$5-'СЕТ СН'!$I$17</f>
        <v>3670.4673255100001</v>
      </c>
      <c r="K146" s="36">
        <f>SUMIFS(СВЦЭМ!$C$39:$C$782,СВЦЭМ!$A$39:$A$782,$A146,СВЦЭМ!$B$39:$B$782,K$119)+'СЕТ СН'!$I$9+СВЦЭМ!$D$10+'СЕТ СН'!$I$5-'СЕТ СН'!$I$17</f>
        <v>3676.55801299</v>
      </c>
      <c r="L146" s="36">
        <f>SUMIFS(СВЦЭМ!$C$39:$C$782,СВЦЭМ!$A$39:$A$782,$A146,СВЦЭМ!$B$39:$B$782,L$119)+'СЕТ СН'!$I$9+СВЦЭМ!$D$10+'СЕТ СН'!$I$5-'СЕТ СН'!$I$17</f>
        <v>3686.14886252</v>
      </c>
      <c r="M146" s="36">
        <f>SUMIFS(СВЦЭМ!$C$39:$C$782,СВЦЭМ!$A$39:$A$782,$A146,СВЦЭМ!$B$39:$B$782,M$119)+'СЕТ СН'!$I$9+СВЦЭМ!$D$10+'СЕТ СН'!$I$5-'СЕТ СН'!$I$17</f>
        <v>3741.29645028</v>
      </c>
      <c r="N146" s="36">
        <f>SUMIFS(СВЦЭМ!$C$39:$C$782,СВЦЭМ!$A$39:$A$782,$A146,СВЦЭМ!$B$39:$B$782,N$119)+'СЕТ СН'!$I$9+СВЦЭМ!$D$10+'СЕТ СН'!$I$5-'СЕТ СН'!$I$17</f>
        <v>3786.7371402500003</v>
      </c>
      <c r="O146" s="36">
        <f>SUMIFS(СВЦЭМ!$C$39:$C$782,СВЦЭМ!$A$39:$A$782,$A146,СВЦЭМ!$B$39:$B$782,O$119)+'СЕТ СН'!$I$9+СВЦЭМ!$D$10+'СЕТ СН'!$I$5-'СЕТ СН'!$I$17</f>
        <v>3797.6095566200001</v>
      </c>
      <c r="P146" s="36">
        <f>SUMIFS(СВЦЭМ!$C$39:$C$782,СВЦЭМ!$A$39:$A$782,$A146,СВЦЭМ!$B$39:$B$782,P$119)+'СЕТ СН'!$I$9+СВЦЭМ!$D$10+'СЕТ СН'!$I$5-'СЕТ СН'!$I$17</f>
        <v>3780.3776012399999</v>
      </c>
      <c r="Q146" s="36">
        <f>SUMIFS(СВЦЭМ!$C$39:$C$782,СВЦЭМ!$A$39:$A$782,$A146,СВЦЭМ!$B$39:$B$782,Q$119)+'СЕТ СН'!$I$9+СВЦЭМ!$D$10+'СЕТ СН'!$I$5-'СЕТ СН'!$I$17</f>
        <v>3772.8554573900001</v>
      </c>
      <c r="R146" s="36">
        <f>SUMIFS(СВЦЭМ!$C$39:$C$782,СВЦЭМ!$A$39:$A$782,$A146,СВЦЭМ!$B$39:$B$782,R$119)+'СЕТ СН'!$I$9+СВЦЭМ!$D$10+'СЕТ СН'!$I$5-'СЕТ СН'!$I$17</f>
        <v>3774.7956493699999</v>
      </c>
      <c r="S146" s="36">
        <f>SUMIFS(СВЦЭМ!$C$39:$C$782,СВЦЭМ!$A$39:$A$782,$A146,СВЦЭМ!$B$39:$B$782,S$119)+'СЕТ СН'!$I$9+СВЦЭМ!$D$10+'СЕТ СН'!$I$5-'СЕТ СН'!$I$17</f>
        <v>3796.1707935100003</v>
      </c>
      <c r="T146" s="36">
        <f>SUMIFS(СВЦЭМ!$C$39:$C$782,СВЦЭМ!$A$39:$A$782,$A146,СВЦЭМ!$B$39:$B$782,T$119)+'СЕТ СН'!$I$9+СВЦЭМ!$D$10+'СЕТ СН'!$I$5-'СЕТ СН'!$I$17</f>
        <v>3699.1137441599999</v>
      </c>
      <c r="U146" s="36">
        <f>SUMIFS(СВЦЭМ!$C$39:$C$782,СВЦЭМ!$A$39:$A$782,$A146,СВЦЭМ!$B$39:$B$782,U$119)+'СЕТ СН'!$I$9+СВЦЭМ!$D$10+'СЕТ СН'!$I$5-'СЕТ СН'!$I$17</f>
        <v>3606.3853814899999</v>
      </c>
      <c r="V146" s="36">
        <f>SUMIFS(СВЦЭМ!$C$39:$C$782,СВЦЭМ!$A$39:$A$782,$A146,СВЦЭМ!$B$39:$B$782,V$119)+'СЕТ СН'!$I$9+СВЦЭМ!$D$10+'СЕТ СН'!$I$5-'СЕТ СН'!$I$17</f>
        <v>3526.9899496100002</v>
      </c>
      <c r="W146" s="36">
        <f>SUMIFS(СВЦЭМ!$C$39:$C$782,СВЦЭМ!$A$39:$A$782,$A146,СВЦЭМ!$B$39:$B$782,W$119)+'СЕТ СН'!$I$9+СВЦЭМ!$D$10+'СЕТ СН'!$I$5-'СЕТ СН'!$I$17</f>
        <v>3549.574615</v>
      </c>
      <c r="X146" s="36">
        <f>SUMIFS(СВЦЭМ!$C$39:$C$782,СВЦЭМ!$A$39:$A$782,$A146,СВЦЭМ!$B$39:$B$782,X$119)+'СЕТ СН'!$I$9+СВЦЭМ!$D$10+'СЕТ СН'!$I$5-'СЕТ СН'!$I$17</f>
        <v>3580.1067051800001</v>
      </c>
      <c r="Y146" s="36">
        <f>SUMIFS(СВЦЭМ!$C$39:$C$782,СВЦЭМ!$A$39:$A$782,$A146,СВЦЭМ!$B$39:$B$782,Y$119)+'СЕТ СН'!$I$9+СВЦЭМ!$D$10+'СЕТ СН'!$I$5-'СЕТ СН'!$I$17</f>
        <v>3622.6673875300003</v>
      </c>
    </row>
    <row r="147" spans="1:26" ht="15.75" x14ac:dyDescent="0.2">
      <c r="A147" s="35">
        <f t="shared" si="3"/>
        <v>44709</v>
      </c>
      <c r="B147" s="36">
        <f>SUMIFS(СВЦЭМ!$C$39:$C$782,СВЦЭМ!$A$39:$A$782,$A147,СВЦЭМ!$B$39:$B$782,B$119)+'СЕТ СН'!$I$9+СВЦЭМ!$D$10+'СЕТ СН'!$I$5-'СЕТ СН'!$I$17</f>
        <v>3697.4577438699998</v>
      </c>
      <c r="C147" s="36">
        <f>SUMIFS(СВЦЭМ!$C$39:$C$782,СВЦЭМ!$A$39:$A$782,$A147,СВЦЭМ!$B$39:$B$782,C$119)+'СЕТ СН'!$I$9+СВЦЭМ!$D$10+'СЕТ СН'!$I$5-'СЕТ СН'!$I$17</f>
        <v>3801.1281745300003</v>
      </c>
      <c r="D147" s="36">
        <f>SUMIFS(СВЦЭМ!$C$39:$C$782,СВЦЭМ!$A$39:$A$782,$A147,СВЦЭМ!$B$39:$B$782,D$119)+'СЕТ СН'!$I$9+СВЦЭМ!$D$10+'СЕТ СН'!$I$5-'СЕТ СН'!$I$17</f>
        <v>3925.1116225199999</v>
      </c>
      <c r="E147" s="36">
        <f>SUMIFS(СВЦЭМ!$C$39:$C$782,СВЦЭМ!$A$39:$A$782,$A147,СВЦЭМ!$B$39:$B$782,E$119)+'СЕТ СН'!$I$9+СВЦЭМ!$D$10+'СЕТ СН'!$I$5-'СЕТ СН'!$I$17</f>
        <v>3974.4853830900001</v>
      </c>
      <c r="F147" s="36">
        <f>SUMIFS(СВЦЭМ!$C$39:$C$782,СВЦЭМ!$A$39:$A$782,$A147,СВЦЭМ!$B$39:$B$782,F$119)+'СЕТ СН'!$I$9+СВЦЭМ!$D$10+'СЕТ СН'!$I$5-'СЕТ СН'!$I$17</f>
        <v>3963.4642917499996</v>
      </c>
      <c r="G147" s="36">
        <f>SUMIFS(СВЦЭМ!$C$39:$C$782,СВЦЭМ!$A$39:$A$782,$A147,СВЦЭМ!$B$39:$B$782,G$119)+'СЕТ СН'!$I$9+СВЦЭМ!$D$10+'СЕТ СН'!$I$5-'СЕТ СН'!$I$17</f>
        <v>3962.59361592</v>
      </c>
      <c r="H147" s="36">
        <f>SUMIFS(СВЦЭМ!$C$39:$C$782,СВЦЭМ!$A$39:$A$782,$A147,СВЦЭМ!$B$39:$B$782,H$119)+'СЕТ СН'!$I$9+СВЦЭМ!$D$10+'СЕТ СН'!$I$5-'СЕТ СН'!$I$17</f>
        <v>3900.0862595399999</v>
      </c>
      <c r="I147" s="36">
        <f>SUMIFS(СВЦЭМ!$C$39:$C$782,СВЦЭМ!$A$39:$A$782,$A147,СВЦЭМ!$B$39:$B$782,I$119)+'СЕТ СН'!$I$9+СВЦЭМ!$D$10+'СЕТ СН'!$I$5-'СЕТ СН'!$I$17</f>
        <v>3799.1764718300001</v>
      </c>
      <c r="J147" s="36">
        <f>SUMIFS(СВЦЭМ!$C$39:$C$782,СВЦЭМ!$A$39:$A$782,$A147,СВЦЭМ!$B$39:$B$782,J$119)+'СЕТ СН'!$I$9+СВЦЭМ!$D$10+'СЕТ СН'!$I$5-'СЕТ СН'!$I$17</f>
        <v>3688.4202219099998</v>
      </c>
      <c r="K147" s="36">
        <f>SUMIFS(СВЦЭМ!$C$39:$C$782,СВЦЭМ!$A$39:$A$782,$A147,СВЦЭМ!$B$39:$B$782,K$119)+'СЕТ СН'!$I$9+СВЦЭМ!$D$10+'СЕТ СН'!$I$5-'СЕТ СН'!$I$17</f>
        <v>3697.0998422600001</v>
      </c>
      <c r="L147" s="36">
        <f>SUMIFS(СВЦЭМ!$C$39:$C$782,СВЦЭМ!$A$39:$A$782,$A147,СВЦЭМ!$B$39:$B$782,L$119)+'СЕТ СН'!$I$9+СВЦЭМ!$D$10+'СЕТ СН'!$I$5-'СЕТ СН'!$I$17</f>
        <v>3701.9329693099999</v>
      </c>
      <c r="M147" s="36">
        <f>SUMIFS(СВЦЭМ!$C$39:$C$782,СВЦЭМ!$A$39:$A$782,$A147,СВЦЭМ!$B$39:$B$782,M$119)+'СЕТ СН'!$I$9+СВЦЭМ!$D$10+'СЕТ СН'!$I$5-'СЕТ СН'!$I$17</f>
        <v>3736.3780204599998</v>
      </c>
      <c r="N147" s="36">
        <f>SUMIFS(СВЦЭМ!$C$39:$C$782,СВЦЭМ!$A$39:$A$782,$A147,СВЦЭМ!$B$39:$B$782,N$119)+'СЕТ СН'!$I$9+СВЦЭМ!$D$10+'СЕТ СН'!$I$5-'СЕТ СН'!$I$17</f>
        <v>3766.0016221699998</v>
      </c>
      <c r="O147" s="36">
        <f>SUMIFS(СВЦЭМ!$C$39:$C$782,СВЦЭМ!$A$39:$A$782,$A147,СВЦЭМ!$B$39:$B$782,O$119)+'СЕТ СН'!$I$9+СВЦЭМ!$D$10+'СЕТ СН'!$I$5-'СЕТ СН'!$I$17</f>
        <v>3794.5819711100003</v>
      </c>
      <c r="P147" s="36">
        <f>SUMIFS(СВЦЭМ!$C$39:$C$782,СВЦЭМ!$A$39:$A$782,$A147,СВЦЭМ!$B$39:$B$782,P$119)+'СЕТ СН'!$I$9+СВЦЭМ!$D$10+'СЕТ СН'!$I$5-'СЕТ СН'!$I$17</f>
        <v>3826.03237451</v>
      </c>
      <c r="Q147" s="36">
        <f>SUMIFS(СВЦЭМ!$C$39:$C$782,СВЦЭМ!$A$39:$A$782,$A147,СВЦЭМ!$B$39:$B$782,Q$119)+'СЕТ СН'!$I$9+СВЦЭМ!$D$10+'СЕТ СН'!$I$5-'СЕТ СН'!$I$17</f>
        <v>3828.0139764</v>
      </c>
      <c r="R147" s="36">
        <f>SUMIFS(СВЦЭМ!$C$39:$C$782,СВЦЭМ!$A$39:$A$782,$A147,СВЦЭМ!$B$39:$B$782,R$119)+'СЕТ СН'!$I$9+СВЦЭМ!$D$10+'СЕТ СН'!$I$5-'СЕТ СН'!$I$17</f>
        <v>3824.73380309</v>
      </c>
      <c r="S147" s="36">
        <f>SUMIFS(СВЦЭМ!$C$39:$C$782,СВЦЭМ!$A$39:$A$782,$A147,СВЦЭМ!$B$39:$B$782,S$119)+'СЕТ СН'!$I$9+СВЦЭМ!$D$10+'СЕТ СН'!$I$5-'СЕТ СН'!$I$17</f>
        <v>3784.3736866700001</v>
      </c>
      <c r="T147" s="36">
        <f>SUMIFS(СВЦЭМ!$C$39:$C$782,СВЦЭМ!$A$39:$A$782,$A147,СВЦЭМ!$B$39:$B$782,T$119)+'СЕТ СН'!$I$9+СВЦЭМ!$D$10+'СЕТ СН'!$I$5-'СЕТ СН'!$I$17</f>
        <v>3710.6756121399999</v>
      </c>
      <c r="U147" s="36">
        <f>SUMIFS(СВЦЭМ!$C$39:$C$782,СВЦЭМ!$A$39:$A$782,$A147,СВЦЭМ!$B$39:$B$782,U$119)+'СЕТ СН'!$I$9+СВЦЭМ!$D$10+'СЕТ СН'!$I$5-'СЕТ СН'!$I$17</f>
        <v>3625.9039356399999</v>
      </c>
      <c r="V147" s="36">
        <f>SUMIFS(СВЦЭМ!$C$39:$C$782,СВЦЭМ!$A$39:$A$782,$A147,СВЦЭМ!$B$39:$B$782,V$119)+'СЕТ СН'!$I$9+СВЦЭМ!$D$10+'СЕТ СН'!$I$5-'СЕТ СН'!$I$17</f>
        <v>3593.2032951199999</v>
      </c>
      <c r="W147" s="36">
        <f>SUMIFS(СВЦЭМ!$C$39:$C$782,СВЦЭМ!$A$39:$A$782,$A147,СВЦЭМ!$B$39:$B$782,W$119)+'СЕТ СН'!$I$9+СВЦЭМ!$D$10+'СЕТ СН'!$I$5-'СЕТ СН'!$I$17</f>
        <v>3593.9917535099999</v>
      </c>
      <c r="X147" s="36">
        <f>SUMIFS(СВЦЭМ!$C$39:$C$782,СВЦЭМ!$A$39:$A$782,$A147,СВЦЭМ!$B$39:$B$782,X$119)+'СЕТ СН'!$I$9+СВЦЭМ!$D$10+'СЕТ СН'!$I$5-'СЕТ СН'!$I$17</f>
        <v>3589.4800284600001</v>
      </c>
      <c r="Y147" s="36">
        <f>SUMIFS(СВЦЭМ!$C$39:$C$782,СВЦЭМ!$A$39:$A$782,$A147,СВЦЭМ!$B$39:$B$782,Y$119)+'СЕТ СН'!$I$9+СВЦЭМ!$D$10+'СЕТ СН'!$I$5-'СЕТ СН'!$I$17</f>
        <v>3608.9178222300002</v>
      </c>
    </row>
    <row r="148" spans="1:26" ht="15.75" x14ac:dyDescent="0.2">
      <c r="A148" s="35">
        <f t="shared" si="3"/>
        <v>44710</v>
      </c>
      <c r="B148" s="36">
        <f>SUMIFS(СВЦЭМ!$C$39:$C$782,СВЦЭМ!$A$39:$A$782,$A148,СВЦЭМ!$B$39:$B$782,B$119)+'СЕТ СН'!$I$9+СВЦЭМ!$D$10+'СЕТ СН'!$I$5-'СЕТ СН'!$I$17</f>
        <v>3682.2795060200001</v>
      </c>
      <c r="C148" s="36">
        <f>SUMIFS(СВЦЭМ!$C$39:$C$782,СВЦЭМ!$A$39:$A$782,$A148,СВЦЭМ!$B$39:$B$782,C$119)+'СЕТ СН'!$I$9+СВЦЭМ!$D$10+'СЕТ СН'!$I$5-'СЕТ СН'!$I$17</f>
        <v>3794.7619485</v>
      </c>
      <c r="D148" s="36">
        <f>SUMIFS(СВЦЭМ!$C$39:$C$782,СВЦЭМ!$A$39:$A$782,$A148,СВЦЭМ!$B$39:$B$782,D$119)+'СЕТ СН'!$I$9+СВЦЭМ!$D$10+'СЕТ СН'!$I$5-'СЕТ СН'!$I$17</f>
        <v>3907.7788349499997</v>
      </c>
      <c r="E148" s="36">
        <f>SUMIFS(СВЦЭМ!$C$39:$C$782,СВЦЭМ!$A$39:$A$782,$A148,СВЦЭМ!$B$39:$B$782,E$119)+'СЕТ СН'!$I$9+СВЦЭМ!$D$10+'СЕТ СН'!$I$5-'СЕТ СН'!$I$17</f>
        <v>3957.4417245300001</v>
      </c>
      <c r="F148" s="36">
        <f>SUMIFS(СВЦЭМ!$C$39:$C$782,СВЦЭМ!$A$39:$A$782,$A148,СВЦЭМ!$B$39:$B$782,F$119)+'СЕТ СН'!$I$9+СВЦЭМ!$D$10+'СЕТ СН'!$I$5-'СЕТ СН'!$I$17</f>
        <v>3955.98845532</v>
      </c>
      <c r="G148" s="36">
        <f>SUMIFS(СВЦЭМ!$C$39:$C$782,СВЦЭМ!$A$39:$A$782,$A148,СВЦЭМ!$B$39:$B$782,G$119)+'СЕТ СН'!$I$9+СВЦЭМ!$D$10+'СЕТ СН'!$I$5-'СЕТ СН'!$I$17</f>
        <v>3946.9779549999998</v>
      </c>
      <c r="H148" s="36">
        <f>SUMIFS(СВЦЭМ!$C$39:$C$782,СВЦЭМ!$A$39:$A$782,$A148,СВЦЭМ!$B$39:$B$782,H$119)+'СЕТ СН'!$I$9+СВЦЭМ!$D$10+'СЕТ СН'!$I$5-'СЕТ СН'!$I$17</f>
        <v>3902.1511339899998</v>
      </c>
      <c r="I148" s="36">
        <f>SUMIFS(СВЦЭМ!$C$39:$C$782,СВЦЭМ!$A$39:$A$782,$A148,СВЦЭМ!$B$39:$B$782,I$119)+'СЕТ СН'!$I$9+СВЦЭМ!$D$10+'СЕТ СН'!$I$5-'СЕТ СН'!$I$17</f>
        <v>3808.1243381200002</v>
      </c>
      <c r="J148" s="36">
        <f>SUMIFS(СВЦЭМ!$C$39:$C$782,СВЦЭМ!$A$39:$A$782,$A148,СВЦЭМ!$B$39:$B$782,J$119)+'СЕТ СН'!$I$9+СВЦЭМ!$D$10+'СЕТ СН'!$I$5-'СЕТ СН'!$I$17</f>
        <v>3678.9038199699999</v>
      </c>
      <c r="K148" s="36">
        <f>SUMIFS(СВЦЭМ!$C$39:$C$782,СВЦЭМ!$A$39:$A$782,$A148,СВЦЭМ!$B$39:$B$782,K$119)+'СЕТ СН'!$I$9+СВЦЭМ!$D$10+'СЕТ СН'!$I$5-'СЕТ СН'!$I$17</f>
        <v>3672.14875149</v>
      </c>
      <c r="L148" s="36">
        <f>SUMIFS(СВЦЭМ!$C$39:$C$782,СВЦЭМ!$A$39:$A$782,$A148,СВЦЭМ!$B$39:$B$782,L$119)+'СЕТ СН'!$I$9+СВЦЭМ!$D$10+'СЕТ СН'!$I$5-'СЕТ СН'!$I$17</f>
        <v>3678.4758324700001</v>
      </c>
      <c r="M148" s="36">
        <f>SUMIFS(СВЦЭМ!$C$39:$C$782,СВЦЭМ!$A$39:$A$782,$A148,СВЦЭМ!$B$39:$B$782,M$119)+'СЕТ СН'!$I$9+СВЦЭМ!$D$10+'СЕТ СН'!$I$5-'СЕТ СН'!$I$17</f>
        <v>3749.7771069</v>
      </c>
      <c r="N148" s="36">
        <f>SUMIFS(СВЦЭМ!$C$39:$C$782,СВЦЭМ!$A$39:$A$782,$A148,СВЦЭМ!$B$39:$B$782,N$119)+'СЕТ СН'!$I$9+СВЦЭМ!$D$10+'СЕТ СН'!$I$5-'СЕТ СН'!$I$17</f>
        <v>3785.2114829399998</v>
      </c>
      <c r="O148" s="36">
        <f>SUMIFS(СВЦЭМ!$C$39:$C$782,СВЦЭМ!$A$39:$A$782,$A148,СВЦЭМ!$B$39:$B$782,O$119)+'СЕТ СН'!$I$9+СВЦЭМ!$D$10+'СЕТ СН'!$I$5-'СЕТ СН'!$I$17</f>
        <v>3789.1106585799998</v>
      </c>
      <c r="P148" s="36">
        <f>SUMIFS(СВЦЭМ!$C$39:$C$782,СВЦЭМ!$A$39:$A$782,$A148,СВЦЭМ!$B$39:$B$782,P$119)+'СЕТ СН'!$I$9+СВЦЭМ!$D$10+'СЕТ СН'!$I$5-'СЕТ СН'!$I$17</f>
        <v>3788.89965239</v>
      </c>
      <c r="Q148" s="36">
        <f>SUMIFS(СВЦЭМ!$C$39:$C$782,СВЦЭМ!$A$39:$A$782,$A148,СВЦЭМ!$B$39:$B$782,Q$119)+'СЕТ СН'!$I$9+СВЦЭМ!$D$10+'СЕТ СН'!$I$5-'СЕТ СН'!$I$17</f>
        <v>3787.15766992</v>
      </c>
      <c r="R148" s="36">
        <f>SUMIFS(СВЦЭМ!$C$39:$C$782,СВЦЭМ!$A$39:$A$782,$A148,СВЦЭМ!$B$39:$B$782,R$119)+'СЕТ СН'!$I$9+СВЦЭМ!$D$10+'СЕТ СН'!$I$5-'СЕТ СН'!$I$17</f>
        <v>3782.1935309700002</v>
      </c>
      <c r="S148" s="36">
        <f>SUMIFS(СВЦЭМ!$C$39:$C$782,СВЦЭМ!$A$39:$A$782,$A148,СВЦЭМ!$B$39:$B$782,S$119)+'СЕТ СН'!$I$9+СВЦЭМ!$D$10+'СЕТ СН'!$I$5-'СЕТ СН'!$I$17</f>
        <v>3803.76098852</v>
      </c>
      <c r="T148" s="36">
        <f>SUMIFS(СВЦЭМ!$C$39:$C$782,СВЦЭМ!$A$39:$A$782,$A148,СВЦЭМ!$B$39:$B$782,T$119)+'СЕТ СН'!$I$9+СВЦЭМ!$D$10+'СЕТ СН'!$I$5-'СЕТ СН'!$I$17</f>
        <v>3708.45758316</v>
      </c>
      <c r="U148" s="36">
        <f>SUMIFS(СВЦЭМ!$C$39:$C$782,СВЦЭМ!$A$39:$A$782,$A148,СВЦЭМ!$B$39:$B$782,U$119)+'СЕТ СН'!$I$9+СВЦЭМ!$D$10+'СЕТ СН'!$I$5-'СЕТ СН'!$I$17</f>
        <v>3611.6189771999998</v>
      </c>
      <c r="V148" s="36">
        <f>SUMIFS(СВЦЭМ!$C$39:$C$782,СВЦЭМ!$A$39:$A$782,$A148,СВЦЭМ!$B$39:$B$782,V$119)+'СЕТ СН'!$I$9+СВЦЭМ!$D$10+'СЕТ СН'!$I$5-'СЕТ СН'!$I$17</f>
        <v>3529.2945933999999</v>
      </c>
      <c r="W148" s="36">
        <f>SUMIFS(СВЦЭМ!$C$39:$C$782,СВЦЭМ!$A$39:$A$782,$A148,СВЦЭМ!$B$39:$B$782,W$119)+'СЕТ СН'!$I$9+СВЦЭМ!$D$10+'СЕТ СН'!$I$5-'СЕТ СН'!$I$17</f>
        <v>3539.1865696499999</v>
      </c>
      <c r="X148" s="36">
        <f>SUMIFS(СВЦЭМ!$C$39:$C$782,СВЦЭМ!$A$39:$A$782,$A148,СВЦЭМ!$B$39:$B$782,X$119)+'СЕТ СН'!$I$9+СВЦЭМ!$D$10+'СЕТ СН'!$I$5-'СЕТ СН'!$I$17</f>
        <v>3585.1169859699999</v>
      </c>
      <c r="Y148" s="36">
        <f>SUMIFS(СВЦЭМ!$C$39:$C$782,СВЦЭМ!$A$39:$A$782,$A148,СВЦЭМ!$B$39:$B$782,Y$119)+'СЕТ СН'!$I$9+СВЦЭМ!$D$10+'СЕТ СН'!$I$5-'СЕТ СН'!$I$17</f>
        <v>3585.7009254599998</v>
      </c>
    </row>
    <row r="149" spans="1:26" ht="15.75" x14ac:dyDescent="0.2">
      <c r="A149" s="35">
        <f t="shared" si="3"/>
        <v>44711</v>
      </c>
      <c r="B149" s="36">
        <f>SUMIFS(СВЦЭМ!$C$39:$C$782,СВЦЭМ!$A$39:$A$782,$A149,СВЦЭМ!$B$39:$B$782,B$119)+'СЕТ СН'!$I$9+СВЦЭМ!$D$10+'СЕТ СН'!$I$5-'СЕТ СН'!$I$17</f>
        <v>3693.8207813899999</v>
      </c>
      <c r="C149" s="36">
        <f>SUMIFS(СВЦЭМ!$C$39:$C$782,СВЦЭМ!$A$39:$A$782,$A149,СВЦЭМ!$B$39:$B$782,C$119)+'СЕТ СН'!$I$9+СВЦЭМ!$D$10+'СЕТ СН'!$I$5-'СЕТ СН'!$I$17</f>
        <v>3775.3349121599999</v>
      </c>
      <c r="D149" s="36">
        <f>SUMIFS(СВЦЭМ!$C$39:$C$782,СВЦЭМ!$A$39:$A$782,$A149,СВЦЭМ!$B$39:$B$782,D$119)+'СЕТ СН'!$I$9+СВЦЭМ!$D$10+'СЕТ СН'!$I$5-'СЕТ СН'!$I$17</f>
        <v>3914.6763364600001</v>
      </c>
      <c r="E149" s="36">
        <f>SUMIFS(СВЦЭМ!$C$39:$C$782,СВЦЭМ!$A$39:$A$782,$A149,СВЦЭМ!$B$39:$B$782,E$119)+'СЕТ СН'!$I$9+СВЦЭМ!$D$10+'СЕТ СН'!$I$5-'СЕТ СН'!$I$17</f>
        <v>3925.8103520599998</v>
      </c>
      <c r="F149" s="36">
        <f>SUMIFS(СВЦЭМ!$C$39:$C$782,СВЦЭМ!$A$39:$A$782,$A149,СВЦЭМ!$B$39:$B$782,F$119)+'СЕТ СН'!$I$9+СВЦЭМ!$D$10+'СЕТ СН'!$I$5-'СЕТ СН'!$I$17</f>
        <v>3927.7559647399999</v>
      </c>
      <c r="G149" s="36">
        <f>SUMIFS(СВЦЭМ!$C$39:$C$782,СВЦЭМ!$A$39:$A$782,$A149,СВЦЭМ!$B$39:$B$782,G$119)+'СЕТ СН'!$I$9+СВЦЭМ!$D$10+'СЕТ СН'!$I$5-'СЕТ СН'!$I$17</f>
        <v>3903.2995190199999</v>
      </c>
      <c r="H149" s="36">
        <f>SUMIFS(СВЦЭМ!$C$39:$C$782,СВЦЭМ!$A$39:$A$782,$A149,СВЦЭМ!$B$39:$B$782,H$119)+'СЕТ СН'!$I$9+СВЦЭМ!$D$10+'СЕТ СН'!$I$5-'СЕТ СН'!$I$17</f>
        <v>3817.5596968499999</v>
      </c>
      <c r="I149" s="36">
        <f>SUMIFS(СВЦЭМ!$C$39:$C$782,СВЦЭМ!$A$39:$A$782,$A149,СВЦЭМ!$B$39:$B$782,I$119)+'СЕТ СН'!$I$9+СВЦЭМ!$D$10+'СЕТ СН'!$I$5-'СЕТ СН'!$I$17</f>
        <v>3749.76799527</v>
      </c>
      <c r="J149" s="36">
        <f>SUMIFS(СВЦЭМ!$C$39:$C$782,СВЦЭМ!$A$39:$A$782,$A149,СВЦЭМ!$B$39:$B$782,J$119)+'СЕТ СН'!$I$9+СВЦЭМ!$D$10+'СЕТ СН'!$I$5-'СЕТ СН'!$I$17</f>
        <v>3658.0811297499999</v>
      </c>
      <c r="K149" s="36">
        <f>SUMIFS(СВЦЭМ!$C$39:$C$782,СВЦЭМ!$A$39:$A$782,$A149,СВЦЭМ!$B$39:$B$782,K$119)+'СЕТ СН'!$I$9+СВЦЭМ!$D$10+'СЕТ СН'!$I$5-'СЕТ СН'!$I$17</f>
        <v>3665.59571022</v>
      </c>
      <c r="L149" s="36">
        <f>SUMIFS(СВЦЭМ!$C$39:$C$782,СВЦЭМ!$A$39:$A$782,$A149,СВЦЭМ!$B$39:$B$782,L$119)+'СЕТ СН'!$I$9+СВЦЭМ!$D$10+'СЕТ СН'!$I$5-'СЕТ СН'!$I$17</f>
        <v>3734.45426438</v>
      </c>
      <c r="M149" s="36">
        <f>SUMIFS(СВЦЭМ!$C$39:$C$782,СВЦЭМ!$A$39:$A$782,$A149,СВЦЭМ!$B$39:$B$782,M$119)+'СЕТ СН'!$I$9+СВЦЭМ!$D$10+'СЕТ СН'!$I$5-'СЕТ СН'!$I$17</f>
        <v>3766.4553593099999</v>
      </c>
      <c r="N149" s="36">
        <f>SUMIFS(СВЦЭМ!$C$39:$C$782,СВЦЭМ!$A$39:$A$782,$A149,СВЦЭМ!$B$39:$B$782,N$119)+'СЕТ СН'!$I$9+СВЦЭМ!$D$10+'СЕТ СН'!$I$5-'СЕТ СН'!$I$17</f>
        <v>3859.290242</v>
      </c>
      <c r="O149" s="36">
        <f>SUMIFS(СВЦЭМ!$C$39:$C$782,СВЦЭМ!$A$39:$A$782,$A149,СВЦЭМ!$B$39:$B$782,O$119)+'СЕТ СН'!$I$9+СВЦЭМ!$D$10+'СЕТ СН'!$I$5-'СЕТ СН'!$I$17</f>
        <v>3860.1444239699999</v>
      </c>
      <c r="P149" s="36">
        <f>SUMIFS(СВЦЭМ!$C$39:$C$782,СВЦЭМ!$A$39:$A$782,$A149,СВЦЭМ!$B$39:$B$782,P$119)+'СЕТ СН'!$I$9+СВЦЭМ!$D$10+'СЕТ СН'!$I$5-'СЕТ СН'!$I$17</f>
        <v>3852.80722173</v>
      </c>
      <c r="Q149" s="36">
        <f>SUMIFS(СВЦЭМ!$C$39:$C$782,СВЦЭМ!$A$39:$A$782,$A149,СВЦЭМ!$B$39:$B$782,Q$119)+'СЕТ СН'!$I$9+СВЦЭМ!$D$10+'СЕТ СН'!$I$5-'СЕТ СН'!$I$17</f>
        <v>3844.36818438</v>
      </c>
      <c r="R149" s="36">
        <f>SUMIFS(СВЦЭМ!$C$39:$C$782,СВЦЭМ!$A$39:$A$782,$A149,СВЦЭМ!$B$39:$B$782,R$119)+'СЕТ СН'!$I$9+СВЦЭМ!$D$10+'СЕТ СН'!$I$5-'СЕТ СН'!$I$17</f>
        <v>3833.5781017600002</v>
      </c>
      <c r="S149" s="36">
        <f>SUMIFS(СВЦЭМ!$C$39:$C$782,СВЦЭМ!$A$39:$A$782,$A149,СВЦЭМ!$B$39:$B$782,S$119)+'СЕТ СН'!$I$9+СВЦЭМ!$D$10+'СЕТ СН'!$I$5-'СЕТ СН'!$I$17</f>
        <v>3844.2759781200002</v>
      </c>
      <c r="T149" s="36">
        <f>SUMIFS(СВЦЭМ!$C$39:$C$782,СВЦЭМ!$A$39:$A$782,$A149,СВЦЭМ!$B$39:$B$782,T$119)+'СЕТ СН'!$I$9+СВЦЭМ!$D$10+'СЕТ СН'!$I$5-'СЕТ СН'!$I$17</f>
        <v>3681.6706010899998</v>
      </c>
      <c r="U149" s="36">
        <f>SUMIFS(СВЦЭМ!$C$39:$C$782,СВЦЭМ!$A$39:$A$782,$A149,СВЦЭМ!$B$39:$B$782,U$119)+'СЕТ СН'!$I$9+СВЦЭМ!$D$10+'СЕТ СН'!$I$5-'СЕТ СН'!$I$17</f>
        <v>3580.6779240199999</v>
      </c>
      <c r="V149" s="36">
        <f>SUMIFS(СВЦЭМ!$C$39:$C$782,СВЦЭМ!$A$39:$A$782,$A149,СВЦЭМ!$B$39:$B$782,V$119)+'СЕТ СН'!$I$9+СВЦЭМ!$D$10+'СЕТ СН'!$I$5-'СЕТ СН'!$I$17</f>
        <v>3510.6884622500002</v>
      </c>
      <c r="W149" s="36">
        <f>SUMIFS(СВЦЭМ!$C$39:$C$782,СВЦЭМ!$A$39:$A$782,$A149,СВЦЭМ!$B$39:$B$782,W$119)+'СЕТ СН'!$I$9+СВЦЭМ!$D$10+'СЕТ СН'!$I$5-'СЕТ СН'!$I$17</f>
        <v>3523.8957054000002</v>
      </c>
      <c r="X149" s="36">
        <f>SUMIFS(СВЦЭМ!$C$39:$C$782,СВЦЭМ!$A$39:$A$782,$A149,СВЦЭМ!$B$39:$B$782,X$119)+'СЕТ СН'!$I$9+СВЦЭМ!$D$10+'СЕТ СН'!$I$5-'СЕТ СН'!$I$17</f>
        <v>3575.2574217700003</v>
      </c>
      <c r="Y149" s="36">
        <f>SUMIFS(СВЦЭМ!$C$39:$C$782,СВЦЭМ!$A$39:$A$782,$A149,СВЦЭМ!$B$39:$B$782,Y$119)+'СЕТ СН'!$I$9+СВЦЭМ!$D$10+'СЕТ СН'!$I$5-'СЕТ СН'!$I$17</f>
        <v>3599.9381749700001</v>
      </c>
    </row>
    <row r="150" spans="1:26" ht="15.75" x14ac:dyDescent="0.2">
      <c r="A150" s="35">
        <f t="shared" si="3"/>
        <v>44712</v>
      </c>
      <c r="B150" s="36">
        <f>SUMIFS(СВЦЭМ!$C$39:$C$782,СВЦЭМ!$A$39:$A$782,$A150,СВЦЭМ!$B$39:$B$782,B$119)+'СЕТ СН'!$I$9+СВЦЭМ!$D$10+'СЕТ СН'!$I$5-'СЕТ СН'!$I$17</f>
        <v>3701.3034584900001</v>
      </c>
      <c r="C150" s="36">
        <f>SUMIFS(СВЦЭМ!$C$39:$C$782,СВЦЭМ!$A$39:$A$782,$A150,СВЦЭМ!$B$39:$B$782,C$119)+'СЕТ СН'!$I$9+СВЦЭМ!$D$10+'СЕТ СН'!$I$5-'СЕТ СН'!$I$17</f>
        <v>3799.0523888600001</v>
      </c>
      <c r="D150" s="36">
        <f>SUMIFS(СВЦЭМ!$C$39:$C$782,СВЦЭМ!$A$39:$A$782,$A150,СВЦЭМ!$B$39:$B$782,D$119)+'СЕТ СН'!$I$9+СВЦЭМ!$D$10+'СЕТ СН'!$I$5-'СЕТ СН'!$I$17</f>
        <v>3917.8780470399997</v>
      </c>
      <c r="E150" s="36">
        <f>SUMIFS(СВЦЭМ!$C$39:$C$782,СВЦЭМ!$A$39:$A$782,$A150,СВЦЭМ!$B$39:$B$782,E$119)+'СЕТ СН'!$I$9+СВЦЭМ!$D$10+'СЕТ СН'!$I$5-'СЕТ СН'!$I$17</f>
        <v>3969.9558705499999</v>
      </c>
      <c r="F150" s="36">
        <f>SUMIFS(СВЦЭМ!$C$39:$C$782,СВЦЭМ!$A$39:$A$782,$A150,СВЦЭМ!$B$39:$B$782,F$119)+'СЕТ СН'!$I$9+СВЦЭМ!$D$10+'СЕТ СН'!$I$5-'СЕТ СН'!$I$17</f>
        <v>3958.3108171699996</v>
      </c>
      <c r="G150" s="36">
        <f>SUMIFS(СВЦЭМ!$C$39:$C$782,СВЦЭМ!$A$39:$A$782,$A150,СВЦЭМ!$B$39:$B$782,G$119)+'СЕТ СН'!$I$9+СВЦЭМ!$D$10+'СЕТ СН'!$I$5-'СЕТ СН'!$I$17</f>
        <v>3928.15908803</v>
      </c>
      <c r="H150" s="36">
        <f>SUMIFS(СВЦЭМ!$C$39:$C$782,СВЦЭМ!$A$39:$A$782,$A150,СВЦЭМ!$B$39:$B$782,H$119)+'СЕТ СН'!$I$9+СВЦЭМ!$D$10+'СЕТ СН'!$I$5-'СЕТ СН'!$I$17</f>
        <v>3818.9277046500001</v>
      </c>
      <c r="I150" s="36">
        <f>SUMIFS(СВЦЭМ!$C$39:$C$782,СВЦЭМ!$A$39:$A$782,$A150,СВЦЭМ!$B$39:$B$782,I$119)+'СЕТ СН'!$I$9+СВЦЭМ!$D$10+'СЕТ СН'!$I$5-'СЕТ СН'!$I$17</f>
        <v>3733.0920144299998</v>
      </c>
      <c r="J150" s="36">
        <f>SUMIFS(СВЦЭМ!$C$39:$C$782,СВЦЭМ!$A$39:$A$782,$A150,СВЦЭМ!$B$39:$B$782,J$119)+'СЕТ СН'!$I$9+СВЦЭМ!$D$10+'СЕТ СН'!$I$5-'СЕТ СН'!$I$17</f>
        <v>3630.6759332500001</v>
      </c>
      <c r="K150" s="36">
        <f>SUMIFS(СВЦЭМ!$C$39:$C$782,СВЦЭМ!$A$39:$A$782,$A150,СВЦЭМ!$B$39:$B$782,K$119)+'СЕТ СН'!$I$9+СВЦЭМ!$D$10+'СЕТ СН'!$I$5-'СЕТ СН'!$I$17</f>
        <v>3665.0810683499999</v>
      </c>
      <c r="L150" s="36">
        <f>SUMIFS(СВЦЭМ!$C$39:$C$782,СВЦЭМ!$A$39:$A$782,$A150,СВЦЭМ!$B$39:$B$782,L$119)+'СЕТ СН'!$I$9+СВЦЭМ!$D$10+'СЕТ СН'!$I$5-'СЕТ СН'!$I$17</f>
        <v>3672.1313629000001</v>
      </c>
      <c r="M150" s="36">
        <f>SUMIFS(СВЦЭМ!$C$39:$C$782,СВЦЭМ!$A$39:$A$782,$A150,СВЦЭМ!$B$39:$B$782,M$119)+'СЕТ СН'!$I$9+СВЦЭМ!$D$10+'СЕТ СН'!$I$5-'СЕТ СН'!$I$17</f>
        <v>3747.3535547800002</v>
      </c>
      <c r="N150" s="36">
        <f>SUMIFS(СВЦЭМ!$C$39:$C$782,СВЦЭМ!$A$39:$A$782,$A150,СВЦЭМ!$B$39:$B$782,N$119)+'СЕТ СН'!$I$9+СВЦЭМ!$D$10+'СЕТ СН'!$I$5-'СЕТ СН'!$I$17</f>
        <v>3788.5940433800001</v>
      </c>
      <c r="O150" s="36">
        <f>SUMIFS(СВЦЭМ!$C$39:$C$782,СВЦЭМ!$A$39:$A$782,$A150,СВЦЭМ!$B$39:$B$782,O$119)+'СЕТ СН'!$I$9+СВЦЭМ!$D$10+'СЕТ СН'!$I$5-'СЕТ СН'!$I$17</f>
        <v>3865.4974392100003</v>
      </c>
      <c r="P150" s="36">
        <f>SUMIFS(СВЦЭМ!$C$39:$C$782,СВЦЭМ!$A$39:$A$782,$A150,СВЦЭМ!$B$39:$B$782,P$119)+'СЕТ СН'!$I$9+СВЦЭМ!$D$10+'СЕТ СН'!$I$5-'СЕТ СН'!$I$17</f>
        <v>3891.7442382099998</v>
      </c>
      <c r="Q150" s="36">
        <f>SUMIFS(СВЦЭМ!$C$39:$C$782,СВЦЭМ!$A$39:$A$782,$A150,СВЦЭМ!$B$39:$B$782,Q$119)+'СЕТ СН'!$I$9+СВЦЭМ!$D$10+'СЕТ СН'!$I$5-'СЕТ СН'!$I$17</f>
        <v>3883.0534675200001</v>
      </c>
      <c r="R150" s="36">
        <f>SUMIFS(СВЦЭМ!$C$39:$C$782,СВЦЭМ!$A$39:$A$782,$A150,СВЦЭМ!$B$39:$B$782,R$119)+'СЕТ СН'!$I$9+СВЦЭМ!$D$10+'СЕТ СН'!$I$5-'СЕТ СН'!$I$17</f>
        <v>3874.9576818400001</v>
      </c>
      <c r="S150" s="36">
        <f>SUMIFS(СВЦЭМ!$C$39:$C$782,СВЦЭМ!$A$39:$A$782,$A150,СВЦЭМ!$B$39:$B$782,S$119)+'СЕТ СН'!$I$9+СВЦЭМ!$D$10+'СЕТ СН'!$I$5-'СЕТ СН'!$I$17</f>
        <v>3788.0259386500002</v>
      </c>
      <c r="T150" s="36">
        <f>SUMIFS(СВЦЭМ!$C$39:$C$782,СВЦЭМ!$A$39:$A$782,$A150,СВЦЭМ!$B$39:$B$782,T$119)+'СЕТ СН'!$I$9+СВЦЭМ!$D$10+'СЕТ СН'!$I$5-'СЕТ СН'!$I$17</f>
        <v>3687.60225997</v>
      </c>
      <c r="U150" s="36">
        <f>SUMIFS(СВЦЭМ!$C$39:$C$782,СВЦЭМ!$A$39:$A$782,$A150,СВЦЭМ!$B$39:$B$782,U$119)+'СЕТ СН'!$I$9+СВЦЭМ!$D$10+'СЕТ СН'!$I$5-'СЕТ СН'!$I$17</f>
        <v>3586.3612879500001</v>
      </c>
      <c r="V150" s="36">
        <f>SUMIFS(СВЦЭМ!$C$39:$C$782,СВЦЭМ!$A$39:$A$782,$A150,СВЦЭМ!$B$39:$B$782,V$119)+'СЕТ СН'!$I$9+СВЦЭМ!$D$10+'СЕТ СН'!$I$5-'СЕТ СН'!$I$17</f>
        <v>3517.6906015300001</v>
      </c>
      <c r="W150" s="36">
        <f>SUMIFS(СВЦЭМ!$C$39:$C$782,СВЦЭМ!$A$39:$A$782,$A150,СВЦЭМ!$B$39:$B$782,W$119)+'СЕТ СН'!$I$9+СВЦЭМ!$D$10+'СЕТ СН'!$I$5-'СЕТ СН'!$I$17</f>
        <v>3530.6132215400003</v>
      </c>
      <c r="X150" s="36">
        <f>SUMIFS(СВЦЭМ!$C$39:$C$782,СВЦЭМ!$A$39:$A$782,$A150,СВЦЭМ!$B$39:$B$782,X$119)+'СЕТ СН'!$I$9+СВЦЭМ!$D$10+'СЕТ СН'!$I$5-'СЕТ СН'!$I$17</f>
        <v>3544.8830454999998</v>
      </c>
      <c r="Y150" s="36">
        <f>SUMIFS(СВЦЭМ!$C$39:$C$782,СВЦЭМ!$A$39:$A$782,$A150,СВЦЭМ!$B$39:$B$782,Y$119)+'СЕТ СН'!$I$9+СВЦЭМ!$D$10+'СЕТ СН'!$I$5-'СЕТ СН'!$I$17</f>
        <v>3546.23524838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565040.12551047164</v>
      </c>
      <c r="O155" s="126"/>
      <c r="P155" s="125">
        <f>СВЦЭМ!$D$12+'СЕТ СН'!$F$10-'СЕТ СН'!$G$18</f>
        <v>565040.12551047164</v>
      </c>
      <c r="Q155" s="126"/>
      <c r="R155" s="125">
        <f>СВЦЭМ!$D$12+'СЕТ СН'!$F$10-'СЕТ СН'!$H$18</f>
        <v>565040.12551047164</v>
      </c>
      <c r="S155" s="126"/>
      <c r="T155" s="125">
        <f>СВЦЭМ!$D$12+'СЕТ СН'!$F$10-'СЕТ СН'!$I$18</f>
        <v>565040.12551047164</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2022г.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SUMIFS(СВЦЭМ!$C$39:$C$782,СВЦЭМ!$A$39:$A$782,$A12,СВЦЭМ!$B$39:$B$782,B$11)+'СЕТ СН'!$F$9+СВЦЭМ!$D$10+'СЕТ СН'!$F$6-'СЕТ СН'!$F$19</f>
        <v>1048.2477204899999</v>
      </c>
      <c r="C12" s="36">
        <f>SUMIFS(СВЦЭМ!$C$39:$C$782,СВЦЭМ!$A$39:$A$782,$A12,СВЦЭМ!$B$39:$B$782,C$11)+'СЕТ СН'!$F$9+СВЦЭМ!$D$10+'СЕТ СН'!$F$6-'СЕТ СН'!$F$19</f>
        <v>1174.6713228799999</v>
      </c>
      <c r="D12" s="36">
        <f>SUMIFS(СВЦЭМ!$C$39:$C$782,СВЦЭМ!$A$39:$A$782,$A12,СВЦЭМ!$B$39:$B$782,D$11)+'СЕТ СН'!$F$9+СВЦЭМ!$D$10+'СЕТ СН'!$F$6-'СЕТ СН'!$F$19</f>
        <v>1322.3100861399998</v>
      </c>
      <c r="E12" s="36">
        <f>SUMIFS(СВЦЭМ!$C$39:$C$782,СВЦЭМ!$A$39:$A$782,$A12,СВЦЭМ!$B$39:$B$782,E$11)+'СЕТ СН'!$F$9+СВЦЭМ!$D$10+'СЕТ СН'!$F$6-'СЕТ СН'!$F$19</f>
        <v>1383.1565674899998</v>
      </c>
      <c r="F12" s="36">
        <f>SUMIFS(СВЦЭМ!$C$39:$C$782,СВЦЭМ!$A$39:$A$782,$A12,СВЦЭМ!$B$39:$B$782,F$11)+'СЕТ СН'!$F$9+СВЦЭМ!$D$10+'СЕТ СН'!$F$6-'СЕТ СН'!$F$19</f>
        <v>1397.6814562499999</v>
      </c>
      <c r="G12" s="36">
        <f>SUMIFS(СВЦЭМ!$C$39:$C$782,СВЦЭМ!$A$39:$A$782,$A12,СВЦЭМ!$B$39:$B$782,G$11)+'СЕТ СН'!$F$9+СВЦЭМ!$D$10+'СЕТ СН'!$F$6-'СЕТ СН'!$F$19</f>
        <v>1369.5711013999999</v>
      </c>
      <c r="H12" s="36">
        <f>SUMIFS(СВЦЭМ!$C$39:$C$782,СВЦЭМ!$A$39:$A$782,$A12,СВЦЭМ!$B$39:$B$782,H$11)+'СЕТ СН'!$F$9+СВЦЭМ!$D$10+'СЕТ СН'!$F$6-'СЕТ СН'!$F$19</f>
        <v>1346.6116522699999</v>
      </c>
      <c r="I12" s="36">
        <f>SUMIFS(СВЦЭМ!$C$39:$C$782,СВЦЭМ!$A$39:$A$782,$A12,СВЦЭМ!$B$39:$B$782,I$11)+'СЕТ СН'!$F$9+СВЦЭМ!$D$10+'СЕТ СН'!$F$6-'СЕТ СН'!$F$19</f>
        <v>1278.4277106099998</v>
      </c>
      <c r="J12" s="36">
        <f>SUMIFS(СВЦЭМ!$C$39:$C$782,СВЦЭМ!$A$39:$A$782,$A12,СВЦЭМ!$B$39:$B$782,J$11)+'СЕТ СН'!$F$9+СВЦЭМ!$D$10+'СЕТ СН'!$F$6-'СЕТ СН'!$F$19</f>
        <v>1127.2167859899998</v>
      </c>
      <c r="K12" s="36">
        <f>SUMIFS(СВЦЭМ!$C$39:$C$782,СВЦЭМ!$A$39:$A$782,$A12,СВЦЭМ!$B$39:$B$782,K$11)+'СЕТ СН'!$F$9+СВЦЭМ!$D$10+'СЕТ СН'!$F$6-'СЕТ СН'!$F$19</f>
        <v>1088.76283859</v>
      </c>
      <c r="L12" s="36">
        <f>SUMIFS(СВЦЭМ!$C$39:$C$782,СВЦЭМ!$A$39:$A$782,$A12,СВЦЭМ!$B$39:$B$782,L$11)+'СЕТ СН'!$F$9+СВЦЭМ!$D$10+'СЕТ СН'!$F$6-'СЕТ СН'!$F$19</f>
        <v>1067.0483785199999</v>
      </c>
      <c r="M12" s="36">
        <f>SUMIFS(СВЦЭМ!$C$39:$C$782,СВЦЭМ!$A$39:$A$782,$A12,СВЦЭМ!$B$39:$B$782,M$11)+'СЕТ СН'!$F$9+СВЦЭМ!$D$10+'СЕТ СН'!$F$6-'СЕТ СН'!$F$19</f>
        <v>1160.3762316699999</v>
      </c>
      <c r="N12" s="36">
        <f>SUMIFS(СВЦЭМ!$C$39:$C$782,СВЦЭМ!$A$39:$A$782,$A12,СВЦЭМ!$B$39:$B$782,N$11)+'СЕТ СН'!$F$9+СВЦЭМ!$D$10+'СЕТ СН'!$F$6-'СЕТ СН'!$F$19</f>
        <v>1204.2603262899997</v>
      </c>
      <c r="O12" s="36">
        <f>SUMIFS(СВЦЭМ!$C$39:$C$782,СВЦЭМ!$A$39:$A$782,$A12,СВЦЭМ!$B$39:$B$782,O$11)+'СЕТ СН'!$F$9+СВЦЭМ!$D$10+'СЕТ СН'!$F$6-'СЕТ СН'!$F$19</f>
        <v>1215.9156221799999</v>
      </c>
      <c r="P12" s="36">
        <f>SUMIFS(СВЦЭМ!$C$39:$C$782,СВЦЭМ!$A$39:$A$782,$A12,СВЦЭМ!$B$39:$B$782,P$11)+'СЕТ СН'!$F$9+СВЦЭМ!$D$10+'СЕТ СН'!$F$6-'СЕТ СН'!$F$19</f>
        <v>1226.9859823199997</v>
      </c>
      <c r="Q12" s="36">
        <f>SUMIFS(СВЦЭМ!$C$39:$C$782,СВЦЭМ!$A$39:$A$782,$A12,СВЦЭМ!$B$39:$B$782,Q$11)+'СЕТ СН'!$F$9+СВЦЭМ!$D$10+'СЕТ СН'!$F$6-'СЕТ СН'!$F$19</f>
        <v>1241.8722070899998</v>
      </c>
      <c r="R12" s="36">
        <f>SUMIFS(СВЦЭМ!$C$39:$C$782,СВЦЭМ!$A$39:$A$782,$A12,СВЦЭМ!$B$39:$B$782,R$11)+'СЕТ СН'!$F$9+СВЦЭМ!$D$10+'СЕТ СН'!$F$6-'СЕТ СН'!$F$19</f>
        <v>1261.8280817299999</v>
      </c>
      <c r="S12" s="36">
        <f>SUMIFS(СВЦЭМ!$C$39:$C$782,СВЦЭМ!$A$39:$A$782,$A12,СВЦЭМ!$B$39:$B$782,S$11)+'СЕТ СН'!$F$9+СВЦЭМ!$D$10+'СЕТ СН'!$F$6-'СЕТ СН'!$F$19</f>
        <v>1221.2014116399998</v>
      </c>
      <c r="T12" s="36">
        <f>SUMIFS(СВЦЭМ!$C$39:$C$782,СВЦЭМ!$A$39:$A$782,$A12,СВЦЭМ!$B$39:$B$782,T$11)+'СЕТ СН'!$F$9+СВЦЭМ!$D$10+'СЕТ СН'!$F$6-'СЕТ СН'!$F$19</f>
        <v>1114.6072264999998</v>
      </c>
      <c r="U12" s="36">
        <f>SUMIFS(СВЦЭМ!$C$39:$C$782,СВЦЭМ!$A$39:$A$782,$A12,СВЦЭМ!$B$39:$B$782,U$11)+'СЕТ СН'!$F$9+СВЦЭМ!$D$10+'СЕТ СН'!$F$6-'СЕТ СН'!$F$19</f>
        <v>1025.2096281900001</v>
      </c>
      <c r="V12" s="36">
        <f>SUMIFS(СВЦЭМ!$C$39:$C$782,СВЦЭМ!$A$39:$A$782,$A12,СВЦЭМ!$B$39:$B$782,V$11)+'СЕТ СН'!$F$9+СВЦЭМ!$D$10+'СЕТ СН'!$F$6-'СЕТ СН'!$F$19</f>
        <v>933.8347495700001</v>
      </c>
      <c r="W12" s="36">
        <f>SUMIFS(СВЦЭМ!$C$39:$C$782,СВЦЭМ!$A$39:$A$782,$A12,СВЦЭМ!$B$39:$B$782,W$11)+'СЕТ СН'!$F$9+СВЦЭМ!$D$10+'СЕТ СН'!$F$6-'СЕТ СН'!$F$19</f>
        <v>919.65760449000004</v>
      </c>
      <c r="X12" s="36">
        <f>SUMIFS(СВЦЭМ!$C$39:$C$782,СВЦЭМ!$A$39:$A$782,$A12,СВЦЭМ!$B$39:$B$782,X$11)+'СЕТ СН'!$F$9+СВЦЭМ!$D$10+'СЕТ СН'!$F$6-'СЕТ СН'!$F$19</f>
        <v>944.18927356000006</v>
      </c>
      <c r="Y12" s="36">
        <f>SUMIFS(СВЦЭМ!$C$39:$C$782,СВЦЭМ!$A$39:$A$782,$A12,СВЦЭМ!$B$39:$B$782,Y$11)+'СЕТ СН'!$F$9+СВЦЭМ!$D$10+'СЕТ СН'!$F$6-'СЕТ СН'!$F$19</f>
        <v>983.82732523000004</v>
      </c>
      <c r="AA12" s="37"/>
    </row>
    <row r="13" spans="1:27" ht="15.75" x14ac:dyDescent="0.2">
      <c r="A13" s="35">
        <f>A12+1</f>
        <v>44683</v>
      </c>
      <c r="B13" s="36">
        <f>SUMIFS(СВЦЭМ!$C$39:$C$782,СВЦЭМ!$A$39:$A$782,$A13,СВЦЭМ!$B$39:$B$782,B$11)+'СЕТ СН'!$F$9+СВЦЭМ!$D$10+'СЕТ СН'!$F$6-'СЕТ СН'!$F$19</f>
        <v>1014.4914904300001</v>
      </c>
      <c r="C13" s="36">
        <f>SUMIFS(СВЦЭМ!$C$39:$C$782,СВЦЭМ!$A$39:$A$782,$A13,СВЦЭМ!$B$39:$B$782,C$11)+'СЕТ СН'!$F$9+СВЦЭМ!$D$10+'СЕТ СН'!$F$6-'СЕТ СН'!$F$19</f>
        <v>1132.6614119899998</v>
      </c>
      <c r="D13" s="36">
        <f>SUMIFS(СВЦЭМ!$C$39:$C$782,СВЦЭМ!$A$39:$A$782,$A13,СВЦЭМ!$B$39:$B$782,D$11)+'СЕТ СН'!$F$9+СВЦЭМ!$D$10+'СЕТ СН'!$F$6-'СЕТ СН'!$F$19</f>
        <v>1253.4920681199999</v>
      </c>
      <c r="E13" s="36">
        <f>SUMIFS(СВЦЭМ!$C$39:$C$782,СВЦЭМ!$A$39:$A$782,$A13,СВЦЭМ!$B$39:$B$782,E$11)+'СЕТ СН'!$F$9+СВЦЭМ!$D$10+'СЕТ СН'!$F$6-'СЕТ СН'!$F$19</f>
        <v>1305.4238161199999</v>
      </c>
      <c r="F13" s="36">
        <f>SUMIFS(СВЦЭМ!$C$39:$C$782,СВЦЭМ!$A$39:$A$782,$A13,СВЦЭМ!$B$39:$B$782,F$11)+'СЕТ СН'!$F$9+СВЦЭМ!$D$10+'СЕТ СН'!$F$6-'СЕТ СН'!$F$19</f>
        <v>1322.8530136099998</v>
      </c>
      <c r="G13" s="36">
        <f>SUMIFS(СВЦЭМ!$C$39:$C$782,СВЦЭМ!$A$39:$A$782,$A13,СВЦЭМ!$B$39:$B$782,G$11)+'СЕТ СН'!$F$9+СВЦЭМ!$D$10+'СЕТ СН'!$F$6-'СЕТ СН'!$F$19</f>
        <v>1346.0323045499999</v>
      </c>
      <c r="H13" s="36">
        <f>SUMIFS(СВЦЭМ!$C$39:$C$782,СВЦЭМ!$A$39:$A$782,$A13,СВЦЭМ!$B$39:$B$782,H$11)+'СЕТ СН'!$F$9+СВЦЭМ!$D$10+'СЕТ СН'!$F$6-'СЕТ СН'!$F$19</f>
        <v>1359.2876093199998</v>
      </c>
      <c r="I13" s="36">
        <f>SUMIFS(СВЦЭМ!$C$39:$C$782,СВЦЭМ!$A$39:$A$782,$A13,СВЦЭМ!$B$39:$B$782,I$11)+'СЕТ СН'!$F$9+СВЦЭМ!$D$10+'СЕТ СН'!$F$6-'СЕТ СН'!$F$19</f>
        <v>1270.6626141099998</v>
      </c>
      <c r="J13" s="36">
        <f>SUMIFS(СВЦЭМ!$C$39:$C$782,СВЦЭМ!$A$39:$A$782,$A13,СВЦЭМ!$B$39:$B$782,J$11)+'СЕТ СН'!$F$9+СВЦЭМ!$D$10+'СЕТ СН'!$F$6-'СЕТ СН'!$F$19</f>
        <v>1128.4585464899997</v>
      </c>
      <c r="K13" s="36">
        <f>SUMIFS(СВЦЭМ!$C$39:$C$782,СВЦЭМ!$A$39:$A$782,$A13,СВЦЭМ!$B$39:$B$782,K$11)+'СЕТ СН'!$F$9+СВЦЭМ!$D$10+'СЕТ СН'!$F$6-'СЕТ СН'!$F$19</f>
        <v>1090.94739022</v>
      </c>
      <c r="L13" s="36">
        <f>SUMIFS(СВЦЭМ!$C$39:$C$782,СВЦЭМ!$A$39:$A$782,$A13,СВЦЭМ!$B$39:$B$782,L$11)+'СЕТ СН'!$F$9+СВЦЭМ!$D$10+'СЕТ СН'!$F$6-'СЕТ СН'!$F$19</f>
        <v>1061.6920875999999</v>
      </c>
      <c r="M13" s="36">
        <f>SUMIFS(СВЦЭМ!$C$39:$C$782,СВЦЭМ!$A$39:$A$782,$A13,СВЦЭМ!$B$39:$B$782,M$11)+'СЕТ СН'!$F$9+СВЦЭМ!$D$10+'СЕТ СН'!$F$6-'СЕТ СН'!$F$19</f>
        <v>1127.9938424399998</v>
      </c>
      <c r="N13" s="36">
        <f>SUMIFS(СВЦЭМ!$C$39:$C$782,СВЦЭМ!$A$39:$A$782,$A13,СВЦЭМ!$B$39:$B$782,N$11)+'СЕТ СН'!$F$9+СВЦЭМ!$D$10+'СЕТ СН'!$F$6-'СЕТ СН'!$F$19</f>
        <v>1175.1967642299999</v>
      </c>
      <c r="O13" s="36">
        <f>SUMIFS(СВЦЭМ!$C$39:$C$782,СВЦЭМ!$A$39:$A$782,$A13,СВЦЭМ!$B$39:$B$782,O$11)+'СЕТ СН'!$F$9+СВЦЭМ!$D$10+'СЕТ СН'!$F$6-'СЕТ СН'!$F$19</f>
        <v>1208.4498978499998</v>
      </c>
      <c r="P13" s="36">
        <f>SUMIFS(СВЦЭМ!$C$39:$C$782,СВЦЭМ!$A$39:$A$782,$A13,СВЦЭМ!$B$39:$B$782,P$11)+'СЕТ СН'!$F$9+СВЦЭМ!$D$10+'СЕТ СН'!$F$6-'СЕТ СН'!$F$19</f>
        <v>1211.0117833499999</v>
      </c>
      <c r="Q13" s="36">
        <f>SUMIFS(СВЦЭМ!$C$39:$C$782,СВЦЭМ!$A$39:$A$782,$A13,СВЦЭМ!$B$39:$B$782,Q$11)+'СЕТ СН'!$F$9+СВЦЭМ!$D$10+'СЕТ СН'!$F$6-'СЕТ СН'!$F$19</f>
        <v>1229.0821773899997</v>
      </c>
      <c r="R13" s="36">
        <f>SUMIFS(СВЦЭМ!$C$39:$C$782,СВЦЭМ!$A$39:$A$782,$A13,СВЦЭМ!$B$39:$B$782,R$11)+'СЕТ СН'!$F$9+СВЦЭМ!$D$10+'СЕТ СН'!$F$6-'СЕТ СН'!$F$19</f>
        <v>1241.4676453799998</v>
      </c>
      <c r="S13" s="36">
        <f>SUMIFS(СВЦЭМ!$C$39:$C$782,СВЦЭМ!$A$39:$A$782,$A13,СВЦЭМ!$B$39:$B$782,S$11)+'СЕТ СН'!$F$9+СВЦЭМ!$D$10+'СЕТ СН'!$F$6-'СЕТ СН'!$F$19</f>
        <v>1186.1855756999998</v>
      </c>
      <c r="T13" s="36">
        <f>SUMIFS(СВЦЭМ!$C$39:$C$782,СВЦЭМ!$A$39:$A$782,$A13,СВЦЭМ!$B$39:$B$782,T$11)+'СЕТ СН'!$F$9+СВЦЭМ!$D$10+'СЕТ СН'!$F$6-'СЕТ СН'!$F$19</f>
        <v>1083.4894733199999</v>
      </c>
      <c r="U13" s="36">
        <f>SUMIFS(СВЦЭМ!$C$39:$C$782,СВЦЭМ!$A$39:$A$782,$A13,СВЦЭМ!$B$39:$B$782,U$11)+'СЕТ СН'!$F$9+СВЦЭМ!$D$10+'СЕТ СН'!$F$6-'СЕТ СН'!$F$19</f>
        <v>989.21516450000001</v>
      </c>
      <c r="V13" s="36">
        <f>SUMIFS(СВЦЭМ!$C$39:$C$782,СВЦЭМ!$A$39:$A$782,$A13,СВЦЭМ!$B$39:$B$782,V$11)+'СЕТ СН'!$F$9+СВЦЭМ!$D$10+'СЕТ СН'!$F$6-'СЕТ СН'!$F$19</f>
        <v>922.0628359000001</v>
      </c>
      <c r="W13" s="36">
        <f>SUMIFS(СВЦЭМ!$C$39:$C$782,СВЦЭМ!$A$39:$A$782,$A13,СВЦЭМ!$B$39:$B$782,W$11)+'СЕТ СН'!$F$9+СВЦЭМ!$D$10+'СЕТ СН'!$F$6-'СЕТ СН'!$F$19</f>
        <v>925.42439648000004</v>
      </c>
      <c r="X13" s="36">
        <f>SUMIFS(СВЦЭМ!$C$39:$C$782,СВЦЭМ!$A$39:$A$782,$A13,СВЦЭМ!$B$39:$B$782,X$11)+'СЕТ СН'!$F$9+СВЦЭМ!$D$10+'СЕТ СН'!$F$6-'СЕТ СН'!$F$19</f>
        <v>925.81505270000002</v>
      </c>
      <c r="Y13" s="36">
        <f>SUMIFS(СВЦЭМ!$C$39:$C$782,СВЦЭМ!$A$39:$A$782,$A13,СВЦЭМ!$B$39:$B$782,Y$11)+'СЕТ СН'!$F$9+СВЦЭМ!$D$10+'СЕТ СН'!$F$6-'СЕТ СН'!$F$19</f>
        <v>965.69383260000006</v>
      </c>
    </row>
    <row r="14" spans="1:27" ht="15.75" x14ac:dyDescent="0.2">
      <c r="A14" s="35">
        <f t="shared" ref="A14:A42" si="0">A13+1</f>
        <v>44684</v>
      </c>
      <c r="B14" s="36">
        <f>SUMIFS(СВЦЭМ!$C$39:$C$782,СВЦЭМ!$A$39:$A$782,$A14,СВЦЭМ!$B$39:$B$782,B$11)+'СЕТ СН'!$F$9+СВЦЭМ!$D$10+'СЕТ СН'!$F$6-'СЕТ СН'!$F$19</f>
        <v>995.30446123000002</v>
      </c>
      <c r="C14" s="36">
        <f>SUMIFS(СВЦЭМ!$C$39:$C$782,СВЦЭМ!$A$39:$A$782,$A14,СВЦЭМ!$B$39:$B$782,C$11)+'СЕТ СН'!$F$9+СВЦЭМ!$D$10+'СЕТ СН'!$F$6-'СЕТ СН'!$F$19</f>
        <v>1113.7251487999997</v>
      </c>
      <c r="D14" s="36">
        <f>SUMIFS(СВЦЭМ!$C$39:$C$782,СВЦЭМ!$A$39:$A$782,$A14,СВЦЭМ!$B$39:$B$782,D$11)+'СЕТ СН'!$F$9+СВЦЭМ!$D$10+'СЕТ СН'!$F$6-'СЕТ СН'!$F$19</f>
        <v>1213.4781017999999</v>
      </c>
      <c r="E14" s="36">
        <f>SUMIFS(СВЦЭМ!$C$39:$C$782,СВЦЭМ!$A$39:$A$782,$A14,СВЦЭМ!$B$39:$B$782,E$11)+'СЕТ СН'!$F$9+СВЦЭМ!$D$10+'СЕТ СН'!$F$6-'СЕТ СН'!$F$19</f>
        <v>1245.5844714699999</v>
      </c>
      <c r="F14" s="36">
        <f>SUMIFS(СВЦЭМ!$C$39:$C$782,СВЦЭМ!$A$39:$A$782,$A14,СВЦЭМ!$B$39:$B$782,F$11)+'СЕТ СН'!$F$9+СВЦЭМ!$D$10+'СЕТ СН'!$F$6-'СЕТ СН'!$F$19</f>
        <v>1260.3237117799999</v>
      </c>
      <c r="G14" s="36">
        <f>SUMIFS(СВЦЭМ!$C$39:$C$782,СВЦЭМ!$A$39:$A$782,$A14,СВЦЭМ!$B$39:$B$782,G$11)+'СЕТ СН'!$F$9+СВЦЭМ!$D$10+'СЕТ СН'!$F$6-'СЕТ СН'!$F$19</f>
        <v>1302.3826690099997</v>
      </c>
      <c r="H14" s="36">
        <f>SUMIFS(СВЦЭМ!$C$39:$C$782,СВЦЭМ!$A$39:$A$782,$A14,СВЦЭМ!$B$39:$B$782,H$11)+'СЕТ СН'!$F$9+СВЦЭМ!$D$10+'СЕТ СН'!$F$6-'СЕТ СН'!$F$19</f>
        <v>1312.9606623199998</v>
      </c>
      <c r="I14" s="36">
        <f>SUMIFS(СВЦЭМ!$C$39:$C$782,СВЦЭМ!$A$39:$A$782,$A14,СВЦЭМ!$B$39:$B$782,I$11)+'СЕТ СН'!$F$9+СВЦЭМ!$D$10+'СЕТ СН'!$F$6-'СЕТ СН'!$F$19</f>
        <v>1294.2149087399998</v>
      </c>
      <c r="J14" s="36">
        <f>SUMIFS(СВЦЭМ!$C$39:$C$782,СВЦЭМ!$A$39:$A$782,$A14,СВЦЭМ!$B$39:$B$782,J$11)+'СЕТ СН'!$F$9+СВЦЭМ!$D$10+'СЕТ СН'!$F$6-'СЕТ СН'!$F$19</f>
        <v>1190.9580316199999</v>
      </c>
      <c r="K14" s="36">
        <f>SUMIFS(СВЦЭМ!$C$39:$C$782,СВЦЭМ!$A$39:$A$782,$A14,СВЦЭМ!$B$39:$B$782,K$11)+'СЕТ СН'!$F$9+СВЦЭМ!$D$10+'СЕТ СН'!$F$6-'СЕТ СН'!$F$19</f>
        <v>1152.3517889</v>
      </c>
      <c r="L14" s="36">
        <f>SUMIFS(СВЦЭМ!$C$39:$C$782,СВЦЭМ!$A$39:$A$782,$A14,СВЦЭМ!$B$39:$B$782,L$11)+'СЕТ СН'!$F$9+СВЦЭМ!$D$10+'СЕТ СН'!$F$6-'СЕТ СН'!$F$19</f>
        <v>1138.7667447499998</v>
      </c>
      <c r="M14" s="36">
        <f>SUMIFS(СВЦЭМ!$C$39:$C$782,СВЦЭМ!$A$39:$A$782,$A14,СВЦЭМ!$B$39:$B$782,M$11)+'СЕТ СН'!$F$9+СВЦЭМ!$D$10+'СЕТ СН'!$F$6-'СЕТ СН'!$F$19</f>
        <v>1219.0403916999999</v>
      </c>
      <c r="N14" s="36">
        <f>SUMIFS(СВЦЭМ!$C$39:$C$782,СВЦЭМ!$A$39:$A$782,$A14,СВЦЭМ!$B$39:$B$782,N$11)+'СЕТ СН'!$F$9+СВЦЭМ!$D$10+'СЕТ СН'!$F$6-'СЕТ СН'!$F$19</f>
        <v>1262.0634927599999</v>
      </c>
      <c r="O14" s="36">
        <f>SUMIFS(СВЦЭМ!$C$39:$C$782,СВЦЭМ!$A$39:$A$782,$A14,СВЦЭМ!$B$39:$B$782,O$11)+'СЕТ СН'!$F$9+СВЦЭМ!$D$10+'СЕТ СН'!$F$6-'СЕТ СН'!$F$19</f>
        <v>1278.3547432899998</v>
      </c>
      <c r="P14" s="36">
        <f>SUMIFS(СВЦЭМ!$C$39:$C$782,СВЦЭМ!$A$39:$A$782,$A14,СВЦЭМ!$B$39:$B$782,P$11)+'СЕТ СН'!$F$9+СВЦЭМ!$D$10+'СЕТ СН'!$F$6-'СЕТ СН'!$F$19</f>
        <v>1292.2355510299999</v>
      </c>
      <c r="Q14" s="36">
        <f>SUMIFS(СВЦЭМ!$C$39:$C$782,СВЦЭМ!$A$39:$A$782,$A14,СВЦЭМ!$B$39:$B$782,Q$11)+'СЕТ СН'!$F$9+СВЦЭМ!$D$10+'СЕТ СН'!$F$6-'СЕТ СН'!$F$19</f>
        <v>1303.4288261599997</v>
      </c>
      <c r="R14" s="36">
        <f>SUMIFS(СВЦЭМ!$C$39:$C$782,СВЦЭМ!$A$39:$A$782,$A14,СВЦЭМ!$B$39:$B$782,R$11)+'СЕТ СН'!$F$9+СВЦЭМ!$D$10+'СЕТ СН'!$F$6-'СЕТ СН'!$F$19</f>
        <v>1314.3982663199997</v>
      </c>
      <c r="S14" s="36">
        <f>SUMIFS(СВЦЭМ!$C$39:$C$782,СВЦЭМ!$A$39:$A$782,$A14,СВЦЭМ!$B$39:$B$782,S$11)+'СЕТ СН'!$F$9+СВЦЭМ!$D$10+'СЕТ СН'!$F$6-'СЕТ СН'!$F$19</f>
        <v>1272.1939315199998</v>
      </c>
      <c r="T14" s="36">
        <f>SUMIFS(СВЦЭМ!$C$39:$C$782,СВЦЭМ!$A$39:$A$782,$A14,СВЦЭМ!$B$39:$B$782,T$11)+'СЕТ СН'!$F$9+СВЦЭМ!$D$10+'СЕТ СН'!$F$6-'СЕТ СН'!$F$19</f>
        <v>1166.4132310099999</v>
      </c>
      <c r="U14" s="36">
        <f>SUMIFS(СВЦЭМ!$C$39:$C$782,СВЦЭМ!$A$39:$A$782,$A14,СВЦЭМ!$B$39:$B$782,U$11)+'СЕТ СН'!$F$9+СВЦЭМ!$D$10+'СЕТ СН'!$F$6-'СЕТ СН'!$F$19</f>
        <v>1065.46673842</v>
      </c>
      <c r="V14" s="36">
        <f>SUMIFS(СВЦЭМ!$C$39:$C$782,СВЦЭМ!$A$39:$A$782,$A14,СВЦЭМ!$B$39:$B$782,V$11)+'СЕТ СН'!$F$9+СВЦЭМ!$D$10+'СЕТ СН'!$F$6-'СЕТ СН'!$F$19</f>
        <v>973.47326797000005</v>
      </c>
      <c r="W14" s="36">
        <f>SUMIFS(СВЦЭМ!$C$39:$C$782,СВЦЭМ!$A$39:$A$782,$A14,СВЦЭМ!$B$39:$B$782,W$11)+'СЕТ СН'!$F$9+СВЦЭМ!$D$10+'СЕТ СН'!$F$6-'СЕТ СН'!$F$19</f>
        <v>967.18470179000008</v>
      </c>
      <c r="X14" s="36">
        <f>SUMIFS(СВЦЭМ!$C$39:$C$782,СВЦЭМ!$A$39:$A$782,$A14,СВЦЭМ!$B$39:$B$782,X$11)+'СЕТ СН'!$F$9+СВЦЭМ!$D$10+'СЕТ СН'!$F$6-'СЕТ СН'!$F$19</f>
        <v>976.71460800000011</v>
      </c>
      <c r="Y14" s="36">
        <f>SUMIFS(СВЦЭМ!$C$39:$C$782,СВЦЭМ!$A$39:$A$782,$A14,СВЦЭМ!$B$39:$B$782,Y$11)+'СЕТ СН'!$F$9+СВЦЭМ!$D$10+'СЕТ СН'!$F$6-'СЕТ СН'!$F$19</f>
        <v>1013.4097272700001</v>
      </c>
    </row>
    <row r="15" spans="1:27" ht="15.75" x14ac:dyDescent="0.2">
      <c r="A15" s="35">
        <f t="shared" si="0"/>
        <v>44685</v>
      </c>
      <c r="B15" s="36">
        <f>SUMIFS(СВЦЭМ!$C$39:$C$782,СВЦЭМ!$A$39:$A$782,$A15,СВЦЭМ!$B$39:$B$782,B$11)+'СЕТ СН'!$F$9+СВЦЭМ!$D$10+'СЕТ СН'!$F$6-'СЕТ СН'!$F$19</f>
        <v>1083.42474902</v>
      </c>
      <c r="C15" s="36">
        <f>SUMIFS(СВЦЭМ!$C$39:$C$782,СВЦЭМ!$A$39:$A$782,$A15,СВЦЭМ!$B$39:$B$782,C$11)+'СЕТ СН'!$F$9+СВЦЭМ!$D$10+'СЕТ СН'!$F$6-'СЕТ СН'!$F$19</f>
        <v>1232.3788907099997</v>
      </c>
      <c r="D15" s="36">
        <f>SUMIFS(СВЦЭМ!$C$39:$C$782,СВЦЭМ!$A$39:$A$782,$A15,СВЦЭМ!$B$39:$B$782,D$11)+'СЕТ СН'!$F$9+СВЦЭМ!$D$10+'СЕТ СН'!$F$6-'СЕТ СН'!$F$19</f>
        <v>1285.8730893299999</v>
      </c>
      <c r="E15" s="36">
        <f>SUMIFS(СВЦЭМ!$C$39:$C$782,СВЦЭМ!$A$39:$A$782,$A15,СВЦЭМ!$B$39:$B$782,E$11)+'СЕТ СН'!$F$9+СВЦЭМ!$D$10+'СЕТ СН'!$F$6-'СЕТ СН'!$F$19</f>
        <v>1257.4681942699999</v>
      </c>
      <c r="F15" s="36">
        <f>SUMIFS(СВЦЭМ!$C$39:$C$782,СВЦЭМ!$A$39:$A$782,$A15,СВЦЭМ!$B$39:$B$782,F$11)+'СЕТ СН'!$F$9+СВЦЭМ!$D$10+'СЕТ СН'!$F$6-'СЕТ СН'!$F$19</f>
        <v>1260.7982238499999</v>
      </c>
      <c r="G15" s="36">
        <f>SUMIFS(СВЦЭМ!$C$39:$C$782,СВЦЭМ!$A$39:$A$782,$A15,СВЦЭМ!$B$39:$B$782,G$11)+'СЕТ СН'!$F$9+СВЦЭМ!$D$10+'СЕТ СН'!$F$6-'СЕТ СН'!$F$19</f>
        <v>1255.6398284599998</v>
      </c>
      <c r="H15" s="36">
        <f>SUMIFS(СВЦЭМ!$C$39:$C$782,СВЦЭМ!$A$39:$A$782,$A15,СВЦЭМ!$B$39:$B$782,H$11)+'СЕТ СН'!$F$9+СВЦЭМ!$D$10+'СЕТ СН'!$F$6-'СЕТ СН'!$F$19</f>
        <v>1268.0405791799999</v>
      </c>
      <c r="I15" s="36">
        <f>SUMIFS(СВЦЭМ!$C$39:$C$782,СВЦЭМ!$A$39:$A$782,$A15,СВЦЭМ!$B$39:$B$782,I$11)+'СЕТ СН'!$F$9+СВЦЭМ!$D$10+'СЕТ СН'!$F$6-'СЕТ СН'!$F$19</f>
        <v>1194.3719484699998</v>
      </c>
      <c r="J15" s="36">
        <f>SUMIFS(СВЦЭМ!$C$39:$C$782,СВЦЭМ!$A$39:$A$782,$A15,СВЦЭМ!$B$39:$B$782,J$11)+'СЕТ СН'!$F$9+СВЦЭМ!$D$10+'СЕТ СН'!$F$6-'СЕТ СН'!$F$19</f>
        <v>1080.9557741000001</v>
      </c>
      <c r="K15" s="36">
        <f>SUMIFS(СВЦЭМ!$C$39:$C$782,СВЦЭМ!$A$39:$A$782,$A15,СВЦЭМ!$B$39:$B$782,K$11)+'СЕТ СН'!$F$9+СВЦЭМ!$D$10+'СЕТ СН'!$F$6-'СЕТ СН'!$F$19</f>
        <v>1068.21543879</v>
      </c>
      <c r="L15" s="36">
        <f>SUMIFS(СВЦЭМ!$C$39:$C$782,СВЦЭМ!$A$39:$A$782,$A15,СВЦЭМ!$B$39:$B$782,L$11)+'СЕТ СН'!$F$9+СВЦЭМ!$D$10+'СЕТ СН'!$F$6-'СЕТ СН'!$F$19</f>
        <v>1083.34578945</v>
      </c>
      <c r="M15" s="36">
        <f>SUMIFS(СВЦЭМ!$C$39:$C$782,СВЦЭМ!$A$39:$A$782,$A15,СВЦЭМ!$B$39:$B$782,M$11)+'СЕТ СН'!$F$9+СВЦЭМ!$D$10+'СЕТ СН'!$F$6-'СЕТ СН'!$F$19</f>
        <v>1185.0801350599997</v>
      </c>
      <c r="N15" s="36">
        <f>SUMIFS(СВЦЭМ!$C$39:$C$782,СВЦЭМ!$A$39:$A$782,$A15,СВЦЭМ!$B$39:$B$782,N$11)+'СЕТ СН'!$F$9+СВЦЭМ!$D$10+'СЕТ СН'!$F$6-'СЕТ СН'!$F$19</f>
        <v>1237.6683749799997</v>
      </c>
      <c r="O15" s="36">
        <f>SUMIFS(СВЦЭМ!$C$39:$C$782,СВЦЭМ!$A$39:$A$782,$A15,СВЦЭМ!$B$39:$B$782,O$11)+'СЕТ СН'!$F$9+СВЦЭМ!$D$10+'СЕТ СН'!$F$6-'СЕТ СН'!$F$19</f>
        <v>1242.5831182199997</v>
      </c>
      <c r="P15" s="36">
        <f>SUMIFS(СВЦЭМ!$C$39:$C$782,СВЦЭМ!$A$39:$A$782,$A15,СВЦЭМ!$B$39:$B$782,P$11)+'СЕТ СН'!$F$9+СВЦЭМ!$D$10+'СЕТ СН'!$F$6-'СЕТ СН'!$F$19</f>
        <v>1280.3398269399997</v>
      </c>
      <c r="Q15" s="36">
        <f>SUMIFS(СВЦЭМ!$C$39:$C$782,СВЦЭМ!$A$39:$A$782,$A15,СВЦЭМ!$B$39:$B$782,Q$11)+'СЕТ СН'!$F$9+СВЦЭМ!$D$10+'СЕТ СН'!$F$6-'СЕТ СН'!$F$19</f>
        <v>1288.2235273599999</v>
      </c>
      <c r="R15" s="36">
        <f>SUMIFS(СВЦЭМ!$C$39:$C$782,СВЦЭМ!$A$39:$A$782,$A15,СВЦЭМ!$B$39:$B$782,R$11)+'СЕТ СН'!$F$9+СВЦЭМ!$D$10+'СЕТ СН'!$F$6-'СЕТ СН'!$F$19</f>
        <v>1282.4168424399998</v>
      </c>
      <c r="S15" s="36">
        <f>SUMIFS(СВЦЭМ!$C$39:$C$782,СВЦЭМ!$A$39:$A$782,$A15,СВЦЭМ!$B$39:$B$782,S$11)+'СЕТ СН'!$F$9+СВЦЭМ!$D$10+'СЕТ СН'!$F$6-'СЕТ СН'!$F$19</f>
        <v>1224.3528464099998</v>
      </c>
      <c r="T15" s="36">
        <f>SUMIFS(СВЦЭМ!$C$39:$C$782,СВЦЭМ!$A$39:$A$782,$A15,СВЦЭМ!$B$39:$B$782,T$11)+'СЕТ СН'!$F$9+СВЦЭМ!$D$10+'СЕТ СН'!$F$6-'СЕТ СН'!$F$19</f>
        <v>1092.79063357</v>
      </c>
      <c r="U15" s="36">
        <f>SUMIFS(СВЦЭМ!$C$39:$C$782,СВЦЭМ!$A$39:$A$782,$A15,СВЦЭМ!$B$39:$B$782,U$11)+'СЕТ СН'!$F$9+СВЦЭМ!$D$10+'СЕТ СН'!$F$6-'СЕТ СН'!$F$19</f>
        <v>978.92728252000006</v>
      </c>
      <c r="V15" s="36">
        <f>SUMIFS(СВЦЭМ!$C$39:$C$782,СВЦЭМ!$A$39:$A$782,$A15,СВЦЭМ!$B$39:$B$782,V$11)+'СЕТ СН'!$F$9+СВЦЭМ!$D$10+'СЕТ СН'!$F$6-'СЕТ СН'!$F$19</f>
        <v>912.16987539000002</v>
      </c>
      <c r="W15" s="36">
        <f>SUMIFS(СВЦЭМ!$C$39:$C$782,СВЦЭМ!$A$39:$A$782,$A15,СВЦЭМ!$B$39:$B$782,W$11)+'СЕТ СН'!$F$9+СВЦЭМ!$D$10+'СЕТ СН'!$F$6-'СЕТ СН'!$F$19</f>
        <v>943.020532</v>
      </c>
      <c r="X15" s="36">
        <f>SUMIFS(СВЦЭМ!$C$39:$C$782,СВЦЭМ!$A$39:$A$782,$A15,СВЦЭМ!$B$39:$B$782,X$11)+'СЕТ СН'!$F$9+СВЦЭМ!$D$10+'СЕТ СН'!$F$6-'СЕТ СН'!$F$19</f>
        <v>897.97484735</v>
      </c>
      <c r="Y15" s="36">
        <f>SUMIFS(СВЦЭМ!$C$39:$C$782,СВЦЭМ!$A$39:$A$782,$A15,СВЦЭМ!$B$39:$B$782,Y$11)+'СЕТ СН'!$F$9+СВЦЭМ!$D$10+'СЕТ СН'!$F$6-'СЕТ СН'!$F$19</f>
        <v>893.39656221000007</v>
      </c>
    </row>
    <row r="16" spans="1:27" ht="15.75" x14ac:dyDescent="0.2">
      <c r="A16" s="35">
        <f t="shared" si="0"/>
        <v>44686</v>
      </c>
      <c r="B16" s="36">
        <f>SUMIFS(СВЦЭМ!$C$39:$C$782,СВЦЭМ!$A$39:$A$782,$A16,СВЦЭМ!$B$39:$B$782,B$11)+'СЕТ СН'!$F$9+СВЦЭМ!$D$10+'СЕТ СН'!$F$6-'СЕТ СН'!$F$19</f>
        <v>1049.7516728799999</v>
      </c>
      <c r="C16" s="36">
        <f>SUMIFS(СВЦЭМ!$C$39:$C$782,СВЦЭМ!$A$39:$A$782,$A16,СВЦЭМ!$B$39:$B$782,C$11)+'СЕТ СН'!$F$9+СВЦЭМ!$D$10+'СЕТ СН'!$F$6-'СЕТ СН'!$F$19</f>
        <v>1128.3842167199998</v>
      </c>
      <c r="D16" s="36">
        <f>SUMIFS(СВЦЭМ!$C$39:$C$782,СВЦЭМ!$A$39:$A$782,$A16,СВЦЭМ!$B$39:$B$782,D$11)+'СЕТ СН'!$F$9+СВЦЭМ!$D$10+'СЕТ СН'!$F$6-'СЕТ СН'!$F$19</f>
        <v>1261.3674410299998</v>
      </c>
      <c r="E16" s="36">
        <f>SUMIFS(СВЦЭМ!$C$39:$C$782,СВЦЭМ!$A$39:$A$782,$A16,СВЦЭМ!$B$39:$B$782,E$11)+'СЕТ СН'!$F$9+СВЦЭМ!$D$10+'СЕТ СН'!$F$6-'СЕТ СН'!$F$19</f>
        <v>1314.5261895499998</v>
      </c>
      <c r="F16" s="36">
        <f>SUMIFS(СВЦЭМ!$C$39:$C$782,СВЦЭМ!$A$39:$A$782,$A16,СВЦЭМ!$B$39:$B$782,F$11)+'СЕТ СН'!$F$9+СВЦЭМ!$D$10+'СЕТ СН'!$F$6-'СЕТ СН'!$F$19</f>
        <v>1336.8125503199999</v>
      </c>
      <c r="G16" s="36">
        <f>SUMIFS(СВЦЭМ!$C$39:$C$782,СВЦЭМ!$A$39:$A$782,$A16,СВЦЭМ!$B$39:$B$782,G$11)+'СЕТ СН'!$F$9+СВЦЭМ!$D$10+'СЕТ СН'!$F$6-'СЕТ СН'!$F$19</f>
        <v>1340.9835092299998</v>
      </c>
      <c r="H16" s="36">
        <f>SUMIFS(СВЦЭМ!$C$39:$C$782,СВЦЭМ!$A$39:$A$782,$A16,СВЦЭМ!$B$39:$B$782,H$11)+'СЕТ СН'!$F$9+СВЦЭМ!$D$10+'СЕТ СН'!$F$6-'СЕТ СН'!$F$19</f>
        <v>1334.2179912599997</v>
      </c>
      <c r="I16" s="36">
        <f>SUMIFS(СВЦЭМ!$C$39:$C$782,СВЦЭМ!$A$39:$A$782,$A16,СВЦЭМ!$B$39:$B$782,I$11)+'СЕТ СН'!$F$9+СВЦЭМ!$D$10+'СЕТ СН'!$F$6-'СЕТ СН'!$F$19</f>
        <v>1265.2585021599998</v>
      </c>
      <c r="J16" s="36">
        <f>SUMIFS(СВЦЭМ!$C$39:$C$782,СВЦЭМ!$A$39:$A$782,$A16,СВЦЭМ!$B$39:$B$782,J$11)+'СЕТ СН'!$F$9+СВЦЭМ!$D$10+'СЕТ СН'!$F$6-'СЕТ СН'!$F$19</f>
        <v>1160.7767818799998</v>
      </c>
      <c r="K16" s="36">
        <f>SUMIFS(СВЦЭМ!$C$39:$C$782,СВЦЭМ!$A$39:$A$782,$A16,СВЦЭМ!$B$39:$B$782,K$11)+'СЕТ СН'!$F$9+СВЦЭМ!$D$10+'СЕТ СН'!$F$6-'СЕТ СН'!$F$19</f>
        <v>1158.9284552199999</v>
      </c>
      <c r="L16" s="36">
        <f>SUMIFS(СВЦЭМ!$C$39:$C$782,СВЦЭМ!$A$39:$A$782,$A16,СВЦЭМ!$B$39:$B$782,L$11)+'СЕТ СН'!$F$9+СВЦЭМ!$D$10+'СЕТ СН'!$F$6-'СЕТ СН'!$F$19</f>
        <v>1155.25194302</v>
      </c>
      <c r="M16" s="36">
        <f>SUMIFS(СВЦЭМ!$C$39:$C$782,СВЦЭМ!$A$39:$A$782,$A16,СВЦЭМ!$B$39:$B$782,M$11)+'СЕТ СН'!$F$9+СВЦЭМ!$D$10+'СЕТ СН'!$F$6-'СЕТ СН'!$F$19</f>
        <v>1251.4723179099999</v>
      </c>
      <c r="N16" s="36">
        <f>SUMIFS(СВЦЭМ!$C$39:$C$782,СВЦЭМ!$A$39:$A$782,$A16,СВЦЭМ!$B$39:$B$782,N$11)+'СЕТ СН'!$F$9+СВЦЭМ!$D$10+'СЕТ СН'!$F$6-'СЕТ СН'!$F$19</f>
        <v>1326.9008436099998</v>
      </c>
      <c r="O16" s="36">
        <f>SUMIFS(СВЦЭМ!$C$39:$C$782,СВЦЭМ!$A$39:$A$782,$A16,СВЦЭМ!$B$39:$B$782,O$11)+'СЕТ СН'!$F$9+СВЦЭМ!$D$10+'СЕТ СН'!$F$6-'СЕТ СН'!$F$19</f>
        <v>1325.5575079799999</v>
      </c>
      <c r="P16" s="36">
        <f>SUMIFS(СВЦЭМ!$C$39:$C$782,СВЦЭМ!$A$39:$A$782,$A16,СВЦЭМ!$B$39:$B$782,P$11)+'СЕТ СН'!$F$9+СВЦЭМ!$D$10+'СЕТ СН'!$F$6-'СЕТ СН'!$F$19</f>
        <v>1363.0139767899998</v>
      </c>
      <c r="Q16" s="36">
        <f>SUMIFS(СВЦЭМ!$C$39:$C$782,СВЦЭМ!$A$39:$A$782,$A16,СВЦЭМ!$B$39:$B$782,Q$11)+'СЕТ СН'!$F$9+СВЦЭМ!$D$10+'СЕТ СН'!$F$6-'СЕТ СН'!$F$19</f>
        <v>1373.8065993599998</v>
      </c>
      <c r="R16" s="36">
        <f>SUMIFS(СВЦЭМ!$C$39:$C$782,СВЦЭМ!$A$39:$A$782,$A16,СВЦЭМ!$B$39:$B$782,R$11)+'СЕТ СН'!$F$9+СВЦЭМ!$D$10+'СЕТ СН'!$F$6-'СЕТ СН'!$F$19</f>
        <v>1386.8416315499999</v>
      </c>
      <c r="S16" s="36">
        <f>SUMIFS(СВЦЭМ!$C$39:$C$782,СВЦЭМ!$A$39:$A$782,$A16,СВЦЭМ!$B$39:$B$782,S$11)+'СЕТ СН'!$F$9+СВЦЭМ!$D$10+'СЕТ СН'!$F$6-'СЕТ СН'!$F$19</f>
        <v>1334.6357897399998</v>
      </c>
      <c r="T16" s="36">
        <f>SUMIFS(СВЦЭМ!$C$39:$C$782,СВЦЭМ!$A$39:$A$782,$A16,СВЦЭМ!$B$39:$B$782,T$11)+'СЕТ СН'!$F$9+СВЦЭМ!$D$10+'СЕТ СН'!$F$6-'СЕТ СН'!$F$19</f>
        <v>1204.7730140199999</v>
      </c>
      <c r="U16" s="36">
        <f>SUMIFS(СВЦЭМ!$C$39:$C$782,СВЦЭМ!$A$39:$A$782,$A16,СВЦЭМ!$B$39:$B$782,U$11)+'СЕТ СН'!$F$9+СВЦЭМ!$D$10+'СЕТ СН'!$F$6-'СЕТ СН'!$F$19</f>
        <v>1092.3020590399999</v>
      </c>
      <c r="V16" s="36">
        <f>SUMIFS(СВЦЭМ!$C$39:$C$782,СВЦЭМ!$A$39:$A$782,$A16,СВЦЭМ!$B$39:$B$782,V$11)+'СЕТ СН'!$F$9+СВЦЭМ!$D$10+'СЕТ СН'!$F$6-'СЕТ СН'!$F$19</f>
        <v>987.9784016000001</v>
      </c>
      <c r="W16" s="36">
        <f>SUMIFS(СВЦЭМ!$C$39:$C$782,СВЦЭМ!$A$39:$A$782,$A16,СВЦЭМ!$B$39:$B$782,W$11)+'СЕТ СН'!$F$9+СВЦЭМ!$D$10+'СЕТ СН'!$F$6-'СЕТ СН'!$F$19</f>
        <v>974.34650963000001</v>
      </c>
      <c r="X16" s="36">
        <f>SUMIFS(СВЦЭМ!$C$39:$C$782,СВЦЭМ!$A$39:$A$782,$A16,СВЦЭМ!$B$39:$B$782,X$11)+'СЕТ СН'!$F$9+СВЦЭМ!$D$10+'СЕТ СН'!$F$6-'СЕТ СН'!$F$19</f>
        <v>987.95606822000002</v>
      </c>
      <c r="Y16" s="36">
        <f>SUMIFS(СВЦЭМ!$C$39:$C$782,СВЦЭМ!$A$39:$A$782,$A16,СВЦЭМ!$B$39:$B$782,Y$11)+'СЕТ СН'!$F$9+СВЦЭМ!$D$10+'СЕТ СН'!$F$6-'СЕТ СН'!$F$19</f>
        <v>1019.53429743</v>
      </c>
    </row>
    <row r="17" spans="1:25" ht="15.75" x14ac:dyDescent="0.2">
      <c r="A17" s="35">
        <f t="shared" si="0"/>
        <v>44687</v>
      </c>
      <c r="B17" s="36">
        <f>SUMIFS(СВЦЭМ!$C$39:$C$782,СВЦЭМ!$A$39:$A$782,$A17,СВЦЭМ!$B$39:$B$782,B$11)+'СЕТ СН'!$F$9+СВЦЭМ!$D$10+'СЕТ СН'!$F$6-'СЕТ СН'!$F$19</f>
        <v>1089.11646068</v>
      </c>
      <c r="C17" s="36">
        <f>SUMIFS(СВЦЭМ!$C$39:$C$782,СВЦЭМ!$A$39:$A$782,$A17,СВЦЭМ!$B$39:$B$782,C$11)+'СЕТ СН'!$F$9+СВЦЭМ!$D$10+'СЕТ СН'!$F$6-'СЕТ СН'!$F$19</f>
        <v>1209.3821148099998</v>
      </c>
      <c r="D17" s="36">
        <f>SUMIFS(СВЦЭМ!$C$39:$C$782,СВЦЭМ!$A$39:$A$782,$A17,СВЦЭМ!$B$39:$B$782,D$11)+'СЕТ СН'!$F$9+СВЦЭМ!$D$10+'СЕТ СН'!$F$6-'СЕТ СН'!$F$19</f>
        <v>1344.5244282599999</v>
      </c>
      <c r="E17" s="36">
        <f>SUMIFS(СВЦЭМ!$C$39:$C$782,СВЦЭМ!$A$39:$A$782,$A17,СВЦЭМ!$B$39:$B$782,E$11)+'СЕТ СН'!$F$9+СВЦЭМ!$D$10+'СЕТ СН'!$F$6-'СЕТ СН'!$F$19</f>
        <v>1393.2866291799999</v>
      </c>
      <c r="F17" s="36">
        <f>SUMIFS(СВЦЭМ!$C$39:$C$782,СВЦЭМ!$A$39:$A$782,$A17,СВЦЭМ!$B$39:$B$782,F$11)+'СЕТ СН'!$F$9+СВЦЭМ!$D$10+'СЕТ СН'!$F$6-'СЕТ СН'!$F$19</f>
        <v>1401.4875720899997</v>
      </c>
      <c r="G17" s="36">
        <f>SUMIFS(СВЦЭМ!$C$39:$C$782,СВЦЭМ!$A$39:$A$782,$A17,СВЦЭМ!$B$39:$B$782,G$11)+'СЕТ СН'!$F$9+СВЦЭМ!$D$10+'СЕТ СН'!$F$6-'СЕТ СН'!$F$19</f>
        <v>1380.4544201399999</v>
      </c>
      <c r="H17" s="36">
        <f>SUMIFS(СВЦЭМ!$C$39:$C$782,СВЦЭМ!$A$39:$A$782,$A17,СВЦЭМ!$B$39:$B$782,H$11)+'СЕТ СН'!$F$9+СВЦЭМ!$D$10+'СЕТ СН'!$F$6-'СЕТ СН'!$F$19</f>
        <v>1341.6255969799997</v>
      </c>
      <c r="I17" s="36">
        <f>SUMIFS(СВЦЭМ!$C$39:$C$782,СВЦЭМ!$A$39:$A$782,$A17,СВЦЭМ!$B$39:$B$782,I$11)+'СЕТ СН'!$F$9+СВЦЭМ!$D$10+'СЕТ СН'!$F$6-'СЕТ СН'!$F$19</f>
        <v>1289.3014941499998</v>
      </c>
      <c r="J17" s="36">
        <f>SUMIFS(СВЦЭМ!$C$39:$C$782,СВЦЭМ!$A$39:$A$782,$A17,СВЦЭМ!$B$39:$B$782,J$11)+'СЕТ СН'!$F$9+СВЦЭМ!$D$10+'СЕТ СН'!$F$6-'СЕТ СН'!$F$19</f>
        <v>1142.5885116799998</v>
      </c>
      <c r="K17" s="36">
        <f>SUMIFS(СВЦЭМ!$C$39:$C$782,СВЦЭМ!$A$39:$A$782,$A17,СВЦЭМ!$B$39:$B$782,K$11)+'СЕТ СН'!$F$9+СВЦЭМ!$D$10+'СЕТ СН'!$F$6-'СЕТ СН'!$F$19</f>
        <v>1152.2014343399999</v>
      </c>
      <c r="L17" s="36">
        <f>SUMIFS(СВЦЭМ!$C$39:$C$782,СВЦЭМ!$A$39:$A$782,$A17,СВЦЭМ!$B$39:$B$782,L$11)+'СЕТ СН'!$F$9+СВЦЭМ!$D$10+'СЕТ СН'!$F$6-'СЕТ СН'!$F$19</f>
        <v>1152.4886392899998</v>
      </c>
      <c r="M17" s="36">
        <f>SUMIFS(СВЦЭМ!$C$39:$C$782,СВЦЭМ!$A$39:$A$782,$A17,СВЦЭМ!$B$39:$B$782,M$11)+'СЕТ СН'!$F$9+СВЦЭМ!$D$10+'СЕТ СН'!$F$6-'СЕТ СН'!$F$19</f>
        <v>1281.2955685399997</v>
      </c>
      <c r="N17" s="36">
        <f>SUMIFS(СВЦЭМ!$C$39:$C$782,СВЦЭМ!$A$39:$A$782,$A17,СВЦЭМ!$B$39:$B$782,N$11)+'СЕТ СН'!$F$9+СВЦЭМ!$D$10+'СЕТ СН'!$F$6-'СЕТ СН'!$F$19</f>
        <v>1351.0610062499998</v>
      </c>
      <c r="O17" s="36">
        <f>SUMIFS(СВЦЭМ!$C$39:$C$782,СВЦЭМ!$A$39:$A$782,$A17,СВЦЭМ!$B$39:$B$782,O$11)+'СЕТ СН'!$F$9+СВЦЭМ!$D$10+'СЕТ СН'!$F$6-'СЕТ СН'!$F$19</f>
        <v>1355.2060788299998</v>
      </c>
      <c r="P17" s="36">
        <f>SUMIFS(СВЦЭМ!$C$39:$C$782,СВЦЭМ!$A$39:$A$782,$A17,СВЦЭМ!$B$39:$B$782,P$11)+'СЕТ СН'!$F$9+СВЦЭМ!$D$10+'СЕТ СН'!$F$6-'СЕТ СН'!$F$19</f>
        <v>1363.5193203399999</v>
      </c>
      <c r="Q17" s="36">
        <f>SUMIFS(СВЦЭМ!$C$39:$C$782,СВЦЭМ!$A$39:$A$782,$A17,СВЦЭМ!$B$39:$B$782,Q$11)+'СЕТ СН'!$F$9+СВЦЭМ!$D$10+'СЕТ СН'!$F$6-'СЕТ СН'!$F$19</f>
        <v>1359.8414191499999</v>
      </c>
      <c r="R17" s="36">
        <f>SUMIFS(СВЦЭМ!$C$39:$C$782,СВЦЭМ!$A$39:$A$782,$A17,СВЦЭМ!$B$39:$B$782,R$11)+'СЕТ СН'!$F$9+СВЦЭМ!$D$10+'СЕТ СН'!$F$6-'СЕТ СН'!$F$19</f>
        <v>1345.4889339099998</v>
      </c>
      <c r="S17" s="36">
        <f>SUMIFS(СВЦЭМ!$C$39:$C$782,СВЦЭМ!$A$39:$A$782,$A17,СВЦЭМ!$B$39:$B$782,S$11)+'СЕТ СН'!$F$9+СВЦЭМ!$D$10+'СЕТ СН'!$F$6-'СЕТ СН'!$F$19</f>
        <v>1297.8075345499999</v>
      </c>
      <c r="T17" s="36">
        <f>SUMIFS(СВЦЭМ!$C$39:$C$782,СВЦЭМ!$A$39:$A$782,$A17,СВЦЭМ!$B$39:$B$782,T$11)+'СЕТ СН'!$F$9+СВЦЭМ!$D$10+'СЕТ СН'!$F$6-'СЕТ СН'!$F$19</f>
        <v>1178.9834601799998</v>
      </c>
      <c r="U17" s="36">
        <f>SUMIFS(СВЦЭМ!$C$39:$C$782,СВЦЭМ!$A$39:$A$782,$A17,СВЦЭМ!$B$39:$B$782,U$11)+'СЕТ СН'!$F$9+СВЦЭМ!$D$10+'СЕТ СН'!$F$6-'СЕТ СН'!$F$19</f>
        <v>1061.9388737100001</v>
      </c>
      <c r="V17" s="36">
        <f>SUMIFS(СВЦЭМ!$C$39:$C$782,СВЦЭМ!$A$39:$A$782,$A17,СВЦЭМ!$B$39:$B$782,V$11)+'СЕТ СН'!$F$9+СВЦЭМ!$D$10+'СЕТ СН'!$F$6-'СЕТ СН'!$F$19</f>
        <v>967.94204020000006</v>
      </c>
      <c r="W17" s="36">
        <f>SUMIFS(СВЦЭМ!$C$39:$C$782,СВЦЭМ!$A$39:$A$782,$A17,СВЦЭМ!$B$39:$B$782,W$11)+'СЕТ СН'!$F$9+СВЦЭМ!$D$10+'СЕТ СН'!$F$6-'СЕТ СН'!$F$19</f>
        <v>956.55117317000008</v>
      </c>
      <c r="X17" s="36">
        <f>SUMIFS(СВЦЭМ!$C$39:$C$782,СВЦЭМ!$A$39:$A$782,$A17,СВЦЭМ!$B$39:$B$782,X$11)+'СЕТ СН'!$F$9+СВЦЭМ!$D$10+'СЕТ СН'!$F$6-'СЕТ СН'!$F$19</f>
        <v>983.87082997000005</v>
      </c>
      <c r="Y17" s="36">
        <f>SUMIFS(СВЦЭМ!$C$39:$C$782,СВЦЭМ!$A$39:$A$782,$A17,СВЦЭМ!$B$39:$B$782,Y$11)+'СЕТ СН'!$F$9+СВЦЭМ!$D$10+'СЕТ СН'!$F$6-'СЕТ СН'!$F$19</f>
        <v>991.36357596000005</v>
      </c>
    </row>
    <row r="18" spans="1:25" ht="15.75" x14ac:dyDescent="0.2">
      <c r="A18" s="35">
        <f t="shared" si="0"/>
        <v>44688</v>
      </c>
      <c r="B18" s="36">
        <f>SUMIFS(СВЦЭМ!$C$39:$C$782,СВЦЭМ!$A$39:$A$782,$A18,СВЦЭМ!$B$39:$B$782,B$11)+'СЕТ СН'!$F$9+СВЦЭМ!$D$10+'СЕТ СН'!$F$6-'СЕТ СН'!$F$19</f>
        <v>1091.93957421</v>
      </c>
      <c r="C18" s="36">
        <f>SUMIFS(СВЦЭМ!$C$39:$C$782,СВЦЭМ!$A$39:$A$782,$A18,СВЦЭМ!$B$39:$B$782,C$11)+'СЕТ СН'!$F$9+СВЦЭМ!$D$10+'СЕТ СН'!$F$6-'СЕТ СН'!$F$19</f>
        <v>1171.2231315599997</v>
      </c>
      <c r="D18" s="36">
        <f>SUMIFS(СВЦЭМ!$C$39:$C$782,СВЦЭМ!$A$39:$A$782,$A18,СВЦЭМ!$B$39:$B$782,D$11)+'СЕТ СН'!$F$9+СВЦЭМ!$D$10+'СЕТ СН'!$F$6-'СЕТ СН'!$F$19</f>
        <v>1361.3929154499999</v>
      </c>
      <c r="E18" s="36">
        <f>SUMIFS(СВЦЭМ!$C$39:$C$782,СВЦЭМ!$A$39:$A$782,$A18,СВЦЭМ!$B$39:$B$782,E$11)+'СЕТ СН'!$F$9+СВЦЭМ!$D$10+'СЕТ СН'!$F$6-'СЕТ СН'!$F$19</f>
        <v>1403.4531503799999</v>
      </c>
      <c r="F18" s="36">
        <f>SUMIFS(СВЦЭМ!$C$39:$C$782,СВЦЭМ!$A$39:$A$782,$A18,СВЦЭМ!$B$39:$B$782,F$11)+'СЕТ СН'!$F$9+СВЦЭМ!$D$10+'СЕТ СН'!$F$6-'СЕТ СН'!$F$19</f>
        <v>1405.8749515099998</v>
      </c>
      <c r="G18" s="36">
        <f>SUMIFS(СВЦЭМ!$C$39:$C$782,СВЦЭМ!$A$39:$A$782,$A18,СВЦЭМ!$B$39:$B$782,G$11)+'СЕТ СН'!$F$9+СВЦЭМ!$D$10+'СЕТ СН'!$F$6-'СЕТ СН'!$F$19</f>
        <v>1408.4038550199998</v>
      </c>
      <c r="H18" s="36">
        <f>SUMIFS(СВЦЭМ!$C$39:$C$782,СВЦЭМ!$A$39:$A$782,$A18,СВЦЭМ!$B$39:$B$782,H$11)+'СЕТ СН'!$F$9+СВЦЭМ!$D$10+'СЕТ СН'!$F$6-'СЕТ СН'!$F$19</f>
        <v>1386.8729750499999</v>
      </c>
      <c r="I18" s="36">
        <f>SUMIFS(СВЦЭМ!$C$39:$C$782,СВЦЭМ!$A$39:$A$782,$A18,СВЦЭМ!$B$39:$B$782,I$11)+'СЕТ СН'!$F$9+СВЦЭМ!$D$10+'СЕТ СН'!$F$6-'СЕТ СН'!$F$19</f>
        <v>1293.0741476699998</v>
      </c>
      <c r="J18" s="36">
        <f>SUMIFS(СВЦЭМ!$C$39:$C$782,СВЦЭМ!$A$39:$A$782,$A18,СВЦЭМ!$B$39:$B$782,J$11)+'СЕТ СН'!$F$9+СВЦЭМ!$D$10+'СЕТ СН'!$F$6-'СЕТ СН'!$F$19</f>
        <v>1164.9770812699999</v>
      </c>
      <c r="K18" s="36">
        <f>SUMIFS(СВЦЭМ!$C$39:$C$782,СВЦЭМ!$A$39:$A$782,$A18,СВЦЭМ!$B$39:$B$782,K$11)+'СЕТ СН'!$F$9+СВЦЭМ!$D$10+'СЕТ СН'!$F$6-'СЕТ СН'!$F$19</f>
        <v>1155.0065318999998</v>
      </c>
      <c r="L18" s="36">
        <f>SUMIFS(СВЦЭМ!$C$39:$C$782,СВЦЭМ!$A$39:$A$782,$A18,СВЦЭМ!$B$39:$B$782,L$11)+'СЕТ СН'!$F$9+СВЦЭМ!$D$10+'СЕТ СН'!$F$6-'СЕТ СН'!$F$19</f>
        <v>1148.7837312999998</v>
      </c>
      <c r="M18" s="36">
        <f>SUMIFS(СВЦЭМ!$C$39:$C$782,СВЦЭМ!$A$39:$A$782,$A18,СВЦЭМ!$B$39:$B$782,M$11)+'СЕТ СН'!$F$9+СВЦЭМ!$D$10+'СЕТ СН'!$F$6-'СЕТ СН'!$F$19</f>
        <v>1245.6214450099999</v>
      </c>
      <c r="N18" s="36">
        <f>SUMIFS(СВЦЭМ!$C$39:$C$782,СВЦЭМ!$A$39:$A$782,$A18,СВЦЭМ!$B$39:$B$782,N$11)+'СЕТ СН'!$F$9+СВЦЭМ!$D$10+'СЕТ СН'!$F$6-'СЕТ СН'!$F$19</f>
        <v>1280.9987751699998</v>
      </c>
      <c r="O18" s="36">
        <f>SUMIFS(СВЦЭМ!$C$39:$C$782,СВЦЭМ!$A$39:$A$782,$A18,СВЦЭМ!$B$39:$B$782,O$11)+'СЕТ СН'!$F$9+СВЦЭМ!$D$10+'СЕТ СН'!$F$6-'СЕТ СН'!$F$19</f>
        <v>1302.1943540499999</v>
      </c>
      <c r="P18" s="36">
        <f>SUMIFS(СВЦЭМ!$C$39:$C$782,СВЦЭМ!$A$39:$A$782,$A18,СВЦЭМ!$B$39:$B$782,P$11)+'СЕТ СН'!$F$9+СВЦЭМ!$D$10+'СЕТ СН'!$F$6-'СЕТ СН'!$F$19</f>
        <v>1322.2140814199997</v>
      </c>
      <c r="Q18" s="36">
        <f>SUMIFS(СВЦЭМ!$C$39:$C$782,СВЦЭМ!$A$39:$A$782,$A18,СВЦЭМ!$B$39:$B$782,Q$11)+'СЕТ СН'!$F$9+СВЦЭМ!$D$10+'СЕТ СН'!$F$6-'СЕТ СН'!$F$19</f>
        <v>1333.2895003199999</v>
      </c>
      <c r="R18" s="36">
        <f>SUMIFS(СВЦЭМ!$C$39:$C$782,СВЦЭМ!$A$39:$A$782,$A18,СВЦЭМ!$B$39:$B$782,R$11)+'СЕТ СН'!$F$9+СВЦЭМ!$D$10+'СЕТ СН'!$F$6-'СЕТ СН'!$F$19</f>
        <v>1329.2863458099998</v>
      </c>
      <c r="S18" s="36">
        <f>SUMIFS(СВЦЭМ!$C$39:$C$782,СВЦЭМ!$A$39:$A$782,$A18,СВЦЭМ!$B$39:$B$782,S$11)+'СЕТ СН'!$F$9+СВЦЭМ!$D$10+'СЕТ СН'!$F$6-'СЕТ СН'!$F$19</f>
        <v>1287.2058160899999</v>
      </c>
      <c r="T18" s="36">
        <f>SUMIFS(СВЦЭМ!$C$39:$C$782,СВЦЭМ!$A$39:$A$782,$A18,СВЦЭМ!$B$39:$B$782,T$11)+'СЕТ СН'!$F$9+СВЦЭМ!$D$10+'СЕТ СН'!$F$6-'СЕТ СН'!$F$19</f>
        <v>1169.8775050199997</v>
      </c>
      <c r="U18" s="36">
        <f>SUMIFS(СВЦЭМ!$C$39:$C$782,СВЦЭМ!$A$39:$A$782,$A18,СВЦЭМ!$B$39:$B$782,U$11)+'СЕТ СН'!$F$9+СВЦЭМ!$D$10+'СЕТ СН'!$F$6-'СЕТ СН'!$F$19</f>
        <v>1040.03046363</v>
      </c>
      <c r="V18" s="36">
        <f>SUMIFS(СВЦЭМ!$C$39:$C$782,СВЦЭМ!$A$39:$A$782,$A18,СВЦЭМ!$B$39:$B$782,V$11)+'СЕТ СН'!$F$9+СВЦЭМ!$D$10+'СЕТ СН'!$F$6-'СЕТ СН'!$F$19</f>
        <v>945.24049244000003</v>
      </c>
      <c r="W18" s="36">
        <f>SUMIFS(СВЦЭМ!$C$39:$C$782,СВЦЭМ!$A$39:$A$782,$A18,СВЦЭМ!$B$39:$B$782,W$11)+'СЕТ СН'!$F$9+СВЦЭМ!$D$10+'СЕТ СН'!$F$6-'СЕТ СН'!$F$19</f>
        <v>964.05913166000005</v>
      </c>
      <c r="X18" s="36">
        <f>SUMIFS(СВЦЭМ!$C$39:$C$782,СВЦЭМ!$A$39:$A$782,$A18,СВЦЭМ!$B$39:$B$782,X$11)+'СЕТ СН'!$F$9+СВЦЭМ!$D$10+'СЕТ СН'!$F$6-'СЕТ СН'!$F$19</f>
        <v>977.98451846</v>
      </c>
      <c r="Y18" s="36">
        <f>SUMIFS(СВЦЭМ!$C$39:$C$782,СВЦЭМ!$A$39:$A$782,$A18,СВЦЭМ!$B$39:$B$782,Y$11)+'СЕТ СН'!$F$9+СВЦЭМ!$D$10+'СЕТ СН'!$F$6-'СЕТ СН'!$F$19</f>
        <v>995.02348902000006</v>
      </c>
    </row>
    <row r="19" spans="1:25" ht="15.75" x14ac:dyDescent="0.2">
      <c r="A19" s="35">
        <f t="shared" si="0"/>
        <v>44689</v>
      </c>
      <c r="B19" s="36">
        <f>SUMIFS(СВЦЭМ!$C$39:$C$782,СВЦЭМ!$A$39:$A$782,$A19,СВЦЭМ!$B$39:$B$782,B$11)+'СЕТ СН'!$F$9+СВЦЭМ!$D$10+'СЕТ СН'!$F$6-'СЕТ СН'!$F$19</f>
        <v>1068.45258969</v>
      </c>
      <c r="C19" s="36">
        <f>SUMIFS(СВЦЭМ!$C$39:$C$782,СВЦЭМ!$A$39:$A$782,$A19,СВЦЭМ!$B$39:$B$782,C$11)+'СЕТ СН'!$F$9+СВЦЭМ!$D$10+'СЕТ СН'!$F$6-'СЕТ СН'!$F$19</f>
        <v>1191.4036226399999</v>
      </c>
      <c r="D19" s="36">
        <f>SUMIFS(СВЦЭМ!$C$39:$C$782,СВЦЭМ!$A$39:$A$782,$A19,СВЦЭМ!$B$39:$B$782,D$11)+'СЕТ СН'!$F$9+СВЦЭМ!$D$10+'СЕТ СН'!$F$6-'СЕТ СН'!$F$19</f>
        <v>1339.9418868499997</v>
      </c>
      <c r="E19" s="36">
        <f>SUMIFS(СВЦЭМ!$C$39:$C$782,СВЦЭМ!$A$39:$A$782,$A19,СВЦЭМ!$B$39:$B$782,E$11)+'СЕТ СН'!$F$9+СВЦЭМ!$D$10+'СЕТ СН'!$F$6-'СЕТ СН'!$F$19</f>
        <v>1412.3981083499998</v>
      </c>
      <c r="F19" s="36">
        <f>SUMIFS(СВЦЭМ!$C$39:$C$782,СВЦЭМ!$A$39:$A$782,$A19,СВЦЭМ!$B$39:$B$782,F$11)+'СЕТ СН'!$F$9+СВЦЭМ!$D$10+'СЕТ СН'!$F$6-'СЕТ СН'!$F$19</f>
        <v>1422.5757243099999</v>
      </c>
      <c r="G19" s="36">
        <f>SUMIFS(СВЦЭМ!$C$39:$C$782,СВЦЭМ!$A$39:$A$782,$A19,СВЦЭМ!$B$39:$B$782,G$11)+'СЕТ СН'!$F$9+СВЦЭМ!$D$10+'СЕТ СН'!$F$6-'СЕТ СН'!$F$19</f>
        <v>1423.0270749099998</v>
      </c>
      <c r="H19" s="36">
        <f>SUMIFS(СВЦЭМ!$C$39:$C$782,СВЦЭМ!$A$39:$A$782,$A19,СВЦЭМ!$B$39:$B$782,H$11)+'СЕТ СН'!$F$9+СВЦЭМ!$D$10+'СЕТ СН'!$F$6-'СЕТ СН'!$F$19</f>
        <v>1405.1557291499998</v>
      </c>
      <c r="I19" s="36">
        <f>SUMIFS(СВЦЭМ!$C$39:$C$782,СВЦЭМ!$A$39:$A$782,$A19,СВЦЭМ!$B$39:$B$782,I$11)+'СЕТ СН'!$F$9+СВЦЭМ!$D$10+'СЕТ СН'!$F$6-'СЕТ СН'!$F$19</f>
        <v>1329.9855497099998</v>
      </c>
      <c r="J19" s="36">
        <f>SUMIFS(СВЦЭМ!$C$39:$C$782,СВЦЭМ!$A$39:$A$782,$A19,СВЦЭМ!$B$39:$B$782,J$11)+'СЕТ СН'!$F$9+СВЦЭМ!$D$10+'СЕТ СН'!$F$6-'СЕТ СН'!$F$19</f>
        <v>1163.9966431399998</v>
      </c>
      <c r="K19" s="36">
        <f>SUMIFS(СВЦЭМ!$C$39:$C$782,СВЦЭМ!$A$39:$A$782,$A19,СВЦЭМ!$B$39:$B$782,K$11)+'СЕТ СН'!$F$9+СВЦЭМ!$D$10+'СЕТ СН'!$F$6-'СЕТ СН'!$F$19</f>
        <v>1138.38935554</v>
      </c>
      <c r="L19" s="36">
        <f>SUMIFS(СВЦЭМ!$C$39:$C$782,СВЦЭМ!$A$39:$A$782,$A19,СВЦЭМ!$B$39:$B$782,L$11)+'СЕТ СН'!$F$9+СВЦЭМ!$D$10+'СЕТ СН'!$F$6-'СЕТ СН'!$F$19</f>
        <v>1135.6883810599998</v>
      </c>
      <c r="M19" s="36">
        <f>SUMIFS(СВЦЭМ!$C$39:$C$782,СВЦЭМ!$A$39:$A$782,$A19,СВЦЭМ!$B$39:$B$782,M$11)+'СЕТ СН'!$F$9+СВЦЭМ!$D$10+'СЕТ СН'!$F$6-'СЕТ СН'!$F$19</f>
        <v>1227.1163448699999</v>
      </c>
      <c r="N19" s="36">
        <f>SUMIFS(СВЦЭМ!$C$39:$C$782,СВЦЭМ!$A$39:$A$782,$A19,СВЦЭМ!$B$39:$B$782,N$11)+'СЕТ СН'!$F$9+СВЦЭМ!$D$10+'СЕТ СН'!$F$6-'СЕТ СН'!$F$19</f>
        <v>1279.4463463899999</v>
      </c>
      <c r="O19" s="36">
        <f>SUMIFS(СВЦЭМ!$C$39:$C$782,СВЦЭМ!$A$39:$A$782,$A19,СВЦЭМ!$B$39:$B$782,O$11)+'СЕТ СН'!$F$9+СВЦЭМ!$D$10+'СЕТ СН'!$F$6-'СЕТ СН'!$F$19</f>
        <v>1311.8360383699999</v>
      </c>
      <c r="P19" s="36">
        <f>SUMIFS(СВЦЭМ!$C$39:$C$782,СВЦЭМ!$A$39:$A$782,$A19,СВЦЭМ!$B$39:$B$782,P$11)+'СЕТ СН'!$F$9+СВЦЭМ!$D$10+'СЕТ СН'!$F$6-'СЕТ СН'!$F$19</f>
        <v>1332.8174517099999</v>
      </c>
      <c r="Q19" s="36">
        <f>SUMIFS(СВЦЭМ!$C$39:$C$782,СВЦЭМ!$A$39:$A$782,$A19,СВЦЭМ!$B$39:$B$782,Q$11)+'СЕТ СН'!$F$9+СВЦЭМ!$D$10+'СЕТ СН'!$F$6-'СЕТ СН'!$F$19</f>
        <v>1347.3173673299998</v>
      </c>
      <c r="R19" s="36">
        <f>SUMIFS(СВЦЭМ!$C$39:$C$782,СВЦЭМ!$A$39:$A$782,$A19,СВЦЭМ!$B$39:$B$782,R$11)+'СЕТ СН'!$F$9+СВЦЭМ!$D$10+'СЕТ СН'!$F$6-'СЕТ СН'!$F$19</f>
        <v>1346.5181117999998</v>
      </c>
      <c r="S19" s="36">
        <f>SUMIFS(СВЦЭМ!$C$39:$C$782,СВЦЭМ!$A$39:$A$782,$A19,СВЦЭМ!$B$39:$B$782,S$11)+'СЕТ СН'!$F$9+СВЦЭМ!$D$10+'СЕТ СН'!$F$6-'СЕТ СН'!$F$19</f>
        <v>1295.7432655799998</v>
      </c>
      <c r="T19" s="36">
        <f>SUMIFS(СВЦЭМ!$C$39:$C$782,СВЦЭМ!$A$39:$A$782,$A19,СВЦЭМ!$B$39:$B$782,T$11)+'СЕТ СН'!$F$9+СВЦЭМ!$D$10+'СЕТ СН'!$F$6-'СЕТ СН'!$F$19</f>
        <v>1154.99858821</v>
      </c>
      <c r="U19" s="36">
        <f>SUMIFS(СВЦЭМ!$C$39:$C$782,СВЦЭМ!$A$39:$A$782,$A19,СВЦЭМ!$B$39:$B$782,U$11)+'СЕТ СН'!$F$9+СВЦЭМ!$D$10+'СЕТ СН'!$F$6-'СЕТ СН'!$F$19</f>
        <v>1013.31189469</v>
      </c>
      <c r="V19" s="36">
        <f>SUMIFS(СВЦЭМ!$C$39:$C$782,СВЦЭМ!$A$39:$A$782,$A19,СВЦЭМ!$B$39:$B$782,V$11)+'СЕТ СН'!$F$9+СВЦЭМ!$D$10+'СЕТ СН'!$F$6-'СЕТ СН'!$F$19</f>
        <v>925.65949575000002</v>
      </c>
      <c r="W19" s="36">
        <f>SUMIFS(СВЦЭМ!$C$39:$C$782,СВЦЭМ!$A$39:$A$782,$A19,СВЦЭМ!$B$39:$B$782,W$11)+'СЕТ СН'!$F$9+СВЦЭМ!$D$10+'СЕТ СН'!$F$6-'СЕТ СН'!$F$19</f>
        <v>939.09217385000011</v>
      </c>
      <c r="X19" s="36">
        <f>SUMIFS(СВЦЭМ!$C$39:$C$782,СВЦЭМ!$A$39:$A$782,$A19,СВЦЭМ!$B$39:$B$782,X$11)+'СЕТ СН'!$F$9+СВЦЭМ!$D$10+'СЕТ СН'!$F$6-'СЕТ СН'!$F$19</f>
        <v>941.86799643000006</v>
      </c>
      <c r="Y19" s="36">
        <f>SUMIFS(СВЦЭМ!$C$39:$C$782,СВЦЭМ!$A$39:$A$782,$A19,СВЦЭМ!$B$39:$B$782,Y$11)+'СЕТ СН'!$F$9+СВЦЭМ!$D$10+'СЕТ СН'!$F$6-'СЕТ СН'!$F$19</f>
        <v>989.65883971000005</v>
      </c>
    </row>
    <row r="20" spans="1:25" ht="15.75" x14ac:dyDescent="0.2">
      <c r="A20" s="35">
        <f t="shared" si="0"/>
        <v>44690</v>
      </c>
      <c r="B20" s="36">
        <f>SUMIFS(СВЦЭМ!$C$39:$C$782,СВЦЭМ!$A$39:$A$782,$A20,СВЦЭМ!$B$39:$B$782,B$11)+'СЕТ СН'!$F$9+СВЦЭМ!$D$10+'СЕТ СН'!$F$6-'СЕТ СН'!$F$19</f>
        <v>1095.62164441</v>
      </c>
      <c r="C20" s="36">
        <f>SUMIFS(СВЦЭМ!$C$39:$C$782,СВЦЭМ!$A$39:$A$782,$A20,СВЦЭМ!$B$39:$B$782,C$11)+'СЕТ СН'!$F$9+СВЦЭМ!$D$10+'СЕТ СН'!$F$6-'СЕТ СН'!$F$19</f>
        <v>1214.9857412699998</v>
      </c>
      <c r="D20" s="36">
        <f>SUMIFS(СВЦЭМ!$C$39:$C$782,СВЦЭМ!$A$39:$A$782,$A20,СВЦЭМ!$B$39:$B$782,D$11)+'СЕТ СН'!$F$9+СВЦЭМ!$D$10+'СЕТ СН'!$F$6-'СЕТ СН'!$F$19</f>
        <v>1364.4808841799997</v>
      </c>
      <c r="E20" s="36">
        <f>SUMIFS(СВЦЭМ!$C$39:$C$782,СВЦЭМ!$A$39:$A$782,$A20,СВЦЭМ!$B$39:$B$782,E$11)+'СЕТ СН'!$F$9+СВЦЭМ!$D$10+'СЕТ СН'!$F$6-'СЕТ СН'!$F$19</f>
        <v>1439.7261756499997</v>
      </c>
      <c r="F20" s="36">
        <f>SUMIFS(СВЦЭМ!$C$39:$C$782,СВЦЭМ!$A$39:$A$782,$A20,СВЦЭМ!$B$39:$B$782,F$11)+'СЕТ СН'!$F$9+СВЦЭМ!$D$10+'СЕТ СН'!$F$6-'СЕТ СН'!$F$19</f>
        <v>1466.5005908699998</v>
      </c>
      <c r="G20" s="36">
        <f>SUMIFS(СВЦЭМ!$C$39:$C$782,СВЦЭМ!$A$39:$A$782,$A20,СВЦЭМ!$B$39:$B$782,G$11)+'СЕТ СН'!$F$9+СВЦЭМ!$D$10+'СЕТ СН'!$F$6-'СЕТ СН'!$F$19</f>
        <v>1454.5746208299997</v>
      </c>
      <c r="H20" s="36">
        <f>SUMIFS(СВЦЭМ!$C$39:$C$782,СВЦЭМ!$A$39:$A$782,$A20,СВЦЭМ!$B$39:$B$782,H$11)+'СЕТ СН'!$F$9+СВЦЭМ!$D$10+'СЕТ СН'!$F$6-'СЕТ СН'!$F$19</f>
        <v>1435.4740921499999</v>
      </c>
      <c r="I20" s="36">
        <f>SUMIFS(СВЦЭМ!$C$39:$C$782,СВЦЭМ!$A$39:$A$782,$A20,СВЦЭМ!$B$39:$B$782,I$11)+'СЕТ СН'!$F$9+СВЦЭМ!$D$10+'СЕТ СН'!$F$6-'СЕТ СН'!$F$19</f>
        <v>1374.6321151599998</v>
      </c>
      <c r="J20" s="36">
        <f>SUMIFS(СВЦЭМ!$C$39:$C$782,СВЦЭМ!$A$39:$A$782,$A20,СВЦЭМ!$B$39:$B$782,J$11)+'СЕТ СН'!$F$9+СВЦЭМ!$D$10+'СЕТ СН'!$F$6-'СЕТ СН'!$F$19</f>
        <v>1200.6666647099998</v>
      </c>
      <c r="K20" s="36">
        <f>SUMIFS(СВЦЭМ!$C$39:$C$782,СВЦЭМ!$A$39:$A$782,$A20,СВЦЭМ!$B$39:$B$782,K$11)+'СЕТ СН'!$F$9+СВЦЭМ!$D$10+'СЕТ СН'!$F$6-'СЕТ СН'!$F$19</f>
        <v>1167.4038409399998</v>
      </c>
      <c r="L20" s="36">
        <f>SUMIFS(СВЦЭМ!$C$39:$C$782,СВЦЭМ!$A$39:$A$782,$A20,СВЦЭМ!$B$39:$B$782,L$11)+'СЕТ СН'!$F$9+СВЦЭМ!$D$10+'СЕТ СН'!$F$6-'СЕТ СН'!$F$19</f>
        <v>1147.0411193199998</v>
      </c>
      <c r="M20" s="36">
        <f>SUMIFS(СВЦЭМ!$C$39:$C$782,СВЦЭМ!$A$39:$A$782,$A20,СВЦЭМ!$B$39:$B$782,M$11)+'СЕТ СН'!$F$9+СВЦЭМ!$D$10+'СЕТ СН'!$F$6-'СЕТ СН'!$F$19</f>
        <v>1232.8829645499998</v>
      </c>
      <c r="N20" s="36">
        <f>SUMIFS(СВЦЭМ!$C$39:$C$782,СВЦЭМ!$A$39:$A$782,$A20,СВЦЭМ!$B$39:$B$782,N$11)+'СЕТ СН'!$F$9+СВЦЭМ!$D$10+'СЕТ СН'!$F$6-'СЕТ СН'!$F$19</f>
        <v>1270.2954073399999</v>
      </c>
      <c r="O20" s="36">
        <f>SUMIFS(СВЦЭМ!$C$39:$C$782,СВЦЭМ!$A$39:$A$782,$A20,СВЦЭМ!$B$39:$B$782,O$11)+'СЕТ СН'!$F$9+СВЦЭМ!$D$10+'СЕТ СН'!$F$6-'СЕТ СН'!$F$19</f>
        <v>1289.6209186799999</v>
      </c>
      <c r="P20" s="36">
        <f>SUMIFS(СВЦЭМ!$C$39:$C$782,СВЦЭМ!$A$39:$A$782,$A20,СВЦЭМ!$B$39:$B$782,P$11)+'СЕТ СН'!$F$9+СВЦЭМ!$D$10+'СЕТ СН'!$F$6-'СЕТ СН'!$F$19</f>
        <v>1304.7467720899999</v>
      </c>
      <c r="Q20" s="36">
        <f>SUMIFS(СВЦЭМ!$C$39:$C$782,СВЦЭМ!$A$39:$A$782,$A20,СВЦЭМ!$B$39:$B$782,Q$11)+'СЕТ СН'!$F$9+СВЦЭМ!$D$10+'СЕТ СН'!$F$6-'СЕТ СН'!$F$19</f>
        <v>1317.5721362999998</v>
      </c>
      <c r="R20" s="36">
        <f>SUMIFS(СВЦЭМ!$C$39:$C$782,СВЦЭМ!$A$39:$A$782,$A20,СВЦЭМ!$B$39:$B$782,R$11)+'СЕТ СН'!$F$9+СВЦЭМ!$D$10+'СЕТ СН'!$F$6-'СЕТ СН'!$F$19</f>
        <v>1325.1890519199999</v>
      </c>
      <c r="S20" s="36">
        <f>SUMIFS(СВЦЭМ!$C$39:$C$782,СВЦЭМ!$A$39:$A$782,$A20,СВЦЭМ!$B$39:$B$782,S$11)+'СЕТ СН'!$F$9+СВЦЭМ!$D$10+'СЕТ СН'!$F$6-'СЕТ СН'!$F$19</f>
        <v>1283.7871394599999</v>
      </c>
      <c r="T20" s="36">
        <f>SUMIFS(СВЦЭМ!$C$39:$C$782,СВЦЭМ!$A$39:$A$782,$A20,СВЦЭМ!$B$39:$B$782,T$11)+'СЕТ СН'!$F$9+СВЦЭМ!$D$10+'СЕТ СН'!$F$6-'СЕТ СН'!$F$19</f>
        <v>1163.3978764999999</v>
      </c>
      <c r="U20" s="36">
        <f>SUMIFS(СВЦЭМ!$C$39:$C$782,СВЦЭМ!$A$39:$A$782,$A20,СВЦЭМ!$B$39:$B$782,U$11)+'СЕТ СН'!$F$9+СВЦЭМ!$D$10+'СЕТ СН'!$F$6-'СЕТ СН'!$F$19</f>
        <v>1046.4063716000001</v>
      </c>
      <c r="V20" s="36">
        <f>SUMIFS(СВЦЭМ!$C$39:$C$782,СВЦЭМ!$A$39:$A$782,$A20,СВЦЭМ!$B$39:$B$782,V$11)+'СЕТ СН'!$F$9+СВЦЭМ!$D$10+'СЕТ СН'!$F$6-'СЕТ СН'!$F$19</f>
        <v>924.0109656300001</v>
      </c>
      <c r="W20" s="36">
        <f>SUMIFS(СВЦЭМ!$C$39:$C$782,СВЦЭМ!$A$39:$A$782,$A20,СВЦЭМ!$B$39:$B$782,W$11)+'СЕТ СН'!$F$9+СВЦЭМ!$D$10+'СЕТ СН'!$F$6-'СЕТ СН'!$F$19</f>
        <v>913.3562628200001</v>
      </c>
      <c r="X20" s="36">
        <f>SUMIFS(СВЦЭМ!$C$39:$C$782,СВЦЭМ!$A$39:$A$782,$A20,СВЦЭМ!$B$39:$B$782,X$11)+'СЕТ СН'!$F$9+СВЦЭМ!$D$10+'СЕТ СН'!$F$6-'СЕТ СН'!$F$19</f>
        <v>973.02810929000009</v>
      </c>
      <c r="Y20" s="36">
        <f>SUMIFS(СВЦЭМ!$C$39:$C$782,СВЦЭМ!$A$39:$A$782,$A20,СВЦЭМ!$B$39:$B$782,Y$11)+'СЕТ СН'!$F$9+СВЦЭМ!$D$10+'СЕТ СН'!$F$6-'СЕТ СН'!$F$19</f>
        <v>1000.3514761500001</v>
      </c>
    </row>
    <row r="21" spans="1:25" ht="15.75" x14ac:dyDescent="0.2">
      <c r="A21" s="35">
        <f t="shared" si="0"/>
        <v>44691</v>
      </c>
      <c r="B21" s="36">
        <f>SUMIFS(СВЦЭМ!$C$39:$C$782,СВЦЭМ!$A$39:$A$782,$A21,СВЦЭМ!$B$39:$B$782,B$11)+'СЕТ СН'!$F$9+СВЦЭМ!$D$10+'СЕТ СН'!$F$6-'СЕТ СН'!$F$19</f>
        <v>1088.5442530400001</v>
      </c>
      <c r="C21" s="36">
        <f>SUMIFS(СВЦЭМ!$C$39:$C$782,СВЦЭМ!$A$39:$A$782,$A21,СВЦЭМ!$B$39:$B$782,C$11)+'СЕТ СН'!$F$9+СВЦЭМ!$D$10+'СЕТ СН'!$F$6-'СЕТ СН'!$F$19</f>
        <v>1215.0408985699999</v>
      </c>
      <c r="D21" s="36">
        <f>SUMIFS(СВЦЭМ!$C$39:$C$782,СВЦЭМ!$A$39:$A$782,$A21,СВЦЭМ!$B$39:$B$782,D$11)+'СЕТ СН'!$F$9+СВЦЭМ!$D$10+'СЕТ СН'!$F$6-'СЕТ СН'!$F$19</f>
        <v>1345.8032080999999</v>
      </c>
      <c r="E21" s="36">
        <f>SUMIFS(СВЦЭМ!$C$39:$C$782,СВЦЭМ!$A$39:$A$782,$A21,СВЦЭМ!$B$39:$B$782,E$11)+'СЕТ СН'!$F$9+СВЦЭМ!$D$10+'СЕТ СН'!$F$6-'СЕТ СН'!$F$19</f>
        <v>1411.2959885999999</v>
      </c>
      <c r="F21" s="36">
        <f>SUMIFS(СВЦЭМ!$C$39:$C$782,СВЦЭМ!$A$39:$A$782,$A21,СВЦЭМ!$B$39:$B$782,F$11)+'СЕТ СН'!$F$9+СВЦЭМ!$D$10+'СЕТ СН'!$F$6-'СЕТ СН'!$F$19</f>
        <v>1421.8925611599998</v>
      </c>
      <c r="G21" s="36">
        <f>SUMIFS(СВЦЭМ!$C$39:$C$782,СВЦЭМ!$A$39:$A$782,$A21,СВЦЭМ!$B$39:$B$782,G$11)+'СЕТ СН'!$F$9+СВЦЭМ!$D$10+'СЕТ СН'!$F$6-'СЕТ СН'!$F$19</f>
        <v>1455.3798000499999</v>
      </c>
      <c r="H21" s="36">
        <f>SUMIFS(СВЦЭМ!$C$39:$C$782,СВЦЭМ!$A$39:$A$782,$A21,СВЦЭМ!$B$39:$B$782,H$11)+'СЕТ СН'!$F$9+СВЦЭМ!$D$10+'СЕТ СН'!$F$6-'СЕТ СН'!$F$19</f>
        <v>1433.5752081999999</v>
      </c>
      <c r="I21" s="36">
        <f>SUMIFS(СВЦЭМ!$C$39:$C$782,СВЦЭМ!$A$39:$A$782,$A21,СВЦЭМ!$B$39:$B$782,I$11)+'СЕТ СН'!$F$9+СВЦЭМ!$D$10+'СЕТ СН'!$F$6-'СЕТ СН'!$F$19</f>
        <v>1364.8439184999997</v>
      </c>
      <c r="J21" s="36">
        <f>SUMIFS(СВЦЭМ!$C$39:$C$782,СВЦЭМ!$A$39:$A$782,$A21,СВЦЭМ!$B$39:$B$782,J$11)+'СЕТ СН'!$F$9+СВЦЭМ!$D$10+'СЕТ СН'!$F$6-'СЕТ СН'!$F$19</f>
        <v>1183.0852942099998</v>
      </c>
      <c r="K21" s="36">
        <f>SUMIFS(СВЦЭМ!$C$39:$C$782,СВЦЭМ!$A$39:$A$782,$A21,СВЦЭМ!$B$39:$B$782,K$11)+'СЕТ СН'!$F$9+СВЦЭМ!$D$10+'СЕТ СН'!$F$6-'СЕТ СН'!$F$19</f>
        <v>1151.7170160199998</v>
      </c>
      <c r="L21" s="36">
        <f>SUMIFS(СВЦЭМ!$C$39:$C$782,СВЦЭМ!$A$39:$A$782,$A21,СВЦЭМ!$B$39:$B$782,L$11)+'СЕТ СН'!$F$9+СВЦЭМ!$D$10+'СЕТ СН'!$F$6-'СЕТ СН'!$F$19</f>
        <v>1138.1160133699998</v>
      </c>
      <c r="M21" s="36">
        <f>SUMIFS(СВЦЭМ!$C$39:$C$782,СВЦЭМ!$A$39:$A$782,$A21,СВЦЭМ!$B$39:$B$782,M$11)+'СЕТ СН'!$F$9+СВЦЭМ!$D$10+'СЕТ СН'!$F$6-'СЕТ СН'!$F$19</f>
        <v>1238.1137479699998</v>
      </c>
      <c r="N21" s="36">
        <f>SUMIFS(СВЦЭМ!$C$39:$C$782,СВЦЭМ!$A$39:$A$782,$A21,СВЦЭМ!$B$39:$B$782,N$11)+'СЕТ СН'!$F$9+СВЦЭМ!$D$10+'СЕТ СН'!$F$6-'СЕТ СН'!$F$19</f>
        <v>1282.3495313199999</v>
      </c>
      <c r="O21" s="36">
        <f>SUMIFS(СВЦЭМ!$C$39:$C$782,СВЦЭМ!$A$39:$A$782,$A21,СВЦЭМ!$B$39:$B$782,O$11)+'СЕТ СН'!$F$9+СВЦЭМ!$D$10+'СЕТ СН'!$F$6-'СЕТ СН'!$F$19</f>
        <v>1307.4744834699998</v>
      </c>
      <c r="P21" s="36">
        <f>SUMIFS(СВЦЭМ!$C$39:$C$782,СВЦЭМ!$A$39:$A$782,$A21,СВЦЭМ!$B$39:$B$782,P$11)+'СЕТ СН'!$F$9+СВЦЭМ!$D$10+'СЕТ СН'!$F$6-'СЕТ СН'!$F$19</f>
        <v>1267.5611762499998</v>
      </c>
      <c r="Q21" s="36">
        <f>SUMIFS(СВЦЭМ!$C$39:$C$782,СВЦЭМ!$A$39:$A$782,$A21,СВЦЭМ!$B$39:$B$782,Q$11)+'СЕТ СН'!$F$9+СВЦЭМ!$D$10+'СЕТ СН'!$F$6-'СЕТ СН'!$F$19</f>
        <v>1326.1875614999999</v>
      </c>
      <c r="R21" s="36">
        <f>SUMIFS(СВЦЭМ!$C$39:$C$782,СВЦЭМ!$A$39:$A$782,$A21,СВЦЭМ!$B$39:$B$782,R$11)+'СЕТ СН'!$F$9+СВЦЭМ!$D$10+'СЕТ СН'!$F$6-'СЕТ СН'!$F$19</f>
        <v>1336.0586787199998</v>
      </c>
      <c r="S21" s="36">
        <f>SUMIFS(СВЦЭМ!$C$39:$C$782,СВЦЭМ!$A$39:$A$782,$A21,СВЦЭМ!$B$39:$B$782,S$11)+'СЕТ СН'!$F$9+СВЦЭМ!$D$10+'СЕТ СН'!$F$6-'СЕТ СН'!$F$19</f>
        <v>1305.8773026199999</v>
      </c>
      <c r="T21" s="36">
        <f>SUMIFS(СВЦЭМ!$C$39:$C$782,СВЦЭМ!$A$39:$A$782,$A21,СВЦЭМ!$B$39:$B$782,T$11)+'СЕТ СН'!$F$9+СВЦЭМ!$D$10+'СЕТ СН'!$F$6-'СЕТ СН'!$F$19</f>
        <v>1177.0065723399998</v>
      </c>
      <c r="U21" s="36">
        <f>SUMIFS(СВЦЭМ!$C$39:$C$782,СВЦЭМ!$A$39:$A$782,$A21,СВЦЭМ!$B$39:$B$782,U$11)+'СЕТ СН'!$F$9+СВЦЭМ!$D$10+'СЕТ СН'!$F$6-'СЕТ СН'!$F$19</f>
        <v>1019.35573633</v>
      </c>
      <c r="V21" s="36">
        <f>SUMIFS(СВЦЭМ!$C$39:$C$782,СВЦЭМ!$A$39:$A$782,$A21,СВЦЭМ!$B$39:$B$782,V$11)+'СЕТ СН'!$F$9+СВЦЭМ!$D$10+'СЕТ СН'!$F$6-'СЕТ СН'!$F$19</f>
        <v>957.48665616000005</v>
      </c>
      <c r="W21" s="36">
        <f>SUMIFS(СВЦЭМ!$C$39:$C$782,СВЦЭМ!$A$39:$A$782,$A21,СВЦЭМ!$B$39:$B$782,W$11)+'СЕТ СН'!$F$9+СВЦЭМ!$D$10+'СЕТ СН'!$F$6-'СЕТ СН'!$F$19</f>
        <v>960.51161919000003</v>
      </c>
      <c r="X21" s="36">
        <f>SUMIFS(СВЦЭМ!$C$39:$C$782,СВЦЭМ!$A$39:$A$782,$A21,СВЦЭМ!$B$39:$B$782,X$11)+'СЕТ СН'!$F$9+СВЦЭМ!$D$10+'СЕТ СН'!$F$6-'СЕТ СН'!$F$19</f>
        <v>955.78488259000005</v>
      </c>
      <c r="Y21" s="36">
        <f>SUMIFS(СВЦЭМ!$C$39:$C$782,СВЦЭМ!$A$39:$A$782,$A21,СВЦЭМ!$B$39:$B$782,Y$11)+'СЕТ СН'!$F$9+СВЦЭМ!$D$10+'СЕТ СН'!$F$6-'СЕТ СН'!$F$19</f>
        <v>1035.3487963299999</v>
      </c>
    </row>
    <row r="22" spans="1:25" ht="15.75" x14ac:dyDescent="0.2">
      <c r="A22" s="35">
        <f t="shared" si="0"/>
        <v>44692</v>
      </c>
      <c r="B22" s="36">
        <f>SUMIFS(СВЦЭМ!$C$39:$C$782,СВЦЭМ!$A$39:$A$782,$A22,СВЦЭМ!$B$39:$B$782,B$11)+'СЕТ СН'!$F$9+СВЦЭМ!$D$10+'СЕТ СН'!$F$6-'СЕТ СН'!$F$19</f>
        <v>1127.7176685799998</v>
      </c>
      <c r="C22" s="36">
        <f>SUMIFS(СВЦЭМ!$C$39:$C$782,СВЦЭМ!$A$39:$A$782,$A22,СВЦЭМ!$B$39:$B$782,C$11)+'СЕТ СН'!$F$9+СВЦЭМ!$D$10+'СЕТ СН'!$F$6-'СЕТ СН'!$F$19</f>
        <v>1211.5702209599999</v>
      </c>
      <c r="D22" s="36">
        <f>SUMIFS(СВЦЭМ!$C$39:$C$782,СВЦЭМ!$A$39:$A$782,$A22,СВЦЭМ!$B$39:$B$782,D$11)+'СЕТ СН'!$F$9+СВЦЭМ!$D$10+'СЕТ СН'!$F$6-'СЕТ СН'!$F$19</f>
        <v>1374.9332962099998</v>
      </c>
      <c r="E22" s="36">
        <f>SUMIFS(СВЦЭМ!$C$39:$C$782,СВЦЭМ!$A$39:$A$782,$A22,СВЦЭМ!$B$39:$B$782,E$11)+'СЕТ СН'!$F$9+СВЦЭМ!$D$10+'СЕТ СН'!$F$6-'СЕТ СН'!$F$19</f>
        <v>1450.2903097899998</v>
      </c>
      <c r="F22" s="36">
        <f>SUMIFS(СВЦЭМ!$C$39:$C$782,СВЦЭМ!$A$39:$A$782,$A22,СВЦЭМ!$B$39:$B$782,F$11)+'СЕТ СН'!$F$9+СВЦЭМ!$D$10+'СЕТ СН'!$F$6-'СЕТ СН'!$F$19</f>
        <v>1446.6711617499998</v>
      </c>
      <c r="G22" s="36">
        <f>SUMIFS(СВЦЭМ!$C$39:$C$782,СВЦЭМ!$A$39:$A$782,$A22,СВЦЭМ!$B$39:$B$782,G$11)+'СЕТ СН'!$F$9+СВЦЭМ!$D$10+'СЕТ СН'!$F$6-'СЕТ СН'!$F$19</f>
        <v>1441.1960875599998</v>
      </c>
      <c r="H22" s="36">
        <f>SUMIFS(СВЦЭМ!$C$39:$C$782,СВЦЭМ!$A$39:$A$782,$A22,СВЦЭМ!$B$39:$B$782,H$11)+'СЕТ СН'!$F$9+СВЦЭМ!$D$10+'СЕТ СН'!$F$6-'СЕТ СН'!$F$19</f>
        <v>1399.4861173099998</v>
      </c>
      <c r="I22" s="36">
        <f>SUMIFS(СВЦЭМ!$C$39:$C$782,СВЦЭМ!$A$39:$A$782,$A22,СВЦЭМ!$B$39:$B$782,I$11)+'СЕТ СН'!$F$9+СВЦЭМ!$D$10+'СЕТ СН'!$F$6-'СЕТ СН'!$F$19</f>
        <v>1312.0643397899998</v>
      </c>
      <c r="J22" s="36">
        <f>SUMIFS(СВЦЭМ!$C$39:$C$782,СВЦЭМ!$A$39:$A$782,$A22,СВЦЭМ!$B$39:$B$782,J$11)+'СЕТ СН'!$F$9+СВЦЭМ!$D$10+'СЕТ СН'!$F$6-'СЕТ СН'!$F$19</f>
        <v>1198.7712758099999</v>
      </c>
      <c r="K22" s="36">
        <f>SUMIFS(СВЦЭМ!$C$39:$C$782,СВЦЭМ!$A$39:$A$782,$A22,СВЦЭМ!$B$39:$B$782,K$11)+'СЕТ СН'!$F$9+СВЦЭМ!$D$10+'СЕТ СН'!$F$6-'СЕТ СН'!$F$19</f>
        <v>1171.0169558099999</v>
      </c>
      <c r="L22" s="36">
        <f>SUMIFS(СВЦЭМ!$C$39:$C$782,СВЦЭМ!$A$39:$A$782,$A22,СВЦЭМ!$B$39:$B$782,L$11)+'СЕТ СН'!$F$9+СВЦЭМ!$D$10+'СЕТ СН'!$F$6-'СЕТ СН'!$F$19</f>
        <v>1147.6602526699999</v>
      </c>
      <c r="M22" s="36">
        <f>SUMIFS(СВЦЭМ!$C$39:$C$782,СВЦЭМ!$A$39:$A$782,$A22,СВЦЭМ!$B$39:$B$782,M$11)+'СЕТ СН'!$F$9+СВЦЭМ!$D$10+'СЕТ СН'!$F$6-'СЕТ СН'!$F$19</f>
        <v>1230.7889219599999</v>
      </c>
      <c r="N22" s="36">
        <f>SUMIFS(СВЦЭМ!$C$39:$C$782,СВЦЭМ!$A$39:$A$782,$A22,СВЦЭМ!$B$39:$B$782,N$11)+'СЕТ СН'!$F$9+СВЦЭМ!$D$10+'СЕТ СН'!$F$6-'СЕТ СН'!$F$19</f>
        <v>1277.3392815299999</v>
      </c>
      <c r="O22" s="36">
        <f>SUMIFS(СВЦЭМ!$C$39:$C$782,СВЦЭМ!$A$39:$A$782,$A22,СВЦЭМ!$B$39:$B$782,O$11)+'СЕТ СН'!$F$9+СВЦЭМ!$D$10+'СЕТ СН'!$F$6-'СЕТ СН'!$F$19</f>
        <v>1289.4481395099999</v>
      </c>
      <c r="P22" s="36">
        <f>SUMIFS(СВЦЭМ!$C$39:$C$782,СВЦЭМ!$A$39:$A$782,$A22,СВЦЭМ!$B$39:$B$782,P$11)+'СЕТ СН'!$F$9+СВЦЭМ!$D$10+'СЕТ СН'!$F$6-'СЕТ СН'!$F$19</f>
        <v>1304.0818776299998</v>
      </c>
      <c r="Q22" s="36">
        <f>SUMIFS(СВЦЭМ!$C$39:$C$782,СВЦЭМ!$A$39:$A$782,$A22,СВЦЭМ!$B$39:$B$782,Q$11)+'СЕТ СН'!$F$9+СВЦЭМ!$D$10+'СЕТ СН'!$F$6-'СЕТ СН'!$F$19</f>
        <v>1308.2530265799999</v>
      </c>
      <c r="R22" s="36">
        <f>SUMIFS(СВЦЭМ!$C$39:$C$782,СВЦЭМ!$A$39:$A$782,$A22,СВЦЭМ!$B$39:$B$782,R$11)+'СЕТ СН'!$F$9+СВЦЭМ!$D$10+'СЕТ СН'!$F$6-'СЕТ СН'!$F$19</f>
        <v>1322.6293823999999</v>
      </c>
      <c r="S22" s="36">
        <f>SUMIFS(СВЦЭМ!$C$39:$C$782,СВЦЭМ!$A$39:$A$782,$A22,СВЦЭМ!$B$39:$B$782,S$11)+'СЕТ СН'!$F$9+СВЦЭМ!$D$10+'СЕТ СН'!$F$6-'СЕТ СН'!$F$19</f>
        <v>1281.5242400999998</v>
      </c>
      <c r="T22" s="36">
        <f>SUMIFS(СВЦЭМ!$C$39:$C$782,СВЦЭМ!$A$39:$A$782,$A22,СВЦЭМ!$B$39:$B$782,T$11)+'СЕТ СН'!$F$9+СВЦЭМ!$D$10+'СЕТ СН'!$F$6-'СЕТ СН'!$F$19</f>
        <v>1154.9623750699998</v>
      </c>
      <c r="U22" s="36">
        <f>SUMIFS(СВЦЭМ!$C$39:$C$782,СВЦЭМ!$A$39:$A$782,$A22,СВЦЭМ!$B$39:$B$782,U$11)+'СЕТ СН'!$F$9+СВЦЭМ!$D$10+'СЕТ СН'!$F$6-'СЕТ СН'!$F$19</f>
        <v>1050.57701249</v>
      </c>
      <c r="V22" s="36">
        <f>SUMIFS(СВЦЭМ!$C$39:$C$782,СВЦЭМ!$A$39:$A$782,$A22,СВЦЭМ!$B$39:$B$782,V$11)+'СЕТ СН'!$F$9+СВЦЭМ!$D$10+'СЕТ СН'!$F$6-'СЕТ СН'!$F$19</f>
        <v>962.58720668000001</v>
      </c>
      <c r="W22" s="36">
        <f>SUMIFS(СВЦЭМ!$C$39:$C$782,СВЦЭМ!$A$39:$A$782,$A22,СВЦЭМ!$B$39:$B$782,W$11)+'СЕТ СН'!$F$9+СВЦЭМ!$D$10+'СЕТ СН'!$F$6-'СЕТ СН'!$F$19</f>
        <v>963.22487343</v>
      </c>
      <c r="X22" s="36">
        <f>SUMIFS(СВЦЭМ!$C$39:$C$782,СВЦЭМ!$A$39:$A$782,$A22,СВЦЭМ!$B$39:$B$782,X$11)+'СЕТ СН'!$F$9+СВЦЭМ!$D$10+'СЕТ СН'!$F$6-'СЕТ СН'!$F$19</f>
        <v>975.95033615000011</v>
      </c>
      <c r="Y22" s="36">
        <f>SUMIFS(СВЦЭМ!$C$39:$C$782,СВЦЭМ!$A$39:$A$782,$A22,СВЦЭМ!$B$39:$B$782,Y$11)+'СЕТ СН'!$F$9+СВЦЭМ!$D$10+'СЕТ СН'!$F$6-'СЕТ СН'!$F$19</f>
        <v>997.98220296000011</v>
      </c>
    </row>
    <row r="23" spans="1:25" ht="15.75" x14ac:dyDescent="0.2">
      <c r="A23" s="35">
        <f t="shared" si="0"/>
        <v>44693</v>
      </c>
      <c r="B23" s="36">
        <f>SUMIFS(СВЦЭМ!$C$39:$C$782,СВЦЭМ!$A$39:$A$782,$A23,СВЦЭМ!$B$39:$B$782,B$11)+'СЕТ СН'!$F$9+СВЦЭМ!$D$10+'СЕТ СН'!$F$6-'СЕТ СН'!$F$19</f>
        <v>1098.1993929</v>
      </c>
      <c r="C23" s="36">
        <f>SUMIFS(СВЦЭМ!$C$39:$C$782,СВЦЭМ!$A$39:$A$782,$A23,СВЦЭМ!$B$39:$B$782,C$11)+'СЕТ СН'!$F$9+СВЦЭМ!$D$10+'СЕТ СН'!$F$6-'СЕТ СН'!$F$19</f>
        <v>1183.7827834699999</v>
      </c>
      <c r="D23" s="36">
        <f>SUMIFS(СВЦЭМ!$C$39:$C$782,СВЦЭМ!$A$39:$A$782,$A23,СВЦЭМ!$B$39:$B$782,D$11)+'СЕТ СН'!$F$9+СВЦЭМ!$D$10+'СЕТ СН'!$F$6-'СЕТ СН'!$F$19</f>
        <v>1285.4025639099998</v>
      </c>
      <c r="E23" s="36">
        <f>SUMIFS(СВЦЭМ!$C$39:$C$782,СВЦЭМ!$A$39:$A$782,$A23,СВЦЭМ!$B$39:$B$782,E$11)+'СЕТ СН'!$F$9+СВЦЭМ!$D$10+'СЕТ СН'!$F$6-'СЕТ СН'!$F$19</f>
        <v>1339.2412425799998</v>
      </c>
      <c r="F23" s="36">
        <f>SUMIFS(СВЦЭМ!$C$39:$C$782,СВЦЭМ!$A$39:$A$782,$A23,СВЦЭМ!$B$39:$B$782,F$11)+'СЕТ СН'!$F$9+СВЦЭМ!$D$10+'СЕТ СН'!$F$6-'СЕТ СН'!$F$19</f>
        <v>1343.0488012799999</v>
      </c>
      <c r="G23" s="36">
        <f>SUMIFS(СВЦЭМ!$C$39:$C$782,СВЦЭМ!$A$39:$A$782,$A23,СВЦЭМ!$B$39:$B$782,G$11)+'СЕТ СН'!$F$9+СВЦЭМ!$D$10+'СЕТ СН'!$F$6-'СЕТ СН'!$F$19</f>
        <v>1340.5829198899999</v>
      </c>
      <c r="H23" s="36">
        <f>SUMIFS(СВЦЭМ!$C$39:$C$782,СВЦЭМ!$A$39:$A$782,$A23,СВЦЭМ!$B$39:$B$782,H$11)+'СЕТ СН'!$F$9+СВЦЭМ!$D$10+'СЕТ СН'!$F$6-'СЕТ СН'!$F$19</f>
        <v>1349.8689541199999</v>
      </c>
      <c r="I23" s="36">
        <f>SUMIFS(СВЦЭМ!$C$39:$C$782,СВЦЭМ!$A$39:$A$782,$A23,СВЦЭМ!$B$39:$B$782,I$11)+'СЕТ СН'!$F$9+СВЦЭМ!$D$10+'СЕТ СН'!$F$6-'СЕТ СН'!$F$19</f>
        <v>1273.0638593499998</v>
      </c>
      <c r="J23" s="36">
        <f>SUMIFS(СВЦЭМ!$C$39:$C$782,СВЦЭМ!$A$39:$A$782,$A23,СВЦЭМ!$B$39:$B$782,J$11)+'СЕТ СН'!$F$9+СВЦЭМ!$D$10+'СЕТ СН'!$F$6-'СЕТ СН'!$F$19</f>
        <v>1145.3453391999997</v>
      </c>
      <c r="K23" s="36">
        <f>SUMIFS(СВЦЭМ!$C$39:$C$782,СВЦЭМ!$A$39:$A$782,$A23,СВЦЭМ!$B$39:$B$782,K$11)+'СЕТ СН'!$F$9+СВЦЭМ!$D$10+'СЕТ СН'!$F$6-'СЕТ СН'!$F$19</f>
        <v>1139.0635881899998</v>
      </c>
      <c r="L23" s="36">
        <f>SUMIFS(СВЦЭМ!$C$39:$C$782,СВЦЭМ!$A$39:$A$782,$A23,СВЦЭМ!$B$39:$B$782,L$11)+'СЕТ СН'!$F$9+СВЦЭМ!$D$10+'СЕТ СН'!$F$6-'СЕТ СН'!$F$19</f>
        <v>1117.38379876</v>
      </c>
      <c r="M23" s="36">
        <f>SUMIFS(СВЦЭМ!$C$39:$C$782,СВЦЭМ!$A$39:$A$782,$A23,СВЦЭМ!$B$39:$B$782,M$11)+'СЕТ СН'!$F$9+СВЦЭМ!$D$10+'СЕТ СН'!$F$6-'СЕТ СН'!$F$19</f>
        <v>1219.4843545399999</v>
      </c>
      <c r="N23" s="36">
        <f>SUMIFS(СВЦЭМ!$C$39:$C$782,СВЦЭМ!$A$39:$A$782,$A23,СВЦЭМ!$B$39:$B$782,N$11)+'СЕТ СН'!$F$9+СВЦЭМ!$D$10+'СЕТ СН'!$F$6-'СЕТ СН'!$F$19</f>
        <v>1276.6126328099999</v>
      </c>
      <c r="O23" s="36">
        <f>SUMIFS(СВЦЭМ!$C$39:$C$782,СВЦЭМ!$A$39:$A$782,$A23,СВЦЭМ!$B$39:$B$782,O$11)+'СЕТ СН'!$F$9+СВЦЭМ!$D$10+'СЕТ СН'!$F$6-'СЕТ СН'!$F$19</f>
        <v>1279.4871906499998</v>
      </c>
      <c r="P23" s="36">
        <f>SUMIFS(СВЦЭМ!$C$39:$C$782,СВЦЭМ!$A$39:$A$782,$A23,СВЦЭМ!$B$39:$B$782,P$11)+'СЕТ СН'!$F$9+СВЦЭМ!$D$10+'СЕТ СН'!$F$6-'СЕТ СН'!$F$19</f>
        <v>1266.6324682499999</v>
      </c>
      <c r="Q23" s="36">
        <f>SUMIFS(СВЦЭМ!$C$39:$C$782,СВЦЭМ!$A$39:$A$782,$A23,СВЦЭМ!$B$39:$B$782,Q$11)+'СЕТ СН'!$F$9+СВЦЭМ!$D$10+'СЕТ СН'!$F$6-'СЕТ СН'!$F$19</f>
        <v>1279.5075725499998</v>
      </c>
      <c r="R23" s="36">
        <f>SUMIFS(СВЦЭМ!$C$39:$C$782,СВЦЭМ!$A$39:$A$782,$A23,СВЦЭМ!$B$39:$B$782,R$11)+'СЕТ СН'!$F$9+СВЦЭМ!$D$10+'СЕТ СН'!$F$6-'СЕТ СН'!$F$19</f>
        <v>1300.1573825699998</v>
      </c>
      <c r="S23" s="36">
        <f>SUMIFS(СВЦЭМ!$C$39:$C$782,СВЦЭМ!$A$39:$A$782,$A23,СВЦЭМ!$B$39:$B$782,S$11)+'СЕТ СН'!$F$9+СВЦЭМ!$D$10+'СЕТ СН'!$F$6-'СЕТ СН'!$F$19</f>
        <v>1263.5340370699998</v>
      </c>
      <c r="T23" s="36">
        <f>SUMIFS(СВЦЭМ!$C$39:$C$782,СВЦЭМ!$A$39:$A$782,$A23,СВЦЭМ!$B$39:$B$782,T$11)+'СЕТ СН'!$F$9+СВЦЭМ!$D$10+'СЕТ СН'!$F$6-'СЕТ СН'!$F$19</f>
        <v>1158.3213387899998</v>
      </c>
      <c r="U23" s="36">
        <f>SUMIFS(СВЦЭМ!$C$39:$C$782,СВЦЭМ!$A$39:$A$782,$A23,СВЦЭМ!$B$39:$B$782,U$11)+'СЕТ СН'!$F$9+СВЦЭМ!$D$10+'СЕТ СН'!$F$6-'СЕТ СН'!$F$19</f>
        <v>1067.2215228800001</v>
      </c>
      <c r="V23" s="36">
        <f>SUMIFS(СВЦЭМ!$C$39:$C$782,СВЦЭМ!$A$39:$A$782,$A23,СВЦЭМ!$B$39:$B$782,V$11)+'СЕТ СН'!$F$9+СВЦЭМ!$D$10+'СЕТ СН'!$F$6-'СЕТ СН'!$F$19</f>
        <v>979.26015462000009</v>
      </c>
      <c r="W23" s="36">
        <f>SUMIFS(СВЦЭМ!$C$39:$C$782,СВЦЭМ!$A$39:$A$782,$A23,СВЦЭМ!$B$39:$B$782,W$11)+'СЕТ СН'!$F$9+СВЦЭМ!$D$10+'СЕТ СН'!$F$6-'СЕТ СН'!$F$19</f>
        <v>964.44179521000001</v>
      </c>
      <c r="X23" s="36">
        <f>SUMIFS(СВЦЭМ!$C$39:$C$782,СВЦЭМ!$A$39:$A$782,$A23,СВЦЭМ!$B$39:$B$782,X$11)+'СЕТ СН'!$F$9+СВЦЭМ!$D$10+'СЕТ СН'!$F$6-'СЕТ СН'!$F$19</f>
        <v>984.49483049000003</v>
      </c>
      <c r="Y23" s="36">
        <f>SUMIFS(СВЦЭМ!$C$39:$C$782,СВЦЭМ!$A$39:$A$782,$A23,СВЦЭМ!$B$39:$B$782,Y$11)+'СЕТ СН'!$F$9+СВЦЭМ!$D$10+'СЕТ СН'!$F$6-'СЕТ СН'!$F$19</f>
        <v>989.14825511000004</v>
      </c>
    </row>
    <row r="24" spans="1:25" ht="15.75" x14ac:dyDescent="0.2">
      <c r="A24" s="35">
        <f t="shared" si="0"/>
        <v>44694</v>
      </c>
      <c r="B24" s="36">
        <f>SUMIFS(СВЦЭМ!$C$39:$C$782,СВЦЭМ!$A$39:$A$782,$A24,СВЦЭМ!$B$39:$B$782,B$11)+'СЕТ СН'!$F$9+СВЦЭМ!$D$10+'СЕТ СН'!$F$6-'СЕТ СН'!$F$19</f>
        <v>1093.52103311</v>
      </c>
      <c r="C24" s="36">
        <f>SUMIFS(СВЦЭМ!$C$39:$C$782,СВЦЭМ!$A$39:$A$782,$A24,СВЦЭМ!$B$39:$B$782,C$11)+'СЕТ СН'!$F$9+СВЦЭМ!$D$10+'СЕТ СН'!$F$6-'СЕТ СН'!$F$19</f>
        <v>1210.9070772299999</v>
      </c>
      <c r="D24" s="36">
        <f>SUMIFS(СВЦЭМ!$C$39:$C$782,СВЦЭМ!$A$39:$A$782,$A24,СВЦЭМ!$B$39:$B$782,D$11)+'СЕТ СН'!$F$9+СВЦЭМ!$D$10+'СЕТ СН'!$F$6-'СЕТ СН'!$F$19</f>
        <v>1339.8312643799998</v>
      </c>
      <c r="E24" s="36">
        <f>SUMIFS(СВЦЭМ!$C$39:$C$782,СВЦЭМ!$A$39:$A$782,$A24,СВЦЭМ!$B$39:$B$782,E$11)+'СЕТ СН'!$F$9+СВЦЭМ!$D$10+'СЕТ СН'!$F$6-'СЕТ СН'!$F$19</f>
        <v>1391.5439962899998</v>
      </c>
      <c r="F24" s="36">
        <f>SUMIFS(СВЦЭМ!$C$39:$C$782,СВЦЭМ!$A$39:$A$782,$A24,СВЦЭМ!$B$39:$B$782,F$11)+'СЕТ СН'!$F$9+СВЦЭМ!$D$10+'СЕТ СН'!$F$6-'СЕТ СН'!$F$19</f>
        <v>1399.0810811499998</v>
      </c>
      <c r="G24" s="36">
        <f>SUMIFS(СВЦЭМ!$C$39:$C$782,СВЦЭМ!$A$39:$A$782,$A24,СВЦЭМ!$B$39:$B$782,G$11)+'СЕТ СН'!$F$9+СВЦЭМ!$D$10+'СЕТ СН'!$F$6-'СЕТ СН'!$F$19</f>
        <v>1403.7482737799999</v>
      </c>
      <c r="H24" s="36">
        <f>SUMIFS(СВЦЭМ!$C$39:$C$782,СВЦЭМ!$A$39:$A$782,$A24,СВЦЭМ!$B$39:$B$782,H$11)+'СЕТ СН'!$F$9+СВЦЭМ!$D$10+'СЕТ СН'!$F$6-'СЕТ СН'!$F$19</f>
        <v>1396.0478130899999</v>
      </c>
      <c r="I24" s="36">
        <f>SUMIFS(СВЦЭМ!$C$39:$C$782,СВЦЭМ!$A$39:$A$782,$A24,СВЦЭМ!$B$39:$B$782,I$11)+'СЕТ СН'!$F$9+СВЦЭМ!$D$10+'СЕТ СН'!$F$6-'СЕТ СН'!$F$19</f>
        <v>1283.2081114399998</v>
      </c>
      <c r="J24" s="36">
        <f>SUMIFS(СВЦЭМ!$C$39:$C$782,СВЦЭМ!$A$39:$A$782,$A24,СВЦЭМ!$B$39:$B$782,J$11)+'СЕТ СН'!$F$9+СВЦЭМ!$D$10+'СЕТ СН'!$F$6-'СЕТ СН'!$F$19</f>
        <v>1147.2657801799999</v>
      </c>
      <c r="K24" s="36">
        <f>SUMIFS(СВЦЭМ!$C$39:$C$782,СВЦЭМ!$A$39:$A$782,$A24,СВЦЭМ!$B$39:$B$782,K$11)+'СЕТ СН'!$F$9+СВЦЭМ!$D$10+'СЕТ СН'!$F$6-'СЕТ СН'!$F$19</f>
        <v>1144.6016073599999</v>
      </c>
      <c r="L24" s="36">
        <f>SUMIFS(СВЦЭМ!$C$39:$C$782,СВЦЭМ!$A$39:$A$782,$A24,СВЦЭМ!$B$39:$B$782,L$11)+'СЕТ СН'!$F$9+СВЦЭМ!$D$10+'СЕТ СН'!$F$6-'СЕТ СН'!$F$19</f>
        <v>1129.5328559599998</v>
      </c>
      <c r="M24" s="36">
        <f>SUMIFS(СВЦЭМ!$C$39:$C$782,СВЦЭМ!$A$39:$A$782,$A24,СВЦЭМ!$B$39:$B$782,M$11)+'СЕТ СН'!$F$9+СВЦЭМ!$D$10+'СЕТ СН'!$F$6-'СЕТ СН'!$F$19</f>
        <v>1236.0108247499998</v>
      </c>
      <c r="N24" s="36">
        <f>SUMIFS(СВЦЭМ!$C$39:$C$782,СВЦЭМ!$A$39:$A$782,$A24,СВЦЭМ!$B$39:$B$782,N$11)+'СЕТ СН'!$F$9+СВЦЭМ!$D$10+'СЕТ СН'!$F$6-'СЕТ СН'!$F$19</f>
        <v>1282.9291505599999</v>
      </c>
      <c r="O24" s="36">
        <f>SUMIFS(СВЦЭМ!$C$39:$C$782,СВЦЭМ!$A$39:$A$782,$A24,СВЦЭМ!$B$39:$B$782,O$11)+'СЕТ СН'!$F$9+СВЦЭМ!$D$10+'СЕТ СН'!$F$6-'СЕТ СН'!$F$19</f>
        <v>1266.7041500299999</v>
      </c>
      <c r="P24" s="36">
        <f>SUMIFS(СВЦЭМ!$C$39:$C$782,СВЦЭМ!$A$39:$A$782,$A24,СВЦЭМ!$B$39:$B$782,P$11)+'СЕТ СН'!$F$9+СВЦЭМ!$D$10+'СЕТ СН'!$F$6-'СЕТ СН'!$F$19</f>
        <v>1272.3025575199999</v>
      </c>
      <c r="Q24" s="36">
        <f>SUMIFS(СВЦЭМ!$C$39:$C$782,СВЦЭМ!$A$39:$A$782,$A24,СВЦЭМ!$B$39:$B$782,Q$11)+'СЕТ СН'!$F$9+СВЦЭМ!$D$10+'СЕТ СН'!$F$6-'СЕТ СН'!$F$19</f>
        <v>1282.6865614699998</v>
      </c>
      <c r="R24" s="36">
        <f>SUMIFS(СВЦЭМ!$C$39:$C$782,СВЦЭМ!$A$39:$A$782,$A24,СВЦЭМ!$B$39:$B$782,R$11)+'СЕТ СН'!$F$9+СВЦЭМ!$D$10+'СЕТ СН'!$F$6-'СЕТ СН'!$F$19</f>
        <v>1295.8373999099999</v>
      </c>
      <c r="S24" s="36">
        <f>SUMIFS(СВЦЭМ!$C$39:$C$782,СВЦЭМ!$A$39:$A$782,$A24,СВЦЭМ!$B$39:$B$782,S$11)+'СЕТ СН'!$F$9+СВЦЭМ!$D$10+'СЕТ СН'!$F$6-'СЕТ СН'!$F$19</f>
        <v>1255.4934250099998</v>
      </c>
      <c r="T24" s="36">
        <f>SUMIFS(СВЦЭМ!$C$39:$C$782,СВЦЭМ!$A$39:$A$782,$A24,СВЦЭМ!$B$39:$B$782,T$11)+'СЕТ СН'!$F$9+СВЦЭМ!$D$10+'СЕТ СН'!$F$6-'СЕТ СН'!$F$19</f>
        <v>1129.8766077999999</v>
      </c>
      <c r="U24" s="36">
        <f>SUMIFS(СВЦЭМ!$C$39:$C$782,СВЦЭМ!$A$39:$A$782,$A24,СВЦЭМ!$B$39:$B$782,U$11)+'СЕТ СН'!$F$9+СВЦЭМ!$D$10+'СЕТ СН'!$F$6-'СЕТ СН'!$F$19</f>
        <v>1048.84952041</v>
      </c>
      <c r="V24" s="36">
        <f>SUMIFS(СВЦЭМ!$C$39:$C$782,СВЦЭМ!$A$39:$A$782,$A24,СВЦЭМ!$B$39:$B$782,V$11)+'СЕТ СН'!$F$9+СВЦЭМ!$D$10+'СЕТ СН'!$F$6-'СЕТ СН'!$F$19</f>
        <v>976.02230295000004</v>
      </c>
      <c r="W24" s="36">
        <f>SUMIFS(СВЦЭМ!$C$39:$C$782,СВЦЭМ!$A$39:$A$782,$A24,СВЦЭМ!$B$39:$B$782,W$11)+'СЕТ СН'!$F$9+СВЦЭМ!$D$10+'СЕТ СН'!$F$6-'СЕТ СН'!$F$19</f>
        <v>955.44415886000002</v>
      </c>
      <c r="X24" s="36">
        <f>SUMIFS(СВЦЭМ!$C$39:$C$782,СВЦЭМ!$A$39:$A$782,$A24,СВЦЭМ!$B$39:$B$782,X$11)+'СЕТ СН'!$F$9+СВЦЭМ!$D$10+'СЕТ СН'!$F$6-'СЕТ СН'!$F$19</f>
        <v>963.52291670000011</v>
      </c>
      <c r="Y24" s="36">
        <f>SUMIFS(СВЦЭМ!$C$39:$C$782,СВЦЭМ!$A$39:$A$782,$A24,СВЦЭМ!$B$39:$B$782,Y$11)+'СЕТ СН'!$F$9+СВЦЭМ!$D$10+'СЕТ СН'!$F$6-'СЕТ СН'!$F$19</f>
        <v>972.66407316000004</v>
      </c>
    </row>
    <row r="25" spans="1:25" ht="15.75" x14ac:dyDescent="0.2">
      <c r="A25" s="35">
        <f t="shared" si="0"/>
        <v>44695</v>
      </c>
      <c r="B25" s="36">
        <f>SUMIFS(СВЦЭМ!$C$39:$C$782,СВЦЭМ!$A$39:$A$782,$A25,СВЦЭМ!$B$39:$B$782,B$11)+'СЕТ СН'!$F$9+СВЦЭМ!$D$10+'СЕТ СН'!$F$6-'СЕТ СН'!$F$19</f>
        <v>1096.2642241599999</v>
      </c>
      <c r="C25" s="36">
        <f>SUMIFS(СВЦЭМ!$C$39:$C$782,СВЦЭМ!$A$39:$A$782,$A25,СВЦЭМ!$B$39:$B$782,C$11)+'СЕТ СН'!$F$9+СВЦЭМ!$D$10+'СЕТ СН'!$F$6-'СЕТ СН'!$F$19</f>
        <v>1208.6289727099997</v>
      </c>
      <c r="D25" s="36">
        <f>SUMIFS(СВЦЭМ!$C$39:$C$782,СВЦЭМ!$A$39:$A$782,$A25,СВЦЭМ!$B$39:$B$782,D$11)+'СЕТ СН'!$F$9+СВЦЭМ!$D$10+'СЕТ СН'!$F$6-'СЕТ СН'!$F$19</f>
        <v>1349.4341135099999</v>
      </c>
      <c r="E25" s="36">
        <f>SUMIFS(СВЦЭМ!$C$39:$C$782,СВЦЭМ!$A$39:$A$782,$A25,СВЦЭМ!$B$39:$B$782,E$11)+'СЕТ СН'!$F$9+СВЦЭМ!$D$10+'СЕТ СН'!$F$6-'СЕТ СН'!$F$19</f>
        <v>1381.7749863699999</v>
      </c>
      <c r="F25" s="36">
        <f>SUMIFS(СВЦЭМ!$C$39:$C$782,СВЦЭМ!$A$39:$A$782,$A25,СВЦЭМ!$B$39:$B$782,F$11)+'СЕТ СН'!$F$9+СВЦЭМ!$D$10+'СЕТ СН'!$F$6-'СЕТ СН'!$F$19</f>
        <v>1391.7885957599999</v>
      </c>
      <c r="G25" s="36">
        <f>SUMIFS(СВЦЭМ!$C$39:$C$782,СВЦЭМ!$A$39:$A$782,$A25,СВЦЭМ!$B$39:$B$782,G$11)+'СЕТ СН'!$F$9+СВЦЭМ!$D$10+'СЕТ СН'!$F$6-'СЕТ СН'!$F$19</f>
        <v>1384.1417507299998</v>
      </c>
      <c r="H25" s="36">
        <f>SUMIFS(СВЦЭМ!$C$39:$C$782,СВЦЭМ!$A$39:$A$782,$A25,СВЦЭМ!$B$39:$B$782,H$11)+'СЕТ СН'!$F$9+СВЦЭМ!$D$10+'СЕТ СН'!$F$6-'СЕТ СН'!$F$19</f>
        <v>1384.8630457999998</v>
      </c>
      <c r="I25" s="36">
        <f>SUMIFS(СВЦЭМ!$C$39:$C$782,СВЦЭМ!$A$39:$A$782,$A25,СВЦЭМ!$B$39:$B$782,I$11)+'СЕТ СН'!$F$9+СВЦЭМ!$D$10+'СЕТ СН'!$F$6-'СЕТ СН'!$F$19</f>
        <v>1303.2904769499999</v>
      </c>
      <c r="J25" s="36">
        <f>SUMIFS(СВЦЭМ!$C$39:$C$782,СВЦЭМ!$A$39:$A$782,$A25,СВЦЭМ!$B$39:$B$782,J$11)+'СЕТ СН'!$F$9+СВЦЭМ!$D$10+'СЕТ СН'!$F$6-'СЕТ СН'!$F$19</f>
        <v>1148.6226960099998</v>
      </c>
      <c r="K25" s="36">
        <f>SUMIFS(СВЦЭМ!$C$39:$C$782,СВЦЭМ!$A$39:$A$782,$A25,СВЦЭМ!$B$39:$B$782,K$11)+'СЕТ СН'!$F$9+СВЦЭМ!$D$10+'СЕТ СН'!$F$6-'СЕТ СН'!$F$19</f>
        <v>1103.2891642499999</v>
      </c>
      <c r="L25" s="36">
        <f>SUMIFS(СВЦЭМ!$C$39:$C$782,СВЦЭМ!$A$39:$A$782,$A25,СВЦЭМ!$B$39:$B$782,L$11)+'СЕТ СН'!$F$9+СВЦЭМ!$D$10+'СЕТ СН'!$F$6-'СЕТ СН'!$F$19</f>
        <v>1084.3311168499999</v>
      </c>
      <c r="M25" s="36">
        <f>SUMIFS(СВЦЭМ!$C$39:$C$782,СВЦЭМ!$A$39:$A$782,$A25,СВЦЭМ!$B$39:$B$782,M$11)+'СЕТ СН'!$F$9+СВЦЭМ!$D$10+'СЕТ СН'!$F$6-'СЕТ СН'!$F$19</f>
        <v>1177.9296341599998</v>
      </c>
      <c r="N25" s="36">
        <f>SUMIFS(СВЦЭМ!$C$39:$C$782,СВЦЭМ!$A$39:$A$782,$A25,СВЦЭМ!$B$39:$B$782,N$11)+'СЕТ СН'!$F$9+СВЦЭМ!$D$10+'СЕТ СН'!$F$6-'СЕТ СН'!$F$19</f>
        <v>1210.4577212599997</v>
      </c>
      <c r="O25" s="36">
        <f>SUMIFS(СВЦЭМ!$C$39:$C$782,СВЦЭМ!$A$39:$A$782,$A25,СВЦЭМ!$B$39:$B$782,O$11)+'СЕТ СН'!$F$9+СВЦЭМ!$D$10+'СЕТ СН'!$F$6-'СЕТ СН'!$F$19</f>
        <v>1221.7422620699999</v>
      </c>
      <c r="P25" s="36">
        <f>SUMIFS(СВЦЭМ!$C$39:$C$782,СВЦЭМ!$A$39:$A$782,$A25,СВЦЭМ!$B$39:$B$782,P$11)+'СЕТ СН'!$F$9+СВЦЭМ!$D$10+'СЕТ СН'!$F$6-'СЕТ СН'!$F$19</f>
        <v>1240.8744364199999</v>
      </c>
      <c r="Q25" s="36">
        <f>SUMIFS(СВЦЭМ!$C$39:$C$782,СВЦЭМ!$A$39:$A$782,$A25,СВЦЭМ!$B$39:$B$782,Q$11)+'СЕТ СН'!$F$9+СВЦЭМ!$D$10+'СЕТ СН'!$F$6-'СЕТ СН'!$F$19</f>
        <v>1256.1830675599999</v>
      </c>
      <c r="R25" s="36">
        <f>SUMIFS(СВЦЭМ!$C$39:$C$782,СВЦЭМ!$A$39:$A$782,$A25,СВЦЭМ!$B$39:$B$782,R$11)+'СЕТ СН'!$F$9+СВЦЭМ!$D$10+'СЕТ СН'!$F$6-'СЕТ СН'!$F$19</f>
        <v>1251.6074083099998</v>
      </c>
      <c r="S25" s="36">
        <f>SUMIFS(СВЦЭМ!$C$39:$C$782,СВЦЭМ!$A$39:$A$782,$A25,СВЦЭМ!$B$39:$B$782,S$11)+'СЕТ СН'!$F$9+СВЦЭМ!$D$10+'СЕТ СН'!$F$6-'СЕТ СН'!$F$19</f>
        <v>1209.4766235299999</v>
      </c>
      <c r="T25" s="36">
        <f>SUMIFS(СВЦЭМ!$C$39:$C$782,СВЦЭМ!$A$39:$A$782,$A25,СВЦЭМ!$B$39:$B$782,T$11)+'СЕТ СН'!$F$9+СВЦЭМ!$D$10+'СЕТ СН'!$F$6-'СЕТ СН'!$F$19</f>
        <v>1104.26463425</v>
      </c>
      <c r="U25" s="36">
        <f>SUMIFS(СВЦЭМ!$C$39:$C$782,СВЦЭМ!$A$39:$A$782,$A25,СВЦЭМ!$B$39:$B$782,U$11)+'СЕТ СН'!$F$9+СВЦЭМ!$D$10+'СЕТ СН'!$F$6-'СЕТ СН'!$F$19</f>
        <v>1007.9945159</v>
      </c>
      <c r="V25" s="36">
        <f>SUMIFS(СВЦЭМ!$C$39:$C$782,СВЦЭМ!$A$39:$A$782,$A25,СВЦЭМ!$B$39:$B$782,V$11)+'СЕТ СН'!$F$9+СВЦЭМ!$D$10+'СЕТ СН'!$F$6-'СЕТ СН'!$F$19</f>
        <v>921.71068503000004</v>
      </c>
      <c r="W25" s="36">
        <f>SUMIFS(СВЦЭМ!$C$39:$C$782,СВЦЭМ!$A$39:$A$782,$A25,СВЦЭМ!$B$39:$B$782,W$11)+'СЕТ СН'!$F$9+СВЦЭМ!$D$10+'СЕТ СН'!$F$6-'СЕТ СН'!$F$19</f>
        <v>912.40991803000009</v>
      </c>
      <c r="X25" s="36">
        <f>SUMIFS(СВЦЭМ!$C$39:$C$782,СВЦЭМ!$A$39:$A$782,$A25,СВЦЭМ!$B$39:$B$782,X$11)+'СЕТ СН'!$F$9+СВЦЭМ!$D$10+'СЕТ СН'!$F$6-'СЕТ СН'!$F$19</f>
        <v>911.53586561000009</v>
      </c>
      <c r="Y25" s="36">
        <f>SUMIFS(СВЦЭМ!$C$39:$C$782,СВЦЭМ!$A$39:$A$782,$A25,СВЦЭМ!$B$39:$B$782,Y$11)+'СЕТ СН'!$F$9+СВЦЭМ!$D$10+'СЕТ СН'!$F$6-'СЕТ СН'!$F$19</f>
        <v>939.50821014000007</v>
      </c>
    </row>
    <row r="26" spans="1:25" ht="15.75" x14ac:dyDescent="0.2">
      <c r="A26" s="35">
        <f t="shared" si="0"/>
        <v>44696</v>
      </c>
      <c r="B26" s="36">
        <f>SUMIFS(СВЦЭМ!$C$39:$C$782,СВЦЭМ!$A$39:$A$782,$A26,СВЦЭМ!$B$39:$B$782,B$11)+'СЕТ СН'!$F$9+СВЦЭМ!$D$10+'СЕТ СН'!$F$6-'СЕТ СН'!$F$19</f>
        <v>1018.4832489900001</v>
      </c>
      <c r="C26" s="36">
        <f>SUMIFS(СВЦЭМ!$C$39:$C$782,СВЦЭМ!$A$39:$A$782,$A26,СВЦЭМ!$B$39:$B$782,C$11)+'СЕТ СН'!$F$9+СВЦЭМ!$D$10+'СЕТ СН'!$F$6-'СЕТ СН'!$F$19</f>
        <v>1123.9248199699998</v>
      </c>
      <c r="D26" s="36">
        <f>SUMIFS(СВЦЭМ!$C$39:$C$782,СВЦЭМ!$A$39:$A$782,$A26,СВЦЭМ!$B$39:$B$782,D$11)+'СЕТ СН'!$F$9+СВЦЭМ!$D$10+'СЕТ СН'!$F$6-'СЕТ СН'!$F$19</f>
        <v>1245.7036896999998</v>
      </c>
      <c r="E26" s="36">
        <f>SUMIFS(СВЦЭМ!$C$39:$C$782,СВЦЭМ!$A$39:$A$782,$A26,СВЦЭМ!$B$39:$B$782,E$11)+'СЕТ СН'!$F$9+СВЦЭМ!$D$10+'СЕТ СН'!$F$6-'СЕТ СН'!$F$19</f>
        <v>1251.7059567099998</v>
      </c>
      <c r="F26" s="36">
        <f>SUMIFS(СВЦЭМ!$C$39:$C$782,СВЦЭМ!$A$39:$A$782,$A26,СВЦЭМ!$B$39:$B$782,F$11)+'СЕТ СН'!$F$9+СВЦЭМ!$D$10+'СЕТ СН'!$F$6-'СЕТ СН'!$F$19</f>
        <v>1252.8294670599998</v>
      </c>
      <c r="G26" s="36">
        <f>SUMIFS(СВЦЭМ!$C$39:$C$782,СВЦЭМ!$A$39:$A$782,$A26,СВЦЭМ!$B$39:$B$782,G$11)+'СЕТ СН'!$F$9+СВЦЭМ!$D$10+'СЕТ СН'!$F$6-'СЕТ СН'!$F$19</f>
        <v>1260.9647660099997</v>
      </c>
      <c r="H26" s="36">
        <f>SUMIFS(СВЦЭМ!$C$39:$C$782,СВЦЭМ!$A$39:$A$782,$A26,СВЦЭМ!$B$39:$B$782,H$11)+'СЕТ СН'!$F$9+СВЦЭМ!$D$10+'СЕТ СН'!$F$6-'СЕТ СН'!$F$19</f>
        <v>1247.5882511999998</v>
      </c>
      <c r="I26" s="36">
        <f>SUMIFS(СВЦЭМ!$C$39:$C$782,СВЦЭМ!$A$39:$A$782,$A26,СВЦЭМ!$B$39:$B$782,I$11)+'СЕТ СН'!$F$9+СВЦЭМ!$D$10+'СЕТ СН'!$F$6-'СЕТ СН'!$F$19</f>
        <v>1243.2179702799999</v>
      </c>
      <c r="J26" s="36">
        <f>SUMIFS(СВЦЭМ!$C$39:$C$782,СВЦЭМ!$A$39:$A$782,$A26,СВЦЭМ!$B$39:$B$782,J$11)+'СЕТ СН'!$F$9+СВЦЭМ!$D$10+'СЕТ СН'!$F$6-'СЕТ СН'!$F$19</f>
        <v>1087.9720787199999</v>
      </c>
      <c r="K26" s="36">
        <f>SUMIFS(СВЦЭМ!$C$39:$C$782,СВЦЭМ!$A$39:$A$782,$A26,СВЦЭМ!$B$39:$B$782,K$11)+'СЕТ СН'!$F$9+СВЦЭМ!$D$10+'СЕТ СН'!$F$6-'СЕТ СН'!$F$19</f>
        <v>1054.9794797</v>
      </c>
      <c r="L26" s="36">
        <f>SUMIFS(СВЦЭМ!$C$39:$C$782,СВЦЭМ!$A$39:$A$782,$A26,СВЦЭМ!$B$39:$B$782,L$11)+'СЕТ СН'!$F$9+СВЦЭМ!$D$10+'СЕТ СН'!$F$6-'СЕТ СН'!$F$19</f>
        <v>1042.8157532</v>
      </c>
      <c r="M26" s="36">
        <f>SUMIFS(СВЦЭМ!$C$39:$C$782,СВЦЭМ!$A$39:$A$782,$A26,СВЦЭМ!$B$39:$B$782,M$11)+'СЕТ СН'!$F$9+СВЦЭМ!$D$10+'СЕТ СН'!$F$6-'СЕТ СН'!$F$19</f>
        <v>1147.0950647</v>
      </c>
      <c r="N26" s="36">
        <f>SUMIFS(СВЦЭМ!$C$39:$C$782,СВЦЭМ!$A$39:$A$782,$A26,СВЦЭМ!$B$39:$B$782,N$11)+'СЕТ СН'!$F$9+СВЦЭМ!$D$10+'СЕТ СН'!$F$6-'СЕТ СН'!$F$19</f>
        <v>1201.0530981899999</v>
      </c>
      <c r="O26" s="36">
        <f>SUMIFS(СВЦЭМ!$C$39:$C$782,СВЦЭМ!$A$39:$A$782,$A26,СВЦЭМ!$B$39:$B$782,O$11)+'СЕТ СН'!$F$9+СВЦЭМ!$D$10+'СЕТ СН'!$F$6-'СЕТ СН'!$F$19</f>
        <v>1238.6525852099999</v>
      </c>
      <c r="P26" s="36">
        <f>SUMIFS(СВЦЭМ!$C$39:$C$782,СВЦЭМ!$A$39:$A$782,$A26,СВЦЭМ!$B$39:$B$782,P$11)+'СЕТ СН'!$F$9+СВЦЭМ!$D$10+'СЕТ СН'!$F$6-'СЕТ СН'!$F$19</f>
        <v>1257.2759158499998</v>
      </c>
      <c r="Q26" s="36">
        <f>SUMIFS(СВЦЭМ!$C$39:$C$782,СВЦЭМ!$A$39:$A$782,$A26,СВЦЭМ!$B$39:$B$782,Q$11)+'СЕТ СН'!$F$9+СВЦЭМ!$D$10+'СЕТ СН'!$F$6-'СЕТ СН'!$F$19</f>
        <v>1264.1984191399999</v>
      </c>
      <c r="R26" s="36">
        <f>SUMIFS(СВЦЭМ!$C$39:$C$782,СВЦЭМ!$A$39:$A$782,$A26,СВЦЭМ!$B$39:$B$782,R$11)+'СЕТ СН'!$F$9+СВЦЭМ!$D$10+'СЕТ СН'!$F$6-'СЕТ СН'!$F$19</f>
        <v>1244.1408170999998</v>
      </c>
      <c r="S26" s="36">
        <f>SUMIFS(СВЦЭМ!$C$39:$C$782,СВЦЭМ!$A$39:$A$782,$A26,СВЦЭМ!$B$39:$B$782,S$11)+'СЕТ СН'!$F$9+СВЦЭМ!$D$10+'СЕТ СН'!$F$6-'СЕТ СН'!$F$19</f>
        <v>1187.5959351999998</v>
      </c>
      <c r="T26" s="36">
        <f>SUMIFS(СВЦЭМ!$C$39:$C$782,СВЦЭМ!$A$39:$A$782,$A26,СВЦЭМ!$B$39:$B$782,T$11)+'СЕТ СН'!$F$9+СВЦЭМ!$D$10+'СЕТ СН'!$F$6-'СЕТ СН'!$F$19</f>
        <v>1109.1635078999998</v>
      </c>
      <c r="U26" s="36">
        <f>SUMIFS(СВЦЭМ!$C$39:$C$782,СВЦЭМ!$A$39:$A$782,$A26,СВЦЭМ!$B$39:$B$782,U$11)+'СЕТ СН'!$F$9+СВЦЭМ!$D$10+'СЕТ СН'!$F$6-'СЕТ СН'!$F$19</f>
        <v>994.11056371000006</v>
      </c>
      <c r="V26" s="36">
        <f>SUMIFS(СВЦЭМ!$C$39:$C$782,СВЦЭМ!$A$39:$A$782,$A26,СВЦЭМ!$B$39:$B$782,V$11)+'СЕТ СН'!$F$9+СВЦЭМ!$D$10+'СЕТ СН'!$F$6-'СЕТ СН'!$F$19</f>
        <v>911.95719544000008</v>
      </c>
      <c r="W26" s="36">
        <f>SUMIFS(СВЦЭМ!$C$39:$C$782,СВЦЭМ!$A$39:$A$782,$A26,СВЦЭМ!$B$39:$B$782,W$11)+'СЕТ СН'!$F$9+СВЦЭМ!$D$10+'СЕТ СН'!$F$6-'СЕТ СН'!$F$19</f>
        <v>915.03658684000004</v>
      </c>
      <c r="X26" s="36">
        <f>SUMIFS(СВЦЭМ!$C$39:$C$782,СВЦЭМ!$A$39:$A$782,$A26,СВЦЭМ!$B$39:$B$782,X$11)+'СЕТ СН'!$F$9+СВЦЭМ!$D$10+'СЕТ СН'!$F$6-'СЕТ СН'!$F$19</f>
        <v>959.26243091000003</v>
      </c>
      <c r="Y26" s="36">
        <f>SUMIFS(СВЦЭМ!$C$39:$C$782,СВЦЭМ!$A$39:$A$782,$A26,СВЦЭМ!$B$39:$B$782,Y$11)+'СЕТ СН'!$F$9+СВЦЭМ!$D$10+'СЕТ СН'!$F$6-'СЕТ СН'!$F$19</f>
        <v>995.60030390000009</v>
      </c>
    </row>
    <row r="27" spans="1:25" ht="15.75" x14ac:dyDescent="0.2">
      <c r="A27" s="35">
        <f t="shared" si="0"/>
        <v>44697</v>
      </c>
      <c r="B27" s="36">
        <f>SUMIFS(СВЦЭМ!$C$39:$C$782,СВЦЭМ!$A$39:$A$782,$A27,СВЦЭМ!$B$39:$B$782,B$11)+'СЕТ СН'!$F$9+СВЦЭМ!$D$10+'СЕТ СН'!$F$6-'СЕТ СН'!$F$19</f>
        <v>1062.0540477300001</v>
      </c>
      <c r="C27" s="36">
        <f>SUMIFS(СВЦЭМ!$C$39:$C$782,СВЦЭМ!$A$39:$A$782,$A27,СВЦЭМ!$B$39:$B$782,C$11)+'СЕТ СН'!$F$9+СВЦЭМ!$D$10+'СЕТ СН'!$F$6-'СЕТ СН'!$F$19</f>
        <v>1176.8931721599997</v>
      </c>
      <c r="D27" s="36">
        <f>SUMIFS(СВЦЭМ!$C$39:$C$782,СВЦЭМ!$A$39:$A$782,$A27,СВЦЭМ!$B$39:$B$782,D$11)+'СЕТ СН'!$F$9+СВЦЭМ!$D$10+'СЕТ СН'!$F$6-'СЕТ СН'!$F$19</f>
        <v>1311.8466076099999</v>
      </c>
      <c r="E27" s="36">
        <f>SUMIFS(СВЦЭМ!$C$39:$C$782,СВЦЭМ!$A$39:$A$782,$A27,СВЦЭМ!$B$39:$B$782,E$11)+'СЕТ СН'!$F$9+СВЦЭМ!$D$10+'СЕТ СН'!$F$6-'СЕТ СН'!$F$19</f>
        <v>1367.7214478599999</v>
      </c>
      <c r="F27" s="36">
        <f>SUMIFS(СВЦЭМ!$C$39:$C$782,СВЦЭМ!$A$39:$A$782,$A27,СВЦЭМ!$B$39:$B$782,F$11)+'СЕТ СН'!$F$9+СВЦЭМ!$D$10+'СЕТ СН'!$F$6-'СЕТ СН'!$F$19</f>
        <v>1354.9595133899998</v>
      </c>
      <c r="G27" s="36">
        <f>SUMIFS(СВЦЭМ!$C$39:$C$782,СВЦЭМ!$A$39:$A$782,$A27,СВЦЭМ!$B$39:$B$782,G$11)+'СЕТ СН'!$F$9+СВЦЭМ!$D$10+'СЕТ СН'!$F$6-'СЕТ СН'!$F$19</f>
        <v>1363.5421268999999</v>
      </c>
      <c r="H27" s="36">
        <f>SUMIFS(СВЦЭМ!$C$39:$C$782,СВЦЭМ!$A$39:$A$782,$A27,СВЦЭМ!$B$39:$B$782,H$11)+'СЕТ СН'!$F$9+СВЦЭМ!$D$10+'СЕТ СН'!$F$6-'СЕТ СН'!$F$19</f>
        <v>1336.4370098499999</v>
      </c>
      <c r="I27" s="36">
        <f>SUMIFS(СВЦЭМ!$C$39:$C$782,СВЦЭМ!$A$39:$A$782,$A27,СВЦЭМ!$B$39:$B$782,I$11)+'СЕТ СН'!$F$9+СВЦЭМ!$D$10+'СЕТ СН'!$F$6-'СЕТ СН'!$F$19</f>
        <v>1265.2219881299998</v>
      </c>
      <c r="J27" s="36">
        <f>SUMIFS(СВЦЭМ!$C$39:$C$782,СВЦЭМ!$A$39:$A$782,$A27,СВЦЭМ!$B$39:$B$782,J$11)+'СЕТ СН'!$F$9+СВЦЭМ!$D$10+'СЕТ СН'!$F$6-'СЕТ СН'!$F$19</f>
        <v>1115.1024952499997</v>
      </c>
      <c r="K27" s="36">
        <f>SUMIFS(СВЦЭМ!$C$39:$C$782,СВЦЭМ!$A$39:$A$782,$A27,СВЦЭМ!$B$39:$B$782,K$11)+'СЕТ СН'!$F$9+СВЦЭМ!$D$10+'СЕТ СН'!$F$6-'СЕТ СН'!$F$19</f>
        <v>1070.53797745</v>
      </c>
      <c r="L27" s="36">
        <f>SUMIFS(СВЦЭМ!$C$39:$C$782,СВЦЭМ!$A$39:$A$782,$A27,СВЦЭМ!$B$39:$B$782,L$11)+'СЕТ СН'!$F$9+СВЦЭМ!$D$10+'СЕТ СН'!$F$6-'СЕТ СН'!$F$19</f>
        <v>1120.08913721</v>
      </c>
      <c r="M27" s="36">
        <f>SUMIFS(СВЦЭМ!$C$39:$C$782,СВЦЭМ!$A$39:$A$782,$A27,СВЦЭМ!$B$39:$B$782,M$11)+'СЕТ СН'!$F$9+СВЦЭМ!$D$10+'СЕТ СН'!$F$6-'СЕТ СН'!$F$19</f>
        <v>1239.9851805199999</v>
      </c>
      <c r="N27" s="36">
        <f>SUMIFS(СВЦЭМ!$C$39:$C$782,СВЦЭМ!$A$39:$A$782,$A27,СВЦЭМ!$B$39:$B$782,N$11)+'СЕТ СН'!$F$9+СВЦЭМ!$D$10+'СЕТ СН'!$F$6-'СЕТ СН'!$F$19</f>
        <v>1303.2932896199998</v>
      </c>
      <c r="O27" s="36">
        <f>SUMIFS(СВЦЭМ!$C$39:$C$782,СВЦЭМ!$A$39:$A$782,$A27,СВЦЭМ!$B$39:$B$782,O$11)+'СЕТ СН'!$F$9+СВЦЭМ!$D$10+'СЕТ СН'!$F$6-'СЕТ СН'!$F$19</f>
        <v>1326.3822518899999</v>
      </c>
      <c r="P27" s="36">
        <f>SUMIFS(СВЦЭМ!$C$39:$C$782,СВЦЭМ!$A$39:$A$782,$A27,СВЦЭМ!$B$39:$B$782,P$11)+'СЕТ СН'!$F$9+СВЦЭМ!$D$10+'СЕТ СН'!$F$6-'СЕТ СН'!$F$19</f>
        <v>1356.1597170399998</v>
      </c>
      <c r="Q27" s="36">
        <f>SUMIFS(СВЦЭМ!$C$39:$C$782,СВЦЭМ!$A$39:$A$782,$A27,СВЦЭМ!$B$39:$B$782,Q$11)+'СЕТ СН'!$F$9+СВЦЭМ!$D$10+'СЕТ СН'!$F$6-'СЕТ СН'!$F$19</f>
        <v>1352.0675778199998</v>
      </c>
      <c r="R27" s="36">
        <f>SUMIFS(СВЦЭМ!$C$39:$C$782,СВЦЭМ!$A$39:$A$782,$A27,СВЦЭМ!$B$39:$B$782,R$11)+'СЕТ СН'!$F$9+СВЦЭМ!$D$10+'СЕТ СН'!$F$6-'СЕТ СН'!$F$19</f>
        <v>1337.8706127299997</v>
      </c>
      <c r="S27" s="36">
        <f>SUMIFS(СВЦЭМ!$C$39:$C$782,СВЦЭМ!$A$39:$A$782,$A27,СВЦЭМ!$B$39:$B$782,S$11)+'СЕТ СН'!$F$9+СВЦЭМ!$D$10+'СЕТ СН'!$F$6-'СЕТ СН'!$F$19</f>
        <v>1288.9716354199998</v>
      </c>
      <c r="T27" s="36">
        <f>SUMIFS(СВЦЭМ!$C$39:$C$782,СВЦЭМ!$A$39:$A$782,$A27,СВЦЭМ!$B$39:$B$782,T$11)+'СЕТ СН'!$F$9+СВЦЭМ!$D$10+'СЕТ СН'!$F$6-'СЕТ СН'!$F$19</f>
        <v>1141.9430494899998</v>
      </c>
      <c r="U27" s="36">
        <f>SUMIFS(СВЦЭМ!$C$39:$C$782,СВЦЭМ!$A$39:$A$782,$A27,СВЦЭМ!$B$39:$B$782,U$11)+'СЕТ СН'!$F$9+СВЦЭМ!$D$10+'СЕТ СН'!$F$6-'СЕТ СН'!$F$19</f>
        <v>992.62642048000009</v>
      </c>
      <c r="V27" s="36">
        <f>SUMIFS(СВЦЭМ!$C$39:$C$782,СВЦЭМ!$A$39:$A$782,$A27,СВЦЭМ!$B$39:$B$782,V$11)+'СЕТ СН'!$F$9+СВЦЭМ!$D$10+'СЕТ СН'!$F$6-'СЕТ СН'!$F$19</f>
        <v>916.62863387000004</v>
      </c>
      <c r="W27" s="36">
        <f>SUMIFS(СВЦЭМ!$C$39:$C$782,СВЦЭМ!$A$39:$A$782,$A27,СВЦЭМ!$B$39:$B$782,W$11)+'СЕТ СН'!$F$9+СВЦЭМ!$D$10+'СЕТ СН'!$F$6-'СЕТ СН'!$F$19</f>
        <v>931.75672003000011</v>
      </c>
      <c r="X27" s="36">
        <f>SUMIFS(СВЦЭМ!$C$39:$C$782,СВЦЭМ!$A$39:$A$782,$A27,СВЦЭМ!$B$39:$B$782,X$11)+'СЕТ СН'!$F$9+СВЦЭМ!$D$10+'СЕТ СН'!$F$6-'СЕТ СН'!$F$19</f>
        <v>924.35910444000001</v>
      </c>
      <c r="Y27" s="36">
        <f>SUMIFS(СВЦЭМ!$C$39:$C$782,СВЦЭМ!$A$39:$A$782,$A27,СВЦЭМ!$B$39:$B$782,Y$11)+'СЕТ СН'!$F$9+СВЦЭМ!$D$10+'СЕТ СН'!$F$6-'СЕТ СН'!$F$19</f>
        <v>972.73530558000004</v>
      </c>
    </row>
    <row r="28" spans="1:25" ht="15.75" x14ac:dyDescent="0.2">
      <c r="A28" s="35">
        <f t="shared" si="0"/>
        <v>44698</v>
      </c>
      <c r="B28" s="36">
        <f>SUMIFS(СВЦЭМ!$C$39:$C$782,СВЦЭМ!$A$39:$A$782,$A28,СВЦЭМ!$B$39:$B$782,B$11)+'СЕТ СН'!$F$9+СВЦЭМ!$D$10+'СЕТ СН'!$F$6-'СЕТ СН'!$F$19</f>
        <v>1047.0899339499999</v>
      </c>
      <c r="C28" s="36">
        <f>SUMIFS(СВЦЭМ!$C$39:$C$782,СВЦЭМ!$A$39:$A$782,$A28,СВЦЭМ!$B$39:$B$782,C$11)+'СЕТ СН'!$F$9+СВЦЭМ!$D$10+'СЕТ СН'!$F$6-'СЕТ СН'!$F$19</f>
        <v>1183.1418303199998</v>
      </c>
      <c r="D28" s="36">
        <f>SUMIFS(СВЦЭМ!$C$39:$C$782,СВЦЭМ!$A$39:$A$782,$A28,СВЦЭМ!$B$39:$B$782,D$11)+'СЕТ СН'!$F$9+СВЦЭМ!$D$10+'СЕТ СН'!$F$6-'СЕТ СН'!$F$19</f>
        <v>1307.4604479999998</v>
      </c>
      <c r="E28" s="36">
        <f>SUMIFS(СВЦЭМ!$C$39:$C$782,СВЦЭМ!$A$39:$A$782,$A28,СВЦЭМ!$B$39:$B$782,E$11)+'СЕТ СН'!$F$9+СВЦЭМ!$D$10+'СЕТ СН'!$F$6-'СЕТ СН'!$F$19</f>
        <v>1351.3712023999999</v>
      </c>
      <c r="F28" s="36">
        <f>SUMIFS(СВЦЭМ!$C$39:$C$782,СВЦЭМ!$A$39:$A$782,$A28,СВЦЭМ!$B$39:$B$782,F$11)+'СЕТ СН'!$F$9+СВЦЭМ!$D$10+'СЕТ СН'!$F$6-'СЕТ СН'!$F$19</f>
        <v>1349.6495916699998</v>
      </c>
      <c r="G28" s="36">
        <f>SUMIFS(СВЦЭМ!$C$39:$C$782,СВЦЭМ!$A$39:$A$782,$A28,СВЦЭМ!$B$39:$B$782,G$11)+'СЕТ СН'!$F$9+СВЦЭМ!$D$10+'СЕТ СН'!$F$6-'СЕТ СН'!$F$19</f>
        <v>1347.9481528999997</v>
      </c>
      <c r="H28" s="36">
        <f>SUMIFS(СВЦЭМ!$C$39:$C$782,СВЦЭМ!$A$39:$A$782,$A28,СВЦЭМ!$B$39:$B$782,H$11)+'СЕТ СН'!$F$9+СВЦЭМ!$D$10+'СЕТ СН'!$F$6-'СЕТ СН'!$F$19</f>
        <v>1304.4859532399998</v>
      </c>
      <c r="I28" s="36">
        <f>SUMIFS(СВЦЭМ!$C$39:$C$782,СВЦЭМ!$A$39:$A$782,$A28,СВЦЭМ!$B$39:$B$782,I$11)+'СЕТ СН'!$F$9+СВЦЭМ!$D$10+'СЕТ СН'!$F$6-'СЕТ СН'!$F$19</f>
        <v>1261.3921362799999</v>
      </c>
      <c r="J28" s="36">
        <f>SUMIFS(СВЦЭМ!$C$39:$C$782,СВЦЭМ!$A$39:$A$782,$A28,СВЦЭМ!$B$39:$B$782,J$11)+'СЕТ СН'!$F$9+СВЦЭМ!$D$10+'СЕТ СН'!$F$6-'СЕТ СН'!$F$19</f>
        <v>1108.34704311</v>
      </c>
      <c r="K28" s="36">
        <f>SUMIFS(СВЦЭМ!$C$39:$C$782,СВЦЭМ!$A$39:$A$782,$A28,СВЦЭМ!$B$39:$B$782,K$11)+'СЕТ СН'!$F$9+СВЦЭМ!$D$10+'СЕТ СН'!$F$6-'СЕТ СН'!$F$19</f>
        <v>1095.87296958</v>
      </c>
      <c r="L28" s="36">
        <f>SUMIFS(СВЦЭМ!$C$39:$C$782,СВЦЭМ!$A$39:$A$782,$A28,СВЦЭМ!$B$39:$B$782,L$11)+'СЕТ СН'!$F$9+СВЦЭМ!$D$10+'СЕТ СН'!$F$6-'СЕТ СН'!$F$19</f>
        <v>1073.82714242</v>
      </c>
      <c r="M28" s="36">
        <f>SUMIFS(СВЦЭМ!$C$39:$C$782,СВЦЭМ!$A$39:$A$782,$A28,СВЦЭМ!$B$39:$B$782,M$11)+'СЕТ СН'!$F$9+СВЦЭМ!$D$10+'СЕТ СН'!$F$6-'СЕТ СН'!$F$19</f>
        <v>1187.8462851499999</v>
      </c>
      <c r="N28" s="36">
        <f>SUMIFS(СВЦЭМ!$C$39:$C$782,СВЦЭМ!$A$39:$A$782,$A28,СВЦЭМ!$B$39:$B$782,N$11)+'СЕТ СН'!$F$9+СВЦЭМ!$D$10+'СЕТ СН'!$F$6-'СЕТ СН'!$F$19</f>
        <v>1233.9468089999998</v>
      </c>
      <c r="O28" s="36">
        <f>SUMIFS(СВЦЭМ!$C$39:$C$782,СВЦЭМ!$A$39:$A$782,$A28,СВЦЭМ!$B$39:$B$782,O$11)+'СЕТ СН'!$F$9+СВЦЭМ!$D$10+'СЕТ СН'!$F$6-'СЕТ СН'!$F$19</f>
        <v>1234.2973431699997</v>
      </c>
      <c r="P28" s="36">
        <f>SUMIFS(СВЦЭМ!$C$39:$C$782,СВЦЭМ!$A$39:$A$782,$A28,СВЦЭМ!$B$39:$B$782,P$11)+'СЕТ СН'!$F$9+СВЦЭМ!$D$10+'СЕТ СН'!$F$6-'СЕТ СН'!$F$19</f>
        <v>1237.4543427099998</v>
      </c>
      <c r="Q28" s="36">
        <f>SUMIFS(СВЦЭМ!$C$39:$C$782,СВЦЭМ!$A$39:$A$782,$A28,СВЦЭМ!$B$39:$B$782,Q$11)+'СЕТ СН'!$F$9+СВЦЭМ!$D$10+'СЕТ СН'!$F$6-'СЕТ СН'!$F$19</f>
        <v>1247.7048221199998</v>
      </c>
      <c r="R28" s="36">
        <f>SUMIFS(СВЦЭМ!$C$39:$C$782,СВЦЭМ!$A$39:$A$782,$A28,СВЦЭМ!$B$39:$B$782,R$11)+'СЕТ СН'!$F$9+СВЦЭМ!$D$10+'СЕТ СН'!$F$6-'СЕТ СН'!$F$19</f>
        <v>1257.0619400099997</v>
      </c>
      <c r="S28" s="36">
        <f>SUMIFS(СВЦЭМ!$C$39:$C$782,СВЦЭМ!$A$39:$A$782,$A28,СВЦЭМ!$B$39:$B$782,S$11)+'СЕТ СН'!$F$9+СВЦЭМ!$D$10+'СЕТ СН'!$F$6-'СЕТ СН'!$F$19</f>
        <v>1223.7464184499997</v>
      </c>
      <c r="T28" s="36">
        <f>SUMIFS(СВЦЭМ!$C$39:$C$782,СВЦЭМ!$A$39:$A$782,$A28,СВЦЭМ!$B$39:$B$782,T$11)+'СЕТ СН'!$F$9+СВЦЭМ!$D$10+'СЕТ СН'!$F$6-'СЕТ СН'!$F$19</f>
        <v>1098.37191302</v>
      </c>
      <c r="U28" s="36">
        <f>SUMIFS(СВЦЭМ!$C$39:$C$782,СВЦЭМ!$A$39:$A$782,$A28,СВЦЭМ!$B$39:$B$782,U$11)+'СЕТ СН'!$F$9+СВЦЭМ!$D$10+'СЕТ СН'!$F$6-'СЕТ СН'!$F$19</f>
        <v>996.33102859000007</v>
      </c>
      <c r="V28" s="36">
        <f>SUMIFS(СВЦЭМ!$C$39:$C$782,СВЦЭМ!$A$39:$A$782,$A28,СВЦЭМ!$B$39:$B$782,V$11)+'СЕТ СН'!$F$9+СВЦЭМ!$D$10+'СЕТ СН'!$F$6-'СЕТ СН'!$F$19</f>
        <v>905.48512636000009</v>
      </c>
      <c r="W28" s="36">
        <f>SUMIFS(СВЦЭМ!$C$39:$C$782,СВЦЭМ!$A$39:$A$782,$A28,СВЦЭМ!$B$39:$B$782,W$11)+'СЕТ СН'!$F$9+СВЦЭМ!$D$10+'СЕТ СН'!$F$6-'СЕТ СН'!$F$19</f>
        <v>900.14034407000008</v>
      </c>
      <c r="X28" s="36">
        <f>SUMIFS(СВЦЭМ!$C$39:$C$782,СВЦЭМ!$A$39:$A$782,$A28,СВЦЭМ!$B$39:$B$782,X$11)+'СЕТ СН'!$F$9+СВЦЭМ!$D$10+'СЕТ СН'!$F$6-'СЕТ СН'!$F$19</f>
        <v>918.49326370000006</v>
      </c>
      <c r="Y28" s="36">
        <f>SUMIFS(СВЦЭМ!$C$39:$C$782,СВЦЭМ!$A$39:$A$782,$A28,СВЦЭМ!$B$39:$B$782,Y$11)+'СЕТ СН'!$F$9+СВЦЭМ!$D$10+'СЕТ СН'!$F$6-'СЕТ СН'!$F$19</f>
        <v>954.02313111000001</v>
      </c>
    </row>
    <row r="29" spans="1:25" ht="15.75" x14ac:dyDescent="0.2">
      <c r="A29" s="35">
        <f t="shared" si="0"/>
        <v>44699</v>
      </c>
      <c r="B29" s="36">
        <f>SUMIFS(СВЦЭМ!$C$39:$C$782,СВЦЭМ!$A$39:$A$782,$A29,СВЦЭМ!$B$39:$B$782,B$11)+'СЕТ СН'!$F$9+СВЦЭМ!$D$10+'СЕТ СН'!$F$6-'СЕТ СН'!$F$19</f>
        <v>1121.7068600599998</v>
      </c>
      <c r="C29" s="36">
        <f>SUMIFS(СВЦЭМ!$C$39:$C$782,СВЦЭМ!$A$39:$A$782,$A29,СВЦЭМ!$B$39:$B$782,C$11)+'СЕТ СН'!$F$9+СВЦЭМ!$D$10+'СЕТ СН'!$F$6-'СЕТ СН'!$F$19</f>
        <v>1267.5453090499998</v>
      </c>
      <c r="D29" s="36">
        <f>SUMIFS(СВЦЭМ!$C$39:$C$782,СВЦЭМ!$A$39:$A$782,$A29,СВЦЭМ!$B$39:$B$782,D$11)+'СЕТ СН'!$F$9+СВЦЭМ!$D$10+'СЕТ СН'!$F$6-'СЕТ СН'!$F$19</f>
        <v>1334.6556213299998</v>
      </c>
      <c r="E29" s="36">
        <f>SUMIFS(СВЦЭМ!$C$39:$C$782,СВЦЭМ!$A$39:$A$782,$A29,СВЦЭМ!$B$39:$B$782,E$11)+'СЕТ СН'!$F$9+СВЦЭМ!$D$10+'СЕТ СН'!$F$6-'СЕТ СН'!$F$19</f>
        <v>1337.1747439599999</v>
      </c>
      <c r="F29" s="36">
        <f>SUMIFS(СВЦЭМ!$C$39:$C$782,СВЦЭМ!$A$39:$A$782,$A29,СВЦЭМ!$B$39:$B$782,F$11)+'СЕТ СН'!$F$9+СВЦЭМ!$D$10+'СЕТ СН'!$F$6-'СЕТ СН'!$F$19</f>
        <v>1334.0287341799999</v>
      </c>
      <c r="G29" s="36">
        <f>SUMIFS(СВЦЭМ!$C$39:$C$782,СВЦЭМ!$A$39:$A$782,$A29,СВЦЭМ!$B$39:$B$782,G$11)+'СЕТ СН'!$F$9+СВЦЭМ!$D$10+'СЕТ СН'!$F$6-'СЕТ СН'!$F$19</f>
        <v>1346.9203507899999</v>
      </c>
      <c r="H29" s="36">
        <f>SUMIFS(СВЦЭМ!$C$39:$C$782,СВЦЭМ!$A$39:$A$782,$A29,СВЦЭМ!$B$39:$B$782,H$11)+'СЕТ СН'!$F$9+СВЦЭМ!$D$10+'СЕТ СН'!$F$6-'СЕТ СН'!$F$19</f>
        <v>1335.9617442299998</v>
      </c>
      <c r="I29" s="36">
        <f>SUMIFS(СВЦЭМ!$C$39:$C$782,СВЦЭМ!$A$39:$A$782,$A29,СВЦЭМ!$B$39:$B$782,I$11)+'СЕТ СН'!$F$9+СВЦЭМ!$D$10+'СЕТ СН'!$F$6-'СЕТ СН'!$F$19</f>
        <v>1238.8754729099999</v>
      </c>
      <c r="J29" s="36">
        <f>SUMIFS(СВЦЭМ!$C$39:$C$782,СВЦЭМ!$A$39:$A$782,$A29,СВЦЭМ!$B$39:$B$782,J$11)+'СЕТ СН'!$F$9+СВЦЭМ!$D$10+'СЕТ СН'!$F$6-'СЕТ СН'!$F$19</f>
        <v>1082.9684042900001</v>
      </c>
      <c r="K29" s="36">
        <f>SUMIFS(СВЦЭМ!$C$39:$C$782,СВЦЭМ!$A$39:$A$782,$A29,СВЦЭМ!$B$39:$B$782,K$11)+'СЕТ СН'!$F$9+СВЦЭМ!$D$10+'СЕТ СН'!$F$6-'СЕТ СН'!$F$19</f>
        <v>1083.4380446499999</v>
      </c>
      <c r="L29" s="36">
        <f>SUMIFS(СВЦЭМ!$C$39:$C$782,СВЦЭМ!$A$39:$A$782,$A29,СВЦЭМ!$B$39:$B$782,L$11)+'СЕТ СН'!$F$9+СВЦЭМ!$D$10+'СЕТ СН'!$F$6-'СЕТ СН'!$F$19</f>
        <v>1094.9333327899999</v>
      </c>
      <c r="M29" s="36">
        <f>SUMIFS(СВЦЭМ!$C$39:$C$782,СВЦЭМ!$A$39:$A$782,$A29,СВЦЭМ!$B$39:$B$782,M$11)+'СЕТ СН'!$F$9+СВЦЭМ!$D$10+'СЕТ СН'!$F$6-'СЕТ СН'!$F$19</f>
        <v>1212.0331554999998</v>
      </c>
      <c r="N29" s="36">
        <f>SUMIFS(СВЦЭМ!$C$39:$C$782,СВЦЭМ!$A$39:$A$782,$A29,СВЦЭМ!$B$39:$B$782,N$11)+'СЕТ СН'!$F$9+СВЦЭМ!$D$10+'СЕТ СН'!$F$6-'СЕТ СН'!$F$19</f>
        <v>1242.7135775799998</v>
      </c>
      <c r="O29" s="36">
        <f>SUMIFS(СВЦЭМ!$C$39:$C$782,СВЦЭМ!$A$39:$A$782,$A29,СВЦЭМ!$B$39:$B$782,O$11)+'СЕТ СН'!$F$9+СВЦЭМ!$D$10+'СЕТ СН'!$F$6-'СЕТ СН'!$F$19</f>
        <v>1239.7225149899998</v>
      </c>
      <c r="P29" s="36">
        <f>SUMIFS(СВЦЭМ!$C$39:$C$782,СВЦЭМ!$A$39:$A$782,$A29,СВЦЭМ!$B$39:$B$782,P$11)+'СЕТ СН'!$F$9+СВЦЭМ!$D$10+'СЕТ СН'!$F$6-'СЕТ СН'!$F$19</f>
        <v>1260.3191559899999</v>
      </c>
      <c r="Q29" s="36">
        <f>SUMIFS(СВЦЭМ!$C$39:$C$782,СВЦЭМ!$A$39:$A$782,$A29,СВЦЭМ!$B$39:$B$782,Q$11)+'СЕТ СН'!$F$9+СВЦЭМ!$D$10+'СЕТ СН'!$F$6-'СЕТ СН'!$F$19</f>
        <v>1274.8826853799999</v>
      </c>
      <c r="R29" s="36">
        <f>SUMIFS(СВЦЭМ!$C$39:$C$782,СВЦЭМ!$A$39:$A$782,$A29,СВЦЭМ!$B$39:$B$782,R$11)+'СЕТ СН'!$F$9+СВЦЭМ!$D$10+'СЕТ СН'!$F$6-'СЕТ СН'!$F$19</f>
        <v>1268.5594836399998</v>
      </c>
      <c r="S29" s="36">
        <f>SUMIFS(СВЦЭМ!$C$39:$C$782,СВЦЭМ!$A$39:$A$782,$A29,СВЦЭМ!$B$39:$B$782,S$11)+'СЕТ СН'!$F$9+СВЦЭМ!$D$10+'СЕТ СН'!$F$6-'СЕТ СН'!$F$19</f>
        <v>1220.9946198199998</v>
      </c>
      <c r="T29" s="36">
        <f>SUMIFS(СВЦЭМ!$C$39:$C$782,СВЦЭМ!$A$39:$A$782,$A29,СВЦЭМ!$B$39:$B$782,T$11)+'СЕТ СН'!$F$9+СВЦЭМ!$D$10+'СЕТ СН'!$F$6-'СЕТ СН'!$F$19</f>
        <v>1087.8831344099999</v>
      </c>
      <c r="U29" s="36">
        <f>SUMIFS(СВЦЭМ!$C$39:$C$782,СВЦЭМ!$A$39:$A$782,$A29,СВЦЭМ!$B$39:$B$782,U$11)+'СЕТ СН'!$F$9+СВЦЭМ!$D$10+'СЕТ СН'!$F$6-'СЕТ СН'!$F$19</f>
        <v>977.95635597</v>
      </c>
      <c r="V29" s="36">
        <f>SUMIFS(СВЦЭМ!$C$39:$C$782,СВЦЭМ!$A$39:$A$782,$A29,СВЦЭМ!$B$39:$B$782,V$11)+'СЕТ СН'!$F$9+СВЦЭМ!$D$10+'СЕТ СН'!$F$6-'СЕТ СН'!$F$19</f>
        <v>899.22361591000004</v>
      </c>
      <c r="W29" s="36">
        <f>SUMIFS(СВЦЭМ!$C$39:$C$782,СВЦЭМ!$A$39:$A$782,$A29,СВЦЭМ!$B$39:$B$782,W$11)+'СЕТ СН'!$F$9+СВЦЭМ!$D$10+'СЕТ СН'!$F$6-'СЕТ СН'!$F$19</f>
        <v>923.56644804000007</v>
      </c>
      <c r="X29" s="36">
        <f>SUMIFS(СВЦЭМ!$C$39:$C$782,СВЦЭМ!$A$39:$A$782,$A29,СВЦЭМ!$B$39:$B$782,X$11)+'СЕТ СН'!$F$9+СВЦЭМ!$D$10+'СЕТ СН'!$F$6-'СЕТ СН'!$F$19</f>
        <v>958.14970274000007</v>
      </c>
      <c r="Y29" s="36">
        <f>SUMIFS(СВЦЭМ!$C$39:$C$782,СВЦЭМ!$A$39:$A$782,$A29,СВЦЭМ!$B$39:$B$782,Y$11)+'СЕТ СН'!$F$9+СВЦЭМ!$D$10+'СЕТ СН'!$F$6-'СЕТ СН'!$F$19</f>
        <v>993.80924821000008</v>
      </c>
    </row>
    <row r="30" spans="1:25" ht="15.75" x14ac:dyDescent="0.2">
      <c r="A30" s="35">
        <f t="shared" si="0"/>
        <v>44700</v>
      </c>
      <c r="B30" s="36">
        <f>SUMIFS(СВЦЭМ!$C$39:$C$782,СВЦЭМ!$A$39:$A$782,$A30,СВЦЭМ!$B$39:$B$782,B$11)+'СЕТ СН'!$F$9+СВЦЭМ!$D$10+'СЕТ СН'!$F$6-'СЕТ СН'!$F$19</f>
        <v>1103.7398056099998</v>
      </c>
      <c r="C30" s="36">
        <f>SUMIFS(СВЦЭМ!$C$39:$C$782,СВЦЭМ!$A$39:$A$782,$A30,СВЦЭМ!$B$39:$B$782,C$11)+'СЕТ СН'!$F$9+СВЦЭМ!$D$10+'СЕТ СН'!$F$6-'СЕТ СН'!$F$19</f>
        <v>1234.0321865399999</v>
      </c>
      <c r="D30" s="36">
        <f>SUMIFS(СВЦЭМ!$C$39:$C$782,СВЦЭМ!$A$39:$A$782,$A30,СВЦЭМ!$B$39:$B$782,D$11)+'СЕТ СН'!$F$9+СВЦЭМ!$D$10+'СЕТ СН'!$F$6-'СЕТ СН'!$F$19</f>
        <v>1351.9353673999999</v>
      </c>
      <c r="E30" s="36">
        <f>SUMIFS(СВЦЭМ!$C$39:$C$782,СВЦЭМ!$A$39:$A$782,$A30,СВЦЭМ!$B$39:$B$782,E$11)+'СЕТ СН'!$F$9+СВЦЭМ!$D$10+'СЕТ СН'!$F$6-'СЕТ СН'!$F$19</f>
        <v>1411.6712509899999</v>
      </c>
      <c r="F30" s="36">
        <f>SUMIFS(СВЦЭМ!$C$39:$C$782,СВЦЭМ!$A$39:$A$782,$A30,СВЦЭМ!$B$39:$B$782,F$11)+'СЕТ СН'!$F$9+СВЦЭМ!$D$10+'СЕТ СН'!$F$6-'СЕТ СН'!$F$19</f>
        <v>1380.6090894299998</v>
      </c>
      <c r="G30" s="36">
        <f>SUMIFS(СВЦЭМ!$C$39:$C$782,СВЦЭМ!$A$39:$A$782,$A30,СВЦЭМ!$B$39:$B$782,G$11)+'СЕТ СН'!$F$9+СВЦЭМ!$D$10+'СЕТ СН'!$F$6-'СЕТ СН'!$F$19</f>
        <v>1343.0583775899997</v>
      </c>
      <c r="H30" s="36">
        <f>SUMIFS(СВЦЭМ!$C$39:$C$782,СВЦЭМ!$A$39:$A$782,$A30,СВЦЭМ!$B$39:$B$782,H$11)+'СЕТ СН'!$F$9+СВЦЭМ!$D$10+'СЕТ СН'!$F$6-'СЕТ СН'!$F$19</f>
        <v>1304.7929672899998</v>
      </c>
      <c r="I30" s="36">
        <f>SUMIFS(СВЦЭМ!$C$39:$C$782,СВЦЭМ!$A$39:$A$782,$A30,СВЦЭМ!$B$39:$B$782,I$11)+'СЕТ СН'!$F$9+СВЦЭМ!$D$10+'СЕТ СН'!$F$6-'СЕТ СН'!$F$19</f>
        <v>1244.9632074799999</v>
      </c>
      <c r="J30" s="36">
        <f>SUMIFS(СВЦЭМ!$C$39:$C$782,СВЦЭМ!$A$39:$A$782,$A30,СВЦЭМ!$B$39:$B$782,J$11)+'СЕТ СН'!$F$9+СВЦЭМ!$D$10+'СЕТ СН'!$F$6-'СЕТ СН'!$F$19</f>
        <v>1103.1589085799999</v>
      </c>
      <c r="K30" s="36">
        <f>SUMIFS(СВЦЭМ!$C$39:$C$782,СВЦЭМ!$A$39:$A$782,$A30,СВЦЭМ!$B$39:$B$782,K$11)+'СЕТ СН'!$F$9+СВЦЭМ!$D$10+'СЕТ СН'!$F$6-'СЕТ СН'!$F$19</f>
        <v>1117.9405523099999</v>
      </c>
      <c r="L30" s="36">
        <f>SUMIFS(СВЦЭМ!$C$39:$C$782,СВЦЭМ!$A$39:$A$782,$A30,СВЦЭМ!$B$39:$B$782,L$11)+'СЕТ СН'!$F$9+СВЦЭМ!$D$10+'СЕТ СН'!$F$6-'СЕТ СН'!$F$19</f>
        <v>1109.7064527699999</v>
      </c>
      <c r="M30" s="36">
        <f>SUMIFS(СВЦЭМ!$C$39:$C$782,СВЦЭМ!$A$39:$A$782,$A30,СВЦЭМ!$B$39:$B$782,M$11)+'СЕТ СН'!$F$9+СВЦЭМ!$D$10+'СЕТ СН'!$F$6-'СЕТ СН'!$F$19</f>
        <v>1208.3035988399997</v>
      </c>
      <c r="N30" s="36">
        <f>SUMIFS(СВЦЭМ!$C$39:$C$782,СВЦЭМ!$A$39:$A$782,$A30,СВЦЭМ!$B$39:$B$782,N$11)+'СЕТ СН'!$F$9+СВЦЭМ!$D$10+'СЕТ СН'!$F$6-'СЕТ СН'!$F$19</f>
        <v>1257.7908164799999</v>
      </c>
      <c r="O30" s="36">
        <f>SUMIFS(СВЦЭМ!$C$39:$C$782,СВЦЭМ!$A$39:$A$782,$A30,СВЦЭМ!$B$39:$B$782,O$11)+'СЕТ СН'!$F$9+СВЦЭМ!$D$10+'СЕТ СН'!$F$6-'СЕТ СН'!$F$19</f>
        <v>1277.4805211599999</v>
      </c>
      <c r="P30" s="36">
        <f>SUMIFS(СВЦЭМ!$C$39:$C$782,СВЦЭМ!$A$39:$A$782,$A30,СВЦЭМ!$B$39:$B$782,P$11)+'СЕТ СН'!$F$9+СВЦЭМ!$D$10+'СЕТ СН'!$F$6-'СЕТ СН'!$F$19</f>
        <v>1284.0756400899998</v>
      </c>
      <c r="Q30" s="36">
        <f>SUMIFS(СВЦЭМ!$C$39:$C$782,СВЦЭМ!$A$39:$A$782,$A30,СВЦЭМ!$B$39:$B$782,Q$11)+'СЕТ СН'!$F$9+СВЦЭМ!$D$10+'СЕТ СН'!$F$6-'СЕТ СН'!$F$19</f>
        <v>1297.5625562899997</v>
      </c>
      <c r="R30" s="36">
        <f>SUMIFS(СВЦЭМ!$C$39:$C$782,СВЦЭМ!$A$39:$A$782,$A30,СВЦЭМ!$B$39:$B$782,R$11)+'СЕТ СН'!$F$9+СВЦЭМ!$D$10+'СЕТ СН'!$F$6-'СЕТ СН'!$F$19</f>
        <v>1277.7610915299999</v>
      </c>
      <c r="S30" s="36">
        <f>SUMIFS(СВЦЭМ!$C$39:$C$782,СВЦЭМ!$A$39:$A$782,$A30,СВЦЭМ!$B$39:$B$782,S$11)+'СЕТ СН'!$F$9+СВЦЭМ!$D$10+'СЕТ СН'!$F$6-'СЕТ СН'!$F$19</f>
        <v>1246.7407388099998</v>
      </c>
      <c r="T30" s="36">
        <f>SUMIFS(СВЦЭМ!$C$39:$C$782,СВЦЭМ!$A$39:$A$782,$A30,СВЦЭМ!$B$39:$B$782,T$11)+'СЕТ СН'!$F$9+СВЦЭМ!$D$10+'СЕТ СН'!$F$6-'СЕТ СН'!$F$19</f>
        <v>1102.8024241099999</v>
      </c>
      <c r="U30" s="36">
        <f>SUMIFS(СВЦЭМ!$C$39:$C$782,СВЦЭМ!$A$39:$A$782,$A30,СВЦЭМ!$B$39:$B$782,U$11)+'СЕТ СН'!$F$9+СВЦЭМ!$D$10+'СЕТ СН'!$F$6-'СЕТ СН'!$F$19</f>
        <v>996.50353793000011</v>
      </c>
      <c r="V30" s="36">
        <f>SUMIFS(СВЦЭМ!$C$39:$C$782,СВЦЭМ!$A$39:$A$782,$A30,СВЦЭМ!$B$39:$B$782,V$11)+'СЕТ СН'!$F$9+СВЦЭМ!$D$10+'СЕТ СН'!$F$6-'СЕТ СН'!$F$19</f>
        <v>900.44588748000001</v>
      </c>
      <c r="W30" s="36">
        <f>SUMIFS(СВЦЭМ!$C$39:$C$782,СВЦЭМ!$A$39:$A$782,$A30,СВЦЭМ!$B$39:$B$782,W$11)+'СЕТ СН'!$F$9+СВЦЭМ!$D$10+'СЕТ СН'!$F$6-'СЕТ СН'!$F$19</f>
        <v>900.86050859000011</v>
      </c>
      <c r="X30" s="36">
        <f>SUMIFS(СВЦЭМ!$C$39:$C$782,СВЦЭМ!$A$39:$A$782,$A30,СВЦЭМ!$B$39:$B$782,X$11)+'СЕТ СН'!$F$9+СВЦЭМ!$D$10+'СЕТ СН'!$F$6-'СЕТ СН'!$F$19</f>
        <v>916.95511193000004</v>
      </c>
      <c r="Y30" s="36">
        <f>SUMIFS(СВЦЭМ!$C$39:$C$782,СВЦЭМ!$A$39:$A$782,$A30,СВЦЭМ!$B$39:$B$782,Y$11)+'СЕТ СН'!$F$9+СВЦЭМ!$D$10+'СЕТ СН'!$F$6-'СЕТ СН'!$F$19</f>
        <v>936.96074486000009</v>
      </c>
    </row>
    <row r="31" spans="1:25" ht="15.75" x14ac:dyDescent="0.2">
      <c r="A31" s="35">
        <f t="shared" si="0"/>
        <v>44701</v>
      </c>
      <c r="B31" s="36">
        <f>SUMIFS(СВЦЭМ!$C$39:$C$782,СВЦЭМ!$A$39:$A$782,$A31,СВЦЭМ!$B$39:$B$782,B$11)+'СЕТ СН'!$F$9+СВЦЭМ!$D$10+'СЕТ СН'!$F$6-'СЕТ СН'!$F$19</f>
        <v>1086.1747879300001</v>
      </c>
      <c r="C31" s="36">
        <f>SUMIFS(СВЦЭМ!$C$39:$C$782,СВЦЭМ!$A$39:$A$782,$A31,СВЦЭМ!$B$39:$B$782,C$11)+'СЕТ СН'!$F$9+СВЦЭМ!$D$10+'СЕТ СН'!$F$6-'СЕТ СН'!$F$19</f>
        <v>1157.8536325299999</v>
      </c>
      <c r="D31" s="36">
        <f>SUMIFS(СВЦЭМ!$C$39:$C$782,СВЦЭМ!$A$39:$A$782,$A31,СВЦЭМ!$B$39:$B$782,D$11)+'СЕТ СН'!$F$9+СВЦЭМ!$D$10+'СЕТ СН'!$F$6-'СЕТ СН'!$F$19</f>
        <v>1296.6055485999998</v>
      </c>
      <c r="E31" s="36">
        <f>SUMIFS(СВЦЭМ!$C$39:$C$782,СВЦЭМ!$A$39:$A$782,$A31,СВЦЭМ!$B$39:$B$782,E$11)+'СЕТ СН'!$F$9+СВЦЭМ!$D$10+'СЕТ СН'!$F$6-'СЕТ СН'!$F$19</f>
        <v>1364.6518873999999</v>
      </c>
      <c r="F31" s="36">
        <f>SUMIFS(СВЦЭМ!$C$39:$C$782,СВЦЭМ!$A$39:$A$782,$A31,СВЦЭМ!$B$39:$B$782,F$11)+'СЕТ СН'!$F$9+СВЦЭМ!$D$10+'СЕТ СН'!$F$6-'СЕТ СН'!$F$19</f>
        <v>1358.9167796299998</v>
      </c>
      <c r="G31" s="36">
        <f>SUMIFS(СВЦЭМ!$C$39:$C$782,СВЦЭМ!$A$39:$A$782,$A31,СВЦЭМ!$B$39:$B$782,G$11)+'СЕТ СН'!$F$9+СВЦЭМ!$D$10+'СЕТ СН'!$F$6-'СЕТ СН'!$F$19</f>
        <v>1340.8043816599998</v>
      </c>
      <c r="H31" s="36">
        <f>SUMIFS(СВЦЭМ!$C$39:$C$782,СВЦЭМ!$A$39:$A$782,$A31,СВЦЭМ!$B$39:$B$782,H$11)+'СЕТ СН'!$F$9+СВЦЭМ!$D$10+'СЕТ СН'!$F$6-'СЕТ СН'!$F$19</f>
        <v>1277.7821627499998</v>
      </c>
      <c r="I31" s="36">
        <f>SUMIFS(СВЦЭМ!$C$39:$C$782,СВЦЭМ!$A$39:$A$782,$A31,СВЦЭМ!$B$39:$B$782,I$11)+'СЕТ СН'!$F$9+СВЦЭМ!$D$10+'СЕТ СН'!$F$6-'СЕТ СН'!$F$19</f>
        <v>1201.6987077799997</v>
      </c>
      <c r="J31" s="36">
        <f>SUMIFS(СВЦЭМ!$C$39:$C$782,СВЦЭМ!$A$39:$A$782,$A31,СВЦЭМ!$B$39:$B$782,J$11)+'СЕТ СН'!$F$9+СВЦЭМ!$D$10+'СЕТ СН'!$F$6-'СЕТ СН'!$F$19</f>
        <v>1055.56633584</v>
      </c>
      <c r="K31" s="36">
        <f>SUMIFS(СВЦЭМ!$C$39:$C$782,СВЦЭМ!$A$39:$A$782,$A31,СВЦЭМ!$B$39:$B$782,K$11)+'СЕТ СН'!$F$9+СВЦЭМ!$D$10+'СЕТ СН'!$F$6-'СЕТ СН'!$F$19</f>
        <v>1055.6535389999999</v>
      </c>
      <c r="L31" s="36">
        <f>SUMIFS(СВЦЭМ!$C$39:$C$782,СВЦЭМ!$A$39:$A$782,$A31,СВЦЭМ!$B$39:$B$782,L$11)+'СЕТ СН'!$F$9+СВЦЭМ!$D$10+'СЕТ СН'!$F$6-'СЕТ СН'!$F$19</f>
        <v>1052.69933287</v>
      </c>
      <c r="M31" s="36">
        <f>SUMIFS(СВЦЭМ!$C$39:$C$782,СВЦЭМ!$A$39:$A$782,$A31,СВЦЭМ!$B$39:$B$782,M$11)+'СЕТ СН'!$F$9+СВЦЭМ!$D$10+'СЕТ СН'!$F$6-'СЕТ СН'!$F$19</f>
        <v>1154.1504512199999</v>
      </c>
      <c r="N31" s="36">
        <f>SUMIFS(СВЦЭМ!$C$39:$C$782,СВЦЭМ!$A$39:$A$782,$A31,СВЦЭМ!$B$39:$B$782,N$11)+'СЕТ СН'!$F$9+СВЦЭМ!$D$10+'СЕТ СН'!$F$6-'СЕТ СН'!$F$19</f>
        <v>1178.9545001899999</v>
      </c>
      <c r="O31" s="36">
        <f>SUMIFS(СВЦЭМ!$C$39:$C$782,СВЦЭМ!$A$39:$A$782,$A31,СВЦЭМ!$B$39:$B$782,O$11)+'СЕТ СН'!$F$9+СВЦЭМ!$D$10+'СЕТ СН'!$F$6-'СЕТ СН'!$F$19</f>
        <v>1174.9973230699998</v>
      </c>
      <c r="P31" s="36">
        <f>SUMIFS(СВЦЭМ!$C$39:$C$782,СВЦЭМ!$A$39:$A$782,$A31,СВЦЭМ!$B$39:$B$782,P$11)+'СЕТ СН'!$F$9+СВЦЭМ!$D$10+'СЕТ СН'!$F$6-'СЕТ СН'!$F$19</f>
        <v>1174.1387274799997</v>
      </c>
      <c r="Q31" s="36">
        <f>SUMIFS(СВЦЭМ!$C$39:$C$782,СВЦЭМ!$A$39:$A$782,$A31,СВЦЭМ!$B$39:$B$782,Q$11)+'СЕТ СН'!$F$9+СВЦЭМ!$D$10+'СЕТ СН'!$F$6-'СЕТ СН'!$F$19</f>
        <v>1172.1709215899998</v>
      </c>
      <c r="R31" s="36">
        <f>SUMIFS(СВЦЭМ!$C$39:$C$782,СВЦЭМ!$A$39:$A$782,$A31,СВЦЭМ!$B$39:$B$782,R$11)+'СЕТ СН'!$F$9+СВЦЭМ!$D$10+'СЕТ СН'!$F$6-'СЕТ СН'!$F$19</f>
        <v>1173.5742429499999</v>
      </c>
      <c r="S31" s="36">
        <f>SUMIFS(СВЦЭМ!$C$39:$C$782,СВЦЭМ!$A$39:$A$782,$A31,СВЦЭМ!$B$39:$B$782,S$11)+'СЕТ СН'!$F$9+СВЦЭМ!$D$10+'СЕТ СН'!$F$6-'СЕТ СН'!$F$19</f>
        <v>1157.5444548499997</v>
      </c>
      <c r="T31" s="36">
        <f>SUMIFS(СВЦЭМ!$C$39:$C$782,СВЦЭМ!$A$39:$A$782,$A31,СВЦЭМ!$B$39:$B$782,T$11)+'СЕТ СН'!$F$9+СВЦЭМ!$D$10+'СЕТ СН'!$F$6-'СЕТ СН'!$F$19</f>
        <v>1055.94318918</v>
      </c>
      <c r="U31" s="36">
        <f>SUMIFS(СВЦЭМ!$C$39:$C$782,СВЦЭМ!$A$39:$A$782,$A31,СВЦЭМ!$B$39:$B$782,U$11)+'СЕТ СН'!$F$9+СВЦЭМ!$D$10+'СЕТ СН'!$F$6-'СЕТ СН'!$F$19</f>
        <v>944.44990847000008</v>
      </c>
      <c r="V31" s="36">
        <f>SUMIFS(СВЦЭМ!$C$39:$C$782,СВЦЭМ!$A$39:$A$782,$A31,СВЦЭМ!$B$39:$B$782,V$11)+'СЕТ СН'!$F$9+СВЦЭМ!$D$10+'СЕТ СН'!$F$6-'СЕТ СН'!$F$19</f>
        <v>883.69235648000006</v>
      </c>
      <c r="W31" s="36">
        <f>SUMIFS(СВЦЭМ!$C$39:$C$782,СВЦЭМ!$A$39:$A$782,$A31,СВЦЭМ!$B$39:$B$782,W$11)+'СЕТ СН'!$F$9+СВЦЭМ!$D$10+'СЕТ СН'!$F$6-'СЕТ СН'!$F$19</f>
        <v>894.23008074000006</v>
      </c>
      <c r="X31" s="36">
        <f>SUMIFS(СВЦЭМ!$C$39:$C$782,СВЦЭМ!$A$39:$A$782,$A31,СВЦЭМ!$B$39:$B$782,X$11)+'СЕТ СН'!$F$9+СВЦЭМ!$D$10+'СЕТ СН'!$F$6-'СЕТ СН'!$F$19</f>
        <v>925.4067214800001</v>
      </c>
      <c r="Y31" s="36">
        <f>SUMIFS(СВЦЭМ!$C$39:$C$782,СВЦЭМ!$A$39:$A$782,$A31,СВЦЭМ!$B$39:$B$782,Y$11)+'СЕТ СН'!$F$9+СВЦЭМ!$D$10+'СЕТ СН'!$F$6-'СЕТ СН'!$F$19</f>
        <v>930.87163049000003</v>
      </c>
    </row>
    <row r="32" spans="1:25" ht="15.75" x14ac:dyDescent="0.2">
      <c r="A32" s="35">
        <f t="shared" si="0"/>
        <v>44702</v>
      </c>
      <c r="B32" s="36">
        <f>SUMIFS(СВЦЭМ!$C$39:$C$782,СВЦЭМ!$A$39:$A$782,$A32,СВЦЭМ!$B$39:$B$782,B$11)+'СЕТ СН'!$F$9+СВЦЭМ!$D$10+'СЕТ СН'!$F$6-'СЕТ СН'!$F$19</f>
        <v>955.9410335</v>
      </c>
      <c r="C32" s="36">
        <f>SUMIFS(СВЦЭМ!$C$39:$C$782,СВЦЭМ!$A$39:$A$782,$A32,СВЦЭМ!$B$39:$B$782,C$11)+'СЕТ СН'!$F$9+СВЦЭМ!$D$10+'СЕТ СН'!$F$6-'СЕТ СН'!$F$19</f>
        <v>1080.09258082</v>
      </c>
      <c r="D32" s="36">
        <f>SUMIFS(СВЦЭМ!$C$39:$C$782,СВЦЭМ!$A$39:$A$782,$A32,СВЦЭМ!$B$39:$B$782,D$11)+'СЕТ СН'!$F$9+СВЦЭМ!$D$10+'СЕТ СН'!$F$6-'СЕТ СН'!$F$19</f>
        <v>1246.2681205299998</v>
      </c>
      <c r="E32" s="36">
        <f>SUMIFS(СВЦЭМ!$C$39:$C$782,СВЦЭМ!$A$39:$A$782,$A32,СВЦЭМ!$B$39:$B$782,E$11)+'СЕТ СН'!$F$9+СВЦЭМ!$D$10+'СЕТ СН'!$F$6-'СЕТ СН'!$F$19</f>
        <v>1327.7051739199999</v>
      </c>
      <c r="F32" s="36">
        <f>SUMIFS(СВЦЭМ!$C$39:$C$782,СВЦЭМ!$A$39:$A$782,$A32,СВЦЭМ!$B$39:$B$782,F$11)+'СЕТ СН'!$F$9+СВЦЭМ!$D$10+'СЕТ СН'!$F$6-'СЕТ СН'!$F$19</f>
        <v>1355.6610975199999</v>
      </c>
      <c r="G32" s="36">
        <f>SUMIFS(СВЦЭМ!$C$39:$C$782,СВЦЭМ!$A$39:$A$782,$A32,СВЦЭМ!$B$39:$B$782,G$11)+'СЕТ СН'!$F$9+СВЦЭМ!$D$10+'СЕТ СН'!$F$6-'СЕТ СН'!$F$19</f>
        <v>1392.3080316599999</v>
      </c>
      <c r="H32" s="36">
        <f>SUMIFS(СВЦЭМ!$C$39:$C$782,СВЦЭМ!$A$39:$A$782,$A32,СВЦЭМ!$B$39:$B$782,H$11)+'СЕТ СН'!$F$9+СВЦЭМ!$D$10+'СЕТ СН'!$F$6-'СЕТ СН'!$F$19</f>
        <v>1382.7086947799999</v>
      </c>
      <c r="I32" s="36">
        <f>SUMIFS(СВЦЭМ!$C$39:$C$782,СВЦЭМ!$A$39:$A$782,$A32,СВЦЭМ!$B$39:$B$782,I$11)+'СЕТ СН'!$F$9+СВЦЭМ!$D$10+'СЕТ СН'!$F$6-'СЕТ СН'!$F$19</f>
        <v>1343.9276322899998</v>
      </c>
      <c r="J32" s="36">
        <f>SUMIFS(СВЦЭМ!$C$39:$C$782,СВЦЭМ!$A$39:$A$782,$A32,СВЦЭМ!$B$39:$B$782,J$11)+'СЕТ СН'!$F$9+СВЦЭМ!$D$10+'СЕТ СН'!$F$6-'СЕТ СН'!$F$19</f>
        <v>1159.9433934199999</v>
      </c>
      <c r="K32" s="36">
        <f>SUMIFS(СВЦЭМ!$C$39:$C$782,СВЦЭМ!$A$39:$A$782,$A32,СВЦЭМ!$B$39:$B$782,K$11)+'СЕТ СН'!$F$9+СВЦЭМ!$D$10+'СЕТ СН'!$F$6-'СЕТ СН'!$F$19</f>
        <v>1117.6028487499998</v>
      </c>
      <c r="L32" s="36">
        <f>SUMIFS(СВЦЭМ!$C$39:$C$782,СВЦЭМ!$A$39:$A$782,$A32,СВЦЭМ!$B$39:$B$782,L$11)+'СЕТ СН'!$F$9+СВЦЭМ!$D$10+'СЕТ СН'!$F$6-'СЕТ СН'!$F$19</f>
        <v>1088.76627237</v>
      </c>
      <c r="M32" s="36">
        <f>SUMIFS(СВЦЭМ!$C$39:$C$782,СВЦЭМ!$A$39:$A$782,$A32,СВЦЭМ!$B$39:$B$782,M$11)+'СЕТ СН'!$F$9+СВЦЭМ!$D$10+'СЕТ СН'!$F$6-'СЕТ СН'!$F$19</f>
        <v>1177.1791512099999</v>
      </c>
      <c r="N32" s="36">
        <f>SUMIFS(СВЦЭМ!$C$39:$C$782,СВЦЭМ!$A$39:$A$782,$A32,СВЦЭМ!$B$39:$B$782,N$11)+'СЕТ СН'!$F$9+СВЦЭМ!$D$10+'СЕТ СН'!$F$6-'СЕТ СН'!$F$19</f>
        <v>1218.3354578699998</v>
      </c>
      <c r="O32" s="36">
        <f>SUMIFS(СВЦЭМ!$C$39:$C$782,СВЦЭМ!$A$39:$A$782,$A32,СВЦЭМ!$B$39:$B$782,O$11)+'СЕТ СН'!$F$9+СВЦЭМ!$D$10+'СЕТ СН'!$F$6-'СЕТ СН'!$F$19</f>
        <v>1183.9174606099998</v>
      </c>
      <c r="P32" s="36">
        <f>SUMIFS(СВЦЭМ!$C$39:$C$782,СВЦЭМ!$A$39:$A$782,$A32,СВЦЭМ!$B$39:$B$782,P$11)+'СЕТ СН'!$F$9+СВЦЭМ!$D$10+'СЕТ СН'!$F$6-'СЕТ СН'!$F$19</f>
        <v>1223.2297180099999</v>
      </c>
      <c r="Q32" s="36">
        <f>SUMIFS(СВЦЭМ!$C$39:$C$782,СВЦЭМ!$A$39:$A$782,$A32,СВЦЭМ!$B$39:$B$782,Q$11)+'СЕТ СН'!$F$9+СВЦЭМ!$D$10+'СЕТ СН'!$F$6-'СЕТ СН'!$F$19</f>
        <v>1207.2883872099999</v>
      </c>
      <c r="R32" s="36">
        <f>SUMIFS(СВЦЭМ!$C$39:$C$782,СВЦЭМ!$A$39:$A$782,$A32,СВЦЭМ!$B$39:$B$782,R$11)+'СЕТ СН'!$F$9+СВЦЭМ!$D$10+'СЕТ СН'!$F$6-'СЕТ СН'!$F$19</f>
        <v>1206.1117718499997</v>
      </c>
      <c r="S32" s="36">
        <f>SUMIFS(СВЦЭМ!$C$39:$C$782,СВЦЭМ!$A$39:$A$782,$A32,СВЦЭМ!$B$39:$B$782,S$11)+'СЕТ СН'!$F$9+СВЦЭМ!$D$10+'СЕТ СН'!$F$6-'СЕТ СН'!$F$19</f>
        <v>1180.3106425199999</v>
      </c>
      <c r="T32" s="36">
        <f>SUMIFS(СВЦЭМ!$C$39:$C$782,СВЦЭМ!$A$39:$A$782,$A32,СВЦЭМ!$B$39:$B$782,T$11)+'СЕТ СН'!$F$9+СВЦЭМ!$D$10+'СЕТ СН'!$F$6-'СЕТ СН'!$F$19</f>
        <v>1066.6346828400001</v>
      </c>
      <c r="U32" s="36">
        <f>SUMIFS(СВЦЭМ!$C$39:$C$782,СВЦЭМ!$A$39:$A$782,$A32,СВЦЭМ!$B$39:$B$782,U$11)+'СЕТ СН'!$F$9+СВЦЭМ!$D$10+'СЕТ СН'!$F$6-'СЕТ СН'!$F$19</f>
        <v>965.88039503000005</v>
      </c>
      <c r="V32" s="36">
        <f>SUMIFS(СВЦЭМ!$C$39:$C$782,СВЦЭМ!$A$39:$A$782,$A32,СВЦЭМ!$B$39:$B$782,V$11)+'СЕТ СН'!$F$9+СВЦЭМ!$D$10+'СЕТ СН'!$F$6-'СЕТ СН'!$F$19</f>
        <v>889.9028914700001</v>
      </c>
      <c r="W32" s="36">
        <f>SUMIFS(СВЦЭМ!$C$39:$C$782,СВЦЭМ!$A$39:$A$782,$A32,СВЦЭМ!$B$39:$B$782,W$11)+'СЕТ СН'!$F$9+СВЦЭМ!$D$10+'СЕТ СН'!$F$6-'СЕТ СН'!$F$19</f>
        <v>845.9258104700001</v>
      </c>
      <c r="X32" s="36">
        <f>SUMIFS(СВЦЭМ!$C$39:$C$782,СВЦЭМ!$A$39:$A$782,$A32,СВЦЭМ!$B$39:$B$782,X$11)+'СЕТ СН'!$F$9+СВЦЭМ!$D$10+'СЕТ СН'!$F$6-'СЕТ СН'!$F$19</f>
        <v>862.34095751000007</v>
      </c>
      <c r="Y32" s="36">
        <f>SUMIFS(СВЦЭМ!$C$39:$C$782,СВЦЭМ!$A$39:$A$782,$A32,СВЦЭМ!$B$39:$B$782,Y$11)+'СЕТ СН'!$F$9+СВЦЭМ!$D$10+'СЕТ СН'!$F$6-'СЕТ СН'!$F$19</f>
        <v>889.66360693000001</v>
      </c>
    </row>
    <row r="33" spans="1:25" ht="15.75" x14ac:dyDescent="0.2">
      <c r="A33" s="35">
        <f t="shared" si="0"/>
        <v>44703</v>
      </c>
      <c r="B33" s="36">
        <f>SUMIFS(СВЦЭМ!$C$39:$C$782,СВЦЭМ!$A$39:$A$782,$A33,СВЦЭМ!$B$39:$B$782,B$11)+'СЕТ СН'!$F$9+СВЦЭМ!$D$10+'СЕТ СН'!$F$6-'СЕТ СН'!$F$19</f>
        <v>1084.4169830000001</v>
      </c>
      <c r="C33" s="36">
        <f>SUMIFS(СВЦЭМ!$C$39:$C$782,СВЦЭМ!$A$39:$A$782,$A33,СВЦЭМ!$B$39:$B$782,C$11)+'СЕТ СН'!$F$9+СВЦЭМ!$D$10+'СЕТ СН'!$F$6-'СЕТ СН'!$F$19</f>
        <v>1174.2143351799998</v>
      </c>
      <c r="D33" s="36">
        <f>SUMIFS(СВЦЭМ!$C$39:$C$782,СВЦЭМ!$A$39:$A$782,$A33,СВЦЭМ!$B$39:$B$782,D$11)+'СЕТ СН'!$F$9+СВЦЭМ!$D$10+'СЕТ СН'!$F$6-'СЕТ СН'!$F$19</f>
        <v>1288.5476545999998</v>
      </c>
      <c r="E33" s="36">
        <f>SUMIFS(СВЦЭМ!$C$39:$C$782,СВЦЭМ!$A$39:$A$782,$A33,СВЦЭМ!$B$39:$B$782,E$11)+'СЕТ СН'!$F$9+СВЦЭМ!$D$10+'СЕТ СН'!$F$6-'СЕТ СН'!$F$19</f>
        <v>1294.8020196299999</v>
      </c>
      <c r="F33" s="36">
        <f>SUMIFS(СВЦЭМ!$C$39:$C$782,СВЦЭМ!$A$39:$A$782,$A33,СВЦЭМ!$B$39:$B$782,F$11)+'СЕТ СН'!$F$9+СВЦЭМ!$D$10+'СЕТ СН'!$F$6-'СЕТ СН'!$F$19</f>
        <v>1291.7439708599998</v>
      </c>
      <c r="G33" s="36">
        <f>SUMIFS(СВЦЭМ!$C$39:$C$782,СВЦЭМ!$A$39:$A$782,$A33,СВЦЭМ!$B$39:$B$782,G$11)+'СЕТ СН'!$F$9+СВЦЭМ!$D$10+'СЕТ СН'!$F$6-'СЕТ СН'!$F$19</f>
        <v>1295.1289988099998</v>
      </c>
      <c r="H33" s="36">
        <f>SUMIFS(СВЦЭМ!$C$39:$C$782,СВЦЭМ!$A$39:$A$782,$A33,СВЦЭМ!$B$39:$B$782,H$11)+'СЕТ СН'!$F$9+СВЦЭМ!$D$10+'СЕТ СН'!$F$6-'СЕТ СН'!$F$19</f>
        <v>1263.7263884499998</v>
      </c>
      <c r="I33" s="36">
        <f>SUMIFS(СВЦЭМ!$C$39:$C$782,СВЦЭМ!$A$39:$A$782,$A33,СВЦЭМ!$B$39:$B$782,I$11)+'СЕТ СН'!$F$9+СВЦЭМ!$D$10+'СЕТ СН'!$F$6-'СЕТ СН'!$F$19</f>
        <v>1190.8720698299999</v>
      </c>
      <c r="J33" s="36">
        <f>SUMIFS(СВЦЭМ!$C$39:$C$782,СВЦЭМ!$A$39:$A$782,$A33,СВЦЭМ!$B$39:$B$782,J$11)+'СЕТ СН'!$F$9+СВЦЭМ!$D$10+'СЕТ СН'!$F$6-'СЕТ СН'!$F$19</f>
        <v>1120.8354746099999</v>
      </c>
      <c r="K33" s="36">
        <f>SUMIFS(СВЦЭМ!$C$39:$C$782,СВЦЭМ!$A$39:$A$782,$A33,СВЦЭМ!$B$39:$B$782,K$11)+'СЕТ СН'!$F$9+СВЦЭМ!$D$10+'СЕТ СН'!$F$6-'СЕТ СН'!$F$19</f>
        <v>1072.04826703</v>
      </c>
      <c r="L33" s="36">
        <f>SUMIFS(СВЦЭМ!$C$39:$C$782,СВЦЭМ!$A$39:$A$782,$A33,СВЦЭМ!$B$39:$B$782,L$11)+'СЕТ СН'!$F$9+СВЦЭМ!$D$10+'СЕТ СН'!$F$6-'СЕТ СН'!$F$19</f>
        <v>1053.2705824</v>
      </c>
      <c r="M33" s="36">
        <f>SUMIFS(СВЦЭМ!$C$39:$C$782,СВЦЭМ!$A$39:$A$782,$A33,СВЦЭМ!$B$39:$B$782,M$11)+'СЕТ СН'!$F$9+СВЦЭМ!$D$10+'СЕТ СН'!$F$6-'СЕТ СН'!$F$19</f>
        <v>1153.83396004</v>
      </c>
      <c r="N33" s="36">
        <f>SUMIFS(СВЦЭМ!$C$39:$C$782,СВЦЭМ!$A$39:$A$782,$A33,СВЦЭМ!$B$39:$B$782,N$11)+'СЕТ СН'!$F$9+СВЦЭМ!$D$10+'СЕТ СН'!$F$6-'СЕТ СН'!$F$19</f>
        <v>1194.9522918999999</v>
      </c>
      <c r="O33" s="36">
        <f>SUMIFS(СВЦЭМ!$C$39:$C$782,СВЦЭМ!$A$39:$A$782,$A33,СВЦЭМ!$B$39:$B$782,O$11)+'СЕТ СН'!$F$9+СВЦЭМ!$D$10+'СЕТ СН'!$F$6-'СЕТ СН'!$F$19</f>
        <v>1204.0041114799999</v>
      </c>
      <c r="P33" s="36">
        <f>SUMIFS(СВЦЭМ!$C$39:$C$782,СВЦЭМ!$A$39:$A$782,$A33,СВЦЭМ!$B$39:$B$782,P$11)+'СЕТ СН'!$F$9+СВЦЭМ!$D$10+'СЕТ СН'!$F$6-'СЕТ СН'!$F$19</f>
        <v>1230.9178850399999</v>
      </c>
      <c r="Q33" s="36">
        <f>SUMIFS(СВЦЭМ!$C$39:$C$782,СВЦЭМ!$A$39:$A$782,$A33,СВЦЭМ!$B$39:$B$782,Q$11)+'СЕТ СН'!$F$9+СВЦЭМ!$D$10+'СЕТ СН'!$F$6-'СЕТ СН'!$F$19</f>
        <v>1241.2874708199997</v>
      </c>
      <c r="R33" s="36">
        <f>SUMIFS(СВЦЭМ!$C$39:$C$782,СВЦЭМ!$A$39:$A$782,$A33,СВЦЭМ!$B$39:$B$782,R$11)+'СЕТ СН'!$F$9+СВЦЭМ!$D$10+'СЕТ СН'!$F$6-'СЕТ СН'!$F$19</f>
        <v>1233.2704023699998</v>
      </c>
      <c r="S33" s="36">
        <f>SUMIFS(СВЦЭМ!$C$39:$C$782,СВЦЭМ!$A$39:$A$782,$A33,СВЦЭМ!$B$39:$B$782,S$11)+'СЕТ СН'!$F$9+СВЦЭМ!$D$10+'СЕТ СН'!$F$6-'СЕТ СН'!$F$19</f>
        <v>1203.0675225199998</v>
      </c>
      <c r="T33" s="36">
        <f>SUMIFS(СВЦЭМ!$C$39:$C$782,СВЦЭМ!$A$39:$A$782,$A33,СВЦЭМ!$B$39:$B$782,T$11)+'СЕТ СН'!$F$9+СВЦЭМ!$D$10+'СЕТ СН'!$F$6-'СЕТ СН'!$F$19</f>
        <v>1081.34590493</v>
      </c>
      <c r="U33" s="36">
        <f>SUMIFS(СВЦЭМ!$C$39:$C$782,СВЦЭМ!$A$39:$A$782,$A33,СВЦЭМ!$B$39:$B$782,U$11)+'СЕТ СН'!$F$9+СВЦЭМ!$D$10+'СЕТ СН'!$F$6-'СЕТ СН'!$F$19</f>
        <v>978.91571099000009</v>
      </c>
      <c r="V33" s="36">
        <f>SUMIFS(СВЦЭМ!$C$39:$C$782,СВЦЭМ!$A$39:$A$782,$A33,СВЦЭМ!$B$39:$B$782,V$11)+'СЕТ СН'!$F$9+СВЦЭМ!$D$10+'СЕТ СН'!$F$6-'СЕТ СН'!$F$19</f>
        <v>879.49657296000009</v>
      </c>
      <c r="W33" s="36">
        <f>SUMIFS(СВЦЭМ!$C$39:$C$782,СВЦЭМ!$A$39:$A$782,$A33,СВЦЭМ!$B$39:$B$782,W$11)+'СЕТ СН'!$F$9+СВЦЭМ!$D$10+'СЕТ СН'!$F$6-'СЕТ СН'!$F$19</f>
        <v>886.22542178000003</v>
      </c>
      <c r="X33" s="36">
        <f>SUMIFS(СВЦЭМ!$C$39:$C$782,СВЦЭМ!$A$39:$A$782,$A33,СВЦЭМ!$B$39:$B$782,X$11)+'СЕТ СН'!$F$9+СВЦЭМ!$D$10+'СЕТ СН'!$F$6-'СЕТ СН'!$F$19</f>
        <v>924.27389775000006</v>
      </c>
      <c r="Y33" s="36">
        <f>SUMIFS(СВЦЭМ!$C$39:$C$782,СВЦЭМ!$A$39:$A$782,$A33,СВЦЭМ!$B$39:$B$782,Y$11)+'СЕТ СН'!$F$9+СВЦЭМ!$D$10+'СЕТ СН'!$F$6-'СЕТ СН'!$F$19</f>
        <v>985.24829710000006</v>
      </c>
    </row>
    <row r="34" spans="1:25" ht="15.75" x14ac:dyDescent="0.2">
      <c r="A34" s="35">
        <f t="shared" si="0"/>
        <v>44704</v>
      </c>
      <c r="B34" s="36">
        <f>SUMIFS(СВЦЭМ!$C$39:$C$782,СВЦЭМ!$A$39:$A$782,$A34,СВЦЭМ!$B$39:$B$782,B$11)+'СЕТ СН'!$F$9+СВЦЭМ!$D$10+'СЕТ СН'!$F$6-'СЕТ СН'!$F$19</f>
        <v>1092.2589468799999</v>
      </c>
      <c r="C34" s="36">
        <f>SUMIFS(СВЦЭМ!$C$39:$C$782,СВЦЭМ!$A$39:$A$782,$A34,СВЦЭМ!$B$39:$B$782,C$11)+'СЕТ СН'!$F$9+СВЦЭМ!$D$10+'СЕТ СН'!$F$6-'СЕТ СН'!$F$19</f>
        <v>1184.2611646199998</v>
      </c>
      <c r="D34" s="36">
        <f>SUMIFS(СВЦЭМ!$C$39:$C$782,СВЦЭМ!$A$39:$A$782,$A34,СВЦЭМ!$B$39:$B$782,D$11)+'СЕТ СН'!$F$9+СВЦЭМ!$D$10+'СЕТ СН'!$F$6-'СЕТ СН'!$F$19</f>
        <v>1279.3866204899998</v>
      </c>
      <c r="E34" s="36">
        <f>SUMIFS(СВЦЭМ!$C$39:$C$782,СВЦЭМ!$A$39:$A$782,$A34,СВЦЭМ!$B$39:$B$782,E$11)+'СЕТ СН'!$F$9+СВЦЭМ!$D$10+'СЕТ СН'!$F$6-'СЕТ СН'!$F$19</f>
        <v>1280.4035991599999</v>
      </c>
      <c r="F34" s="36">
        <f>SUMIFS(СВЦЭМ!$C$39:$C$782,СВЦЭМ!$A$39:$A$782,$A34,СВЦЭМ!$B$39:$B$782,F$11)+'СЕТ СН'!$F$9+СВЦЭМ!$D$10+'СЕТ СН'!$F$6-'СЕТ СН'!$F$19</f>
        <v>1270.8340627499999</v>
      </c>
      <c r="G34" s="36">
        <f>SUMIFS(СВЦЭМ!$C$39:$C$782,СВЦЭМ!$A$39:$A$782,$A34,СВЦЭМ!$B$39:$B$782,G$11)+'СЕТ СН'!$F$9+СВЦЭМ!$D$10+'СЕТ СН'!$F$6-'СЕТ СН'!$F$19</f>
        <v>1311.9534744199998</v>
      </c>
      <c r="H34" s="36">
        <f>SUMIFS(СВЦЭМ!$C$39:$C$782,СВЦЭМ!$A$39:$A$782,$A34,СВЦЭМ!$B$39:$B$782,H$11)+'СЕТ СН'!$F$9+СВЦЭМ!$D$10+'СЕТ СН'!$F$6-'СЕТ СН'!$F$19</f>
        <v>1254.3078011399998</v>
      </c>
      <c r="I34" s="36">
        <f>SUMIFS(СВЦЭМ!$C$39:$C$782,СВЦЭМ!$A$39:$A$782,$A34,СВЦЭМ!$B$39:$B$782,I$11)+'СЕТ СН'!$F$9+СВЦЭМ!$D$10+'СЕТ СН'!$F$6-'СЕТ СН'!$F$19</f>
        <v>1225.5680183999998</v>
      </c>
      <c r="J34" s="36">
        <f>SUMIFS(СВЦЭМ!$C$39:$C$782,СВЦЭМ!$A$39:$A$782,$A34,СВЦЭМ!$B$39:$B$782,J$11)+'СЕТ СН'!$F$9+СВЦЭМ!$D$10+'СЕТ СН'!$F$6-'СЕТ СН'!$F$19</f>
        <v>1077.1435282099999</v>
      </c>
      <c r="K34" s="36">
        <f>SUMIFS(СВЦЭМ!$C$39:$C$782,СВЦЭМ!$A$39:$A$782,$A34,СВЦЭМ!$B$39:$B$782,K$11)+'СЕТ СН'!$F$9+СВЦЭМ!$D$10+'СЕТ СН'!$F$6-'СЕТ СН'!$F$19</f>
        <v>1039.61438202</v>
      </c>
      <c r="L34" s="36">
        <f>SUMIFS(СВЦЭМ!$C$39:$C$782,СВЦЭМ!$A$39:$A$782,$A34,СВЦЭМ!$B$39:$B$782,L$11)+'СЕТ СН'!$F$9+СВЦЭМ!$D$10+'СЕТ СН'!$F$6-'СЕТ СН'!$F$19</f>
        <v>1061.3009081299999</v>
      </c>
      <c r="M34" s="36">
        <f>SUMIFS(СВЦЭМ!$C$39:$C$782,СВЦЭМ!$A$39:$A$782,$A34,СВЦЭМ!$B$39:$B$782,M$11)+'СЕТ СН'!$F$9+СВЦЭМ!$D$10+'СЕТ СН'!$F$6-'СЕТ СН'!$F$19</f>
        <v>1195.0934925799997</v>
      </c>
      <c r="N34" s="36">
        <f>SUMIFS(СВЦЭМ!$C$39:$C$782,СВЦЭМ!$A$39:$A$782,$A34,СВЦЭМ!$B$39:$B$782,N$11)+'СЕТ СН'!$F$9+СВЦЭМ!$D$10+'СЕТ СН'!$F$6-'СЕТ СН'!$F$19</f>
        <v>1249.4142350599998</v>
      </c>
      <c r="O34" s="36">
        <f>SUMIFS(СВЦЭМ!$C$39:$C$782,СВЦЭМ!$A$39:$A$782,$A34,СВЦЭМ!$B$39:$B$782,O$11)+'СЕТ СН'!$F$9+СВЦЭМ!$D$10+'СЕТ СН'!$F$6-'СЕТ СН'!$F$19</f>
        <v>1251.2996992299998</v>
      </c>
      <c r="P34" s="36">
        <f>SUMIFS(СВЦЭМ!$C$39:$C$782,СВЦЭМ!$A$39:$A$782,$A34,СВЦЭМ!$B$39:$B$782,P$11)+'СЕТ СН'!$F$9+СВЦЭМ!$D$10+'СЕТ СН'!$F$6-'СЕТ СН'!$F$19</f>
        <v>1250.0886212799999</v>
      </c>
      <c r="Q34" s="36">
        <f>SUMIFS(СВЦЭМ!$C$39:$C$782,СВЦЭМ!$A$39:$A$782,$A34,СВЦЭМ!$B$39:$B$782,Q$11)+'СЕТ СН'!$F$9+СВЦЭМ!$D$10+'СЕТ СН'!$F$6-'СЕТ СН'!$F$19</f>
        <v>1247.4999112299997</v>
      </c>
      <c r="R34" s="36">
        <f>SUMIFS(СВЦЭМ!$C$39:$C$782,СВЦЭМ!$A$39:$A$782,$A34,СВЦЭМ!$B$39:$B$782,R$11)+'СЕТ СН'!$F$9+СВЦЭМ!$D$10+'СЕТ СН'!$F$6-'СЕТ СН'!$F$19</f>
        <v>1244.6599162299999</v>
      </c>
      <c r="S34" s="36">
        <f>SUMIFS(СВЦЭМ!$C$39:$C$782,СВЦЭМ!$A$39:$A$782,$A34,СВЦЭМ!$B$39:$B$782,S$11)+'СЕТ СН'!$F$9+СВЦЭМ!$D$10+'СЕТ СН'!$F$6-'СЕТ СН'!$F$19</f>
        <v>1212.2746495599997</v>
      </c>
      <c r="T34" s="36">
        <f>SUMIFS(СВЦЭМ!$C$39:$C$782,СВЦЭМ!$A$39:$A$782,$A34,СВЦЭМ!$B$39:$B$782,T$11)+'СЕТ СН'!$F$9+СВЦЭМ!$D$10+'СЕТ СН'!$F$6-'СЕТ СН'!$F$19</f>
        <v>1112.0162813499999</v>
      </c>
      <c r="U34" s="36">
        <f>SUMIFS(СВЦЭМ!$C$39:$C$782,СВЦЭМ!$A$39:$A$782,$A34,СВЦЭМ!$B$39:$B$782,U$11)+'СЕТ СН'!$F$9+СВЦЭМ!$D$10+'СЕТ СН'!$F$6-'СЕТ СН'!$F$19</f>
        <v>968.57332784000005</v>
      </c>
      <c r="V34" s="36">
        <f>SUMIFS(СВЦЭМ!$C$39:$C$782,СВЦЭМ!$A$39:$A$782,$A34,СВЦЭМ!$B$39:$B$782,V$11)+'СЕТ СН'!$F$9+СВЦЭМ!$D$10+'СЕТ СН'!$F$6-'СЕТ СН'!$F$19</f>
        <v>879.95972113000005</v>
      </c>
      <c r="W34" s="36">
        <f>SUMIFS(СВЦЭМ!$C$39:$C$782,СВЦЭМ!$A$39:$A$782,$A34,СВЦЭМ!$B$39:$B$782,W$11)+'СЕТ СН'!$F$9+СВЦЭМ!$D$10+'СЕТ СН'!$F$6-'СЕТ СН'!$F$19</f>
        <v>886.00180804000001</v>
      </c>
      <c r="X34" s="36">
        <f>SUMIFS(СВЦЭМ!$C$39:$C$782,СВЦЭМ!$A$39:$A$782,$A34,СВЦЭМ!$B$39:$B$782,X$11)+'СЕТ СН'!$F$9+СВЦЭМ!$D$10+'СЕТ СН'!$F$6-'СЕТ СН'!$F$19</f>
        <v>886.3660701</v>
      </c>
      <c r="Y34" s="36">
        <f>SUMIFS(СВЦЭМ!$C$39:$C$782,СВЦЭМ!$A$39:$A$782,$A34,СВЦЭМ!$B$39:$B$782,Y$11)+'СЕТ СН'!$F$9+СВЦЭМ!$D$10+'СЕТ СН'!$F$6-'СЕТ СН'!$F$19</f>
        <v>915.75177195000003</v>
      </c>
    </row>
    <row r="35" spans="1:25" ht="15.75" x14ac:dyDescent="0.2">
      <c r="A35" s="35">
        <f t="shared" si="0"/>
        <v>44705</v>
      </c>
      <c r="B35" s="36">
        <f>SUMIFS(СВЦЭМ!$C$39:$C$782,СВЦЭМ!$A$39:$A$782,$A35,СВЦЭМ!$B$39:$B$782,B$11)+'СЕТ СН'!$F$9+СВЦЭМ!$D$10+'СЕТ СН'!$F$6-'СЕТ СН'!$F$19</f>
        <v>1001.45029031</v>
      </c>
      <c r="C35" s="36">
        <f>SUMIFS(СВЦЭМ!$C$39:$C$782,СВЦЭМ!$A$39:$A$782,$A35,СВЦЭМ!$B$39:$B$782,C$11)+'СЕТ СН'!$F$9+СВЦЭМ!$D$10+'СЕТ СН'!$F$6-'СЕТ СН'!$F$19</f>
        <v>1137.90610195</v>
      </c>
      <c r="D35" s="36">
        <f>SUMIFS(СВЦЭМ!$C$39:$C$782,СВЦЭМ!$A$39:$A$782,$A35,СВЦЭМ!$B$39:$B$782,D$11)+'СЕТ СН'!$F$9+СВЦЭМ!$D$10+'СЕТ СН'!$F$6-'СЕТ СН'!$F$19</f>
        <v>1286.3122936199998</v>
      </c>
      <c r="E35" s="36">
        <f>SUMIFS(СВЦЭМ!$C$39:$C$782,СВЦЭМ!$A$39:$A$782,$A35,СВЦЭМ!$B$39:$B$782,E$11)+'СЕТ СН'!$F$9+СВЦЭМ!$D$10+'СЕТ СН'!$F$6-'СЕТ СН'!$F$19</f>
        <v>1293.9462207099998</v>
      </c>
      <c r="F35" s="36">
        <f>SUMIFS(СВЦЭМ!$C$39:$C$782,СВЦЭМ!$A$39:$A$782,$A35,СВЦЭМ!$B$39:$B$782,F$11)+'СЕТ СН'!$F$9+СВЦЭМ!$D$10+'СЕТ СН'!$F$6-'СЕТ СН'!$F$19</f>
        <v>1295.8264130399998</v>
      </c>
      <c r="G35" s="36">
        <f>SUMIFS(СВЦЭМ!$C$39:$C$782,СВЦЭМ!$A$39:$A$782,$A35,СВЦЭМ!$B$39:$B$782,G$11)+'СЕТ СН'!$F$9+СВЦЭМ!$D$10+'СЕТ СН'!$F$6-'СЕТ СН'!$F$19</f>
        <v>1306.0825364499999</v>
      </c>
      <c r="H35" s="36">
        <f>SUMIFS(СВЦЭМ!$C$39:$C$782,СВЦЭМ!$A$39:$A$782,$A35,СВЦЭМ!$B$39:$B$782,H$11)+'СЕТ СН'!$F$9+СВЦЭМ!$D$10+'СЕТ СН'!$F$6-'СЕТ СН'!$F$19</f>
        <v>1253.1681045999999</v>
      </c>
      <c r="I35" s="36">
        <f>SUMIFS(СВЦЭМ!$C$39:$C$782,СВЦЭМ!$A$39:$A$782,$A35,СВЦЭМ!$B$39:$B$782,I$11)+'СЕТ СН'!$F$9+СВЦЭМ!$D$10+'СЕТ СН'!$F$6-'СЕТ СН'!$F$19</f>
        <v>1210.8362393899997</v>
      </c>
      <c r="J35" s="36">
        <f>SUMIFS(СВЦЭМ!$C$39:$C$782,СВЦЭМ!$A$39:$A$782,$A35,СВЦЭМ!$B$39:$B$782,J$11)+'СЕТ СН'!$F$9+СВЦЭМ!$D$10+'СЕТ СН'!$F$6-'СЕТ СН'!$F$19</f>
        <v>1061.25959747</v>
      </c>
      <c r="K35" s="36">
        <f>SUMIFS(СВЦЭМ!$C$39:$C$782,СВЦЭМ!$A$39:$A$782,$A35,СВЦЭМ!$B$39:$B$782,K$11)+'СЕТ СН'!$F$9+СВЦЭМ!$D$10+'СЕТ СН'!$F$6-'СЕТ СН'!$F$19</f>
        <v>1052.1675663399999</v>
      </c>
      <c r="L35" s="36">
        <f>SUMIFS(СВЦЭМ!$C$39:$C$782,СВЦЭМ!$A$39:$A$782,$A35,СВЦЭМ!$B$39:$B$782,L$11)+'СЕТ СН'!$F$9+СВЦЭМ!$D$10+'СЕТ СН'!$F$6-'СЕТ СН'!$F$19</f>
        <v>1072.0049127699999</v>
      </c>
      <c r="M35" s="36">
        <f>SUMIFS(СВЦЭМ!$C$39:$C$782,СВЦЭМ!$A$39:$A$782,$A35,СВЦЭМ!$B$39:$B$782,M$11)+'СЕТ СН'!$F$9+СВЦЭМ!$D$10+'СЕТ СН'!$F$6-'СЕТ СН'!$F$19</f>
        <v>1143.2848180499998</v>
      </c>
      <c r="N35" s="36">
        <f>SUMIFS(СВЦЭМ!$C$39:$C$782,СВЦЭМ!$A$39:$A$782,$A35,СВЦЭМ!$B$39:$B$782,N$11)+'СЕТ СН'!$F$9+СВЦЭМ!$D$10+'СЕТ СН'!$F$6-'СЕТ СН'!$F$19</f>
        <v>1179.8661031899999</v>
      </c>
      <c r="O35" s="36">
        <f>SUMIFS(СВЦЭМ!$C$39:$C$782,СВЦЭМ!$A$39:$A$782,$A35,СВЦЭМ!$B$39:$B$782,O$11)+'СЕТ СН'!$F$9+СВЦЭМ!$D$10+'СЕТ СН'!$F$6-'СЕТ СН'!$F$19</f>
        <v>1219.6721200599998</v>
      </c>
      <c r="P35" s="36">
        <f>SUMIFS(СВЦЭМ!$C$39:$C$782,СВЦЭМ!$A$39:$A$782,$A35,СВЦЭМ!$B$39:$B$782,P$11)+'СЕТ СН'!$F$9+СВЦЭМ!$D$10+'СЕТ СН'!$F$6-'СЕТ СН'!$F$19</f>
        <v>1231.7284812999999</v>
      </c>
      <c r="Q35" s="36">
        <f>SUMIFS(СВЦЭМ!$C$39:$C$782,СВЦЭМ!$A$39:$A$782,$A35,СВЦЭМ!$B$39:$B$782,Q$11)+'СЕТ СН'!$F$9+СВЦЭМ!$D$10+'СЕТ СН'!$F$6-'СЕТ СН'!$F$19</f>
        <v>1244.6721450799998</v>
      </c>
      <c r="R35" s="36">
        <f>SUMIFS(СВЦЭМ!$C$39:$C$782,СВЦЭМ!$A$39:$A$782,$A35,СВЦЭМ!$B$39:$B$782,R$11)+'СЕТ СН'!$F$9+СВЦЭМ!$D$10+'СЕТ СН'!$F$6-'СЕТ СН'!$F$19</f>
        <v>1248.7701997899999</v>
      </c>
      <c r="S35" s="36">
        <f>SUMIFS(СВЦЭМ!$C$39:$C$782,СВЦЭМ!$A$39:$A$782,$A35,СВЦЭМ!$B$39:$B$782,S$11)+'СЕТ СН'!$F$9+СВЦЭМ!$D$10+'СЕТ СН'!$F$6-'СЕТ СН'!$F$19</f>
        <v>1192.4454732899999</v>
      </c>
      <c r="T35" s="36">
        <f>SUMIFS(СВЦЭМ!$C$39:$C$782,СВЦЭМ!$A$39:$A$782,$A35,СВЦЭМ!$B$39:$B$782,T$11)+'СЕТ СН'!$F$9+СВЦЭМ!$D$10+'СЕТ СН'!$F$6-'СЕТ СН'!$F$19</f>
        <v>1074.76808749</v>
      </c>
      <c r="U35" s="36">
        <f>SUMIFS(СВЦЭМ!$C$39:$C$782,СВЦЭМ!$A$39:$A$782,$A35,СВЦЭМ!$B$39:$B$782,U$11)+'СЕТ СН'!$F$9+СВЦЭМ!$D$10+'СЕТ СН'!$F$6-'СЕТ СН'!$F$19</f>
        <v>959.76911449000011</v>
      </c>
      <c r="V35" s="36">
        <f>SUMIFS(СВЦЭМ!$C$39:$C$782,СВЦЭМ!$A$39:$A$782,$A35,СВЦЭМ!$B$39:$B$782,V$11)+'СЕТ СН'!$F$9+СВЦЭМ!$D$10+'СЕТ СН'!$F$6-'СЕТ СН'!$F$19</f>
        <v>862.46502905000011</v>
      </c>
      <c r="W35" s="36">
        <f>SUMIFS(СВЦЭМ!$C$39:$C$782,СВЦЭМ!$A$39:$A$782,$A35,СВЦЭМ!$B$39:$B$782,W$11)+'СЕТ СН'!$F$9+СВЦЭМ!$D$10+'СЕТ СН'!$F$6-'СЕТ СН'!$F$19</f>
        <v>881.03778611000007</v>
      </c>
      <c r="X35" s="36">
        <f>SUMIFS(СВЦЭМ!$C$39:$C$782,СВЦЭМ!$A$39:$A$782,$A35,СВЦЭМ!$B$39:$B$782,X$11)+'СЕТ СН'!$F$9+СВЦЭМ!$D$10+'СЕТ СН'!$F$6-'СЕТ СН'!$F$19</f>
        <v>912.79298749000009</v>
      </c>
      <c r="Y35" s="36">
        <f>SUMIFS(СВЦЭМ!$C$39:$C$782,СВЦЭМ!$A$39:$A$782,$A35,СВЦЭМ!$B$39:$B$782,Y$11)+'СЕТ СН'!$F$9+СВЦЭМ!$D$10+'СЕТ СН'!$F$6-'СЕТ СН'!$F$19</f>
        <v>920.02372882000009</v>
      </c>
    </row>
    <row r="36" spans="1:25" ht="15.75" x14ac:dyDescent="0.2">
      <c r="A36" s="35">
        <f t="shared" si="0"/>
        <v>44706</v>
      </c>
      <c r="B36" s="36">
        <f>SUMIFS(СВЦЭМ!$C$39:$C$782,СВЦЭМ!$A$39:$A$782,$A36,СВЦЭМ!$B$39:$B$782,B$11)+'СЕТ СН'!$F$9+СВЦЭМ!$D$10+'СЕТ СН'!$F$6-'СЕТ СН'!$F$19</f>
        <v>982.33467208000002</v>
      </c>
      <c r="C36" s="36">
        <f>SUMIFS(СВЦЭМ!$C$39:$C$782,СВЦЭМ!$A$39:$A$782,$A36,СВЦЭМ!$B$39:$B$782,C$11)+'СЕТ СН'!$F$9+СВЦЭМ!$D$10+'СЕТ СН'!$F$6-'СЕТ СН'!$F$19</f>
        <v>1089.9429518699999</v>
      </c>
      <c r="D36" s="36">
        <f>SUMIFS(СВЦЭМ!$C$39:$C$782,СВЦЭМ!$A$39:$A$782,$A36,СВЦЭМ!$B$39:$B$782,D$11)+'СЕТ СН'!$F$9+СВЦЭМ!$D$10+'СЕТ СН'!$F$6-'СЕТ СН'!$F$19</f>
        <v>1224.7498382199999</v>
      </c>
      <c r="E36" s="36">
        <f>SUMIFS(СВЦЭМ!$C$39:$C$782,СВЦЭМ!$A$39:$A$782,$A36,СВЦЭМ!$B$39:$B$782,E$11)+'СЕТ СН'!$F$9+СВЦЭМ!$D$10+'СЕТ СН'!$F$6-'СЕТ СН'!$F$19</f>
        <v>1237.9855244699997</v>
      </c>
      <c r="F36" s="36">
        <f>SUMIFS(СВЦЭМ!$C$39:$C$782,СВЦЭМ!$A$39:$A$782,$A36,СВЦЭМ!$B$39:$B$782,F$11)+'СЕТ СН'!$F$9+СВЦЭМ!$D$10+'СЕТ СН'!$F$6-'СЕТ СН'!$F$19</f>
        <v>1242.6160935499997</v>
      </c>
      <c r="G36" s="36">
        <f>SUMIFS(СВЦЭМ!$C$39:$C$782,СВЦЭМ!$A$39:$A$782,$A36,СВЦЭМ!$B$39:$B$782,G$11)+'СЕТ СН'!$F$9+СВЦЭМ!$D$10+'СЕТ СН'!$F$6-'СЕТ СН'!$F$19</f>
        <v>1253.5434120099999</v>
      </c>
      <c r="H36" s="36">
        <f>SUMIFS(СВЦЭМ!$C$39:$C$782,СВЦЭМ!$A$39:$A$782,$A36,СВЦЭМ!$B$39:$B$782,H$11)+'СЕТ СН'!$F$9+СВЦЭМ!$D$10+'СЕТ СН'!$F$6-'СЕТ СН'!$F$19</f>
        <v>1166.3430612299999</v>
      </c>
      <c r="I36" s="36">
        <f>SUMIFS(СВЦЭМ!$C$39:$C$782,СВЦЭМ!$A$39:$A$782,$A36,СВЦЭМ!$B$39:$B$782,I$11)+'СЕТ СН'!$F$9+СВЦЭМ!$D$10+'СЕТ СН'!$F$6-'СЕТ СН'!$F$19</f>
        <v>1160.8566096799998</v>
      </c>
      <c r="J36" s="36">
        <f>SUMIFS(СВЦЭМ!$C$39:$C$782,СВЦЭМ!$A$39:$A$782,$A36,СВЦЭМ!$B$39:$B$782,J$11)+'СЕТ СН'!$F$9+СВЦЭМ!$D$10+'СЕТ СН'!$F$6-'СЕТ СН'!$F$19</f>
        <v>1018.57048222</v>
      </c>
      <c r="K36" s="36">
        <f>SUMIFS(СВЦЭМ!$C$39:$C$782,СВЦЭМ!$A$39:$A$782,$A36,СВЦЭМ!$B$39:$B$782,K$11)+'СЕТ СН'!$F$9+СВЦЭМ!$D$10+'СЕТ СН'!$F$6-'СЕТ СН'!$F$19</f>
        <v>1042.2567464700001</v>
      </c>
      <c r="L36" s="36">
        <f>SUMIFS(СВЦЭМ!$C$39:$C$782,СВЦЭМ!$A$39:$A$782,$A36,СВЦЭМ!$B$39:$B$782,L$11)+'СЕТ СН'!$F$9+СВЦЭМ!$D$10+'СЕТ СН'!$F$6-'СЕТ СН'!$F$19</f>
        <v>1029.26271363</v>
      </c>
      <c r="M36" s="36">
        <f>SUMIFS(СВЦЭМ!$C$39:$C$782,СВЦЭМ!$A$39:$A$782,$A36,СВЦЭМ!$B$39:$B$782,M$11)+'СЕТ СН'!$F$9+СВЦЭМ!$D$10+'СЕТ СН'!$F$6-'СЕТ СН'!$F$19</f>
        <v>1099.5389624100001</v>
      </c>
      <c r="N36" s="36">
        <f>SUMIFS(СВЦЭМ!$C$39:$C$782,СВЦЭМ!$A$39:$A$782,$A36,СВЦЭМ!$B$39:$B$782,N$11)+'СЕТ СН'!$F$9+СВЦЭМ!$D$10+'СЕТ СН'!$F$6-'СЕТ СН'!$F$19</f>
        <v>1145.8495193699998</v>
      </c>
      <c r="O36" s="36">
        <f>SUMIFS(СВЦЭМ!$C$39:$C$782,СВЦЭМ!$A$39:$A$782,$A36,СВЦЭМ!$B$39:$B$782,O$11)+'СЕТ СН'!$F$9+СВЦЭМ!$D$10+'СЕТ СН'!$F$6-'СЕТ СН'!$F$19</f>
        <v>1191.6770341499998</v>
      </c>
      <c r="P36" s="36">
        <f>SUMIFS(СВЦЭМ!$C$39:$C$782,СВЦЭМ!$A$39:$A$782,$A36,СВЦЭМ!$B$39:$B$782,P$11)+'СЕТ СН'!$F$9+СВЦЭМ!$D$10+'СЕТ СН'!$F$6-'СЕТ СН'!$F$19</f>
        <v>1201.6466596299999</v>
      </c>
      <c r="Q36" s="36">
        <f>SUMIFS(СВЦЭМ!$C$39:$C$782,СВЦЭМ!$A$39:$A$782,$A36,СВЦЭМ!$B$39:$B$782,Q$11)+'СЕТ СН'!$F$9+СВЦЭМ!$D$10+'СЕТ СН'!$F$6-'СЕТ СН'!$F$19</f>
        <v>1209.5973983599997</v>
      </c>
      <c r="R36" s="36">
        <f>SUMIFS(СВЦЭМ!$C$39:$C$782,СВЦЭМ!$A$39:$A$782,$A36,СВЦЭМ!$B$39:$B$782,R$11)+'СЕТ СН'!$F$9+СВЦЭМ!$D$10+'СЕТ СН'!$F$6-'СЕТ СН'!$F$19</f>
        <v>1208.8231185999998</v>
      </c>
      <c r="S36" s="36">
        <f>SUMIFS(СВЦЭМ!$C$39:$C$782,СВЦЭМ!$A$39:$A$782,$A36,СВЦЭМ!$B$39:$B$782,S$11)+'СЕТ СН'!$F$9+СВЦЭМ!$D$10+'СЕТ СН'!$F$6-'СЕТ СН'!$F$19</f>
        <v>1161.3121235399999</v>
      </c>
      <c r="T36" s="36">
        <f>SUMIFS(СВЦЭМ!$C$39:$C$782,СВЦЭМ!$A$39:$A$782,$A36,СВЦЭМ!$B$39:$B$782,T$11)+'СЕТ СН'!$F$9+СВЦЭМ!$D$10+'СЕТ СН'!$F$6-'СЕТ СН'!$F$19</f>
        <v>1040.5516977100001</v>
      </c>
      <c r="U36" s="36">
        <f>SUMIFS(СВЦЭМ!$C$39:$C$782,СВЦЭМ!$A$39:$A$782,$A36,СВЦЭМ!$B$39:$B$782,U$11)+'СЕТ СН'!$F$9+СВЦЭМ!$D$10+'СЕТ СН'!$F$6-'СЕТ СН'!$F$19</f>
        <v>938.90473081000005</v>
      </c>
      <c r="V36" s="36">
        <f>SUMIFS(СВЦЭМ!$C$39:$C$782,СВЦЭМ!$A$39:$A$782,$A36,СВЦЭМ!$B$39:$B$782,V$11)+'СЕТ СН'!$F$9+СВЦЭМ!$D$10+'СЕТ СН'!$F$6-'СЕТ СН'!$F$19</f>
        <v>851.29109915000004</v>
      </c>
      <c r="W36" s="36">
        <f>SUMIFS(СВЦЭМ!$C$39:$C$782,СВЦЭМ!$A$39:$A$782,$A36,СВЦЭМ!$B$39:$B$782,W$11)+'СЕТ СН'!$F$9+СВЦЭМ!$D$10+'СЕТ СН'!$F$6-'СЕТ СН'!$F$19</f>
        <v>867.17646658000001</v>
      </c>
      <c r="X36" s="36">
        <f>SUMIFS(СВЦЭМ!$C$39:$C$782,СВЦЭМ!$A$39:$A$782,$A36,СВЦЭМ!$B$39:$B$782,X$11)+'СЕТ СН'!$F$9+СВЦЭМ!$D$10+'СЕТ СН'!$F$6-'СЕТ СН'!$F$19</f>
        <v>870.42721559000006</v>
      </c>
      <c r="Y36" s="36">
        <f>SUMIFS(СВЦЭМ!$C$39:$C$782,СВЦЭМ!$A$39:$A$782,$A36,СВЦЭМ!$B$39:$B$782,Y$11)+'СЕТ СН'!$F$9+СВЦЭМ!$D$10+'СЕТ СН'!$F$6-'СЕТ СН'!$F$19</f>
        <v>893.89195063000011</v>
      </c>
    </row>
    <row r="37" spans="1:25" ht="15.75" x14ac:dyDescent="0.2">
      <c r="A37" s="35">
        <f t="shared" si="0"/>
        <v>44707</v>
      </c>
      <c r="B37" s="36">
        <f>SUMIFS(СВЦЭМ!$C$39:$C$782,СВЦЭМ!$A$39:$A$782,$A37,СВЦЭМ!$B$39:$B$782,B$11)+'СЕТ СН'!$F$9+СВЦЭМ!$D$10+'СЕТ СН'!$F$6-'СЕТ СН'!$F$19</f>
        <v>982.44098678</v>
      </c>
      <c r="C37" s="36">
        <f>SUMIFS(СВЦЭМ!$C$39:$C$782,СВЦЭМ!$A$39:$A$782,$A37,СВЦЭМ!$B$39:$B$782,C$11)+'СЕТ СН'!$F$9+СВЦЭМ!$D$10+'СЕТ СН'!$F$6-'СЕТ СН'!$F$19</f>
        <v>1066.2034971600001</v>
      </c>
      <c r="D37" s="36">
        <f>SUMIFS(СВЦЭМ!$C$39:$C$782,СВЦЭМ!$A$39:$A$782,$A37,СВЦЭМ!$B$39:$B$782,D$11)+'СЕТ СН'!$F$9+СВЦЭМ!$D$10+'СЕТ СН'!$F$6-'СЕТ СН'!$F$19</f>
        <v>1202.5224933699999</v>
      </c>
      <c r="E37" s="36">
        <f>SUMIFS(СВЦЭМ!$C$39:$C$782,СВЦЭМ!$A$39:$A$782,$A37,СВЦЭМ!$B$39:$B$782,E$11)+'СЕТ СН'!$F$9+СВЦЭМ!$D$10+'СЕТ СН'!$F$6-'СЕТ СН'!$F$19</f>
        <v>1235.3964777799999</v>
      </c>
      <c r="F37" s="36">
        <f>SUMIFS(СВЦЭМ!$C$39:$C$782,СВЦЭМ!$A$39:$A$782,$A37,СВЦЭМ!$B$39:$B$782,F$11)+'СЕТ СН'!$F$9+СВЦЭМ!$D$10+'СЕТ СН'!$F$6-'СЕТ СН'!$F$19</f>
        <v>1224.0902869499998</v>
      </c>
      <c r="G37" s="36">
        <f>SUMIFS(СВЦЭМ!$C$39:$C$782,СВЦЭМ!$A$39:$A$782,$A37,СВЦЭМ!$B$39:$B$782,G$11)+'СЕТ СН'!$F$9+СВЦЭМ!$D$10+'СЕТ СН'!$F$6-'СЕТ СН'!$F$19</f>
        <v>1223.9171917099998</v>
      </c>
      <c r="H37" s="36">
        <f>SUMIFS(СВЦЭМ!$C$39:$C$782,СВЦЭМ!$A$39:$A$782,$A37,СВЦЭМ!$B$39:$B$782,H$11)+'СЕТ СН'!$F$9+СВЦЭМ!$D$10+'СЕТ СН'!$F$6-'СЕТ СН'!$F$19</f>
        <v>1135.3355658099999</v>
      </c>
      <c r="I37" s="36">
        <f>SUMIFS(СВЦЭМ!$C$39:$C$782,СВЦЭМ!$A$39:$A$782,$A37,СВЦЭМ!$B$39:$B$782,I$11)+'СЕТ СН'!$F$9+СВЦЭМ!$D$10+'СЕТ СН'!$F$6-'СЕТ СН'!$F$19</f>
        <v>1116.1139045299997</v>
      </c>
      <c r="J37" s="36">
        <f>SUMIFS(СВЦЭМ!$C$39:$C$782,СВЦЭМ!$A$39:$A$782,$A37,СВЦЭМ!$B$39:$B$782,J$11)+'СЕТ СН'!$F$9+СВЦЭМ!$D$10+'СЕТ СН'!$F$6-'СЕТ СН'!$F$19</f>
        <v>1011.9038951700001</v>
      </c>
      <c r="K37" s="36">
        <f>SUMIFS(СВЦЭМ!$C$39:$C$782,СВЦЭМ!$A$39:$A$782,$A37,СВЦЭМ!$B$39:$B$782,K$11)+'СЕТ СН'!$F$9+СВЦЭМ!$D$10+'СЕТ СН'!$F$6-'СЕТ СН'!$F$19</f>
        <v>1041.6162826699999</v>
      </c>
      <c r="L37" s="36">
        <f>SUMIFS(СВЦЭМ!$C$39:$C$782,СВЦЭМ!$A$39:$A$782,$A37,СВЦЭМ!$B$39:$B$782,L$11)+'СЕТ СН'!$F$9+СВЦЭМ!$D$10+'СЕТ СН'!$F$6-'СЕТ СН'!$F$19</f>
        <v>1037.50955288</v>
      </c>
      <c r="M37" s="36">
        <f>SUMIFS(СВЦЭМ!$C$39:$C$782,СВЦЭМ!$A$39:$A$782,$A37,СВЦЭМ!$B$39:$B$782,M$11)+'СЕТ СН'!$F$9+СВЦЭМ!$D$10+'СЕТ СН'!$F$6-'СЕТ СН'!$F$19</f>
        <v>1098.6127472400001</v>
      </c>
      <c r="N37" s="36">
        <f>SUMIFS(СВЦЭМ!$C$39:$C$782,СВЦЭМ!$A$39:$A$782,$A37,СВЦЭМ!$B$39:$B$782,N$11)+'СЕТ СН'!$F$9+СВЦЭМ!$D$10+'СЕТ СН'!$F$6-'СЕТ СН'!$F$19</f>
        <v>1136.33512174</v>
      </c>
      <c r="O37" s="36">
        <f>SUMIFS(СВЦЭМ!$C$39:$C$782,СВЦЭМ!$A$39:$A$782,$A37,СВЦЭМ!$B$39:$B$782,O$11)+'СЕТ СН'!$F$9+СВЦЭМ!$D$10+'СЕТ СН'!$F$6-'СЕТ СН'!$F$19</f>
        <v>1166.7811889699999</v>
      </c>
      <c r="P37" s="36">
        <f>SUMIFS(СВЦЭМ!$C$39:$C$782,СВЦЭМ!$A$39:$A$782,$A37,СВЦЭМ!$B$39:$B$782,P$11)+'СЕТ СН'!$F$9+СВЦЭМ!$D$10+'СЕТ СН'!$F$6-'СЕТ СН'!$F$19</f>
        <v>1176.7624823799999</v>
      </c>
      <c r="Q37" s="36">
        <f>SUMIFS(СВЦЭМ!$C$39:$C$782,СВЦЭМ!$A$39:$A$782,$A37,СВЦЭМ!$B$39:$B$782,Q$11)+'СЕТ СН'!$F$9+СВЦЭМ!$D$10+'СЕТ СН'!$F$6-'СЕТ СН'!$F$19</f>
        <v>1180.0595887899999</v>
      </c>
      <c r="R37" s="36">
        <f>SUMIFS(СВЦЭМ!$C$39:$C$782,СВЦЭМ!$A$39:$A$782,$A37,СВЦЭМ!$B$39:$B$782,R$11)+'СЕТ СН'!$F$9+СВЦЭМ!$D$10+'СЕТ СН'!$F$6-'СЕТ СН'!$F$19</f>
        <v>1167.5740806199999</v>
      </c>
      <c r="S37" s="36">
        <f>SUMIFS(СВЦЭМ!$C$39:$C$782,СВЦЭМ!$A$39:$A$782,$A37,СВЦЭМ!$B$39:$B$782,S$11)+'СЕТ СН'!$F$9+СВЦЭМ!$D$10+'СЕТ СН'!$F$6-'СЕТ СН'!$F$19</f>
        <v>1117.5562615499998</v>
      </c>
      <c r="T37" s="36">
        <f>SUMIFS(СВЦЭМ!$C$39:$C$782,СВЦЭМ!$A$39:$A$782,$A37,СВЦЭМ!$B$39:$B$782,T$11)+'СЕТ СН'!$F$9+СВЦЭМ!$D$10+'СЕТ СН'!$F$6-'СЕТ СН'!$F$19</f>
        <v>1009.9897279600001</v>
      </c>
      <c r="U37" s="36">
        <f>SUMIFS(СВЦЭМ!$C$39:$C$782,СВЦЭМ!$A$39:$A$782,$A37,СВЦЭМ!$B$39:$B$782,U$11)+'СЕТ СН'!$F$9+СВЦЭМ!$D$10+'СЕТ СН'!$F$6-'СЕТ СН'!$F$19</f>
        <v>914.97008428000004</v>
      </c>
      <c r="V37" s="36">
        <f>SUMIFS(СВЦЭМ!$C$39:$C$782,СВЦЭМ!$A$39:$A$782,$A37,СВЦЭМ!$B$39:$B$782,V$11)+'СЕТ СН'!$F$9+СВЦЭМ!$D$10+'СЕТ СН'!$F$6-'СЕТ СН'!$F$19</f>
        <v>838.7577739300001</v>
      </c>
      <c r="W37" s="36">
        <f>SUMIFS(СВЦЭМ!$C$39:$C$782,СВЦЭМ!$A$39:$A$782,$A37,СВЦЭМ!$B$39:$B$782,W$11)+'СЕТ СН'!$F$9+СВЦЭМ!$D$10+'СЕТ СН'!$F$6-'СЕТ СН'!$F$19</f>
        <v>872.39883829000007</v>
      </c>
      <c r="X37" s="36">
        <f>SUMIFS(СВЦЭМ!$C$39:$C$782,СВЦЭМ!$A$39:$A$782,$A37,СВЦЭМ!$B$39:$B$782,X$11)+'СЕТ СН'!$F$9+СВЦЭМ!$D$10+'СЕТ СН'!$F$6-'СЕТ СН'!$F$19</f>
        <v>900.08092021000004</v>
      </c>
      <c r="Y37" s="36">
        <f>SUMIFS(СВЦЭМ!$C$39:$C$782,СВЦЭМ!$A$39:$A$782,$A37,СВЦЭМ!$B$39:$B$782,Y$11)+'СЕТ СН'!$F$9+СВЦЭМ!$D$10+'СЕТ СН'!$F$6-'СЕТ СН'!$F$19</f>
        <v>923.19850000000008</v>
      </c>
    </row>
    <row r="38" spans="1:25" ht="15.75" x14ac:dyDescent="0.2">
      <c r="A38" s="35">
        <f t="shared" si="0"/>
        <v>44708</v>
      </c>
      <c r="B38" s="36">
        <f>SUMIFS(СВЦЭМ!$C$39:$C$782,СВЦЭМ!$A$39:$A$782,$A38,СВЦЭМ!$B$39:$B$782,B$11)+'СЕТ СН'!$F$9+СВЦЭМ!$D$10+'СЕТ СН'!$F$6-'СЕТ СН'!$F$19</f>
        <v>960.08141099000011</v>
      </c>
      <c r="C38" s="36">
        <f>SUMIFS(СВЦЭМ!$C$39:$C$782,СВЦЭМ!$A$39:$A$782,$A38,СВЦЭМ!$B$39:$B$782,C$11)+'СЕТ СН'!$F$9+СВЦЭМ!$D$10+'СЕТ СН'!$F$6-'СЕТ СН'!$F$19</f>
        <v>1061.52852143</v>
      </c>
      <c r="D38" s="36">
        <f>SUMIFS(СВЦЭМ!$C$39:$C$782,СВЦЭМ!$A$39:$A$782,$A38,СВЦЭМ!$B$39:$B$782,D$11)+'СЕТ СН'!$F$9+СВЦЭМ!$D$10+'СЕТ СН'!$F$6-'СЕТ СН'!$F$19</f>
        <v>1129.5280492299999</v>
      </c>
      <c r="E38" s="36">
        <f>SUMIFS(СВЦЭМ!$C$39:$C$782,СВЦЭМ!$A$39:$A$782,$A38,СВЦЭМ!$B$39:$B$782,E$11)+'СЕТ СН'!$F$9+СВЦЭМ!$D$10+'СЕТ СН'!$F$6-'СЕТ СН'!$F$19</f>
        <v>1124.1790820599999</v>
      </c>
      <c r="F38" s="36">
        <f>SUMIFS(СВЦЭМ!$C$39:$C$782,СВЦЭМ!$A$39:$A$782,$A38,СВЦЭМ!$B$39:$B$782,F$11)+'СЕТ СН'!$F$9+СВЦЭМ!$D$10+'СЕТ СН'!$F$6-'СЕТ СН'!$F$19</f>
        <v>1121.4051942499998</v>
      </c>
      <c r="G38" s="36">
        <f>SUMIFS(СВЦЭМ!$C$39:$C$782,СВЦЭМ!$A$39:$A$782,$A38,СВЦЭМ!$B$39:$B$782,G$11)+'СЕТ СН'!$F$9+СВЦЭМ!$D$10+'СЕТ СН'!$F$6-'СЕТ СН'!$F$19</f>
        <v>1109.0656272699998</v>
      </c>
      <c r="H38" s="36">
        <f>SUMIFS(СВЦЭМ!$C$39:$C$782,СВЦЭМ!$A$39:$A$782,$A38,СВЦЭМ!$B$39:$B$782,H$11)+'СЕТ СН'!$F$9+СВЦЭМ!$D$10+'СЕТ СН'!$F$6-'СЕТ СН'!$F$19</f>
        <v>1031.76016334</v>
      </c>
      <c r="I38" s="36">
        <f>SUMIFS(СВЦЭМ!$C$39:$C$782,СВЦЭМ!$A$39:$A$782,$A38,СВЦЭМ!$B$39:$B$782,I$11)+'СЕТ СН'!$F$9+СВЦЭМ!$D$10+'СЕТ СН'!$F$6-'СЕТ СН'!$F$19</f>
        <v>961.91843936000009</v>
      </c>
      <c r="J38" s="36">
        <f>SUMIFS(СВЦЭМ!$C$39:$C$782,СВЦЭМ!$A$39:$A$782,$A38,СВЦЭМ!$B$39:$B$782,J$11)+'СЕТ СН'!$F$9+СВЦЭМ!$D$10+'СЕТ СН'!$F$6-'СЕТ СН'!$F$19</f>
        <v>881.29732551000006</v>
      </c>
      <c r="K38" s="36">
        <f>SUMIFS(СВЦЭМ!$C$39:$C$782,СВЦЭМ!$A$39:$A$782,$A38,СВЦЭМ!$B$39:$B$782,K$11)+'СЕТ СН'!$F$9+СВЦЭМ!$D$10+'СЕТ СН'!$F$6-'СЕТ СН'!$F$19</f>
        <v>887.38801299000011</v>
      </c>
      <c r="L38" s="36">
        <f>SUMIFS(СВЦЭМ!$C$39:$C$782,СВЦЭМ!$A$39:$A$782,$A38,СВЦЭМ!$B$39:$B$782,L$11)+'СЕТ СН'!$F$9+СВЦЭМ!$D$10+'СЕТ СН'!$F$6-'СЕТ СН'!$F$19</f>
        <v>896.97886252000001</v>
      </c>
      <c r="M38" s="36">
        <f>SUMIFS(СВЦЭМ!$C$39:$C$782,СВЦЭМ!$A$39:$A$782,$A38,СВЦЭМ!$B$39:$B$782,M$11)+'СЕТ СН'!$F$9+СВЦЭМ!$D$10+'СЕТ СН'!$F$6-'СЕТ СН'!$F$19</f>
        <v>952.12645028000009</v>
      </c>
      <c r="N38" s="36">
        <f>SUMIFS(СВЦЭМ!$C$39:$C$782,СВЦЭМ!$A$39:$A$782,$A38,СВЦЭМ!$B$39:$B$782,N$11)+'СЕТ СН'!$F$9+СВЦЭМ!$D$10+'СЕТ СН'!$F$6-'СЕТ СН'!$F$19</f>
        <v>997.56714025000008</v>
      </c>
      <c r="O38" s="36">
        <f>SUMIFS(СВЦЭМ!$C$39:$C$782,СВЦЭМ!$A$39:$A$782,$A38,СВЦЭМ!$B$39:$B$782,O$11)+'СЕТ СН'!$F$9+СВЦЭМ!$D$10+'СЕТ СН'!$F$6-'СЕТ СН'!$F$19</f>
        <v>1008.4395566200001</v>
      </c>
      <c r="P38" s="36">
        <f>SUMIFS(СВЦЭМ!$C$39:$C$782,СВЦЭМ!$A$39:$A$782,$A38,СВЦЭМ!$B$39:$B$782,P$11)+'СЕТ СН'!$F$9+СВЦЭМ!$D$10+'СЕТ СН'!$F$6-'СЕТ СН'!$F$19</f>
        <v>991.20760124000003</v>
      </c>
      <c r="Q38" s="36">
        <f>SUMIFS(СВЦЭМ!$C$39:$C$782,СВЦЭМ!$A$39:$A$782,$A38,СВЦЭМ!$B$39:$B$782,Q$11)+'СЕТ СН'!$F$9+СВЦЭМ!$D$10+'СЕТ СН'!$F$6-'СЕТ СН'!$F$19</f>
        <v>983.68545739000001</v>
      </c>
      <c r="R38" s="36">
        <f>SUMIFS(СВЦЭМ!$C$39:$C$782,СВЦЭМ!$A$39:$A$782,$A38,СВЦЭМ!$B$39:$B$782,R$11)+'СЕТ СН'!$F$9+СВЦЭМ!$D$10+'СЕТ СН'!$F$6-'СЕТ СН'!$F$19</f>
        <v>985.62564937000002</v>
      </c>
      <c r="S38" s="36">
        <f>SUMIFS(СВЦЭМ!$C$39:$C$782,СВЦЭМ!$A$39:$A$782,$A38,СВЦЭМ!$B$39:$B$782,S$11)+'СЕТ СН'!$F$9+СВЦЭМ!$D$10+'СЕТ СН'!$F$6-'СЕТ СН'!$F$19</f>
        <v>1007.0007935100001</v>
      </c>
      <c r="T38" s="36">
        <f>SUMIFS(СВЦЭМ!$C$39:$C$782,СВЦЭМ!$A$39:$A$782,$A38,СВЦЭМ!$B$39:$B$782,T$11)+'СЕТ СН'!$F$9+СВЦЭМ!$D$10+'СЕТ СН'!$F$6-'СЕТ СН'!$F$19</f>
        <v>909.94374416000005</v>
      </c>
      <c r="U38" s="36">
        <f>SUMIFS(СВЦЭМ!$C$39:$C$782,СВЦЭМ!$A$39:$A$782,$A38,СВЦЭМ!$B$39:$B$782,U$11)+'СЕТ СН'!$F$9+СВЦЭМ!$D$10+'СЕТ СН'!$F$6-'СЕТ СН'!$F$19</f>
        <v>817.21538149000003</v>
      </c>
      <c r="V38" s="36">
        <f>SUMIFS(СВЦЭМ!$C$39:$C$782,СВЦЭМ!$A$39:$A$782,$A38,СВЦЭМ!$B$39:$B$782,V$11)+'СЕТ СН'!$F$9+СВЦЭМ!$D$10+'СЕТ СН'!$F$6-'СЕТ СН'!$F$19</f>
        <v>737.81994961000009</v>
      </c>
      <c r="W38" s="36">
        <f>SUMIFS(СВЦЭМ!$C$39:$C$782,СВЦЭМ!$A$39:$A$782,$A38,СВЦЭМ!$B$39:$B$782,W$11)+'СЕТ СН'!$F$9+СВЦЭМ!$D$10+'СЕТ СН'!$F$6-'СЕТ СН'!$F$19</f>
        <v>760.40461500000004</v>
      </c>
      <c r="X38" s="36">
        <f>SUMIFS(СВЦЭМ!$C$39:$C$782,СВЦЭМ!$A$39:$A$782,$A38,СВЦЭМ!$B$39:$B$782,X$11)+'СЕТ СН'!$F$9+СВЦЭМ!$D$10+'СЕТ СН'!$F$6-'СЕТ СН'!$F$19</f>
        <v>790.9367051800001</v>
      </c>
      <c r="Y38" s="36">
        <f>SUMIFS(СВЦЭМ!$C$39:$C$782,СВЦЭМ!$A$39:$A$782,$A38,СВЦЭМ!$B$39:$B$782,Y$11)+'СЕТ СН'!$F$9+СВЦЭМ!$D$10+'СЕТ СН'!$F$6-'СЕТ СН'!$F$19</f>
        <v>833.49738753000008</v>
      </c>
    </row>
    <row r="39" spans="1:25" ht="15.75" x14ac:dyDescent="0.2">
      <c r="A39" s="35">
        <f t="shared" si="0"/>
        <v>44709</v>
      </c>
      <c r="B39" s="36">
        <f>SUMIFS(СВЦЭМ!$C$39:$C$782,СВЦЭМ!$A$39:$A$782,$A39,СВЦЭМ!$B$39:$B$782,B$11)+'СЕТ СН'!$F$9+СВЦЭМ!$D$10+'СЕТ СН'!$F$6-'СЕТ СН'!$F$19</f>
        <v>908.2877438700001</v>
      </c>
      <c r="C39" s="36">
        <f>SUMIFS(СВЦЭМ!$C$39:$C$782,СВЦЭМ!$A$39:$A$782,$A39,СВЦЭМ!$B$39:$B$782,C$11)+'СЕТ СН'!$F$9+СВЦЭМ!$D$10+'СЕТ СН'!$F$6-'СЕТ СН'!$F$19</f>
        <v>1011.9581745300001</v>
      </c>
      <c r="D39" s="36">
        <f>SUMIFS(СВЦЭМ!$C$39:$C$782,СВЦЭМ!$A$39:$A$782,$A39,СВЦЭМ!$B$39:$B$782,D$11)+'СЕТ СН'!$F$9+СВЦЭМ!$D$10+'СЕТ СН'!$F$6-'СЕТ СН'!$F$19</f>
        <v>1135.9416225199998</v>
      </c>
      <c r="E39" s="36">
        <f>SUMIFS(СВЦЭМ!$C$39:$C$782,СВЦЭМ!$A$39:$A$782,$A39,СВЦЭМ!$B$39:$B$782,E$11)+'СЕТ СН'!$F$9+СВЦЭМ!$D$10+'СЕТ СН'!$F$6-'СЕТ СН'!$F$19</f>
        <v>1185.3153830899998</v>
      </c>
      <c r="F39" s="36">
        <f>SUMIFS(СВЦЭМ!$C$39:$C$782,СВЦЭМ!$A$39:$A$782,$A39,СВЦЭМ!$B$39:$B$782,F$11)+'СЕТ СН'!$F$9+СВЦЭМ!$D$10+'СЕТ СН'!$F$6-'СЕТ СН'!$F$19</f>
        <v>1174.2942917499997</v>
      </c>
      <c r="G39" s="36">
        <f>SUMIFS(СВЦЭМ!$C$39:$C$782,СВЦЭМ!$A$39:$A$782,$A39,СВЦЭМ!$B$39:$B$782,G$11)+'СЕТ СН'!$F$9+СВЦЭМ!$D$10+'СЕТ СН'!$F$6-'СЕТ СН'!$F$19</f>
        <v>1173.4236159199997</v>
      </c>
      <c r="H39" s="36">
        <f>SUMIFS(СВЦЭМ!$C$39:$C$782,СВЦЭМ!$A$39:$A$782,$A39,СВЦЭМ!$B$39:$B$782,H$11)+'СЕТ СН'!$F$9+СВЦЭМ!$D$10+'СЕТ СН'!$F$6-'СЕТ СН'!$F$19</f>
        <v>1110.9162595399998</v>
      </c>
      <c r="I39" s="36">
        <f>SUMIFS(СВЦЭМ!$C$39:$C$782,СВЦЭМ!$A$39:$A$782,$A39,СВЦЭМ!$B$39:$B$782,I$11)+'СЕТ СН'!$F$9+СВЦЭМ!$D$10+'СЕТ СН'!$F$6-'СЕТ СН'!$F$19</f>
        <v>1010.00647183</v>
      </c>
      <c r="J39" s="36">
        <f>SUMIFS(СВЦЭМ!$C$39:$C$782,СВЦЭМ!$A$39:$A$782,$A39,СВЦЭМ!$B$39:$B$782,J$11)+'СЕТ СН'!$F$9+СВЦЭМ!$D$10+'СЕТ СН'!$F$6-'СЕТ СН'!$F$19</f>
        <v>899.25022191000005</v>
      </c>
      <c r="K39" s="36">
        <f>SUMIFS(СВЦЭМ!$C$39:$C$782,СВЦЭМ!$A$39:$A$782,$A39,СВЦЭМ!$B$39:$B$782,K$11)+'СЕТ СН'!$F$9+СВЦЭМ!$D$10+'СЕТ СН'!$F$6-'СЕТ СН'!$F$19</f>
        <v>907.9298422600001</v>
      </c>
      <c r="L39" s="36">
        <f>SUMIFS(СВЦЭМ!$C$39:$C$782,СВЦЭМ!$A$39:$A$782,$A39,СВЦЭМ!$B$39:$B$782,L$11)+'СЕТ СН'!$F$9+СВЦЭМ!$D$10+'СЕТ СН'!$F$6-'СЕТ СН'!$F$19</f>
        <v>912.76296931000002</v>
      </c>
      <c r="M39" s="36">
        <f>SUMIFS(СВЦЭМ!$C$39:$C$782,СВЦЭМ!$A$39:$A$782,$A39,СВЦЭМ!$B$39:$B$782,M$11)+'СЕТ СН'!$F$9+СВЦЭМ!$D$10+'СЕТ СН'!$F$6-'СЕТ СН'!$F$19</f>
        <v>947.20802046000006</v>
      </c>
      <c r="N39" s="36">
        <f>SUMIFS(СВЦЭМ!$C$39:$C$782,СВЦЭМ!$A$39:$A$782,$A39,СВЦЭМ!$B$39:$B$782,N$11)+'СЕТ СН'!$F$9+СВЦЭМ!$D$10+'СЕТ СН'!$F$6-'СЕТ СН'!$F$19</f>
        <v>976.83162217000006</v>
      </c>
      <c r="O39" s="36">
        <f>SUMIFS(СВЦЭМ!$C$39:$C$782,СВЦЭМ!$A$39:$A$782,$A39,СВЦЭМ!$B$39:$B$782,O$11)+'СЕТ СН'!$F$9+СВЦЭМ!$D$10+'СЕТ СН'!$F$6-'СЕТ СН'!$F$19</f>
        <v>1005.4119711100001</v>
      </c>
      <c r="P39" s="36">
        <f>SUMIFS(СВЦЭМ!$C$39:$C$782,СВЦЭМ!$A$39:$A$782,$A39,СВЦЭМ!$B$39:$B$782,P$11)+'СЕТ СН'!$F$9+СВЦЭМ!$D$10+'СЕТ СН'!$F$6-'СЕТ СН'!$F$19</f>
        <v>1036.8623745100001</v>
      </c>
      <c r="Q39" s="36">
        <f>SUMIFS(СВЦЭМ!$C$39:$C$782,СВЦЭМ!$A$39:$A$782,$A39,СВЦЭМ!$B$39:$B$782,Q$11)+'СЕТ СН'!$F$9+СВЦЭМ!$D$10+'СЕТ СН'!$F$6-'СЕТ СН'!$F$19</f>
        <v>1038.8439764</v>
      </c>
      <c r="R39" s="36">
        <f>SUMIFS(СВЦЭМ!$C$39:$C$782,СВЦЭМ!$A$39:$A$782,$A39,СВЦЭМ!$B$39:$B$782,R$11)+'СЕТ СН'!$F$9+СВЦЭМ!$D$10+'СЕТ СН'!$F$6-'СЕТ СН'!$F$19</f>
        <v>1035.56380309</v>
      </c>
      <c r="S39" s="36">
        <f>SUMIFS(СВЦЭМ!$C$39:$C$782,СВЦЭМ!$A$39:$A$782,$A39,СВЦЭМ!$B$39:$B$782,S$11)+'СЕТ СН'!$F$9+СВЦЭМ!$D$10+'СЕТ СН'!$F$6-'СЕТ СН'!$F$19</f>
        <v>995.20368667000002</v>
      </c>
      <c r="T39" s="36">
        <f>SUMIFS(СВЦЭМ!$C$39:$C$782,СВЦЭМ!$A$39:$A$782,$A39,СВЦЭМ!$B$39:$B$782,T$11)+'СЕТ СН'!$F$9+СВЦЭМ!$D$10+'СЕТ СН'!$F$6-'СЕТ СН'!$F$19</f>
        <v>921.50561214000004</v>
      </c>
      <c r="U39" s="36">
        <f>SUMIFS(СВЦЭМ!$C$39:$C$782,СВЦЭМ!$A$39:$A$782,$A39,СВЦЭМ!$B$39:$B$782,U$11)+'СЕТ СН'!$F$9+СВЦЭМ!$D$10+'СЕТ СН'!$F$6-'СЕТ СН'!$F$19</f>
        <v>836.73393564000003</v>
      </c>
      <c r="V39" s="36">
        <f>SUMIFS(СВЦЭМ!$C$39:$C$782,СВЦЭМ!$A$39:$A$782,$A39,СВЦЭМ!$B$39:$B$782,V$11)+'СЕТ СН'!$F$9+СВЦЭМ!$D$10+'СЕТ СН'!$F$6-'СЕТ СН'!$F$19</f>
        <v>804.03329512000005</v>
      </c>
      <c r="W39" s="36">
        <f>SUMIFS(СВЦЭМ!$C$39:$C$782,СВЦЭМ!$A$39:$A$782,$A39,СВЦЭМ!$B$39:$B$782,W$11)+'СЕТ СН'!$F$9+СВЦЭМ!$D$10+'СЕТ СН'!$F$6-'СЕТ СН'!$F$19</f>
        <v>804.82175351000001</v>
      </c>
      <c r="X39" s="36">
        <f>SUMIFS(СВЦЭМ!$C$39:$C$782,СВЦЭМ!$A$39:$A$782,$A39,СВЦЭМ!$B$39:$B$782,X$11)+'СЕТ СН'!$F$9+СВЦЭМ!$D$10+'СЕТ СН'!$F$6-'СЕТ СН'!$F$19</f>
        <v>800.31002846000001</v>
      </c>
      <c r="Y39" s="36">
        <f>SUMIFS(СВЦЭМ!$C$39:$C$782,СВЦЭМ!$A$39:$A$782,$A39,СВЦЭМ!$B$39:$B$782,Y$11)+'СЕТ СН'!$F$9+СВЦЭМ!$D$10+'СЕТ СН'!$F$6-'СЕТ СН'!$F$19</f>
        <v>819.74782223000011</v>
      </c>
    </row>
    <row r="40" spans="1:25" ht="15.75" x14ac:dyDescent="0.2">
      <c r="A40" s="35">
        <f t="shared" si="0"/>
        <v>44710</v>
      </c>
      <c r="B40" s="36">
        <f>SUMIFS(СВЦЭМ!$C$39:$C$782,СВЦЭМ!$A$39:$A$782,$A40,СВЦЭМ!$B$39:$B$782,B$11)+'СЕТ СН'!$F$9+СВЦЭМ!$D$10+'СЕТ СН'!$F$6-'СЕТ СН'!$F$19</f>
        <v>893.10950602000003</v>
      </c>
      <c r="C40" s="36">
        <f>SUMIFS(СВЦЭМ!$C$39:$C$782,СВЦЭМ!$A$39:$A$782,$A40,СВЦЭМ!$B$39:$B$782,C$11)+'СЕТ СН'!$F$9+СВЦЭМ!$D$10+'СЕТ СН'!$F$6-'СЕТ СН'!$F$19</f>
        <v>1005.5919485000001</v>
      </c>
      <c r="D40" s="36">
        <f>SUMIFS(СВЦЭМ!$C$39:$C$782,СВЦЭМ!$A$39:$A$782,$A40,СВЦЭМ!$B$39:$B$782,D$11)+'СЕТ СН'!$F$9+СВЦЭМ!$D$10+'СЕТ СН'!$F$6-'СЕТ СН'!$F$19</f>
        <v>1118.6088349499998</v>
      </c>
      <c r="E40" s="36">
        <f>SUMIFS(СВЦЭМ!$C$39:$C$782,СВЦЭМ!$A$39:$A$782,$A40,СВЦЭМ!$B$39:$B$782,E$11)+'СЕТ СН'!$F$9+СВЦЭМ!$D$10+'СЕТ СН'!$F$6-'СЕТ СН'!$F$19</f>
        <v>1168.2717245299998</v>
      </c>
      <c r="F40" s="36">
        <f>SUMIFS(СВЦЭМ!$C$39:$C$782,СВЦЭМ!$A$39:$A$782,$A40,СВЦЭМ!$B$39:$B$782,F$11)+'СЕТ СН'!$F$9+СВЦЭМ!$D$10+'СЕТ СН'!$F$6-'СЕТ СН'!$F$19</f>
        <v>1166.8184553199999</v>
      </c>
      <c r="G40" s="36">
        <f>SUMIFS(СВЦЭМ!$C$39:$C$782,СВЦЭМ!$A$39:$A$782,$A40,СВЦЭМ!$B$39:$B$782,G$11)+'СЕТ СН'!$F$9+СВЦЭМ!$D$10+'СЕТ СН'!$F$6-'СЕТ СН'!$F$19</f>
        <v>1157.8079549999998</v>
      </c>
      <c r="H40" s="36">
        <f>SUMIFS(СВЦЭМ!$C$39:$C$782,СВЦЭМ!$A$39:$A$782,$A40,СВЦЭМ!$B$39:$B$782,H$11)+'СЕТ СН'!$F$9+СВЦЭМ!$D$10+'СЕТ СН'!$F$6-'СЕТ СН'!$F$19</f>
        <v>1112.9811339899998</v>
      </c>
      <c r="I40" s="36">
        <f>SUMIFS(СВЦЭМ!$C$39:$C$782,СВЦЭМ!$A$39:$A$782,$A40,СВЦЭМ!$B$39:$B$782,I$11)+'СЕТ СН'!$F$9+СВЦЭМ!$D$10+'СЕТ СН'!$F$6-'СЕТ СН'!$F$19</f>
        <v>1018.9543381200001</v>
      </c>
      <c r="J40" s="36">
        <f>SUMIFS(СВЦЭМ!$C$39:$C$782,СВЦЭМ!$A$39:$A$782,$A40,СВЦЭМ!$B$39:$B$782,J$11)+'СЕТ СН'!$F$9+СВЦЭМ!$D$10+'СЕТ СН'!$F$6-'СЕТ СН'!$F$19</f>
        <v>889.73381997000001</v>
      </c>
      <c r="K40" s="36">
        <f>SUMIFS(СВЦЭМ!$C$39:$C$782,СВЦЭМ!$A$39:$A$782,$A40,СВЦЭМ!$B$39:$B$782,K$11)+'СЕТ СН'!$F$9+СВЦЭМ!$D$10+'СЕТ СН'!$F$6-'СЕТ СН'!$F$19</f>
        <v>882.97875149000004</v>
      </c>
      <c r="L40" s="36">
        <f>SUMIFS(СВЦЭМ!$C$39:$C$782,СВЦЭМ!$A$39:$A$782,$A40,СВЦЭМ!$B$39:$B$782,L$11)+'СЕТ СН'!$F$9+СВЦЭМ!$D$10+'СЕТ СН'!$F$6-'СЕТ СН'!$F$19</f>
        <v>889.30583247000004</v>
      </c>
      <c r="M40" s="36">
        <f>SUMIFS(СВЦЭМ!$C$39:$C$782,СВЦЭМ!$A$39:$A$782,$A40,СВЦЭМ!$B$39:$B$782,M$11)+'СЕТ СН'!$F$9+СВЦЭМ!$D$10+'СЕТ СН'!$F$6-'СЕТ СН'!$F$19</f>
        <v>960.60710690000008</v>
      </c>
      <c r="N40" s="36">
        <f>SUMIFS(СВЦЭМ!$C$39:$C$782,СВЦЭМ!$A$39:$A$782,$A40,СВЦЭМ!$B$39:$B$782,N$11)+'СЕТ СН'!$F$9+СВЦЭМ!$D$10+'СЕТ СН'!$F$6-'СЕТ СН'!$F$19</f>
        <v>996.04148294000004</v>
      </c>
      <c r="O40" s="36">
        <f>SUMIFS(СВЦЭМ!$C$39:$C$782,СВЦЭМ!$A$39:$A$782,$A40,СВЦЭМ!$B$39:$B$782,O$11)+'СЕТ СН'!$F$9+СВЦЭМ!$D$10+'СЕТ СН'!$F$6-'СЕТ СН'!$F$19</f>
        <v>999.9406585800001</v>
      </c>
      <c r="P40" s="36">
        <f>SUMIFS(СВЦЭМ!$C$39:$C$782,СВЦЭМ!$A$39:$A$782,$A40,СВЦЭМ!$B$39:$B$782,P$11)+'СЕТ СН'!$F$9+СВЦЭМ!$D$10+'СЕТ СН'!$F$6-'СЕТ СН'!$F$19</f>
        <v>999.72965239000007</v>
      </c>
      <c r="Q40" s="36">
        <f>SUMIFS(СВЦЭМ!$C$39:$C$782,СВЦЭМ!$A$39:$A$782,$A40,СВЦЭМ!$B$39:$B$782,Q$11)+'СЕТ СН'!$F$9+СВЦЭМ!$D$10+'СЕТ СН'!$F$6-'СЕТ СН'!$F$19</f>
        <v>997.98766992000003</v>
      </c>
      <c r="R40" s="36">
        <f>SUMIFS(СВЦЭМ!$C$39:$C$782,СВЦЭМ!$A$39:$A$782,$A40,СВЦЭМ!$B$39:$B$782,R$11)+'СЕТ СН'!$F$9+СВЦЭМ!$D$10+'СЕТ СН'!$F$6-'СЕТ СН'!$F$19</f>
        <v>993.02353097000002</v>
      </c>
      <c r="S40" s="36">
        <f>SUMIFS(СВЦЭМ!$C$39:$C$782,СВЦЭМ!$A$39:$A$782,$A40,СВЦЭМ!$B$39:$B$782,S$11)+'СЕТ СН'!$F$9+СВЦЭМ!$D$10+'СЕТ СН'!$F$6-'СЕТ СН'!$F$19</f>
        <v>1014.5909885200001</v>
      </c>
      <c r="T40" s="36">
        <f>SUMIFS(СВЦЭМ!$C$39:$C$782,СВЦЭМ!$A$39:$A$782,$A40,СВЦЭМ!$B$39:$B$782,T$11)+'СЕТ СН'!$F$9+СВЦЭМ!$D$10+'СЕТ СН'!$F$6-'СЕТ СН'!$F$19</f>
        <v>919.28758316000005</v>
      </c>
      <c r="U40" s="36">
        <f>SUMIFS(СВЦЭМ!$C$39:$C$782,СВЦЭМ!$A$39:$A$782,$A40,СВЦЭМ!$B$39:$B$782,U$11)+'СЕТ СН'!$F$9+СВЦЭМ!$D$10+'СЕТ СН'!$F$6-'СЕТ СН'!$F$19</f>
        <v>822.44897720000006</v>
      </c>
      <c r="V40" s="36">
        <f>SUMIFS(СВЦЭМ!$C$39:$C$782,СВЦЭМ!$A$39:$A$782,$A40,СВЦЭМ!$B$39:$B$782,V$11)+'СЕТ СН'!$F$9+СВЦЭМ!$D$10+'СЕТ СН'!$F$6-'СЕТ СН'!$F$19</f>
        <v>740.12459340000009</v>
      </c>
      <c r="W40" s="36">
        <f>SUMIFS(СВЦЭМ!$C$39:$C$782,СВЦЭМ!$A$39:$A$782,$A40,СВЦЭМ!$B$39:$B$782,W$11)+'СЕТ СН'!$F$9+СВЦЭМ!$D$10+'СЕТ СН'!$F$6-'СЕТ СН'!$F$19</f>
        <v>750.01656965000006</v>
      </c>
      <c r="X40" s="36">
        <f>SUMIFS(СВЦЭМ!$C$39:$C$782,СВЦЭМ!$A$39:$A$782,$A40,СВЦЭМ!$B$39:$B$782,X$11)+'СЕТ СН'!$F$9+СВЦЭМ!$D$10+'СЕТ СН'!$F$6-'СЕТ СН'!$F$19</f>
        <v>795.94698597000001</v>
      </c>
      <c r="Y40" s="36">
        <f>SUMIFS(СВЦЭМ!$C$39:$C$782,СВЦЭМ!$A$39:$A$782,$A40,СВЦЭМ!$B$39:$B$782,Y$11)+'СЕТ СН'!$F$9+СВЦЭМ!$D$10+'СЕТ СН'!$F$6-'СЕТ СН'!$F$19</f>
        <v>796.53092546000005</v>
      </c>
    </row>
    <row r="41" spans="1:25" ht="15.75" x14ac:dyDescent="0.2">
      <c r="A41" s="35">
        <f t="shared" si="0"/>
        <v>44711</v>
      </c>
      <c r="B41" s="36">
        <f>SUMIFS(СВЦЭМ!$C$39:$C$782,СВЦЭМ!$A$39:$A$782,$A41,СВЦЭМ!$B$39:$B$782,B$11)+'СЕТ СН'!$F$9+СВЦЭМ!$D$10+'СЕТ СН'!$F$6-'СЕТ СН'!$F$19</f>
        <v>904.65078139000002</v>
      </c>
      <c r="C41" s="36">
        <f>SUMIFS(СВЦЭМ!$C$39:$C$782,СВЦЭМ!$A$39:$A$782,$A41,СВЦЭМ!$B$39:$B$782,C$11)+'СЕТ СН'!$F$9+СВЦЭМ!$D$10+'СЕТ СН'!$F$6-'СЕТ СН'!$F$19</f>
        <v>986.16491216000009</v>
      </c>
      <c r="D41" s="36">
        <f>SUMIFS(СВЦЭМ!$C$39:$C$782,СВЦЭМ!$A$39:$A$782,$A41,СВЦЭМ!$B$39:$B$782,D$11)+'СЕТ СН'!$F$9+СВЦЭМ!$D$10+'СЕТ СН'!$F$6-'СЕТ СН'!$F$19</f>
        <v>1125.5063364599998</v>
      </c>
      <c r="E41" s="36">
        <f>SUMIFS(СВЦЭМ!$C$39:$C$782,СВЦЭМ!$A$39:$A$782,$A41,СВЦЭМ!$B$39:$B$782,E$11)+'СЕТ СН'!$F$9+СВЦЭМ!$D$10+'СЕТ СН'!$F$6-'СЕТ СН'!$F$19</f>
        <v>1136.6403520599997</v>
      </c>
      <c r="F41" s="36">
        <f>SUMIFS(СВЦЭМ!$C$39:$C$782,СВЦЭМ!$A$39:$A$782,$A41,СВЦЭМ!$B$39:$B$782,F$11)+'СЕТ СН'!$F$9+СВЦЭМ!$D$10+'СЕТ СН'!$F$6-'СЕТ СН'!$F$19</f>
        <v>1138.5859647399998</v>
      </c>
      <c r="G41" s="36">
        <f>SUMIFS(СВЦЭМ!$C$39:$C$782,СВЦЭМ!$A$39:$A$782,$A41,СВЦЭМ!$B$39:$B$782,G$11)+'СЕТ СН'!$F$9+СВЦЭМ!$D$10+'СЕТ СН'!$F$6-'СЕТ СН'!$F$19</f>
        <v>1114.1295190199999</v>
      </c>
      <c r="H41" s="36">
        <f>SUMIFS(СВЦЭМ!$C$39:$C$782,СВЦЭМ!$A$39:$A$782,$A41,СВЦЭМ!$B$39:$B$782,H$11)+'СЕТ СН'!$F$9+СВЦЭМ!$D$10+'СЕТ СН'!$F$6-'СЕТ СН'!$F$19</f>
        <v>1028.3896968500001</v>
      </c>
      <c r="I41" s="36">
        <f>SUMIFS(СВЦЭМ!$C$39:$C$782,СВЦЭМ!$A$39:$A$782,$A41,СВЦЭМ!$B$39:$B$782,I$11)+'СЕТ СН'!$F$9+СВЦЭМ!$D$10+'СЕТ СН'!$F$6-'СЕТ СН'!$F$19</f>
        <v>960.59799527000007</v>
      </c>
      <c r="J41" s="36">
        <f>SUMIFS(СВЦЭМ!$C$39:$C$782,СВЦЭМ!$A$39:$A$782,$A41,СВЦЭМ!$B$39:$B$782,J$11)+'СЕТ СН'!$F$9+СВЦЭМ!$D$10+'СЕТ СН'!$F$6-'СЕТ СН'!$F$19</f>
        <v>868.9111297500001</v>
      </c>
      <c r="K41" s="36">
        <f>SUMIFS(СВЦЭМ!$C$39:$C$782,СВЦЭМ!$A$39:$A$782,$A41,СВЦЭМ!$B$39:$B$782,K$11)+'СЕТ СН'!$F$9+СВЦЭМ!$D$10+'СЕТ СН'!$F$6-'СЕТ СН'!$F$19</f>
        <v>876.42571022000004</v>
      </c>
      <c r="L41" s="36">
        <f>SUMIFS(СВЦЭМ!$C$39:$C$782,СВЦЭМ!$A$39:$A$782,$A41,СВЦЭМ!$B$39:$B$782,L$11)+'СЕТ СН'!$F$9+СВЦЭМ!$D$10+'СЕТ СН'!$F$6-'СЕТ СН'!$F$19</f>
        <v>945.28426438000008</v>
      </c>
      <c r="M41" s="36">
        <f>SUMIFS(СВЦЭМ!$C$39:$C$782,СВЦЭМ!$A$39:$A$782,$A41,СВЦЭМ!$B$39:$B$782,M$11)+'СЕТ СН'!$F$9+СВЦЭМ!$D$10+'СЕТ СН'!$F$6-'СЕТ СН'!$F$19</f>
        <v>977.2853593100001</v>
      </c>
      <c r="N41" s="36">
        <f>SUMIFS(СВЦЭМ!$C$39:$C$782,СВЦЭМ!$A$39:$A$782,$A41,СВЦЭМ!$B$39:$B$782,N$11)+'СЕТ СН'!$F$9+СВЦЭМ!$D$10+'СЕТ СН'!$F$6-'СЕТ СН'!$F$19</f>
        <v>1070.120242</v>
      </c>
      <c r="O41" s="36">
        <f>SUMIFS(СВЦЭМ!$C$39:$C$782,СВЦЭМ!$A$39:$A$782,$A41,СВЦЭМ!$B$39:$B$782,O$11)+'СЕТ СН'!$F$9+СВЦЭМ!$D$10+'СЕТ СН'!$F$6-'СЕТ СН'!$F$19</f>
        <v>1070.9744239700001</v>
      </c>
      <c r="P41" s="36">
        <f>SUMIFS(СВЦЭМ!$C$39:$C$782,СВЦЭМ!$A$39:$A$782,$A41,СВЦЭМ!$B$39:$B$782,P$11)+'СЕТ СН'!$F$9+СВЦЭМ!$D$10+'СЕТ СН'!$F$6-'СЕТ СН'!$F$19</f>
        <v>1063.63722173</v>
      </c>
      <c r="Q41" s="36">
        <f>SUMIFS(СВЦЭМ!$C$39:$C$782,СВЦЭМ!$A$39:$A$782,$A41,СВЦЭМ!$B$39:$B$782,Q$11)+'СЕТ СН'!$F$9+СВЦЭМ!$D$10+'СЕТ СН'!$F$6-'СЕТ СН'!$F$19</f>
        <v>1055.1981843799999</v>
      </c>
      <c r="R41" s="36">
        <f>SUMIFS(СВЦЭМ!$C$39:$C$782,СВЦЭМ!$A$39:$A$782,$A41,СВЦЭМ!$B$39:$B$782,R$11)+'СЕТ СН'!$F$9+СВЦЭМ!$D$10+'СЕТ СН'!$F$6-'СЕТ СН'!$F$19</f>
        <v>1044.4081017599999</v>
      </c>
      <c r="S41" s="36">
        <f>SUMIFS(СВЦЭМ!$C$39:$C$782,СВЦЭМ!$A$39:$A$782,$A41,СВЦЭМ!$B$39:$B$782,S$11)+'СЕТ СН'!$F$9+СВЦЭМ!$D$10+'СЕТ СН'!$F$6-'СЕТ СН'!$F$19</f>
        <v>1055.1059781199999</v>
      </c>
      <c r="T41" s="36">
        <f>SUMIFS(СВЦЭМ!$C$39:$C$782,СВЦЭМ!$A$39:$A$782,$A41,СВЦЭМ!$B$39:$B$782,T$11)+'СЕТ СН'!$F$9+СВЦЭМ!$D$10+'СЕТ СН'!$F$6-'СЕТ СН'!$F$19</f>
        <v>892.50060109000003</v>
      </c>
      <c r="U41" s="36">
        <f>SUMIFS(СВЦЭМ!$C$39:$C$782,СВЦЭМ!$A$39:$A$782,$A41,СВЦЭМ!$B$39:$B$782,U$11)+'СЕТ СН'!$F$9+СВЦЭМ!$D$10+'СЕТ СН'!$F$6-'СЕТ СН'!$F$19</f>
        <v>791.50792402000002</v>
      </c>
      <c r="V41" s="36">
        <f>SUMIFS(СВЦЭМ!$C$39:$C$782,СВЦЭМ!$A$39:$A$782,$A41,СВЦЭМ!$B$39:$B$782,V$11)+'СЕТ СН'!$F$9+СВЦЭМ!$D$10+'СЕТ СН'!$F$6-'СЕТ СН'!$F$19</f>
        <v>721.51846225000008</v>
      </c>
      <c r="W41" s="36">
        <f>SUMIFS(СВЦЭМ!$C$39:$C$782,СВЦЭМ!$A$39:$A$782,$A41,СВЦЭМ!$B$39:$B$782,W$11)+'СЕТ СН'!$F$9+СВЦЭМ!$D$10+'СЕТ СН'!$F$6-'СЕТ СН'!$F$19</f>
        <v>734.72570540000004</v>
      </c>
      <c r="X41" s="36">
        <f>SUMIFS(СВЦЭМ!$C$39:$C$782,СВЦЭМ!$A$39:$A$782,$A41,СВЦЭМ!$B$39:$B$782,X$11)+'СЕТ СН'!$F$9+СВЦЭМ!$D$10+'СЕТ СН'!$F$6-'СЕТ СН'!$F$19</f>
        <v>786.08742177000011</v>
      </c>
      <c r="Y41" s="36">
        <f>SUMIFS(СВЦЭМ!$C$39:$C$782,СВЦЭМ!$A$39:$A$782,$A41,СВЦЭМ!$B$39:$B$782,Y$11)+'СЕТ СН'!$F$9+СВЦЭМ!$D$10+'СЕТ СН'!$F$6-'СЕТ СН'!$F$19</f>
        <v>810.76817497000002</v>
      </c>
    </row>
    <row r="42" spans="1:25" ht="15.75" x14ac:dyDescent="0.2">
      <c r="A42" s="35">
        <f t="shared" si="0"/>
        <v>44712</v>
      </c>
      <c r="B42" s="36">
        <f>SUMIFS(СВЦЭМ!$C$39:$C$782,СВЦЭМ!$A$39:$A$782,$A42,СВЦЭМ!$B$39:$B$782,B$11)+'СЕТ СН'!$F$9+СВЦЭМ!$D$10+'СЕТ СН'!$F$6-'СЕТ СН'!$F$19</f>
        <v>912.13345849000007</v>
      </c>
      <c r="C42" s="36">
        <f>SUMIFS(СВЦЭМ!$C$39:$C$782,СВЦЭМ!$A$39:$A$782,$A42,СВЦЭМ!$B$39:$B$782,C$11)+'СЕТ СН'!$F$9+СВЦЭМ!$D$10+'СЕТ СН'!$F$6-'СЕТ СН'!$F$19</f>
        <v>1009.8823888600001</v>
      </c>
      <c r="D42" s="36">
        <f>SUMIFS(СВЦЭМ!$C$39:$C$782,СВЦЭМ!$A$39:$A$782,$A42,СВЦЭМ!$B$39:$B$782,D$11)+'СЕТ СН'!$F$9+СВЦЭМ!$D$10+'СЕТ СН'!$F$6-'СЕТ СН'!$F$19</f>
        <v>1128.7080470399999</v>
      </c>
      <c r="E42" s="36">
        <f>SUMIFS(СВЦЭМ!$C$39:$C$782,СВЦЭМ!$A$39:$A$782,$A42,СВЦЭМ!$B$39:$B$782,E$11)+'СЕТ СН'!$F$9+СВЦЭМ!$D$10+'СЕТ СН'!$F$6-'СЕТ СН'!$F$19</f>
        <v>1180.7858705499998</v>
      </c>
      <c r="F42" s="36">
        <f>SUMIFS(СВЦЭМ!$C$39:$C$782,СВЦЭМ!$A$39:$A$782,$A42,СВЦЭМ!$B$39:$B$782,F$11)+'СЕТ СН'!$F$9+СВЦЭМ!$D$10+'СЕТ СН'!$F$6-'СЕТ СН'!$F$19</f>
        <v>1169.1408171699998</v>
      </c>
      <c r="G42" s="36">
        <f>SUMIFS(СВЦЭМ!$C$39:$C$782,СВЦЭМ!$A$39:$A$782,$A42,СВЦЭМ!$B$39:$B$782,G$11)+'СЕТ СН'!$F$9+СВЦЭМ!$D$10+'СЕТ СН'!$F$6-'СЕТ СН'!$F$19</f>
        <v>1138.9890880299999</v>
      </c>
      <c r="H42" s="36">
        <f>SUMIFS(СВЦЭМ!$C$39:$C$782,СВЦЭМ!$A$39:$A$782,$A42,СВЦЭМ!$B$39:$B$782,H$11)+'СЕТ СН'!$F$9+СВЦЭМ!$D$10+'СЕТ СН'!$F$6-'СЕТ СН'!$F$19</f>
        <v>1029.7577046500001</v>
      </c>
      <c r="I42" s="36">
        <f>SUMIFS(СВЦЭМ!$C$39:$C$782,СВЦЭМ!$A$39:$A$782,$A42,СВЦЭМ!$B$39:$B$782,I$11)+'СЕТ СН'!$F$9+СВЦЭМ!$D$10+'СЕТ СН'!$F$6-'СЕТ СН'!$F$19</f>
        <v>943.9220144300001</v>
      </c>
      <c r="J42" s="36">
        <f>SUMIFS(СВЦЭМ!$C$39:$C$782,СВЦЭМ!$A$39:$A$782,$A42,СВЦЭМ!$B$39:$B$782,J$11)+'СЕТ СН'!$F$9+СВЦЭМ!$D$10+'СЕТ СН'!$F$6-'СЕТ СН'!$F$19</f>
        <v>841.50593325000011</v>
      </c>
      <c r="K42" s="36">
        <f>SUMIFS(СВЦЭМ!$C$39:$C$782,СВЦЭМ!$A$39:$A$782,$A42,СВЦЭМ!$B$39:$B$782,K$11)+'СЕТ СН'!$F$9+СВЦЭМ!$D$10+'СЕТ СН'!$F$6-'СЕТ СН'!$F$19</f>
        <v>875.91106835000005</v>
      </c>
      <c r="L42" s="36">
        <f>SUMIFS(СВЦЭМ!$C$39:$C$782,СВЦЭМ!$A$39:$A$782,$A42,СВЦЭМ!$B$39:$B$782,L$11)+'СЕТ СН'!$F$9+СВЦЭМ!$D$10+'СЕТ СН'!$F$6-'СЕТ СН'!$F$19</f>
        <v>882.96136290000004</v>
      </c>
      <c r="M42" s="36">
        <f>SUMIFS(СВЦЭМ!$C$39:$C$782,СВЦЭМ!$A$39:$A$782,$A42,СВЦЭМ!$B$39:$B$782,M$11)+'СЕТ СН'!$F$9+СВЦЭМ!$D$10+'СЕТ СН'!$F$6-'СЕТ СН'!$F$19</f>
        <v>958.18355478000001</v>
      </c>
      <c r="N42" s="36">
        <f>SUMIFS(СВЦЭМ!$C$39:$C$782,СВЦЭМ!$A$39:$A$782,$A42,СВЦЭМ!$B$39:$B$782,N$11)+'СЕТ СН'!$F$9+СВЦЭМ!$D$10+'СЕТ СН'!$F$6-'СЕТ СН'!$F$19</f>
        <v>999.42404338000006</v>
      </c>
      <c r="O42" s="36">
        <f>SUMIFS(СВЦЭМ!$C$39:$C$782,СВЦЭМ!$A$39:$A$782,$A42,СВЦЭМ!$B$39:$B$782,O$11)+'СЕТ СН'!$F$9+СВЦЭМ!$D$10+'СЕТ СН'!$F$6-'СЕТ СН'!$F$19</f>
        <v>1076.32743921</v>
      </c>
      <c r="P42" s="36">
        <f>SUMIFS(СВЦЭМ!$C$39:$C$782,СВЦЭМ!$A$39:$A$782,$A42,СВЦЭМ!$B$39:$B$782,P$11)+'СЕТ СН'!$F$9+СВЦЭМ!$D$10+'СЕТ СН'!$F$6-'СЕТ СН'!$F$19</f>
        <v>1102.57423821</v>
      </c>
      <c r="Q42" s="36">
        <f>SUMIFS(СВЦЭМ!$C$39:$C$782,СВЦЭМ!$A$39:$A$782,$A42,СВЦЭМ!$B$39:$B$782,Q$11)+'СЕТ СН'!$F$9+СВЦЭМ!$D$10+'СЕТ СН'!$F$6-'СЕТ СН'!$F$19</f>
        <v>1093.8834675200001</v>
      </c>
      <c r="R42" s="36">
        <f>SUMIFS(СВЦЭМ!$C$39:$C$782,СВЦЭМ!$A$39:$A$782,$A42,СВЦЭМ!$B$39:$B$782,R$11)+'СЕТ СН'!$F$9+СВЦЭМ!$D$10+'СЕТ СН'!$F$6-'СЕТ СН'!$F$19</f>
        <v>1085.78768184</v>
      </c>
      <c r="S42" s="36">
        <f>SUMIFS(СВЦЭМ!$C$39:$C$782,СВЦЭМ!$A$39:$A$782,$A42,СВЦЭМ!$B$39:$B$782,S$11)+'СЕТ СН'!$F$9+СВЦЭМ!$D$10+'СЕТ СН'!$F$6-'СЕТ СН'!$F$19</f>
        <v>998.8559386500001</v>
      </c>
      <c r="T42" s="36">
        <f>SUMIFS(СВЦЭМ!$C$39:$C$782,СВЦЭМ!$A$39:$A$782,$A42,СВЦЭМ!$B$39:$B$782,T$11)+'СЕТ СН'!$F$9+СВЦЭМ!$D$10+'СЕТ СН'!$F$6-'СЕТ СН'!$F$19</f>
        <v>898.43225997000002</v>
      </c>
      <c r="U42" s="36">
        <f>SUMIFS(СВЦЭМ!$C$39:$C$782,СВЦЭМ!$A$39:$A$782,$A42,СВЦЭМ!$B$39:$B$782,U$11)+'СЕТ СН'!$F$9+СВЦЭМ!$D$10+'СЕТ СН'!$F$6-'СЕТ СН'!$F$19</f>
        <v>797.19128795000006</v>
      </c>
      <c r="V42" s="36">
        <f>SUMIFS(СВЦЭМ!$C$39:$C$782,СВЦЭМ!$A$39:$A$782,$A42,СВЦЭМ!$B$39:$B$782,V$11)+'СЕТ СН'!$F$9+СВЦЭМ!$D$10+'СЕТ СН'!$F$6-'СЕТ СН'!$F$19</f>
        <v>728.52060153000002</v>
      </c>
      <c r="W42" s="36">
        <f>SUMIFS(СВЦЭМ!$C$39:$C$782,СВЦЭМ!$A$39:$A$782,$A42,СВЦЭМ!$B$39:$B$782,W$11)+'СЕТ СН'!$F$9+СВЦЭМ!$D$10+'СЕТ СН'!$F$6-'СЕТ СН'!$F$19</f>
        <v>741.44322154000008</v>
      </c>
      <c r="X42" s="36">
        <f>SUMIFS(СВЦЭМ!$C$39:$C$782,СВЦЭМ!$A$39:$A$782,$A42,СВЦЭМ!$B$39:$B$782,X$11)+'СЕТ СН'!$F$9+СВЦЭМ!$D$10+'СЕТ СН'!$F$6-'СЕТ СН'!$F$19</f>
        <v>755.71304550000002</v>
      </c>
      <c r="Y42" s="36">
        <f>SUMIFS(СВЦЭМ!$C$39:$C$782,СВЦЭМ!$A$39:$A$782,$A42,СВЦЭМ!$B$39:$B$782,Y$11)+'СЕТ СН'!$F$9+СВЦЭМ!$D$10+'СЕТ СН'!$F$6-'СЕТ СН'!$F$19</f>
        <v>757.06524838000007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01.05.2022</v>
      </c>
      <c r="B48" s="36">
        <f>SUMIFS(СВЦЭМ!$C$39:$C$782,СВЦЭМ!$A$39:$A$782,$A48,СВЦЭМ!$B$39:$B$782,B$47)+'СЕТ СН'!$G$9+СВЦЭМ!$D$10+'СЕТ СН'!$G$6-'СЕТ СН'!$G$19</f>
        <v>1599.36772049</v>
      </c>
      <c r="C48" s="36">
        <f>SUMIFS(СВЦЭМ!$C$39:$C$782,СВЦЭМ!$A$39:$A$782,$A48,СВЦЭМ!$B$39:$B$782,C$47)+'СЕТ СН'!$G$9+СВЦЭМ!$D$10+'СЕТ СН'!$G$6-'СЕТ СН'!$G$19</f>
        <v>1725.7913228800001</v>
      </c>
      <c r="D48" s="36">
        <f>SUMIFS(СВЦЭМ!$C$39:$C$782,СВЦЭМ!$A$39:$A$782,$A48,СВЦЭМ!$B$39:$B$782,D$47)+'СЕТ СН'!$G$9+СВЦЭМ!$D$10+'СЕТ СН'!$G$6-'СЕТ СН'!$G$19</f>
        <v>1873.43008614</v>
      </c>
      <c r="E48" s="36">
        <f>SUMIFS(СВЦЭМ!$C$39:$C$782,СВЦЭМ!$A$39:$A$782,$A48,СВЦЭМ!$B$39:$B$782,E$47)+'СЕТ СН'!$G$9+СВЦЭМ!$D$10+'СЕТ СН'!$G$6-'СЕТ СН'!$G$19</f>
        <v>1934.2765674899999</v>
      </c>
      <c r="F48" s="36">
        <f>SUMIFS(СВЦЭМ!$C$39:$C$782,СВЦЭМ!$A$39:$A$782,$A48,СВЦЭМ!$B$39:$B$782,F$47)+'СЕТ СН'!$G$9+СВЦЭМ!$D$10+'СЕТ СН'!$G$6-'СЕТ СН'!$G$19</f>
        <v>1948.80145625</v>
      </c>
      <c r="G48" s="36">
        <f>SUMIFS(СВЦЭМ!$C$39:$C$782,СВЦЭМ!$A$39:$A$782,$A48,СВЦЭМ!$B$39:$B$782,G$47)+'СЕТ СН'!$G$9+СВЦЭМ!$D$10+'СЕТ СН'!$G$6-'СЕТ СН'!$G$19</f>
        <v>1920.6911014</v>
      </c>
      <c r="H48" s="36">
        <f>SUMIFS(СВЦЭМ!$C$39:$C$782,СВЦЭМ!$A$39:$A$782,$A48,СВЦЭМ!$B$39:$B$782,H$47)+'СЕТ СН'!$G$9+СВЦЭМ!$D$10+'СЕТ СН'!$G$6-'СЕТ СН'!$G$19</f>
        <v>1897.73165227</v>
      </c>
      <c r="I48" s="36">
        <f>SUMIFS(СВЦЭМ!$C$39:$C$782,СВЦЭМ!$A$39:$A$782,$A48,СВЦЭМ!$B$39:$B$782,I$47)+'СЕТ СН'!$G$9+СВЦЭМ!$D$10+'СЕТ СН'!$G$6-'СЕТ СН'!$G$19</f>
        <v>1829.54771061</v>
      </c>
      <c r="J48" s="36">
        <f>SUMIFS(СВЦЭМ!$C$39:$C$782,СВЦЭМ!$A$39:$A$782,$A48,СВЦЭМ!$B$39:$B$782,J$47)+'СЕТ СН'!$G$9+СВЦЭМ!$D$10+'СЕТ СН'!$G$6-'СЕТ СН'!$G$19</f>
        <v>1678.33678599</v>
      </c>
      <c r="K48" s="36">
        <f>SUMIFS(СВЦЭМ!$C$39:$C$782,СВЦЭМ!$A$39:$A$782,$A48,СВЦЭМ!$B$39:$B$782,K$47)+'СЕТ СН'!$G$9+СВЦЭМ!$D$10+'СЕТ СН'!$G$6-'СЕТ СН'!$G$19</f>
        <v>1639.8828385900001</v>
      </c>
      <c r="L48" s="36">
        <f>SUMIFS(СВЦЭМ!$C$39:$C$782,СВЦЭМ!$A$39:$A$782,$A48,СВЦЭМ!$B$39:$B$782,L$47)+'СЕТ СН'!$G$9+СВЦЭМ!$D$10+'СЕТ СН'!$G$6-'СЕТ СН'!$G$19</f>
        <v>1618.16837852</v>
      </c>
      <c r="M48" s="36">
        <f>SUMIFS(СВЦЭМ!$C$39:$C$782,СВЦЭМ!$A$39:$A$782,$A48,СВЦЭМ!$B$39:$B$782,M$47)+'СЕТ СН'!$G$9+СВЦЭМ!$D$10+'СЕТ СН'!$G$6-'СЕТ СН'!$G$19</f>
        <v>1711.49623167</v>
      </c>
      <c r="N48" s="36">
        <f>SUMIFS(СВЦЭМ!$C$39:$C$782,СВЦЭМ!$A$39:$A$782,$A48,СВЦЭМ!$B$39:$B$782,N$47)+'СЕТ СН'!$G$9+СВЦЭМ!$D$10+'СЕТ СН'!$G$6-'СЕТ СН'!$G$19</f>
        <v>1755.3803262899999</v>
      </c>
      <c r="O48" s="36">
        <f>SUMIFS(СВЦЭМ!$C$39:$C$782,СВЦЭМ!$A$39:$A$782,$A48,СВЦЭМ!$B$39:$B$782,O$47)+'СЕТ СН'!$G$9+СВЦЭМ!$D$10+'СЕТ СН'!$G$6-'СЕТ СН'!$G$19</f>
        <v>1767.03562218</v>
      </c>
      <c r="P48" s="36">
        <f>SUMIFS(СВЦЭМ!$C$39:$C$782,СВЦЭМ!$A$39:$A$782,$A48,СВЦЭМ!$B$39:$B$782,P$47)+'СЕТ СН'!$G$9+СВЦЭМ!$D$10+'СЕТ СН'!$G$6-'СЕТ СН'!$G$19</f>
        <v>1778.1059823199998</v>
      </c>
      <c r="Q48" s="36">
        <f>SUMIFS(СВЦЭМ!$C$39:$C$782,СВЦЭМ!$A$39:$A$782,$A48,СВЦЭМ!$B$39:$B$782,Q$47)+'СЕТ СН'!$G$9+СВЦЭМ!$D$10+'СЕТ СН'!$G$6-'СЕТ СН'!$G$19</f>
        <v>1792.99220709</v>
      </c>
      <c r="R48" s="36">
        <f>SUMIFS(СВЦЭМ!$C$39:$C$782,СВЦЭМ!$A$39:$A$782,$A48,СВЦЭМ!$B$39:$B$782,R$47)+'СЕТ СН'!$G$9+СВЦЭМ!$D$10+'СЕТ СН'!$G$6-'СЕТ СН'!$G$19</f>
        <v>1812.94808173</v>
      </c>
      <c r="S48" s="36">
        <f>SUMIFS(СВЦЭМ!$C$39:$C$782,СВЦЭМ!$A$39:$A$782,$A48,СВЦЭМ!$B$39:$B$782,S$47)+'СЕТ СН'!$G$9+СВЦЭМ!$D$10+'СЕТ СН'!$G$6-'СЕТ СН'!$G$19</f>
        <v>1772.32141164</v>
      </c>
      <c r="T48" s="36">
        <f>SUMIFS(СВЦЭМ!$C$39:$C$782,СВЦЭМ!$A$39:$A$782,$A48,СВЦЭМ!$B$39:$B$782,T$47)+'СЕТ СН'!$G$9+СВЦЭМ!$D$10+'СЕТ СН'!$G$6-'СЕТ СН'!$G$19</f>
        <v>1665.7272264999999</v>
      </c>
      <c r="U48" s="36">
        <f>SUMIFS(СВЦЭМ!$C$39:$C$782,СВЦЭМ!$A$39:$A$782,$A48,СВЦЭМ!$B$39:$B$782,U$47)+'СЕТ СН'!$G$9+СВЦЭМ!$D$10+'СЕТ СН'!$G$6-'СЕТ СН'!$G$19</f>
        <v>1576.3296281900002</v>
      </c>
      <c r="V48" s="36">
        <f>SUMIFS(СВЦЭМ!$C$39:$C$782,СВЦЭМ!$A$39:$A$782,$A48,СВЦЭМ!$B$39:$B$782,V$47)+'СЕТ СН'!$G$9+СВЦЭМ!$D$10+'СЕТ СН'!$G$6-'СЕТ СН'!$G$19</f>
        <v>1484.9547495700001</v>
      </c>
      <c r="W48" s="36">
        <f>SUMIFS(СВЦЭМ!$C$39:$C$782,СВЦЭМ!$A$39:$A$782,$A48,СВЦЭМ!$B$39:$B$782,W$47)+'СЕТ СН'!$G$9+СВЦЭМ!$D$10+'СЕТ СН'!$G$6-'СЕТ СН'!$G$19</f>
        <v>1470.7776044900002</v>
      </c>
      <c r="X48" s="36">
        <f>SUMIFS(СВЦЭМ!$C$39:$C$782,СВЦЭМ!$A$39:$A$782,$A48,СВЦЭМ!$B$39:$B$782,X$47)+'СЕТ СН'!$G$9+СВЦЭМ!$D$10+'СЕТ СН'!$G$6-'СЕТ СН'!$G$19</f>
        <v>1495.3092735600001</v>
      </c>
      <c r="Y48" s="36">
        <f>SUMIFS(СВЦЭМ!$C$39:$C$782,СВЦЭМ!$A$39:$A$782,$A48,СВЦЭМ!$B$39:$B$782,Y$47)+'СЕТ СН'!$G$9+СВЦЭМ!$D$10+'СЕТ СН'!$G$6-'СЕТ СН'!$G$19</f>
        <v>1534.9473252299999</v>
      </c>
    </row>
    <row r="49" spans="1:25" ht="15.75" x14ac:dyDescent="0.2">
      <c r="A49" s="35">
        <f>A48+1</f>
        <v>44683</v>
      </c>
      <c r="B49" s="36">
        <f>SUMIFS(СВЦЭМ!$C$39:$C$782,СВЦЭМ!$A$39:$A$782,$A49,СВЦЭМ!$B$39:$B$782,B$47)+'СЕТ СН'!$G$9+СВЦЭМ!$D$10+'СЕТ СН'!$G$6-'СЕТ СН'!$G$19</f>
        <v>1565.6114904300002</v>
      </c>
      <c r="C49" s="36">
        <f>SUMIFS(СВЦЭМ!$C$39:$C$782,СВЦЭМ!$A$39:$A$782,$A49,СВЦЭМ!$B$39:$B$782,C$47)+'СЕТ СН'!$G$9+СВЦЭМ!$D$10+'СЕТ СН'!$G$6-'СЕТ СН'!$G$19</f>
        <v>1683.7814119899999</v>
      </c>
      <c r="D49" s="36">
        <f>SUMIFS(СВЦЭМ!$C$39:$C$782,СВЦЭМ!$A$39:$A$782,$A49,СВЦЭМ!$B$39:$B$782,D$47)+'СЕТ СН'!$G$9+СВЦЭМ!$D$10+'СЕТ СН'!$G$6-'СЕТ СН'!$G$19</f>
        <v>1804.61206812</v>
      </c>
      <c r="E49" s="36">
        <f>SUMIFS(СВЦЭМ!$C$39:$C$782,СВЦЭМ!$A$39:$A$782,$A49,СВЦЭМ!$B$39:$B$782,E$47)+'СЕТ СН'!$G$9+СВЦЭМ!$D$10+'СЕТ СН'!$G$6-'СЕТ СН'!$G$19</f>
        <v>1856.54381612</v>
      </c>
      <c r="F49" s="36">
        <f>SUMIFS(СВЦЭМ!$C$39:$C$782,СВЦЭМ!$A$39:$A$782,$A49,СВЦЭМ!$B$39:$B$782,F$47)+'СЕТ СН'!$G$9+СВЦЭМ!$D$10+'СЕТ СН'!$G$6-'СЕТ СН'!$G$19</f>
        <v>1873.97301361</v>
      </c>
      <c r="G49" s="36">
        <f>SUMIFS(СВЦЭМ!$C$39:$C$782,СВЦЭМ!$A$39:$A$782,$A49,СВЦЭМ!$B$39:$B$782,G$47)+'СЕТ СН'!$G$9+СВЦЭМ!$D$10+'СЕТ СН'!$G$6-'СЕТ СН'!$G$19</f>
        <v>1897.1523045500001</v>
      </c>
      <c r="H49" s="36">
        <f>SUMIFS(СВЦЭМ!$C$39:$C$782,СВЦЭМ!$A$39:$A$782,$A49,СВЦЭМ!$B$39:$B$782,H$47)+'СЕТ СН'!$G$9+СВЦЭМ!$D$10+'СЕТ СН'!$G$6-'СЕТ СН'!$G$19</f>
        <v>1910.4076093199999</v>
      </c>
      <c r="I49" s="36">
        <f>SUMIFS(СВЦЭМ!$C$39:$C$782,СВЦЭМ!$A$39:$A$782,$A49,СВЦЭМ!$B$39:$B$782,I$47)+'СЕТ СН'!$G$9+СВЦЭМ!$D$10+'СЕТ СН'!$G$6-'СЕТ СН'!$G$19</f>
        <v>1821.7826141099999</v>
      </c>
      <c r="J49" s="36">
        <f>SUMIFS(СВЦЭМ!$C$39:$C$782,СВЦЭМ!$A$39:$A$782,$A49,СВЦЭМ!$B$39:$B$782,J$47)+'СЕТ СН'!$G$9+СВЦЭМ!$D$10+'СЕТ СН'!$G$6-'СЕТ СН'!$G$19</f>
        <v>1679.5785464899998</v>
      </c>
      <c r="K49" s="36">
        <f>SUMIFS(СВЦЭМ!$C$39:$C$782,СВЦЭМ!$A$39:$A$782,$A49,СВЦЭМ!$B$39:$B$782,K$47)+'СЕТ СН'!$G$9+СВЦЭМ!$D$10+'СЕТ СН'!$G$6-'СЕТ СН'!$G$19</f>
        <v>1642.0673902200001</v>
      </c>
      <c r="L49" s="36">
        <f>SUMIFS(СВЦЭМ!$C$39:$C$782,СВЦЭМ!$A$39:$A$782,$A49,СВЦЭМ!$B$39:$B$782,L$47)+'СЕТ СН'!$G$9+СВЦЭМ!$D$10+'СЕТ СН'!$G$6-'СЕТ СН'!$G$19</f>
        <v>1612.8120876</v>
      </c>
      <c r="M49" s="36">
        <f>SUMIFS(СВЦЭМ!$C$39:$C$782,СВЦЭМ!$A$39:$A$782,$A49,СВЦЭМ!$B$39:$B$782,M$47)+'СЕТ СН'!$G$9+СВЦЭМ!$D$10+'СЕТ СН'!$G$6-'СЕТ СН'!$G$19</f>
        <v>1679.1138424399999</v>
      </c>
      <c r="N49" s="36">
        <f>SUMIFS(СВЦЭМ!$C$39:$C$782,СВЦЭМ!$A$39:$A$782,$A49,СВЦЭМ!$B$39:$B$782,N$47)+'СЕТ СН'!$G$9+СВЦЭМ!$D$10+'СЕТ СН'!$G$6-'СЕТ СН'!$G$19</f>
        <v>1726.31676423</v>
      </c>
      <c r="O49" s="36">
        <f>SUMIFS(СВЦЭМ!$C$39:$C$782,СВЦЭМ!$A$39:$A$782,$A49,СВЦЭМ!$B$39:$B$782,O$47)+'СЕТ СН'!$G$9+СВЦЭМ!$D$10+'СЕТ СН'!$G$6-'СЕТ СН'!$G$19</f>
        <v>1759.56989785</v>
      </c>
      <c r="P49" s="36">
        <f>SUMIFS(СВЦЭМ!$C$39:$C$782,СВЦЭМ!$A$39:$A$782,$A49,СВЦЭМ!$B$39:$B$782,P$47)+'СЕТ СН'!$G$9+СВЦЭМ!$D$10+'СЕТ СН'!$G$6-'СЕТ СН'!$G$19</f>
        <v>1762.13178335</v>
      </c>
      <c r="Q49" s="36">
        <f>SUMIFS(СВЦЭМ!$C$39:$C$782,СВЦЭМ!$A$39:$A$782,$A49,СВЦЭМ!$B$39:$B$782,Q$47)+'СЕТ СН'!$G$9+СВЦЭМ!$D$10+'СЕТ СН'!$G$6-'СЕТ СН'!$G$19</f>
        <v>1780.2021773899999</v>
      </c>
      <c r="R49" s="36">
        <f>SUMIFS(СВЦЭМ!$C$39:$C$782,СВЦЭМ!$A$39:$A$782,$A49,СВЦЭМ!$B$39:$B$782,R$47)+'СЕТ СН'!$G$9+СВЦЭМ!$D$10+'СЕТ СН'!$G$6-'СЕТ СН'!$G$19</f>
        <v>1792.5876453799999</v>
      </c>
      <c r="S49" s="36">
        <f>SUMIFS(СВЦЭМ!$C$39:$C$782,СВЦЭМ!$A$39:$A$782,$A49,СВЦЭМ!$B$39:$B$782,S$47)+'СЕТ СН'!$G$9+СВЦЭМ!$D$10+'СЕТ СН'!$G$6-'СЕТ СН'!$G$19</f>
        <v>1737.3055757</v>
      </c>
      <c r="T49" s="36">
        <f>SUMIFS(СВЦЭМ!$C$39:$C$782,СВЦЭМ!$A$39:$A$782,$A49,СВЦЭМ!$B$39:$B$782,T$47)+'СЕТ СН'!$G$9+СВЦЭМ!$D$10+'СЕТ СН'!$G$6-'СЕТ СН'!$G$19</f>
        <v>1634.60947332</v>
      </c>
      <c r="U49" s="36">
        <f>SUMIFS(СВЦЭМ!$C$39:$C$782,СВЦЭМ!$A$39:$A$782,$A49,СВЦЭМ!$B$39:$B$782,U$47)+'СЕТ СН'!$G$9+СВЦЭМ!$D$10+'СЕТ СН'!$G$6-'СЕТ СН'!$G$19</f>
        <v>1540.3351645</v>
      </c>
      <c r="V49" s="36">
        <f>SUMIFS(СВЦЭМ!$C$39:$C$782,СВЦЭМ!$A$39:$A$782,$A49,СВЦЭМ!$B$39:$B$782,V$47)+'СЕТ СН'!$G$9+СВЦЭМ!$D$10+'СЕТ СН'!$G$6-'СЕТ СН'!$G$19</f>
        <v>1473.1828359000001</v>
      </c>
      <c r="W49" s="36">
        <f>SUMIFS(СВЦЭМ!$C$39:$C$782,СВЦЭМ!$A$39:$A$782,$A49,СВЦЭМ!$B$39:$B$782,W$47)+'СЕТ СН'!$G$9+СВЦЭМ!$D$10+'СЕТ СН'!$G$6-'СЕТ СН'!$G$19</f>
        <v>1476.5443964800002</v>
      </c>
      <c r="X49" s="36">
        <f>SUMIFS(СВЦЭМ!$C$39:$C$782,СВЦЭМ!$A$39:$A$782,$A49,СВЦЭМ!$B$39:$B$782,X$47)+'СЕТ СН'!$G$9+СВЦЭМ!$D$10+'СЕТ СН'!$G$6-'СЕТ СН'!$G$19</f>
        <v>1476.9350527000001</v>
      </c>
      <c r="Y49" s="36">
        <f>SUMIFS(СВЦЭМ!$C$39:$C$782,СВЦЭМ!$A$39:$A$782,$A49,СВЦЭМ!$B$39:$B$782,Y$47)+'СЕТ СН'!$G$9+СВЦЭМ!$D$10+'СЕТ СН'!$G$6-'СЕТ СН'!$G$19</f>
        <v>1516.8138326000001</v>
      </c>
    </row>
    <row r="50" spans="1:25" ht="15.75" x14ac:dyDescent="0.2">
      <c r="A50" s="35">
        <f t="shared" ref="A50:A78" si="1">A49+1</f>
        <v>44684</v>
      </c>
      <c r="B50" s="36">
        <f>SUMIFS(СВЦЭМ!$C$39:$C$782,СВЦЭМ!$A$39:$A$782,$A50,СВЦЭМ!$B$39:$B$782,B$47)+'СЕТ СН'!$G$9+СВЦЭМ!$D$10+'СЕТ СН'!$G$6-'СЕТ СН'!$G$19</f>
        <v>1546.4244612299999</v>
      </c>
      <c r="C50" s="36">
        <f>SUMIFS(СВЦЭМ!$C$39:$C$782,СВЦЭМ!$A$39:$A$782,$A50,СВЦЭМ!$B$39:$B$782,C$47)+'СЕТ СН'!$G$9+СВЦЭМ!$D$10+'СЕТ СН'!$G$6-'СЕТ СН'!$G$19</f>
        <v>1664.8451487999998</v>
      </c>
      <c r="D50" s="36">
        <f>SUMIFS(СВЦЭМ!$C$39:$C$782,СВЦЭМ!$A$39:$A$782,$A50,СВЦЭМ!$B$39:$B$782,D$47)+'СЕТ СН'!$G$9+СВЦЭМ!$D$10+'СЕТ СН'!$G$6-'СЕТ СН'!$G$19</f>
        <v>1764.5981018</v>
      </c>
      <c r="E50" s="36">
        <f>SUMIFS(СВЦЭМ!$C$39:$C$782,СВЦЭМ!$A$39:$A$782,$A50,СВЦЭМ!$B$39:$B$782,E$47)+'СЕТ СН'!$G$9+СВЦЭМ!$D$10+'СЕТ СН'!$G$6-'СЕТ СН'!$G$19</f>
        <v>1796.70447147</v>
      </c>
      <c r="F50" s="36">
        <f>SUMIFS(СВЦЭМ!$C$39:$C$782,СВЦЭМ!$A$39:$A$782,$A50,СВЦЭМ!$B$39:$B$782,F$47)+'СЕТ СН'!$G$9+СВЦЭМ!$D$10+'СЕТ СН'!$G$6-'СЕТ СН'!$G$19</f>
        <v>1811.4437117800001</v>
      </c>
      <c r="G50" s="36">
        <f>SUMIFS(СВЦЭМ!$C$39:$C$782,СВЦЭМ!$A$39:$A$782,$A50,СВЦЭМ!$B$39:$B$782,G$47)+'СЕТ СН'!$G$9+СВЦЭМ!$D$10+'СЕТ СН'!$G$6-'СЕТ СН'!$G$19</f>
        <v>1853.5026690099999</v>
      </c>
      <c r="H50" s="36">
        <f>SUMIFS(СВЦЭМ!$C$39:$C$782,СВЦЭМ!$A$39:$A$782,$A50,СВЦЭМ!$B$39:$B$782,H$47)+'СЕТ СН'!$G$9+СВЦЭМ!$D$10+'СЕТ СН'!$G$6-'СЕТ СН'!$G$19</f>
        <v>1864.0806623199999</v>
      </c>
      <c r="I50" s="36">
        <f>SUMIFS(СВЦЭМ!$C$39:$C$782,СВЦЭМ!$A$39:$A$782,$A50,СВЦЭМ!$B$39:$B$782,I$47)+'СЕТ СН'!$G$9+СВЦЭМ!$D$10+'СЕТ СН'!$G$6-'СЕТ СН'!$G$19</f>
        <v>1845.3349087399999</v>
      </c>
      <c r="J50" s="36">
        <f>SUMIFS(СВЦЭМ!$C$39:$C$782,СВЦЭМ!$A$39:$A$782,$A50,СВЦЭМ!$B$39:$B$782,J$47)+'СЕТ СН'!$G$9+СВЦЭМ!$D$10+'СЕТ СН'!$G$6-'СЕТ СН'!$G$19</f>
        <v>1742.07803162</v>
      </c>
      <c r="K50" s="36">
        <f>SUMIFS(СВЦЭМ!$C$39:$C$782,СВЦЭМ!$A$39:$A$782,$A50,СВЦЭМ!$B$39:$B$782,K$47)+'СЕТ СН'!$G$9+СВЦЭМ!$D$10+'СЕТ СН'!$G$6-'СЕТ СН'!$G$19</f>
        <v>1703.4717889000001</v>
      </c>
      <c r="L50" s="36">
        <f>SUMIFS(СВЦЭМ!$C$39:$C$782,СВЦЭМ!$A$39:$A$782,$A50,СВЦЭМ!$B$39:$B$782,L$47)+'СЕТ СН'!$G$9+СВЦЭМ!$D$10+'СЕТ СН'!$G$6-'СЕТ СН'!$G$19</f>
        <v>1689.8867447499999</v>
      </c>
      <c r="M50" s="36">
        <f>SUMIFS(СВЦЭМ!$C$39:$C$782,СВЦЭМ!$A$39:$A$782,$A50,СВЦЭМ!$B$39:$B$782,M$47)+'СЕТ СН'!$G$9+СВЦЭМ!$D$10+'СЕТ СН'!$G$6-'СЕТ СН'!$G$19</f>
        <v>1770.1603917</v>
      </c>
      <c r="N50" s="36">
        <f>SUMIFS(СВЦЭМ!$C$39:$C$782,СВЦЭМ!$A$39:$A$782,$A50,СВЦЭМ!$B$39:$B$782,N$47)+'СЕТ СН'!$G$9+СВЦЭМ!$D$10+'СЕТ СН'!$G$6-'СЕТ СН'!$G$19</f>
        <v>1813.18349276</v>
      </c>
      <c r="O50" s="36">
        <f>SUMIFS(СВЦЭМ!$C$39:$C$782,СВЦЭМ!$A$39:$A$782,$A50,СВЦЭМ!$B$39:$B$782,O$47)+'СЕТ СН'!$G$9+СВЦЭМ!$D$10+'СЕТ СН'!$G$6-'СЕТ СН'!$G$19</f>
        <v>1829.4747432899999</v>
      </c>
      <c r="P50" s="36">
        <f>SUMIFS(СВЦЭМ!$C$39:$C$782,СВЦЭМ!$A$39:$A$782,$A50,СВЦЭМ!$B$39:$B$782,P$47)+'СЕТ СН'!$G$9+СВЦЭМ!$D$10+'СЕТ СН'!$G$6-'СЕТ СН'!$G$19</f>
        <v>1843.35555103</v>
      </c>
      <c r="Q50" s="36">
        <f>SUMIFS(СВЦЭМ!$C$39:$C$782,СВЦЭМ!$A$39:$A$782,$A50,СВЦЭМ!$B$39:$B$782,Q$47)+'СЕТ СН'!$G$9+СВЦЭМ!$D$10+'СЕТ СН'!$G$6-'СЕТ СН'!$G$19</f>
        <v>1854.5488261599999</v>
      </c>
      <c r="R50" s="36">
        <f>SUMIFS(СВЦЭМ!$C$39:$C$782,СВЦЭМ!$A$39:$A$782,$A50,СВЦЭМ!$B$39:$B$782,R$47)+'СЕТ СН'!$G$9+СВЦЭМ!$D$10+'СЕТ СН'!$G$6-'СЕТ СН'!$G$19</f>
        <v>1865.5182663199998</v>
      </c>
      <c r="S50" s="36">
        <f>SUMIFS(СВЦЭМ!$C$39:$C$782,СВЦЭМ!$A$39:$A$782,$A50,СВЦЭМ!$B$39:$B$782,S$47)+'СЕТ СН'!$G$9+СВЦЭМ!$D$10+'СЕТ СН'!$G$6-'СЕТ СН'!$G$19</f>
        <v>1823.3139315199999</v>
      </c>
      <c r="T50" s="36">
        <f>SUMIFS(СВЦЭМ!$C$39:$C$782,СВЦЭМ!$A$39:$A$782,$A50,СВЦЭМ!$B$39:$B$782,T$47)+'СЕТ СН'!$G$9+СВЦЭМ!$D$10+'СЕТ СН'!$G$6-'СЕТ СН'!$G$19</f>
        <v>1717.53323101</v>
      </c>
      <c r="U50" s="36">
        <f>SUMIFS(СВЦЭМ!$C$39:$C$782,СВЦЭМ!$A$39:$A$782,$A50,СВЦЭМ!$B$39:$B$782,U$47)+'СЕТ СН'!$G$9+СВЦЭМ!$D$10+'СЕТ СН'!$G$6-'СЕТ СН'!$G$19</f>
        <v>1616.5867384200001</v>
      </c>
      <c r="V50" s="36">
        <f>SUMIFS(СВЦЭМ!$C$39:$C$782,СВЦЭМ!$A$39:$A$782,$A50,СВЦЭМ!$B$39:$B$782,V$47)+'СЕТ СН'!$G$9+СВЦЭМ!$D$10+'СЕТ СН'!$G$6-'СЕТ СН'!$G$19</f>
        <v>1524.5932679699999</v>
      </c>
      <c r="W50" s="36">
        <f>SUMIFS(СВЦЭМ!$C$39:$C$782,СВЦЭМ!$A$39:$A$782,$A50,СВЦЭМ!$B$39:$B$782,W$47)+'СЕТ СН'!$G$9+СВЦЭМ!$D$10+'СЕТ СН'!$G$6-'СЕТ СН'!$G$19</f>
        <v>1518.3047017900001</v>
      </c>
      <c r="X50" s="36">
        <f>SUMIFS(СВЦЭМ!$C$39:$C$782,СВЦЭМ!$A$39:$A$782,$A50,СВЦЭМ!$B$39:$B$782,X$47)+'СЕТ СН'!$G$9+СВЦЭМ!$D$10+'СЕТ СН'!$G$6-'СЕТ СН'!$G$19</f>
        <v>1527.8346080000001</v>
      </c>
      <c r="Y50" s="36">
        <f>SUMIFS(СВЦЭМ!$C$39:$C$782,СВЦЭМ!$A$39:$A$782,$A50,СВЦЭМ!$B$39:$B$782,Y$47)+'СЕТ СН'!$G$9+СВЦЭМ!$D$10+'СЕТ СН'!$G$6-'СЕТ СН'!$G$19</f>
        <v>1564.52972727</v>
      </c>
    </row>
    <row r="51" spans="1:25" ht="15.75" x14ac:dyDescent="0.2">
      <c r="A51" s="35">
        <f t="shared" si="1"/>
        <v>44685</v>
      </c>
      <c r="B51" s="36">
        <f>SUMIFS(СВЦЭМ!$C$39:$C$782,СВЦЭМ!$A$39:$A$782,$A51,СВЦЭМ!$B$39:$B$782,B$47)+'СЕТ СН'!$G$9+СВЦЭМ!$D$10+'СЕТ СН'!$G$6-'СЕТ СН'!$G$19</f>
        <v>1634.5447490199999</v>
      </c>
      <c r="C51" s="36">
        <f>SUMIFS(СВЦЭМ!$C$39:$C$782,СВЦЭМ!$A$39:$A$782,$A51,СВЦЭМ!$B$39:$B$782,C$47)+'СЕТ СН'!$G$9+СВЦЭМ!$D$10+'СЕТ СН'!$G$6-'СЕТ СН'!$G$19</f>
        <v>1783.4988907099998</v>
      </c>
      <c r="D51" s="36">
        <f>SUMIFS(СВЦЭМ!$C$39:$C$782,СВЦЭМ!$A$39:$A$782,$A51,СВЦЭМ!$B$39:$B$782,D$47)+'СЕТ СН'!$G$9+СВЦЭМ!$D$10+'СЕТ СН'!$G$6-'СЕТ СН'!$G$19</f>
        <v>1836.99308933</v>
      </c>
      <c r="E51" s="36">
        <f>SUMIFS(СВЦЭМ!$C$39:$C$782,СВЦЭМ!$A$39:$A$782,$A51,СВЦЭМ!$B$39:$B$782,E$47)+'СЕТ СН'!$G$9+СВЦЭМ!$D$10+'СЕТ СН'!$G$6-'СЕТ СН'!$G$19</f>
        <v>1808.58819427</v>
      </c>
      <c r="F51" s="36">
        <f>SUMIFS(СВЦЭМ!$C$39:$C$782,СВЦЭМ!$A$39:$A$782,$A51,СВЦЭМ!$B$39:$B$782,F$47)+'СЕТ СН'!$G$9+СВЦЭМ!$D$10+'СЕТ СН'!$G$6-'СЕТ СН'!$G$19</f>
        <v>1811.91822385</v>
      </c>
      <c r="G51" s="36">
        <f>SUMIFS(СВЦЭМ!$C$39:$C$782,СВЦЭМ!$A$39:$A$782,$A51,СВЦЭМ!$B$39:$B$782,G$47)+'СЕТ СН'!$G$9+СВЦЭМ!$D$10+'СЕТ СН'!$G$6-'СЕТ СН'!$G$19</f>
        <v>1806.7598284599999</v>
      </c>
      <c r="H51" s="36">
        <f>SUMIFS(СВЦЭМ!$C$39:$C$782,СВЦЭМ!$A$39:$A$782,$A51,СВЦЭМ!$B$39:$B$782,H$47)+'СЕТ СН'!$G$9+СВЦЭМ!$D$10+'СЕТ СН'!$G$6-'СЕТ СН'!$G$19</f>
        <v>1819.16057918</v>
      </c>
      <c r="I51" s="36">
        <f>SUMIFS(СВЦЭМ!$C$39:$C$782,СВЦЭМ!$A$39:$A$782,$A51,СВЦЭМ!$B$39:$B$782,I$47)+'СЕТ СН'!$G$9+СВЦЭМ!$D$10+'СЕТ СН'!$G$6-'СЕТ СН'!$G$19</f>
        <v>1745.4919484699999</v>
      </c>
      <c r="J51" s="36">
        <f>SUMIFS(СВЦЭМ!$C$39:$C$782,СВЦЭМ!$A$39:$A$782,$A51,СВЦЭМ!$B$39:$B$782,J$47)+'СЕТ СН'!$G$9+СВЦЭМ!$D$10+'СЕТ СН'!$G$6-'СЕТ СН'!$G$19</f>
        <v>1632.0757741000002</v>
      </c>
      <c r="K51" s="36">
        <f>SUMIFS(СВЦЭМ!$C$39:$C$782,СВЦЭМ!$A$39:$A$782,$A51,СВЦЭМ!$B$39:$B$782,K$47)+'СЕТ СН'!$G$9+СВЦЭМ!$D$10+'СЕТ СН'!$G$6-'СЕТ СН'!$G$19</f>
        <v>1619.3354387899999</v>
      </c>
      <c r="L51" s="36">
        <f>SUMIFS(СВЦЭМ!$C$39:$C$782,СВЦЭМ!$A$39:$A$782,$A51,СВЦЭМ!$B$39:$B$782,L$47)+'СЕТ СН'!$G$9+СВЦЭМ!$D$10+'СЕТ СН'!$G$6-'СЕТ СН'!$G$19</f>
        <v>1634.4657894500001</v>
      </c>
      <c r="M51" s="36">
        <f>SUMIFS(СВЦЭМ!$C$39:$C$782,СВЦЭМ!$A$39:$A$782,$A51,СВЦЭМ!$B$39:$B$782,M$47)+'СЕТ СН'!$G$9+СВЦЭМ!$D$10+'СЕТ СН'!$G$6-'СЕТ СН'!$G$19</f>
        <v>1736.2001350599999</v>
      </c>
      <c r="N51" s="36">
        <f>SUMIFS(СВЦЭМ!$C$39:$C$782,СВЦЭМ!$A$39:$A$782,$A51,СВЦЭМ!$B$39:$B$782,N$47)+'СЕТ СН'!$G$9+СВЦЭМ!$D$10+'СЕТ СН'!$G$6-'СЕТ СН'!$G$19</f>
        <v>1788.7883749799998</v>
      </c>
      <c r="O51" s="36">
        <f>SUMIFS(СВЦЭМ!$C$39:$C$782,СВЦЭМ!$A$39:$A$782,$A51,СВЦЭМ!$B$39:$B$782,O$47)+'СЕТ СН'!$G$9+СВЦЭМ!$D$10+'СЕТ СН'!$G$6-'СЕТ СН'!$G$19</f>
        <v>1793.7031182199999</v>
      </c>
      <c r="P51" s="36">
        <f>SUMIFS(СВЦЭМ!$C$39:$C$782,СВЦЭМ!$A$39:$A$782,$A51,СВЦЭМ!$B$39:$B$782,P$47)+'СЕТ СН'!$G$9+СВЦЭМ!$D$10+'СЕТ СН'!$G$6-'СЕТ СН'!$G$19</f>
        <v>1831.4598269399999</v>
      </c>
      <c r="Q51" s="36">
        <f>SUMIFS(СВЦЭМ!$C$39:$C$782,СВЦЭМ!$A$39:$A$782,$A51,СВЦЭМ!$B$39:$B$782,Q$47)+'СЕТ СН'!$G$9+СВЦЭМ!$D$10+'СЕТ СН'!$G$6-'СЕТ СН'!$G$19</f>
        <v>1839.3435273600001</v>
      </c>
      <c r="R51" s="36">
        <f>SUMIFS(СВЦЭМ!$C$39:$C$782,СВЦЭМ!$A$39:$A$782,$A51,СВЦЭМ!$B$39:$B$782,R$47)+'СЕТ СН'!$G$9+СВЦЭМ!$D$10+'СЕТ СН'!$G$6-'СЕТ СН'!$G$19</f>
        <v>1833.5368424399999</v>
      </c>
      <c r="S51" s="36">
        <f>SUMIFS(СВЦЭМ!$C$39:$C$782,СВЦЭМ!$A$39:$A$782,$A51,СВЦЭМ!$B$39:$B$782,S$47)+'СЕТ СН'!$G$9+СВЦЭМ!$D$10+'СЕТ СН'!$G$6-'СЕТ СН'!$G$19</f>
        <v>1775.4728464099999</v>
      </c>
      <c r="T51" s="36">
        <f>SUMIFS(СВЦЭМ!$C$39:$C$782,СВЦЭМ!$A$39:$A$782,$A51,СВЦЭМ!$B$39:$B$782,T$47)+'СЕТ СН'!$G$9+СВЦЭМ!$D$10+'СЕТ СН'!$G$6-'СЕТ СН'!$G$19</f>
        <v>1643.9106335700001</v>
      </c>
      <c r="U51" s="36">
        <f>SUMIFS(СВЦЭМ!$C$39:$C$782,СВЦЭМ!$A$39:$A$782,$A51,СВЦЭМ!$B$39:$B$782,U$47)+'СЕТ СН'!$G$9+СВЦЭМ!$D$10+'СЕТ СН'!$G$6-'СЕТ СН'!$G$19</f>
        <v>1530.04728252</v>
      </c>
      <c r="V51" s="36">
        <f>SUMIFS(СВЦЭМ!$C$39:$C$782,СВЦЭМ!$A$39:$A$782,$A51,СВЦЭМ!$B$39:$B$782,V$47)+'СЕТ СН'!$G$9+СВЦЭМ!$D$10+'СЕТ СН'!$G$6-'СЕТ СН'!$G$19</f>
        <v>1463.2898753899999</v>
      </c>
      <c r="W51" s="36">
        <f>SUMIFS(СВЦЭМ!$C$39:$C$782,СВЦЭМ!$A$39:$A$782,$A51,СВЦЭМ!$B$39:$B$782,W$47)+'СЕТ СН'!$G$9+СВЦЭМ!$D$10+'СЕТ СН'!$G$6-'СЕТ СН'!$G$19</f>
        <v>1494.1405319999999</v>
      </c>
      <c r="X51" s="36">
        <f>SUMIFS(СВЦЭМ!$C$39:$C$782,СВЦЭМ!$A$39:$A$782,$A51,СВЦЭМ!$B$39:$B$782,X$47)+'СЕТ СН'!$G$9+СВЦЭМ!$D$10+'СЕТ СН'!$G$6-'СЕТ СН'!$G$19</f>
        <v>1449.09484735</v>
      </c>
      <c r="Y51" s="36">
        <f>SUMIFS(СВЦЭМ!$C$39:$C$782,СВЦЭМ!$A$39:$A$782,$A51,СВЦЭМ!$B$39:$B$782,Y$47)+'СЕТ СН'!$G$9+СВЦЭМ!$D$10+'СЕТ СН'!$G$6-'СЕТ СН'!$G$19</f>
        <v>1444.5165622100001</v>
      </c>
    </row>
    <row r="52" spans="1:25" ht="15.75" x14ac:dyDescent="0.2">
      <c r="A52" s="35">
        <f t="shared" si="1"/>
        <v>44686</v>
      </c>
      <c r="B52" s="36">
        <f>SUMIFS(СВЦЭМ!$C$39:$C$782,СВЦЭМ!$A$39:$A$782,$A52,СВЦЭМ!$B$39:$B$782,B$47)+'СЕТ СН'!$G$9+СВЦЭМ!$D$10+'СЕТ СН'!$G$6-'СЕТ СН'!$G$19</f>
        <v>1600.87167288</v>
      </c>
      <c r="C52" s="36">
        <f>SUMIFS(СВЦЭМ!$C$39:$C$782,СВЦЭМ!$A$39:$A$782,$A52,СВЦЭМ!$B$39:$B$782,C$47)+'СЕТ СН'!$G$9+СВЦЭМ!$D$10+'СЕТ СН'!$G$6-'СЕТ СН'!$G$19</f>
        <v>1679.5042167199999</v>
      </c>
      <c r="D52" s="36">
        <f>SUMIFS(СВЦЭМ!$C$39:$C$782,СВЦЭМ!$A$39:$A$782,$A52,СВЦЭМ!$B$39:$B$782,D$47)+'СЕТ СН'!$G$9+СВЦЭМ!$D$10+'СЕТ СН'!$G$6-'СЕТ СН'!$G$19</f>
        <v>1812.4874410299999</v>
      </c>
      <c r="E52" s="36">
        <f>SUMIFS(СВЦЭМ!$C$39:$C$782,СВЦЭМ!$A$39:$A$782,$A52,СВЦЭМ!$B$39:$B$782,E$47)+'СЕТ СН'!$G$9+СВЦЭМ!$D$10+'СЕТ СН'!$G$6-'СЕТ СН'!$G$19</f>
        <v>1865.6461895499999</v>
      </c>
      <c r="F52" s="36">
        <f>SUMIFS(СВЦЭМ!$C$39:$C$782,СВЦЭМ!$A$39:$A$782,$A52,СВЦЭМ!$B$39:$B$782,F$47)+'СЕТ СН'!$G$9+СВЦЭМ!$D$10+'СЕТ СН'!$G$6-'СЕТ СН'!$G$19</f>
        <v>1887.93255032</v>
      </c>
      <c r="G52" s="36">
        <f>SUMIFS(СВЦЭМ!$C$39:$C$782,СВЦЭМ!$A$39:$A$782,$A52,СВЦЭМ!$B$39:$B$782,G$47)+'СЕТ СН'!$G$9+СВЦЭМ!$D$10+'СЕТ СН'!$G$6-'СЕТ СН'!$G$19</f>
        <v>1892.1035092299999</v>
      </c>
      <c r="H52" s="36">
        <f>SUMIFS(СВЦЭМ!$C$39:$C$782,СВЦЭМ!$A$39:$A$782,$A52,СВЦЭМ!$B$39:$B$782,H$47)+'СЕТ СН'!$G$9+СВЦЭМ!$D$10+'СЕТ СН'!$G$6-'СЕТ СН'!$G$19</f>
        <v>1885.3379912599999</v>
      </c>
      <c r="I52" s="36">
        <f>SUMIFS(СВЦЭМ!$C$39:$C$782,СВЦЭМ!$A$39:$A$782,$A52,СВЦЭМ!$B$39:$B$782,I$47)+'СЕТ СН'!$G$9+СВЦЭМ!$D$10+'СЕТ СН'!$G$6-'СЕТ СН'!$G$19</f>
        <v>1816.3785021599999</v>
      </c>
      <c r="J52" s="36">
        <f>SUMIFS(СВЦЭМ!$C$39:$C$782,СВЦЭМ!$A$39:$A$782,$A52,СВЦЭМ!$B$39:$B$782,J$47)+'СЕТ СН'!$G$9+СВЦЭМ!$D$10+'СЕТ СН'!$G$6-'СЕТ СН'!$G$19</f>
        <v>1711.8967818799999</v>
      </c>
      <c r="K52" s="36">
        <f>SUMIFS(СВЦЭМ!$C$39:$C$782,СВЦЭМ!$A$39:$A$782,$A52,СВЦЭМ!$B$39:$B$782,K$47)+'СЕТ СН'!$G$9+СВЦЭМ!$D$10+'СЕТ СН'!$G$6-'СЕТ СН'!$G$19</f>
        <v>1710.0484552200001</v>
      </c>
      <c r="L52" s="36">
        <f>SUMIFS(СВЦЭМ!$C$39:$C$782,СВЦЭМ!$A$39:$A$782,$A52,СВЦЭМ!$B$39:$B$782,L$47)+'СЕТ СН'!$G$9+СВЦЭМ!$D$10+'СЕТ СН'!$G$6-'СЕТ СН'!$G$19</f>
        <v>1706.3719430200001</v>
      </c>
      <c r="M52" s="36">
        <f>SUMIFS(СВЦЭМ!$C$39:$C$782,СВЦЭМ!$A$39:$A$782,$A52,СВЦЭМ!$B$39:$B$782,M$47)+'СЕТ СН'!$G$9+СВЦЭМ!$D$10+'СЕТ СН'!$G$6-'СЕТ СН'!$G$19</f>
        <v>1802.59231791</v>
      </c>
      <c r="N52" s="36">
        <f>SUMIFS(СВЦЭМ!$C$39:$C$782,СВЦЭМ!$A$39:$A$782,$A52,СВЦЭМ!$B$39:$B$782,N$47)+'СЕТ СН'!$G$9+СВЦЭМ!$D$10+'СЕТ СН'!$G$6-'СЕТ СН'!$G$19</f>
        <v>1878.0208436099999</v>
      </c>
      <c r="O52" s="36">
        <f>SUMIFS(СВЦЭМ!$C$39:$C$782,СВЦЭМ!$A$39:$A$782,$A52,СВЦЭМ!$B$39:$B$782,O$47)+'СЕТ СН'!$G$9+СВЦЭМ!$D$10+'СЕТ СН'!$G$6-'СЕТ СН'!$G$19</f>
        <v>1876.67750798</v>
      </c>
      <c r="P52" s="36">
        <f>SUMIFS(СВЦЭМ!$C$39:$C$782,СВЦЭМ!$A$39:$A$782,$A52,СВЦЭМ!$B$39:$B$782,P$47)+'СЕТ СН'!$G$9+СВЦЭМ!$D$10+'СЕТ СН'!$G$6-'СЕТ СН'!$G$19</f>
        <v>1914.1339767899999</v>
      </c>
      <c r="Q52" s="36">
        <f>SUMIFS(СВЦЭМ!$C$39:$C$782,СВЦЭМ!$A$39:$A$782,$A52,СВЦЭМ!$B$39:$B$782,Q$47)+'СЕТ СН'!$G$9+СВЦЭМ!$D$10+'СЕТ СН'!$G$6-'СЕТ СН'!$G$19</f>
        <v>1924.92659936</v>
      </c>
      <c r="R52" s="36">
        <f>SUMIFS(СВЦЭМ!$C$39:$C$782,СВЦЭМ!$A$39:$A$782,$A52,СВЦЭМ!$B$39:$B$782,R$47)+'СЕТ СН'!$G$9+СВЦЭМ!$D$10+'СЕТ СН'!$G$6-'СЕТ СН'!$G$19</f>
        <v>1937.96163155</v>
      </c>
      <c r="S52" s="36">
        <f>SUMIFS(СВЦЭМ!$C$39:$C$782,СВЦЭМ!$A$39:$A$782,$A52,СВЦЭМ!$B$39:$B$782,S$47)+'СЕТ СН'!$G$9+СВЦЭМ!$D$10+'СЕТ СН'!$G$6-'СЕТ СН'!$G$19</f>
        <v>1885.75578974</v>
      </c>
      <c r="T52" s="36">
        <f>SUMIFS(СВЦЭМ!$C$39:$C$782,СВЦЭМ!$A$39:$A$782,$A52,СВЦЭМ!$B$39:$B$782,T$47)+'СЕТ СН'!$G$9+СВЦЭМ!$D$10+'СЕТ СН'!$G$6-'СЕТ СН'!$G$19</f>
        <v>1755.89301402</v>
      </c>
      <c r="U52" s="36">
        <f>SUMIFS(СВЦЭМ!$C$39:$C$782,СВЦЭМ!$A$39:$A$782,$A52,СВЦЭМ!$B$39:$B$782,U$47)+'СЕТ СН'!$G$9+СВЦЭМ!$D$10+'СЕТ СН'!$G$6-'СЕТ СН'!$G$19</f>
        <v>1643.42205904</v>
      </c>
      <c r="V52" s="36">
        <f>SUMIFS(СВЦЭМ!$C$39:$C$782,СВЦЭМ!$A$39:$A$782,$A52,СВЦЭМ!$B$39:$B$782,V$47)+'СЕТ СН'!$G$9+СВЦЭМ!$D$10+'СЕТ СН'!$G$6-'СЕТ СН'!$G$19</f>
        <v>1539.0984016000002</v>
      </c>
      <c r="W52" s="36">
        <f>SUMIFS(СВЦЭМ!$C$39:$C$782,СВЦЭМ!$A$39:$A$782,$A52,СВЦЭМ!$B$39:$B$782,W$47)+'СЕТ СН'!$G$9+СВЦЭМ!$D$10+'СЕТ СН'!$G$6-'СЕТ СН'!$G$19</f>
        <v>1525.46650963</v>
      </c>
      <c r="X52" s="36">
        <f>SUMIFS(СВЦЭМ!$C$39:$C$782,СВЦЭМ!$A$39:$A$782,$A52,СВЦЭМ!$B$39:$B$782,X$47)+'СЕТ СН'!$G$9+СВЦЭМ!$D$10+'СЕТ СН'!$G$6-'СЕТ СН'!$G$19</f>
        <v>1539.07606822</v>
      </c>
      <c r="Y52" s="36">
        <f>SUMIFS(СВЦЭМ!$C$39:$C$782,СВЦЭМ!$A$39:$A$782,$A52,СВЦЭМ!$B$39:$B$782,Y$47)+'СЕТ СН'!$G$9+СВЦЭМ!$D$10+'СЕТ СН'!$G$6-'СЕТ СН'!$G$19</f>
        <v>1570.65429743</v>
      </c>
    </row>
    <row r="53" spans="1:25" ht="15.75" x14ac:dyDescent="0.2">
      <c r="A53" s="35">
        <f t="shared" si="1"/>
        <v>44687</v>
      </c>
      <c r="B53" s="36">
        <f>SUMIFS(СВЦЭМ!$C$39:$C$782,СВЦЭМ!$A$39:$A$782,$A53,СВЦЭМ!$B$39:$B$782,B$47)+'СЕТ СН'!$G$9+СВЦЭМ!$D$10+'СЕТ СН'!$G$6-'СЕТ СН'!$G$19</f>
        <v>1640.2364606800002</v>
      </c>
      <c r="C53" s="36">
        <f>SUMIFS(СВЦЭМ!$C$39:$C$782,СВЦЭМ!$A$39:$A$782,$A53,СВЦЭМ!$B$39:$B$782,C$47)+'СЕТ СН'!$G$9+СВЦЭМ!$D$10+'СЕТ СН'!$G$6-'СЕТ СН'!$G$19</f>
        <v>1760.50211481</v>
      </c>
      <c r="D53" s="36">
        <f>SUMIFS(СВЦЭМ!$C$39:$C$782,СВЦЭМ!$A$39:$A$782,$A53,СВЦЭМ!$B$39:$B$782,D$47)+'СЕТ СН'!$G$9+СВЦЭМ!$D$10+'СЕТ СН'!$G$6-'СЕТ СН'!$G$19</f>
        <v>1895.64442826</v>
      </c>
      <c r="E53" s="36">
        <f>SUMIFS(СВЦЭМ!$C$39:$C$782,СВЦЭМ!$A$39:$A$782,$A53,СВЦЭМ!$B$39:$B$782,E$47)+'СЕТ СН'!$G$9+СВЦЭМ!$D$10+'СЕТ СН'!$G$6-'СЕТ СН'!$G$19</f>
        <v>1944.40662918</v>
      </c>
      <c r="F53" s="36">
        <f>SUMIFS(СВЦЭМ!$C$39:$C$782,СВЦЭМ!$A$39:$A$782,$A53,СВЦЭМ!$B$39:$B$782,F$47)+'СЕТ СН'!$G$9+СВЦЭМ!$D$10+'СЕТ СН'!$G$6-'СЕТ СН'!$G$19</f>
        <v>1952.6075720899998</v>
      </c>
      <c r="G53" s="36">
        <f>SUMIFS(СВЦЭМ!$C$39:$C$782,СВЦЭМ!$A$39:$A$782,$A53,СВЦЭМ!$B$39:$B$782,G$47)+'СЕТ СН'!$G$9+СВЦЭМ!$D$10+'СЕТ СН'!$G$6-'СЕТ СН'!$G$19</f>
        <v>1931.57442014</v>
      </c>
      <c r="H53" s="36">
        <f>SUMIFS(СВЦЭМ!$C$39:$C$782,СВЦЭМ!$A$39:$A$782,$A53,СВЦЭМ!$B$39:$B$782,H$47)+'СЕТ СН'!$G$9+СВЦЭМ!$D$10+'СЕТ СН'!$G$6-'СЕТ СН'!$G$19</f>
        <v>1892.7455969799998</v>
      </c>
      <c r="I53" s="36">
        <f>SUMIFS(СВЦЭМ!$C$39:$C$782,СВЦЭМ!$A$39:$A$782,$A53,СВЦЭМ!$B$39:$B$782,I$47)+'СЕТ СН'!$G$9+СВЦЭМ!$D$10+'СЕТ СН'!$G$6-'СЕТ СН'!$G$19</f>
        <v>1840.4214941499999</v>
      </c>
      <c r="J53" s="36">
        <f>SUMIFS(СВЦЭМ!$C$39:$C$782,СВЦЭМ!$A$39:$A$782,$A53,СВЦЭМ!$B$39:$B$782,J$47)+'СЕТ СН'!$G$9+СВЦЭМ!$D$10+'СЕТ СН'!$G$6-'СЕТ СН'!$G$19</f>
        <v>1693.7085116799999</v>
      </c>
      <c r="K53" s="36">
        <f>SUMIFS(СВЦЭМ!$C$39:$C$782,СВЦЭМ!$A$39:$A$782,$A53,СВЦЭМ!$B$39:$B$782,K$47)+'СЕТ СН'!$G$9+СВЦЭМ!$D$10+'СЕТ СН'!$G$6-'СЕТ СН'!$G$19</f>
        <v>1703.32143434</v>
      </c>
      <c r="L53" s="36">
        <f>SUMIFS(СВЦЭМ!$C$39:$C$782,СВЦЭМ!$A$39:$A$782,$A53,СВЦЭМ!$B$39:$B$782,L$47)+'СЕТ СН'!$G$9+СВЦЭМ!$D$10+'СЕТ СН'!$G$6-'СЕТ СН'!$G$19</f>
        <v>1703.6086392899999</v>
      </c>
      <c r="M53" s="36">
        <f>SUMIFS(СВЦЭМ!$C$39:$C$782,СВЦЭМ!$A$39:$A$782,$A53,СВЦЭМ!$B$39:$B$782,M$47)+'СЕТ СН'!$G$9+СВЦЭМ!$D$10+'СЕТ СН'!$G$6-'СЕТ СН'!$G$19</f>
        <v>1832.4155685399999</v>
      </c>
      <c r="N53" s="36">
        <f>SUMIFS(СВЦЭМ!$C$39:$C$782,СВЦЭМ!$A$39:$A$782,$A53,СВЦЭМ!$B$39:$B$782,N$47)+'СЕТ СН'!$G$9+СВЦЭМ!$D$10+'СЕТ СН'!$G$6-'СЕТ СН'!$G$19</f>
        <v>1902.1810062499999</v>
      </c>
      <c r="O53" s="36">
        <f>SUMIFS(СВЦЭМ!$C$39:$C$782,СВЦЭМ!$A$39:$A$782,$A53,СВЦЭМ!$B$39:$B$782,O$47)+'СЕТ СН'!$G$9+СВЦЭМ!$D$10+'СЕТ СН'!$G$6-'СЕТ СН'!$G$19</f>
        <v>1906.3260788299999</v>
      </c>
      <c r="P53" s="36">
        <f>SUMIFS(СВЦЭМ!$C$39:$C$782,СВЦЭМ!$A$39:$A$782,$A53,СВЦЭМ!$B$39:$B$782,P$47)+'СЕТ СН'!$G$9+СВЦЭМ!$D$10+'СЕТ СН'!$G$6-'СЕТ СН'!$G$19</f>
        <v>1914.63932034</v>
      </c>
      <c r="Q53" s="36">
        <f>SUMIFS(СВЦЭМ!$C$39:$C$782,СВЦЭМ!$A$39:$A$782,$A53,СВЦЭМ!$B$39:$B$782,Q$47)+'СЕТ СН'!$G$9+СВЦЭМ!$D$10+'СЕТ СН'!$G$6-'СЕТ СН'!$G$19</f>
        <v>1910.96141915</v>
      </c>
      <c r="R53" s="36">
        <f>SUMIFS(СВЦЭМ!$C$39:$C$782,СВЦЭМ!$A$39:$A$782,$A53,СВЦЭМ!$B$39:$B$782,R$47)+'СЕТ СН'!$G$9+СВЦЭМ!$D$10+'СЕТ СН'!$G$6-'СЕТ СН'!$G$19</f>
        <v>1896.6089339099999</v>
      </c>
      <c r="S53" s="36">
        <f>SUMIFS(СВЦЭМ!$C$39:$C$782,СВЦЭМ!$A$39:$A$782,$A53,СВЦЭМ!$B$39:$B$782,S$47)+'СЕТ СН'!$G$9+СВЦЭМ!$D$10+'СЕТ СН'!$G$6-'СЕТ СН'!$G$19</f>
        <v>1848.92753455</v>
      </c>
      <c r="T53" s="36">
        <f>SUMIFS(СВЦЭМ!$C$39:$C$782,СВЦЭМ!$A$39:$A$782,$A53,СВЦЭМ!$B$39:$B$782,T$47)+'СЕТ СН'!$G$9+СВЦЭМ!$D$10+'СЕТ СН'!$G$6-'СЕТ СН'!$G$19</f>
        <v>1730.10346018</v>
      </c>
      <c r="U53" s="36">
        <f>SUMIFS(СВЦЭМ!$C$39:$C$782,СВЦЭМ!$A$39:$A$782,$A53,СВЦЭМ!$B$39:$B$782,U$47)+'СЕТ СН'!$G$9+СВЦЭМ!$D$10+'СЕТ СН'!$G$6-'СЕТ СН'!$G$19</f>
        <v>1613.0588737100002</v>
      </c>
      <c r="V53" s="36">
        <f>SUMIFS(СВЦЭМ!$C$39:$C$782,СВЦЭМ!$A$39:$A$782,$A53,СВЦЭМ!$B$39:$B$782,V$47)+'СЕТ СН'!$G$9+СВЦЭМ!$D$10+'СЕТ СН'!$G$6-'СЕТ СН'!$G$19</f>
        <v>1519.0620402</v>
      </c>
      <c r="W53" s="36">
        <f>SUMIFS(СВЦЭМ!$C$39:$C$782,СВЦЭМ!$A$39:$A$782,$A53,СВЦЭМ!$B$39:$B$782,W$47)+'СЕТ СН'!$G$9+СВЦЭМ!$D$10+'СЕТ СН'!$G$6-'СЕТ СН'!$G$19</f>
        <v>1507.6711731700002</v>
      </c>
      <c r="X53" s="36">
        <f>SUMIFS(СВЦЭМ!$C$39:$C$782,СВЦЭМ!$A$39:$A$782,$A53,СВЦЭМ!$B$39:$B$782,X$47)+'СЕТ СН'!$G$9+СВЦЭМ!$D$10+'СЕТ СН'!$G$6-'СЕТ СН'!$G$19</f>
        <v>1534.99082997</v>
      </c>
      <c r="Y53" s="36">
        <f>SUMIFS(СВЦЭМ!$C$39:$C$782,СВЦЭМ!$A$39:$A$782,$A53,СВЦЭМ!$B$39:$B$782,Y$47)+'СЕТ СН'!$G$9+СВЦЭМ!$D$10+'СЕТ СН'!$G$6-'СЕТ СН'!$G$19</f>
        <v>1542.4835759600001</v>
      </c>
    </row>
    <row r="54" spans="1:25" ht="15.75" x14ac:dyDescent="0.2">
      <c r="A54" s="35">
        <f t="shared" si="1"/>
        <v>44688</v>
      </c>
      <c r="B54" s="36">
        <f>SUMIFS(СВЦЭМ!$C$39:$C$782,СВЦЭМ!$A$39:$A$782,$A54,СВЦЭМ!$B$39:$B$782,B$47)+'СЕТ СН'!$G$9+СВЦЭМ!$D$10+'СЕТ СН'!$G$6-'СЕТ СН'!$G$19</f>
        <v>1643.0595742099999</v>
      </c>
      <c r="C54" s="36">
        <f>SUMIFS(СВЦЭМ!$C$39:$C$782,СВЦЭМ!$A$39:$A$782,$A54,СВЦЭМ!$B$39:$B$782,C$47)+'СЕТ СН'!$G$9+СВЦЭМ!$D$10+'СЕТ СН'!$G$6-'СЕТ СН'!$G$19</f>
        <v>1722.3431315599998</v>
      </c>
      <c r="D54" s="36">
        <f>SUMIFS(СВЦЭМ!$C$39:$C$782,СВЦЭМ!$A$39:$A$782,$A54,СВЦЭМ!$B$39:$B$782,D$47)+'СЕТ СН'!$G$9+СВЦЭМ!$D$10+'СЕТ СН'!$G$6-'СЕТ СН'!$G$19</f>
        <v>1912.51291545</v>
      </c>
      <c r="E54" s="36">
        <f>SUMIFS(СВЦЭМ!$C$39:$C$782,СВЦЭМ!$A$39:$A$782,$A54,СВЦЭМ!$B$39:$B$782,E$47)+'СЕТ СН'!$G$9+СВЦЭМ!$D$10+'СЕТ СН'!$G$6-'СЕТ СН'!$G$19</f>
        <v>1954.57315038</v>
      </c>
      <c r="F54" s="36">
        <f>SUMIFS(СВЦЭМ!$C$39:$C$782,СВЦЭМ!$A$39:$A$782,$A54,СВЦЭМ!$B$39:$B$782,F$47)+'СЕТ СН'!$G$9+СВЦЭМ!$D$10+'СЕТ СН'!$G$6-'СЕТ СН'!$G$19</f>
        <v>1956.99495151</v>
      </c>
      <c r="G54" s="36">
        <f>SUMIFS(СВЦЭМ!$C$39:$C$782,СВЦЭМ!$A$39:$A$782,$A54,СВЦЭМ!$B$39:$B$782,G$47)+'СЕТ СН'!$G$9+СВЦЭМ!$D$10+'СЕТ СН'!$G$6-'СЕТ СН'!$G$19</f>
        <v>1959.5238550199999</v>
      </c>
      <c r="H54" s="36">
        <f>SUMIFS(СВЦЭМ!$C$39:$C$782,СВЦЭМ!$A$39:$A$782,$A54,СВЦЭМ!$B$39:$B$782,H$47)+'СЕТ СН'!$G$9+СВЦЭМ!$D$10+'СЕТ СН'!$G$6-'СЕТ СН'!$G$19</f>
        <v>1937.99297505</v>
      </c>
      <c r="I54" s="36">
        <f>SUMIFS(СВЦЭМ!$C$39:$C$782,СВЦЭМ!$A$39:$A$782,$A54,СВЦЭМ!$B$39:$B$782,I$47)+'СЕТ СН'!$G$9+СВЦЭМ!$D$10+'СЕТ СН'!$G$6-'СЕТ СН'!$G$19</f>
        <v>1844.1941476699999</v>
      </c>
      <c r="J54" s="36">
        <f>SUMIFS(СВЦЭМ!$C$39:$C$782,СВЦЭМ!$A$39:$A$782,$A54,СВЦЭМ!$B$39:$B$782,J$47)+'СЕТ СН'!$G$9+СВЦЭМ!$D$10+'СЕТ СН'!$G$6-'СЕТ СН'!$G$19</f>
        <v>1716.09708127</v>
      </c>
      <c r="K54" s="36">
        <f>SUMIFS(СВЦЭМ!$C$39:$C$782,СВЦЭМ!$A$39:$A$782,$A54,СВЦЭМ!$B$39:$B$782,K$47)+'СЕТ СН'!$G$9+СВЦЭМ!$D$10+'СЕТ СН'!$G$6-'СЕТ СН'!$G$19</f>
        <v>1706.1265318999999</v>
      </c>
      <c r="L54" s="36">
        <f>SUMIFS(СВЦЭМ!$C$39:$C$782,СВЦЭМ!$A$39:$A$782,$A54,СВЦЭМ!$B$39:$B$782,L$47)+'СЕТ СН'!$G$9+СВЦЭМ!$D$10+'СЕТ СН'!$G$6-'СЕТ СН'!$G$19</f>
        <v>1699.9037312999999</v>
      </c>
      <c r="M54" s="36">
        <f>SUMIFS(СВЦЭМ!$C$39:$C$782,СВЦЭМ!$A$39:$A$782,$A54,СВЦЭМ!$B$39:$B$782,M$47)+'СЕТ СН'!$G$9+СВЦЭМ!$D$10+'СЕТ СН'!$G$6-'СЕТ СН'!$G$19</f>
        <v>1796.74144501</v>
      </c>
      <c r="N54" s="36">
        <f>SUMIFS(СВЦЭМ!$C$39:$C$782,СВЦЭМ!$A$39:$A$782,$A54,СВЦЭМ!$B$39:$B$782,N$47)+'СЕТ СН'!$G$9+СВЦЭМ!$D$10+'СЕТ СН'!$G$6-'СЕТ СН'!$G$19</f>
        <v>1832.1187751699999</v>
      </c>
      <c r="O54" s="36">
        <f>SUMIFS(СВЦЭМ!$C$39:$C$782,СВЦЭМ!$A$39:$A$782,$A54,СВЦЭМ!$B$39:$B$782,O$47)+'СЕТ СН'!$G$9+СВЦЭМ!$D$10+'СЕТ СН'!$G$6-'СЕТ СН'!$G$19</f>
        <v>1853.31435405</v>
      </c>
      <c r="P54" s="36">
        <f>SUMIFS(СВЦЭМ!$C$39:$C$782,СВЦЭМ!$A$39:$A$782,$A54,СВЦЭМ!$B$39:$B$782,P$47)+'СЕТ СН'!$G$9+СВЦЭМ!$D$10+'СЕТ СН'!$G$6-'СЕТ СН'!$G$19</f>
        <v>1873.3340814199998</v>
      </c>
      <c r="Q54" s="36">
        <f>SUMIFS(СВЦЭМ!$C$39:$C$782,СВЦЭМ!$A$39:$A$782,$A54,СВЦЭМ!$B$39:$B$782,Q$47)+'СЕТ СН'!$G$9+СВЦЭМ!$D$10+'СЕТ СН'!$G$6-'СЕТ СН'!$G$19</f>
        <v>1884.40950032</v>
      </c>
      <c r="R54" s="36">
        <f>SUMIFS(СВЦЭМ!$C$39:$C$782,СВЦЭМ!$A$39:$A$782,$A54,СВЦЭМ!$B$39:$B$782,R$47)+'СЕТ СН'!$G$9+СВЦЭМ!$D$10+'СЕТ СН'!$G$6-'СЕТ СН'!$G$19</f>
        <v>1880.4063458099999</v>
      </c>
      <c r="S54" s="36">
        <f>SUMIFS(СВЦЭМ!$C$39:$C$782,СВЦЭМ!$A$39:$A$782,$A54,СВЦЭМ!$B$39:$B$782,S$47)+'СЕТ СН'!$G$9+СВЦЭМ!$D$10+'СЕТ СН'!$G$6-'СЕТ СН'!$G$19</f>
        <v>1838.32581609</v>
      </c>
      <c r="T54" s="36">
        <f>SUMIFS(СВЦЭМ!$C$39:$C$782,СВЦЭМ!$A$39:$A$782,$A54,СВЦЭМ!$B$39:$B$782,T$47)+'СЕТ СН'!$G$9+СВЦЭМ!$D$10+'СЕТ СН'!$G$6-'СЕТ СН'!$G$19</f>
        <v>1720.9975050199998</v>
      </c>
      <c r="U54" s="36">
        <f>SUMIFS(СВЦЭМ!$C$39:$C$782,СВЦЭМ!$A$39:$A$782,$A54,СВЦЭМ!$B$39:$B$782,U$47)+'СЕТ СН'!$G$9+СВЦЭМ!$D$10+'СЕТ СН'!$G$6-'СЕТ СН'!$G$19</f>
        <v>1591.1504636300001</v>
      </c>
      <c r="V54" s="36">
        <f>SUMIFS(СВЦЭМ!$C$39:$C$782,СВЦЭМ!$A$39:$A$782,$A54,СВЦЭМ!$B$39:$B$782,V$47)+'СЕТ СН'!$G$9+СВЦЭМ!$D$10+'СЕТ СН'!$G$6-'СЕТ СН'!$G$19</f>
        <v>1496.3604924400001</v>
      </c>
      <c r="W54" s="36">
        <f>SUMIFS(СВЦЭМ!$C$39:$C$782,СВЦЭМ!$A$39:$A$782,$A54,СВЦЭМ!$B$39:$B$782,W$47)+'СЕТ СН'!$G$9+СВЦЭМ!$D$10+'СЕТ СН'!$G$6-'СЕТ СН'!$G$19</f>
        <v>1515.1791316600002</v>
      </c>
      <c r="X54" s="36">
        <f>SUMIFS(СВЦЭМ!$C$39:$C$782,СВЦЭМ!$A$39:$A$782,$A54,СВЦЭМ!$B$39:$B$782,X$47)+'СЕТ СН'!$G$9+СВЦЭМ!$D$10+'СЕТ СН'!$G$6-'СЕТ СН'!$G$19</f>
        <v>1529.10451846</v>
      </c>
      <c r="Y54" s="36">
        <f>SUMIFS(СВЦЭМ!$C$39:$C$782,СВЦЭМ!$A$39:$A$782,$A54,СВЦЭМ!$B$39:$B$782,Y$47)+'СЕТ СН'!$G$9+СВЦЭМ!$D$10+'СЕТ СН'!$G$6-'СЕТ СН'!$G$19</f>
        <v>1546.1434890200001</v>
      </c>
    </row>
    <row r="55" spans="1:25" ht="15.75" x14ac:dyDescent="0.2">
      <c r="A55" s="35">
        <f t="shared" si="1"/>
        <v>44689</v>
      </c>
      <c r="B55" s="36">
        <f>SUMIFS(СВЦЭМ!$C$39:$C$782,СВЦЭМ!$A$39:$A$782,$A55,СВЦЭМ!$B$39:$B$782,B$47)+'СЕТ СН'!$G$9+СВЦЭМ!$D$10+'СЕТ СН'!$G$6-'СЕТ СН'!$G$19</f>
        <v>1619.5725896900001</v>
      </c>
      <c r="C55" s="36">
        <f>SUMIFS(СВЦЭМ!$C$39:$C$782,СВЦЭМ!$A$39:$A$782,$A55,СВЦЭМ!$B$39:$B$782,C$47)+'СЕТ СН'!$G$9+СВЦЭМ!$D$10+'СЕТ СН'!$G$6-'СЕТ СН'!$G$19</f>
        <v>1742.52362264</v>
      </c>
      <c r="D55" s="36">
        <f>SUMIFS(СВЦЭМ!$C$39:$C$782,СВЦЭМ!$A$39:$A$782,$A55,СВЦЭМ!$B$39:$B$782,D$47)+'СЕТ СН'!$G$9+СВЦЭМ!$D$10+'СЕТ СН'!$G$6-'СЕТ СН'!$G$19</f>
        <v>1891.0618868499998</v>
      </c>
      <c r="E55" s="36">
        <f>SUMIFS(СВЦЭМ!$C$39:$C$782,СВЦЭМ!$A$39:$A$782,$A55,СВЦЭМ!$B$39:$B$782,E$47)+'СЕТ СН'!$G$9+СВЦЭМ!$D$10+'СЕТ СН'!$G$6-'СЕТ СН'!$G$19</f>
        <v>1963.5181083499999</v>
      </c>
      <c r="F55" s="36">
        <f>SUMIFS(СВЦЭМ!$C$39:$C$782,СВЦЭМ!$A$39:$A$782,$A55,СВЦЭМ!$B$39:$B$782,F$47)+'СЕТ СН'!$G$9+СВЦЭМ!$D$10+'СЕТ СН'!$G$6-'СЕТ СН'!$G$19</f>
        <v>1973.6957243100001</v>
      </c>
      <c r="G55" s="36">
        <f>SUMIFS(СВЦЭМ!$C$39:$C$782,СВЦЭМ!$A$39:$A$782,$A55,СВЦЭМ!$B$39:$B$782,G$47)+'СЕТ СН'!$G$9+СВЦЭМ!$D$10+'СЕТ СН'!$G$6-'СЕТ СН'!$G$19</f>
        <v>1974.1470749099999</v>
      </c>
      <c r="H55" s="36">
        <f>SUMIFS(СВЦЭМ!$C$39:$C$782,СВЦЭМ!$A$39:$A$782,$A55,СВЦЭМ!$B$39:$B$782,H$47)+'СЕТ СН'!$G$9+СВЦЭМ!$D$10+'СЕТ СН'!$G$6-'СЕТ СН'!$G$19</f>
        <v>1956.27572915</v>
      </c>
      <c r="I55" s="36">
        <f>SUMIFS(СВЦЭМ!$C$39:$C$782,СВЦЭМ!$A$39:$A$782,$A55,СВЦЭМ!$B$39:$B$782,I$47)+'СЕТ СН'!$G$9+СВЦЭМ!$D$10+'СЕТ СН'!$G$6-'СЕТ СН'!$G$19</f>
        <v>1881.1055497099999</v>
      </c>
      <c r="J55" s="36">
        <f>SUMIFS(СВЦЭМ!$C$39:$C$782,СВЦЭМ!$A$39:$A$782,$A55,СВЦЭМ!$B$39:$B$782,J$47)+'СЕТ СН'!$G$9+СВЦЭМ!$D$10+'СЕТ СН'!$G$6-'СЕТ СН'!$G$19</f>
        <v>1715.11664314</v>
      </c>
      <c r="K55" s="36">
        <f>SUMIFS(СВЦЭМ!$C$39:$C$782,СВЦЭМ!$A$39:$A$782,$A55,СВЦЭМ!$B$39:$B$782,K$47)+'СЕТ СН'!$G$9+СВЦЭМ!$D$10+'СЕТ СН'!$G$6-'СЕТ СН'!$G$19</f>
        <v>1689.5093555400001</v>
      </c>
      <c r="L55" s="36">
        <f>SUMIFS(СВЦЭМ!$C$39:$C$782,СВЦЭМ!$A$39:$A$782,$A55,СВЦЭМ!$B$39:$B$782,L$47)+'СЕТ СН'!$G$9+СВЦЭМ!$D$10+'СЕТ СН'!$G$6-'СЕТ СН'!$G$19</f>
        <v>1686.8083810599999</v>
      </c>
      <c r="M55" s="36">
        <f>SUMIFS(СВЦЭМ!$C$39:$C$782,СВЦЭМ!$A$39:$A$782,$A55,СВЦЭМ!$B$39:$B$782,M$47)+'СЕТ СН'!$G$9+СВЦЭМ!$D$10+'СЕТ СН'!$G$6-'СЕТ СН'!$G$19</f>
        <v>1778.23634487</v>
      </c>
      <c r="N55" s="36">
        <f>SUMIFS(СВЦЭМ!$C$39:$C$782,СВЦЭМ!$A$39:$A$782,$A55,СВЦЭМ!$B$39:$B$782,N$47)+'СЕТ СН'!$G$9+СВЦЭМ!$D$10+'СЕТ СН'!$G$6-'СЕТ СН'!$G$19</f>
        <v>1830.56634639</v>
      </c>
      <c r="O55" s="36">
        <f>SUMIFS(СВЦЭМ!$C$39:$C$782,СВЦЭМ!$A$39:$A$782,$A55,СВЦЭМ!$B$39:$B$782,O$47)+'СЕТ СН'!$G$9+СВЦЭМ!$D$10+'СЕТ СН'!$G$6-'СЕТ СН'!$G$19</f>
        <v>1862.95603837</v>
      </c>
      <c r="P55" s="36">
        <f>SUMIFS(СВЦЭМ!$C$39:$C$782,СВЦЭМ!$A$39:$A$782,$A55,СВЦЭМ!$B$39:$B$782,P$47)+'СЕТ СН'!$G$9+СВЦЭМ!$D$10+'СЕТ СН'!$G$6-'СЕТ СН'!$G$19</f>
        <v>1883.93745171</v>
      </c>
      <c r="Q55" s="36">
        <f>SUMIFS(СВЦЭМ!$C$39:$C$782,СВЦЭМ!$A$39:$A$782,$A55,СВЦЭМ!$B$39:$B$782,Q$47)+'СЕТ СН'!$G$9+СВЦЭМ!$D$10+'СЕТ СН'!$G$6-'СЕТ СН'!$G$19</f>
        <v>1898.4373673299999</v>
      </c>
      <c r="R55" s="36">
        <f>SUMIFS(СВЦЭМ!$C$39:$C$782,СВЦЭМ!$A$39:$A$782,$A55,СВЦЭМ!$B$39:$B$782,R$47)+'СЕТ СН'!$G$9+СВЦЭМ!$D$10+'СЕТ СН'!$G$6-'СЕТ СН'!$G$19</f>
        <v>1897.6381117999999</v>
      </c>
      <c r="S55" s="36">
        <f>SUMIFS(СВЦЭМ!$C$39:$C$782,СВЦЭМ!$A$39:$A$782,$A55,СВЦЭМ!$B$39:$B$782,S$47)+'СЕТ СН'!$G$9+СВЦЭМ!$D$10+'СЕТ СН'!$G$6-'СЕТ СН'!$G$19</f>
        <v>1846.86326558</v>
      </c>
      <c r="T55" s="36">
        <f>SUMIFS(СВЦЭМ!$C$39:$C$782,СВЦЭМ!$A$39:$A$782,$A55,СВЦЭМ!$B$39:$B$782,T$47)+'СЕТ СН'!$G$9+СВЦЭМ!$D$10+'СЕТ СН'!$G$6-'СЕТ СН'!$G$19</f>
        <v>1706.1185882100001</v>
      </c>
      <c r="U55" s="36">
        <f>SUMIFS(СВЦЭМ!$C$39:$C$782,СВЦЭМ!$A$39:$A$782,$A55,СВЦЭМ!$B$39:$B$782,U$47)+'СЕТ СН'!$G$9+СВЦЭМ!$D$10+'СЕТ СН'!$G$6-'СЕТ СН'!$G$19</f>
        <v>1564.43189469</v>
      </c>
      <c r="V55" s="36">
        <f>SUMIFS(СВЦЭМ!$C$39:$C$782,СВЦЭМ!$A$39:$A$782,$A55,СВЦЭМ!$B$39:$B$782,V$47)+'СЕТ СН'!$G$9+СВЦЭМ!$D$10+'СЕТ СН'!$G$6-'СЕТ СН'!$G$19</f>
        <v>1476.77949575</v>
      </c>
      <c r="W55" s="36">
        <f>SUMIFS(СВЦЭМ!$C$39:$C$782,СВЦЭМ!$A$39:$A$782,$A55,СВЦЭМ!$B$39:$B$782,W$47)+'СЕТ СН'!$G$9+СВЦЭМ!$D$10+'СЕТ СН'!$G$6-'СЕТ СН'!$G$19</f>
        <v>1490.21217385</v>
      </c>
      <c r="X55" s="36">
        <f>SUMIFS(СВЦЭМ!$C$39:$C$782,СВЦЭМ!$A$39:$A$782,$A55,СВЦЭМ!$B$39:$B$782,X$47)+'СЕТ СН'!$G$9+СВЦЭМ!$D$10+'СЕТ СН'!$G$6-'СЕТ СН'!$G$19</f>
        <v>1492.9879964300001</v>
      </c>
      <c r="Y55" s="36">
        <f>SUMIFS(СВЦЭМ!$C$39:$C$782,СВЦЭМ!$A$39:$A$782,$A55,СВЦЭМ!$B$39:$B$782,Y$47)+'СЕТ СН'!$G$9+СВЦЭМ!$D$10+'СЕТ СН'!$G$6-'СЕТ СН'!$G$19</f>
        <v>1540.7788397100001</v>
      </c>
    </row>
    <row r="56" spans="1:25" ht="15.75" x14ac:dyDescent="0.2">
      <c r="A56" s="35">
        <f t="shared" si="1"/>
        <v>44690</v>
      </c>
      <c r="B56" s="36">
        <f>SUMIFS(СВЦЭМ!$C$39:$C$782,СВЦЭМ!$A$39:$A$782,$A56,СВЦЭМ!$B$39:$B$782,B$47)+'СЕТ СН'!$G$9+СВЦЭМ!$D$10+'СЕТ СН'!$G$6-'СЕТ СН'!$G$19</f>
        <v>1646.7416444099999</v>
      </c>
      <c r="C56" s="36">
        <f>SUMIFS(СВЦЭМ!$C$39:$C$782,СВЦЭМ!$A$39:$A$782,$A56,СВЦЭМ!$B$39:$B$782,C$47)+'СЕТ СН'!$G$9+СВЦЭМ!$D$10+'СЕТ СН'!$G$6-'СЕТ СН'!$G$19</f>
        <v>1766.10574127</v>
      </c>
      <c r="D56" s="36">
        <f>SUMIFS(СВЦЭМ!$C$39:$C$782,СВЦЭМ!$A$39:$A$782,$A56,СВЦЭМ!$B$39:$B$782,D$47)+'СЕТ СН'!$G$9+СВЦЭМ!$D$10+'СЕТ СН'!$G$6-'СЕТ СН'!$G$19</f>
        <v>1915.6008841799999</v>
      </c>
      <c r="E56" s="36">
        <f>SUMIFS(СВЦЭМ!$C$39:$C$782,СВЦЭМ!$A$39:$A$782,$A56,СВЦЭМ!$B$39:$B$782,E$47)+'СЕТ СН'!$G$9+СВЦЭМ!$D$10+'СЕТ СН'!$G$6-'СЕТ СН'!$G$19</f>
        <v>1990.8461756499999</v>
      </c>
      <c r="F56" s="36">
        <f>SUMIFS(СВЦЭМ!$C$39:$C$782,СВЦЭМ!$A$39:$A$782,$A56,СВЦЭМ!$B$39:$B$782,F$47)+'СЕТ СН'!$G$9+СВЦЭМ!$D$10+'СЕТ СН'!$G$6-'СЕТ СН'!$G$19</f>
        <v>2017.6205908699999</v>
      </c>
      <c r="G56" s="36">
        <f>SUMIFS(СВЦЭМ!$C$39:$C$782,СВЦЭМ!$A$39:$A$782,$A56,СВЦЭМ!$B$39:$B$782,G$47)+'СЕТ СН'!$G$9+СВЦЭМ!$D$10+'СЕТ СН'!$G$6-'СЕТ СН'!$G$19</f>
        <v>2005.6946208299998</v>
      </c>
      <c r="H56" s="36">
        <f>SUMIFS(СВЦЭМ!$C$39:$C$782,СВЦЭМ!$A$39:$A$782,$A56,СВЦЭМ!$B$39:$B$782,H$47)+'СЕТ СН'!$G$9+СВЦЭМ!$D$10+'СЕТ СН'!$G$6-'СЕТ СН'!$G$19</f>
        <v>1986.5940921500001</v>
      </c>
      <c r="I56" s="36">
        <f>SUMIFS(СВЦЭМ!$C$39:$C$782,СВЦЭМ!$A$39:$A$782,$A56,СВЦЭМ!$B$39:$B$782,I$47)+'СЕТ СН'!$G$9+СВЦЭМ!$D$10+'СЕТ СН'!$G$6-'СЕТ СН'!$G$19</f>
        <v>1925.7521151599999</v>
      </c>
      <c r="J56" s="36">
        <f>SUMIFS(СВЦЭМ!$C$39:$C$782,СВЦЭМ!$A$39:$A$782,$A56,СВЦЭМ!$B$39:$B$782,J$47)+'СЕТ СН'!$G$9+СВЦЭМ!$D$10+'СЕТ СН'!$G$6-'СЕТ СН'!$G$19</f>
        <v>1751.78666471</v>
      </c>
      <c r="K56" s="36">
        <f>SUMIFS(СВЦЭМ!$C$39:$C$782,СВЦЭМ!$A$39:$A$782,$A56,СВЦЭМ!$B$39:$B$782,K$47)+'СЕТ СН'!$G$9+СВЦЭМ!$D$10+'СЕТ СН'!$G$6-'СЕТ СН'!$G$19</f>
        <v>1718.5238409399999</v>
      </c>
      <c r="L56" s="36">
        <f>SUMIFS(СВЦЭМ!$C$39:$C$782,СВЦЭМ!$A$39:$A$782,$A56,СВЦЭМ!$B$39:$B$782,L$47)+'СЕТ СН'!$G$9+СВЦЭМ!$D$10+'СЕТ СН'!$G$6-'СЕТ СН'!$G$19</f>
        <v>1698.1611193199999</v>
      </c>
      <c r="M56" s="36">
        <f>SUMIFS(СВЦЭМ!$C$39:$C$782,СВЦЭМ!$A$39:$A$782,$A56,СВЦЭМ!$B$39:$B$782,M$47)+'СЕТ СН'!$G$9+СВЦЭМ!$D$10+'СЕТ СН'!$G$6-'СЕТ СН'!$G$19</f>
        <v>1784.0029645499999</v>
      </c>
      <c r="N56" s="36">
        <f>SUMIFS(СВЦЭМ!$C$39:$C$782,СВЦЭМ!$A$39:$A$782,$A56,СВЦЭМ!$B$39:$B$782,N$47)+'СЕТ СН'!$G$9+СВЦЭМ!$D$10+'СЕТ СН'!$G$6-'СЕТ СН'!$G$19</f>
        <v>1821.41540734</v>
      </c>
      <c r="O56" s="36">
        <f>SUMIFS(СВЦЭМ!$C$39:$C$782,СВЦЭМ!$A$39:$A$782,$A56,СВЦЭМ!$B$39:$B$782,O$47)+'СЕТ СН'!$G$9+СВЦЭМ!$D$10+'СЕТ СН'!$G$6-'СЕТ СН'!$G$19</f>
        <v>1840.74091868</v>
      </c>
      <c r="P56" s="36">
        <f>SUMIFS(СВЦЭМ!$C$39:$C$782,СВЦЭМ!$A$39:$A$782,$A56,СВЦЭМ!$B$39:$B$782,P$47)+'СЕТ СН'!$G$9+СВЦЭМ!$D$10+'СЕТ СН'!$G$6-'СЕТ СН'!$G$19</f>
        <v>1855.86677209</v>
      </c>
      <c r="Q56" s="36">
        <f>SUMIFS(СВЦЭМ!$C$39:$C$782,СВЦЭМ!$A$39:$A$782,$A56,СВЦЭМ!$B$39:$B$782,Q$47)+'СЕТ СН'!$G$9+СВЦЭМ!$D$10+'СЕТ СН'!$G$6-'СЕТ СН'!$G$19</f>
        <v>1868.6921362999999</v>
      </c>
      <c r="R56" s="36">
        <f>SUMIFS(СВЦЭМ!$C$39:$C$782,СВЦЭМ!$A$39:$A$782,$A56,СВЦЭМ!$B$39:$B$782,R$47)+'СЕТ СН'!$G$9+СВЦЭМ!$D$10+'СЕТ СН'!$G$6-'СЕТ СН'!$G$19</f>
        <v>1876.30905192</v>
      </c>
      <c r="S56" s="36">
        <f>SUMIFS(СВЦЭМ!$C$39:$C$782,СВЦЭМ!$A$39:$A$782,$A56,СВЦЭМ!$B$39:$B$782,S$47)+'СЕТ СН'!$G$9+СВЦЭМ!$D$10+'СЕТ СН'!$G$6-'СЕТ СН'!$G$19</f>
        <v>1834.9071394600001</v>
      </c>
      <c r="T56" s="36">
        <f>SUMIFS(СВЦЭМ!$C$39:$C$782,СВЦЭМ!$A$39:$A$782,$A56,СВЦЭМ!$B$39:$B$782,T$47)+'СЕТ СН'!$G$9+СВЦЭМ!$D$10+'СЕТ СН'!$G$6-'СЕТ СН'!$G$19</f>
        <v>1714.5178765000001</v>
      </c>
      <c r="U56" s="36">
        <f>SUMIFS(СВЦЭМ!$C$39:$C$782,СВЦЭМ!$A$39:$A$782,$A56,СВЦЭМ!$B$39:$B$782,U$47)+'СЕТ СН'!$G$9+СВЦЭМ!$D$10+'СЕТ СН'!$G$6-'СЕТ СН'!$G$19</f>
        <v>1597.5263715999999</v>
      </c>
      <c r="V56" s="36">
        <f>SUMIFS(СВЦЭМ!$C$39:$C$782,СВЦЭМ!$A$39:$A$782,$A56,СВЦЭМ!$B$39:$B$782,V$47)+'СЕТ СН'!$G$9+СВЦЭМ!$D$10+'СЕТ СН'!$G$6-'СЕТ СН'!$G$19</f>
        <v>1475.13096563</v>
      </c>
      <c r="W56" s="36">
        <f>SUMIFS(СВЦЭМ!$C$39:$C$782,СВЦЭМ!$A$39:$A$782,$A56,СВЦЭМ!$B$39:$B$782,W$47)+'СЕТ СН'!$G$9+СВЦЭМ!$D$10+'СЕТ СН'!$G$6-'СЕТ СН'!$G$19</f>
        <v>1464.4762628200001</v>
      </c>
      <c r="X56" s="36">
        <f>SUMIFS(СВЦЭМ!$C$39:$C$782,СВЦЭМ!$A$39:$A$782,$A56,СВЦЭМ!$B$39:$B$782,X$47)+'СЕТ СН'!$G$9+СВЦЭМ!$D$10+'СЕТ СН'!$G$6-'СЕТ СН'!$G$19</f>
        <v>1524.1481092900001</v>
      </c>
      <c r="Y56" s="36">
        <f>SUMIFS(СВЦЭМ!$C$39:$C$782,СВЦЭМ!$A$39:$A$782,$A56,СВЦЭМ!$B$39:$B$782,Y$47)+'СЕТ СН'!$G$9+СВЦЭМ!$D$10+'СЕТ СН'!$G$6-'СЕТ СН'!$G$19</f>
        <v>1551.4714761499999</v>
      </c>
    </row>
    <row r="57" spans="1:25" ht="15.75" x14ac:dyDescent="0.2">
      <c r="A57" s="35">
        <f t="shared" si="1"/>
        <v>44691</v>
      </c>
      <c r="B57" s="36">
        <f>SUMIFS(СВЦЭМ!$C$39:$C$782,СВЦЭМ!$A$39:$A$782,$A57,СВЦЭМ!$B$39:$B$782,B$47)+'СЕТ СН'!$G$9+СВЦЭМ!$D$10+'СЕТ СН'!$G$6-'СЕТ СН'!$G$19</f>
        <v>1639.6642530399999</v>
      </c>
      <c r="C57" s="36">
        <f>SUMIFS(СВЦЭМ!$C$39:$C$782,СВЦЭМ!$A$39:$A$782,$A57,СВЦЭМ!$B$39:$B$782,C$47)+'СЕТ СН'!$G$9+СВЦЭМ!$D$10+'СЕТ СН'!$G$6-'СЕТ СН'!$G$19</f>
        <v>1766.16089857</v>
      </c>
      <c r="D57" s="36">
        <f>SUMIFS(СВЦЭМ!$C$39:$C$782,СВЦЭМ!$A$39:$A$782,$A57,СВЦЭМ!$B$39:$B$782,D$47)+'СЕТ СН'!$G$9+СВЦЭМ!$D$10+'СЕТ СН'!$G$6-'СЕТ СН'!$G$19</f>
        <v>1896.9232081</v>
      </c>
      <c r="E57" s="36">
        <f>SUMIFS(СВЦЭМ!$C$39:$C$782,СВЦЭМ!$A$39:$A$782,$A57,СВЦЭМ!$B$39:$B$782,E$47)+'СЕТ СН'!$G$9+СВЦЭМ!$D$10+'СЕТ СН'!$G$6-'СЕТ СН'!$G$19</f>
        <v>1962.4159886</v>
      </c>
      <c r="F57" s="36">
        <f>SUMIFS(СВЦЭМ!$C$39:$C$782,СВЦЭМ!$A$39:$A$782,$A57,СВЦЭМ!$B$39:$B$782,F$47)+'СЕТ СН'!$G$9+СВЦЭМ!$D$10+'СЕТ СН'!$G$6-'СЕТ СН'!$G$19</f>
        <v>1973.0125611599999</v>
      </c>
      <c r="G57" s="36">
        <f>SUMIFS(СВЦЭМ!$C$39:$C$782,СВЦЭМ!$A$39:$A$782,$A57,СВЦЭМ!$B$39:$B$782,G$47)+'СЕТ СН'!$G$9+СВЦЭМ!$D$10+'СЕТ СН'!$G$6-'СЕТ СН'!$G$19</f>
        <v>2006.49980005</v>
      </c>
      <c r="H57" s="36">
        <f>SUMIFS(СВЦЭМ!$C$39:$C$782,СВЦЭМ!$A$39:$A$782,$A57,СВЦЭМ!$B$39:$B$782,H$47)+'СЕТ СН'!$G$9+СВЦЭМ!$D$10+'СЕТ СН'!$G$6-'СЕТ СН'!$G$19</f>
        <v>1984.6952082</v>
      </c>
      <c r="I57" s="36">
        <f>SUMIFS(СВЦЭМ!$C$39:$C$782,СВЦЭМ!$A$39:$A$782,$A57,СВЦЭМ!$B$39:$B$782,I$47)+'СЕТ СН'!$G$9+СВЦЭМ!$D$10+'СЕТ СН'!$G$6-'СЕТ СН'!$G$19</f>
        <v>1915.9639184999999</v>
      </c>
      <c r="J57" s="36">
        <f>SUMIFS(СВЦЭМ!$C$39:$C$782,СВЦЭМ!$A$39:$A$782,$A57,СВЦЭМ!$B$39:$B$782,J$47)+'СЕТ СН'!$G$9+СВЦЭМ!$D$10+'СЕТ СН'!$G$6-'СЕТ СН'!$G$19</f>
        <v>1734.2052942099999</v>
      </c>
      <c r="K57" s="36">
        <f>SUMIFS(СВЦЭМ!$C$39:$C$782,СВЦЭМ!$A$39:$A$782,$A57,СВЦЭМ!$B$39:$B$782,K$47)+'СЕТ СН'!$G$9+СВЦЭМ!$D$10+'СЕТ СН'!$G$6-'СЕТ СН'!$G$19</f>
        <v>1702.83701602</v>
      </c>
      <c r="L57" s="36">
        <f>SUMIFS(СВЦЭМ!$C$39:$C$782,СВЦЭМ!$A$39:$A$782,$A57,СВЦЭМ!$B$39:$B$782,L$47)+'СЕТ СН'!$G$9+СВЦЭМ!$D$10+'СЕТ СН'!$G$6-'СЕТ СН'!$G$19</f>
        <v>1689.2360133699999</v>
      </c>
      <c r="M57" s="36">
        <f>SUMIFS(СВЦЭМ!$C$39:$C$782,СВЦЭМ!$A$39:$A$782,$A57,СВЦЭМ!$B$39:$B$782,M$47)+'СЕТ СН'!$G$9+СВЦЭМ!$D$10+'СЕТ СН'!$G$6-'СЕТ СН'!$G$19</f>
        <v>1789.23374797</v>
      </c>
      <c r="N57" s="36">
        <f>SUMIFS(СВЦЭМ!$C$39:$C$782,СВЦЭМ!$A$39:$A$782,$A57,СВЦЭМ!$B$39:$B$782,N$47)+'СЕТ СН'!$G$9+СВЦЭМ!$D$10+'СЕТ СН'!$G$6-'СЕТ СН'!$G$19</f>
        <v>1833.46953132</v>
      </c>
      <c r="O57" s="36">
        <f>SUMIFS(СВЦЭМ!$C$39:$C$782,СВЦЭМ!$A$39:$A$782,$A57,СВЦЭМ!$B$39:$B$782,O$47)+'СЕТ СН'!$G$9+СВЦЭМ!$D$10+'СЕТ СН'!$G$6-'СЕТ СН'!$G$19</f>
        <v>1858.5944834699999</v>
      </c>
      <c r="P57" s="36">
        <f>SUMIFS(СВЦЭМ!$C$39:$C$782,СВЦЭМ!$A$39:$A$782,$A57,СВЦЭМ!$B$39:$B$782,P$47)+'СЕТ СН'!$G$9+СВЦЭМ!$D$10+'СЕТ СН'!$G$6-'СЕТ СН'!$G$19</f>
        <v>1818.6811762499999</v>
      </c>
      <c r="Q57" s="36">
        <f>SUMIFS(СВЦЭМ!$C$39:$C$782,СВЦЭМ!$A$39:$A$782,$A57,СВЦЭМ!$B$39:$B$782,Q$47)+'СЕТ СН'!$G$9+СВЦЭМ!$D$10+'СЕТ СН'!$G$6-'СЕТ СН'!$G$19</f>
        <v>1877.3075615</v>
      </c>
      <c r="R57" s="36">
        <f>SUMIFS(СВЦЭМ!$C$39:$C$782,СВЦЭМ!$A$39:$A$782,$A57,СВЦЭМ!$B$39:$B$782,R$47)+'СЕТ СН'!$G$9+СВЦЭМ!$D$10+'СЕТ СН'!$G$6-'СЕТ СН'!$G$19</f>
        <v>1887.1786787199999</v>
      </c>
      <c r="S57" s="36">
        <f>SUMIFS(СВЦЭМ!$C$39:$C$782,СВЦЭМ!$A$39:$A$782,$A57,СВЦЭМ!$B$39:$B$782,S$47)+'СЕТ СН'!$G$9+СВЦЭМ!$D$10+'СЕТ СН'!$G$6-'СЕТ СН'!$G$19</f>
        <v>1856.99730262</v>
      </c>
      <c r="T57" s="36">
        <f>SUMIFS(СВЦЭМ!$C$39:$C$782,СВЦЭМ!$A$39:$A$782,$A57,СВЦЭМ!$B$39:$B$782,T$47)+'СЕТ СН'!$G$9+СВЦЭМ!$D$10+'СЕТ СН'!$G$6-'СЕТ СН'!$G$19</f>
        <v>1728.1265723399999</v>
      </c>
      <c r="U57" s="36">
        <f>SUMIFS(СВЦЭМ!$C$39:$C$782,СВЦЭМ!$A$39:$A$782,$A57,СВЦЭМ!$B$39:$B$782,U$47)+'СЕТ СН'!$G$9+СВЦЭМ!$D$10+'СЕТ СН'!$G$6-'СЕТ СН'!$G$19</f>
        <v>1570.47573633</v>
      </c>
      <c r="V57" s="36">
        <f>SUMIFS(СВЦЭМ!$C$39:$C$782,СВЦЭМ!$A$39:$A$782,$A57,СВЦЭМ!$B$39:$B$782,V$47)+'СЕТ СН'!$G$9+СВЦЭМ!$D$10+'СЕТ СН'!$G$6-'СЕТ СН'!$G$19</f>
        <v>1508.6066561600001</v>
      </c>
      <c r="W57" s="36">
        <f>SUMIFS(СВЦЭМ!$C$39:$C$782,СВЦЭМ!$A$39:$A$782,$A57,СВЦЭМ!$B$39:$B$782,W$47)+'СЕТ СН'!$G$9+СВЦЭМ!$D$10+'СЕТ СН'!$G$6-'СЕТ СН'!$G$19</f>
        <v>1511.63161919</v>
      </c>
      <c r="X57" s="36">
        <f>SUMIFS(СВЦЭМ!$C$39:$C$782,СВЦЭМ!$A$39:$A$782,$A57,СВЦЭМ!$B$39:$B$782,X$47)+'СЕТ СН'!$G$9+СВЦЭМ!$D$10+'СЕТ СН'!$G$6-'СЕТ СН'!$G$19</f>
        <v>1506.9048825899999</v>
      </c>
      <c r="Y57" s="36">
        <f>SUMIFS(СВЦЭМ!$C$39:$C$782,СВЦЭМ!$A$39:$A$782,$A57,СВЦЭМ!$B$39:$B$782,Y$47)+'СЕТ СН'!$G$9+СВЦЭМ!$D$10+'СЕТ СН'!$G$6-'СЕТ СН'!$G$19</f>
        <v>1586.46879633</v>
      </c>
    </row>
    <row r="58" spans="1:25" ht="15.75" x14ac:dyDescent="0.2">
      <c r="A58" s="35">
        <f t="shared" si="1"/>
        <v>44692</v>
      </c>
      <c r="B58" s="36">
        <f>SUMIFS(СВЦЭМ!$C$39:$C$782,СВЦЭМ!$A$39:$A$782,$A58,СВЦЭМ!$B$39:$B$782,B$47)+'СЕТ СН'!$G$9+СВЦЭМ!$D$10+'СЕТ СН'!$G$6-'СЕТ СН'!$G$19</f>
        <v>1678.8376685799999</v>
      </c>
      <c r="C58" s="36">
        <f>SUMIFS(СВЦЭМ!$C$39:$C$782,СВЦЭМ!$A$39:$A$782,$A58,СВЦЭМ!$B$39:$B$782,C$47)+'СЕТ СН'!$G$9+СВЦЭМ!$D$10+'СЕТ СН'!$G$6-'СЕТ СН'!$G$19</f>
        <v>1762.69022096</v>
      </c>
      <c r="D58" s="36">
        <f>SUMIFS(СВЦЭМ!$C$39:$C$782,СВЦЭМ!$A$39:$A$782,$A58,СВЦЭМ!$B$39:$B$782,D$47)+'СЕТ СН'!$G$9+СВЦЭМ!$D$10+'СЕТ СН'!$G$6-'СЕТ СН'!$G$19</f>
        <v>1926.0532962099999</v>
      </c>
      <c r="E58" s="36">
        <f>SUMIFS(СВЦЭМ!$C$39:$C$782,СВЦЭМ!$A$39:$A$782,$A58,СВЦЭМ!$B$39:$B$782,E$47)+'СЕТ СН'!$G$9+СВЦЭМ!$D$10+'СЕТ СН'!$G$6-'СЕТ СН'!$G$19</f>
        <v>2001.4103097899999</v>
      </c>
      <c r="F58" s="36">
        <f>SUMIFS(СВЦЭМ!$C$39:$C$782,СВЦЭМ!$A$39:$A$782,$A58,СВЦЭМ!$B$39:$B$782,F$47)+'СЕТ СН'!$G$9+СВЦЭМ!$D$10+'СЕТ СН'!$G$6-'СЕТ СН'!$G$19</f>
        <v>1997.7911617499999</v>
      </c>
      <c r="G58" s="36">
        <f>SUMIFS(СВЦЭМ!$C$39:$C$782,СВЦЭМ!$A$39:$A$782,$A58,СВЦЭМ!$B$39:$B$782,G$47)+'СЕТ СН'!$G$9+СВЦЭМ!$D$10+'СЕТ СН'!$G$6-'СЕТ СН'!$G$19</f>
        <v>1992.3160875599999</v>
      </c>
      <c r="H58" s="36">
        <f>SUMIFS(СВЦЭМ!$C$39:$C$782,СВЦЭМ!$A$39:$A$782,$A58,СВЦЭМ!$B$39:$B$782,H$47)+'СЕТ СН'!$G$9+СВЦЭМ!$D$10+'СЕТ СН'!$G$6-'СЕТ СН'!$G$19</f>
        <v>1950.6061173099999</v>
      </c>
      <c r="I58" s="36">
        <f>SUMIFS(СВЦЭМ!$C$39:$C$782,СВЦЭМ!$A$39:$A$782,$A58,СВЦЭМ!$B$39:$B$782,I$47)+'СЕТ СН'!$G$9+СВЦЭМ!$D$10+'СЕТ СН'!$G$6-'СЕТ СН'!$G$19</f>
        <v>1863.18433979</v>
      </c>
      <c r="J58" s="36">
        <f>SUMIFS(СВЦЭМ!$C$39:$C$782,СВЦЭМ!$A$39:$A$782,$A58,СВЦЭМ!$B$39:$B$782,J$47)+'СЕТ СН'!$G$9+СВЦЭМ!$D$10+'СЕТ СН'!$G$6-'СЕТ СН'!$G$19</f>
        <v>1749.89127581</v>
      </c>
      <c r="K58" s="36">
        <f>SUMIFS(СВЦЭМ!$C$39:$C$782,СВЦЭМ!$A$39:$A$782,$A58,СВЦЭМ!$B$39:$B$782,K$47)+'СЕТ СН'!$G$9+СВЦЭМ!$D$10+'СЕТ СН'!$G$6-'СЕТ СН'!$G$19</f>
        <v>1722.13695581</v>
      </c>
      <c r="L58" s="36">
        <f>SUMIFS(СВЦЭМ!$C$39:$C$782,СВЦЭМ!$A$39:$A$782,$A58,СВЦЭМ!$B$39:$B$782,L$47)+'СЕТ СН'!$G$9+СВЦЭМ!$D$10+'СЕТ СН'!$G$6-'СЕТ СН'!$G$19</f>
        <v>1698.78025267</v>
      </c>
      <c r="M58" s="36">
        <f>SUMIFS(СВЦЭМ!$C$39:$C$782,СВЦЭМ!$A$39:$A$782,$A58,СВЦЭМ!$B$39:$B$782,M$47)+'СЕТ СН'!$G$9+СВЦЭМ!$D$10+'СЕТ СН'!$G$6-'СЕТ СН'!$G$19</f>
        <v>1781.90892196</v>
      </c>
      <c r="N58" s="36">
        <f>SUMIFS(СВЦЭМ!$C$39:$C$782,СВЦЭМ!$A$39:$A$782,$A58,СВЦЭМ!$B$39:$B$782,N$47)+'СЕТ СН'!$G$9+СВЦЭМ!$D$10+'СЕТ СН'!$G$6-'СЕТ СН'!$G$19</f>
        <v>1828.45928153</v>
      </c>
      <c r="O58" s="36">
        <f>SUMIFS(СВЦЭМ!$C$39:$C$782,СВЦЭМ!$A$39:$A$782,$A58,СВЦЭМ!$B$39:$B$782,O$47)+'СЕТ СН'!$G$9+СВЦЭМ!$D$10+'СЕТ СН'!$G$6-'СЕТ СН'!$G$19</f>
        <v>1840.56813951</v>
      </c>
      <c r="P58" s="36">
        <f>SUMIFS(СВЦЭМ!$C$39:$C$782,СВЦЭМ!$A$39:$A$782,$A58,СВЦЭМ!$B$39:$B$782,P$47)+'СЕТ СН'!$G$9+СВЦЭМ!$D$10+'СЕТ СН'!$G$6-'СЕТ СН'!$G$19</f>
        <v>1855.2018776299999</v>
      </c>
      <c r="Q58" s="36">
        <f>SUMIFS(СВЦЭМ!$C$39:$C$782,СВЦЭМ!$A$39:$A$782,$A58,СВЦЭМ!$B$39:$B$782,Q$47)+'СЕТ СН'!$G$9+СВЦЭМ!$D$10+'СЕТ СН'!$G$6-'СЕТ СН'!$G$19</f>
        <v>1859.37302658</v>
      </c>
      <c r="R58" s="36">
        <f>SUMIFS(СВЦЭМ!$C$39:$C$782,СВЦЭМ!$A$39:$A$782,$A58,СВЦЭМ!$B$39:$B$782,R$47)+'СЕТ СН'!$G$9+СВЦЭМ!$D$10+'СЕТ СН'!$G$6-'СЕТ СН'!$G$19</f>
        <v>1873.7493824000001</v>
      </c>
      <c r="S58" s="36">
        <f>SUMIFS(СВЦЭМ!$C$39:$C$782,СВЦЭМ!$A$39:$A$782,$A58,СВЦЭМ!$B$39:$B$782,S$47)+'СЕТ СН'!$G$9+СВЦЭМ!$D$10+'СЕТ СН'!$G$6-'СЕТ СН'!$G$19</f>
        <v>1832.6442400999999</v>
      </c>
      <c r="T58" s="36">
        <f>SUMIFS(СВЦЭМ!$C$39:$C$782,СВЦЭМ!$A$39:$A$782,$A58,СВЦЭМ!$B$39:$B$782,T$47)+'СЕТ СН'!$G$9+СВЦЭМ!$D$10+'СЕТ СН'!$G$6-'СЕТ СН'!$G$19</f>
        <v>1706.0823750699999</v>
      </c>
      <c r="U58" s="36">
        <f>SUMIFS(СВЦЭМ!$C$39:$C$782,СВЦЭМ!$A$39:$A$782,$A58,СВЦЭМ!$B$39:$B$782,U$47)+'СЕТ СН'!$G$9+СВЦЭМ!$D$10+'СЕТ СН'!$G$6-'СЕТ СН'!$G$19</f>
        <v>1601.6970124899999</v>
      </c>
      <c r="V58" s="36">
        <f>SUMIFS(СВЦЭМ!$C$39:$C$782,СВЦЭМ!$A$39:$A$782,$A58,СВЦЭМ!$B$39:$B$782,V$47)+'СЕТ СН'!$G$9+СВЦЭМ!$D$10+'СЕТ СН'!$G$6-'СЕТ СН'!$G$19</f>
        <v>1513.7072066800001</v>
      </c>
      <c r="W58" s="36">
        <f>SUMIFS(СВЦЭМ!$C$39:$C$782,СВЦЭМ!$A$39:$A$782,$A58,СВЦЭМ!$B$39:$B$782,W$47)+'СЕТ СН'!$G$9+СВЦЭМ!$D$10+'СЕТ СН'!$G$6-'СЕТ СН'!$G$19</f>
        <v>1514.34487343</v>
      </c>
      <c r="X58" s="36">
        <f>SUMIFS(СВЦЭМ!$C$39:$C$782,СВЦЭМ!$A$39:$A$782,$A58,СВЦЭМ!$B$39:$B$782,X$47)+'СЕТ СН'!$G$9+СВЦЭМ!$D$10+'СЕТ СН'!$G$6-'СЕТ СН'!$G$19</f>
        <v>1527.07033615</v>
      </c>
      <c r="Y58" s="36">
        <f>SUMIFS(СВЦЭМ!$C$39:$C$782,СВЦЭМ!$A$39:$A$782,$A58,СВЦЭМ!$B$39:$B$782,Y$47)+'СЕТ СН'!$G$9+СВЦЭМ!$D$10+'СЕТ СН'!$G$6-'СЕТ СН'!$G$19</f>
        <v>1549.1022029600001</v>
      </c>
    </row>
    <row r="59" spans="1:25" ht="15.75" x14ac:dyDescent="0.2">
      <c r="A59" s="35">
        <f t="shared" si="1"/>
        <v>44693</v>
      </c>
      <c r="B59" s="36">
        <f>SUMIFS(СВЦЭМ!$C$39:$C$782,СВЦЭМ!$A$39:$A$782,$A59,СВЦЭМ!$B$39:$B$782,B$47)+'СЕТ СН'!$G$9+СВЦЭМ!$D$10+'СЕТ СН'!$G$6-'СЕТ СН'!$G$19</f>
        <v>1649.3193928999999</v>
      </c>
      <c r="C59" s="36">
        <f>SUMIFS(СВЦЭМ!$C$39:$C$782,СВЦЭМ!$A$39:$A$782,$A59,СВЦЭМ!$B$39:$B$782,C$47)+'СЕТ СН'!$G$9+СВЦЭМ!$D$10+'СЕТ СН'!$G$6-'СЕТ СН'!$G$19</f>
        <v>1734.90278347</v>
      </c>
      <c r="D59" s="36">
        <f>SUMIFS(СВЦЭМ!$C$39:$C$782,СВЦЭМ!$A$39:$A$782,$A59,СВЦЭМ!$B$39:$B$782,D$47)+'СЕТ СН'!$G$9+СВЦЭМ!$D$10+'СЕТ СН'!$G$6-'СЕТ СН'!$G$19</f>
        <v>1836.5225639099999</v>
      </c>
      <c r="E59" s="36">
        <f>SUMIFS(СВЦЭМ!$C$39:$C$782,СВЦЭМ!$A$39:$A$782,$A59,СВЦЭМ!$B$39:$B$782,E$47)+'СЕТ СН'!$G$9+СВЦЭМ!$D$10+'СЕТ СН'!$G$6-'СЕТ СН'!$G$19</f>
        <v>1890.36124258</v>
      </c>
      <c r="F59" s="36">
        <f>SUMIFS(СВЦЭМ!$C$39:$C$782,СВЦЭМ!$A$39:$A$782,$A59,СВЦЭМ!$B$39:$B$782,F$47)+'СЕТ СН'!$G$9+СВЦЭМ!$D$10+'СЕТ СН'!$G$6-'СЕТ СН'!$G$19</f>
        <v>1894.16880128</v>
      </c>
      <c r="G59" s="36">
        <f>SUMIFS(СВЦЭМ!$C$39:$C$782,СВЦЭМ!$A$39:$A$782,$A59,СВЦЭМ!$B$39:$B$782,G$47)+'СЕТ СН'!$G$9+СВЦЭМ!$D$10+'СЕТ СН'!$G$6-'СЕТ СН'!$G$19</f>
        <v>1891.70291989</v>
      </c>
      <c r="H59" s="36">
        <f>SUMIFS(СВЦЭМ!$C$39:$C$782,СВЦЭМ!$A$39:$A$782,$A59,СВЦЭМ!$B$39:$B$782,H$47)+'СЕТ СН'!$G$9+СВЦЭМ!$D$10+'СЕТ СН'!$G$6-'СЕТ СН'!$G$19</f>
        <v>1900.98895412</v>
      </c>
      <c r="I59" s="36">
        <f>SUMIFS(СВЦЭМ!$C$39:$C$782,СВЦЭМ!$A$39:$A$782,$A59,СВЦЭМ!$B$39:$B$782,I$47)+'СЕТ СН'!$G$9+СВЦЭМ!$D$10+'СЕТ СН'!$G$6-'СЕТ СН'!$G$19</f>
        <v>1824.1838593499999</v>
      </c>
      <c r="J59" s="36">
        <f>SUMIFS(СВЦЭМ!$C$39:$C$782,СВЦЭМ!$A$39:$A$782,$A59,СВЦЭМ!$B$39:$B$782,J$47)+'СЕТ СН'!$G$9+СВЦЭМ!$D$10+'СЕТ СН'!$G$6-'СЕТ СН'!$G$19</f>
        <v>1696.4653391999998</v>
      </c>
      <c r="K59" s="36">
        <f>SUMIFS(СВЦЭМ!$C$39:$C$782,СВЦЭМ!$A$39:$A$782,$A59,СВЦЭМ!$B$39:$B$782,K$47)+'СЕТ СН'!$G$9+СВЦЭМ!$D$10+'СЕТ СН'!$G$6-'СЕТ СН'!$G$19</f>
        <v>1690.1835881899999</v>
      </c>
      <c r="L59" s="36">
        <f>SUMIFS(СВЦЭМ!$C$39:$C$782,СВЦЭМ!$A$39:$A$782,$A59,СВЦЭМ!$B$39:$B$782,L$47)+'СЕТ СН'!$G$9+СВЦЭМ!$D$10+'СЕТ СН'!$G$6-'СЕТ СН'!$G$19</f>
        <v>1668.5037987600001</v>
      </c>
      <c r="M59" s="36">
        <f>SUMIFS(СВЦЭМ!$C$39:$C$782,СВЦЭМ!$A$39:$A$782,$A59,СВЦЭМ!$B$39:$B$782,M$47)+'СЕТ СН'!$G$9+СВЦЭМ!$D$10+'СЕТ СН'!$G$6-'СЕТ СН'!$G$19</f>
        <v>1770.60435454</v>
      </c>
      <c r="N59" s="36">
        <f>SUMIFS(СВЦЭМ!$C$39:$C$782,СВЦЭМ!$A$39:$A$782,$A59,СВЦЭМ!$B$39:$B$782,N$47)+'СЕТ СН'!$G$9+СВЦЭМ!$D$10+'СЕТ СН'!$G$6-'СЕТ СН'!$G$19</f>
        <v>1827.73263281</v>
      </c>
      <c r="O59" s="36">
        <f>SUMIFS(СВЦЭМ!$C$39:$C$782,СВЦЭМ!$A$39:$A$782,$A59,СВЦЭМ!$B$39:$B$782,O$47)+'СЕТ СН'!$G$9+СВЦЭМ!$D$10+'СЕТ СН'!$G$6-'СЕТ СН'!$G$19</f>
        <v>1830.6071906499999</v>
      </c>
      <c r="P59" s="36">
        <f>SUMIFS(СВЦЭМ!$C$39:$C$782,СВЦЭМ!$A$39:$A$782,$A59,СВЦЭМ!$B$39:$B$782,P$47)+'СЕТ СН'!$G$9+СВЦЭМ!$D$10+'СЕТ СН'!$G$6-'СЕТ СН'!$G$19</f>
        <v>1817.75246825</v>
      </c>
      <c r="Q59" s="36">
        <f>SUMIFS(СВЦЭМ!$C$39:$C$782,СВЦЭМ!$A$39:$A$782,$A59,СВЦЭМ!$B$39:$B$782,Q$47)+'СЕТ СН'!$G$9+СВЦЭМ!$D$10+'СЕТ СН'!$G$6-'СЕТ СН'!$G$19</f>
        <v>1830.62757255</v>
      </c>
      <c r="R59" s="36">
        <f>SUMIFS(СВЦЭМ!$C$39:$C$782,СВЦЭМ!$A$39:$A$782,$A59,СВЦЭМ!$B$39:$B$782,R$47)+'СЕТ СН'!$G$9+СВЦЭМ!$D$10+'СЕТ СН'!$G$6-'СЕТ СН'!$G$19</f>
        <v>1851.2773825699999</v>
      </c>
      <c r="S59" s="36">
        <f>SUMIFS(СВЦЭМ!$C$39:$C$782,СВЦЭМ!$A$39:$A$782,$A59,СВЦЭМ!$B$39:$B$782,S$47)+'СЕТ СН'!$G$9+СВЦЭМ!$D$10+'СЕТ СН'!$G$6-'СЕТ СН'!$G$19</f>
        <v>1814.65403707</v>
      </c>
      <c r="T59" s="36">
        <f>SUMIFS(СВЦЭМ!$C$39:$C$782,СВЦЭМ!$A$39:$A$782,$A59,СВЦЭМ!$B$39:$B$782,T$47)+'СЕТ СН'!$G$9+СВЦЭМ!$D$10+'СЕТ СН'!$G$6-'СЕТ СН'!$G$19</f>
        <v>1709.4413387899999</v>
      </c>
      <c r="U59" s="36">
        <f>SUMIFS(СВЦЭМ!$C$39:$C$782,СВЦЭМ!$A$39:$A$782,$A59,СВЦЭМ!$B$39:$B$782,U$47)+'СЕТ СН'!$G$9+СВЦЭМ!$D$10+'СЕТ СН'!$G$6-'СЕТ СН'!$G$19</f>
        <v>1618.34152288</v>
      </c>
      <c r="V59" s="36">
        <f>SUMIFS(СВЦЭМ!$C$39:$C$782,СВЦЭМ!$A$39:$A$782,$A59,СВЦЭМ!$B$39:$B$782,V$47)+'СЕТ СН'!$G$9+СВЦЭМ!$D$10+'СЕТ СН'!$G$6-'СЕТ СН'!$G$19</f>
        <v>1530.3801546200002</v>
      </c>
      <c r="W59" s="36">
        <f>SUMIFS(СВЦЭМ!$C$39:$C$782,СВЦЭМ!$A$39:$A$782,$A59,СВЦЭМ!$B$39:$B$782,W$47)+'СЕТ СН'!$G$9+СВЦЭМ!$D$10+'СЕТ СН'!$G$6-'СЕТ СН'!$G$19</f>
        <v>1515.5617952100001</v>
      </c>
      <c r="X59" s="36">
        <f>SUMIFS(СВЦЭМ!$C$39:$C$782,СВЦЭМ!$A$39:$A$782,$A59,СВЦЭМ!$B$39:$B$782,X$47)+'СЕТ СН'!$G$9+СВЦЭМ!$D$10+'СЕТ СН'!$G$6-'СЕТ СН'!$G$19</f>
        <v>1535.61483049</v>
      </c>
      <c r="Y59" s="36">
        <f>SUMIFS(СВЦЭМ!$C$39:$C$782,СВЦЭМ!$A$39:$A$782,$A59,СВЦЭМ!$B$39:$B$782,Y$47)+'СЕТ СН'!$G$9+СВЦЭМ!$D$10+'СЕТ СН'!$G$6-'СЕТ СН'!$G$19</f>
        <v>1540.2682551100002</v>
      </c>
    </row>
    <row r="60" spans="1:25" ht="15.75" x14ac:dyDescent="0.2">
      <c r="A60" s="35">
        <f t="shared" si="1"/>
        <v>44694</v>
      </c>
      <c r="B60" s="36">
        <f>SUMIFS(СВЦЭМ!$C$39:$C$782,СВЦЭМ!$A$39:$A$782,$A60,СВЦЭМ!$B$39:$B$782,B$47)+'СЕТ СН'!$G$9+СВЦЭМ!$D$10+'СЕТ СН'!$G$6-'СЕТ СН'!$G$19</f>
        <v>1644.6410331100001</v>
      </c>
      <c r="C60" s="36">
        <f>SUMIFS(СВЦЭМ!$C$39:$C$782,СВЦЭМ!$A$39:$A$782,$A60,СВЦЭМ!$B$39:$B$782,C$47)+'СЕТ СН'!$G$9+СВЦЭМ!$D$10+'СЕТ СН'!$G$6-'СЕТ СН'!$G$19</f>
        <v>1762.02707723</v>
      </c>
      <c r="D60" s="36">
        <f>SUMIFS(СВЦЭМ!$C$39:$C$782,СВЦЭМ!$A$39:$A$782,$A60,СВЦЭМ!$B$39:$B$782,D$47)+'СЕТ СН'!$G$9+СВЦЭМ!$D$10+'СЕТ СН'!$G$6-'СЕТ СН'!$G$19</f>
        <v>1890.9512643799999</v>
      </c>
      <c r="E60" s="36">
        <f>SUMIFS(СВЦЭМ!$C$39:$C$782,СВЦЭМ!$A$39:$A$782,$A60,СВЦЭМ!$B$39:$B$782,E$47)+'СЕТ СН'!$G$9+СВЦЭМ!$D$10+'СЕТ СН'!$G$6-'СЕТ СН'!$G$19</f>
        <v>1942.6639962899999</v>
      </c>
      <c r="F60" s="36">
        <f>SUMIFS(СВЦЭМ!$C$39:$C$782,СВЦЭМ!$A$39:$A$782,$A60,СВЦЭМ!$B$39:$B$782,F$47)+'СЕТ СН'!$G$9+СВЦЭМ!$D$10+'СЕТ СН'!$G$6-'СЕТ СН'!$G$19</f>
        <v>1950.2010811499999</v>
      </c>
      <c r="G60" s="36">
        <f>SUMIFS(СВЦЭМ!$C$39:$C$782,СВЦЭМ!$A$39:$A$782,$A60,СВЦЭМ!$B$39:$B$782,G$47)+'СЕТ СН'!$G$9+СВЦЭМ!$D$10+'СЕТ СН'!$G$6-'СЕТ СН'!$G$19</f>
        <v>1954.86827378</v>
      </c>
      <c r="H60" s="36">
        <f>SUMIFS(СВЦЭМ!$C$39:$C$782,СВЦЭМ!$A$39:$A$782,$A60,СВЦЭМ!$B$39:$B$782,H$47)+'СЕТ СН'!$G$9+СВЦЭМ!$D$10+'СЕТ СН'!$G$6-'СЕТ СН'!$G$19</f>
        <v>1947.16781309</v>
      </c>
      <c r="I60" s="36">
        <f>SUMIFS(СВЦЭМ!$C$39:$C$782,СВЦЭМ!$A$39:$A$782,$A60,СВЦЭМ!$B$39:$B$782,I$47)+'СЕТ СН'!$G$9+СВЦЭМ!$D$10+'СЕТ СН'!$G$6-'СЕТ СН'!$G$19</f>
        <v>1834.3281114399999</v>
      </c>
      <c r="J60" s="36">
        <f>SUMIFS(СВЦЭМ!$C$39:$C$782,СВЦЭМ!$A$39:$A$782,$A60,СВЦЭМ!$B$39:$B$782,J$47)+'СЕТ СН'!$G$9+СВЦЭМ!$D$10+'СЕТ СН'!$G$6-'СЕТ СН'!$G$19</f>
        <v>1698.38578018</v>
      </c>
      <c r="K60" s="36">
        <f>SUMIFS(СВЦЭМ!$C$39:$C$782,СВЦЭМ!$A$39:$A$782,$A60,СВЦЭМ!$B$39:$B$782,K$47)+'СЕТ СН'!$G$9+СВЦЭМ!$D$10+'СЕТ СН'!$G$6-'СЕТ СН'!$G$19</f>
        <v>1695.72160736</v>
      </c>
      <c r="L60" s="36">
        <f>SUMIFS(СВЦЭМ!$C$39:$C$782,СВЦЭМ!$A$39:$A$782,$A60,СВЦЭМ!$B$39:$B$782,L$47)+'СЕТ СН'!$G$9+СВЦЭМ!$D$10+'СЕТ СН'!$G$6-'СЕТ СН'!$G$19</f>
        <v>1680.6528559599999</v>
      </c>
      <c r="M60" s="36">
        <f>SUMIFS(СВЦЭМ!$C$39:$C$782,СВЦЭМ!$A$39:$A$782,$A60,СВЦЭМ!$B$39:$B$782,M$47)+'СЕТ СН'!$G$9+СВЦЭМ!$D$10+'СЕТ СН'!$G$6-'СЕТ СН'!$G$19</f>
        <v>1787.1308247499999</v>
      </c>
      <c r="N60" s="36">
        <f>SUMIFS(СВЦЭМ!$C$39:$C$782,СВЦЭМ!$A$39:$A$782,$A60,СВЦЭМ!$B$39:$B$782,N$47)+'СЕТ СН'!$G$9+СВЦЭМ!$D$10+'СЕТ СН'!$G$6-'СЕТ СН'!$G$19</f>
        <v>1834.04915056</v>
      </c>
      <c r="O60" s="36">
        <f>SUMIFS(СВЦЭМ!$C$39:$C$782,СВЦЭМ!$A$39:$A$782,$A60,СВЦЭМ!$B$39:$B$782,O$47)+'СЕТ СН'!$G$9+СВЦЭМ!$D$10+'СЕТ СН'!$G$6-'СЕТ СН'!$G$19</f>
        <v>1817.8241500300001</v>
      </c>
      <c r="P60" s="36">
        <f>SUMIFS(СВЦЭМ!$C$39:$C$782,СВЦЭМ!$A$39:$A$782,$A60,СВЦЭМ!$B$39:$B$782,P$47)+'СЕТ СН'!$G$9+СВЦЭМ!$D$10+'СЕТ СН'!$G$6-'СЕТ СН'!$G$19</f>
        <v>1823.4225575200001</v>
      </c>
      <c r="Q60" s="36">
        <f>SUMIFS(СВЦЭМ!$C$39:$C$782,СВЦЭМ!$A$39:$A$782,$A60,СВЦЭМ!$B$39:$B$782,Q$47)+'СЕТ СН'!$G$9+СВЦЭМ!$D$10+'СЕТ СН'!$G$6-'СЕТ СН'!$G$19</f>
        <v>1833.8065614699999</v>
      </c>
      <c r="R60" s="36">
        <f>SUMIFS(СВЦЭМ!$C$39:$C$782,СВЦЭМ!$A$39:$A$782,$A60,СВЦЭМ!$B$39:$B$782,R$47)+'СЕТ СН'!$G$9+СВЦЭМ!$D$10+'СЕТ СН'!$G$6-'СЕТ СН'!$G$19</f>
        <v>1846.95739991</v>
      </c>
      <c r="S60" s="36">
        <f>SUMIFS(СВЦЭМ!$C$39:$C$782,СВЦЭМ!$A$39:$A$782,$A60,СВЦЭМ!$B$39:$B$782,S$47)+'СЕТ СН'!$G$9+СВЦЭМ!$D$10+'СЕТ СН'!$G$6-'СЕТ СН'!$G$19</f>
        <v>1806.6134250099999</v>
      </c>
      <c r="T60" s="36">
        <f>SUMIFS(СВЦЭМ!$C$39:$C$782,СВЦЭМ!$A$39:$A$782,$A60,СВЦЭМ!$B$39:$B$782,T$47)+'СЕТ СН'!$G$9+СВЦЭМ!$D$10+'СЕТ СН'!$G$6-'СЕТ СН'!$G$19</f>
        <v>1680.9966078</v>
      </c>
      <c r="U60" s="36">
        <f>SUMIFS(СВЦЭМ!$C$39:$C$782,СВЦЭМ!$A$39:$A$782,$A60,СВЦЭМ!$B$39:$B$782,U$47)+'СЕТ СН'!$G$9+СВЦЭМ!$D$10+'СЕТ СН'!$G$6-'СЕТ СН'!$G$19</f>
        <v>1599.9695204100001</v>
      </c>
      <c r="V60" s="36">
        <f>SUMIFS(СВЦЭМ!$C$39:$C$782,СВЦЭМ!$A$39:$A$782,$A60,СВЦЭМ!$B$39:$B$782,V$47)+'СЕТ СН'!$G$9+СВЦЭМ!$D$10+'СЕТ СН'!$G$6-'СЕТ СН'!$G$19</f>
        <v>1527.1423029500002</v>
      </c>
      <c r="W60" s="36">
        <f>SUMIFS(СВЦЭМ!$C$39:$C$782,СВЦЭМ!$A$39:$A$782,$A60,СВЦЭМ!$B$39:$B$782,W$47)+'СЕТ СН'!$G$9+СВЦЭМ!$D$10+'СЕТ СН'!$G$6-'СЕТ СН'!$G$19</f>
        <v>1506.5641588600001</v>
      </c>
      <c r="X60" s="36">
        <f>SUMIFS(СВЦЭМ!$C$39:$C$782,СВЦЭМ!$A$39:$A$782,$A60,СВЦЭМ!$B$39:$B$782,X$47)+'СЕТ СН'!$G$9+СВЦЭМ!$D$10+'СЕТ СН'!$G$6-'СЕТ СН'!$G$19</f>
        <v>1514.6429167000001</v>
      </c>
      <c r="Y60" s="36">
        <f>SUMIFS(СВЦЭМ!$C$39:$C$782,СВЦЭМ!$A$39:$A$782,$A60,СВЦЭМ!$B$39:$B$782,Y$47)+'СЕТ СН'!$G$9+СВЦЭМ!$D$10+'СЕТ СН'!$G$6-'СЕТ СН'!$G$19</f>
        <v>1523.7840731599999</v>
      </c>
    </row>
    <row r="61" spans="1:25" ht="15.75" x14ac:dyDescent="0.2">
      <c r="A61" s="35">
        <f t="shared" si="1"/>
        <v>44695</v>
      </c>
      <c r="B61" s="36">
        <f>SUMIFS(СВЦЭМ!$C$39:$C$782,СВЦЭМ!$A$39:$A$782,$A61,СВЦЭМ!$B$39:$B$782,B$47)+'СЕТ СН'!$G$9+СВЦЭМ!$D$10+'СЕТ СН'!$G$6-'СЕТ СН'!$G$19</f>
        <v>1647.38422416</v>
      </c>
      <c r="C61" s="36">
        <f>SUMIFS(СВЦЭМ!$C$39:$C$782,СВЦЭМ!$A$39:$A$782,$A61,СВЦЭМ!$B$39:$B$782,C$47)+'СЕТ СН'!$G$9+СВЦЭМ!$D$10+'СЕТ СН'!$G$6-'СЕТ СН'!$G$19</f>
        <v>1759.7489727099999</v>
      </c>
      <c r="D61" s="36">
        <f>SUMIFS(СВЦЭМ!$C$39:$C$782,СВЦЭМ!$A$39:$A$782,$A61,СВЦЭМ!$B$39:$B$782,D$47)+'СЕТ СН'!$G$9+СВЦЭМ!$D$10+'СЕТ СН'!$G$6-'СЕТ СН'!$G$19</f>
        <v>1900.55411351</v>
      </c>
      <c r="E61" s="36">
        <f>SUMIFS(СВЦЭМ!$C$39:$C$782,СВЦЭМ!$A$39:$A$782,$A61,СВЦЭМ!$B$39:$B$782,E$47)+'СЕТ СН'!$G$9+СВЦЭМ!$D$10+'СЕТ СН'!$G$6-'СЕТ СН'!$G$19</f>
        <v>1932.89498637</v>
      </c>
      <c r="F61" s="36">
        <f>SUMIFS(СВЦЭМ!$C$39:$C$782,СВЦЭМ!$A$39:$A$782,$A61,СВЦЭМ!$B$39:$B$782,F$47)+'СЕТ СН'!$G$9+СВЦЭМ!$D$10+'СЕТ СН'!$G$6-'СЕТ СН'!$G$19</f>
        <v>1942.90859576</v>
      </c>
      <c r="G61" s="36">
        <f>SUMIFS(СВЦЭМ!$C$39:$C$782,СВЦЭМ!$A$39:$A$782,$A61,СВЦЭМ!$B$39:$B$782,G$47)+'СЕТ СН'!$G$9+СВЦЭМ!$D$10+'СЕТ СН'!$G$6-'СЕТ СН'!$G$19</f>
        <v>1935.2617507299999</v>
      </c>
      <c r="H61" s="36">
        <f>SUMIFS(СВЦЭМ!$C$39:$C$782,СВЦЭМ!$A$39:$A$782,$A61,СВЦЭМ!$B$39:$B$782,H$47)+'СЕТ СН'!$G$9+СВЦЭМ!$D$10+'СЕТ СН'!$G$6-'СЕТ СН'!$G$19</f>
        <v>1935.9830457999999</v>
      </c>
      <c r="I61" s="36">
        <f>SUMIFS(СВЦЭМ!$C$39:$C$782,СВЦЭМ!$A$39:$A$782,$A61,СВЦЭМ!$B$39:$B$782,I$47)+'СЕТ СН'!$G$9+СВЦЭМ!$D$10+'СЕТ СН'!$G$6-'СЕТ СН'!$G$19</f>
        <v>1854.41047695</v>
      </c>
      <c r="J61" s="36">
        <f>SUMIFS(СВЦЭМ!$C$39:$C$782,СВЦЭМ!$A$39:$A$782,$A61,СВЦЭМ!$B$39:$B$782,J$47)+'СЕТ СН'!$G$9+СВЦЭМ!$D$10+'СЕТ СН'!$G$6-'СЕТ СН'!$G$19</f>
        <v>1699.7426960099999</v>
      </c>
      <c r="K61" s="36">
        <f>SUMIFS(СВЦЭМ!$C$39:$C$782,СВЦЭМ!$A$39:$A$782,$A61,СВЦЭМ!$B$39:$B$782,K$47)+'СЕТ СН'!$G$9+СВЦЭМ!$D$10+'СЕТ СН'!$G$6-'СЕТ СН'!$G$19</f>
        <v>1654.40916425</v>
      </c>
      <c r="L61" s="36">
        <f>SUMIFS(СВЦЭМ!$C$39:$C$782,СВЦЭМ!$A$39:$A$782,$A61,СВЦЭМ!$B$39:$B$782,L$47)+'СЕТ СН'!$G$9+СВЦЭМ!$D$10+'СЕТ СН'!$G$6-'СЕТ СН'!$G$19</f>
        <v>1635.4511168500001</v>
      </c>
      <c r="M61" s="36">
        <f>SUMIFS(СВЦЭМ!$C$39:$C$782,СВЦЭМ!$A$39:$A$782,$A61,СВЦЭМ!$B$39:$B$782,M$47)+'СЕТ СН'!$G$9+СВЦЭМ!$D$10+'СЕТ СН'!$G$6-'СЕТ СН'!$G$19</f>
        <v>1729.0496341599999</v>
      </c>
      <c r="N61" s="36">
        <f>SUMIFS(СВЦЭМ!$C$39:$C$782,СВЦЭМ!$A$39:$A$782,$A61,СВЦЭМ!$B$39:$B$782,N$47)+'СЕТ СН'!$G$9+СВЦЭМ!$D$10+'СЕТ СН'!$G$6-'СЕТ СН'!$G$19</f>
        <v>1761.5777212599999</v>
      </c>
      <c r="O61" s="36">
        <f>SUMIFS(СВЦЭМ!$C$39:$C$782,СВЦЭМ!$A$39:$A$782,$A61,СВЦЭМ!$B$39:$B$782,O$47)+'СЕТ СН'!$G$9+СВЦЭМ!$D$10+'СЕТ СН'!$G$6-'СЕТ СН'!$G$19</f>
        <v>1772.86226207</v>
      </c>
      <c r="P61" s="36">
        <f>SUMIFS(СВЦЭМ!$C$39:$C$782,СВЦЭМ!$A$39:$A$782,$A61,СВЦЭМ!$B$39:$B$782,P$47)+'СЕТ СН'!$G$9+СВЦЭМ!$D$10+'СЕТ СН'!$G$6-'СЕТ СН'!$G$19</f>
        <v>1791.9944364200001</v>
      </c>
      <c r="Q61" s="36">
        <f>SUMIFS(СВЦЭМ!$C$39:$C$782,СВЦЭМ!$A$39:$A$782,$A61,СВЦЭМ!$B$39:$B$782,Q$47)+'СЕТ СН'!$G$9+СВЦЭМ!$D$10+'СЕТ СН'!$G$6-'СЕТ СН'!$G$19</f>
        <v>1807.30306756</v>
      </c>
      <c r="R61" s="36">
        <f>SUMIFS(СВЦЭМ!$C$39:$C$782,СВЦЭМ!$A$39:$A$782,$A61,СВЦЭМ!$B$39:$B$782,R$47)+'СЕТ СН'!$G$9+СВЦЭМ!$D$10+'СЕТ СН'!$G$6-'СЕТ СН'!$G$19</f>
        <v>1802.7274083099999</v>
      </c>
      <c r="S61" s="36">
        <f>SUMIFS(СВЦЭМ!$C$39:$C$782,СВЦЭМ!$A$39:$A$782,$A61,СВЦЭМ!$B$39:$B$782,S$47)+'СЕТ СН'!$G$9+СВЦЭМ!$D$10+'СЕТ СН'!$G$6-'СЕТ СН'!$G$19</f>
        <v>1760.59662353</v>
      </c>
      <c r="T61" s="36">
        <f>SUMIFS(СВЦЭМ!$C$39:$C$782,СВЦЭМ!$A$39:$A$782,$A61,СВЦЭМ!$B$39:$B$782,T$47)+'СЕТ СН'!$G$9+СВЦЭМ!$D$10+'СЕТ СН'!$G$6-'СЕТ СН'!$G$19</f>
        <v>1655.3846342500001</v>
      </c>
      <c r="U61" s="36">
        <f>SUMIFS(СВЦЭМ!$C$39:$C$782,СВЦЭМ!$A$39:$A$782,$A61,СВЦЭМ!$B$39:$B$782,U$47)+'СЕТ СН'!$G$9+СВЦЭМ!$D$10+'СЕТ СН'!$G$6-'СЕТ СН'!$G$19</f>
        <v>1559.1145159</v>
      </c>
      <c r="V61" s="36">
        <f>SUMIFS(СВЦЭМ!$C$39:$C$782,СВЦЭМ!$A$39:$A$782,$A61,СВЦЭМ!$B$39:$B$782,V$47)+'СЕТ СН'!$G$9+СВЦЭМ!$D$10+'СЕТ СН'!$G$6-'СЕТ СН'!$G$19</f>
        <v>1472.83068503</v>
      </c>
      <c r="W61" s="36">
        <f>SUMIFS(СВЦЭМ!$C$39:$C$782,СВЦЭМ!$A$39:$A$782,$A61,СВЦЭМ!$B$39:$B$782,W$47)+'СЕТ СН'!$G$9+СВЦЭМ!$D$10+'СЕТ СН'!$G$6-'СЕТ СН'!$G$19</f>
        <v>1463.5299180300001</v>
      </c>
      <c r="X61" s="36">
        <f>SUMIFS(СВЦЭМ!$C$39:$C$782,СВЦЭМ!$A$39:$A$782,$A61,СВЦЭМ!$B$39:$B$782,X$47)+'СЕТ СН'!$G$9+СВЦЭМ!$D$10+'СЕТ СН'!$G$6-'СЕТ СН'!$G$19</f>
        <v>1462.6558656100001</v>
      </c>
      <c r="Y61" s="36">
        <f>SUMIFS(СВЦЭМ!$C$39:$C$782,СВЦЭМ!$A$39:$A$782,$A61,СВЦЭМ!$B$39:$B$782,Y$47)+'СЕТ СН'!$G$9+СВЦЭМ!$D$10+'СЕТ СН'!$G$6-'СЕТ СН'!$G$19</f>
        <v>1490.6282101400002</v>
      </c>
    </row>
    <row r="62" spans="1:25" ht="15.75" x14ac:dyDescent="0.2">
      <c r="A62" s="35">
        <f t="shared" si="1"/>
        <v>44696</v>
      </c>
      <c r="B62" s="36">
        <f>SUMIFS(СВЦЭМ!$C$39:$C$782,СВЦЭМ!$A$39:$A$782,$A62,СВЦЭМ!$B$39:$B$782,B$47)+'СЕТ СН'!$G$9+СВЦЭМ!$D$10+'СЕТ СН'!$G$6-'СЕТ СН'!$G$19</f>
        <v>1569.6032489900001</v>
      </c>
      <c r="C62" s="36">
        <f>SUMIFS(СВЦЭМ!$C$39:$C$782,СВЦЭМ!$A$39:$A$782,$A62,СВЦЭМ!$B$39:$B$782,C$47)+'СЕТ СН'!$G$9+СВЦЭМ!$D$10+'СЕТ СН'!$G$6-'СЕТ СН'!$G$19</f>
        <v>1675.0448199699999</v>
      </c>
      <c r="D62" s="36">
        <f>SUMIFS(СВЦЭМ!$C$39:$C$782,СВЦЭМ!$A$39:$A$782,$A62,СВЦЭМ!$B$39:$B$782,D$47)+'СЕТ СН'!$G$9+СВЦЭМ!$D$10+'СЕТ СН'!$G$6-'СЕТ СН'!$G$19</f>
        <v>1796.8236896999999</v>
      </c>
      <c r="E62" s="36">
        <f>SUMIFS(СВЦЭМ!$C$39:$C$782,СВЦЭМ!$A$39:$A$782,$A62,СВЦЭМ!$B$39:$B$782,E$47)+'СЕТ СН'!$G$9+СВЦЭМ!$D$10+'СЕТ СН'!$G$6-'СЕТ СН'!$G$19</f>
        <v>1802.8259567099999</v>
      </c>
      <c r="F62" s="36">
        <f>SUMIFS(СВЦЭМ!$C$39:$C$782,СВЦЭМ!$A$39:$A$782,$A62,СВЦЭМ!$B$39:$B$782,F$47)+'СЕТ СН'!$G$9+СВЦЭМ!$D$10+'СЕТ СН'!$G$6-'СЕТ СН'!$G$19</f>
        <v>1803.94946706</v>
      </c>
      <c r="G62" s="36">
        <f>SUMIFS(СВЦЭМ!$C$39:$C$782,СВЦЭМ!$A$39:$A$782,$A62,СВЦЭМ!$B$39:$B$782,G$47)+'СЕТ СН'!$G$9+СВЦЭМ!$D$10+'СЕТ СН'!$G$6-'СЕТ СН'!$G$19</f>
        <v>1812.0847660099998</v>
      </c>
      <c r="H62" s="36">
        <f>SUMIFS(СВЦЭМ!$C$39:$C$782,СВЦЭМ!$A$39:$A$782,$A62,СВЦЭМ!$B$39:$B$782,H$47)+'СЕТ СН'!$G$9+СВЦЭМ!$D$10+'СЕТ СН'!$G$6-'СЕТ СН'!$G$19</f>
        <v>1798.7082511999999</v>
      </c>
      <c r="I62" s="36">
        <f>SUMIFS(СВЦЭМ!$C$39:$C$782,СВЦЭМ!$A$39:$A$782,$A62,СВЦЭМ!$B$39:$B$782,I$47)+'СЕТ СН'!$G$9+СВЦЭМ!$D$10+'СЕТ СН'!$G$6-'СЕТ СН'!$G$19</f>
        <v>1794.33797028</v>
      </c>
      <c r="J62" s="36">
        <f>SUMIFS(СВЦЭМ!$C$39:$C$782,СВЦЭМ!$A$39:$A$782,$A62,СВЦЭМ!$B$39:$B$782,J$47)+'СЕТ СН'!$G$9+СВЦЭМ!$D$10+'СЕТ СН'!$G$6-'СЕТ СН'!$G$19</f>
        <v>1639.09207872</v>
      </c>
      <c r="K62" s="36">
        <f>SUMIFS(СВЦЭМ!$C$39:$C$782,СВЦЭМ!$A$39:$A$782,$A62,СВЦЭМ!$B$39:$B$782,K$47)+'СЕТ СН'!$G$9+СВЦЭМ!$D$10+'СЕТ СН'!$G$6-'СЕТ СН'!$G$19</f>
        <v>1606.0994797000001</v>
      </c>
      <c r="L62" s="36">
        <f>SUMIFS(СВЦЭМ!$C$39:$C$782,СВЦЭМ!$A$39:$A$782,$A62,СВЦЭМ!$B$39:$B$782,L$47)+'СЕТ СН'!$G$9+СВЦЭМ!$D$10+'СЕТ СН'!$G$6-'СЕТ СН'!$G$19</f>
        <v>1593.9357531999999</v>
      </c>
      <c r="M62" s="36">
        <f>SUMIFS(СВЦЭМ!$C$39:$C$782,СВЦЭМ!$A$39:$A$782,$A62,СВЦЭМ!$B$39:$B$782,M$47)+'СЕТ СН'!$G$9+СВЦЭМ!$D$10+'СЕТ СН'!$G$6-'СЕТ СН'!$G$19</f>
        <v>1698.2150647000001</v>
      </c>
      <c r="N62" s="36">
        <f>SUMIFS(СВЦЭМ!$C$39:$C$782,СВЦЭМ!$A$39:$A$782,$A62,СВЦЭМ!$B$39:$B$782,N$47)+'СЕТ СН'!$G$9+СВЦЭМ!$D$10+'СЕТ СН'!$G$6-'СЕТ СН'!$G$19</f>
        <v>1752.17309819</v>
      </c>
      <c r="O62" s="36">
        <f>SUMIFS(СВЦЭМ!$C$39:$C$782,СВЦЭМ!$A$39:$A$782,$A62,СВЦЭМ!$B$39:$B$782,O$47)+'СЕТ СН'!$G$9+СВЦЭМ!$D$10+'СЕТ СН'!$G$6-'СЕТ СН'!$G$19</f>
        <v>1789.77258521</v>
      </c>
      <c r="P62" s="36">
        <f>SUMIFS(СВЦЭМ!$C$39:$C$782,СВЦЭМ!$A$39:$A$782,$A62,СВЦЭМ!$B$39:$B$782,P$47)+'СЕТ СН'!$G$9+СВЦЭМ!$D$10+'СЕТ СН'!$G$6-'СЕТ СН'!$G$19</f>
        <v>1808.3959158499999</v>
      </c>
      <c r="Q62" s="36">
        <f>SUMIFS(СВЦЭМ!$C$39:$C$782,СВЦЭМ!$A$39:$A$782,$A62,СВЦЭМ!$B$39:$B$782,Q$47)+'СЕТ СН'!$G$9+СВЦЭМ!$D$10+'СЕТ СН'!$G$6-'СЕТ СН'!$G$19</f>
        <v>1815.3184191400001</v>
      </c>
      <c r="R62" s="36">
        <f>SUMIFS(СВЦЭМ!$C$39:$C$782,СВЦЭМ!$A$39:$A$782,$A62,СВЦЭМ!$B$39:$B$782,R$47)+'СЕТ СН'!$G$9+СВЦЭМ!$D$10+'СЕТ СН'!$G$6-'СЕТ СН'!$G$19</f>
        <v>1795.2608170999999</v>
      </c>
      <c r="S62" s="36">
        <f>SUMIFS(СВЦЭМ!$C$39:$C$782,СВЦЭМ!$A$39:$A$782,$A62,СВЦЭМ!$B$39:$B$782,S$47)+'СЕТ СН'!$G$9+СВЦЭМ!$D$10+'СЕТ СН'!$G$6-'СЕТ СН'!$G$19</f>
        <v>1738.7159351999999</v>
      </c>
      <c r="T62" s="36">
        <f>SUMIFS(СВЦЭМ!$C$39:$C$782,СВЦЭМ!$A$39:$A$782,$A62,СВЦЭМ!$B$39:$B$782,T$47)+'СЕТ СН'!$G$9+СВЦЭМ!$D$10+'СЕТ СН'!$G$6-'СЕТ СН'!$G$19</f>
        <v>1660.2835078999999</v>
      </c>
      <c r="U62" s="36">
        <f>SUMIFS(СВЦЭМ!$C$39:$C$782,СВЦЭМ!$A$39:$A$782,$A62,СВЦЭМ!$B$39:$B$782,U$47)+'СЕТ СН'!$G$9+СВЦЭМ!$D$10+'СЕТ СН'!$G$6-'СЕТ СН'!$G$19</f>
        <v>1545.2305637100001</v>
      </c>
      <c r="V62" s="36">
        <f>SUMIFS(СВЦЭМ!$C$39:$C$782,СВЦЭМ!$A$39:$A$782,$A62,СВЦЭМ!$B$39:$B$782,V$47)+'СЕТ СН'!$G$9+СВЦЭМ!$D$10+'СЕТ СН'!$G$6-'СЕТ СН'!$G$19</f>
        <v>1463.0771954400002</v>
      </c>
      <c r="W62" s="36">
        <f>SUMIFS(СВЦЭМ!$C$39:$C$782,СВЦЭМ!$A$39:$A$782,$A62,СВЦЭМ!$B$39:$B$782,W$47)+'СЕТ СН'!$G$9+СВЦЭМ!$D$10+'СЕТ СН'!$G$6-'СЕТ СН'!$G$19</f>
        <v>1466.15658684</v>
      </c>
      <c r="X62" s="36">
        <f>SUMIFS(СВЦЭМ!$C$39:$C$782,СВЦЭМ!$A$39:$A$782,$A62,СВЦЭМ!$B$39:$B$782,X$47)+'СЕТ СН'!$G$9+СВЦЭМ!$D$10+'СЕТ СН'!$G$6-'СЕТ СН'!$G$19</f>
        <v>1510.38243091</v>
      </c>
      <c r="Y62" s="36">
        <f>SUMIFS(СВЦЭМ!$C$39:$C$782,СВЦЭМ!$A$39:$A$782,$A62,СВЦЭМ!$B$39:$B$782,Y$47)+'СЕТ СН'!$G$9+СВЦЭМ!$D$10+'СЕТ СН'!$G$6-'СЕТ СН'!$G$19</f>
        <v>1546.7203039000001</v>
      </c>
    </row>
    <row r="63" spans="1:25" ht="15.75" x14ac:dyDescent="0.2">
      <c r="A63" s="35">
        <f t="shared" si="1"/>
        <v>44697</v>
      </c>
      <c r="B63" s="36">
        <f>SUMIFS(СВЦЭМ!$C$39:$C$782,СВЦЭМ!$A$39:$A$782,$A63,СВЦЭМ!$B$39:$B$782,B$47)+'СЕТ СН'!$G$9+СВЦЭМ!$D$10+'СЕТ СН'!$G$6-'СЕТ СН'!$G$19</f>
        <v>1613.17404773</v>
      </c>
      <c r="C63" s="36">
        <f>SUMIFS(СВЦЭМ!$C$39:$C$782,СВЦЭМ!$A$39:$A$782,$A63,СВЦЭМ!$B$39:$B$782,C$47)+'СЕТ СН'!$G$9+СВЦЭМ!$D$10+'СЕТ СН'!$G$6-'СЕТ СН'!$G$19</f>
        <v>1728.0131721599998</v>
      </c>
      <c r="D63" s="36">
        <f>SUMIFS(СВЦЭМ!$C$39:$C$782,СВЦЭМ!$A$39:$A$782,$A63,СВЦЭМ!$B$39:$B$782,D$47)+'СЕТ СН'!$G$9+СВЦЭМ!$D$10+'СЕТ СН'!$G$6-'СЕТ СН'!$G$19</f>
        <v>1862.96660761</v>
      </c>
      <c r="E63" s="36">
        <f>SUMIFS(СВЦЭМ!$C$39:$C$782,СВЦЭМ!$A$39:$A$782,$A63,СВЦЭМ!$B$39:$B$782,E$47)+'СЕТ СН'!$G$9+СВЦЭМ!$D$10+'СЕТ СН'!$G$6-'СЕТ СН'!$G$19</f>
        <v>1918.84144786</v>
      </c>
      <c r="F63" s="36">
        <f>SUMIFS(СВЦЭМ!$C$39:$C$782,СВЦЭМ!$A$39:$A$782,$A63,СВЦЭМ!$B$39:$B$782,F$47)+'СЕТ СН'!$G$9+СВЦЭМ!$D$10+'СЕТ СН'!$G$6-'СЕТ СН'!$G$19</f>
        <v>1906.0795133899999</v>
      </c>
      <c r="G63" s="36">
        <f>SUMIFS(СВЦЭМ!$C$39:$C$782,СВЦЭМ!$A$39:$A$782,$A63,СВЦЭМ!$B$39:$B$782,G$47)+'СЕТ СН'!$G$9+СВЦЭМ!$D$10+'СЕТ СН'!$G$6-'СЕТ СН'!$G$19</f>
        <v>1914.6621269</v>
      </c>
      <c r="H63" s="36">
        <f>SUMIFS(СВЦЭМ!$C$39:$C$782,СВЦЭМ!$A$39:$A$782,$A63,СВЦЭМ!$B$39:$B$782,H$47)+'СЕТ СН'!$G$9+СВЦЭМ!$D$10+'СЕТ СН'!$G$6-'СЕТ СН'!$G$19</f>
        <v>1887.55700985</v>
      </c>
      <c r="I63" s="36">
        <f>SUMIFS(СВЦЭМ!$C$39:$C$782,СВЦЭМ!$A$39:$A$782,$A63,СВЦЭМ!$B$39:$B$782,I$47)+'СЕТ СН'!$G$9+СВЦЭМ!$D$10+'СЕТ СН'!$G$6-'СЕТ СН'!$G$19</f>
        <v>1816.3419881299999</v>
      </c>
      <c r="J63" s="36">
        <f>SUMIFS(СВЦЭМ!$C$39:$C$782,СВЦЭМ!$A$39:$A$782,$A63,СВЦЭМ!$B$39:$B$782,J$47)+'СЕТ СН'!$G$9+СВЦЭМ!$D$10+'СЕТ СН'!$G$6-'СЕТ СН'!$G$19</f>
        <v>1666.2224952499998</v>
      </c>
      <c r="K63" s="36">
        <f>SUMIFS(СВЦЭМ!$C$39:$C$782,СВЦЭМ!$A$39:$A$782,$A63,СВЦЭМ!$B$39:$B$782,K$47)+'СЕТ СН'!$G$9+СВЦЭМ!$D$10+'СЕТ СН'!$G$6-'СЕТ СН'!$G$19</f>
        <v>1621.6579774500001</v>
      </c>
      <c r="L63" s="36">
        <f>SUMIFS(СВЦЭМ!$C$39:$C$782,СВЦЭМ!$A$39:$A$782,$A63,СВЦЭМ!$B$39:$B$782,L$47)+'СЕТ СН'!$G$9+СВЦЭМ!$D$10+'СЕТ СН'!$G$6-'СЕТ СН'!$G$19</f>
        <v>1671.2091372100001</v>
      </c>
      <c r="M63" s="36">
        <f>SUMIFS(СВЦЭМ!$C$39:$C$782,СВЦЭМ!$A$39:$A$782,$A63,СВЦЭМ!$B$39:$B$782,M$47)+'СЕТ СН'!$G$9+СВЦЭМ!$D$10+'СЕТ СН'!$G$6-'СЕТ СН'!$G$19</f>
        <v>1791.10518052</v>
      </c>
      <c r="N63" s="36">
        <f>SUMIFS(СВЦЭМ!$C$39:$C$782,СВЦЭМ!$A$39:$A$782,$A63,СВЦЭМ!$B$39:$B$782,N$47)+'СЕТ СН'!$G$9+СВЦЭМ!$D$10+'СЕТ СН'!$G$6-'СЕТ СН'!$G$19</f>
        <v>1854.4132896199999</v>
      </c>
      <c r="O63" s="36">
        <f>SUMIFS(СВЦЭМ!$C$39:$C$782,СВЦЭМ!$A$39:$A$782,$A63,СВЦЭМ!$B$39:$B$782,O$47)+'СЕТ СН'!$G$9+СВЦЭМ!$D$10+'СЕТ СН'!$G$6-'СЕТ СН'!$G$19</f>
        <v>1877.50225189</v>
      </c>
      <c r="P63" s="36">
        <f>SUMIFS(СВЦЭМ!$C$39:$C$782,СВЦЭМ!$A$39:$A$782,$A63,СВЦЭМ!$B$39:$B$782,P$47)+'СЕТ СН'!$G$9+СВЦЭМ!$D$10+'СЕТ СН'!$G$6-'СЕТ СН'!$G$19</f>
        <v>1907.2797170399999</v>
      </c>
      <c r="Q63" s="36">
        <f>SUMIFS(СВЦЭМ!$C$39:$C$782,СВЦЭМ!$A$39:$A$782,$A63,СВЦЭМ!$B$39:$B$782,Q$47)+'СЕТ СН'!$G$9+СВЦЭМ!$D$10+'СЕТ СН'!$G$6-'СЕТ СН'!$G$19</f>
        <v>1903.1875778199999</v>
      </c>
      <c r="R63" s="36">
        <f>SUMIFS(СВЦЭМ!$C$39:$C$782,СВЦЭМ!$A$39:$A$782,$A63,СВЦЭМ!$B$39:$B$782,R$47)+'СЕТ СН'!$G$9+СВЦЭМ!$D$10+'СЕТ СН'!$G$6-'СЕТ СН'!$G$19</f>
        <v>1888.9906127299998</v>
      </c>
      <c r="S63" s="36">
        <f>SUMIFS(СВЦЭМ!$C$39:$C$782,СВЦЭМ!$A$39:$A$782,$A63,СВЦЭМ!$B$39:$B$782,S$47)+'СЕТ СН'!$G$9+СВЦЭМ!$D$10+'СЕТ СН'!$G$6-'СЕТ СН'!$G$19</f>
        <v>1840.0916354199999</v>
      </c>
      <c r="T63" s="36">
        <f>SUMIFS(СВЦЭМ!$C$39:$C$782,СВЦЭМ!$A$39:$A$782,$A63,СВЦЭМ!$B$39:$B$782,T$47)+'СЕТ СН'!$G$9+СВЦЭМ!$D$10+'СЕТ СН'!$G$6-'СЕТ СН'!$G$19</f>
        <v>1693.0630494899999</v>
      </c>
      <c r="U63" s="36">
        <f>SUMIFS(СВЦЭМ!$C$39:$C$782,СВЦЭМ!$A$39:$A$782,$A63,СВЦЭМ!$B$39:$B$782,U$47)+'СЕТ СН'!$G$9+СВЦЭМ!$D$10+'СЕТ СН'!$G$6-'СЕТ СН'!$G$19</f>
        <v>1543.7464204800001</v>
      </c>
      <c r="V63" s="36">
        <f>SUMIFS(СВЦЭМ!$C$39:$C$782,СВЦЭМ!$A$39:$A$782,$A63,СВЦЭМ!$B$39:$B$782,V$47)+'СЕТ СН'!$G$9+СВЦЭМ!$D$10+'СЕТ СН'!$G$6-'СЕТ СН'!$G$19</f>
        <v>1467.74863387</v>
      </c>
      <c r="W63" s="36">
        <f>SUMIFS(СВЦЭМ!$C$39:$C$782,СВЦЭМ!$A$39:$A$782,$A63,СВЦЭМ!$B$39:$B$782,W$47)+'СЕТ СН'!$G$9+СВЦЭМ!$D$10+'СЕТ СН'!$G$6-'СЕТ СН'!$G$19</f>
        <v>1482.8767200300001</v>
      </c>
      <c r="X63" s="36">
        <f>SUMIFS(СВЦЭМ!$C$39:$C$782,СВЦЭМ!$A$39:$A$782,$A63,СВЦЭМ!$B$39:$B$782,X$47)+'СЕТ СН'!$G$9+СВЦЭМ!$D$10+'СЕТ СН'!$G$6-'СЕТ СН'!$G$19</f>
        <v>1475.4791044399999</v>
      </c>
      <c r="Y63" s="36">
        <f>SUMIFS(СВЦЭМ!$C$39:$C$782,СВЦЭМ!$A$39:$A$782,$A63,СВЦЭМ!$B$39:$B$782,Y$47)+'СЕТ СН'!$G$9+СВЦЭМ!$D$10+'СЕТ СН'!$G$6-'СЕТ СН'!$G$19</f>
        <v>1523.85530558</v>
      </c>
    </row>
    <row r="64" spans="1:25" ht="15.75" x14ac:dyDescent="0.2">
      <c r="A64" s="35">
        <f t="shared" si="1"/>
        <v>44698</v>
      </c>
      <c r="B64" s="36">
        <f>SUMIFS(СВЦЭМ!$C$39:$C$782,СВЦЭМ!$A$39:$A$782,$A64,СВЦЭМ!$B$39:$B$782,B$47)+'СЕТ СН'!$G$9+СВЦЭМ!$D$10+'СЕТ СН'!$G$6-'СЕТ СН'!$G$19</f>
        <v>1598.20993395</v>
      </c>
      <c r="C64" s="36">
        <f>SUMIFS(СВЦЭМ!$C$39:$C$782,СВЦЭМ!$A$39:$A$782,$A64,СВЦЭМ!$B$39:$B$782,C$47)+'СЕТ СН'!$G$9+СВЦЭМ!$D$10+'СЕТ СН'!$G$6-'СЕТ СН'!$G$19</f>
        <v>1734.2618303199999</v>
      </c>
      <c r="D64" s="36">
        <f>SUMIFS(СВЦЭМ!$C$39:$C$782,СВЦЭМ!$A$39:$A$782,$A64,СВЦЭМ!$B$39:$B$782,D$47)+'СЕТ СН'!$G$9+СВЦЭМ!$D$10+'СЕТ СН'!$G$6-'СЕТ СН'!$G$19</f>
        <v>1858.5804479999999</v>
      </c>
      <c r="E64" s="36">
        <f>SUMIFS(СВЦЭМ!$C$39:$C$782,СВЦЭМ!$A$39:$A$782,$A64,СВЦЭМ!$B$39:$B$782,E$47)+'СЕТ СН'!$G$9+СВЦЭМ!$D$10+'СЕТ СН'!$G$6-'СЕТ СН'!$G$19</f>
        <v>1902.4912024</v>
      </c>
      <c r="F64" s="36">
        <f>SUMIFS(СВЦЭМ!$C$39:$C$782,СВЦЭМ!$A$39:$A$782,$A64,СВЦЭМ!$B$39:$B$782,F$47)+'СЕТ СН'!$G$9+СВЦЭМ!$D$10+'СЕТ СН'!$G$6-'СЕТ СН'!$G$19</f>
        <v>1900.76959167</v>
      </c>
      <c r="G64" s="36">
        <f>SUMIFS(СВЦЭМ!$C$39:$C$782,СВЦЭМ!$A$39:$A$782,$A64,СВЦЭМ!$B$39:$B$782,G$47)+'СЕТ СН'!$G$9+СВЦЭМ!$D$10+'СЕТ СН'!$G$6-'СЕТ СН'!$G$19</f>
        <v>1899.0681528999999</v>
      </c>
      <c r="H64" s="36">
        <f>SUMIFS(СВЦЭМ!$C$39:$C$782,СВЦЭМ!$A$39:$A$782,$A64,СВЦЭМ!$B$39:$B$782,H$47)+'СЕТ СН'!$G$9+СВЦЭМ!$D$10+'СЕТ СН'!$G$6-'СЕТ СН'!$G$19</f>
        <v>1855.60595324</v>
      </c>
      <c r="I64" s="36">
        <f>SUMIFS(СВЦЭМ!$C$39:$C$782,СВЦЭМ!$A$39:$A$782,$A64,СВЦЭМ!$B$39:$B$782,I$47)+'СЕТ СН'!$G$9+СВЦЭМ!$D$10+'СЕТ СН'!$G$6-'СЕТ СН'!$G$19</f>
        <v>1812.51213628</v>
      </c>
      <c r="J64" s="36">
        <f>SUMIFS(СВЦЭМ!$C$39:$C$782,СВЦЭМ!$A$39:$A$782,$A64,СВЦЭМ!$B$39:$B$782,J$47)+'СЕТ СН'!$G$9+СВЦЭМ!$D$10+'СЕТ СН'!$G$6-'СЕТ СН'!$G$19</f>
        <v>1659.4670431100001</v>
      </c>
      <c r="K64" s="36">
        <f>SUMIFS(СВЦЭМ!$C$39:$C$782,СВЦЭМ!$A$39:$A$782,$A64,СВЦЭМ!$B$39:$B$782,K$47)+'СЕТ СН'!$G$9+СВЦЭМ!$D$10+'СЕТ СН'!$G$6-'СЕТ СН'!$G$19</f>
        <v>1646.9929695800001</v>
      </c>
      <c r="L64" s="36">
        <f>SUMIFS(СВЦЭМ!$C$39:$C$782,СВЦЭМ!$A$39:$A$782,$A64,СВЦЭМ!$B$39:$B$782,L$47)+'СЕТ СН'!$G$9+СВЦЭМ!$D$10+'СЕТ СН'!$G$6-'СЕТ СН'!$G$19</f>
        <v>1624.9471424200001</v>
      </c>
      <c r="M64" s="36">
        <f>SUMIFS(СВЦЭМ!$C$39:$C$782,СВЦЭМ!$A$39:$A$782,$A64,СВЦЭМ!$B$39:$B$782,M$47)+'СЕТ СН'!$G$9+СВЦЭМ!$D$10+'СЕТ СН'!$G$6-'СЕТ СН'!$G$19</f>
        <v>1738.96628515</v>
      </c>
      <c r="N64" s="36">
        <f>SUMIFS(СВЦЭМ!$C$39:$C$782,СВЦЭМ!$A$39:$A$782,$A64,СВЦЭМ!$B$39:$B$782,N$47)+'СЕТ СН'!$G$9+СВЦЭМ!$D$10+'СЕТ СН'!$G$6-'СЕТ СН'!$G$19</f>
        <v>1785.0668089999999</v>
      </c>
      <c r="O64" s="36">
        <f>SUMIFS(СВЦЭМ!$C$39:$C$782,СВЦЭМ!$A$39:$A$782,$A64,СВЦЭМ!$B$39:$B$782,O$47)+'СЕТ СН'!$G$9+СВЦЭМ!$D$10+'СЕТ СН'!$G$6-'СЕТ СН'!$G$19</f>
        <v>1785.4173431699999</v>
      </c>
      <c r="P64" s="36">
        <f>SUMIFS(СВЦЭМ!$C$39:$C$782,СВЦЭМ!$A$39:$A$782,$A64,СВЦЭМ!$B$39:$B$782,P$47)+'СЕТ СН'!$G$9+СВЦЭМ!$D$10+'СЕТ СН'!$G$6-'СЕТ СН'!$G$19</f>
        <v>1788.5743427099999</v>
      </c>
      <c r="Q64" s="36">
        <f>SUMIFS(СВЦЭМ!$C$39:$C$782,СВЦЭМ!$A$39:$A$782,$A64,СВЦЭМ!$B$39:$B$782,Q$47)+'СЕТ СН'!$G$9+СВЦЭМ!$D$10+'СЕТ СН'!$G$6-'СЕТ СН'!$G$19</f>
        <v>1798.8248221199999</v>
      </c>
      <c r="R64" s="36">
        <f>SUMIFS(СВЦЭМ!$C$39:$C$782,СВЦЭМ!$A$39:$A$782,$A64,СВЦЭМ!$B$39:$B$782,R$47)+'СЕТ СН'!$G$9+СВЦЭМ!$D$10+'СЕТ СН'!$G$6-'СЕТ СН'!$G$19</f>
        <v>1808.1819400099998</v>
      </c>
      <c r="S64" s="36">
        <f>SUMIFS(СВЦЭМ!$C$39:$C$782,СВЦЭМ!$A$39:$A$782,$A64,СВЦЭМ!$B$39:$B$782,S$47)+'СЕТ СН'!$G$9+СВЦЭМ!$D$10+'СЕТ СН'!$G$6-'СЕТ СН'!$G$19</f>
        <v>1774.8664184499999</v>
      </c>
      <c r="T64" s="36">
        <f>SUMIFS(СВЦЭМ!$C$39:$C$782,СВЦЭМ!$A$39:$A$782,$A64,СВЦЭМ!$B$39:$B$782,T$47)+'СЕТ СН'!$G$9+СВЦЭМ!$D$10+'СЕТ СН'!$G$6-'СЕТ СН'!$G$19</f>
        <v>1649.4919130200001</v>
      </c>
      <c r="U64" s="36">
        <f>SUMIFS(СВЦЭМ!$C$39:$C$782,СВЦЭМ!$A$39:$A$782,$A64,СВЦЭМ!$B$39:$B$782,U$47)+'СЕТ СН'!$G$9+СВЦЭМ!$D$10+'СЕТ СН'!$G$6-'СЕТ СН'!$G$19</f>
        <v>1547.4510285900001</v>
      </c>
      <c r="V64" s="36">
        <f>SUMIFS(СВЦЭМ!$C$39:$C$782,СВЦЭМ!$A$39:$A$782,$A64,СВЦЭМ!$B$39:$B$782,V$47)+'СЕТ СН'!$G$9+СВЦЭМ!$D$10+'СЕТ СН'!$G$6-'СЕТ СН'!$G$19</f>
        <v>1456.6051263600002</v>
      </c>
      <c r="W64" s="36">
        <f>SUMIFS(СВЦЭМ!$C$39:$C$782,СВЦЭМ!$A$39:$A$782,$A64,СВЦЭМ!$B$39:$B$782,W$47)+'СЕТ СН'!$G$9+СВЦЭМ!$D$10+'СЕТ СН'!$G$6-'СЕТ СН'!$G$19</f>
        <v>1451.26034407</v>
      </c>
      <c r="X64" s="36">
        <f>SUMIFS(СВЦЭМ!$C$39:$C$782,СВЦЭМ!$A$39:$A$782,$A64,СВЦЭМ!$B$39:$B$782,X$47)+'СЕТ СН'!$G$9+СВЦЭМ!$D$10+'СЕТ СН'!$G$6-'СЕТ СН'!$G$19</f>
        <v>1469.6132637000001</v>
      </c>
      <c r="Y64" s="36">
        <f>SUMIFS(СВЦЭМ!$C$39:$C$782,СВЦЭМ!$A$39:$A$782,$A64,СВЦЭМ!$B$39:$B$782,Y$47)+'СЕТ СН'!$G$9+СВЦЭМ!$D$10+'СЕТ СН'!$G$6-'СЕТ СН'!$G$19</f>
        <v>1505.14313111</v>
      </c>
    </row>
    <row r="65" spans="1:27" ht="15.75" x14ac:dyDescent="0.2">
      <c r="A65" s="35">
        <f t="shared" si="1"/>
        <v>44699</v>
      </c>
      <c r="B65" s="36">
        <f>SUMIFS(СВЦЭМ!$C$39:$C$782,СВЦЭМ!$A$39:$A$782,$A65,СВЦЭМ!$B$39:$B$782,B$47)+'СЕТ СН'!$G$9+СВЦЭМ!$D$10+'СЕТ СН'!$G$6-'СЕТ СН'!$G$19</f>
        <v>1672.8268600599999</v>
      </c>
      <c r="C65" s="36">
        <f>SUMIFS(СВЦЭМ!$C$39:$C$782,СВЦЭМ!$A$39:$A$782,$A65,СВЦЭМ!$B$39:$B$782,C$47)+'СЕТ СН'!$G$9+СВЦЭМ!$D$10+'СЕТ СН'!$G$6-'СЕТ СН'!$G$19</f>
        <v>1818.6653090499999</v>
      </c>
      <c r="D65" s="36">
        <f>SUMIFS(СВЦЭМ!$C$39:$C$782,СВЦЭМ!$A$39:$A$782,$A65,СВЦЭМ!$B$39:$B$782,D$47)+'СЕТ СН'!$G$9+СВЦЭМ!$D$10+'СЕТ СН'!$G$6-'СЕТ СН'!$G$19</f>
        <v>1885.7756213299999</v>
      </c>
      <c r="E65" s="36">
        <f>SUMIFS(СВЦЭМ!$C$39:$C$782,СВЦЭМ!$A$39:$A$782,$A65,СВЦЭМ!$B$39:$B$782,E$47)+'СЕТ СН'!$G$9+СВЦЭМ!$D$10+'СЕТ СН'!$G$6-'СЕТ СН'!$G$19</f>
        <v>1888.29474396</v>
      </c>
      <c r="F65" s="36">
        <f>SUMIFS(СВЦЭМ!$C$39:$C$782,СВЦЭМ!$A$39:$A$782,$A65,СВЦЭМ!$B$39:$B$782,F$47)+'СЕТ СН'!$G$9+СВЦЭМ!$D$10+'СЕТ СН'!$G$6-'СЕТ СН'!$G$19</f>
        <v>1885.14873418</v>
      </c>
      <c r="G65" s="36">
        <f>SUMIFS(СВЦЭМ!$C$39:$C$782,СВЦЭМ!$A$39:$A$782,$A65,СВЦЭМ!$B$39:$B$782,G$47)+'СЕТ СН'!$G$9+СВЦЭМ!$D$10+'СЕТ СН'!$G$6-'СЕТ СН'!$G$19</f>
        <v>1898.04035079</v>
      </c>
      <c r="H65" s="36">
        <f>SUMIFS(СВЦЭМ!$C$39:$C$782,СВЦЭМ!$A$39:$A$782,$A65,СВЦЭМ!$B$39:$B$782,H$47)+'СЕТ СН'!$G$9+СВЦЭМ!$D$10+'СЕТ СН'!$G$6-'СЕТ СН'!$G$19</f>
        <v>1887.0817442299999</v>
      </c>
      <c r="I65" s="36">
        <f>SUMIFS(СВЦЭМ!$C$39:$C$782,СВЦЭМ!$A$39:$A$782,$A65,СВЦЭМ!$B$39:$B$782,I$47)+'СЕТ СН'!$G$9+СВЦЭМ!$D$10+'СЕТ СН'!$G$6-'СЕТ СН'!$G$19</f>
        <v>1789.99547291</v>
      </c>
      <c r="J65" s="36">
        <f>SUMIFS(СВЦЭМ!$C$39:$C$782,СВЦЭМ!$A$39:$A$782,$A65,СВЦЭМ!$B$39:$B$782,J$47)+'СЕТ СН'!$G$9+СВЦЭМ!$D$10+'СЕТ СН'!$G$6-'СЕТ СН'!$G$19</f>
        <v>1634.0884042900002</v>
      </c>
      <c r="K65" s="36">
        <f>SUMIFS(СВЦЭМ!$C$39:$C$782,СВЦЭМ!$A$39:$A$782,$A65,СВЦЭМ!$B$39:$B$782,K$47)+'СЕТ СН'!$G$9+СВЦЭМ!$D$10+'СЕТ СН'!$G$6-'СЕТ СН'!$G$19</f>
        <v>1634.5580446500001</v>
      </c>
      <c r="L65" s="36">
        <f>SUMIFS(СВЦЭМ!$C$39:$C$782,СВЦЭМ!$A$39:$A$782,$A65,СВЦЭМ!$B$39:$B$782,L$47)+'СЕТ СН'!$G$9+СВЦЭМ!$D$10+'СЕТ СН'!$G$6-'СЕТ СН'!$G$19</f>
        <v>1646.05333279</v>
      </c>
      <c r="M65" s="36">
        <f>SUMIFS(СВЦЭМ!$C$39:$C$782,СВЦЭМ!$A$39:$A$782,$A65,СВЦЭМ!$B$39:$B$782,M$47)+'СЕТ СН'!$G$9+СВЦЭМ!$D$10+'СЕТ СН'!$G$6-'СЕТ СН'!$G$19</f>
        <v>1763.1531554999999</v>
      </c>
      <c r="N65" s="36">
        <f>SUMIFS(СВЦЭМ!$C$39:$C$782,СВЦЭМ!$A$39:$A$782,$A65,СВЦЭМ!$B$39:$B$782,N$47)+'СЕТ СН'!$G$9+СВЦЭМ!$D$10+'СЕТ СН'!$G$6-'СЕТ СН'!$G$19</f>
        <v>1793.8335775799999</v>
      </c>
      <c r="O65" s="36">
        <f>SUMIFS(СВЦЭМ!$C$39:$C$782,СВЦЭМ!$A$39:$A$782,$A65,СВЦЭМ!$B$39:$B$782,O$47)+'СЕТ СН'!$G$9+СВЦЭМ!$D$10+'СЕТ СН'!$G$6-'СЕТ СН'!$G$19</f>
        <v>1790.8425149899999</v>
      </c>
      <c r="P65" s="36">
        <f>SUMIFS(СВЦЭМ!$C$39:$C$782,СВЦЭМ!$A$39:$A$782,$A65,СВЦЭМ!$B$39:$B$782,P$47)+'СЕТ СН'!$G$9+СВЦЭМ!$D$10+'СЕТ СН'!$G$6-'СЕТ СН'!$G$19</f>
        <v>1811.43915599</v>
      </c>
      <c r="Q65" s="36">
        <f>SUMIFS(СВЦЭМ!$C$39:$C$782,СВЦЭМ!$A$39:$A$782,$A65,СВЦЭМ!$B$39:$B$782,Q$47)+'СЕТ СН'!$G$9+СВЦЭМ!$D$10+'СЕТ СН'!$G$6-'СЕТ СН'!$G$19</f>
        <v>1826.00268538</v>
      </c>
      <c r="R65" s="36">
        <f>SUMIFS(СВЦЭМ!$C$39:$C$782,СВЦЭМ!$A$39:$A$782,$A65,СВЦЭМ!$B$39:$B$782,R$47)+'СЕТ СН'!$G$9+СВЦЭМ!$D$10+'СЕТ СН'!$G$6-'СЕТ СН'!$G$19</f>
        <v>1819.6794836399999</v>
      </c>
      <c r="S65" s="36">
        <f>SUMIFS(СВЦЭМ!$C$39:$C$782,СВЦЭМ!$A$39:$A$782,$A65,СВЦЭМ!$B$39:$B$782,S$47)+'СЕТ СН'!$G$9+СВЦЭМ!$D$10+'СЕТ СН'!$G$6-'СЕТ СН'!$G$19</f>
        <v>1772.1146198199999</v>
      </c>
      <c r="T65" s="36">
        <f>SUMIFS(СВЦЭМ!$C$39:$C$782,СВЦЭМ!$A$39:$A$782,$A65,СВЦЭМ!$B$39:$B$782,T$47)+'СЕТ СН'!$G$9+СВЦЭМ!$D$10+'СЕТ СН'!$G$6-'СЕТ СН'!$G$19</f>
        <v>1639.00313441</v>
      </c>
      <c r="U65" s="36">
        <f>SUMIFS(СВЦЭМ!$C$39:$C$782,СВЦЭМ!$A$39:$A$782,$A65,СВЦЭМ!$B$39:$B$782,U$47)+'СЕТ СН'!$G$9+СВЦЭМ!$D$10+'СЕТ СН'!$G$6-'СЕТ СН'!$G$19</f>
        <v>1529.0763559699999</v>
      </c>
      <c r="V65" s="36">
        <f>SUMIFS(СВЦЭМ!$C$39:$C$782,СВЦЭМ!$A$39:$A$782,$A65,СВЦЭМ!$B$39:$B$782,V$47)+'СЕТ СН'!$G$9+СВЦЭМ!$D$10+'СЕТ СН'!$G$6-'СЕТ СН'!$G$19</f>
        <v>1450.3436159100002</v>
      </c>
      <c r="W65" s="36">
        <f>SUMIFS(СВЦЭМ!$C$39:$C$782,СВЦЭМ!$A$39:$A$782,$A65,СВЦЭМ!$B$39:$B$782,W$47)+'СЕТ СН'!$G$9+СВЦЭМ!$D$10+'СЕТ СН'!$G$6-'СЕТ СН'!$G$19</f>
        <v>1474.68644804</v>
      </c>
      <c r="X65" s="36">
        <f>SUMIFS(СВЦЭМ!$C$39:$C$782,СВЦЭМ!$A$39:$A$782,$A65,СВЦЭМ!$B$39:$B$782,X$47)+'СЕТ СН'!$G$9+СВЦЭМ!$D$10+'СЕТ СН'!$G$6-'СЕТ СН'!$G$19</f>
        <v>1509.26970274</v>
      </c>
      <c r="Y65" s="36">
        <f>SUMIFS(СВЦЭМ!$C$39:$C$782,СВЦЭМ!$A$39:$A$782,$A65,СВЦЭМ!$B$39:$B$782,Y$47)+'СЕТ СН'!$G$9+СВЦЭМ!$D$10+'СЕТ СН'!$G$6-'СЕТ СН'!$G$19</f>
        <v>1544.92924821</v>
      </c>
    </row>
    <row r="66" spans="1:27" ht="15.75" x14ac:dyDescent="0.2">
      <c r="A66" s="35">
        <f t="shared" si="1"/>
        <v>44700</v>
      </c>
      <c r="B66" s="36">
        <f>SUMIFS(СВЦЭМ!$C$39:$C$782,СВЦЭМ!$A$39:$A$782,$A66,СВЦЭМ!$B$39:$B$782,B$47)+'СЕТ СН'!$G$9+СВЦЭМ!$D$10+'СЕТ СН'!$G$6-'СЕТ СН'!$G$19</f>
        <v>1654.85980561</v>
      </c>
      <c r="C66" s="36">
        <f>SUMIFS(СВЦЭМ!$C$39:$C$782,СВЦЭМ!$A$39:$A$782,$A66,СВЦЭМ!$B$39:$B$782,C$47)+'СЕТ СН'!$G$9+СВЦЭМ!$D$10+'СЕТ СН'!$G$6-'СЕТ СН'!$G$19</f>
        <v>1785.15218654</v>
      </c>
      <c r="D66" s="36">
        <f>SUMIFS(СВЦЭМ!$C$39:$C$782,СВЦЭМ!$A$39:$A$782,$A66,СВЦЭМ!$B$39:$B$782,D$47)+'СЕТ СН'!$G$9+СВЦЭМ!$D$10+'СЕТ СН'!$G$6-'СЕТ СН'!$G$19</f>
        <v>1903.0553674</v>
      </c>
      <c r="E66" s="36">
        <f>SUMIFS(СВЦЭМ!$C$39:$C$782,СВЦЭМ!$A$39:$A$782,$A66,СВЦЭМ!$B$39:$B$782,E$47)+'СЕТ СН'!$G$9+СВЦЭМ!$D$10+'СЕТ СН'!$G$6-'СЕТ СН'!$G$19</f>
        <v>1962.79125099</v>
      </c>
      <c r="F66" s="36">
        <f>SUMIFS(СВЦЭМ!$C$39:$C$782,СВЦЭМ!$A$39:$A$782,$A66,СВЦЭМ!$B$39:$B$782,F$47)+'СЕТ СН'!$G$9+СВЦЭМ!$D$10+'СЕТ СН'!$G$6-'СЕТ СН'!$G$19</f>
        <v>1931.7290894299999</v>
      </c>
      <c r="G66" s="36">
        <f>SUMIFS(СВЦЭМ!$C$39:$C$782,СВЦЭМ!$A$39:$A$782,$A66,СВЦЭМ!$B$39:$B$782,G$47)+'СЕТ СН'!$G$9+СВЦЭМ!$D$10+'СЕТ СН'!$G$6-'СЕТ СН'!$G$19</f>
        <v>1894.1783775899999</v>
      </c>
      <c r="H66" s="36">
        <f>SUMIFS(СВЦЭМ!$C$39:$C$782,СВЦЭМ!$A$39:$A$782,$A66,СВЦЭМ!$B$39:$B$782,H$47)+'СЕТ СН'!$G$9+СВЦЭМ!$D$10+'СЕТ СН'!$G$6-'СЕТ СН'!$G$19</f>
        <v>1855.9129672899999</v>
      </c>
      <c r="I66" s="36">
        <f>SUMIFS(СВЦЭМ!$C$39:$C$782,СВЦЭМ!$A$39:$A$782,$A66,СВЦЭМ!$B$39:$B$782,I$47)+'СЕТ СН'!$G$9+СВЦЭМ!$D$10+'СЕТ СН'!$G$6-'СЕТ СН'!$G$19</f>
        <v>1796.0832074800001</v>
      </c>
      <c r="J66" s="36">
        <f>SUMIFS(СВЦЭМ!$C$39:$C$782,СВЦЭМ!$A$39:$A$782,$A66,СВЦЭМ!$B$39:$B$782,J$47)+'СЕТ СН'!$G$9+СВЦЭМ!$D$10+'СЕТ СН'!$G$6-'СЕТ СН'!$G$19</f>
        <v>1654.27890858</v>
      </c>
      <c r="K66" s="36">
        <f>SUMIFS(СВЦЭМ!$C$39:$C$782,СВЦЭМ!$A$39:$A$782,$A66,СВЦЭМ!$B$39:$B$782,K$47)+'СЕТ СН'!$G$9+СВЦЭМ!$D$10+'СЕТ СН'!$G$6-'СЕТ СН'!$G$19</f>
        <v>1669.06055231</v>
      </c>
      <c r="L66" s="36">
        <f>SUMIFS(СВЦЭМ!$C$39:$C$782,СВЦЭМ!$A$39:$A$782,$A66,СВЦЭМ!$B$39:$B$782,L$47)+'СЕТ СН'!$G$9+СВЦЭМ!$D$10+'СЕТ СН'!$G$6-'СЕТ СН'!$G$19</f>
        <v>1660.8264527700001</v>
      </c>
      <c r="M66" s="36">
        <f>SUMIFS(СВЦЭМ!$C$39:$C$782,СВЦЭМ!$A$39:$A$782,$A66,СВЦЭМ!$B$39:$B$782,M$47)+'СЕТ СН'!$G$9+СВЦЭМ!$D$10+'СЕТ СН'!$G$6-'СЕТ СН'!$G$19</f>
        <v>1759.4235988399998</v>
      </c>
      <c r="N66" s="36">
        <f>SUMIFS(СВЦЭМ!$C$39:$C$782,СВЦЭМ!$A$39:$A$782,$A66,СВЦЭМ!$B$39:$B$782,N$47)+'СЕТ СН'!$G$9+СВЦЭМ!$D$10+'СЕТ СН'!$G$6-'СЕТ СН'!$G$19</f>
        <v>1808.91081648</v>
      </c>
      <c r="O66" s="36">
        <f>SUMIFS(СВЦЭМ!$C$39:$C$782,СВЦЭМ!$A$39:$A$782,$A66,СВЦЭМ!$B$39:$B$782,O$47)+'СЕТ СН'!$G$9+СВЦЭМ!$D$10+'СЕТ СН'!$G$6-'СЕТ СН'!$G$19</f>
        <v>1828.60052116</v>
      </c>
      <c r="P66" s="36">
        <f>SUMIFS(СВЦЭМ!$C$39:$C$782,СВЦЭМ!$A$39:$A$782,$A66,СВЦЭМ!$B$39:$B$782,P$47)+'СЕТ СН'!$G$9+СВЦЭМ!$D$10+'СЕТ СН'!$G$6-'СЕТ СН'!$G$19</f>
        <v>1835.1956400899999</v>
      </c>
      <c r="Q66" s="36">
        <f>SUMIFS(СВЦЭМ!$C$39:$C$782,СВЦЭМ!$A$39:$A$782,$A66,СВЦЭМ!$B$39:$B$782,Q$47)+'СЕТ СН'!$G$9+СВЦЭМ!$D$10+'СЕТ СН'!$G$6-'СЕТ СН'!$G$19</f>
        <v>1848.6825562899999</v>
      </c>
      <c r="R66" s="36">
        <f>SUMIFS(СВЦЭМ!$C$39:$C$782,СВЦЭМ!$A$39:$A$782,$A66,СВЦЭМ!$B$39:$B$782,R$47)+'СЕТ СН'!$G$9+СВЦЭМ!$D$10+'СЕТ СН'!$G$6-'СЕТ СН'!$G$19</f>
        <v>1828.88109153</v>
      </c>
      <c r="S66" s="36">
        <f>SUMIFS(СВЦЭМ!$C$39:$C$782,СВЦЭМ!$A$39:$A$782,$A66,СВЦЭМ!$B$39:$B$782,S$47)+'СЕТ СН'!$G$9+СВЦЭМ!$D$10+'СЕТ СН'!$G$6-'СЕТ СН'!$G$19</f>
        <v>1797.8607388099999</v>
      </c>
      <c r="T66" s="36">
        <f>SUMIFS(СВЦЭМ!$C$39:$C$782,СВЦЭМ!$A$39:$A$782,$A66,СВЦЭМ!$B$39:$B$782,T$47)+'СЕТ СН'!$G$9+СВЦЭМ!$D$10+'СЕТ СН'!$G$6-'СЕТ СН'!$G$19</f>
        <v>1653.9224241100001</v>
      </c>
      <c r="U66" s="36">
        <f>SUMIFS(СВЦЭМ!$C$39:$C$782,СВЦЭМ!$A$39:$A$782,$A66,СВЦЭМ!$B$39:$B$782,U$47)+'СЕТ СН'!$G$9+СВЦЭМ!$D$10+'СЕТ СН'!$G$6-'СЕТ СН'!$G$19</f>
        <v>1547.6235379300001</v>
      </c>
      <c r="V66" s="36">
        <f>SUMIFS(СВЦЭМ!$C$39:$C$782,СВЦЭМ!$A$39:$A$782,$A66,СВЦЭМ!$B$39:$B$782,V$47)+'СЕТ СН'!$G$9+СВЦЭМ!$D$10+'СЕТ СН'!$G$6-'СЕТ СН'!$G$19</f>
        <v>1451.5658874800001</v>
      </c>
      <c r="W66" s="36">
        <f>SUMIFS(СВЦЭМ!$C$39:$C$782,СВЦЭМ!$A$39:$A$782,$A66,СВЦЭМ!$B$39:$B$782,W$47)+'СЕТ СН'!$G$9+СВЦЭМ!$D$10+'СЕТ СН'!$G$6-'СЕТ СН'!$G$19</f>
        <v>1451.9805085900002</v>
      </c>
      <c r="X66" s="36">
        <f>SUMIFS(СВЦЭМ!$C$39:$C$782,СВЦЭМ!$A$39:$A$782,$A66,СВЦЭМ!$B$39:$B$782,X$47)+'СЕТ СН'!$G$9+СВЦЭМ!$D$10+'СЕТ СН'!$G$6-'СЕТ СН'!$G$19</f>
        <v>1468.07511193</v>
      </c>
      <c r="Y66" s="36">
        <f>SUMIFS(СВЦЭМ!$C$39:$C$782,СВЦЭМ!$A$39:$A$782,$A66,СВЦЭМ!$B$39:$B$782,Y$47)+'СЕТ СН'!$G$9+СВЦЭМ!$D$10+'СЕТ СН'!$G$6-'СЕТ СН'!$G$19</f>
        <v>1488.0807448600001</v>
      </c>
    </row>
    <row r="67" spans="1:27" ht="15.75" x14ac:dyDescent="0.2">
      <c r="A67" s="35">
        <f t="shared" si="1"/>
        <v>44701</v>
      </c>
      <c r="B67" s="36">
        <f>SUMIFS(СВЦЭМ!$C$39:$C$782,СВЦЭМ!$A$39:$A$782,$A67,СВЦЭМ!$B$39:$B$782,B$47)+'СЕТ СН'!$G$9+СВЦЭМ!$D$10+'СЕТ СН'!$G$6-'СЕТ СН'!$G$19</f>
        <v>1637.29478793</v>
      </c>
      <c r="C67" s="36">
        <f>SUMIFS(СВЦЭМ!$C$39:$C$782,СВЦЭМ!$A$39:$A$782,$A67,СВЦЭМ!$B$39:$B$782,C$47)+'СЕТ СН'!$G$9+СВЦЭМ!$D$10+'СЕТ СН'!$G$6-'СЕТ СН'!$G$19</f>
        <v>1708.97363253</v>
      </c>
      <c r="D67" s="36">
        <f>SUMIFS(СВЦЭМ!$C$39:$C$782,СВЦЭМ!$A$39:$A$782,$A67,СВЦЭМ!$B$39:$B$782,D$47)+'СЕТ СН'!$G$9+СВЦЭМ!$D$10+'СЕТ СН'!$G$6-'СЕТ СН'!$G$19</f>
        <v>1847.7255485999999</v>
      </c>
      <c r="E67" s="36">
        <f>SUMIFS(СВЦЭМ!$C$39:$C$782,СВЦЭМ!$A$39:$A$782,$A67,СВЦЭМ!$B$39:$B$782,E$47)+'СЕТ СН'!$G$9+СВЦЭМ!$D$10+'СЕТ СН'!$G$6-'СЕТ СН'!$G$19</f>
        <v>1915.7718874</v>
      </c>
      <c r="F67" s="36">
        <f>SUMIFS(СВЦЭМ!$C$39:$C$782,СВЦЭМ!$A$39:$A$782,$A67,СВЦЭМ!$B$39:$B$782,F$47)+'СЕТ СН'!$G$9+СВЦЭМ!$D$10+'СЕТ СН'!$G$6-'СЕТ СН'!$G$19</f>
        <v>1910.03677963</v>
      </c>
      <c r="G67" s="36">
        <f>SUMIFS(СВЦЭМ!$C$39:$C$782,СВЦЭМ!$A$39:$A$782,$A67,СВЦЭМ!$B$39:$B$782,G$47)+'СЕТ СН'!$G$9+СВЦЭМ!$D$10+'СЕТ СН'!$G$6-'СЕТ СН'!$G$19</f>
        <v>1891.9243816599999</v>
      </c>
      <c r="H67" s="36">
        <f>SUMIFS(СВЦЭМ!$C$39:$C$782,СВЦЭМ!$A$39:$A$782,$A67,СВЦЭМ!$B$39:$B$782,H$47)+'СЕТ СН'!$G$9+СВЦЭМ!$D$10+'СЕТ СН'!$G$6-'СЕТ СН'!$G$19</f>
        <v>1828.9021627499999</v>
      </c>
      <c r="I67" s="36">
        <f>SUMIFS(СВЦЭМ!$C$39:$C$782,СВЦЭМ!$A$39:$A$782,$A67,СВЦЭМ!$B$39:$B$782,I$47)+'СЕТ СН'!$G$9+СВЦЭМ!$D$10+'СЕТ СН'!$G$6-'СЕТ СН'!$G$19</f>
        <v>1752.8187077799998</v>
      </c>
      <c r="J67" s="36">
        <f>SUMIFS(СВЦЭМ!$C$39:$C$782,СВЦЭМ!$A$39:$A$782,$A67,СВЦЭМ!$B$39:$B$782,J$47)+'СЕТ СН'!$G$9+СВЦЭМ!$D$10+'СЕТ СН'!$G$6-'СЕТ СН'!$G$19</f>
        <v>1606.6863358400001</v>
      </c>
      <c r="K67" s="36">
        <f>SUMIFS(СВЦЭМ!$C$39:$C$782,СВЦЭМ!$A$39:$A$782,$A67,СВЦЭМ!$B$39:$B$782,K$47)+'СЕТ СН'!$G$9+СВЦЭМ!$D$10+'СЕТ СН'!$G$6-'СЕТ СН'!$G$19</f>
        <v>1606.773539</v>
      </c>
      <c r="L67" s="36">
        <f>SUMIFS(СВЦЭМ!$C$39:$C$782,СВЦЭМ!$A$39:$A$782,$A67,СВЦЭМ!$B$39:$B$782,L$47)+'СЕТ СН'!$G$9+СВЦЭМ!$D$10+'СЕТ СН'!$G$6-'СЕТ СН'!$G$19</f>
        <v>1603.8193328699999</v>
      </c>
      <c r="M67" s="36">
        <f>SUMIFS(СВЦЭМ!$C$39:$C$782,СВЦЭМ!$A$39:$A$782,$A67,СВЦЭМ!$B$39:$B$782,M$47)+'СЕТ СН'!$G$9+СВЦЭМ!$D$10+'СЕТ СН'!$G$6-'СЕТ СН'!$G$19</f>
        <v>1705.27045122</v>
      </c>
      <c r="N67" s="36">
        <f>SUMIFS(СВЦЭМ!$C$39:$C$782,СВЦЭМ!$A$39:$A$782,$A67,СВЦЭМ!$B$39:$B$782,N$47)+'СЕТ СН'!$G$9+СВЦЭМ!$D$10+'СЕТ СН'!$G$6-'СЕТ СН'!$G$19</f>
        <v>1730.07450019</v>
      </c>
      <c r="O67" s="36">
        <f>SUMIFS(СВЦЭМ!$C$39:$C$782,СВЦЭМ!$A$39:$A$782,$A67,СВЦЭМ!$B$39:$B$782,O$47)+'СЕТ СН'!$G$9+СВЦЭМ!$D$10+'СЕТ СН'!$G$6-'СЕТ СН'!$G$19</f>
        <v>1726.1173230699999</v>
      </c>
      <c r="P67" s="36">
        <f>SUMIFS(СВЦЭМ!$C$39:$C$782,СВЦЭМ!$A$39:$A$782,$A67,СВЦЭМ!$B$39:$B$782,P$47)+'СЕТ СН'!$G$9+СВЦЭМ!$D$10+'СЕТ СН'!$G$6-'СЕТ СН'!$G$19</f>
        <v>1725.2587274799998</v>
      </c>
      <c r="Q67" s="36">
        <f>SUMIFS(СВЦЭМ!$C$39:$C$782,СВЦЭМ!$A$39:$A$782,$A67,СВЦЭМ!$B$39:$B$782,Q$47)+'СЕТ СН'!$G$9+СВЦЭМ!$D$10+'СЕТ СН'!$G$6-'СЕТ СН'!$G$19</f>
        <v>1723.2909215899999</v>
      </c>
      <c r="R67" s="36">
        <f>SUMIFS(СВЦЭМ!$C$39:$C$782,СВЦЭМ!$A$39:$A$782,$A67,СВЦЭМ!$B$39:$B$782,R$47)+'СЕТ СН'!$G$9+СВЦЭМ!$D$10+'СЕТ СН'!$G$6-'СЕТ СН'!$G$19</f>
        <v>1724.69424295</v>
      </c>
      <c r="S67" s="36">
        <f>SUMIFS(СВЦЭМ!$C$39:$C$782,СВЦЭМ!$A$39:$A$782,$A67,СВЦЭМ!$B$39:$B$782,S$47)+'СЕТ СН'!$G$9+СВЦЭМ!$D$10+'СЕТ СН'!$G$6-'СЕТ СН'!$G$19</f>
        <v>1708.6644548499999</v>
      </c>
      <c r="T67" s="36">
        <f>SUMIFS(СВЦЭМ!$C$39:$C$782,СВЦЭМ!$A$39:$A$782,$A67,СВЦЭМ!$B$39:$B$782,T$47)+'СЕТ СН'!$G$9+СВЦЭМ!$D$10+'СЕТ СН'!$G$6-'СЕТ СН'!$G$19</f>
        <v>1607.0631891800001</v>
      </c>
      <c r="U67" s="36">
        <f>SUMIFS(СВЦЭМ!$C$39:$C$782,СВЦЭМ!$A$39:$A$782,$A67,СВЦЭМ!$B$39:$B$782,U$47)+'СЕТ СН'!$G$9+СВЦЭМ!$D$10+'СЕТ СН'!$G$6-'СЕТ СН'!$G$19</f>
        <v>1495.56990847</v>
      </c>
      <c r="V67" s="36">
        <f>SUMIFS(СВЦЭМ!$C$39:$C$782,СВЦЭМ!$A$39:$A$782,$A67,СВЦЭМ!$B$39:$B$782,V$47)+'СЕТ СН'!$G$9+СВЦЭМ!$D$10+'СЕТ СН'!$G$6-'СЕТ СН'!$G$19</f>
        <v>1434.8123564800001</v>
      </c>
      <c r="W67" s="36">
        <f>SUMIFS(СВЦЭМ!$C$39:$C$782,СВЦЭМ!$A$39:$A$782,$A67,СВЦЭМ!$B$39:$B$782,W$47)+'СЕТ СН'!$G$9+СВЦЭМ!$D$10+'СЕТ СН'!$G$6-'СЕТ СН'!$G$19</f>
        <v>1445.3500807400001</v>
      </c>
      <c r="X67" s="36">
        <f>SUMIFS(СВЦЭМ!$C$39:$C$782,СВЦЭМ!$A$39:$A$782,$A67,СВЦЭМ!$B$39:$B$782,X$47)+'СЕТ СН'!$G$9+СВЦЭМ!$D$10+'СЕТ СН'!$G$6-'СЕТ СН'!$G$19</f>
        <v>1476.5267214800001</v>
      </c>
      <c r="Y67" s="36">
        <f>SUMIFS(СВЦЭМ!$C$39:$C$782,СВЦЭМ!$A$39:$A$782,$A67,СВЦЭМ!$B$39:$B$782,Y$47)+'СЕТ СН'!$G$9+СВЦЭМ!$D$10+'СЕТ СН'!$G$6-'СЕТ СН'!$G$19</f>
        <v>1481.99163049</v>
      </c>
    </row>
    <row r="68" spans="1:27" ht="15.75" x14ac:dyDescent="0.2">
      <c r="A68" s="35">
        <f t="shared" si="1"/>
        <v>44702</v>
      </c>
      <c r="B68" s="36">
        <f>SUMIFS(СВЦЭМ!$C$39:$C$782,СВЦЭМ!$A$39:$A$782,$A68,СВЦЭМ!$B$39:$B$782,B$47)+'СЕТ СН'!$G$9+СВЦЭМ!$D$10+'СЕТ СН'!$G$6-'СЕТ СН'!$G$19</f>
        <v>1507.0610335000001</v>
      </c>
      <c r="C68" s="36">
        <f>SUMIFS(СВЦЭМ!$C$39:$C$782,СВЦЭМ!$A$39:$A$782,$A68,СВЦЭМ!$B$39:$B$782,C$47)+'СЕТ СН'!$G$9+СВЦЭМ!$D$10+'СЕТ СН'!$G$6-'СЕТ СН'!$G$19</f>
        <v>1631.2125808200001</v>
      </c>
      <c r="D68" s="36">
        <f>SUMIFS(СВЦЭМ!$C$39:$C$782,СВЦЭМ!$A$39:$A$782,$A68,СВЦЭМ!$B$39:$B$782,D$47)+'СЕТ СН'!$G$9+СВЦЭМ!$D$10+'СЕТ СН'!$G$6-'СЕТ СН'!$G$19</f>
        <v>1797.3881205299999</v>
      </c>
      <c r="E68" s="36">
        <f>SUMIFS(СВЦЭМ!$C$39:$C$782,СВЦЭМ!$A$39:$A$782,$A68,СВЦЭМ!$B$39:$B$782,E$47)+'СЕТ СН'!$G$9+СВЦЭМ!$D$10+'СЕТ СН'!$G$6-'СЕТ СН'!$G$19</f>
        <v>1878.82517392</v>
      </c>
      <c r="F68" s="36">
        <f>SUMIFS(СВЦЭМ!$C$39:$C$782,СВЦЭМ!$A$39:$A$782,$A68,СВЦЭМ!$B$39:$B$782,F$47)+'СЕТ СН'!$G$9+СВЦЭМ!$D$10+'СЕТ СН'!$G$6-'СЕТ СН'!$G$19</f>
        <v>1906.78109752</v>
      </c>
      <c r="G68" s="36">
        <f>SUMIFS(СВЦЭМ!$C$39:$C$782,СВЦЭМ!$A$39:$A$782,$A68,СВЦЭМ!$B$39:$B$782,G$47)+'СЕТ СН'!$G$9+СВЦЭМ!$D$10+'СЕТ СН'!$G$6-'СЕТ СН'!$G$19</f>
        <v>1943.42803166</v>
      </c>
      <c r="H68" s="36">
        <f>SUMIFS(СВЦЭМ!$C$39:$C$782,СВЦЭМ!$A$39:$A$782,$A68,СВЦЭМ!$B$39:$B$782,H$47)+'СЕТ СН'!$G$9+СВЦЭМ!$D$10+'СЕТ СН'!$G$6-'СЕТ СН'!$G$19</f>
        <v>1933.82869478</v>
      </c>
      <c r="I68" s="36">
        <f>SUMIFS(СВЦЭМ!$C$39:$C$782,СВЦЭМ!$A$39:$A$782,$A68,СВЦЭМ!$B$39:$B$782,I$47)+'СЕТ СН'!$G$9+СВЦЭМ!$D$10+'СЕТ СН'!$G$6-'СЕТ СН'!$G$19</f>
        <v>1895.0476322899999</v>
      </c>
      <c r="J68" s="36">
        <f>SUMIFS(СВЦЭМ!$C$39:$C$782,СВЦЭМ!$A$39:$A$782,$A68,СВЦЭМ!$B$39:$B$782,J$47)+'СЕТ СН'!$G$9+СВЦЭМ!$D$10+'СЕТ СН'!$G$6-'СЕТ СН'!$G$19</f>
        <v>1711.06339342</v>
      </c>
      <c r="K68" s="36">
        <f>SUMIFS(СВЦЭМ!$C$39:$C$782,СВЦЭМ!$A$39:$A$782,$A68,СВЦЭМ!$B$39:$B$782,K$47)+'СЕТ СН'!$G$9+СВЦЭМ!$D$10+'СЕТ СН'!$G$6-'СЕТ СН'!$G$19</f>
        <v>1668.7228487499999</v>
      </c>
      <c r="L68" s="36">
        <f>SUMIFS(СВЦЭМ!$C$39:$C$782,СВЦЭМ!$A$39:$A$782,$A68,СВЦЭМ!$B$39:$B$782,L$47)+'СЕТ СН'!$G$9+СВЦЭМ!$D$10+'СЕТ СН'!$G$6-'СЕТ СН'!$G$19</f>
        <v>1639.8862723699999</v>
      </c>
      <c r="M68" s="36">
        <f>SUMIFS(СВЦЭМ!$C$39:$C$782,СВЦЭМ!$A$39:$A$782,$A68,СВЦЭМ!$B$39:$B$782,M$47)+'СЕТ СН'!$G$9+СВЦЭМ!$D$10+'СЕТ СН'!$G$6-'СЕТ СН'!$G$19</f>
        <v>1728.29915121</v>
      </c>
      <c r="N68" s="36">
        <f>SUMIFS(СВЦЭМ!$C$39:$C$782,СВЦЭМ!$A$39:$A$782,$A68,СВЦЭМ!$B$39:$B$782,N$47)+'СЕТ СН'!$G$9+СВЦЭМ!$D$10+'СЕТ СН'!$G$6-'СЕТ СН'!$G$19</f>
        <v>1769.4554578699999</v>
      </c>
      <c r="O68" s="36">
        <f>SUMIFS(СВЦЭМ!$C$39:$C$782,СВЦЭМ!$A$39:$A$782,$A68,СВЦЭМ!$B$39:$B$782,O$47)+'СЕТ СН'!$G$9+СВЦЭМ!$D$10+'СЕТ СН'!$G$6-'СЕТ СН'!$G$19</f>
        <v>1735.0374606099999</v>
      </c>
      <c r="P68" s="36">
        <f>SUMIFS(СВЦЭМ!$C$39:$C$782,СВЦЭМ!$A$39:$A$782,$A68,СВЦЭМ!$B$39:$B$782,P$47)+'СЕТ СН'!$G$9+СВЦЭМ!$D$10+'СЕТ СН'!$G$6-'СЕТ СН'!$G$19</f>
        <v>1774.3497180100001</v>
      </c>
      <c r="Q68" s="36">
        <f>SUMIFS(СВЦЭМ!$C$39:$C$782,СВЦЭМ!$A$39:$A$782,$A68,СВЦЭМ!$B$39:$B$782,Q$47)+'СЕТ СН'!$G$9+СВЦЭМ!$D$10+'СЕТ СН'!$G$6-'СЕТ СН'!$G$19</f>
        <v>1758.40838721</v>
      </c>
      <c r="R68" s="36">
        <f>SUMIFS(СВЦЭМ!$C$39:$C$782,СВЦЭМ!$A$39:$A$782,$A68,СВЦЭМ!$B$39:$B$782,R$47)+'СЕТ СН'!$G$9+СВЦЭМ!$D$10+'СЕТ СН'!$G$6-'СЕТ СН'!$G$19</f>
        <v>1757.2317718499999</v>
      </c>
      <c r="S68" s="36">
        <f>SUMIFS(СВЦЭМ!$C$39:$C$782,СВЦЭМ!$A$39:$A$782,$A68,СВЦЭМ!$B$39:$B$782,S$47)+'СЕТ СН'!$G$9+СВЦЭМ!$D$10+'СЕТ СН'!$G$6-'СЕТ СН'!$G$19</f>
        <v>1731.43064252</v>
      </c>
      <c r="T68" s="36">
        <f>SUMIFS(СВЦЭМ!$C$39:$C$782,СВЦЭМ!$A$39:$A$782,$A68,СВЦЭМ!$B$39:$B$782,T$47)+'СЕТ СН'!$G$9+СВЦЭМ!$D$10+'СЕТ СН'!$G$6-'СЕТ СН'!$G$19</f>
        <v>1617.75468284</v>
      </c>
      <c r="U68" s="36">
        <f>SUMIFS(СВЦЭМ!$C$39:$C$782,СВЦЭМ!$A$39:$A$782,$A68,СВЦЭМ!$B$39:$B$782,U$47)+'СЕТ СН'!$G$9+СВЦЭМ!$D$10+'СЕТ СН'!$G$6-'СЕТ СН'!$G$19</f>
        <v>1517.0003950300002</v>
      </c>
      <c r="V68" s="36">
        <f>SUMIFS(СВЦЭМ!$C$39:$C$782,СВЦЭМ!$A$39:$A$782,$A68,СВЦЭМ!$B$39:$B$782,V$47)+'СЕТ СН'!$G$9+СВЦЭМ!$D$10+'СЕТ СН'!$G$6-'СЕТ СН'!$G$19</f>
        <v>1441.0228914700001</v>
      </c>
      <c r="W68" s="36">
        <f>SUMIFS(СВЦЭМ!$C$39:$C$782,СВЦЭМ!$A$39:$A$782,$A68,СВЦЭМ!$B$39:$B$782,W$47)+'СЕТ СН'!$G$9+СВЦЭМ!$D$10+'СЕТ СН'!$G$6-'СЕТ СН'!$G$19</f>
        <v>1397.0458104700001</v>
      </c>
      <c r="X68" s="36">
        <f>SUMIFS(СВЦЭМ!$C$39:$C$782,СВЦЭМ!$A$39:$A$782,$A68,СВЦЭМ!$B$39:$B$782,X$47)+'СЕТ СН'!$G$9+СВЦЭМ!$D$10+'СЕТ СН'!$G$6-'СЕТ СН'!$G$19</f>
        <v>1413.4609575100001</v>
      </c>
      <c r="Y68" s="36">
        <f>SUMIFS(СВЦЭМ!$C$39:$C$782,СВЦЭМ!$A$39:$A$782,$A68,СВЦЭМ!$B$39:$B$782,Y$47)+'СЕТ СН'!$G$9+СВЦЭМ!$D$10+'СЕТ СН'!$G$6-'СЕТ СН'!$G$19</f>
        <v>1440.7836069300001</v>
      </c>
    </row>
    <row r="69" spans="1:27" ht="15.75" x14ac:dyDescent="0.2">
      <c r="A69" s="35">
        <f t="shared" si="1"/>
        <v>44703</v>
      </c>
      <c r="B69" s="36">
        <f>SUMIFS(СВЦЭМ!$C$39:$C$782,СВЦЭМ!$A$39:$A$782,$A69,СВЦЭМ!$B$39:$B$782,B$47)+'СЕТ СН'!$G$9+СВЦЭМ!$D$10+'СЕТ СН'!$G$6-'СЕТ СН'!$G$19</f>
        <v>1635.536983</v>
      </c>
      <c r="C69" s="36">
        <f>SUMIFS(СВЦЭМ!$C$39:$C$782,СВЦЭМ!$A$39:$A$782,$A69,СВЦЭМ!$B$39:$B$782,C$47)+'СЕТ СН'!$G$9+СВЦЭМ!$D$10+'СЕТ СН'!$G$6-'СЕТ СН'!$G$19</f>
        <v>1725.3343351799999</v>
      </c>
      <c r="D69" s="36">
        <f>SUMIFS(СВЦЭМ!$C$39:$C$782,СВЦЭМ!$A$39:$A$782,$A69,СВЦЭМ!$B$39:$B$782,D$47)+'СЕТ СН'!$G$9+СВЦЭМ!$D$10+'СЕТ СН'!$G$6-'СЕТ СН'!$G$19</f>
        <v>1839.6676545999999</v>
      </c>
      <c r="E69" s="36">
        <f>SUMIFS(СВЦЭМ!$C$39:$C$782,СВЦЭМ!$A$39:$A$782,$A69,СВЦЭМ!$B$39:$B$782,E$47)+'СЕТ СН'!$G$9+СВЦЭМ!$D$10+'СЕТ СН'!$G$6-'СЕТ СН'!$G$19</f>
        <v>1845.92201963</v>
      </c>
      <c r="F69" s="36">
        <f>SUMIFS(СВЦЭМ!$C$39:$C$782,СВЦЭМ!$A$39:$A$782,$A69,СВЦЭМ!$B$39:$B$782,F$47)+'СЕТ СН'!$G$9+СВЦЭМ!$D$10+'СЕТ СН'!$G$6-'СЕТ СН'!$G$19</f>
        <v>1842.8639708599999</v>
      </c>
      <c r="G69" s="36">
        <f>SUMIFS(СВЦЭМ!$C$39:$C$782,СВЦЭМ!$A$39:$A$782,$A69,СВЦЭМ!$B$39:$B$782,G$47)+'СЕТ СН'!$G$9+СВЦЭМ!$D$10+'СЕТ СН'!$G$6-'СЕТ СН'!$G$19</f>
        <v>1846.2489988099999</v>
      </c>
      <c r="H69" s="36">
        <f>SUMIFS(СВЦЭМ!$C$39:$C$782,СВЦЭМ!$A$39:$A$782,$A69,СВЦЭМ!$B$39:$B$782,H$47)+'СЕТ СН'!$G$9+СВЦЭМ!$D$10+'СЕТ СН'!$G$6-'СЕТ СН'!$G$19</f>
        <v>1814.8463884499999</v>
      </c>
      <c r="I69" s="36">
        <f>SUMIFS(СВЦЭМ!$C$39:$C$782,СВЦЭМ!$A$39:$A$782,$A69,СВЦЭМ!$B$39:$B$782,I$47)+'СЕТ СН'!$G$9+СВЦЭМ!$D$10+'СЕТ СН'!$G$6-'СЕТ СН'!$G$19</f>
        <v>1741.99206983</v>
      </c>
      <c r="J69" s="36">
        <f>SUMIFS(СВЦЭМ!$C$39:$C$782,СВЦЭМ!$A$39:$A$782,$A69,СВЦЭМ!$B$39:$B$782,J$47)+'СЕТ СН'!$G$9+СВЦЭМ!$D$10+'СЕТ СН'!$G$6-'СЕТ СН'!$G$19</f>
        <v>1671.95547461</v>
      </c>
      <c r="K69" s="36">
        <f>SUMIFS(СВЦЭМ!$C$39:$C$782,СВЦЭМ!$A$39:$A$782,$A69,СВЦЭМ!$B$39:$B$782,K$47)+'СЕТ СН'!$G$9+СВЦЭМ!$D$10+'СЕТ СН'!$G$6-'СЕТ СН'!$G$19</f>
        <v>1623.1682670300002</v>
      </c>
      <c r="L69" s="36">
        <f>SUMIFS(СВЦЭМ!$C$39:$C$782,СВЦЭМ!$A$39:$A$782,$A69,СВЦЭМ!$B$39:$B$782,L$47)+'СЕТ СН'!$G$9+СВЦЭМ!$D$10+'СЕТ СН'!$G$6-'СЕТ СН'!$G$19</f>
        <v>1604.3905824000001</v>
      </c>
      <c r="M69" s="36">
        <f>SUMIFS(СВЦЭМ!$C$39:$C$782,СВЦЭМ!$A$39:$A$782,$A69,СВЦЭМ!$B$39:$B$782,M$47)+'СЕТ СН'!$G$9+СВЦЭМ!$D$10+'СЕТ СН'!$G$6-'СЕТ СН'!$G$19</f>
        <v>1704.9539600400001</v>
      </c>
      <c r="N69" s="36">
        <f>SUMIFS(СВЦЭМ!$C$39:$C$782,СВЦЭМ!$A$39:$A$782,$A69,СВЦЭМ!$B$39:$B$782,N$47)+'СЕТ СН'!$G$9+СВЦЭМ!$D$10+'СЕТ СН'!$G$6-'СЕТ СН'!$G$19</f>
        <v>1746.0722919</v>
      </c>
      <c r="O69" s="36">
        <f>SUMIFS(СВЦЭМ!$C$39:$C$782,СВЦЭМ!$A$39:$A$782,$A69,СВЦЭМ!$B$39:$B$782,O$47)+'СЕТ СН'!$G$9+СВЦЭМ!$D$10+'СЕТ СН'!$G$6-'СЕТ СН'!$G$19</f>
        <v>1755.12411148</v>
      </c>
      <c r="P69" s="36">
        <f>SUMIFS(СВЦЭМ!$C$39:$C$782,СВЦЭМ!$A$39:$A$782,$A69,СВЦЭМ!$B$39:$B$782,P$47)+'СЕТ СН'!$G$9+СВЦЭМ!$D$10+'СЕТ СН'!$G$6-'СЕТ СН'!$G$19</f>
        <v>1782.03788504</v>
      </c>
      <c r="Q69" s="36">
        <f>SUMIFS(СВЦЭМ!$C$39:$C$782,СВЦЭМ!$A$39:$A$782,$A69,СВЦЭМ!$B$39:$B$782,Q$47)+'СЕТ СН'!$G$9+СВЦЭМ!$D$10+'СЕТ СН'!$G$6-'СЕТ СН'!$G$19</f>
        <v>1792.4074708199998</v>
      </c>
      <c r="R69" s="36">
        <f>SUMIFS(СВЦЭМ!$C$39:$C$782,СВЦЭМ!$A$39:$A$782,$A69,СВЦЭМ!$B$39:$B$782,R$47)+'СЕТ СН'!$G$9+СВЦЭМ!$D$10+'СЕТ СН'!$G$6-'СЕТ СН'!$G$19</f>
        <v>1784.3904023699999</v>
      </c>
      <c r="S69" s="36">
        <f>SUMIFS(СВЦЭМ!$C$39:$C$782,СВЦЭМ!$A$39:$A$782,$A69,СВЦЭМ!$B$39:$B$782,S$47)+'СЕТ СН'!$G$9+СВЦЭМ!$D$10+'СЕТ СН'!$G$6-'СЕТ СН'!$G$19</f>
        <v>1754.1875225199999</v>
      </c>
      <c r="T69" s="36">
        <f>SUMIFS(СВЦЭМ!$C$39:$C$782,СВЦЭМ!$A$39:$A$782,$A69,СВЦЭМ!$B$39:$B$782,T$47)+'СЕТ СН'!$G$9+СВЦЭМ!$D$10+'СЕТ СН'!$G$6-'СЕТ СН'!$G$19</f>
        <v>1632.4659049300001</v>
      </c>
      <c r="U69" s="36">
        <f>SUMIFS(СВЦЭМ!$C$39:$C$782,СВЦЭМ!$A$39:$A$782,$A69,СВЦЭМ!$B$39:$B$782,U$47)+'СЕТ СН'!$G$9+СВЦЭМ!$D$10+'СЕТ СН'!$G$6-'СЕТ СН'!$G$19</f>
        <v>1530.0357109900001</v>
      </c>
      <c r="V69" s="36">
        <f>SUMIFS(СВЦЭМ!$C$39:$C$782,СВЦЭМ!$A$39:$A$782,$A69,СВЦЭМ!$B$39:$B$782,V$47)+'СЕТ СН'!$G$9+СВЦЭМ!$D$10+'СЕТ СН'!$G$6-'СЕТ СН'!$G$19</f>
        <v>1430.6165729600002</v>
      </c>
      <c r="W69" s="36">
        <f>SUMIFS(СВЦЭМ!$C$39:$C$782,СВЦЭМ!$A$39:$A$782,$A69,СВЦЭМ!$B$39:$B$782,W$47)+'СЕТ СН'!$G$9+СВЦЭМ!$D$10+'СЕТ СН'!$G$6-'СЕТ СН'!$G$19</f>
        <v>1437.3454217799999</v>
      </c>
      <c r="X69" s="36">
        <f>SUMIFS(СВЦЭМ!$C$39:$C$782,СВЦЭМ!$A$39:$A$782,$A69,СВЦЭМ!$B$39:$B$782,X$47)+'СЕТ СН'!$G$9+СВЦЭМ!$D$10+'СЕТ СН'!$G$6-'СЕТ СН'!$G$19</f>
        <v>1475.3938977500002</v>
      </c>
      <c r="Y69" s="36">
        <f>SUMIFS(СВЦЭМ!$C$39:$C$782,СВЦЭМ!$A$39:$A$782,$A69,СВЦЭМ!$B$39:$B$782,Y$47)+'СЕТ СН'!$G$9+СВЦЭМ!$D$10+'СЕТ СН'!$G$6-'СЕТ СН'!$G$19</f>
        <v>1536.3682971000001</v>
      </c>
    </row>
    <row r="70" spans="1:27" ht="15.75" x14ac:dyDescent="0.2">
      <c r="A70" s="35">
        <f t="shared" si="1"/>
        <v>44704</v>
      </c>
      <c r="B70" s="36">
        <f>SUMIFS(СВЦЭМ!$C$39:$C$782,СВЦЭМ!$A$39:$A$782,$A70,СВЦЭМ!$B$39:$B$782,B$47)+'СЕТ СН'!$G$9+СВЦЭМ!$D$10+'СЕТ СН'!$G$6-'СЕТ СН'!$G$19</f>
        <v>1643.3789468800001</v>
      </c>
      <c r="C70" s="36">
        <f>SUMIFS(СВЦЭМ!$C$39:$C$782,СВЦЭМ!$A$39:$A$782,$A70,СВЦЭМ!$B$39:$B$782,C$47)+'СЕТ СН'!$G$9+СВЦЭМ!$D$10+'СЕТ СН'!$G$6-'СЕТ СН'!$G$19</f>
        <v>1735.3811646199999</v>
      </c>
      <c r="D70" s="36">
        <f>SUMIFS(СВЦЭМ!$C$39:$C$782,СВЦЭМ!$A$39:$A$782,$A70,СВЦЭМ!$B$39:$B$782,D$47)+'СЕТ СН'!$G$9+СВЦЭМ!$D$10+'СЕТ СН'!$G$6-'СЕТ СН'!$G$19</f>
        <v>1830.5066204899999</v>
      </c>
      <c r="E70" s="36">
        <f>SUMIFS(СВЦЭМ!$C$39:$C$782,СВЦЭМ!$A$39:$A$782,$A70,СВЦЭМ!$B$39:$B$782,E$47)+'СЕТ СН'!$G$9+СВЦЭМ!$D$10+'СЕТ СН'!$G$6-'СЕТ СН'!$G$19</f>
        <v>1831.52359916</v>
      </c>
      <c r="F70" s="36">
        <f>SUMIFS(СВЦЭМ!$C$39:$C$782,СВЦЭМ!$A$39:$A$782,$A70,СВЦЭМ!$B$39:$B$782,F$47)+'СЕТ СН'!$G$9+СВЦЭМ!$D$10+'СЕТ СН'!$G$6-'СЕТ СН'!$G$19</f>
        <v>1821.95406275</v>
      </c>
      <c r="G70" s="36">
        <f>SUMIFS(СВЦЭМ!$C$39:$C$782,СВЦЭМ!$A$39:$A$782,$A70,СВЦЭМ!$B$39:$B$782,G$47)+'СЕТ СН'!$G$9+СВЦЭМ!$D$10+'СЕТ СН'!$G$6-'СЕТ СН'!$G$19</f>
        <v>1863.0734744199999</v>
      </c>
      <c r="H70" s="36">
        <f>SUMIFS(СВЦЭМ!$C$39:$C$782,СВЦЭМ!$A$39:$A$782,$A70,СВЦЭМ!$B$39:$B$782,H$47)+'СЕТ СН'!$G$9+СВЦЭМ!$D$10+'СЕТ СН'!$G$6-'СЕТ СН'!$G$19</f>
        <v>1805.4278011399999</v>
      </c>
      <c r="I70" s="36">
        <f>SUMIFS(СВЦЭМ!$C$39:$C$782,СВЦЭМ!$A$39:$A$782,$A70,СВЦЭМ!$B$39:$B$782,I$47)+'СЕТ СН'!$G$9+СВЦЭМ!$D$10+'СЕТ СН'!$G$6-'СЕТ СН'!$G$19</f>
        <v>1776.6880183999999</v>
      </c>
      <c r="J70" s="36">
        <f>SUMIFS(СВЦЭМ!$C$39:$C$782,СВЦЭМ!$A$39:$A$782,$A70,СВЦЭМ!$B$39:$B$782,J$47)+'СЕТ СН'!$G$9+СВЦЭМ!$D$10+'СЕТ СН'!$G$6-'СЕТ СН'!$G$19</f>
        <v>1628.26352821</v>
      </c>
      <c r="K70" s="36">
        <f>SUMIFS(СВЦЭМ!$C$39:$C$782,СВЦЭМ!$A$39:$A$782,$A70,СВЦЭМ!$B$39:$B$782,K$47)+'СЕТ СН'!$G$9+СВЦЭМ!$D$10+'СЕТ СН'!$G$6-'СЕТ СН'!$G$19</f>
        <v>1590.7343820200001</v>
      </c>
      <c r="L70" s="36">
        <f>SUMIFS(СВЦЭМ!$C$39:$C$782,СВЦЭМ!$A$39:$A$782,$A70,СВЦЭМ!$B$39:$B$782,L$47)+'СЕТ СН'!$G$9+СВЦЭМ!$D$10+'СЕТ СН'!$G$6-'СЕТ СН'!$G$19</f>
        <v>1612.42090813</v>
      </c>
      <c r="M70" s="36">
        <f>SUMIFS(СВЦЭМ!$C$39:$C$782,СВЦЭМ!$A$39:$A$782,$A70,СВЦЭМ!$B$39:$B$782,M$47)+'СЕТ СН'!$G$9+СВЦЭМ!$D$10+'СЕТ СН'!$G$6-'СЕТ СН'!$G$19</f>
        <v>1746.2134925799999</v>
      </c>
      <c r="N70" s="36">
        <f>SUMIFS(СВЦЭМ!$C$39:$C$782,СВЦЭМ!$A$39:$A$782,$A70,СВЦЭМ!$B$39:$B$782,N$47)+'СЕТ СН'!$G$9+СВЦЭМ!$D$10+'СЕТ СН'!$G$6-'СЕТ СН'!$G$19</f>
        <v>1800.5342350599999</v>
      </c>
      <c r="O70" s="36">
        <f>SUMIFS(СВЦЭМ!$C$39:$C$782,СВЦЭМ!$A$39:$A$782,$A70,СВЦЭМ!$B$39:$B$782,O$47)+'СЕТ СН'!$G$9+СВЦЭМ!$D$10+'СЕТ СН'!$G$6-'СЕТ СН'!$G$19</f>
        <v>1802.4196992299999</v>
      </c>
      <c r="P70" s="36">
        <f>SUMIFS(СВЦЭМ!$C$39:$C$782,СВЦЭМ!$A$39:$A$782,$A70,СВЦЭМ!$B$39:$B$782,P$47)+'СЕТ СН'!$G$9+СВЦЭМ!$D$10+'СЕТ СН'!$G$6-'СЕТ СН'!$G$19</f>
        <v>1801.20862128</v>
      </c>
      <c r="Q70" s="36">
        <f>SUMIFS(СВЦЭМ!$C$39:$C$782,СВЦЭМ!$A$39:$A$782,$A70,СВЦЭМ!$B$39:$B$782,Q$47)+'СЕТ СН'!$G$9+СВЦЭМ!$D$10+'СЕТ СН'!$G$6-'СЕТ СН'!$G$19</f>
        <v>1798.6199112299998</v>
      </c>
      <c r="R70" s="36">
        <f>SUMIFS(СВЦЭМ!$C$39:$C$782,СВЦЭМ!$A$39:$A$782,$A70,СВЦЭМ!$B$39:$B$782,R$47)+'СЕТ СН'!$G$9+СВЦЭМ!$D$10+'СЕТ СН'!$G$6-'СЕТ СН'!$G$19</f>
        <v>1795.77991623</v>
      </c>
      <c r="S70" s="36">
        <f>SUMIFS(СВЦЭМ!$C$39:$C$782,СВЦЭМ!$A$39:$A$782,$A70,СВЦЭМ!$B$39:$B$782,S$47)+'СЕТ СН'!$G$9+СВЦЭМ!$D$10+'СЕТ СН'!$G$6-'СЕТ СН'!$G$19</f>
        <v>1763.3946495599998</v>
      </c>
      <c r="T70" s="36">
        <f>SUMIFS(СВЦЭМ!$C$39:$C$782,СВЦЭМ!$A$39:$A$782,$A70,СВЦЭМ!$B$39:$B$782,T$47)+'СЕТ СН'!$G$9+СВЦЭМ!$D$10+'СЕТ СН'!$G$6-'СЕТ СН'!$G$19</f>
        <v>1663.13628135</v>
      </c>
      <c r="U70" s="36">
        <f>SUMIFS(СВЦЭМ!$C$39:$C$782,СВЦЭМ!$A$39:$A$782,$A70,СВЦЭМ!$B$39:$B$782,U$47)+'СЕТ СН'!$G$9+СВЦЭМ!$D$10+'СЕТ СН'!$G$6-'СЕТ СН'!$G$19</f>
        <v>1519.6933278400002</v>
      </c>
      <c r="V70" s="36">
        <f>SUMIFS(СВЦЭМ!$C$39:$C$782,СВЦЭМ!$A$39:$A$782,$A70,СВЦЭМ!$B$39:$B$782,V$47)+'СЕТ СН'!$G$9+СВЦЭМ!$D$10+'СЕТ СН'!$G$6-'СЕТ СН'!$G$19</f>
        <v>1431.0797211300001</v>
      </c>
      <c r="W70" s="36">
        <f>SUMIFS(СВЦЭМ!$C$39:$C$782,СВЦЭМ!$A$39:$A$782,$A70,СВЦЭМ!$B$39:$B$782,W$47)+'СЕТ СН'!$G$9+СВЦЭМ!$D$10+'СЕТ СН'!$G$6-'СЕТ СН'!$G$19</f>
        <v>1437.1218080399999</v>
      </c>
      <c r="X70" s="36">
        <f>SUMIFS(СВЦЭМ!$C$39:$C$782,СВЦЭМ!$A$39:$A$782,$A70,СВЦЭМ!$B$39:$B$782,X$47)+'СЕТ СН'!$G$9+СВЦЭМ!$D$10+'СЕТ СН'!$G$6-'СЕТ СН'!$G$19</f>
        <v>1437.4860701</v>
      </c>
      <c r="Y70" s="36">
        <f>SUMIFS(СВЦЭМ!$C$39:$C$782,СВЦЭМ!$A$39:$A$782,$A70,СВЦЭМ!$B$39:$B$782,Y$47)+'СЕТ СН'!$G$9+СВЦЭМ!$D$10+'СЕТ СН'!$G$6-'СЕТ СН'!$G$19</f>
        <v>1466.87177195</v>
      </c>
    </row>
    <row r="71" spans="1:27" ht="15.75" x14ac:dyDescent="0.2">
      <c r="A71" s="35">
        <f t="shared" si="1"/>
        <v>44705</v>
      </c>
      <c r="B71" s="36">
        <f>SUMIFS(СВЦЭМ!$C$39:$C$782,СВЦЭМ!$A$39:$A$782,$A71,СВЦЭМ!$B$39:$B$782,B$47)+'СЕТ СН'!$G$9+СВЦЭМ!$D$10+'СЕТ СН'!$G$6-'СЕТ СН'!$G$19</f>
        <v>1552.57029031</v>
      </c>
      <c r="C71" s="36">
        <f>SUMIFS(СВЦЭМ!$C$39:$C$782,СВЦЭМ!$A$39:$A$782,$A71,СВЦЭМ!$B$39:$B$782,C$47)+'СЕТ СН'!$G$9+СВЦЭМ!$D$10+'СЕТ СН'!$G$6-'СЕТ СН'!$G$19</f>
        <v>1689.0261019500001</v>
      </c>
      <c r="D71" s="36">
        <f>SUMIFS(СВЦЭМ!$C$39:$C$782,СВЦЭМ!$A$39:$A$782,$A71,СВЦЭМ!$B$39:$B$782,D$47)+'СЕТ СН'!$G$9+СВЦЭМ!$D$10+'СЕТ СН'!$G$6-'СЕТ СН'!$G$19</f>
        <v>1837.4322936199999</v>
      </c>
      <c r="E71" s="36">
        <f>SUMIFS(СВЦЭМ!$C$39:$C$782,СВЦЭМ!$A$39:$A$782,$A71,СВЦЭМ!$B$39:$B$782,E$47)+'СЕТ СН'!$G$9+СВЦЭМ!$D$10+'СЕТ СН'!$G$6-'СЕТ СН'!$G$19</f>
        <v>1845.0662207099999</v>
      </c>
      <c r="F71" s="36">
        <f>SUMIFS(СВЦЭМ!$C$39:$C$782,СВЦЭМ!$A$39:$A$782,$A71,СВЦЭМ!$B$39:$B$782,F$47)+'СЕТ СН'!$G$9+СВЦЭМ!$D$10+'СЕТ СН'!$G$6-'СЕТ СН'!$G$19</f>
        <v>1846.9464130399999</v>
      </c>
      <c r="G71" s="36">
        <f>SUMIFS(СВЦЭМ!$C$39:$C$782,СВЦЭМ!$A$39:$A$782,$A71,СВЦЭМ!$B$39:$B$782,G$47)+'СЕТ СН'!$G$9+СВЦЭМ!$D$10+'СЕТ СН'!$G$6-'СЕТ СН'!$G$19</f>
        <v>1857.20253645</v>
      </c>
      <c r="H71" s="36">
        <f>SUMIFS(СВЦЭМ!$C$39:$C$782,СВЦЭМ!$A$39:$A$782,$A71,СВЦЭМ!$B$39:$B$782,H$47)+'СЕТ СН'!$G$9+СВЦЭМ!$D$10+'СЕТ СН'!$G$6-'СЕТ СН'!$G$19</f>
        <v>1804.2881046</v>
      </c>
      <c r="I71" s="36">
        <f>SUMIFS(СВЦЭМ!$C$39:$C$782,СВЦЭМ!$A$39:$A$782,$A71,СВЦЭМ!$B$39:$B$782,I$47)+'СЕТ СН'!$G$9+СВЦЭМ!$D$10+'СЕТ СН'!$G$6-'СЕТ СН'!$G$19</f>
        <v>1761.9562393899998</v>
      </c>
      <c r="J71" s="36">
        <f>SUMIFS(СВЦЭМ!$C$39:$C$782,СВЦЭМ!$A$39:$A$782,$A71,СВЦЭМ!$B$39:$B$782,J$47)+'СЕТ СН'!$G$9+СВЦЭМ!$D$10+'СЕТ СН'!$G$6-'СЕТ СН'!$G$19</f>
        <v>1612.3795974700001</v>
      </c>
      <c r="K71" s="36">
        <f>SUMIFS(СВЦЭМ!$C$39:$C$782,СВЦЭМ!$A$39:$A$782,$A71,СВЦЭМ!$B$39:$B$782,K$47)+'СЕТ СН'!$G$9+СВЦЭМ!$D$10+'СЕТ СН'!$G$6-'СЕТ СН'!$G$19</f>
        <v>1603.28756634</v>
      </c>
      <c r="L71" s="36">
        <f>SUMIFS(СВЦЭМ!$C$39:$C$782,СВЦЭМ!$A$39:$A$782,$A71,СВЦЭМ!$B$39:$B$782,L$47)+'СЕТ СН'!$G$9+СВЦЭМ!$D$10+'СЕТ СН'!$G$6-'СЕТ СН'!$G$19</f>
        <v>1623.12491277</v>
      </c>
      <c r="M71" s="36">
        <f>SUMIFS(СВЦЭМ!$C$39:$C$782,СВЦЭМ!$A$39:$A$782,$A71,СВЦЭМ!$B$39:$B$782,M$47)+'СЕТ СН'!$G$9+СВЦЭМ!$D$10+'СЕТ СН'!$G$6-'СЕТ СН'!$G$19</f>
        <v>1694.4048180499999</v>
      </c>
      <c r="N71" s="36">
        <f>SUMIFS(СВЦЭМ!$C$39:$C$782,СВЦЭМ!$A$39:$A$782,$A71,СВЦЭМ!$B$39:$B$782,N$47)+'СЕТ СН'!$G$9+СВЦЭМ!$D$10+'СЕТ СН'!$G$6-'СЕТ СН'!$G$19</f>
        <v>1730.98610319</v>
      </c>
      <c r="O71" s="36">
        <f>SUMIFS(СВЦЭМ!$C$39:$C$782,СВЦЭМ!$A$39:$A$782,$A71,СВЦЭМ!$B$39:$B$782,O$47)+'СЕТ СН'!$G$9+СВЦЭМ!$D$10+'СЕТ СН'!$G$6-'СЕТ СН'!$G$19</f>
        <v>1770.7921200599999</v>
      </c>
      <c r="P71" s="36">
        <f>SUMIFS(СВЦЭМ!$C$39:$C$782,СВЦЭМ!$A$39:$A$782,$A71,СВЦЭМ!$B$39:$B$782,P$47)+'СЕТ СН'!$G$9+СВЦЭМ!$D$10+'СЕТ СН'!$G$6-'СЕТ СН'!$G$19</f>
        <v>1782.8484813</v>
      </c>
      <c r="Q71" s="36">
        <f>SUMIFS(СВЦЭМ!$C$39:$C$782,СВЦЭМ!$A$39:$A$782,$A71,СВЦЭМ!$B$39:$B$782,Q$47)+'СЕТ СН'!$G$9+СВЦЭМ!$D$10+'СЕТ СН'!$G$6-'СЕТ СН'!$G$19</f>
        <v>1795.79214508</v>
      </c>
      <c r="R71" s="36">
        <f>SUMIFS(СВЦЭМ!$C$39:$C$782,СВЦЭМ!$A$39:$A$782,$A71,СВЦЭМ!$B$39:$B$782,R$47)+'СЕТ СН'!$G$9+СВЦЭМ!$D$10+'СЕТ СН'!$G$6-'СЕТ СН'!$G$19</f>
        <v>1799.89019979</v>
      </c>
      <c r="S71" s="36">
        <f>SUMIFS(СВЦЭМ!$C$39:$C$782,СВЦЭМ!$A$39:$A$782,$A71,СВЦЭМ!$B$39:$B$782,S$47)+'СЕТ СН'!$G$9+СВЦЭМ!$D$10+'СЕТ СН'!$G$6-'СЕТ СН'!$G$19</f>
        <v>1743.56547329</v>
      </c>
      <c r="T71" s="36">
        <f>SUMIFS(СВЦЭМ!$C$39:$C$782,СВЦЭМ!$A$39:$A$782,$A71,СВЦЭМ!$B$39:$B$782,T$47)+'СЕТ СН'!$G$9+СВЦЭМ!$D$10+'СЕТ СН'!$G$6-'СЕТ СН'!$G$19</f>
        <v>1625.8880874900001</v>
      </c>
      <c r="U71" s="36">
        <f>SUMIFS(СВЦЭМ!$C$39:$C$782,СВЦЭМ!$A$39:$A$782,$A71,СВЦЭМ!$B$39:$B$782,U$47)+'СЕТ СН'!$G$9+СВЦЭМ!$D$10+'СЕТ СН'!$G$6-'СЕТ СН'!$G$19</f>
        <v>1510.8891144900001</v>
      </c>
      <c r="V71" s="36">
        <f>SUMIFS(СВЦЭМ!$C$39:$C$782,СВЦЭМ!$A$39:$A$782,$A71,СВЦЭМ!$B$39:$B$782,V$47)+'СЕТ СН'!$G$9+СВЦЭМ!$D$10+'СЕТ СН'!$G$6-'СЕТ СН'!$G$19</f>
        <v>1413.5850290500002</v>
      </c>
      <c r="W71" s="36">
        <f>SUMIFS(СВЦЭМ!$C$39:$C$782,СВЦЭМ!$A$39:$A$782,$A71,СВЦЭМ!$B$39:$B$782,W$47)+'СЕТ СН'!$G$9+СВЦЭМ!$D$10+'СЕТ СН'!$G$6-'СЕТ СН'!$G$19</f>
        <v>1432.15778611</v>
      </c>
      <c r="X71" s="36">
        <f>SUMIFS(СВЦЭМ!$C$39:$C$782,СВЦЭМ!$A$39:$A$782,$A71,СВЦЭМ!$B$39:$B$782,X$47)+'СЕТ СН'!$G$9+СВЦЭМ!$D$10+'СЕТ СН'!$G$6-'СЕТ СН'!$G$19</f>
        <v>1463.91298749</v>
      </c>
      <c r="Y71" s="36">
        <f>SUMIFS(СВЦЭМ!$C$39:$C$782,СВЦЭМ!$A$39:$A$782,$A71,СВЦЭМ!$B$39:$B$782,Y$47)+'СЕТ СН'!$G$9+СВЦЭМ!$D$10+'СЕТ СН'!$G$6-'СЕТ СН'!$G$19</f>
        <v>1471.14372882</v>
      </c>
    </row>
    <row r="72" spans="1:27" ht="15.75" x14ac:dyDescent="0.2">
      <c r="A72" s="35">
        <f t="shared" si="1"/>
        <v>44706</v>
      </c>
      <c r="B72" s="36">
        <f>SUMIFS(СВЦЭМ!$C$39:$C$782,СВЦЭМ!$A$39:$A$782,$A72,СВЦЭМ!$B$39:$B$782,B$47)+'СЕТ СН'!$G$9+СВЦЭМ!$D$10+'СЕТ СН'!$G$6-'СЕТ СН'!$G$19</f>
        <v>1533.4546720799999</v>
      </c>
      <c r="C72" s="36">
        <f>SUMIFS(СВЦЭМ!$C$39:$C$782,СВЦЭМ!$A$39:$A$782,$A72,СВЦЭМ!$B$39:$B$782,C$47)+'СЕТ СН'!$G$9+СВЦЭМ!$D$10+'СЕТ СН'!$G$6-'СЕТ СН'!$G$19</f>
        <v>1641.06295187</v>
      </c>
      <c r="D72" s="36">
        <f>SUMIFS(СВЦЭМ!$C$39:$C$782,СВЦЭМ!$A$39:$A$782,$A72,СВЦЭМ!$B$39:$B$782,D$47)+'СЕТ СН'!$G$9+СВЦЭМ!$D$10+'СЕТ СН'!$G$6-'СЕТ СН'!$G$19</f>
        <v>1775.86983822</v>
      </c>
      <c r="E72" s="36">
        <f>SUMIFS(СВЦЭМ!$C$39:$C$782,СВЦЭМ!$A$39:$A$782,$A72,СВЦЭМ!$B$39:$B$782,E$47)+'СЕТ СН'!$G$9+СВЦЭМ!$D$10+'СЕТ СН'!$G$6-'СЕТ СН'!$G$19</f>
        <v>1789.1055244699999</v>
      </c>
      <c r="F72" s="36">
        <f>SUMIFS(СВЦЭМ!$C$39:$C$782,СВЦЭМ!$A$39:$A$782,$A72,СВЦЭМ!$B$39:$B$782,F$47)+'СЕТ СН'!$G$9+СВЦЭМ!$D$10+'СЕТ СН'!$G$6-'СЕТ СН'!$G$19</f>
        <v>1793.7360935499999</v>
      </c>
      <c r="G72" s="36">
        <f>SUMIFS(СВЦЭМ!$C$39:$C$782,СВЦЭМ!$A$39:$A$782,$A72,СВЦЭМ!$B$39:$B$782,G$47)+'СЕТ СН'!$G$9+СВЦЭМ!$D$10+'СЕТ СН'!$G$6-'СЕТ СН'!$G$19</f>
        <v>1804.66341201</v>
      </c>
      <c r="H72" s="36">
        <f>SUMIFS(СВЦЭМ!$C$39:$C$782,СВЦЭМ!$A$39:$A$782,$A72,СВЦЭМ!$B$39:$B$782,H$47)+'СЕТ СН'!$G$9+СВЦЭМ!$D$10+'СЕТ СН'!$G$6-'СЕТ СН'!$G$19</f>
        <v>1717.46306123</v>
      </c>
      <c r="I72" s="36">
        <f>SUMIFS(СВЦЭМ!$C$39:$C$782,СВЦЭМ!$A$39:$A$782,$A72,СВЦЭМ!$B$39:$B$782,I$47)+'СЕТ СН'!$G$9+СВЦЭМ!$D$10+'СЕТ СН'!$G$6-'СЕТ СН'!$G$19</f>
        <v>1711.9766096799999</v>
      </c>
      <c r="J72" s="36">
        <f>SUMIFS(СВЦЭМ!$C$39:$C$782,СВЦЭМ!$A$39:$A$782,$A72,СВЦЭМ!$B$39:$B$782,J$47)+'СЕТ СН'!$G$9+СВЦЭМ!$D$10+'СЕТ СН'!$G$6-'СЕТ СН'!$G$19</f>
        <v>1569.6904822199999</v>
      </c>
      <c r="K72" s="36">
        <f>SUMIFS(СВЦЭМ!$C$39:$C$782,СВЦЭМ!$A$39:$A$782,$A72,СВЦЭМ!$B$39:$B$782,K$47)+'СЕТ СН'!$G$9+СВЦЭМ!$D$10+'СЕТ СН'!$G$6-'СЕТ СН'!$G$19</f>
        <v>1593.3767464699999</v>
      </c>
      <c r="L72" s="36">
        <f>SUMIFS(СВЦЭМ!$C$39:$C$782,СВЦЭМ!$A$39:$A$782,$A72,СВЦЭМ!$B$39:$B$782,L$47)+'СЕТ СН'!$G$9+СВЦЭМ!$D$10+'СЕТ СН'!$G$6-'СЕТ СН'!$G$19</f>
        <v>1580.3827136300001</v>
      </c>
      <c r="M72" s="36">
        <f>SUMIFS(СВЦЭМ!$C$39:$C$782,СВЦЭМ!$A$39:$A$782,$A72,СВЦЭМ!$B$39:$B$782,M$47)+'СЕТ СН'!$G$9+СВЦЭМ!$D$10+'СЕТ СН'!$G$6-'СЕТ СН'!$G$19</f>
        <v>1650.6589624100002</v>
      </c>
      <c r="N72" s="36">
        <f>SUMIFS(СВЦЭМ!$C$39:$C$782,СВЦЭМ!$A$39:$A$782,$A72,СВЦЭМ!$B$39:$B$782,N$47)+'СЕТ СН'!$G$9+СВЦЭМ!$D$10+'СЕТ СН'!$G$6-'СЕТ СН'!$G$19</f>
        <v>1696.9695193699999</v>
      </c>
      <c r="O72" s="36">
        <f>SUMIFS(СВЦЭМ!$C$39:$C$782,СВЦЭМ!$A$39:$A$782,$A72,СВЦЭМ!$B$39:$B$782,O$47)+'СЕТ СН'!$G$9+СВЦЭМ!$D$10+'СЕТ СН'!$G$6-'СЕТ СН'!$G$19</f>
        <v>1742.7970341499999</v>
      </c>
      <c r="P72" s="36">
        <f>SUMIFS(СВЦЭМ!$C$39:$C$782,СВЦЭМ!$A$39:$A$782,$A72,СВЦЭМ!$B$39:$B$782,P$47)+'СЕТ СН'!$G$9+СВЦЭМ!$D$10+'СЕТ СН'!$G$6-'СЕТ СН'!$G$19</f>
        <v>1752.76665963</v>
      </c>
      <c r="Q72" s="36">
        <f>SUMIFS(СВЦЭМ!$C$39:$C$782,СВЦЭМ!$A$39:$A$782,$A72,СВЦЭМ!$B$39:$B$782,Q$47)+'СЕТ СН'!$G$9+СВЦЭМ!$D$10+'СЕТ СН'!$G$6-'СЕТ СН'!$G$19</f>
        <v>1760.7173983599998</v>
      </c>
      <c r="R72" s="36">
        <f>SUMIFS(СВЦЭМ!$C$39:$C$782,СВЦЭМ!$A$39:$A$782,$A72,СВЦЭМ!$B$39:$B$782,R$47)+'СЕТ СН'!$G$9+СВЦЭМ!$D$10+'СЕТ СН'!$G$6-'СЕТ СН'!$G$19</f>
        <v>1759.9431185999999</v>
      </c>
      <c r="S72" s="36">
        <f>SUMIFS(СВЦЭМ!$C$39:$C$782,СВЦЭМ!$A$39:$A$782,$A72,СВЦЭМ!$B$39:$B$782,S$47)+'СЕТ СН'!$G$9+СВЦЭМ!$D$10+'СЕТ СН'!$G$6-'СЕТ СН'!$G$19</f>
        <v>1712.43212354</v>
      </c>
      <c r="T72" s="36">
        <f>SUMIFS(СВЦЭМ!$C$39:$C$782,СВЦЭМ!$A$39:$A$782,$A72,СВЦЭМ!$B$39:$B$782,T$47)+'СЕТ СН'!$G$9+СВЦЭМ!$D$10+'СЕТ СН'!$G$6-'СЕТ СН'!$G$19</f>
        <v>1591.67169771</v>
      </c>
      <c r="U72" s="36">
        <f>SUMIFS(СВЦЭМ!$C$39:$C$782,СВЦЭМ!$A$39:$A$782,$A72,СВЦЭМ!$B$39:$B$782,U$47)+'СЕТ СН'!$G$9+СВЦЭМ!$D$10+'СЕТ СН'!$G$6-'СЕТ СН'!$G$19</f>
        <v>1490.0247308100002</v>
      </c>
      <c r="V72" s="36">
        <f>SUMIFS(СВЦЭМ!$C$39:$C$782,СВЦЭМ!$A$39:$A$782,$A72,СВЦЭМ!$B$39:$B$782,V$47)+'СЕТ СН'!$G$9+СВЦЭМ!$D$10+'СЕТ СН'!$G$6-'СЕТ СН'!$G$19</f>
        <v>1402.4110991500002</v>
      </c>
      <c r="W72" s="36">
        <f>SUMIFS(СВЦЭМ!$C$39:$C$782,СВЦЭМ!$A$39:$A$782,$A72,СВЦЭМ!$B$39:$B$782,W$47)+'СЕТ СН'!$G$9+СВЦЭМ!$D$10+'СЕТ СН'!$G$6-'СЕТ СН'!$G$19</f>
        <v>1418.29646658</v>
      </c>
      <c r="X72" s="36">
        <f>SUMIFS(СВЦЭМ!$C$39:$C$782,СВЦЭМ!$A$39:$A$782,$A72,СВЦЭМ!$B$39:$B$782,X$47)+'СЕТ СН'!$G$9+СВЦЭМ!$D$10+'СЕТ СН'!$G$6-'СЕТ СН'!$G$19</f>
        <v>1421.5472155900002</v>
      </c>
      <c r="Y72" s="36">
        <f>SUMIFS(СВЦЭМ!$C$39:$C$782,СВЦЭМ!$A$39:$A$782,$A72,СВЦЭМ!$B$39:$B$782,Y$47)+'СЕТ СН'!$G$9+СВЦЭМ!$D$10+'СЕТ СН'!$G$6-'СЕТ СН'!$G$19</f>
        <v>1445.0119506300002</v>
      </c>
    </row>
    <row r="73" spans="1:27" ht="15.75" x14ac:dyDescent="0.2">
      <c r="A73" s="35">
        <f t="shared" si="1"/>
        <v>44707</v>
      </c>
      <c r="B73" s="36">
        <f>SUMIFS(СВЦЭМ!$C$39:$C$782,СВЦЭМ!$A$39:$A$782,$A73,СВЦЭМ!$B$39:$B$782,B$47)+'СЕТ СН'!$G$9+СВЦЭМ!$D$10+'СЕТ СН'!$G$6-'СЕТ СН'!$G$19</f>
        <v>1533.5609867799999</v>
      </c>
      <c r="C73" s="36">
        <f>SUMIFS(СВЦЭМ!$C$39:$C$782,СВЦЭМ!$A$39:$A$782,$A73,СВЦЭМ!$B$39:$B$782,C$47)+'СЕТ СН'!$G$9+СВЦЭМ!$D$10+'СЕТ СН'!$G$6-'СЕТ СН'!$G$19</f>
        <v>1617.32349716</v>
      </c>
      <c r="D73" s="36">
        <f>SUMIFS(СВЦЭМ!$C$39:$C$782,СВЦЭМ!$A$39:$A$782,$A73,СВЦЭМ!$B$39:$B$782,D$47)+'СЕТ СН'!$G$9+СВЦЭМ!$D$10+'СЕТ СН'!$G$6-'СЕТ СН'!$G$19</f>
        <v>1753.64249337</v>
      </c>
      <c r="E73" s="36">
        <f>SUMIFS(СВЦЭМ!$C$39:$C$782,СВЦЭМ!$A$39:$A$782,$A73,СВЦЭМ!$B$39:$B$782,E$47)+'СЕТ СН'!$G$9+СВЦЭМ!$D$10+'СЕТ СН'!$G$6-'СЕТ СН'!$G$19</f>
        <v>1786.5164777800001</v>
      </c>
      <c r="F73" s="36">
        <f>SUMIFS(СВЦЭМ!$C$39:$C$782,СВЦЭМ!$A$39:$A$782,$A73,СВЦЭМ!$B$39:$B$782,F$47)+'СЕТ СН'!$G$9+СВЦЭМ!$D$10+'СЕТ СН'!$G$6-'СЕТ СН'!$G$19</f>
        <v>1775.21028695</v>
      </c>
      <c r="G73" s="36">
        <f>SUMIFS(СВЦЭМ!$C$39:$C$782,СВЦЭМ!$A$39:$A$782,$A73,СВЦЭМ!$B$39:$B$782,G$47)+'СЕТ СН'!$G$9+СВЦЭМ!$D$10+'СЕТ СН'!$G$6-'СЕТ СН'!$G$19</f>
        <v>1775.0371917099999</v>
      </c>
      <c r="H73" s="36">
        <f>SUMIFS(СВЦЭМ!$C$39:$C$782,СВЦЭМ!$A$39:$A$782,$A73,СВЦЭМ!$B$39:$B$782,H$47)+'СЕТ СН'!$G$9+СВЦЭМ!$D$10+'СЕТ СН'!$G$6-'СЕТ СН'!$G$19</f>
        <v>1686.4555658100001</v>
      </c>
      <c r="I73" s="36">
        <f>SUMIFS(СВЦЭМ!$C$39:$C$782,СВЦЭМ!$A$39:$A$782,$A73,СВЦЭМ!$B$39:$B$782,I$47)+'СЕТ СН'!$G$9+СВЦЭМ!$D$10+'СЕТ СН'!$G$6-'СЕТ СН'!$G$19</f>
        <v>1667.2339045299998</v>
      </c>
      <c r="J73" s="36">
        <f>SUMIFS(СВЦЭМ!$C$39:$C$782,СВЦЭМ!$A$39:$A$782,$A73,СВЦЭМ!$B$39:$B$782,J$47)+'СЕТ СН'!$G$9+СВЦЭМ!$D$10+'СЕТ СН'!$G$6-'СЕТ СН'!$G$19</f>
        <v>1563.0238951700001</v>
      </c>
      <c r="K73" s="36">
        <f>SUMIFS(СВЦЭМ!$C$39:$C$782,СВЦЭМ!$A$39:$A$782,$A73,СВЦЭМ!$B$39:$B$782,K$47)+'СЕТ СН'!$G$9+СВЦЭМ!$D$10+'СЕТ СН'!$G$6-'СЕТ СН'!$G$19</f>
        <v>1592.73628267</v>
      </c>
      <c r="L73" s="36">
        <f>SUMIFS(СВЦЭМ!$C$39:$C$782,СВЦЭМ!$A$39:$A$782,$A73,СВЦЭМ!$B$39:$B$782,L$47)+'СЕТ СН'!$G$9+СВЦЭМ!$D$10+'СЕТ СН'!$G$6-'СЕТ СН'!$G$19</f>
        <v>1588.6295528800001</v>
      </c>
      <c r="M73" s="36">
        <f>SUMIFS(СВЦЭМ!$C$39:$C$782,СВЦЭМ!$A$39:$A$782,$A73,СВЦЭМ!$B$39:$B$782,M$47)+'СЕТ СН'!$G$9+СВЦЭМ!$D$10+'СЕТ СН'!$G$6-'СЕТ СН'!$G$19</f>
        <v>1649.7327472400002</v>
      </c>
      <c r="N73" s="36">
        <f>SUMIFS(СВЦЭМ!$C$39:$C$782,СВЦЭМ!$A$39:$A$782,$A73,СВЦЭМ!$B$39:$B$782,N$47)+'СЕТ СН'!$G$9+СВЦЭМ!$D$10+'СЕТ СН'!$G$6-'СЕТ СН'!$G$19</f>
        <v>1687.4551217400001</v>
      </c>
      <c r="O73" s="36">
        <f>SUMIFS(СВЦЭМ!$C$39:$C$782,СВЦЭМ!$A$39:$A$782,$A73,СВЦЭМ!$B$39:$B$782,O$47)+'СЕТ СН'!$G$9+СВЦЭМ!$D$10+'СЕТ СН'!$G$6-'СЕТ СН'!$G$19</f>
        <v>1717.90118897</v>
      </c>
      <c r="P73" s="36">
        <f>SUMIFS(СВЦЭМ!$C$39:$C$782,СВЦЭМ!$A$39:$A$782,$A73,СВЦЭМ!$B$39:$B$782,P$47)+'СЕТ СН'!$G$9+СВЦЭМ!$D$10+'СЕТ СН'!$G$6-'СЕТ СН'!$G$19</f>
        <v>1727.8824823800001</v>
      </c>
      <c r="Q73" s="36">
        <f>SUMIFS(СВЦЭМ!$C$39:$C$782,СВЦЭМ!$A$39:$A$782,$A73,СВЦЭМ!$B$39:$B$782,Q$47)+'СЕТ СН'!$G$9+СВЦЭМ!$D$10+'СЕТ СН'!$G$6-'СЕТ СН'!$G$19</f>
        <v>1731.17958879</v>
      </c>
      <c r="R73" s="36">
        <f>SUMIFS(СВЦЭМ!$C$39:$C$782,СВЦЭМ!$A$39:$A$782,$A73,СВЦЭМ!$B$39:$B$782,R$47)+'СЕТ СН'!$G$9+СВЦЭМ!$D$10+'СЕТ СН'!$G$6-'СЕТ СН'!$G$19</f>
        <v>1718.69408062</v>
      </c>
      <c r="S73" s="36">
        <f>SUMIFS(СВЦЭМ!$C$39:$C$782,СВЦЭМ!$A$39:$A$782,$A73,СВЦЭМ!$B$39:$B$782,S$47)+'СЕТ СН'!$G$9+СВЦЭМ!$D$10+'СЕТ СН'!$G$6-'СЕТ СН'!$G$19</f>
        <v>1668.6762615499999</v>
      </c>
      <c r="T73" s="36">
        <f>SUMIFS(СВЦЭМ!$C$39:$C$782,СВЦЭМ!$A$39:$A$782,$A73,СВЦЭМ!$B$39:$B$782,T$47)+'СЕТ СН'!$G$9+СВЦЭМ!$D$10+'СЕТ СН'!$G$6-'СЕТ СН'!$G$19</f>
        <v>1561.1097279600001</v>
      </c>
      <c r="U73" s="36">
        <f>SUMIFS(СВЦЭМ!$C$39:$C$782,СВЦЭМ!$A$39:$A$782,$A73,СВЦЭМ!$B$39:$B$782,U$47)+'СЕТ СН'!$G$9+СВЦЭМ!$D$10+'СЕТ СН'!$G$6-'СЕТ СН'!$G$19</f>
        <v>1466.0900842800002</v>
      </c>
      <c r="V73" s="36">
        <f>SUMIFS(СВЦЭМ!$C$39:$C$782,СВЦЭМ!$A$39:$A$782,$A73,СВЦЭМ!$B$39:$B$782,V$47)+'СЕТ СН'!$G$9+СВЦЭМ!$D$10+'СЕТ СН'!$G$6-'СЕТ СН'!$G$19</f>
        <v>1389.8777739300001</v>
      </c>
      <c r="W73" s="36">
        <f>SUMIFS(СВЦЭМ!$C$39:$C$782,СВЦЭМ!$A$39:$A$782,$A73,СВЦЭМ!$B$39:$B$782,W$47)+'СЕТ СН'!$G$9+СВЦЭМ!$D$10+'СЕТ СН'!$G$6-'СЕТ СН'!$G$19</f>
        <v>1423.5188382900001</v>
      </c>
      <c r="X73" s="36">
        <f>SUMIFS(СВЦЭМ!$C$39:$C$782,СВЦЭМ!$A$39:$A$782,$A73,СВЦЭМ!$B$39:$B$782,X$47)+'СЕТ СН'!$G$9+СВЦЭМ!$D$10+'СЕТ СН'!$G$6-'СЕТ СН'!$G$19</f>
        <v>1451.20092021</v>
      </c>
      <c r="Y73" s="36">
        <f>SUMIFS(СВЦЭМ!$C$39:$C$782,СВЦЭМ!$A$39:$A$782,$A73,СВЦЭМ!$B$39:$B$782,Y$47)+'СЕТ СН'!$G$9+СВЦЭМ!$D$10+'СЕТ СН'!$G$6-'СЕТ СН'!$G$19</f>
        <v>1474.3185000000001</v>
      </c>
    </row>
    <row r="74" spans="1:27" ht="15.75" x14ac:dyDescent="0.2">
      <c r="A74" s="35">
        <f t="shared" si="1"/>
        <v>44708</v>
      </c>
      <c r="B74" s="36">
        <f>SUMIFS(СВЦЭМ!$C$39:$C$782,СВЦЭМ!$A$39:$A$782,$A74,СВЦЭМ!$B$39:$B$782,B$47)+'СЕТ СН'!$G$9+СВЦЭМ!$D$10+'СЕТ СН'!$G$6-'СЕТ СН'!$G$19</f>
        <v>1511.2014109900001</v>
      </c>
      <c r="C74" s="36">
        <f>SUMIFS(СВЦЭМ!$C$39:$C$782,СВЦЭМ!$A$39:$A$782,$A74,СВЦЭМ!$B$39:$B$782,C$47)+'СЕТ СН'!$G$9+СВЦЭМ!$D$10+'СЕТ СН'!$G$6-'СЕТ СН'!$G$19</f>
        <v>1612.6485214300001</v>
      </c>
      <c r="D74" s="36">
        <f>SUMIFS(СВЦЭМ!$C$39:$C$782,СВЦЭМ!$A$39:$A$782,$A74,СВЦЭМ!$B$39:$B$782,D$47)+'СЕТ СН'!$G$9+СВЦЭМ!$D$10+'СЕТ СН'!$G$6-'СЕТ СН'!$G$19</f>
        <v>1680.64804923</v>
      </c>
      <c r="E74" s="36">
        <f>SUMIFS(СВЦЭМ!$C$39:$C$782,СВЦЭМ!$A$39:$A$782,$A74,СВЦЭМ!$B$39:$B$782,E$47)+'СЕТ СН'!$G$9+СВЦЭМ!$D$10+'СЕТ СН'!$G$6-'СЕТ СН'!$G$19</f>
        <v>1675.29908206</v>
      </c>
      <c r="F74" s="36">
        <f>SUMIFS(СВЦЭМ!$C$39:$C$782,СВЦЭМ!$A$39:$A$782,$A74,СВЦЭМ!$B$39:$B$782,F$47)+'СЕТ СН'!$G$9+СВЦЭМ!$D$10+'СЕТ СН'!$G$6-'СЕТ СН'!$G$19</f>
        <v>1672.5251942499999</v>
      </c>
      <c r="G74" s="36">
        <f>SUMIFS(СВЦЭМ!$C$39:$C$782,СВЦЭМ!$A$39:$A$782,$A74,СВЦЭМ!$B$39:$B$782,G$47)+'СЕТ СН'!$G$9+СВЦЭМ!$D$10+'СЕТ СН'!$G$6-'СЕТ СН'!$G$19</f>
        <v>1660.1856272699999</v>
      </c>
      <c r="H74" s="36">
        <f>SUMIFS(СВЦЭМ!$C$39:$C$782,СВЦЭМ!$A$39:$A$782,$A74,СВЦЭМ!$B$39:$B$782,H$47)+'СЕТ СН'!$G$9+СВЦЭМ!$D$10+'СЕТ СН'!$G$6-'СЕТ СН'!$G$19</f>
        <v>1582.8801633400001</v>
      </c>
      <c r="I74" s="36">
        <f>SUMIFS(СВЦЭМ!$C$39:$C$782,СВЦЭМ!$A$39:$A$782,$A74,СВЦЭМ!$B$39:$B$782,I$47)+'СЕТ СН'!$G$9+СВЦЭМ!$D$10+'СЕТ СН'!$G$6-'СЕТ СН'!$G$19</f>
        <v>1513.0384393600002</v>
      </c>
      <c r="J74" s="36">
        <f>SUMIFS(СВЦЭМ!$C$39:$C$782,СВЦЭМ!$A$39:$A$782,$A74,СВЦЭМ!$B$39:$B$782,J$47)+'СЕТ СН'!$G$9+СВЦЭМ!$D$10+'СЕТ СН'!$G$6-'СЕТ СН'!$G$19</f>
        <v>1432.41732551</v>
      </c>
      <c r="K74" s="36">
        <f>SUMIFS(СВЦЭМ!$C$39:$C$782,СВЦЭМ!$A$39:$A$782,$A74,СВЦЭМ!$B$39:$B$782,K$47)+'СЕТ СН'!$G$9+СВЦЭМ!$D$10+'СЕТ СН'!$G$6-'СЕТ СН'!$G$19</f>
        <v>1438.5080129900002</v>
      </c>
      <c r="L74" s="36">
        <f>SUMIFS(СВЦЭМ!$C$39:$C$782,СВЦЭМ!$A$39:$A$782,$A74,СВЦЭМ!$B$39:$B$782,L$47)+'СЕТ СН'!$G$9+СВЦЭМ!$D$10+'СЕТ СН'!$G$6-'СЕТ СН'!$G$19</f>
        <v>1448.09886252</v>
      </c>
      <c r="M74" s="36">
        <f>SUMIFS(СВЦЭМ!$C$39:$C$782,СВЦЭМ!$A$39:$A$782,$A74,СВЦЭМ!$B$39:$B$782,M$47)+'СЕТ СН'!$G$9+СВЦЭМ!$D$10+'СЕТ СН'!$G$6-'СЕТ СН'!$G$19</f>
        <v>1503.2464502800001</v>
      </c>
      <c r="N74" s="36">
        <f>SUMIFS(СВЦЭМ!$C$39:$C$782,СВЦЭМ!$A$39:$A$782,$A74,СВЦЭМ!$B$39:$B$782,N$47)+'СЕТ СН'!$G$9+СВЦЭМ!$D$10+'СЕТ СН'!$G$6-'СЕТ СН'!$G$19</f>
        <v>1548.6871402500001</v>
      </c>
      <c r="O74" s="36">
        <f>SUMIFS(СВЦЭМ!$C$39:$C$782,СВЦЭМ!$A$39:$A$782,$A74,СВЦЭМ!$B$39:$B$782,O$47)+'СЕТ СН'!$G$9+СВЦЭМ!$D$10+'СЕТ СН'!$G$6-'СЕТ СН'!$G$19</f>
        <v>1559.55955662</v>
      </c>
      <c r="P74" s="36">
        <f>SUMIFS(СВЦЭМ!$C$39:$C$782,СВЦЭМ!$A$39:$A$782,$A74,СВЦЭМ!$B$39:$B$782,P$47)+'СЕТ СН'!$G$9+СВЦЭМ!$D$10+'СЕТ СН'!$G$6-'СЕТ СН'!$G$19</f>
        <v>1542.3276012400001</v>
      </c>
      <c r="Q74" s="36">
        <f>SUMIFS(СВЦЭМ!$C$39:$C$782,СВЦЭМ!$A$39:$A$782,$A74,СВЦЭМ!$B$39:$B$782,Q$47)+'СЕТ СН'!$G$9+СВЦЭМ!$D$10+'СЕТ СН'!$G$6-'СЕТ СН'!$G$19</f>
        <v>1534.8054573899999</v>
      </c>
      <c r="R74" s="36">
        <f>SUMIFS(СВЦЭМ!$C$39:$C$782,СВЦЭМ!$A$39:$A$782,$A74,СВЦЭМ!$B$39:$B$782,R$47)+'СЕТ СН'!$G$9+СВЦЭМ!$D$10+'СЕТ СН'!$G$6-'СЕТ СН'!$G$19</f>
        <v>1536.7456493700001</v>
      </c>
      <c r="S74" s="36">
        <f>SUMIFS(СВЦЭМ!$C$39:$C$782,СВЦЭМ!$A$39:$A$782,$A74,СВЦЭМ!$B$39:$B$782,S$47)+'СЕТ СН'!$G$9+СВЦЭМ!$D$10+'СЕТ СН'!$G$6-'СЕТ СН'!$G$19</f>
        <v>1558.1207935100001</v>
      </c>
      <c r="T74" s="36">
        <f>SUMIFS(СВЦЭМ!$C$39:$C$782,СВЦЭМ!$A$39:$A$782,$A74,СВЦЭМ!$B$39:$B$782,T$47)+'СЕТ СН'!$G$9+СВЦЭМ!$D$10+'СЕТ СН'!$G$6-'СЕТ СН'!$G$19</f>
        <v>1461.0637441600002</v>
      </c>
      <c r="U74" s="36">
        <f>SUMIFS(СВЦЭМ!$C$39:$C$782,СВЦЭМ!$A$39:$A$782,$A74,СВЦЭМ!$B$39:$B$782,U$47)+'СЕТ СН'!$G$9+СВЦЭМ!$D$10+'СЕТ СН'!$G$6-'СЕТ СН'!$G$19</f>
        <v>1368.3353814900001</v>
      </c>
      <c r="V74" s="36">
        <f>SUMIFS(СВЦЭМ!$C$39:$C$782,СВЦЭМ!$A$39:$A$782,$A74,СВЦЭМ!$B$39:$B$782,V$47)+'СЕТ СН'!$G$9+СВЦЭМ!$D$10+'СЕТ СН'!$G$6-'СЕТ СН'!$G$19</f>
        <v>1288.93994961</v>
      </c>
      <c r="W74" s="36">
        <f>SUMIFS(СВЦЭМ!$C$39:$C$782,СВЦЭМ!$A$39:$A$782,$A74,СВЦЭМ!$B$39:$B$782,W$47)+'СЕТ СН'!$G$9+СВЦЭМ!$D$10+'СЕТ СН'!$G$6-'СЕТ СН'!$G$19</f>
        <v>1311.524615</v>
      </c>
      <c r="X74" s="36">
        <f>SUMIFS(СВЦЭМ!$C$39:$C$782,СВЦЭМ!$A$39:$A$782,$A74,СВЦЭМ!$B$39:$B$782,X$47)+'СЕТ СН'!$G$9+СВЦЭМ!$D$10+'СЕТ СН'!$G$6-'СЕТ СН'!$G$19</f>
        <v>1342.0567051800001</v>
      </c>
      <c r="Y74" s="36">
        <f>SUMIFS(СВЦЭМ!$C$39:$C$782,СВЦЭМ!$A$39:$A$782,$A74,СВЦЭМ!$B$39:$B$782,Y$47)+'СЕТ СН'!$G$9+СВЦЭМ!$D$10+'СЕТ СН'!$G$6-'СЕТ СН'!$G$19</f>
        <v>1384.6173875300001</v>
      </c>
    </row>
    <row r="75" spans="1:27" ht="15.75" x14ac:dyDescent="0.2">
      <c r="A75" s="35">
        <f t="shared" si="1"/>
        <v>44709</v>
      </c>
      <c r="B75" s="36">
        <f>SUMIFS(СВЦЭМ!$C$39:$C$782,СВЦЭМ!$A$39:$A$782,$A75,СВЦЭМ!$B$39:$B$782,B$47)+'СЕТ СН'!$G$9+СВЦЭМ!$D$10+'СЕТ СН'!$G$6-'СЕТ СН'!$G$19</f>
        <v>1459.4077438700001</v>
      </c>
      <c r="C75" s="36">
        <f>SUMIFS(СВЦЭМ!$C$39:$C$782,СВЦЭМ!$A$39:$A$782,$A75,СВЦЭМ!$B$39:$B$782,C$47)+'СЕТ СН'!$G$9+СВЦЭМ!$D$10+'СЕТ СН'!$G$6-'СЕТ СН'!$G$19</f>
        <v>1563.0781745300001</v>
      </c>
      <c r="D75" s="36">
        <f>SUMIFS(СВЦЭМ!$C$39:$C$782,СВЦЭМ!$A$39:$A$782,$A75,СВЦЭМ!$B$39:$B$782,D$47)+'СЕТ СН'!$G$9+СВЦЭМ!$D$10+'СЕТ СН'!$G$6-'СЕТ СН'!$G$19</f>
        <v>1687.0616225199999</v>
      </c>
      <c r="E75" s="36">
        <f>SUMIFS(СВЦЭМ!$C$39:$C$782,СВЦЭМ!$A$39:$A$782,$A75,СВЦЭМ!$B$39:$B$782,E$47)+'СЕТ СН'!$G$9+СВЦЭМ!$D$10+'СЕТ СН'!$G$6-'СЕТ СН'!$G$19</f>
        <v>1736.43538309</v>
      </c>
      <c r="F75" s="36">
        <f>SUMIFS(СВЦЭМ!$C$39:$C$782,СВЦЭМ!$A$39:$A$782,$A75,СВЦЭМ!$B$39:$B$782,F$47)+'СЕТ СН'!$G$9+СВЦЭМ!$D$10+'СЕТ СН'!$G$6-'СЕТ СН'!$G$19</f>
        <v>1725.4142917499998</v>
      </c>
      <c r="G75" s="36">
        <f>SUMIFS(СВЦЭМ!$C$39:$C$782,СВЦЭМ!$A$39:$A$782,$A75,СВЦЭМ!$B$39:$B$782,G$47)+'СЕТ СН'!$G$9+СВЦЭМ!$D$10+'СЕТ СН'!$G$6-'СЕТ СН'!$G$19</f>
        <v>1724.5436159199999</v>
      </c>
      <c r="H75" s="36">
        <f>SUMIFS(СВЦЭМ!$C$39:$C$782,СВЦЭМ!$A$39:$A$782,$A75,СВЦЭМ!$B$39:$B$782,H$47)+'СЕТ СН'!$G$9+СВЦЭМ!$D$10+'СЕТ СН'!$G$6-'СЕТ СН'!$G$19</f>
        <v>1662.0362595399999</v>
      </c>
      <c r="I75" s="36">
        <f>SUMIFS(СВЦЭМ!$C$39:$C$782,СВЦЭМ!$A$39:$A$782,$A75,СВЦЭМ!$B$39:$B$782,I$47)+'СЕТ СН'!$G$9+СВЦЭМ!$D$10+'СЕТ СН'!$G$6-'СЕТ СН'!$G$19</f>
        <v>1561.1264718299999</v>
      </c>
      <c r="J75" s="36">
        <f>SUMIFS(СВЦЭМ!$C$39:$C$782,СВЦЭМ!$A$39:$A$782,$A75,СВЦЭМ!$B$39:$B$782,J$47)+'СЕТ СН'!$G$9+СВЦЭМ!$D$10+'СЕТ СН'!$G$6-'СЕТ СН'!$G$19</f>
        <v>1450.3702219100001</v>
      </c>
      <c r="K75" s="36">
        <f>SUMIFS(СВЦЭМ!$C$39:$C$782,СВЦЭМ!$A$39:$A$782,$A75,СВЦЭМ!$B$39:$B$782,K$47)+'СЕТ СН'!$G$9+СВЦЭМ!$D$10+'СЕТ СН'!$G$6-'СЕТ СН'!$G$19</f>
        <v>1459.0498422600001</v>
      </c>
      <c r="L75" s="36">
        <f>SUMIFS(СВЦЭМ!$C$39:$C$782,СВЦЭМ!$A$39:$A$782,$A75,СВЦЭМ!$B$39:$B$782,L$47)+'СЕТ СН'!$G$9+СВЦЭМ!$D$10+'СЕТ СН'!$G$6-'СЕТ СН'!$G$19</f>
        <v>1463.8829693100001</v>
      </c>
      <c r="M75" s="36">
        <f>SUMIFS(СВЦЭМ!$C$39:$C$782,СВЦЭМ!$A$39:$A$782,$A75,СВЦЭМ!$B$39:$B$782,M$47)+'СЕТ СН'!$G$9+СВЦЭМ!$D$10+'СЕТ СН'!$G$6-'СЕТ СН'!$G$19</f>
        <v>1498.3280204600001</v>
      </c>
      <c r="N75" s="36">
        <f>SUMIFS(СВЦЭМ!$C$39:$C$782,СВЦЭМ!$A$39:$A$782,$A75,СВЦЭМ!$B$39:$B$782,N$47)+'СЕТ СН'!$G$9+СВЦЭМ!$D$10+'СЕТ СН'!$G$6-'СЕТ СН'!$G$19</f>
        <v>1527.9516221700001</v>
      </c>
      <c r="O75" s="36">
        <f>SUMIFS(СВЦЭМ!$C$39:$C$782,СВЦЭМ!$A$39:$A$782,$A75,СВЦЭМ!$B$39:$B$782,O$47)+'СЕТ СН'!$G$9+СВЦЭМ!$D$10+'СЕТ СН'!$G$6-'СЕТ СН'!$G$19</f>
        <v>1556.5319711100001</v>
      </c>
      <c r="P75" s="36">
        <f>SUMIFS(СВЦЭМ!$C$39:$C$782,СВЦЭМ!$A$39:$A$782,$A75,СВЦЭМ!$B$39:$B$782,P$47)+'СЕТ СН'!$G$9+СВЦЭМ!$D$10+'СЕТ СН'!$G$6-'СЕТ СН'!$G$19</f>
        <v>1587.9823745100002</v>
      </c>
      <c r="Q75" s="36">
        <f>SUMIFS(СВЦЭМ!$C$39:$C$782,СВЦЭМ!$A$39:$A$782,$A75,СВЦЭМ!$B$39:$B$782,Q$47)+'СЕТ СН'!$G$9+СВЦЭМ!$D$10+'СЕТ СН'!$G$6-'СЕТ СН'!$G$19</f>
        <v>1589.9639764000001</v>
      </c>
      <c r="R75" s="36">
        <f>SUMIFS(СВЦЭМ!$C$39:$C$782,СВЦЭМ!$A$39:$A$782,$A75,СВЦЭМ!$B$39:$B$782,R$47)+'СЕТ СН'!$G$9+СВЦЭМ!$D$10+'СЕТ СН'!$G$6-'СЕТ СН'!$G$19</f>
        <v>1586.6838030900001</v>
      </c>
      <c r="S75" s="36">
        <f>SUMIFS(СВЦЭМ!$C$39:$C$782,СВЦЭМ!$A$39:$A$782,$A75,СВЦЭМ!$B$39:$B$782,S$47)+'СЕТ СН'!$G$9+СВЦЭМ!$D$10+'СЕТ СН'!$G$6-'СЕТ СН'!$G$19</f>
        <v>1546.3236866699999</v>
      </c>
      <c r="T75" s="36">
        <f>SUMIFS(СВЦЭМ!$C$39:$C$782,СВЦЭМ!$A$39:$A$782,$A75,СВЦЭМ!$B$39:$B$782,T$47)+'СЕТ СН'!$G$9+СВЦЭМ!$D$10+'СЕТ СН'!$G$6-'СЕТ СН'!$G$19</f>
        <v>1472.6256121400002</v>
      </c>
      <c r="U75" s="36">
        <f>SUMIFS(СВЦЭМ!$C$39:$C$782,СВЦЭМ!$A$39:$A$782,$A75,СВЦЭМ!$B$39:$B$782,U$47)+'СЕТ СН'!$G$9+СВЦЭМ!$D$10+'СЕТ СН'!$G$6-'СЕТ СН'!$G$19</f>
        <v>1387.8539356400001</v>
      </c>
      <c r="V75" s="36">
        <f>SUMIFS(СВЦЭМ!$C$39:$C$782,СВЦЭМ!$A$39:$A$782,$A75,СВЦЭМ!$B$39:$B$782,V$47)+'СЕТ СН'!$G$9+СВЦЭМ!$D$10+'СЕТ СН'!$G$6-'СЕТ СН'!$G$19</f>
        <v>1355.1532951200002</v>
      </c>
      <c r="W75" s="36">
        <f>SUMIFS(СВЦЭМ!$C$39:$C$782,СВЦЭМ!$A$39:$A$782,$A75,СВЦЭМ!$B$39:$B$782,W$47)+'СЕТ СН'!$G$9+СВЦЭМ!$D$10+'СЕТ СН'!$G$6-'СЕТ СН'!$G$19</f>
        <v>1355.9417535100001</v>
      </c>
      <c r="X75" s="36">
        <f>SUMIFS(СВЦЭМ!$C$39:$C$782,СВЦЭМ!$A$39:$A$782,$A75,СВЦЭМ!$B$39:$B$782,X$47)+'СЕТ СН'!$G$9+СВЦЭМ!$D$10+'СЕТ СН'!$G$6-'СЕТ СН'!$G$19</f>
        <v>1351.4300284599999</v>
      </c>
      <c r="Y75" s="36">
        <f>SUMIFS(СВЦЭМ!$C$39:$C$782,СВЦЭМ!$A$39:$A$782,$A75,СВЦЭМ!$B$39:$B$782,Y$47)+'СЕТ СН'!$G$9+СВЦЭМ!$D$10+'СЕТ СН'!$G$6-'СЕТ СН'!$G$19</f>
        <v>1370.86782223</v>
      </c>
    </row>
    <row r="76" spans="1:27" ht="15.75" x14ac:dyDescent="0.2">
      <c r="A76" s="35">
        <f t="shared" si="1"/>
        <v>44710</v>
      </c>
      <c r="B76" s="36">
        <f>SUMIFS(СВЦЭМ!$C$39:$C$782,СВЦЭМ!$A$39:$A$782,$A76,СВЦЭМ!$B$39:$B$782,B$47)+'СЕТ СН'!$G$9+СВЦЭМ!$D$10+'СЕТ СН'!$G$6-'СЕТ СН'!$G$19</f>
        <v>1444.2295060199999</v>
      </c>
      <c r="C76" s="36">
        <f>SUMIFS(СВЦЭМ!$C$39:$C$782,СВЦЭМ!$A$39:$A$782,$A76,СВЦЭМ!$B$39:$B$782,C$47)+'СЕТ СН'!$G$9+СВЦЭМ!$D$10+'СЕТ СН'!$G$6-'СЕТ СН'!$G$19</f>
        <v>1556.7119485000001</v>
      </c>
      <c r="D76" s="36">
        <f>SUMIFS(СВЦЭМ!$C$39:$C$782,СВЦЭМ!$A$39:$A$782,$A76,СВЦЭМ!$B$39:$B$782,D$47)+'СЕТ СН'!$G$9+СВЦЭМ!$D$10+'СЕТ СН'!$G$6-'СЕТ СН'!$G$19</f>
        <v>1669.72883495</v>
      </c>
      <c r="E76" s="36">
        <f>SUMIFS(СВЦЭМ!$C$39:$C$782,СВЦЭМ!$A$39:$A$782,$A76,СВЦЭМ!$B$39:$B$782,E$47)+'СЕТ СН'!$G$9+СВЦЭМ!$D$10+'СЕТ СН'!$G$6-'СЕТ СН'!$G$19</f>
        <v>1719.3917245299999</v>
      </c>
      <c r="F76" s="36">
        <f>SUMIFS(СВЦЭМ!$C$39:$C$782,СВЦЭМ!$A$39:$A$782,$A76,СВЦЭМ!$B$39:$B$782,F$47)+'СЕТ СН'!$G$9+СВЦЭМ!$D$10+'СЕТ СН'!$G$6-'СЕТ СН'!$G$19</f>
        <v>1717.93845532</v>
      </c>
      <c r="G76" s="36">
        <f>SUMIFS(СВЦЭМ!$C$39:$C$782,СВЦЭМ!$A$39:$A$782,$A76,СВЦЭМ!$B$39:$B$782,G$47)+'СЕТ СН'!$G$9+СВЦЭМ!$D$10+'СЕТ СН'!$G$6-'СЕТ СН'!$G$19</f>
        <v>1708.9279549999999</v>
      </c>
      <c r="H76" s="36">
        <f>SUMIFS(СВЦЭМ!$C$39:$C$782,СВЦЭМ!$A$39:$A$782,$A76,СВЦЭМ!$B$39:$B$782,H$47)+'СЕТ СН'!$G$9+СВЦЭМ!$D$10+'СЕТ СН'!$G$6-'СЕТ СН'!$G$19</f>
        <v>1664.1011339899999</v>
      </c>
      <c r="I76" s="36">
        <f>SUMIFS(СВЦЭМ!$C$39:$C$782,СВЦЭМ!$A$39:$A$782,$A76,СВЦЭМ!$B$39:$B$782,I$47)+'СЕТ СН'!$G$9+СВЦЭМ!$D$10+'СЕТ СН'!$G$6-'СЕТ СН'!$G$19</f>
        <v>1570.07433812</v>
      </c>
      <c r="J76" s="36">
        <f>SUMIFS(СВЦЭМ!$C$39:$C$782,СВЦЭМ!$A$39:$A$782,$A76,СВЦЭМ!$B$39:$B$782,J$47)+'СЕТ СН'!$G$9+СВЦЭМ!$D$10+'СЕТ СН'!$G$6-'СЕТ СН'!$G$19</f>
        <v>1440.8538199700001</v>
      </c>
      <c r="K76" s="36">
        <f>SUMIFS(СВЦЭМ!$C$39:$C$782,СВЦЭМ!$A$39:$A$782,$A76,СВЦЭМ!$B$39:$B$782,K$47)+'СЕТ СН'!$G$9+СВЦЭМ!$D$10+'СЕТ СН'!$G$6-'СЕТ СН'!$G$19</f>
        <v>1434.09875149</v>
      </c>
      <c r="L76" s="36">
        <f>SUMIFS(СВЦЭМ!$C$39:$C$782,СВЦЭМ!$A$39:$A$782,$A76,СВЦЭМ!$B$39:$B$782,L$47)+'СЕТ СН'!$G$9+СВЦЭМ!$D$10+'СЕТ СН'!$G$6-'СЕТ СН'!$G$19</f>
        <v>1440.4258324699999</v>
      </c>
      <c r="M76" s="36">
        <f>SUMIFS(СВЦЭМ!$C$39:$C$782,СВЦЭМ!$A$39:$A$782,$A76,СВЦЭМ!$B$39:$B$782,M$47)+'СЕТ СН'!$G$9+СВЦЭМ!$D$10+'СЕТ СН'!$G$6-'СЕТ СН'!$G$19</f>
        <v>1511.7271069000001</v>
      </c>
      <c r="N76" s="36">
        <f>SUMIFS(СВЦЭМ!$C$39:$C$782,СВЦЭМ!$A$39:$A$782,$A76,СВЦЭМ!$B$39:$B$782,N$47)+'СЕТ СН'!$G$9+СВЦЭМ!$D$10+'СЕТ СН'!$G$6-'СЕТ СН'!$G$19</f>
        <v>1547.16148294</v>
      </c>
      <c r="O76" s="36">
        <f>SUMIFS(СВЦЭМ!$C$39:$C$782,СВЦЭМ!$A$39:$A$782,$A76,СВЦЭМ!$B$39:$B$782,O$47)+'СЕТ СН'!$G$9+СВЦЭМ!$D$10+'СЕТ СН'!$G$6-'СЕТ СН'!$G$19</f>
        <v>1551.0606585800001</v>
      </c>
      <c r="P76" s="36">
        <f>SUMIFS(СВЦЭМ!$C$39:$C$782,СВЦЭМ!$A$39:$A$782,$A76,СВЦЭМ!$B$39:$B$782,P$47)+'СЕТ СН'!$G$9+СВЦЭМ!$D$10+'СЕТ СН'!$G$6-'СЕТ СН'!$G$19</f>
        <v>1550.8496523900001</v>
      </c>
      <c r="Q76" s="36">
        <f>SUMIFS(СВЦЭМ!$C$39:$C$782,СВЦЭМ!$A$39:$A$782,$A76,СВЦЭМ!$B$39:$B$782,Q$47)+'СЕТ СН'!$G$9+СВЦЭМ!$D$10+'СЕТ СН'!$G$6-'СЕТ СН'!$G$19</f>
        <v>1549.10766992</v>
      </c>
      <c r="R76" s="36">
        <f>SUMIFS(СВЦЭМ!$C$39:$C$782,СВЦЭМ!$A$39:$A$782,$A76,СВЦЭМ!$B$39:$B$782,R$47)+'СЕТ СН'!$G$9+СВЦЭМ!$D$10+'СЕТ СН'!$G$6-'СЕТ СН'!$G$19</f>
        <v>1544.14353097</v>
      </c>
      <c r="S76" s="36">
        <f>SUMIFS(СВЦЭМ!$C$39:$C$782,СВЦЭМ!$A$39:$A$782,$A76,СВЦЭМ!$B$39:$B$782,S$47)+'СЕТ СН'!$G$9+СВЦЭМ!$D$10+'СЕТ СН'!$G$6-'СЕТ СН'!$G$19</f>
        <v>1565.7109885200002</v>
      </c>
      <c r="T76" s="36">
        <f>SUMIFS(СВЦЭМ!$C$39:$C$782,СВЦЭМ!$A$39:$A$782,$A76,СВЦЭМ!$B$39:$B$782,T$47)+'СЕТ СН'!$G$9+СВЦЭМ!$D$10+'СЕТ СН'!$G$6-'СЕТ СН'!$G$19</f>
        <v>1470.4075831600001</v>
      </c>
      <c r="U76" s="36">
        <f>SUMIFS(СВЦЭМ!$C$39:$C$782,СВЦЭМ!$A$39:$A$782,$A76,СВЦЭМ!$B$39:$B$782,U$47)+'СЕТ СН'!$G$9+СВЦЭМ!$D$10+'СЕТ СН'!$G$6-'СЕТ СН'!$G$19</f>
        <v>1373.5689772000001</v>
      </c>
      <c r="V76" s="36">
        <f>SUMIFS(СВЦЭМ!$C$39:$C$782,СВЦЭМ!$A$39:$A$782,$A76,СВЦЭМ!$B$39:$B$782,V$47)+'СЕТ СН'!$G$9+СВЦЭМ!$D$10+'СЕТ СН'!$G$6-'СЕТ СН'!$G$19</f>
        <v>1291.2445934000002</v>
      </c>
      <c r="W76" s="36">
        <f>SUMIFS(СВЦЭМ!$C$39:$C$782,СВЦЭМ!$A$39:$A$782,$A76,СВЦЭМ!$B$39:$B$782,W$47)+'СЕТ СН'!$G$9+СВЦЭМ!$D$10+'СЕТ СН'!$G$6-'СЕТ СН'!$G$19</f>
        <v>1301.1365696500002</v>
      </c>
      <c r="X76" s="36">
        <f>SUMIFS(СВЦЭМ!$C$39:$C$782,СВЦЭМ!$A$39:$A$782,$A76,СВЦЭМ!$B$39:$B$782,X$47)+'СЕТ СН'!$G$9+СВЦЭМ!$D$10+'СЕТ СН'!$G$6-'СЕТ СН'!$G$19</f>
        <v>1347.0669859700001</v>
      </c>
      <c r="Y76" s="36">
        <f>SUMIFS(СВЦЭМ!$C$39:$C$782,СВЦЭМ!$A$39:$A$782,$A76,СВЦЭМ!$B$39:$B$782,Y$47)+'СЕТ СН'!$G$9+СВЦЭМ!$D$10+'СЕТ СН'!$G$6-'СЕТ СН'!$G$19</f>
        <v>1347.6509254600001</v>
      </c>
    </row>
    <row r="77" spans="1:27" ht="15.75" x14ac:dyDescent="0.2">
      <c r="A77" s="35">
        <f t="shared" si="1"/>
        <v>44711</v>
      </c>
      <c r="B77" s="36">
        <f>SUMIFS(СВЦЭМ!$C$39:$C$782,СВЦЭМ!$A$39:$A$782,$A77,СВЦЭМ!$B$39:$B$782,B$47)+'СЕТ СН'!$G$9+СВЦЭМ!$D$10+'СЕТ СН'!$G$6-'СЕТ СН'!$G$19</f>
        <v>1455.7707813900001</v>
      </c>
      <c r="C77" s="36">
        <f>SUMIFS(СВЦЭМ!$C$39:$C$782,СВЦЭМ!$A$39:$A$782,$A77,СВЦЭМ!$B$39:$B$782,C$47)+'СЕТ СН'!$G$9+СВЦЭМ!$D$10+'СЕТ СН'!$G$6-'СЕТ СН'!$G$19</f>
        <v>1537.2849121600002</v>
      </c>
      <c r="D77" s="36">
        <f>SUMIFS(СВЦЭМ!$C$39:$C$782,СВЦЭМ!$A$39:$A$782,$A77,СВЦЭМ!$B$39:$B$782,D$47)+'СЕТ СН'!$G$9+СВЦЭМ!$D$10+'СЕТ СН'!$G$6-'СЕТ СН'!$G$19</f>
        <v>1676.6263364599999</v>
      </c>
      <c r="E77" s="36">
        <f>SUMIFS(СВЦЭМ!$C$39:$C$782,СВЦЭМ!$A$39:$A$782,$A77,СВЦЭМ!$B$39:$B$782,E$47)+'СЕТ СН'!$G$9+СВЦЭМ!$D$10+'СЕТ СН'!$G$6-'СЕТ СН'!$G$19</f>
        <v>1687.7603520599998</v>
      </c>
      <c r="F77" s="36">
        <f>SUMIFS(СВЦЭМ!$C$39:$C$782,СВЦЭМ!$A$39:$A$782,$A77,СВЦЭМ!$B$39:$B$782,F$47)+'СЕТ СН'!$G$9+СВЦЭМ!$D$10+'СЕТ СН'!$G$6-'СЕТ СН'!$G$19</f>
        <v>1689.7059647399999</v>
      </c>
      <c r="G77" s="36">
        <f>SUMIFS(СВЦЭМ!$C$39:$C$782,СВЦЭМ!$A$39:$A$782,$A77,СВЦЭМ!$B$39:$B$782,G$47)+'СЕТ СН'!$G$9+СВЦЭМ!$D$10+'СЕТ СН'!$G$6-'СЕТ СН'!$G$19</f>
        <v>1665.24951902</v>
      </c>
      <c r="H77" s="36">
        <f>SUMIFS(СВЦЭМ!$C$39:$C$782,СВЦЭМ!$A$39:$A$782,$A77,СВЦЭМ!$B$39:$B$782,H$47)+'СЕТ СН'!$G$9+СВЦЭМ!$D$10+'СЕТ СН'!$G$6-'СЕТ СН'!$G$19</f>
        <v>1579.5096968500002</v>
      </c>
      <c r="I77" s="36">
        <f>SUMIFS(СВЦЭМ!$C$39:$C$782,СВЦЭМ!$A$39:$A$782,$A77,СВЦЭМ!$B$39:$B$782,I$47)+'СЕТ СН'!$G$9+СВЦЭМ!$D$10+'СЕТ СН'!$G$6-'СЕТ СН'!$G$19</f>
        <v>1511.7179952700001</v>
      </c>
      <c r="J77" s="36">
        <f>SUMIFS(СВЦЭМ!$C$39:$C$782,СВЦЭМ!$A$39:$A$782,$A77,СВЦЭМ!$B$39:$B$782,J$47)+'СЕТ СН'!$G$9+СВЦЭМ!$D$10+'СЕТ СН'!$G$6-'СЕТ СН'!$G$19</f>
        <v>1420.0311297500002</v>
      </c>
      <c r="K77" s="36">
        <f>SUMIFS(СВЦЭМ!$C$39:$C$782,СВЦЭМ!$A$39:$A$782,$A77,СВЦЭМ!$B$39:$B$782,K$47)+'СЕТ СН'!$G$9+СВЦЭМ!$D$10+'СЕТ СН'!$G$6-'СЕТ СН'!$G$19</f>
        <v>1427.54571022</v>
      </c>
      <c r="L77" s="36">
        <f>SUMIFS(СВЦЭМ!$C$39:$C$782,СВЦЭМ!$A$39:$A$782,$A77,СВЦЭМ!$B$39:$B$782,L$47)+'СЕТ СН'!$G$9+СВЦЭМ!$D$10+'СЕТ СН'!$G$6-'СЕТ СН'!$G$19</f>
        <v>1496.4042643800001</v>
      </c>
      <c r="M77" s="36">
        <f>SUMIFS(СВЦЭМ!$C$39:$C$782,СВЦЭМ!$A$39:$A$782,$A77,СВЦЭМ!$B$39:$B$782,M$47)+'СЕТ СН'!$G$9+СВЦЭМ!$D$10+'СЕТ СН'!$G$6-'СЕТ СН'!$G$19</f>
        <v>1528.4053593100002</v>
      </c>
      <c r="N77" s="36">
        <f>SUMIFS(СВЦЭМ!$C$39:$C$782,СВЦЭМ!$A$39:$A$782,$A77,СВЦЭМ!$B$39:$B$782,N$47)+'СЕТ СН'!$G$9+СВЦЭМ!$D$10+'СЕТ СН'!$G$6-'СЕТ СН'!$G$19</f>
        <v>1621.2402420000001</v>
      </c>
      <c r="O77" s="36">
        <f>SUMIFS(СВЦЭМ!$C$39:$C$782,СВЦЭМ!$A$39:$A$782,$A77,СВЦЭМ!$B$39:$B$782,O$47)+'СЕТ СН'!$G$9+СВЦЭМ!$D$10+'СЕТ СН'!$G$6-'СЕТ СН'!$G$19</f>
        <v>1622.0944239700002</v>
      </c>
      <c r="P77" s="36">
        <f>SUMIFS(СВЦЭМ!$C$39:$C$782,СВЦЭМ!$A$39:$A$782,$A77,СВЦЭМ!$B$39:$B$782,P$47)+'СЕТ СН'!$G$9+СВЦЭМ!$D$10+'СЕТ СН'!$G$6-'СЕТ СН'!$G$19</f>
        <v>1614.7572217300001</v>
      </c>
      <c r="Q77" s="36">
        <f>SUMIFS(СВЦЭМ!$C$39:$C$782,СВЦЭМ!$A$39:$A$782,$A77,СВЦЭМ!$B$39:$B$782,Q$47)+'СЕТ СН'!$G$9+СВЦЭМ!$D$10+'СЕТ СН'!$G$6-'СЕТ СН'!$G$19</f>
        <v>1606.31818438</v>
      </c>
      <c r="R77" s="36">
        <f>SUMIFS(СВЦЭМ!$C$39:$C$782,СВЦЭМ!$A$39:$A$782,$A77,СВЦЭМ!$B$39:$B$782,R$47)+'СЕТ СН'!$G$9+СВЦЭМ!$D$10+'СЕТ СН'!$G$6-'СЕТ СН'!$G$19</f>
        <v>1595.52810176</v>
      </c>
      <c r="S77" s="36">
        <f>SUMIFS(СВЦЭМ!$C$39:$C$782,СВЦЭМ!$A$39:$A$782,$A77,СВЦЭМ!$B$39:$B$782,S$47)+'СЕТ СН'!$G$9+СВЦЭМ!$D$10+'СЕТ СН'!$G$6-'СЕТ СН'!$G$19</f>
        <v>1606.22597812</v>
      </c>
      <c r="T77" s="36">
        <f>SUMIFS(СВЦЭМ!$C$39:$C$782,СВЦЭМ!$A$39:$A$782,$A77,СВЦЭМ!$B$39:$B$782,T$47)+'СЕТ СН'!$G$9+СВЦЭМ!$D$10+'СЕТ СН'!$G$6-'СЕТ СН'!$G$19</f>
        <v>1443.62060109</v>
      </c>
      <c r="U77" s="36">
        <f>SUMIFS(СВЦЭМ!$C$39:$C$782,СВЦЭМ!$A$39:$A$782,$A77,СВЦЭМ!$B$39:$B$782,U$47)+'СЕТ СН'!$G$9+СВЦЭМ!$D$10+'СЕТ СН'!$G$6-'СЕТ СН'!$G$19</f>
        <v>1342.6279240200001</v>
      </c>
      <c r="V77" s="36">
        <f>SUMIFS(СВЦЭМ!$C$39:$C$782,СВЦЭМ!$A$39:$A$782,$A77,СВЦЭМ!$B$39:$B$782,V$47)+'СЕТ СН'!$G$9+СВЦЭМ!$D$10+'СЕТ СН'!$G$6-'СЕТ СН'!$G$19</f>
        <v>1272.63846225</v>
      </c>
      <c r="W77" s="36">
        <f>SUMIFS(СВЦЭМ!$C$39:$C$782,СВЦЭМ!$A$39:$A$782,$A77,СВЦЭМ!$B$39:$B$782,W$47)+'СЕТ СН'!$G$9+СВЦЭМ!$D$10+'СЕТ СН'!$G$6-'СЕТ СН'!$G$19</f>
        <v>1285.8457054</v>
      </c>
      <c r="X77" s="36">
        <f>SUMIFS(СВЦЭМ!$C$39:$C$782,СВЦЭМ!$A$39:$A$782,$A77,СВЦЭМ!$B$39:$B$782,X$47)+'СЕТ СН'!$G$9+СВЦЭМ!$D$10+'СЕТ СН'!$G$6-'СЕТ СН'!$G$19</f>
        <v>1337.2074217700001</v>
      </c>
      <c r="Y77" s="36">
        <f>SUMIFS(СВЦЭМ!$C$39:$C$782,СВЦЭМ!$A$39:$A$782,$A77,СВЦЭМ!$B$39:$B$782,Y$47)+'СЕТ СН'!$G$9+СВЦЭМ!$D$10+'СЕТ СН'!$G$6-'СЕТ СН'!$G$19</f>
        <v>1361.8881749699999</v>
      </c>
      <c r="AA77" s="37"/>
    </row>
    <row r="78" spans="1:27" ht="15.75" x14ac:dyDescent="0.2">
      <c r="A78" s="35">
        <f t="shared" si="1"/>
        <v>44712</v>
      </c>
      <c r="B78" s="36">
        <f>SUMIFS(СВЦЭМ!$C$39:$C$782,СВЦЭМ!$A$39:$A$782,$A78,СВЦЭМ!$B$39:$B$782,B$47)+'СЕТ СН'!$G$9+СВЦЭМ!$D$10+'СЕТ СН'!$G$6-'СЕТ СН'!$G$19</f>
        <v>1463.25345849</v>
      </c>
      <c r="C78" s="36">
        <f>SUMIFS(СВЦЭМ!$C$39:$C$782,СВЦЭМ!$A$39:$A$782,$A78,СВЦЭМ!$B$39:$B$782,C$47)+'СЕТ СН'!$G$9+СВЦЭМ!$D$10+'СЕТ СН'!$G$6-'СЕТ СН'!$G$19</f>
        <v>1561.0023888600001</v>
      </c>
      <c r="D78" s="36">
        <f>SUMIFS(СВЦЭМ!$C$39:$C$782,СВЦЭМ!$A$39:$A$782,$A78,СВЦЭМ!$B$39:$B$782,D$47)+'СЕТ СН'!$G$9+СВЦЭМ!$D$10+'СЕТ СН'!$G$6-'СЕТ СН'!$G$19</f>
        <v>1679.82804704</v>
      </c>
      <c r="E78" s="36">
        <f>SUMIFS(СВЦЭМ!$C$39:$C$782,СВЦЭМ!$A$39:$A$782,$A78,СВЦЭМ!$B$39:$B$782,E$47)+'СЕТ СН'!$G$9+СВЦЭМ!$D$10+'СЕТ СН'!$G$6-'СЕТ СН'!$G$19</f>
        <v>1731.9058705499999</v>
      </c>
      <c r="F78" s="36">
        <f>SUMIFS(СВЦЭМ!$C$39:$C$782,СВЦЭМ!$A$39:$A$782,$A78,СВЦЭМ!$B$39:$B$782,F$47)+'СЕТ СН'!$G$9+СВЦЭМ!$D$10+'СЕТ СН'!$G$6-'СЕТ СН'!$G$19</f>
        <v>1720.2608171699999</v>
      </c>
      <c r="G78" s="36">
        <f>SUMIFS(СВЦЭМ!$C$39:$C$782,СВЦЭМ!$A$39:$A$782,$A78,СВЦЭМ!$B$39:$B$782,G$47)+'СЕТ СН'!$G$9+СВЦЭМ!$D$10+'СЕТ СН'!$G$6-'СЕТ СН'!$G$19</f>
        <v>1690.1090880300001</v>
      </c>
      <c r="H78" s="36">
        <f>SUMIFS(СВЦЭМ!$C$39:$C$782,СВЦЭМ!$A$39:$A$782,$A78,СВЦЭМ!$B$39:$B$782,H$47)+'СЕТ СН'!$G$9+СВЦЭМ!$D$10+'СЕТ СН'!$G$6-'СЕТ СН'!$G$19</f>
        <v>1580.8777046499999</v>
      </c>
      <c r="I78" s="36">
        <f>SUMIFS(СВЦЭМ!$C$39:$C$782,СВЦЭМ!$A$39:$A$782,$A78,СВЦЭМ!$B$39:$B$782,I$47)+'СЕТ СН'!$G$9+СВЦЭМ!$D$10+'СЕТ СН'!$G$6-'СЕТ СН'!$G$19</f>
        <v>1495.0420144300001</v>
      </c>
      <c r="J78" s="36">
        <f>SUMIFS(СВЦЭМ!$C$39:$C$782,СВЦЭМ!$A$39:$A$782,$A78,СВЦЭМ!$B$39:$B$782,J$47)+'СЕТ СН'!$G$9+СВЦЭМ!$D$10+'СЕТ СН'!$G$6-'СЕТ СН'!$G$19</f>
        <v>1392.6259332500001</v>
      </c>
      <c r="K78" s="36">
        <f>SUMIFS(СВЦЭМ!$C$39:$C$782,СВЦЭМ!$A$39:$A$782,$A78,СВЦЭМ!$B$39:$B$782,K$47)+'СЕТ СН'!$G$9+СВЦЭМ!$D$10+'СЕТ СН'!$G$6-'СЕТ СН'!$G$19</f>
        <v>1427.0310683500002</v>
      </c>
      <c r="L78" s="36">
        <f>SUMIFS(СВЦЭМ!$C$39:$C$782,СВЦЭМ!$A$39:$A$782,$A78,СВЦЭМ!$B$39:$B$782,L$47)+'СЕТ СН'!$G$9+СВЦЭМ!$D$10+'СЕТ СН'!$G$6-'СЕТ СН'!$G$19</f>
        <v>1434.0813628999999</v>
      </c>
      <c r="M78" s="36">
        <f>SUMIFS(СВЦЭМ!$C$39:$C$782,СВЦЭМ!$A$39:$A$782,$A78,СВЦЭМ!$B$39:$B$782,M$47)+'СЕТ СН'!$G$9+СВЦЭМ!$D$10+'СЕТ СН'!$G$6-'СЕТ СН'!$G$19</f>
        <v>1509.30355478</v>
      </c>
      <c r="N78" s="36">
        <f>SUMIFS(СВЦЭМ!$C$39:$C$782,СВЦЭМ!$A$39:$A$782,$A78,СВЦЭМ!$B$39:$B$782,N$47)+'СЕТ СН'!$G$9+СВЦЭМ!$D$10+'СЕТ СН'!$G$6-'СЕТ СН'!$G$19</f>
        <v>1550.5440433799999</v>
      </c>
      <c r="O78" s="36">
        <f>SUMIFS(СВЦЭМ!$C$39:$C$782,СВЦЭМ!$A$39:$A$782,$A78,СВЦЭМ!$B$39:$B$782,O$47)+'СЕТ СН'!$G$9+СВЦЭМ!$D$10+'СЕТ СН'!$G$6-'СЕТ СН'!$G$19</f>
        <v>1627.4474392100001</v>
      </c>
      <c r="P78" s="36">
        <f>SUMIFS(СВЦЭМ!$C$39:$C$782,СВЦЭМ!$A$39:$A$782,$A78,СВЦЭМ!$B$39:$B$782,P$47)+'СЕТ СН'!$G$9+СВЦЭМ!$D$10+'СЕТ СН'!$G$6-'СЕТ СН'!$G$19</f>
        <v>1653.6942382100001</v>
      </c>
      <c r="Q78" s="36">
        <f>SUMIFS(СВЦЭМ!$C$39:$C$782,СВЦЭМ!$A$39:$A$782,$A78,СВЦЭМ!$B$39:$B$782,Q$47)+'СЕТ СН'!$G$9+СВЦЭМ!$D$10+'СЕТ СН'!$G$6-'СЕТ СН'!$G$19</f>
        <v>1645.00346752</v>
      </c>
      <c r="R78" s="36">
        <f>SUMIFS(СВЦЭМ!$C$39:$C$782,СВЦЭМ!$A$39:$A$782,$A78,СВЦЭМ!$B$39:$B$782,R$47)+'СЕТ СН'!$G$9+СВЦЭМ!$D$10+'СЕТ СН'!$G$6-'СЕТ СН'!$G$19</f>
        <v>1636.9076818399999</v>
      </c>
      <c r="S78" s="36">
        <f>SUMIFS(СВЦЭМ!$C$39:$C$782,СВЦЭМ!$A$39:$A$782,$A78,СВЦЭМ!$B$39:$B$782,S$47)+'СЕТ СН'!$G$9+СВЦЭМ!$D$10+'СЕТ СН'!$G$6-'СЕТ СН'!$G$19</f>
        <v>1549.97593865</v>
      </c>
      <c r="T78" s="36">
        <f>SUMIFS(СВЦЭМ!$C$39:$C$782,СВЦЭМ!$A$39:$A$782,$A78,СВЦЭМ!$B$39:$B$782,T$47)+'СЕТ СН'!$G$9+СВЦЭМ!$D$10+'СЕТ СН'!$G$6-'СЕТ СН'!$G$19</f>
        <v>1449.55225997</v>
      </c>
      <c r="U78" s="36">
        <f>SUMIFS(СВЦЭМ!$C$39:$C$782,СВЦЭМ!$A$39:$A$782,$A78,СВЦЭМ!$B$39:$B$782,U$47)+'СЕТ СН'!$G$9+СВЦЭМ!$D$10+'СЕТ СН'!$G$6-'СЕТ СН'!$G$19</f>
        <v>1348.31128795</v>
      </c>
      <c r="V78" s="36">
        <f>SUMIFS(СВЦЭМ!$C$39:$C$782,СВЦЭМ!$A$39:$A$782,$A78,СВЦЭМ!$B$39:$B$782,V$47)+'СЕТ СН'!$G$9+СВЦЭМ!$D$10+'СЕТ СН'!$G$6-'СЕТ СН'!$G$19</f>
        <v>1279.6406015299999</v>
      </c>
      <c r="W78" s="36">
        <f>SUMIFS(СВЦЭМ!$C$39:$C$782,СВЦЭМ!$A$39:$A$782,$A78,СВЦЭМ!$B$39:$B$782,W$47)+'СЕТ СН'!$G$9+СВЦЭМ!$D$10+'СЕТ СН'!$G$6-'СЕТ СН'!$G$19</f>
        <v>1292.5632215400001</v>
      </c>
      <c r="X78" s="36">
        <f>SUMIFS(СВЦЭМ!$C$39:$C$782,СВЦЭМ!$A$39:$A$782,$A78,СВЦЭМ!$B$39:$B$782,X$47)+'СЕТ СН'!$G$9+СВЦЭМ!$D$10+'СЕТ СН'!$G$6-'СЕТ СН'!$G$19</f>
        <v>1306.8330455</v>
      </c>
      <c r="Y78" s="36">
        <f>SUMIFS(СВЦЭМ!$C$39:$C$782,СВЦЭМ!$A$39:$A$782,$A78,СВЦЭМ!$B$39:$B$782,Y$47)+'СЕТ СН'!$G$9+СВЦЭМ!$D$10+'СЕТ СН'!$G$6-'СЕТ СН'!$G$19</f>
        <v>1308.1852483800001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01.05.2022</v>
      </c>
      <c r="B84" s="36">
        <f>SUMIFS(СВЦЭМ!$C$39:$C$782,СВЦЭМ!$A$39:$A$782,$A84,СВЦЭМ!$B$39:$B$782,B$83)+'СЕТ СН'!$H$9+СВЦЭМ!$D$10+'СЕТ СН'!$H$6-'СЕТ СН'!$H$19</f>
        <v>1403.2477204899999</v>
      </c>
      <c r="C84" s="36">
        <f>SUMIFS(СВЦЭМ!$C$39:$C$782,СВЦЭМ!$A$39:$A$782,$A84,СВЦЭМ!$B$39:$B$782,C$83)+'СЕТ СН'!$H$9+СВЦЭМ!$D$10+'СЕТ СН'!$H$6-'СЕТ СН'!$H$19</f>
        <v>1529.6713228799999</v>
      </c>
      <c r="D84" s="36">
        <f>SUMIFS(СВЦЭМ!$C$39:$C$782,СВЦЭМ!$A$39:$A$782,$A84,СВЦЭМ!$B$39:$B$782,D$83)+'СЕТ СН'!$H$9+СВЦЭМ!$D$10+'СЕТ СН'!$H$6-'СЕТ СН'!$H$19</f>
        <v>1677.3100861399998</v>
      </c>
      <c r="E84" s="36">
        <f>SUMIFS(СВЦЭМ!$C$39:$C$782,СВЦЭМ!$A$39:$A$782,$A84,СВЦЭМ!$B$39:$B$782,E$83)+'СЕТ СН'!$H$9+СВЦЭМ!$D$10+'СЕТ СН'!$H$6-'СЕТ СН'!$H$19</f>
        <v>1738.1565674899998</v>
      </c>
      <c r="F84" s="36">
        <f>SUMIFS(СВЦЭМ!$C$39:$C$782,СВЦЭМ!$A$39:$A$782,$A84,СВЦЭМ!$B$39:$B$782,F$83)+'СЕТ СН'!$H$9+СВЦЭМ!$D$10+'СЕТ СН'!$H$6-'СЕТ СН'!$H$19</f>
        <v>1752.6814562499999</v>
      </c>
      <c r="G84" s="36">
        <f>SUMIFS(СВЦЭМ!$C$39:$C$782,СВЦЭМ!$A$39:$A$782,$A84,СВЦЭМ!$B$39:$B$782,G$83)+'СЕТ СН'!$H$9+СВЦЭМ!$D$10+'СЕТ СН'!$H$6-'СЕТ СН'!$H$19</f>
        <v>1724.5711013999999</v>
      </c>
      <c r="H84" s="36">
        <f>SUMIFS(СВЦЭМ!$C$39:$C$782,СВЦЭМ!$A$39:$A$782,$A84,СВЦЭМ!$B$39:$B$782,H$83)+'СЕТ СН'!$H$9+СВЦЭМ!$D$10+'СЕТ СН'!$H$6-'СЕТ СН'!$H$19</f>
        <v>1701.6116522699999</v>
      </c>
      <c r="I84" s="36">
        <f>SUMIFS(СВЦЭМ!$C$39:$C$782,СВЦЭМ!$A$39:$A$782,$A84,СВЦЭМ!$B$39:$B$782,I$83)+'СЕТ СН'!$H$9+СВЦЭМ!$D$10+'СЕТ СН'!$H$6-'СЕТ СН'!$H$19</f>
        <v>1633.4277106099998</v>
      </c>
      <c r="J84" s="36">
        <f>SUMIFS(СВЦЭМ!$C$39:$C$782,СВЦЭМ!$A$39:$A$782,$A84,СВЦЭМ!$B$39:$B$782,J$83)+'СЕТ СН'!$H$9+СВЦЭМ!$D$10+'СЕТ СН'!$H$6-'СЕТ СН'!$H$19</f>
        <v>1482.2167859899998</v>
      </c>
      <c r="K84" s="36">
        <f>SUMIFS(СВЦЭМ!$C$39:$C$782,СВЦЭМ!$A$39:$A$782,$A84,СВЦЭМ!$B$39:$B$782,K$83)+'СЕТ СН'!$H$9+СВЦЭМ!$D$10+'СЕТ СН'!$H$6-'СЕТ СН'!$H$19</f>
        <v>1443.76283859</v>
      </c>
      <c r="L84" s="36">
        <f>SUMIFS(СВЦЭМ!$C$39:$C$782,СВЦЭМ!$A$39:$A$782,$A84,СВЦЭМ!$B$39:$B$782,L$83)+'СЕТ СН'!$H$9+СВЦЭМ!$D$10+'СЕТ СН'!$H$6-'СЕТ СН'!$H$19</f>
        <v>1422.0483785199999</v>
      </c>
      <c r="M84" s="36">
        <f>SUMIFS(СВЦЭМ!$C$39:$C$782,СВЦЭМ!$A$39:$A$782,$A84,СВЦЭМ!$B$39:$B$782,M$83)+'СЕТ СН'!$H$9+СВЦЭМ!$D$10+'СЕТ СН'!$H$6-'СЕТ СН'!$H$19</f>
        <v>1515.3762316699999</v>
      </c>
      <c r="N84" s="36">
        <f>SUMIFS(СВЦЭМ!$C$39:$C$782,СВЦЭМ!$A$39:$A$782,$A84,СВЦЭМ!$B$39:$B$782,N$83)+'СЕТ СН'!$H$9+СВЦЭМ!$D$10+'СЕТ СН'!$H$6-'СЕТ СН'!$H$19</f>
        <v>1559.2603262899997</v>
      </c>
      <c r="O84" s="36">
        <f>SUMIFS(СВЦЭМ!$C$39:$C$782,СВЦЭМ!$A$39:$A$782,$A84,СВЦЭМ!$B$39:$B$782,O$83)+'СЕТ СН'!$H$9+СВЦЭМ!$D$10+'СЕТ СН'!$H$6-'СЕТ СН'!$H$19</f>
        <v>1570.9156221799999</v>
      </c>
      <c r="P84" s="36">
        <f>SUMIFS(СВЦЭМ!$C$39:$C$782,СВЦЭМ!$A$39:$A$782,$A84,СВЦЭМ!$B$39:$B$782,P$83)+'СЕТ СН'!$H$9+СВЦЭМ!$D$10+'СЕТ СН'!$H$6-'СЕТ СН'!$H$19</f>
        <v>1581.9859823199997</v>
      </c>
      <c r="Q84" s="36">
        <f>SUMIFS(СВЦЭМ!$C$39:$C$782,СВЦЭМ!$A$39:$A$782,$A84,СВЦЭМ!$B$39:$B$782,Q$83)+'СЕТ СН'!$H$9+СВЦЭМ!$D$10+'СЕТ СН'!$H$6-'СЕТ СН'!$H$19</f>
        <v>1596.8722070899998</v>
      </c>
      <c r="R84" s="36">
        <f>SUMIFS(СВЦЭМ!$C$39:$C$782,СВЦЭМ!$A$39:$A$782,$A84,СВЦЭМ!$B$39:$B$782,R$83)+'СЕТ СН'!$H$9+СВЦЭМ!$D$10+'СЕТ СН'!$H$6-'СЕТ СН'!$H$19</f>
        <v>1616.8280817299999</v>
      </c>
      <c r="S84" s="36">
        <f>SUMIFS(СВЦЭМ!$C$39:$C$782,СВЦЭМ!$A$39:$A$782,$A84,СВЦЭМ!$B$39:$B$782,S$83)+'СЕТ СН'!$H$9+СВЦЭМ!$D$10+'СЕТ СН'!$H$6-'СЕТ СН'!$H$19</f>
        <v>1576.2014116399998</v>
      </c>
      <c r="T84" s="36">
        <f>SUMIFS(СВЦЭМ!$C$39:$C$782,СВЦЭМ!$A$39:$A$782,$A84,СВЦЭМ!$B$39:$B$782,T$83)+'СЕТ СН'!$H$9+СВЦЭМ!$D$10+'СЕТ СН'!$H$6-'СЕТ СН'!$H$19</f>
        <v>1469.6072264999998</v>
      </c>
      <c r="U84" s="36">
        <f>SUMIFS(СВЦЭМ!$C$39:$C$782,СВЦЭМ!$A$39:$A$782,$A84,СВЦЭМ!$B$39:$B$782,U$83)+'СЕТ СН'!$H$9+СВЦЭМ!$D$10+'СЕТ СН'!$H$6-'СЕТ СН'!$H$19</f>
        <v>1380.2096281900001</v>
      </c>
      <c r="V84" s="36">
        <f>SUMIFS(СВЦЭМ!$C$39:$C$782,СВЦЭМ!$A$39:$A$782,$A84,СВЦЭМ!$B$39:$B$782,V$83)+'СЕТ СН'!$H$9+СВЦЭМ!$D$10+'СЕТ СН'!$H$6-'СЕТ СН'!$H$19</f>
        <v>1288.83474957</v>
      </c>
      <c r="W84" s="36">
        <f>SUMIFS(СВЦЭМ!$C$39:$C$782,СВЦЭМ!$A$39:$A$782,$A84,СВЦЭМ!$B$39:$B$782,W$83)+'СЕТ СН'!$H$9+СВЦЭМ!$D$10+'СЕТ СН'!$H$6-'СЕТ СН'!$H$19</f>
        <v>1274.65760449</v>
      </c>
      <c r="X84" s="36">
        <f>SUMIFS(СВЦЭМ!$C$39:$C$782,СВЦЭМ!$A$39:$A$782,$A84,СВЦЭМ!$B$39:$B$782,X$83)+'СЕТ СН'!$H$9+СВЦЭМ!$D$10+'СЕТ СН'!$H$6-'СЕТ СН'!$H$19</f>
        <v>1299.1892735599999</v>
      </c>
      <c r="Y84" s="36">
        <f>SUMIFS(СВЦЭМ!$C$39:$C$782,СВЦЭМ!$A$39:$A$782,$A84,СВЦЭМ!$B$39:$B$782,Y$83)+'СЕТ СН'!$H$9+СВЦЭМ!$D$10+'СЕТ СН'!$H$6-'СЕТ СН'!$H$19</f>
        <v>1338.82732523</v>
      </c>
    </row>
    <row r="85" spans="1:25" ht="15.75" x14ac:dyDescent="0.2">
      <c r="A85" s="35">
        <f>A84+1</f>
        <v>44683</v>
      </c>
      <c r="B85" s="36">
        <f>SUMIFS(СВЦЭМ!$C$39:$C$782,СВЦЭМ!$A$39:$A$782,$A85,СВЦЭМ!$B$39:$B$782,B$83)+'СЕТ СН'!$H$9+СВЦЭМ!$D$10+'СЕТ СН'!$H$6-'СЕТ СН'!$H$19</f>
        <v>1369.4914904300001</v>
      </c>
      <c r="C85" s="36">
        <f>SUMIFS(СВЦЭМ!$C$39:$C$782,СВЦЭМ!$A$39:$A$782,$A85,СВЦЭМ!$B$39:$B$782,C$83)+'СЕТ СН'!$H$9+СВЦЭМ!$D$10+'СЕТ СН'!$H$6-'СЕТ СН'!$H$19</f>
        <v>1487.6614119899998</v>
      </c>
      <c r="D85" s="36">
        <f>SUMIFS(СВЦЭМ!$C$39:$C$782,СВЦЭМ!$A$39:$A$782,$A85,СВЦЭМ!$B$39:$B$782,D$83)+'СЕТ СН'!$H$9+СВЦЭМ!$D$10+'СЕТ СН'!$H$6-'СЕТ СН'!$H$19</f>
        <v>1608.4920681199999</v>
      </c>
      <c r="E85" s="36">
        <f>SUMIFS(СВЦЭМ!$C$39:$C$782,СВЦЭМ!$A$39:$A$782,$A85,СВЦЭМ!$B$39:$B$782,E$83)+'СЕТ СН'!$H$9+СВЦЭМ!$D$10+'СЕТ СН'!$H$6-'СЕТ СН'!$H$19</f>
        <v>1660.4238161199999</v>
      </c>
      <c r="F85" s="36">
        <f>SUMIFS(СВЦЭМ!$C$39:$C$782,СВЦЭМ!$A$39:$A$782,$A85,СВЦЭМ!$B$39:$B$782,F$83)+'СЕТ СН'!$H$9+СВЦЭМ!$D$10+'СЕТ СН'!$H$6-'СЕТ СН'!$H$19</f>
        <v>1677.8530136099998</v>
      </c>
      <c r="G85" s="36">
        <f>SUMIFS(СВЦЭМ!$C$39:$C$782,СВЦЭМ!$A$39:$A$782,$A85,СВЦЭМ!$B$39:$B$782,G$83)+'СЕТ СН'!$H$9+СВЦЭМ!$D$10+'СЕТ СН'!$H$6-'СЕТ СН'!$H$19</f>
        <v>1701.0323045499999</v>
      </c>
      <c r="H85" s="36">
        <f>SUMIFS(СВЦЭМ!$C$39:$C$782,СВЦЭМ!$A$39:$A$782,$A85,СВЦЭМ!$B$39:$B$782,H$83)+'СЕТ СН'!$H$9+СВЦЭМ!$D$10+'СЕТ СН'!$H$6-'СЕТ СН'!$H$19</f>
        <v>1714.2876093199998</v>
      </c>
      <c r="I85" s="36">
        <f>SUMIFS(СВЦЭМ!$C$39:$C$782,СВЦЭМ!$A$39:$A$782,$A85,СВЦЭМ!$B$39:$B$782,I$83)+'СЕТ СН'!$H$9+СВЦЭМ!$D$10+'СЕТ СН'!$H$6-'СЕТ СН'!$H$19</f>
        <v>1625.6626141099998</v>
      </c>
      <c r="J85" s="36">
        <f>SUMIFS(СВЦЭМ!$C$39:$C$782,СВЦЭМ!$A$39:$A$782,$A85,СВЦЭМ!$B$39:$B$782,J$83)+'СЕТ СН'!$H$9+СВЦЭМ!$D$10+'СЕТ СН'!$H$6-'СЕТ СН'!$H$19</f>
        <v>1483.4585464899997</v>
      </c>
      <c r="K85" s="36">
        <f>SUMIFS(СВЦЭМ!$C$39:$C$782,СВЦЭМ!$A$39:$A$782,$A85,СВЦЭМ!$B$39:$B$782,K$83)+'СЕТ СН'!$H$9+СВЦЭМ!$D$10+'СЕТ СН'!$H$6-'СЕТ СН'!$H$19</f>
        <v>1445.94739022</v>
      </c>
      <c r="L85" s="36">
        <f>SUMIFS(СВЦЭМ!$C$39:$C$782,СВЦЭМ!$A$39:$A$782,$A85,СВЦЭМ!$B$39:$B$782,L$83)+'СЕТ СН'!$H$9+СВЦЭМ!$D$10+'СЕТ СН'!$H$6-'СЕТ СН'!$H$19</f>
        <v>1416.6920875999999</v>
      </c>
      <c r="M85" s="36">
        <f>SUMIFS(СВЦЭМ!$C$39:$C$782,СВЦЭМ!$A$39:$A$782,$A85,СВЦЭМ!$B$39:$B$782,M$83)+'СЕТ СН'!$H$9+СВЦЭМ!$D$10+'СЕТ СН'!$H$6-'СЕТ СН'!$H$19</f>
        <v>1482.9938424399998</v>
      </c>
      <c r="N85" s="36">
        <f>SUMIFS(СВЦЭМ!$C$39:$C$782,СВЦЭМ!$A$39:$A$782,$A85,СВЦЭМ!$B$39:$B$782,N$83)+'СЕТ СН'!$H$9+СВЦЭМ!$D$10+'СЕТ СН'!$H$6-'СЕТ СН'!$H$19</f>
        <v>1530.1967642299999</v>
      </c>
      <c r="O85" s="36">
        <f>SUMIFS(СВЦЭМ!$C$39:$C$782,СВЦЭМ!$A$39:$A$782,$A85,СВЦЭМ!$B$39:$B$782,O$83)+'СЕТ СН'!$H$9+СВЦЭМ!$D$10+'СЕТ СН'!$H$6-'СЕТ СН'!$H$19</f>
        <v>1563.4498978499998</v>
      </c>
      <c r="P85" s="36">
        <f>SUMIFS(СВЦЭМ!$C$39:$C$782,СВЦЭМ!$A$39:$A$782,$A85,СВЦЭМ!$B$39:$B$782,P$83)+'СЕТ СН'!$H$9+СВЦЭМ!$D$10+'СЕТ СН'!$H$6-'СЕТ СН'!$H$19</f>
        <v>1566.0117833499999</v>
      </c>
      <c r="Q85" s="36">
        <f>SUMIFS(СВЦЭМ!$C$39:$C$782,СВЦЭМ!$A$39:$A$782,$A85,СВЦЭМ!$B$39:$B$782,Q$83)+'СЕТ СН'!$H$9+СВЦЭМ!$D$10+'СЕТ СН'!$H$6-'СЕТ СН'!$H$19</f>
        <v>1584.0821773899997</v>
      </c>
      <c r="R85" s="36">
        <f>SUMIFS(СВЦЭМ!$C$39:$C$782,СВЦЭМ!$A$39:$A$782,$A85,СВЦЭМ!$B$39:$B$782,R$83)+'СЕТ СН'!$H$9+СВЦЭМ!$D$10+'СЕТ СН'!$H$6-'СЕТ СН'!$H$19</f>
        <v>1596.4676453799998</v>
      </c>
      <c r="S85" s="36">
        <f>SUMIFS(СВЦЭМ!$C$39:$C$782,СВЦЭМ!$A$39:$A$782,$A85,СВЦЭМ!$B$39:$B$782,S$83)+'СЕТ СН'!$H$9+СВЦЭМ!$D$10+'СЕТ СН'!$H$6-'СЕТ СН'!$H$19</f>
        <v>1541.1855756999998</v>
      </c>
      <c r="T85" s="36">
        <f>SUMIFS(СВЦЭМ!$C$39:$C$782,СВЦЭМ!$A$39:$A$782,$A85,СВЦЭМ!$B$39:$B$782,T$83)+'СЕТ СН'!$H$9+СВЦЭМ!$D$10+'СЕТ СН'!$H$6-'СЕТ СН'!$H$19</f>
        <v>1438.4894733199999</v>
      </c>
      <c r="U85" s="36">
        <f>SUMIFS(СВЦЭМ!$C$39:$C$782,СВЦЭМ!$A$39:$A$782,$A85,СВЦЭМ!$B$39:$B$782,U$83)+'СЕТ СН'!$H$9+СВЦЭМ!$D$10+'СЕТ СН'!$H$6-'СЕТ СН'!$H$19</f>
        <v>1344.2151644999999</v>
      </c>
      <c r="V85" s="36">
        <f>SUMIFS(СВЦЭМ!$C$39:$C$782,СВЦЭМ!$A$39:$A$782,$A85,СВЦЭМ!$B$39:$B$782,V$83)+'СЕТ СН'!$H$9+СВЦЭМ!$D$10+'СЕТ СН'!$H$6-'СЕТ СН'!$H$19</f>
        <v>1277.0628359</v>
      </c>
      <c r="W85" s="36">
        <f>SUMIFS(СВЦЭМ!$C$39:$C$782,СВЦЭМ!$A$39:$A$782,$A85,СВЦЭМ!$B$39:$B$782,W$83)+'СЕТ СН'!$H$9+СВЦЭМ!$D$10+'СЕТ СН'!$H$6-'СЕТ СН'!$H$19</f>
        <v>1280.42439648</v>
      </c>
      <c r="X85" s="36">
        <f>SUMIFS(СВЦЭМ!$C$39:$C$782,СВЦЭМ!$A$39:$A$782,$A85,СВЦЭМ!$B$39:$B$782,X$83)+'СЕТ СН'!$H$9+СВЦЭМ!$D$10+'СЕТ СН'!$H$6-'СЕТ СН'!$H$19</f>
        <v>1280.8150527</v>
      </c>
      <c r="Y85" s="36">
        <f>SUMIFS(СВЦЭМ!$C$39:$C$782,СВЦЭМ!$A$39:$A$782,$A85,СВЦЭМ!$B$39:$B$782,Y$83)+'СЕТ СН'!$H$9+СВЦЭМ!$D$10+'СЕТ СН'!$H$6-'СЕТ СН'!$H$19</f>
        <v>1320.6938326</v>
      </c>
    </row>
    <row r="86" spans="1:25" ht="15.75" x14ac:dyDescent="0.2">
      <c r="A86" s="35">
        <f t="shared" ref="A86:A114" si="2">A85+1</f>
        <v>44684</v>
      </c>
      <c r="B86" s="36">
        <f>SUMIFS(СВЦЭМ!$C$39:$C$782,СВЦЭМ!$A$39:$A$782,$A86,СВЦЭМ!$B$39:$B$782,B$83)+'СЕТ СН'!$H$9+СВЦЭМ!$D$10+'СЕТ СН'!$H$6-'СЕТ СН'!$H$19</f>
        <v>1350.30446123</v>
      </c>
      <c r="C86" s="36">
        <f>SUMIFS(СВЦЭМ!$C$39:$C$782,СВЦЭМ!$A$39:$A$782,$A86,СВЦЭМ!$B$39:$B$782,C$83)+'СЕТ СН'!$H$9+СВЦЭМ!$D$10+'СЕТ СН'!$H$6-'СЕТ СН'!$H$19</f>
        <v>1468.7251487999997</v>
      </c>
      <c r="D86" s="36">
        <f>SUMIFS(СВЦЭМ!$C$39:$C$782,СВЦЭМ!$A$39:$A$782,$A86,СВЦЭМ!$B$39:$B$782,D$83)+'СЕТ СН'!$H$9+СВЦЭМ!$D$10+'СЕТ СН'!$H$6-'СЕТ СН'!$H$19</f>
        <v>1568.4781017999999</v>
      </c>
      <c r="E86" s="36">
        <f>SUMIFS(СВЦЭМ!$C$39:$C$782,СВЦЭМ!$A$39:$A$782,$A86,СВЦЭМ!$B$39:$B$782,E$83)+'СЕТ СН'!$H$9+СВЦЭМ!$D$10+'СЕТ СН'!$H$6-'СЕТ СН'!$H$19</f>
        <v>1600.5844714699999</v>
      </c>
      <c r="F86" s="36">
        <f>SUMIFS(СВЦЭМ!$C$39:$C$782,СВЦЭМ!$A$39:$A$782,$A86,СВЦЭМ!$B$39:$B$782,F$83)+'СЕТ СН'!$H$9+СВЦЭМ!$D$10+'СЕТ СН'!$H$6-'СЕТ СН'!$H$19</f>
        <v>1615.3237117799999</v>
      </c>
      <c r="G86" s="36">
        <f>SUMIFS(СВЦЭМ!$C$39:$C$782,СВЦЭМ!$A$39:$A$782,$A86,СВЦЭМ!$B$39:$B$782,G$83)+'СЕТ СН'!$H$9+СВЦЭМ!$D$10+'СЕТ СН'!$H$6-'СЕТ СН'!$H$19</f>
        <v>1657.3826690099997</v>
      </c>
      <c r="H86" s="36">
        <f>SUMIFS(СВЦЭМ!$C$39:$C$782,СВЦЭМ!$A$39:$A$782,$A86,СВЦЭМ!$B$39:$B$782,H$83)+'СЕТ СН'!$H$9+СВЦЭМ!$D$10+'СЕТ СН'!$H$6-'СЕТ СН'!$H$19</f>
        <v>1667.9606623199998</v>
      </c>
      <c r="I86" s="36">
        <f>SUMIFS(СВЦЭМ!$C$39:$C$782,СВЦЭМ!$A$39:$A$782,$A86,СВЦЭМ!$B$39:$B$782,I$83)+'СЕТ СН'!$H$9+СВЦЭМ!$D$10+'СЕТ СН'!$H$6-'СЕТ СН'!$H$19</f>
        <v>1649.2149087399998</v>
      </c>
      <c r="J86" s="36">
        <f>SUMIFS(СВЦЭМ!$C$39:$C$782,СВЦЭМ!$A$39:$A$782,$A86,СВЦЭМ!$B$39:$B$782,J$83)+'СЕТ СН'!$H$9+СВЦЭМ!$D$10+'СЕТ СН'!$H$6-'СЕТ СН'!$H$19</f>
        <v>1545.9580316199999</v>
      </c>
      <c r="K86" s="36">
        <f>SUMIFS(СВЦЭМ!$C$39:$C$782,СВЦЭМ!$A$39:$A$782,$A86,СВЦЭМ!$B$39:$B$782,K$83)+'СЕТ СН'!$H$9+СВЦЭМ!$D$10+'СЕТ СН'!$H$6-'СЕТ СН'!$H$19</f>
        <v>1507.3517889</v>
      </c>
      <c r="L86" s="36">
        <f>SUMIFS(СВЦЭМ!$C$39:$C$782,СВЦЭМ!$A$39:$A$782,$A86,СВЦЭМ!$B$39:$B$782,L$83)+'СЕТ СН'!$H$9+СВЦЭМ!$D$10+'СЕТ СН'!$H$6-'СЕТ СН'!$H$19</f>
        <v>1493.7667447499998</v>
      </c>
      <c r="M86" s="36">
        <f>SUMIFS(СВЦЭМ!$C$39:$C$782,СВЦЭМ!$A$39:$A$782,$A86,СВЦЭМ!$B$39:$B$782,M$83)+'СЕТ СН'!$H$9+СВЦЭМ!$D$10+'СЕТ СН'!$H$6-'СЕТ СН'!$H$19</f>
        <v>1574.0403916999999</v>
      </c>
      <c r="N86" s="36">
        <f>SUMIFS(СВЦЭМ!$C$39:$C$782,СВЦЭМ!$A$39:$A$782,$A86,СВЦЭМ!$B$39:$B$782,N$83)+'СЕТ СН'!$H$9+СВЦЭМ!$D$10+'СЕТ СН'!$H$6-'СЕТ СН'!$H$19</f>
        <v>1617.0634927599999</v>
      </c>
      <c r="O86" s="36">
        <f>SUMIFS(СВЦЭМ!$C$39:$C$782,СВЦЭМ!$A$39:$A$782,$A86,СВЦЭМ!$B$39:$B$782,O$83)+'СЕТ СН'!$H$9+СВЦЭМ!$D$10+'СЕТ СН'!$H$6-'СЕТ СН'!$H$19</f>
        <v>1633.3547432899998</v>
      </c>
      <c r="P86" s="36">
        <f>SUMIFS(СВЦЭМ!$C$39:$C$782,СВЦЭМ!$A$39:$A$782,$A86,СВЦЭМ!$B$39:$B$782,P$83)+'СЕТ СН'!$H$9+СВЦЭМ!$D$10+'СЕТ СН'!$H$6-'СЕТ СН'!$H$19</f>
        <v>1647.2355510299999</v>
      </c>
      <c r="Q86" s="36">
        <f>SUMIFS(СВЦЭМ!$C$39:$C$782,СВЦЭМ!$A$39:$A$782,$A86,СВЦЭМ!$B$39:$B$782,Q$83)+'СЕТ СН'!$H$9+СВЦЭМ!$D$10+'СЕТ СН'!$H$6-'СЕТ СН'!$H$19</f>
        <v>1658.4288261599997</v>
      </c>
      <c r="R86" s="36">
        <f>SUMIFS(СВЦЭМ!$C$39:$C$782,СВЦЭМ!$A$39:$A$782,$A86,СВЦЭМ!$B$39:$B$782,R$83)+'СЕТ СН'!$H$9+СВЦЭМ!$D$10+'СЕТ СН'!$H$6-'СЕТ СН'!$H$19</f>
        <v>1669.3982663199997</v>
      </c>
      <c r="S86" s="36">
        <f>SUMIFS(СВЦЭМ!$C$39:$C$782,СВЦЭМ!$A$39:$A$782,$A86,СВЦЭМ!$B$39:$B$782,S$83)+'СЕТ СН'!$H$9+СВЦЭМ!$D$10+'СЕТ СН'!$H$6-'СЕТ СН'!$H$19</f>
        <v>1627.1939315199998</v>
      </c>
      <c r="T86" s="36">
        <f>SUMIFS(СВЦЭМ!$C$39:$C$782,СВЦЭМ!$A$39:$A$782,$A86,СВЦЭМ!$B$39:$B$782,T$83)+'СЕТ СН'!$H$9+СВЦЭМ!$D$10+'СЕТ СН'!$H$6-'СЕТ СН'!$H$19</f>
        <v>1521.4132310099999</v>
      </c>
      <c r="U86" s="36">
        <f>SUMIFS(СВЦЭМ!$C$39:$C$782,СВЦЭМ!$A$39:$A$782,$A86,СВЦЭМ!$B$39:$B$782,U$83)+'СЕТ СН'!$H$9+СВЦЭМ!$D$10+'СЕТ СН'!$H$6-'СЕТ СН'!$H$19</f>
        <v>1420.46673842</v>
      </c>
      <c r="V86" s="36">
        <f>SUMIFS(СВЦЭМ!$C$39:$C$782,СВЦЭМ!$A$39:$A$782,$A86,СВЦЭМ!$B$39:$B$782,V$83)+'СЕТ СН'!$H$9+СВЦЭМ!$D$10+'СЕТ СН'!$H$6-'СЕТ СН'!$H$19</f>
        <v>1328.4732679700001</v>
      </c>
      <c r="W86" s="36">
        <f>SUMIFS(СВЦЭМ!$C$39:$C$782,СВЦЭМ!$A$39:$A$782,$A86,СВЦЭМ!$B$39:$B$782,W$83)+'СЕТ СН'!$H$9+СВЦЭМ!$D$10+'СЕТ СН'!$H$6-'СЕТ СН'!$H$19</f>
        <v>1322.18470179</v>
      </c>
      <c r="X86" s="36">
        <f>SUMIFS(СВЦЭМ!$C$39:$C$782,СВЦЭМ!$A$39:$A$782,$A86,СВЦЭМ!$B$39:$B$782,X$83)+'СЕТ СН'!$H$9+СВЦЭМ!$D$10+'СЕТ СН'!$H$6-'СЕТ СН'!$H$19</f>
        <v>1331.714608</v>
      </c>
      <c r="Y86" s="36">
        <f>SUMIFS(СВЦЭМ!$C$39:$C$782,СВЦЭМ!$A$39:$A$782,$A86,СВЦЭМ!$B$39:$B$782,Y$83)+'СЕТ СН'!$H$9+СВЦЭМ!$D$10+'СЕТ СН'!$H$6-'СЕТ СН'!$H$19</f>
        <v>1368.4097272700001</v>
      </c>
    </row>
    <row r="87" spans="1:25" ht="15.75" x14ac:dyDescent="0.2">
      <c r="A87" s="35">
        <f t="shared" si="2"/>
        <v>44685</v>
      </c>
      <c r="B87" s="36">
        <f>SUMIFS(СВЦЭМ!$C$39:$C$782,СВЦЭМ!$A$39:$A$782,$A87,СВЦЭМ!$B$39:$B$782,B$83)+'СЕТ СН'!$H$9+СВЦЭМ!$D$10+'СЕТ СН'!$H$6-'СЕТ СН'!$H$19</f>
        <v>1438.42474902</v>
      </c>
      <c r="C87" s="36">
        <f>SUMIFS(СВЦЭМ!$C$39:$C$782,СВЦЭМ!$A$39:$A$782,$A87,СВЦЭМ!$B$39:$B$782,C$83)+'СЕТ СН'!$H$9+СВЦЭМ!$D$10+'СЕТ СН'!$H$6-'СЕТ СН'!$H$19</f>
        <v>1587.3788907099997</v>
      </c>
      <c r="D87" s="36">
        <f>SUMIFS(СВЦЭМ!$C$39:$C$782,СВЦЭМ!$A$39:$A$782,$A87,СВЦЭМ!$B$39:$B$782,D$83)+'СЕТ СН'!$H$9+СВЦЭМ!$D$10+'СЕТ СН'!$H$6-'СЕТ СН'!$H$19</f>
        <v>1640.8730893299999</v>
      </c>
      <c r="E87" s="36">
        <f>SUMIFS(СВЦЭМ!$C$39:$C$782,СВЦЭМ!$A$39:$A$782,$A87,СВЦЭМ!$B$39:$B$782,E$83)+'СЕТ СН'!$H$9+СВЦЭМ!$D$10+'СЕТ СН'!$H$6-'СЕТ СН'!$H$19</f>
        <v>1612.4681942699999</v>
      </c>
      <c r="F87" s="36">
        <f>SUMIFS(СВЦЭМ!$C$39:$C$782,СВЦЭМ!$A$39:$A$782,$A87,СВЦЭМ!$B$39:$B$782,F$83)+'СЕТ СН'!$H$9+СВЦЭМ!$D$10+'СЕТ СН'!$H$6-'СЕТ СН'!$H$19</f>
        <v>1615.7982238499999</v>
      </c>
      <c r="G87" s="36">
        <f>SUMIFS(СВЦЭМ!$C$39:$C$782,СВЦЭМ!$A$39:$A$782,$A87,СВЦЭМ!$B$39:$B$782,G$83)+'СЕТ СН'!$H$9+СВЦЭМ!$D$10+'СЕТ СН'!$H$6-'СЕТ СН'!$H$19</f>
        <v>1610.6398284599998</v>
      </c>
      <c r="H87" s="36">
        <f>SUMIFS(СВЦЭМ!$C$39:$C$782,СВЦЭМ!$A$39:$A$782,$A87,СВЦЭМ!$B$39:$B$782,H$83)+'СЕТ СН'!$H$9+СВЦЭМ!$D$10+'СЕТ СН'!$H$6-'СЕТ СН'!$H$19</f>
        <v>1623.0405791799999</v>
      </c>
      <c r="I87" s="36">
        <f>SUMIFS(СВЦЭМ!$C$39:$C$782,СВЦЭМ!$A$39:$A$782,$A87,СВЦЭМ!$B$39:$B$782,I$83)+'СЕТ СН'!$H$9+СВЦЭМ!$D$10+'СЕТ СН'!$H$6-'СЕТ СН'!$H$19</f>
        <v>1549.3719484699998</v>
      </c>
      <c r="J87" s="36">
        <f>SUMIFS(СВЦЭМ!$C$39:$C$782,СВЦЭМ!$A$39:$A$782,$A87,СВЦЭМ!$B$39:$B$782,J$83)+'СЕТ СН'!$H$9+СВЦЭМ!$D$10+'СЕТ СН'!$H$6-'СЕТ СН'!$H$19</f>
        <v>1435.9557741000001</v>
      </c>
      <c r="K87" s="36">
        <f>SUMIFS(СВЦЭМ!$C$39:$C$782,СВЦЭМ!$A$39:$A$782,$A87,СВЦЭМ!$B$39:$B$782,K$83)+'СЕТ СН'!$H$9+СВЦЭМ!$D$10+'СЕТ СН'!$H$6-'СЕТ СН'!$H$19</f>
        <v>1423.21543879</v>
      </c>
      <c r="L87" s="36">
        <f>SUMIFS(СВЦЭМ!$C$39:$C$782,СВЦЭМ!$A$39:$A$782,$A87,СВЦЭМ!$B$39:$B$782,L$83)+'СЕТ СН'!$H$9+СВЦЭМ!$D$10+'СЕТ СН'!$H$6-'СЕТ СН'!$H$19</f>
        <v>1438.34578945</v>
      </c>
      <c r="M87" s="36">
        <f>SUMIFS(СВЦЭМ!$C$39:$C$782,СВЦЭМ!$A$39:$A$782,$A87,СВЦЭМ!$B$39:$B$782,M$83)+'СЕТ СН'!$H$9+СВЦЭМ!$D$10+'СЕТ СН'!$H$6-'СЕТ СН'!$H$19</f>
        <v>1540.0801350599997</v>
      </c>
      <c r="N87" s="36">
        <f>SUMIFS(СВЦЭМ!$C$39:$C$782,СВЦЭМ!$A$39:$A$782,$A87,СВЦЭМ!$B$39:$B$782,N$83)+'СЕТ СН'!$H$9+СВЦЭМ!$D$10+'СЕТ СН'!$H$6-'СЕТ СН'!$H$19</f>
        <v>1592.6683749799997</v>
      </c>
      <c r="O87" s="36">
        <f>SUMIFS(СВЦЭМ!$C$39:$C$782,СВЦЭМ!$A$39:$A$782,$A87,СВЦЭМ!$B$39:$B$782,O$83)+'СЕТ СН'!$H$9+СВЦЭМ!$D$10+'СЕТ СН'!$H$6-'СЕТ СН'!$H$19</f>
        <v>1597.5831182199997</v>
      </c>
      <c r="P87" s="36">
        <f>SUMIFS(СВЦЭМ!$C$39:$C$782,СВЦЭМ!$A$39:$A$782,$A87,СВЦЭМ!$B$39:$B$782,P$83)+'СЕТ СН'!$H$9+СВЦЭМ!$D$10+'СЕТ СН'!$H$6-'СЕТ СН'!$H$19</f>
        <v>1635.3398269399997</v>
      </c>
      <c r="Q87" s="36">
        <f>SUMIFS(СВЦЭМ!$C$39:$C$782,СВЦЭМ!$A$39:$A$782,$A87,СВЦЭМ!$B$39:$B$782,Q$83)+'СЕТ СН'!$H$9+СВЦЭМ!$D$10+'СЕТ СН'!$H$6-'СЕТ СН'!$H$19</f>
        <v>1643.2235273599999</v>
      </c>
      <c r="R87" s="36">
        <f>SUMIFS(СВЦЭМ!$C$39:$C$782,СВЦЭМ!$A$39:$A$782,$A87,СВЦЭМ!$B$39:$B$782,R$83)+'СЕТ СН'!$H$9+СВЦЭМ!$D$10+'СЕТ СН'!$H$6-'СЕТ СН'!$H$19</f>
        <v>1637.4168424399998</v>
      </c>
      <c r="S87" s="36">
        <f>SUMIFS(СВЦЭМ!$C$39:$C$782,СВЦЭМ!$A$39:$A$782,$A87,СВЦЭМ!$B$39:$B$782,S$83)+'СЕТ СН'!$H$9+СВЦЭМ!$D$10+'СЕТ СН'!$H$6-'СЕТ СН'!$H$19</f>
        <v>1579.3528464099998</v>
      </c>
      <c r="T87" s="36">
        <f>SUMIFS(СВЦЭМ!$C$39:$C$782,СВЦЭМ!$A$39:$A$782,$A87,СВЦЭМ!$B$39:$B$782,T$83)+'СЕТ СН'!$H$9+СВЦЭМ!$D$10+'СЕТ СН'!$H$6-'СЕТ СН'!$H$19</f>
        <v>1447.79063357</v>
      </c>
      <c r="U87" s="36">
        <f>SUMIFS(СВЦЭМ!$C$39:$C$782,СВЦЭМ!$A$39:$A$782,$A87,СВЦЭМ!$B$39:$B$782,U$83)+'СЕТ СН'!$H$9+СВЦЭМ!$D$10+'СЕТ СН'!$H$6-'СЕТ СН'!$H$19</f>
        <v>1333.9272825200001</v>
      </c>
      <c r="V87" s="36">
        <f>SUMIFS(СВЦЭМ!$C$39:$C$782,СВЦЭМ!$A$39:$A$782,$A87,СВЦЭМ!$B$39:$B$782,V$83)+'СЕТ СН'!$H$9+СВЦЭМ!$D$10+'СЕТ СН'!$H$6-'СЕТ СН'!$H$19</f>
        <v>1267.16987539</v>
      </c>
      <c r="W87" s="36">
        <f>SUMIFS(СВЦЭМ!$C$39:$C$782,СВЦЭМ!$A$39:$A$782,$A87,СВЦЭМ!$B$39:$B$782,W$83)+'СЕТ СН'!$H$9+СВЦЭМ!$D$10+'СЕТ СН'!$H$6-'СЕТ СН'!$H$19</f>
        <v>1298.020532</v>
      </c>
      <c r="X87" s="36">
        <f>SUMIFS(СВЦЭМ!$C$39:$C$782,СВЦЭМ!$A$39:$A$782,$A87,СВЦЭМ!$B$39:$B$782,X$83)+'СЕТ СН'!$H$9+СВЦЭМ!$D$10+'СЕТ СН'!$H$6-'СЕТ СН'!$H$19</f>
        <v>1252.9748473499999</v>
      </c>
      <c r="Y87" s="36">
        <f>SUMIFS(СВЦЭМ!$C$39:$C$782,СВЦЭМ!$A$39:$A$782,$A87,СВЦЭМ!$B$39:$B$782,Y$83)+'СЕТ СН'!$H$9+СВЦЭМ!$D$10+'СЕТ СН'!$H$6-'СЕТ СН'!$H$19</f>
        <v>1248.39656221</v>
      </c>
    </row>
    <row r="88" spans="1:25" ht="15.75" x14ac:dyDescent="0.2">
      <c r="A88" s="35">
        <f t="shared" si="2"/>
        <v>44686</v>
      </c>
      <c r="B88" s="36">
        <f>SUMIFS(СВЦЭМ!$C$39:$C$782,СВЦЭМ!$A$39:$A$782,$A88,СВЦЭМ!$B$39:$B$782,B$83)+'СЕТ СН'!$H$9+СВЦЭМ!$D$10+'СЕТ СН'!$H$6-'СЕТ СН'!$H$19</f>
        <v>1404.7516728799999</v>
      </c>
      <c r="C88" s="36">
        <f>SUMIFS(СВЦЭМ!$C$39:$C$782,СВЦЭМ!$A$39:$A$782,$A88,СВЦЭМ!$B$39:$B$782,C$83)+'СЕТ СН'!$H$9+СВЦЭМ!$D$10+'СЕТ СН'!$H$6-'СЕТ СН'!$H$19</f>
        <v>1483.3842167199998</v>
      </c>
      <c r="D88" s="36">
        <f>SUMIFS(СВЦЭМ!$C$39:$C$782,СВЦЭМ!$A$39:$A$782,$A88,СВЦЭМ!$B$39:$B$782,D$83)+'СЕТ СН'!$H$9+СВЦЭМ!$D$10+'СЕТ СН'!$H$6-'СЕТ СН'!$H$19</f>
        <v>1616.3674410299998</v>
      </c>
      <c r="E88" s="36">
        <f>SUMIFS(СВЦЭМ!$C$39:$C$782,СВЦЭМ!$A$39:$A$782,$A88,СВЦЭМ!$B$39:$B$782,E$83)+'СЕТ СН'!$H$9+СВЦЭМ!$D$10+'СЕТ СН'!$H$6-'СЕТ СН'!$H$19</f>
        <v>1669.5261895499998</v>
      </c>
      <c r="F88" s="36">
        <f>SUMIFS(СВЦЭМ!$C$39:$C$782,СВЦЭМ!$A$39:$A$782,$A88,СВЦЭМ!$B$39:$B$782,F$83)+'СЕТ СН'!$H$9+СВЦЭМ!$D$10+'СЕТ СН'!$H$6-'СЕТ СН'!$H$19</f>
        <v>1691.8125503199999</v>
      </c>
      <c r="G88" s="36">
        <f>SUMIFS(СВЦЭМ!$C$39:$C$782,СВЦЭМ!$A$39:$A$782,$A88,СВЦЭМ!$B$39:$B$782,G$83)+'СЕТ СН'!$H$9+СВЦЭМ!$D$10+'СЕТ СН'!$H$6-'СЕТ СН'!$H$19</f>
        <v>1695.9835092299998</v>
      </c>
      <c r="H88" s="36">
        <f>SUMIFS(СВЦЭМ!$C$39:$C$782,СВЦЭМ!$A$39:$A$782,$A88,СВЦЭМ!$B$39:$B$782,H$83)+'СЕТ СН'!$H$9+СВЦЭМ!$D$10+'СЕТ СН'!$H$6-'СЕТ СН'!$H$19</f>
        <v>1689.2179912599997</v>
      </c>
      <c r="I88" s="36">
        <f>SUMIFS(СВЦЭМ!$C$39:$C$782,СВЦЭМ!$A$39:$A$782,$A88,СВЦЭМ!$B$39:$B$782,I$83)+'СЕТ СН'!$H$9+СВЦЭМ!$D$10+'СЕТ СН'!$H$6-'СЕТ СН'!$H$19</f>
        <v>1620.2585021599998</v>
      </c>
      <c r="J88" s="36">
        <f>SUMIFS(СВЦЭМ!$C$39:$C$782,СВЦЭМ!$A$39:$A$782,$A88,СВЦЭМ!$B$39:$B$782,J$83)+'СЕТ СН'!$H$9+СВЦЭМ!$D$10+'СЕТ СН'!$H$6-'СЕТ СН'!$H$19</f>
        <v>1515.7767818799998</v>
      </c>
      <c r="K88" s="36">
        <f>SUMIFS(СВЦЭМ!$C$39:$C$782,СВЦЭМ!$A$39:$A$782,$A88,СВЦЭМ!$B$39:$B$782,K$83)+'СЕТ СН'!$H$9+СВЦЭМ!$D$10+'СЕТ СН'!$H$6-'СЕТ СН'!$H$19</f>
        <v>1513.9284552199999</v>
      </c>
      <c r="L88" s="36">
        <f>SUMIFS(СВЦЭМ!$C$39:$C$782,СВЦЭМ!$A$39:$A$782,$A88,СВЦЭМ!$B$39:$B$782,L$83)+'СЕТ СН'!$H$9+СВЦЭМ!$D$10+'СЕТ СН'!$H$6-'СЕТ СН'!$H$19</f>
        <v>1510.25194302</v>
      </c>
      <c r="M88" s="36">
        <f>SUMIFS(СВЦЭМ!$C$39:$C$782,СВЦЭМ!$A$39:$A$782,$A88,СВЦЭМ!$B$39:$B$782,M$83)+'СЕТ СН'!$H$9+СВЦЭМ!$D$10+'СЕТ СН'!$H$6-'СЕТ СН'!$H$19</f>
        <v>1606.4723179099999</v>
      </c>
      <c r="N88" s="36">
        <f>SUMIFS(СВЦЭМ!$C$39:$C$782,СВЦЭМ!$A$39:$A$782,$A88,СВЦЭМ!$B$39:$B$782,N$83)+'СЕТ СН'!$H$9+СВЦЭМ!$D$10+'СЕТ СН'!$H$6-'СЕТ СН'!$H$19</f>
        <v>1681.9008436099998</v>
      </c>
      <c r="O88" s="36">
        <f>SUMIFS(СВЦЭМ!$C$39:$C$782,СВЦЭМ!$A$39:$A$782,$A88,СВЦЭМ!$B$39:$B$782,O$83)+'СЕТ СН'!$H$9+СВЦЭМ!$D$10+'СЕТ СН'!$H$6-'СЕТ СН'!$H$19</f>
        <v>1680.5575079799999</v>
      </c>
      <c r="P88" s="36">
        <f>SUMIFS(СВЦЭМ!$C$39:$C$782,СВЦЭМ!$A$39:$A$782,$A88,СВЦЭМ!$B$39:$B$782,P$83)+'СЕТ СН'!$H$9+СВЦЭМ!$D$10+'СЕТ СН'!$H$6-'СЕТ СН'!$H$19</f>
        <v>1718.0139767899998</v>
      </c>
      <c r="Q88" s="36">
        <f>SUMIFS(СВЦЭМ!$C$39:$C$782,СВЦЭМ!$A$39:$A$782,$A88,СВЦЭМ!$B$39:$B$782,Q$83)+'СЕТ СН'!$H$9+СВЦЭМ!$D$10+'СЕТ СН'!$H$6-'СЕТ СН'!$H$19</f>
        <v>1728.8065993599998</v>
      </c>
      <c r="R88" s="36">
        <f>SUMIFS(СВЦЭМ!$C$39:$C$782,СВЦЭМ!$A$39:$A$782,$A88,СВЦЭМ!$B$39:$B$782,R$83)+'СЕТ СН'!$H$9+СВЦЭМ!$D$10+'СЕТ СН'!$H$6-'СЕТ СН'!$H$19</f>
        <v>1741.8416315499999</v>
      </c>
      <c r="S88" s="36">
        <f>SUMIFS(СВЦЭМ!$C$39:$C$782,СВЦЭМ!$A$39:$A$782,$A88,СВЦЭМ!$B$39:$B$782,S$83)+'СЕТ СН'!$H$9+СВЦЭМ!$D$10+'СЕТ СН'!$H$6-'СЕТ СН'!$H$19</f>
        <v>1689.6357897399998</v>
      </c>
      <c r="T88" s="36">
        <f>SUMIFS(СВЦЭМ!$C$39:$C$782,СВЦЭМ!$A$39:$A$782,$A88,СВЦЭМ!$B$39:$B$782,T$83)+'СЕТ СН'!$H$9+СВЦЭМ!$D$10+'СЕТ СН'!$H$6-'СЕТ СН'!$H$19</f>
        <v>1559.7730140199999</v>
      </c>
      <c r="U88" s="36">
        <f>SUMIFS(СВЦЭМ!$C$39:$C$782,СВЦЭМ!$A$39:$A$782,$A88,СВЦЭМ!$B$39:$B$782,U$83)+'СЕТ СН'!$H$9+СВЦЭМ!$D$10+'СЕТ СН'!$H$6-'СЕТ СН'!$H$19</f>
        <v>1447.3020590399999</v>
      </c>
      <c r="V88" s="36">
        <f>SUMIFS(СВЦЭМ!$C$39:$C$782,СВЦЭМ!$A$39:$A$782,$A88,СВЦЭМ!$B$39:$B$782,V$83)+'СЕТ СН'!$H$9+СВЦЭМ!$D$10+'СЕТ СН'!$H$6-'СЕТ СН'!$H$19</f>
        <v>1342.9784016000001</v>
      </c>
      <c r="W88" s="36">
        <f>SUMIFS(СВЦЭМ!$C$39:$C$782,СВЦЭМ!$A$39:$A$782,$A88,СВЦЭМ!$B$39:$B$782,W$83)+'СЕТ СН'!$H$9+СВЦЭМ!$D$10+'СЕТ СН'!$H$6-'СЕТ СН'!$H$19</f>
        <v>1329.3465096299999</v>
      </c>
      <c r="X88" s="36">
        <f>SUMIFS(СВЦЭМ!$C$39:$C$782,СВЦЭМ!$A$39:$A$782,$A88,СВЦЭМ!$B$39:$B$782,X$83)+'СЕТ СН'!$H$9+СВЦЭМ!$D$10+'СЕТ СН'!$H$6-'СЕТ СН'!$H$19</f>
        <v>1342.9560682199999</v>
      </c>
      <c r="Y88" s="36">
        <f>SUMIFS(СВЦЭМ!$C$39:$C$782,СВЦЭМ!$A$39:$A$782,$A88,СВЦЭМ!$B$39:$B$782,Y$83)+'СЕТ СН'!$H$9+СВЦЭМ!$D$10+'СЕТ СН'!$H$6-'СЕТ СН'!$H$19</f>
        <v>1374.5342974299999</v>
      </c>
    </row>
    <row r="89" spans="1:25" ht="15.75" x14ac:dyDescent="0.2">
      <c r="A89" s="35">
        <f t="shared" si="2"/>
        <v>44687</v>
      </c>
      <c r="B89" s="36">
        <f>SUMIFS(СВЦЭМ!$C$39:$C$782,СВЦЭМ!$A$39:$A$782,$A89,СВЦЭМ!$B$39:$B$782,B$83)+'СЕТ СН'!$H$9+СВЦЭМ!$D$10+'СЕТ СН'!$H$6-'СЕТ СН'!$H$19</f>
        <v>1444.11646068</v>
      </c>
      <c r="C89" s="36">
        <f>SUMIFS(СВЦЭМ!$C$39:$C$782,СВЦЭМ!$A$39:$A$782,$A89,СВЦЭМ!$B$39:$B$782,C$83)+'СЕТ СН'!$H$9+СВЦЭМ!$D$10+'СЕТ СН'!$H$6-'СЕТ СН'!$H$19</f>
        <v>1564.3821148099998</v>
      </c>
      <c r="D89" s="36">
        <f>SUMIFS(СВЦЭМ!$C$39:$C$782,СВЦЭМ!$A$39:$A$782,$A89,СВЦЭМ!$B$39:$B$782,D$83)+'СЕТ СН'!$H$9+СВЦЭМ!$D$10+'СЕТ СН'!$H$6-'СЕТ СН'!$H$19</f>
        <v>1699.5244282599999</v>
      </c>
      <c r="E89" s="36">
        <f>SUMIFS(СВЦЭМ!$C$39:$C$782,СВЦЭМ!$A$39:$A$782,$A89,СВЦЭМ!$B$39:$B$782,E$83)+'СЕТ СН'!$H$9+СВЦЭМ!$D$10+'СЕТ СН'!$H$6-'СЕТ СН'!$H$19</f>
        <v>1748.2866291799999</v>
      </c>
      <c r="F89" s="36">
        <f>SUMIFS(СВЦЭМ!$C$39:$C$782,СВЦЭМ!$A$39:$A$782,$A89,СВЦЭМ!$B$39:$B$782,F$83)+'СЕТ СН'!$H$9+СВЦЭМ!$D$10+'СЕТ СН'!$H$6-'СЕТ СН'!$H$19</f>
        <v>1756.4875720899997</v>
      </c>
      <c r="G89" s="36">
        <f>SUMIFS(СВЦЭМ!$C$39:$C$782,СВЦЭМ!$A$39:$A$782,$A89,СВЦЭМ!$B$39:$B$782,G$83)+'СЕТ СН'!$H$9+СВЦЭМ!$D$10+'СЕТ СН'!$H$6-'СЕТ СН'!$H$19</f>
        <v>1735.4544201399999</v>
      </c>
      <c r="H89" s="36">
        <f>SUMIFS(СВЦЭМ!$C$39:$C$782,СВЦЭМ!$A$39:$A$782,$A89,СВЦЭМ!$B$39:$B$782,H$83)+'СЕТ СН'!$H$9+СВЦЭМ!$D$10+'СЕТ СН'!$H$6-'СЕТ СН'!$H$19</f>
        <v>1696.6255969799997</v>
      </c>
      <c r="I89" s="36">
        <f>SUMIFS(СВЦЭМ!$C$39:$C$782,СВЦЭМ!$A$39:$A$782,$A89,СВЦЭМ!$B$39:$B$782,I$83)+'СЕТ СН'!$H$9+СВЦЭМ!$D$10+'СЕТ СН'!$H$6-'СЕТ СН'!$H$19</f>
        <v>1644.3014941499998</v>
      </c>
      <c r="J89" s="36">
        <f>SUMIFS(СВЦЭМ!$C$39:$C$782,СВЦЭМ!$A$39:$A$782,$A89,СВЦЭМ!$B$39:$B$782,J$83)+'СЕТ СН'!$H$9+СВЦЭМ!$D$10+'СЕТ СН'!$H$6-'СЕТ СН'!$H$19</f>
        <v>1497.5885116799998</v>
      </c>
      <c r="K89" s="36">
        <f>SUMIFS(СВЦЭМ!$C$39:$C$782,СВЦЭМ!$A$39:$A$782,$A89,СВЦЭМ!$B$39:$B$782,K$83)+'СЕТ СН'!$H$9+СВЦЭМ!$D$10+'СЕТ СН'!$H$6-'СЕТ СН'!$H$19</f>
        <v>1507.2014343399999</v>
      </c>
      <c r="L89" s="36">
        <f>SUMIFS(СВЦЭМ!$C$39:$C$782,СВЦЭМ!$A$39:$A$782,$A89,СВЦЭМ!$B$39:$B$782,L$83)+'СЕТ СН'!$H$9+СВЦЭМ!$D$10+'СЕТ СН'!$H$6-'СЕТ СН'!$H$19</f>
        <v>1507.4886392899998</v>
      </c>
      <c r="M89" s="36">
        <f>SUMIFS(СВЦЭМ!$C$39:$C$782,СВЦЭМ!$A$39:$A$782,$A89,СВЦЭМ!$B$39:$B$782,M$83)+'СЕТ СН'!$H$9+СВЦЭМ!$D$10+'СЕТ СН'!$H$6-'СЕТ СН'!$H$19</f>
        <v>1636.2955685399997</v>
      </c>
      <c r="N89" s="36">
        <f>SUMIFS(СВЦЭМ!$C$39:$C$782,СВЦЭМ!$A$39:$A$782,$A89,СВЦЭМ!$B$39:$B$782,N$83)+'СЕТ СН'!$H$9+СВЦЭМ!$D$10+'СЕТ СН'!$H$6-'СЕТ СН'!$H$19</f>
        <v>1706.0610062499998</v>
      </c>
      <c r="O89" s="36">
        <f>SUMIFS(СВЦЭМ!$C$39:$C$782,СВЦЭМ!$A$39:$A$782,$A89,СВЦЭМ!$B$39:$B$782,O$83)+'СЕТ СН'!$H$9+СВЦЭМ!$D$10+'СЕТ СН'!$H$6-'СЕТ СН'!$H$19</f>
        <v>1710.2060788299998</v>
      </c>
      <c r="P89" s="36">
        <f>SUMIFS(СВЦЭМ!$C$39:$C$782,СВЦЭМ!$A$39:$A$782,$A89,СВЦЭМ!$B$39:$B$782,P$83)+'СЕТ СН'!$H$9+СВЦЭМ!$D$10+'СЕТ СН'!$H$6-'СЕТ СН'!$H$19</f>
        <v>1718.5193203399999</v>
      </c>
      <c r="Q89" s="36">
        <f>SUMIFS(СВЦЭМ!$C$39:$C$782,СВЦЭМ!$A$39:$A$782,$A89,СВЦЭМ!$B$39:$B$782,Q$83)+'СЕТ СН'!$H$9+СВЦЭМ!$D$10+'СЕТ СН'!$H$6-'СЕТ СН'!$H$19</f>
        <v>1714.8414191499999</v>
      </c>
      <c r="R89" s="36">
        <f>SUMIFS(СВЦЭМ!$C$39:$C$782,СВЦЭМ!$A$39:$A$782,$A89,СВЦЭМ!$B$39:$B$782,R$83)+'СЕТ СН'!$H$9+СВЦЭМ!$D$10+'СЕТ СН'!$H$6-'СЕТ СН'!$H$19</f>
        <v>1700.4889339099998</v>
      </c>
      <c r="S89" s="36">
        <f>SUMIFS(СВЦЭМ!$C$39:$C$782,СВЦЭМ!$A$39:$A$782,$A89,СВЦЭМ!$B$39:$B$782,S$83)+'СЕТ СН'!$H$9+СВЦЭМ!$D$10+'СЕТ СН'!$H$6-'СЕТ СН'!$H$19</f>
        <v>1652.8075345499999</v>
      </c>
      <c r="T89" s="36">
        <f>SUMIFS(СВЦЭМ!$C$39:$C$782,СВЦЭМ!$A$39:$A$782,$A89,СВЦЭМ!$B$39:$B$782,T$83)+'СЕТ СН'!$H$9+СВЦЭМ!$D$10+'СЕТ СН'!$H$6-'СЕТ СН'!$H$19</f>
        <v>1533.9834601799998</v>
      </c>
      <c r="U89" s="36">
        <f>SUMIFS(СВЦЭМ!$C$39:$C$782,СВЦЭМ!$A$39:$A$782,$A89,СВЦЭМ!$B$39:$B$782,U$83)+'СЕТ СН'!$H$9+СВЦЭМ!$D$10+'СЕТ СН'!$H$6-'СЕТ СН'!$H$19</f>
        <v>1416.9388737100001</v>
      </c>
      <c r="V89" s="36">
        <f>SUMIFS(СВЦЭМ!$C$39:$C$782,СВЦЭМ!$A$39:$A$782,$A89,СВЦЭМ!$B$39:$B$782,V$83)+'СЕТ СН'!$H$9+СВЦЭМ!$D$10+'СЕТ СН'!$H$6-'СЕТ СН'!$H$19</f>
        <v>1322.9420402000001</v>
      </c>
      <c r="W89" s="36">
        <f>SUMIFS(СВЦЭМ!$C$39:$C$782,СВЦЭМ!$A$39:$A$782,$A89,СВЦЭМ!$B$39:$B$782,W$83)+'СЕТ СН'!$H$9+СВЦЭМ!$D$10+'СЕТ СН'!$H$6-'СЕТ СН'!$H$19</f>
        <v>1311.5511731700001</v>
      </c>
      <c r="X89" s="36">
        <f>SUMIFS(СВЦЭМ!$C$39:$C$782,СВЦЭМ!$A$39:$A$782,$A89,СВЦЭМ!$B$39:$B$782,X$83)+'СЕТ СН'!$H$9+СВЦЭМ!$D$10+'СЕТ СН'!$H$6-'СЕТ СН'!$H$19</f>
        <v>1338.8708299699999</v>
      </c>
      <c r="Y89" s="36">
        <f>SUMIFS(СВЦЭМ!$C$39:$C$782,СВЦЭМ!$A$39:$A$782,$A89,СВЦЭМ!$B$39:$B$782,Y$83)+'СЕТ СН'!$H$9+СВЦЭМ!$D$10+'СЕТ СН'!$H$6-'СЕТ СН'!$H$19</f>
        <v>1346.3635759599999</v>
      </c>
    </row>
    <row r="90" spans="1:25" ht="15.75" x14ac:dyDescent="0.2">
      <c r="A90" s="35">
        <f t="shared" si="2"/>
        <v>44688</v>
      </c>
      <c r="B90" s="36">
        <f>SUMIFS(СВЦЭМ!$C$39:$C$782,СВЦЭМ!$A$39:$A$782,$A90,СВЦЭМ!$B$39:$B$782,B$83)+'СЕТ СН'!$H$9+СВЦЭМ!$D$10+'СЕТ СН'!$H$6-'СЕТ СН'!$H$19</f>
        <v>1446.93957421</v>
      </c>
      <c r="C90" s="36">
        <f>SUMIFS(СВЦЭМ!$C$39:$C$782,СВЦЭМ!$A$39:$A$782,$A90,СВЦЭМ!$B$39:$B$782,C$83)+'СЕТ СН'!$H$9+СВЦЭМ!$D$10+'СЕТ СН'!$H$6-'СЕТ СН'!$H$19</f>
        <v>1526.2231315599997</v>
      </c>
      <c r="D90" s="36">
        <f>SUMIFS(СВЦЭМ!$C$39:$C$782,СВЦЭМ!$A$39:$A$782,$A90,СВЦЭМ!$B$39:$B$782,D$83)+'СЕТ СН'!$H$9+СВЦЭМ!$D$10+'СЕТ СН'!$H$6-'СЕТ СН'!$H$19</f>
        <v>1716.3929154499999</v>
      </c>
      <c r="E90" s="36">
        <f>SUMIFS(СВЦЭМ!$C$39:$C$782,СВЦЭМ!$A$39:$A$782,$A90,СВЦЭМ!$B$39:$B$782,E$83)+'СЕТ СН'!$H$9+СВЦЭМ!$D$10+'СЕТ СН'!$H$6-'СЕТ СН'!$H$19</f>
        <v>1758.4531503799999</v>
      </c>
      <c r="F90" s="36">
        <f>SUMIFS(СВЦЭМ!$C$39:$C$782,СВЦЭМ!$A$39:$A$782,$A90,СВЦЭМ!$B$39:$B$782,F$83)+'СЕТ СН'!$H$9+СВЦЭМ!$D$10+'СЕТ СН'!$H$6-'СЕТ СН'!$H$19</f>
        <v>1760.8749515099998</v>
      </c>
      <c r="G90" s="36">
        <f>SUMIFS(СВЦЭМ!$C$39:$C$782,СВЦЭМ!$A$39:$A$782,$A90,СВЦЭМ!$B$39:$B$782,G$83)+'СЕТ СН'!$H$9+СВЦЭМ!$D$10+'СЕТ СН'!$H$6-'СЕТ СН'!$H$19</f>
        <v>1763.4038550199998</v>
      </c>
      <c r="H90" s="36">
        <f>SUMIFS(СВЦЭМ!$C$39:$C$782,СВЦЭМ!$A$39:$A$782,$A90,СВЦЭМ!$B$39:$B$782,H$83)+'СЕТ СН'!$H$9+СВЦЭМ!$D$10+'СЕТ СН'!$H$6-'СЕТ СН'!$H$19</f>
        <v>1741.8729750499999</v>
      </c>
      <c r="I90" s="36">
        <f>SUMIFS(СВЦЭМ!$C$39:$C$782,СВЦЭМ!$A$39:$A$782,$A90,СВЦЭМ!$B$39:$B$782,I$83)+'СЕТ СН'!$H$9+СВЦЭМ!$D$10+'СЕТ СН'!$H$6-'СЕТ СН'!$H$19</f>
        <v>1648.0741476699998</v>
      </c>
      <c r="J90" s="36">
        <f>SUMIFS(СВЦЭМ!$C$39:$C$782,СВЦЭМ!$A$39:$A$782,$A90,СВЦЭМ!$B$39:$B$782,J$83)+'СЕТ СН'!$H$9+СВЦЭМ!$D$10+'СЕТ СН'!$H$6-'СЕТ СН'!$H$19</f>
        <v>1519.9770812699999</v>
      </c>
      <c r="K90" s="36">
        <f>SUMIFS(СВЦЭМ!$C$39:$C$782,СВЦЭМ!$A$39:$A$782,$A90,СВЦЭМ!$B$39:$B$782,K$83)+'СЕТ СН'!$H$9+СВЦЭМ!$D$10+'СЕТ СН'!$H$6-'СЕТ СН'!$H$19</f>
        <v>1510.0065318999998</v>
      </c>
      <c r="L90" s="36">
        <f>SUMIFS(СВЦЭМ!$C$39:$C$782,СВЦЭМ!$A$39:$A$782,$A90,СВЦЭМ!$B$39:$B$782,L$83)+'СЕТ СН'!$H$9+СВЦЭМ!$D$10+'СЕТ СН'!$H$6-'СЕТ СН'!$H$19</f>
        <v>1503.7837312999998</v>
      </c>
      <c r="M90" s="36">
        <f>SUMIFS(СВЦЭМ!$C$39:$C$782,СВЦЭМ!$A$39:$A$782,$A90,СВЦЭМ!$B$39:$B$782,M$83)+'СЕТ СН'!$H$9+СВЦЭМ!$D$10+'СЕТ СН'!$H$6-'СЕТ СН'!$H$19</f>
        <v>1600.6214450099999</v>
      </c>
      <c r="N90" s="36">
        <f>SUMIFS(СВЦЭМ!$C$39:$C$782,СВЦЭМ!$A$39:$A$782,$A90,СВЦЭМ!$B$39:$B$782,N$83)+'СЕТ СН'!$H$9+СВЦЭМ!$D$10+'СЕТ СН'!$H$6-'СЕТ СН'!$H$19</f>
        <v>1635.9987751699998</v>
      </c>
      <c r="O90" s="36">
        <f>SUMIFS(СВЦЭМ!$C$39:$C$782,СВЦЭМ!$A$39:$A$782,$A90,СВЦЭМ!$B$39:$B$782,O$83)+'СЕТ СН'!$H$9+СВЦЭМ!$D$10+'СЕТ СН'!$H$6-'СЕТ СН'!$H$19</f>
        <v>1657.1943540499999</v>
      </c>
      <c r="P90" s="36">
        <f>SUMIFS(СВЦЭМ!$C$39:$C$782,СВЦЭМ!$A$39:$A$782,$A90,СВЦЭМ!$B$39:$B$782,P$83)+'СЕТ СН'!$H$9+СВЦЭМ!$D$10+'СЕТ СН'!$H$6-'СЕТ СН'!$H$19</f>
        <v>1677.2140814199997</v>
      </c>
      <c r="Q90" s="36">
        <f>SUMIFS(СВЦЭМ!$C$39:$C$782,СВЦЭМ!$A$39:$A$782,$A90,СВЦЭМ!$B$39:$B$782,Q$83)+'СЕТ СН'!$H$9+СВЦЭМ!$D$10+'СЕТ СН'!$H$6-'СЕТ СН'!$H$19</f>
        <v>1688.2895003199999</v>
      </c>
      <c r="R90" s="36">
        <f>SUMIFS(СВЦЭМ!$C$39:$C$782,СВЦЭМ!$A$39:$A$782,$A90,СВЦЭМ!$B$39:$B$782,R$83)+'СЕТ СН'!$H$9+СВЦЭМ!$D$10+'СЕТ СН'!$H$6-'СЕТ СН'!$H$19</f>
        <v>1684.2863458099998</v>
      </c>
      <c r="S90" s="36">
        <f>SUMIFS(СВЦЭМ!$C$39:$C$782,СВЦЭМ!$A$39:$A$782,$A90,СВЦЭМ!$B$39:$B$782,S$83)+'СЕТ СН'!$H$9+СВЦЭМ!$D$10+'СЕТ СН'!$H$6-'СЕТ СН'!$H$19</f>
        <v>1642.2058160899999</v>
      </c>
      <c r="T90" s="36">
        <f>SUMIFS(СВЦЭМ!$C$39:$C$782,СВЦЭМ!$A$39:$A$782,$A90,СВЦЭМ!$B$39:$B$782,T$83)+'СЕТ СН'!$H$9+СВЦЭМ!$D$10+'СЕТ СН'!$H$6-'СЕТ СН'!$H$19</f>
        <v>1524.8775050199997</v>
      </c>
      <c r="U90" s="36">
        <f>SUMIFS(СВЦЭМ!$C$39:$C$782,СВЦЭМ!$A$39:$A$782,$A90,СВЦЭМ!$B$39:$B$782,U$83)+'СЕТ СН'!$H$9+СВЦЭМ!$D$10+'СЕТ СН'!$H$6-'СЕТ СН'!$H$19</f>
        <v>1395.03046363</v>
      </c>
      <c r="V90" s="36">
        <f>SUMIFS(СВЦЭМ!$C$39:$C$782,СВЦЭМ!$A$39:$A$782,$A90,СВЦЭМ!$B$39:$B$782,V$83)+'СЕТ СН'!$H$9+СВЦЭМ!$D$10+'СЕТ СН'!$H$6-'СЕТ СН'!$H$19</f>
        <v>1300.24049244</v>
      </c>
      <c r="W90" s="36">
        <f>SUMIFS(СВЦЭМ!$C$39:$C$782,СВЦЭМ!$A$39:$A$782,$A90,СВЦЭМ!$B$39:$B$782,W$83)+'СЕТ СН'!$H$9+СВЦЭМ!$D$10+'СЕТ СН'!$H$6-'СЕТ СН'!$H$19</f>
        <v>1319.05913166</v>
      </c>
      <c r="X90" s="36">
        <f>SUMIFS(СВЦЭМ!$C$39:$C$782,СВЦЭМ!$A$39:$A$782,$A90,СВЦЭМ!$B$39:$B$782,X$83)+'СЕТ СН'!$H$9+СВЦЭМ!$D$10+'СЕТ СН'!$H$6-'СЕТ СН'!$H$19</f>
        <v>1332.9845184599999</v>
      </c>
      <c r="Y90" s="36">
        <f>SUMIFS(СВЦЭМ!$C$39:$C$782,СВЦЭМ!$A$39:$A$782,$A90,СВЦЭМ!$B$39:$B$782,Y$83)+'СЕТ СН'!$H$9+СВЦЭМ!$D$10+'СЕТ СН'!$H$6-'СЕТ СН'!$H$19</f>
        <v>1350.0234890199999</v>
      </c>
    </row>
    <row r="91" spans="1:25" ht="15.75" x14ac:dyDescent="0.2">
      <c r="A91" s="35">
        <f t="shared" si="2"/>
        <v>44689</v>
      </c>
      <c r="B91" s="36">
        <f>SUMIFS(СВЦЭМ!$C$39:$C$782,СВЦЭМ!$A$39:$A$782,$A91,СВЦЭМ!$B$39:$B$782,B$83)+'СЕТ СН'!$H$9+СВЦЭМ!$D$10+'СЕТ СН'!$H$6-'СЕТ СН'!$H$19</f>
        <v>1423.45258969</v>
      </c>
      <c r="C91" s="36">
        <f>SUMIFS(СВЦЭМ!$C$39:$C$782,СВЦЭМ!$A$39:$A$782,$A91,СВЦЭМ!$B$39:$B$782,C$83)+'СЕТ СН'!$H$9+СВЦЭМ!$D$10+'СЕТ СН'!$H$6-'СЕТ СН'!$H$19</f>
        <v>1546.4036226399999</v>
      </c>
      <c r="D91" s="36">
        <f>SUMIFS(СВЦЭМ!$C$39:$C$782,СВЦЭМ!$A$39:$A$782,$A91,СВЦЭМ!$B$39:$B$782,D$83)+'СЕТ СН'!$H$9+СВЦЭМ!$D$10+'СЕТ СН'!$H$6-'СЕТ СН'!$H$19</f>
        <v>1694.9418868499997</v>
      </c>
      <c r="E91" s="36">
        <f>SUMIFS(СВЦЭМ!$C$39:$C$782,СВЦЭМ!$A$39:$A$782,$A91,СВЦЭМ!$B$39:$B$782,E$83)+'СЕТ СН'!$H$9+СВЦЭМ!$D$10+'СЕТ СН'!$H$6-'СЕТ СН'!$H$19</f>
        <v>1767.3981083499998</v>
      </c>
      <c r="F91" s="36">
        <f>SUMIFS(СВЦЭМ!$C$39:$C$782,СВЦЭМ!$A$39:$A$782,$A91,СВЦЭМ!$B$39:$B$782,F$83)+'СЕТ СН'!$H$9+СВЦЭМ!$D$10+'СЕТ СН'!$H$6-'СЕТ СН'!$H$19</f>
        <v>1777.5757243099999</v>
      </c>
      <c r="G91" s="36">
        <f>SUMIFS(СВЦЭМ!$C$39:$C$782,СВЦЭМ!$A$39:$A$782,$A91,СВЦЭМ!$B$39:$B$782,G$83)+'СЕТ СН'!$H$9+СВЦЭМ!$D$10+'СЕТ СН'!$H$6-'СЕТ СН'!$H$19</f>
        <v>1778.0270749099998</v>
      </c>
      <c r="H91" s="36">
        <f>SUMIFS(СВЦЭМ!$C$39:$C$782,СВЦЭМ!$A$39:$A$782,$A91,СВЦЭМ!$B$39:$B$782,H$83)+'СЕТ СН'!$H$9+СВЦЭМ!$D$10+'СЕТ СН'!$H$6-'СЕТ СН'!$H$19</f>
        <v>1760.1557291499998</v>
      </c>
      <c r="I91" s="36">
        <f>SUMIFS(СВЦЭМ!$C$39:$C$782,СВЦЭМ!$A$39:$A$782,$A91,СВЦЭМ!$B$39:$B$782,I$83)+'СЕТ СН'!$H$9+СВЦЭМ!$D$10+'СЕТ СН'!$H$6-'СЕТ СН'!$H$19</f>
        <v>1684.9855497099998</v>
      </c>
      <c r="J91" s="36">
        <f>SUMIFS(СВЦЭМ!$C$39:$C$782,СВЦЭМ!$A$39:$A$782,$A91,СВЦЭМ!$B$39:$B$782,J$83)+'СЕТ СН'!$H$9+СВЦЭМ!$D$10+'СЕТ СН'!$H$6-'СЕТ СН'!$H$19</f>
        <v>1518.9966431399998</v>
      </c>
      <c r="K91" s="36">
        <f>SUMIFS(СВЦЭМ!$C$39:$C$782,СВЦЭМ!$A$39:$A$782,$A91,СВЦЭМ!$B$39:$B$782,K$83)+'СЕТ СН'!$H$9+СВЦЭМ!$D$10+'СЕТ СН'!$H$6-'СЕТ СН'!$H$19</f>
        <v>1493.38935554</v>
      </c>
      <c r="L91" s="36">
        <f>SUMIFS(СВЦЭМ!$C$39:$C$782,СВЦЭМ!$A$39:$A$782,$A91,СВЦЭМ!$B$39:$B$782,L$83)+'СЕТ СН'!$H$9+СВЦЭМ!$D$10+'СЕТ СН'!$H$6-'СЕТ СН'!$H$19</f>
        <v>1490.6883810599998</v>
      </c>
      <c r="M91" s="36">
        <f>SUMIFS(СВЦЭМ!$C$39:$C$782,СВЦЭМ!$A$39:$A$782,$A91,СВЦЭМ!$B$39:$B$782,M$83)+'СЕТ СН'!$H$9+СВЦЭМ!$D$10+'СЕТ СН'!$H$6-'СЕТ СН'!$H$19</f>
        <v>1582.1163448699999</v>
      </c>
      <c r="N91" s="36">
        <f>SUMIFS(СВЦЭМ!$C$39:$C$782,СВЦЭМ!$A$39:$A$782,$A91,СВЦЭМ!$B$39:$B$782,N$83)+'СЕТ СН'!$H$9+СВЦЭМ!$D$10+'СЕТ СН'!$H$6-'СЕТ СН'!$H$19</f>
        <v>1634.4463463899999</v>
      </c>
      <c r="O91" s="36">
        <f>SUMIFS(СВЦЭМ!$C$39:$C$782,СВЦЭМ!$A$39:$A$782,$A91,СВЦЭМ!$B$39:$B$782,O$83)+'СЕТ СН'!$H$9+СВЦЭМ!$D$10+'СЕТ СН'!$H$6-'СЕТ СН'!$H$19</f>
        <v>1666.8360383699999</v>
      </c>
      <c r="P91" s="36">
        <f>SUMIFS(СВЦЭМ!$C$39:$C$782,СВЦЭМ!$A$39:$A$782,$A91,СВЦЭМ!$B$39:$B$782,P$83)+'СЕТ СН'!$H$9+СВЦЭМ!$D$10+'СЕТ СН'!$H$6-'СЕТ СН'!$H$19</f>
        <v>1687.8174517099999</v>
      </c>
      <c r="Q91" s="36">
        <f>SUMIFS(СВЦЭМ!$C$39:$C$782,СВЦЭМ!$A$39:$A$782,$A91,СВЦЭМ!$B$39:$B$782,Q$83)+'СЕТ СН'!$H$9+СВЦЭМ!$D$10+'СЕТ СН'!$H$6-'СЕТ СН'!$H$19</f>
        <v>1702.3173673299998</v>
      </c>
      <c r="R91" s="36">
        <f>SUMIFS(СВЦЭМ!$C$39:$C$782,СВЦЭМ!$A$39:$A$782,$A91,СВЦЭМ!$B$39:$B$782,R$83)+'СЕТ СН'!$H$9+СВЦЭМ!$D$10+'СЕТ СН'!$H$6-'СЕТ СН'!$H$19</f>
        <v>1701.5181117999998</v>
      </c>
      <c r="S91" s="36">
        <f>SUMIFS(СВЦЭМ!$C$39:$C$782,СВЦЭМ!$A$39:$A$782,$A91,СВЦЭМ!$B$39:$B$782,S$83)+'СЕТ СН'!$H$9+СВЦЭМ!$D$10+'СЕТ СН'!$H$6-'СЕТ СН'!$H$19</f>
        <v>1650.7432655799998</v>
      </c>
      <c r="T91" s="36">
        <f>SUMIFS(СВЦЭМ!$C$39:$C$782,СВЦЭМ!$A$39:$A$782,$A91,СВЦЭМ!$B$39:$B$782,T$83)+'СЕТ СН'!$H$9+СВЦЭМ!$D$10+'СЕТ СН'!$H$6-'СЕТ СН'!$H$19</f>
        <v>1509.99858821</v>
      </c>
      <c r="U91" s="36">
        <f>SUMIFS(СВЦЭМ!$C$39:$C$782,СВЦЭМ!$A$39:$A$782,$A91,СВЦЭМ!$B$39:$B$782,U$83)+'СЕТ СН'!$H$9+СВЦЭМ!$D$10+'СЕТ СН'!$H$6-'СЕТ СН'!$H$19</f>
        <v>1368.3118946899999</v>
      </c>
      <c r="V91" s="36">
        <f>SUMIFS(СВЦЭМ!$C$39:$C$782,СВЦЭМ!$A$39:$A$782,$A91,СВЦЭМ!$B$39:$B$782,V$83)+'СЕТ СН'!$H$9+СВЦЭМ!$D$10+'СЕТ СН'!$H$6-'СЕТ СН'!$H$19</f>
        <v>1280.6594957499999</v>
      </c>
      <c r="W91" s="36">
        <f>SUMIFS(СВЦЭМ!$C$39:$C$782,СВЦЭМ!$A$39:$A$782,$A91,СВЦЭМ!$B$39:$B$782,W$83)+'СЕТ СН'!$H$9+СВЦЭМ!$D$10+'СЕТ СН'!$H$6-'СЕТ СН'!$H$19</f>
        <v>1294.0921738500001</v>
      </c>
      <c r="X91" s="36">
        <f>SUMIFS(СВЦЭМ!$C$39:$C$782,СВЦЭМ!$A$39:$A$782,$A91,СВЦЭМ!$B$39:$B$782,X$83)+'СЕТ СН'!$H$9+СВЦЭМ!$D$10+'СЕТ СН'!$H$6-'СЕТ СН'!$H$19</f>
        <v>1296.8679964299999</v>
      </c>
      <c r="Y91" s="36">
        <f>SUMIFS(СВЦЭМ!$C$39:$C$782,СВЦЭМ!$A$39:$A$782,$A91,СВЦЭМ!$B$39:$B$782,Y$83)+'СЕТ СН'!$H$9+СВЦЭМ!$D$10+'СЕТ СН'!$H$6-'СЕТ СН'!$H$19</f>
        <v>1344.6588397099999</v>
      </c>
    </row>
    <row r="92" spans="1:25" ht="15.75" x14ac:dyDescent="0.2">
      <c r="A92" s="35">
        <f t="shared" si="2"/>
        <v>44690</v>
      </c>
      <c r="B92" s="36">
        <f>SUMIFS(СВЦЭМ!$C$39:$C$782,СВЦЭМ!$A$39:$A$782,$A92,СВЦЭМ!$B$39:$B$782,B$83)+'СЕТ СН'!$H$9+СВЦЭМ!$D$10+'СЕТ СН'!$H$6-'СЕТ СН'!$H$19</f>
        <v>1450.62164441</v>
      </c>
      <c r="C92" s="36">
        <f>SUMIFS(СВЦЭМ!$C$39:$C$782,СВЦЭМ!$A$39:$A$782,$A92,СВЦЭМ!$B$39:$B$782,C$83)+'СЕТ СН'!$H$9+СВЦЭМ!$D$10+'СЕТ СН'!$H$6-'СЕТ СН'!$H$19</f>
        <v>1569.9857412699998</v>
      </c>
      <c r="D92" s="36">
        <f>SUMIFS(СВЦЭМ!$C$39:$C$782,СВЦЭМ!$A$39:$A$782,$A92,СВЦЭМ!$B$39:$B$782,D$83)+'СЕТ СН'!$H$9+СВЦЭМ!$D$10+'СЕТ СН'!$H$6-'СЕТ СН'!$H$19</f>
        <v>1719.4808841799997</v>
      </c>
      <c r="E92" s="36">
        <f>SUMIFS(СВЦЭМ!$C$39:$C$782,СВЦЭМ!$A$39:$A$782,$A92,СВЦЭМ!$B$39:$B$782,E$83)+'СЕТ СН'!$H$9+СВЦЭМ!$D$10+'СЕТ СН'!$H$6-'СЕТ СН'!$H$19</f>
        <v>1794.7261756499997</v>
      </c>
      <c r="F92" s="36">
        <f>SUMIFS(СВЦЭМ!$C$39:$C$782,СВЦЭМ!$A$39:$A$782,$A92,СВЦЭМ!$B$39:$B$782,F$83)+'СЕТ СН'!$H$9+СВЦЭМ!$D$10+'СЕТ СН'!$H$6-'СЕТ СН'!$H$19</f>
        <v>1821.5005908699998</v>
      </c>
      <c r="G92" s="36">
        <f>SUMIFS(СВЦЭМ!$C$39:$C$782,СВЦЭМ!$A$39:$A$782,$A92,СВЦЭМ!$B$39:$B$782,G$83)+'СЕТ СН'!$H$9+СВЦЭМ!$D$10+'СЕТ СН'!$H$6-'СЕТ СН'!$H$19</f>
        <v>1809.5746208299997</v>
      </c>
      <c r="H92" s="36">
        <f>SUMIFS(СВЦЭМ!$C$39:$C$782,СВЦЭМ!$A$39:$A$782,$A92,СВЦЭМ!$B$39:$B$782,H$83)+'СЕТ СН'!$H$9+СВЦЭМ!$D$10+'СЕТ СН'!$H$6-'СЕТ СН'!$H$19</f>
        <v>1790.4740921499999</v>
      </c>
      <c r="I92" s="36">
        <f>SUMIFS(СВЦЭМ!$C$39:$C$782,СВЦЭМ!$A$39:$A$782,$A92,СВЦЭМ!$B$39:$B$782,I$83)+'СЕТ СН'!$H$9+СВЦЭМ!$D$10+'СЕТ СН'!$H$6-'СЕТ СН'!$H$19</f>
        <v>1729.6321151599998</v>
      </c>
      <c r="J92" s="36">
        <f>SUMIFS(СВЦЭМ!$C$39:$C$782,СВЦЭМ!$A$39:$A$782,$A92,СВЦЭМ!$B$39:$B$782,J$83)+'СЕТ СН'!$H$9+СВЦЭМ!$D$10+'СЕТ СН'!$H$6-'СЕТ СН'!$H$19</f>
        <v>1555.6666647099998</v>
      </c>
      <c r="K92" s="36">
        <f>SUMIFS(СВЦЭМ!$C$39:$C$782,СВЦЭМ!$A$39:$A$782,$A92,СВЦЭМ!$B$39:$B$782,K$83)+'СЕТ СН'!$H$9+СВЦЭМ!$D$10+'СЕТ СН'!$H$6-'СЕТ СН'!$H$19</f>
        <v>1522.4038409399998</v>
      </c>
      <c r="L92" s="36">
        <f>SUMIFS(СВЦЭМ!$C$39:$C$782,СВЦЭМ!$A$39:$A$782,$A92,СВЦЭМ!$B$39:$B$782,L$83)+'СЕТ СН'!$H$9+СВЦЭМ!$D$10+'СЕТ СН'!$H$6-'СЕТ СН'!$H$19</f>
        <v>1502.0411193199998</v>
      </c>
      <c r="M92" s="36">
        <f>SUMIFS(СВЦЭМ!$C$39:$C$782,СВЦЭМ!$A$39:$A$782,$A92,СВЦЭМ!$B$39:$B$782,M$83)+'СЕТ СН'!$H$9+СВЦЭМ!$D$10+'СЕТ СН'!$H$6-'СЕТ СН'!$H$19</f>
        <v>1587.8829645499998</v>
      </c>
      <c r="N92" s="36">
        <f>SUMIFS(СВЦЭМ!$C$39:$C$782,СВЦЭМ!$A$39:$A$782,$A92,СВЦЭМ!$B$39:$B$782,N$83)+'СЕТ СН'!$H$9+СВЦЭМ!$D$10+'СЕТ СН'!$H$6-'СЕТ СН'!$H$19</f>
        <v>1625.2954073399999</v>
      </c>
      <c r="O92" s="36">
        <f>SUMIFS(СВЦЭМ!$C$39:$C$782,СВЦЭМ!$A$39:$A$782,$A92,СВЦЭМ!$B$39:$B$782,O$83)+'СЕТ СН'!$H$9+СВЦЭМ!$D$10+'СЕТ СН'!$H$6-'СЕТ СН'!$H$19</f>
        <v>1644.6209186799999</v>
      </c>
      <c r="P92" s="36">
        <f>SUMIFS(СВЦЭМ!$C$39:$C$782,СВЦЭМ!$A$39:$A$782,$A92,СВЦЭМ!$B$39:$B$782,P$83)+'СЕТ СН'!$H$9+СВЦЭМ!$D$10+'СЕТ СН'!$H$6-'СЕТ СН'!$H$19</f>
        <v>1659.7467720899999</v>
      </c>
      <c r="Q92" s="36">
        <f>SUMIFS(СВЦЭМ!$C$39:$C$782,СВЦЭМ!$A$39:$A$782,$A92,СВЦЭМ!$B$39:$B$782,Q$83)+'СЕТ СН'!$H$9+СВЦЭМ!$D$10+'СЕТ СН'!$H$6-'СЕТ СН'!$H$19</f>
        <v>1672.5721362999998</v>
      </c>
      <c r="R92" s="36">
        <f>SUMIFS(СВЦЭМ!$C$39:$C$782,СВЦЭМ!$A$39:$A$782,$A92,СВЦЭМ!$B$39:$B$782,R$83)+'СЕТ СН'!$H$9+СВЦЭМ!$D$10+'СЕТ СН'!$H$6-'СЕТ СН'!$H$19</f>
        <v>1680.1890519199999</v>
      </c>
      <c r="S92" s="36">
        <f>SUMIFS(СВЦЭМ!$C$39:$C$782,СВЦЭМ!$A$39:$A$782,$A92,СВЦЭМ!$B$39:$B$782,S$83)+'СЕТ СН'!$H$9+СВЦЭМ!$D$10+'СЕТ СН'!$H$6-'СЕТ СН'!$H$19</f>
        <v>1638.7871394599999</v>
      </c>
      <c r="T92" s="36">
        <f>SUMIFS(СВЦЭМ!$C$39:$C$782,СВЦЭМ!$A$39:$A$782,$A92,СВЦЭМ!$B$39:$B$782,T$83)+'СЕТ СН'!$H$9+СВЦЭМ!$D$10+'СЕТ СН'!$H$6-'СЕТ СН'!$H$19</f>
        <v>1518.3978764999999</v>
      </c>
      <c r="U92" s="36">
        <f>SUMIFS(СВЦЭМ!$C$39:$C$782,СВЦЭМ!$A$39:$A$782,$A92,СВЦЭМ!$B$39:$B$782,U$83)+'СЕТ СН'!$H$9+СВЦЭМ!$D$10+'СЕТ СН'!$H$6-'СЕТ СН'!$H$19</f>
        <v>1401.4063716000001</v>
      </c>
      <c r="V92" s="36">
        <f>SUMIFS(СВЦЭМ!$C$39:$C$782,СВЦЭМ!$A$39:$A$782,$A92,СВЦЭМ!$B$39:$B$782,V$83)+'СЕТ СН'!$H$9+СВЦЭМ!$D$10+'СЕТ СН'!$H$6-'СЕТ СН'!$H$19</f>
        <v>1279.0109656300001</v>
      </c>
      <c r="W92" s="36">
        <f>SUMIFS(СВЦЭМ!$C$39:$C$782,СВЦЭМ!$A$39:$A$782,$A92,СВЦЭМ!$B$39:$B$782,W$83)+'СЕТ СН'!$H$9+СВЦЭМ!$D$10+'СЕТ СН'!$H$6-'СЕТ СН'!$H$19</f>
        <v>1268.35626282</v>
      </c>
      <c r="X92" s="36">
        <f>SUMIFS(СВЦЭМ!$C$39:$C$782,СВЦЭМ!$A$39:$A$782,$A92,СВЦЭМ!$B$39:$B$782,X$83)+'СЕТ СН'!$H$9+СВЦЭМ!$D$10+'СЕТ СН'!$H$6-'СЕТ СН'!$H$19</f>
        <v>1328.02810929</v>
      </c>
      <c r="Y92" s="36">
        <f>SUMIFS(СВЦЭМ!$C$39:$C$782,СВЦЭМ!$A$39:$A$782,$A92,СВЦЭМ!$B$39:$B$782,Y$83)+'СЕТ СН'!$H$9+СВЦЭМ!$D$10+'СЕТ СН'!$H$6-'СЕТ СН'!$H$19</f>
        <v>1355.3514761500001</v>
      </c>
    </row>
    <row r="93" spans="1:25" ht="15.75" x14ac:dyDescent="0.2">
      <c r="A93" s="35">
        <f t="shared" si="2"/>
        <v>44691</v>
      </c>
      <c r="B93" s="36">
        <f>SUMIFS(СВЦЭМ!$C$39:$C$782,СВЦЭМ!$A$39:$A$782,$A93,СВЦЭМ!$B$39:$B$782,B$83)+'СЕТ СН'!$H$9+СВЦЭМ!$D$10+'СЕТ СН'!$H$6-'СЕТ СН'!$H$19</f>
        <v>1443.5442530400001</v>
      </c>
      <c r="C93" s="36">
        <f>SUMIFS(СВЦЭМ!$C$39:$C$782,СВЦЭМ!$A$39:$A$782,$A93,СВЦЭМ!$B$39:$B$782,C$83)+'СЕТ СН'!$H$9+СВЦЭМ!$D$10+'СЕТ СН'!$H$6-'СЕТ СН'!$H$19</f>
        <v>1570.0408985699999</v>
      </c>
      <c r="D93" s="36">
        <f>SUMIFS(СВЦЭМ!$C$39:$C$782,СВЦЭМ!$A$39:$A$782,$A93,СВЦЭМ!$B$39:$B$782,D$83)+'СЕТ СН'!$H$9+СВЦЭМ!$D$10+'СЕТ СН'!$H$6-'СЕТ СН'!$H$19</f>
        <v>1700.8032080999999</v>
      </c>
      <c r="E93" s="36">
        <f>SUMIFS(СВЦЭМ!$C$39:$C$782,СВЦЭМ!$A$39:$A$782,$A93,СВЦЭМ!$B$39:$B$782,E$83)+'СЕТ СН'!$H$9+СВЦЭМ!$D$10+'СЕТ СН'!$H$6-'СЕТ СН'!$H$19</f>
        <v>1766.2959885999999</v>
      </c>
      <c r="F93" s="36">
        <f>SUMIFS(СВЦЭМ!$C$39:$C$782,СВЦЭМ!$A$39:$A$782,$A93,СВЦЭМ!$B$39:$B$782,F$83)+'СЕТ СН'!$H$9+СВЦЭМ!$D$10+'СЕТ СН'!$H$6-'СЕТ СН'!$H$19</f>
        <v>1776.8925611599998</v>
      </c>
      <c r="G93" s="36">
        <f>SUMIFS(СВЦЭМ!$C$39:$C$782,СВЦЭМ!$A$39:$A$782,$A93,СВЦЭМ!$B$39:$B$782,G$83)+'СЕТ СН'!$H$9+СВЦЭМ!$D$10+'СЕТ СН'!$H$6-'СЕТ СН'!$H$19</f>
        <v>1810.3798000499999</v>
      </c>
      <c r="H93" s="36">
        <f>SUMIFS(СВЦЭМ!$C$39:$C$782,СВЦЭМ!$A$39:$A$782,$A93,СВЦЭМ!$B$39:$B$782,H$83)+'СЕТ СН'!$H$9+СВЦЭМ!$D$10+'СЕТ СН'!$H$6-'СЕТ СН'!$H$19</f>
        <v>1788.5752081999999</v>
      </c>
      <c r="I93" s="36">
        <f>SUMIFS(СВЦЭМ!$C$39:$C$782,СВЦЭМ!$A$39:$A$782,$A93,СВЦЭМ!$B$39:$B$782,I$83)+'СЕТ СН'!$H$9+СВЦЭМ!$D$10+'СЕТ СН'!$H$6-'СЕТ СН'!$H$19</f>
        <v>1719.8439184999997</v>
      </c>
      <c r="J93" s="36">
        <f>SUMIFS(СВЦЭМ!$C$39:$C$782,СВЦЭМ!$A$39:$A$782,$A93,СВЦЭМ!$B$39:$B$782,J$83)+'СЕТ СН'!$H$9+СВЦЭМ!$D$10+'СЕТ СН'!$H$6-'СЕТ СН'!$H$19</f>
        <v>1538.0852942099998</v>
      </c>
      <c r="K93" s="36">
        <f>SUMIFS(СВЦЭМ!$C$39:$C$782,СВЦЭМ!$A$39:$A$782,$A93,СВЦЭМ!$B$39:$B$782,K$83)+'СЕТ СН'!$H$9+СВЦЭМ!$D$10+'СЕТ СН'!$H$6-'СЕТ СН'!$H$19</f>
        <v>1506.7170160199998</v>
      </c>
      <c r="L93" s="36">
        <f>SUMIFS(СВЦЭМ!$C$39:$C$782,СВЦЭМ!$A$39:$A$782,$A93,СВЦЭМ!$B$39:$B$782,L$83)+'СЕТ СН'!$H$9+СВЦЭМ!$D$10+'СЕТ СН'!$H$6-'СЕТ СН'!$H$19</f>
        <v>1493.1160133699998</v>
      </c>
      <c r="M93" s="36">
        <f>SUMIFS(СВЦЭМ!$C$39:$C$782,СВЦЭМ!$A$39:$A$782,$A93,СВЦЭМ!$B$39:$B$782,M$83)+'СЕТ СН'!$H$9+СВЦЭМ!$D$10+'СЕТ СН'!$H$6-'СЕТ СН'!$H$19</f>
        <v>1593.1137479699998</v>
      </c>
      <c r="N93" s="36">
        <f>SUMIFS(СВЦЭМ!$C$39:$C$782,СВЦЭМ!$A$39:$A$782,$A93,СВЦЭМ!$B$39:$B$782,N$83)+'СЕТ СН'!$H$9+СВЦЭМ!$D$10+'СЕТ СН'!$H$6-'СЕТ СН'!$H$19</f>
        <v>1637.3495313199999</v>
      </c>
      <c r="O93" s="36">
        <f>SUMIFS(СВЦЭМ!$C$39:$C$782,СВЦЭМ!$A$39:$A$782,$A93,СВЦЭМ!$B$39:$B$782,O$83)+'СЕТ СН'!$H$9+СВЦЭМ!$D$10+'СЕТ СН'!$H$6-'СЕТ СН'!$H$19</f>
        <v>1662.4744834699998</v>
      </c>
      <c r="P93" s="36">
        <f>SUMIFS(СВЦЭМ!$C$39:$C$782,СВЦЭМ!$A$39:$A$782,$A93,СВЦЭМ!$B$39:$B$782,P$83)+'СЕТ СН'!$H$9+СВЦЭМ!$D$10+'СЕТ СН'!$H$6-'СЕТ СН'!$H$19</f>
        <v>1622.5611762499998</v>
      </c>
      <c r="Q93" s="36">
        <f>SUMIFS(СВЦЭМ!$C$39:$C$782,СВЦЭМ!$A$39:$A$782,$A93,СВЦЭМ!$B$39:$B$782,Q$83)+'СЕТ СН'!$H$9+СВЦЭМ!$D$10+'СЕТ СН'!$H$6-'СЕТ СН'!$H$19</f>
        <v>1681.1875614999999</v>
      </c>
      <c r="R93" s="36">
        <f>SUMIFS(СВЦЭМ!$C$39:$C$782,СВЦЭМ!$A$39:$A$782,$A93,СВЦЭМ!$B$39:$B$782,R$83)+'СЕТ СН'!$H$9+СВЦЭМ!$D$10+'СЕТ СН'!$H$6-'СЕТ СН'!$H$19</f>
        <v>1691.0586787199998</v>
      </c>
      <c r="S93" s="36">
        <f>SUMIFS(СВЦЭМ!$C$39:$C$782,СВЦЭМ!$A$39:$A$782,$A93,СВЦЭМ!$B$39:$B$782,S$83)+'СЕТ СН'!$H$9+СВЦЭМ!$D$10+'СЕТ СН'!$H$6-'СЕТ СН'!$H$19</f>
        <v>1660.8773026199999</v>
      </c>
      <c r="T93" s="36">
        <f>SUMIFS(СВЦЭМ!$C$39:$C$782,СВЦЭМ!$A$39:$A$782,$A93,СВЦЭМ!$B$39:$B$782,T$83)+'СЕТ СН'!$H$9+СВЦЭМ!$D$10+'СЕТ СН'!$H$6-'СЕТ СН'!$H$19</f>
        <v>1532.0065723399998</v>
      </c>
      <c r="U93" s="36">
        <f>SUMIFS(СВЦЭМ!$C$39:$C$782,СВЦЭМ!$A$39:$A$782,$A93,СВЦЭМ!$B$39:$B$782,U$83)+'СЕТ СН'!$H$9+СВЦЭМ!$D$10+'СЕТ СН'!$H$6-'СЕТ СН'!$H$19</f>
        <v>1374.3557363299999</v>
      </c>
      <c r="V93" s="36">
        <f>SUMIFS(СВЦЭМ!$C$39:$C$782,СВЦЭМ!$A$39:$A$782,$A93,СВЦЭМ!$B$39:$B$782,V$83)+'СЕТ СН'!$H$9+СВЦЭМ!$D$10+'СЕТ СН'!$H$6-'СЕТ СН'!$H$19</f>
        <v>1312.4866561599999</v>
      </c>
      <c r="W93" s="36">
        <f>SUMIFS(СВЦЭМ!$C$39:$C$782,СВЦЭМ!$A$39:$A$782,$A93,СВЦЭМ!$B$39:$B$782,W$83)+'СЕТ СН'!$H$9+СВЦЭМ!$D$10+'СЕТ СН'!$H$6-'СЕТ СН'!$H$19</f>
        <v>1315.5116191899999</v>
      </c>
      <c r="X93" s="36">
        <f>SUMIFS(СВЦЭМ!$C$39:$C$782,СВЦЭМ!$A$39:$A$782,$A93,СВЦЭМ!$B$39:$B$782,X$83)+'СЕТ СН'!$H$9+СВЦЭМ!$D$10+'СЕТ СН'!$H$6-'СЕТ СН'!$H$19</f>
        <v>1310.7848825900001</v>
      </c>
      <c r="Y93" s="36">
        <f>SUMIFS(СВЦЭМ!$C$39:$C$782,СВЦЭМ!$A$39:$A$782,$A93,СВЦЭМ!$B$39:$B$782,Y$83)+'СЕТ СН'!$H$9+СВЦЭМ!$D$10+'СЕТ СН'!$H$6-'СЕТ СН'!$H$19</f>
        <v>1390.3487963299999</v>
      </c>
    </row>
    <row r="94" spans="1:25" ht="15.75" x14ac:dyDescent="0.2">
      <c r="A94" s="35">
        <f t="shared" si="2"/>
        <v>44692</v>
      </c>
      <c r="B94" s="36">
        <f>SUMIFS(СВЦЭМ!$C$39:$C$782,СВЦЭМ!$A$39:$A$782,$A94,СВЦЭМ!$B$39:$B$782,B$83)+'СЕТ СН'!$H$9+СВЦЭМ!$D$10+'СЕТ СН'!$H$6-'СЕТ СН'!$H$19</f>
        <v>1482.7176685799998</v>
      </c>
      <c r="C94" s="36">
        <f>SUMIFS(СВЦЭМ!$C$39:$C$782,СВЦЭМ!$A$39:$A$782,$A94,СВЦЭМ!$B$39:$B$782,C$83)+'СЕТ СН'!$H$9+СВЦЭМ!$D$10+'СЕТ СН'!$H$6-'СЕТ СН'!$H$19</f>
        <v>1566.5702209599999</v>
      </c>
      <c r="D94" s="36">
        <f>SUMIFS(СВЦЭМ!$C$39:$C$782,СВЦЭМ!$A$39:$A$782,$A94,СВЦЭМ!$B$39:$B$782,D$83)+'СЕТ СН'!$H$9+СВЦЭМ!$D$10+'СЕТ СН'!$H$6-'СЕТ СН'!$H$19</f>
        <v>1729.9332962099998</v>
      </c>
      <c r="E94" s="36">
        <f>SUMIFS(СВЦЭМ!$C$39:$C$782,СВЦЭМ!$A$39:$A$782,$A94,СВЦЭМ!$B$39:$B$782,E$83)+'СЕТ СН'!$H$9+СВЦЭМ!$D$10+'СЕТ СН'!$H$6-'СЕТ СН'!$H$19</f>
        <v>1805.2903097899998</v>
      </c>
      <c r="F94" s="36">
        <f>SUMIFS(СВЦЭМ!$C$39:$C$782,СВЦЭМ!$A$39:$A$782,$A94,СВЦЭМ!$B$39:$B$782,F$83)+'СЕТ СН'!$H$9+СВЦЭМ!$D$10+'СЕТ СН'!$H$6-'СЕТ СН'!$H$19</f>
        <v>1801.6711617499998</v>
      </c>
      <c r="G94" s="36">
        <f>SUMIFS(СВЦЭМ!$C$39:$C$782,СВЦЭМ!$A$39:$A$782,$A94,СВЦЭМ!$B$39:$B$782,G$83)+'СЕТ СН'!$H$9+СВЦЭМ!$D$10+'СЕТ СН'!$H$6-'СЕТ СН'!$H$19</f>
        <v>1796.1960875599998</v>
      </c>
      <c r="H94" s="36">
        <f>SUMIFS(СВЦЭМ!$C$39:$C$782,СВЦЭМ!$A$39:$A$782,$A94,СВЦЭМ!$B$39:$B$782,H$83)+'СЕТ СН'!$H$9+СВЦЭМ!$D$10+'СЕТ СН'!$H$6-'СЕТ СН'!$H$19</f>
        <v>1754.4861173099998</v>
      </c>
      <c r="I94" s="36">
        <f>SUMIFS(СВЦЭМ!$C$39:$C$782,СВЦЭМ!$A$39:$A$782,$A94,СВЦЭМ!$B$39:$B$782,I$83)+'СЕТ СН'!$H$9+СВЦЭМ!$D$10+'СЕТ СН'!$H$6-'СЕТ СН'!$H$19</f>
        <v>1667.0643397899998</v>
      </c>
      <c r="J94" s="36">
        <f>SUMIFS(СВЦЭМ!$C$39:$C$782,СВЦЭМ!$A$39:$A$782,$A94,СВЦЭМ!$B$39:$B$782,J$83)+'СЕТ СН'!$H$9+СВЦЭМ!$D$10+'СЕТ СН'!$H$6-'СЕТ СН'!$H$19</f>
        <v>1553.7712758099999</v>
      </c>
      <c r="K94" s="36">
        <f>SUMIFS(СВЦЭМ!$C$39:$C$782,СВЦЭМ!$A$39:$A$782,$A94,СВЦЭМ!$B$39:$B$782,K$83)+'СЕТ СН'!$H$9+СВЦЭМ!$D$10+'СЕТ СН'!$H$6-'СЕТ СН'!$H$19</f>
        <v>1526.0169558099999</v>
      </c>
      <c r="L94" s="36">
        <f>SUMIFS(СВЦЭМ!$C$39:$C$782,СВЦЭМ!$A$39:$A$782,$A94,СВЦЭМ!$B$39:$B$782,L$83)+'СЕТ СН'!$H$9+СВЦЭМ!$D$10+'СЕТ СН'!$H$6-'СЕТ СН'!$H$19</f>
        <v>1502.6602526699999</v>
      </c>
      <c r="M94" s="36">
        <f>SUMIFS(СВЦЭМ!$C$39:$C$782,СВЦЭМ!$A$39:$A$782,$A94,СВЦЭМ!$B$39:$B$782,M$83)+'СЕТ СН'!$H$9+СВЦЭМ!$D$10+'СЕТ СН'!$H$6-'СЕТ СН'!$H$19</f>
        <v>1585.7889219599999</v>
      </c>
      <c r="N94" s="36">
        <f>SUMIFS(СВЦЭМ!$C$39:$C$782,СВЦЭМ!$A$39:$A$782,$A94,СВЦЭМ!$B$39:$B$782,N$83)+'СЕТ СН'!$H$9+СВЦЭМ!$D$10+'СЕТ СН'!$H$6-'СЕТ СН'!$H$19</f>
        <v>1632.3392815299999</v>
      </c>
      <c r="O94" s="36">
        <f>SUMIFS(СВЦЭМ!$C$39:$C$782,СВЦЭМ!$A$39:$A$782,$A94,СВЦЭМ!$B$39:$B$782,O$83)+'СЕТ СН'!$H$9+СВЦЭМ!$D$10+'СЕТ СН'!$H$6-'СЕТ СН'!$H$19</f>
        <v>1644.4481395099999</v>
      </c>
      <c r="P94" s="36">
        <f>SUMIFS(СВЦЭМ!$C$39:$C$782,СВЦЭМ!$A$39:$A$782,$A94,СВЦЭМ!$B$39:$B$782,P$83)+'СЕТ СН'!$H$9+СВЦЭМ!$D$10+'СЕТ СН'!$H$6-'СЕТ СН'!$H$19</f>
        <v>1659.0818776299998</v>
      </c>
      <c r="Q94" s="36">
        <f>SUMIFS(СВЦЭМ!$C$39:$C$782,СВЦЭМ!$A$39:$A$782,$A94,СВЦЭМ!$B$39:$B$782,Q$83)+'СЕТ СН'!$H$9+СВЦЭМ!$D$10+'СЕТ СН'!$H$6-'СЕТ СН'!$H$19</f>
        <v>1663.2530265799999</v>
      </c>
      <c r="R94" s="36">
        <f>SUMIFS(СВЦЭМ!$C$39:$C$782,СВЦЭМ!$A$39:$A$782,$A94,СВЦЭМ!$B$39:$B$782,R$83)+'СЕТ СН'!$H$9+СВЦЭМ!$D$10+'СЕТ СН'!$H$6-'СЕТ СН'!$H$19</f>
        <v>1677.6293823999999</v>
      </c>
      <c r="S94" s="36">
        <f>SUMIFS(СВЦЭМ!$C$39:$C$782,СВЦЭМ!$A$39:$A$782,$A94,СВЦЭМ!$B$39:$B$782,S$83)+'СЕТ СН'!$H$9+СВЦЭМ!$D$10+'СЕТ СН'!$H$6-'СЕТ СН'!$H$19</f>
        <v>1636.5242400999998</v>
      </c>
      <c r="T94" s="36">
        <f>SUMIFS(СВЦЭМ!$C$39:$C$782,СВЦЭМ!$A$39:$A$782,$A94,СВЦЭМ!$B$39:$B$782,T$83)+'СЕТ СН'!$H$9+СВЦЭМ!$D$10+'СЕТ СН'!$H$6-'СЕТ СН'!$H$19</f>
        <v>1509.9623750699998</v>
      </c>
      <c r="U94" s="36">
        <f>SUMIFS(СВЦЭМ!$C$39:$C$782,СВЦЭМ!$A$39:$A$782,$A94,СВЦЭМ!$B$39:$B$782,U$83)+'СЕТ СН'!$H$9+СВЦЭМ!$D$10+'СЕТ СН'!$H$6-'СЕТ СН'!$H$19</f>
        <v>1405.57701249</v>
      </c>
      <c r="V94" s="36">
        <f>SUMIFS(СВЦЭМ!$C$39:$C$782,СВЦЭМ!$A$39:$A$782,$A94,СВЦЭМ!$B$39:$B$782,V$83)+'СЕТ СН'!$H$9+СВЦЭМ!$D$10+'СЕТ СН'!$H$6-'СЕТ СН'!$H$19</f>
        <v>1317.58720668</v>
      </c>
      <c r="W94" s="36">
        <f>SUMIFS(СВЦЭМ!$C$39:$C$782,СВЦЭМ!$A$39:$A$782,$A94,СВЦЭМ!$B$39:$B$782,W$83)+'СЕТ СН'!$H$9+СВЦЭМ!$D$10+'СЕТ СН'!$H$6-'СЕТ СН'!$H$19</f>
        <v>1318.2248734299999</v>
      </c>
      <c r="X94" s="36">
        <f>SUMIFS(СВЦЭМ!$C$39:$C$782,СВЦЭМ!$A$39:$A$782,$A94,СВЦЭМ!$B$39:$B$782,X$83)+'СЕТ СН'!$H$9+СВЦЭМ!$D$10+'СЕТ СН'!$H$6-'СЕТ СН'!$H$19</f>
        <v>1330.9503361500001</v>
      </c>
      <c r="Y94" s="36">
        <f>SUMIFS(СВЦЭМ!$C$39:$C$782,СВЦЭМ!$A$39:$A$782,$A94,СВЦЭМ!$B$39:$B$782,Y$83)+'СЕТ СН'!$H$9+СВЦЭМ!$D$10+'СЕТ СН'!$H$6-'СЕТ СН'!$H$19</f>
        <v>1352.98220296</v>
      </c>
    </row>
    <row r="95" spans="1:25" ht="15.75" x14ac:dyDescent="0.2">
      <c r="A95" s="35">
        <f t="shared" si="2"/>
        <v>44693</v>
      </c>
      <c r="B95" s="36">
        <f>SUMIFS(СВЦЭМ!$C$39:$C$782,СВЦЭМ!$A$39:$A$782,$A95,СВЦЭМ!$B$39:$B$782,B$83)+'СЕТ СН'!$H$9+СВЦЭМ!$D$10+'СЕТ СН'!$H$6-'СЕТ СН'!$H$19</f>
        <v>1453.1993929</v>
      </c>
      <c r="C95" s="36">
        <f>SUMIFS(СВЦЭМ!$C$39:$C$782,СВЦЭМ!$A$39:$A$782,$A95,СВЦЭМ!$B$39:$B$782,C$83)+'СЕТ СН'!$H$9+СВЦЭМ!$D$10+'СЕТ СН'!$H$6-'СЕТ СН'!$H$19</f>
        <v>1538.7827834699999</v>
      </c>
      <c r="D95" s="36">
        <f>SUMIFS(СВЦЭМ!$C$39:$C$782,СВЦЭМ!$A$39:$A$782,$A95,СВЦЭМ!$B$39:$B$782,D$83)+'СЕТ СН'!$H$9+СВЦЭМ!$D$10+'СЕТ СН'!$H$6-'СЕТ СН'!$H$19</f>
        <v>1640.4025639099998</v>
      </c>
      <c r="E95" s="36">
        <f>SUMIFS(СВЦЭМ!$C$39:$C$782,СВЦЭМ!$A$39:$A$782,$A95,СВЦЭМ!$B$39:$B$782,E$83)+'СЕТ СН'!$H$9+СВЦЭМ!$D$10+'СЕТ СН'!$H$6-'СЕТ СН'!$H$19</f>
        <v>1694.2412425799998</v>
      </c>
      <c r="F95" s="36">
        <f>SUMIFS(СВЦЭМ!$C$39:$C$782,СВЦЭМ!$A$39:$A$782,$A95,СВЦЭМ!$B$39:$B$782,F$83)+'СЕТ СН'!$H$9+СВЦЭМ!$D$10+'СЕТ СН'!$H$6-'СЕТ СН'!$H$19</f>
        <v>1698.0488012799999</v>
      </c>
      <c r="G95" s="36">
        <f>SUMIFS(СВЦЭМ!$C$39:$C$782,СВЦЭМ!$A$39:$A$782,$A95,СВЦЭМ!$B$39:$B$782,G$83)+'СЕТ СН'!$H$9+СВЦЭМ!$D$10+'СЕТ СН'!$H$6-'СЕТ СН'!$H$19</f>
        <v>1695.5829198899999</v>
      </c>
      <c r="H95" s="36">
        <f>SUMIFS(СВЦЭМ!$C$39:$C$782,СВЦЭМ!$A$39:$A$782,$A95,СВЦЭМ!$B$39:$B$782,H$83)+'СЕТ СН'!$H$9+СВЦЭМ!$D$10+'СЕТ СН'!$H$6-'СЕТ СН'!$H$19</f>
        <v>1704.8689541199999</v>
      </c>
      <c r="I95" s="36">
        <f>SUMIFS(СВЦЭМ!$C$39:$C$782,СВЦЭМ!$A$39:$A$782,$A95,СВЦЭМ!$B$39:$B$782,I$83)+'СЕТ СН'!$H$9+СВЦЭМ!$D$10+'СЕТ СН'!$H$6-'СЕТ СН'!$H$19</f>
        <v>1628.0638593499998</v>
      </c>
      <c r="J95" s="36">
        <f>SUMIFS(СВЦЭМ!$C$39:$C$782,СВЦЭМ!$A$39:$A$782,$A95,СВЦЭМ!$B$39:$B$782,J$83)+'СЕТ СН'!$H$9+СВЦЭМ!$D$10+'СЕТ СН'!$H$6-'СЕТ СН'!$H$19</f>
        <v>1500.3453391999997</v>
      </c>
      <c r="K95" s="36">
        <f>SUMIFS(СВЦЭМ!$C$39:$C$782,СВЦЭМ!$A$39:$A$782,$A95,СВЦЭМ!$B$39:$B$782,K$83)+'СЕТ СН'!$H$9+СВЦЭМ!$D$10+'СЕТ СН'!$H$6-'СЕТ СН'!$H$19</f>
        <v>1494.0635881899998</v>
      </c>
      <c r="L95" s="36">
        <f>SUMIFS(СВЦЭМ!$C$39:$C$782,СВЦЭМ!$A$39:$A$782,$A95,СВЦЭМ!$B$39:$B$782,L$83)+'СЕТ СН'!$H$9+СВЦЭМ!$D$10+'СЕТ СН'!$H$6-'СЕТ СН'!$H$19</f>
        <v>1472.38379876</v>
      </c>
      <c r="M95" s="36">
        <f>SUMIFS(СВЦЭМ!$C$39:$C$782,СВЦЭМ!$A$39:$A$782,$A95,СВЦЭМ!$B$39:$B$782,M$83)+'СЕТ СН'!$H$9+СВЦЭМ!$D$10+'СЕТ СН'!$H$6-'СЕТ СН'!$H$19</f>
        <v>1574.4843545399999</v>
      </c>
      <c r="N95" s="36">
        <f>SUMIFS(СВЦЭМ!$C$39:$C$782,СВЦЭМ!$A$39:$A$782,$A95,СВЦЭМ!$B$39:$B$782,N$83)+'СЕТ СН'!$H$9+СВЦЭМ!$D$10+'СЕТ СН'!$H$6-'СЕТ СН'!$H$19</f>
        <v>1631.6126328099999</v>
      </c>
      <c r="O95" s="36">
        <f>SUMIFS(СВЦЭМ!$C$39:$C$782,СВЦЭМ!$A$39:$A$782,$A95,СВЦЭМ!$B$39:$B$782,O$83)+'СЕТ СН'!$H$9+СВЦЭМ!$D$10+'СЕТ СН'!$H$6-'СЕТ СН'!$H$19</f>
        <v>1634.4871906499998</v>
      </c>
      <c r="P95" s="36">
        <f>SUMIFS(СВЦЭМ!$C$39:$C$782,СВЦЭМ!$A$39:$A$782,$A95,СВЦЭМ!$B$39:$B$782,P$83)+'СЕТ СН'!$H$9+СВЦЭМ!$D$10+'СЕТ СН'!$H$6-'СЕТ СН'!$H$19</f>
        <v>1621.6324682499999</v>
      </c>
      <c r="Q95" s="36">
        <f>SUMIFS(СВЦЭМ!$C$39:$C$782,СВЦЭМ!$A$39:$A$782,$A95,СВЦЭМ!$B$39:$B$782,Q$83)+'СЕТ СН'!$H$9+СВЦЭМ!$D$10+'СЕТ СН'!$H$6-'СЕТ СН'!$H$19</f>
        <v>1634.5075725499998</v>
      </c>
      <c r="R95" s="36">
        <f>SUMIFS(СВЦЭМ!$C$39:$C$782,СВЦЭМ!$A$39:$A$782,$A95,СВЦЭМ!$B$39:$B$782,R$83)+'СЕТ СН'!$H$9+СВЦЭМ!$D$10+'СЕТ СН'!$H$6-'СЕТ СН'!$H$19</f>
        <v>1655.1573825699998</v>
      </c>
      <c r="S95" s="36">
        <f>SUMIFS(СВЦЭМ!$C$39:$C$782,СВЦЭМ!$A$39:$A$782,$A95,СВЦЭМ!$B$39:$B$782,S$83)+'СЕТ СН'!$H$9+СВЦЭМ!$D$10+'СЕТ СН'!$H$6-'СЕТ СН'!$H$19</f>
        <v>1618.5340370699998</v>
      </c>
      <c r="T95" s="36">
        <f>SUMIFS(СВЦЭМ!$C$39:$C$782,СВЦЭМ!$A$39:$A$782,$A95,СВЦЭМ!$B$39:$B$782,T$83)+'СЕТ СН'!$H$9+СВЦЭМ!$D$10+'СЕТ СН'!$H$6-'СЕТ СН'!$H$19</f>
        <v>1513.3213387899998</v>
      </c>
      <c r="U95" s="36">
        <f>SUMIFS(СВЦЭМ!$C$39:$C$782,СВЦЭМ!$A$39:$A$782,$A95,СВЦЭМ!$B$39:$B$782,U$83)+'СЕТ СН'!$H$9+СВЦЭМ!$D$10+'СЕТ СН'!$H$6-'СЕТ СН'!$H$19</f>
        <v>1422.2215228800001</v>
      </c>
      <c r="V95" s="36">
        <f>SUMIFS(СВЦЭМ!$C$39:$C$782,СВЦЭМ!$A$39:$A$782,$A95,СВЦЭМ!$B$39:$B$782,V$83)+'СЕТ СН'!$H$9+СВЦЭМ!$D$10+'СЕТ СН'!$H$6-'СЕТ СН'!$H$19</f>
        <v>1334.2601546200001</v>
      </c>
      <c r="W95" s="36">
        <f>SUMIFS(СВЦЭМ!$C$39:$C$782,СВЦЭМ!$A$39:$A$782,$A95,СВЦЭМ!$B$39:$B$782,W$83)+'СЕТ СН'!$H$9+СВЦЭМ!$D$10+'СЕТ СН'!$H$6-'СЕТ СН'!$H$19</f>
        <v>1319.44179521</v>
      </c>
      <c r="X95" s="36">
        <f>SUMIFS(СВЦЭМ!$C$39:$C$782,СВЦЭМ!$A$39:$A$782,$A95,СВЦЭМ!$B$39:$B$782,X$83)+'СЕТ СН'!$H$9+СВЦЭМ!$D$10+'СЕТ СН'!$H$6-'СЕТ СН'!$H$19</f>
        <v>1339.4948304899999</v>
      </c>
      <c r="Y95" s="36">
        <f>SUMIFS(СВЦЭМ!$C$39:$C$782,СВЦЭМ!$A$39:$A$782,$A95,СВЦЭМ!$B$39:$B$782,Y$83)+'СЕТ СН'!$H$9+СВЦЭМ!$D$10+'СЕТ СН'!$H$6-'СЕТ СН'!$H$19</f>
        <v>1344.14825511</v>
      </c>
    </row>
    <row r="96" spans="1:25" ht="15.75" x14ac:dyDescent="0.2">
      <c r="A96" s="35">
        <f t="shared" si="2"/>
        <v>44694</v>
      </c>
      <c r="B96" s="36">
        <f>SUMIFS(СВЦЭМ!$C$39:$C$782,СВЦЭМ!$A$39:$A$782,$A96,СВЦЭМ!$B$39:$B$782,B$83)+'СЕТ СН'!$H$9+СВЦЭМ!$D$10+'СЕТ СН'!$H$6-'СЕТ СН'!$H$19</f>
        <v>1448.52103311</v>
      </c>
      <c r="C96" s="36">
        <f>SUMIFS(СВЦЭМ!$C$39:$C$782,СВЦЭМ!$A$39:$A$782,$A96,СВЦЭМ!$B$39:$B$782,C$83)+'СЕТ СН'!$H$9+СВЦЭМ!$D$10+'СЕТ СН'!$H$6-'СЕТ СН'!$H$19</f>
        <v>1565.9070772299999</v>
      </c>
      <c r="D96" s="36">
        <f>SUMIFS(СВЦЭМ!$C$39:$C$782,СВЦЭМ!$A$39:$A$782,$A96,СВЦЭМ!$B$39:$B$782,D$83)+'СЕТ СН'!$H$9+СВЦЭМ!$D$10+'СЕТ СН'!$H$6-'СЕТ СН'!$H$19</f>
        <v>1694.8312643799998</v>
      </c>
      <c r="E96" s="36">
        <f>SUMIFS(СВЦЭМ!$C$39:$C$782,СВЦЭМ!$A$39:$A$782,$A96,СВЦЭМ!$B$39:$B$782,E$83)+'СЕТ СН'!$H$9+СВЦЭМ!$D$10+'СЕТ СН'!$H$6-'СЕТ СН'!$H$19</f>
        <v>1746.5439962899998</v>
      </c>
      <c r="F96" s="36">
        <f>SUMIFS(СВЦЭМ!$C$39:$C$782,СВЦЭМ!$A$39:$A$782,$A96,СВЦЭМ!$B$39:$B$782,F$83)+'СЕТ СН'!$H$9+СВЦЭМ!$D$10+'СЕТ СН'!$H$6-'СЕТ СН'!$H$19</f>
        <v>1754.0810811499998</v>
      </c>
      <c r="G96" s="36">
        <f>SUMIFS(СВЦЭМ!$C$39:$C$782,СВЦЭМ!$A$39:$A$782,$A96,СВЦЭМ!$B$39:$B$782,G$83)+'СЕТ СН'!$H$9+СВЦЭМ!$D$10+'СЕТ СН'!$H$6-'СЕТ СН'!$H$19</f>
        <v>1758.7482737799999</v>
      </c>
      <c r="H96" s="36">
        <f>SUMIFS(СВЦЭМ!$C$39:$C$782,СВЦЭМ!$A$39:$A$782,$A96,СВЦЭМ!$B$39:$B$782,H$83)+'СЕТ СН'!$H$9+СВЦЭМ!$D$10+'СЕТ СН'!$H$6-'СЕТ СН'!$H$19</f>
        <v>1751.0478130899999</v>
      </c>
      <c r="I96" s="36">
        <f>SUMIFS(СВЦЭМ!$C$39:$C$782,СВЦЭМ!$A$39:$A$782,$A96,СВЦЭМ!$B$39:$B$782,I$83)+'СЕТ СН'!$H$9+СВЦЭМ!$D$10+'СЕТ СН'!$H$6-'СЕТ СН'!$H$19</f>
        <v>1638.2081114399998</v>
      </c>
      <c r="J96" s="36">
        <f>SUMIFS(СВЦЭМ!$C$39:$C$782,СВЦЭМ!$A$39:$A$782,$A96,СВЦЭМ!$B$39:$B$782,J$83)+'СЕТ СН'!$H$9+СВЦЭМ!$D$10+'СЕТ СН'!$H$6-'СЕТ СН'!$H$19</f>
        <v>1502.2657801799999</v>
      </c>
      <c r="K96" s="36">
        <f>SUMIFS(СВЦЭМ!$C$39:$C$782,СВЦЭМ!$A$39:$A$782,$A96,СВЦЭМ!$B$39:$B$782,K$83)+'СЕТ СН'!$H$9+СВЦЭМ!$D$10+'СЕТ СН'!$H$6-'СЕТ СН'!$H$19</f>
        <v>1499.6016073599999</v>
      </c>
      <c r="L96" s="36">
        <f>SUMIFS(СВЦЭМ!$C$39:$C$782,СВЦЭМ!$A$39:$A$782,$A96,СВЦЭМ!$B$39:$B$782,L$83)+'СЕТ СН'!$H$9+СВЦЭМ!$D$10+'СЕТ СН'!$H$6-'СЕТ СН'!$H$19</f>
        <v>1484.5328559599998</v>
      </c>
      <c r="M96" s="36">
        <f>SUMIFS(СВЦЭМ!$C$39:$C$782,СВЦЭМ!$A$39:$A$782,$A96,СВЦЭМ!$B$39:$B$782,M$83)+'СЕТ СН'!$H$9+СВЦЭМ!$D$10+'СЕТ СН'!$H$6-'СЕТ СН'!$H$19</f>
        <v>1591.0108247499998</v>
      </c>
      <c r="N96" s="36">
        <f>SUMIFS(СВЦЭМ!$C$39:$C$782,СВЦЭМ!$A$39:$A$782,$A96,СВЦЭМ!$B$39:$B$782,N$83)+'СЕТ СН'!$H$9+СВЦЭМ!$D$10+'СЕТ СН'!$H$6-'СЕТ СН'!$H$19</f>
        <v>1637.9291505599999</v>
      </c>
      <c r="O96" s="36">
        <f>SUMIFS(СВЦЭМ!$C$39:$C$782,СВЦЭМ!$A$39:$A$782,$A96,СВЦЭМ!$B$39:$B$782,O$83)+'СЕТ СН'!$H$9+СВЦЭМ!$D$10+'СЕТ СН'!$H$6-'СЕТ СН'!$H$19</f>
        <v>1621.7041500299999</v>
      </c>
      <c r="P96" s="36">
        <f>SUMIFS(СВЦЭМ!$C$39:$C$782,СВЦЭМ!$A$39:$A$782,$A96,СВЦЭМ!$B$39:$B$782,P$83)+'СЕТ СН'!$H$9+СВЦЭМ!$D$10+'СЕТ СН'!$H$6-'СЕТ СН'!$H$19</f>
        <v>1627.3025575199999</v>
      </c>
      <c r="Q96" s="36">
        <f>SUMIFS(СВЦЭМ!$C$39:$C$782,СВЦЭМ!$A$39:$A$782,$A96,СВЦЭМ!$B$39:$B$782,Q$83)+'СЕТ СН'!$H$9+СВЦЭМ!$D$10+'СЕТ СН'!$H$6-'СЕТ СН'!$H$19</f>
        <v>1637.6865614699998</v>
      </c>
      <c r="R96" s="36">
        <f>SUMIFS(СВЦЭМ!$C$39:$C$782,СВЦЭМ!$A$39:$A$782,$A96,СВЦЭМ!$B$39:$B$782,R$83)+'СЕТ СН'!$H$9+СВЦЭМ!$D$10+'СЕТ СН'!$H$6-'СЕТ СН'!$H$19</f>
        <v>1650.8373999099999</v>
      </c>
      <c r="S96" s="36">
        <f>SUMIFS(СВЦЭМ!$C$39:$C$782,СВЦЭМ!$A$39:$A$782,$A96,СВЦЭМ!$B$39:$B$782,S$83)+'СЕТ СН'!$H$9+СВЦЭМ!$D$10+'СЕТ СН'!$H$6-'СЕТ СН'!$H$19</f>
        <v>1610.4934250099998</v>
      </c>
      <c r="T96" s="36">
        <f>SUMIFS(СВЦЭМ!$C$39:$C$782,СВЦЭМ!$A$39:$A$782,$A96,СВЦЭМ!$B$39:$B$782,T$83)+'СЕТ СН'!$H$9+СВЦЭМ!$D$10+'СЕТ СН'!$H$6-'СЕТ СН'!$H$19</f>
        <v>1484.8766077999999</v>
      </c>
      <c r="U96" s="36">
        <f>SUMIFS(СВЦЭМ!$C$39:$C$782,СВЦЭМ!$A$39:$A$782,$A96,СВЦЭМ!$B$39:$B$782,U$83)+'СЕТ СН'!$H$9+СВЦЭМ!$D$10+'СЕТ СН'!$H$6-'СЕТ СН'!$H$19</f>
        <v>1403.84952041</v>
      </c>
      <c r="V96" s="36">
        <f>SUMIFS(СВЦЭМ!$C$39:$C$782,СВЦЭМ!$A$39:$A$782,$A96,СВЦЭМ!$B$39:$B$782,V$83)+'СЕТ СН'!$H$9+СВЦЭМ!$D$10+'СЕТ СН'!$H$6-'СЕТ СН'!$H$19</f>
        <v>1331.02230295</v>
      </c>
      <c r="W96" s="36">
        <f>SUMIFS(СВЦЭМ!$C$39:$C$782,СВЦЭМ!$A$39:$A$782,$A96,СВЦЭМ!$B$39:$B$782,W$83)+'СЕТ СН'!$H$9+СВЦЭМ!$D$10+'СЕТ СН'!$H$6-'СЕТ СН'!$H$19</f>
        <v>1310.44415886</v>
      </c>
      <c r="X96" s="36">
        <f>SUMIFS(СВЦЭМ!$C$39:$C$782,СВЦЭМ!$A$39:$A$782,$A96,СВЦЭМ!$B$39:$B$782,X$83)+'СЕТ СН'!$H$9+СВЦЭМ!$D$10+'СЕТ СН'!$H$6-'СЕТ СН'!$H$19</f>
        <v>1318.5229167</v>
      </c>
      <c r="Y96" s="36">
        <f>SUMIFS(СВЦЭМ!$C$39:$C$782,СВЦЭМ!$A$39:$A$782,$A96,СВЦЭМ!$B$39:$B$782,Y$83)+'СЕТ СН'!$H$9+СВЦЭМ!$D$10+'СЕТ СН'!$H$6-'СЕТ СН'!$H$19</f>
        <v>1327.66407316</v>
      </c>
    </row>
    <row r="97" spans="1:25" ht="15.75" x14ac:dyDescent="0.2">
      <c r="A97" s="35">
        <f t="shared" si="2"/>
        <v>44695</v>
      </c>
      <c r="B97" s="36">
        <f>SUMIFS(СВЦЭМ!$C$39:$C$782,СВЦЭМ!$A$39:$A$782,$A97,СВЦЭМ!$B$39:$B$782,B$83)+'СЕТ СН'!$H$9+СВЦЭМ!$D$10+'СЕТ СН'!$H$6-'СЕТ СН'!$H$19</f>
        <v>1451.2642241599999</v>
      </c>
      <c r="C97" s="36">
        <f>SUMIFS(СВЦЭМ!$C$39:$C$782,СВЦЭМ!$A$39:$A$782,$A97,СВЦЭМ!$B$39:$B$782,C$83)+'СЕТ СН'!$H$9+СВЦЭМ!$D$10+'СЕТ СН'!$H$6-'СЕТ СН'!$H$19</f>
        <v>1563.6289727099997</v>
      </c>
      <c r="D97" s="36">
        <f>SUMIFS(СВЦЭМ!$C$39:$C$782,СВЦЭМ!$A$39:$A$782,$A97,СВЦЭМ!$B$39:$B$782,D$83)+'СЕТ СН'!$H$9+СВЦЭМ!$D$10+'СЕТ СН'!$H$6-'СЕТ СН'!$H$19</f>
        <v>1704.4341135099999</v>
      </c>
      <c r="E97" s="36">
        <f>SUMIFS(СВЦЭМ!$C$39:$C$782,СВЦЭМ!$A$39:$A$782,$A97,СВЦЭМ!$B$39:$B$782,E$83)+'СЕТ СН'!$H$9+СВЦЭМ!$D$10+'СЕТ СН'!$H$6-'СЕТ СН'!$H$19</f>
        <v>1736.7749863699999</v>
      </c>
      <c r="F97" s="36">
        <f>SUMIFS(СВЦЭМ!$C$39:$C$782,СВЦЭМ!$A$39:$A$782,$A97,СВЦЭМ!$B$39:$B$782,F$83)+'СЕТ СН'!$H$9+СВЦЭМ!$D$10+'СЕТ СН'!$H$6-'СЕТ СН'!$H$19</f>
        <v>1746.7885957599999</v>
      </c>
      <c r="G97" s="36">
        <f>SUMIFS(СВЦЭМ!$C$39:$C$782,СВЦЭМ!$A$39:$A$782,$A97,СВЦЭМ!$B$39:$B$782,G$83)+'СЕТ СН'!$H$9+СВЦЭМ!$D$10+'СЕТ СН'!$H$6-'СЕТ СН'!$H$19</f>
        <v>1739.1417507299998</v>
      </c>
      <c r="H97" s="36">
        <f>SUMIFS(СВЦЭМ!$C$39:$C$782,СВЦЭМ!$A$39:$A$782,$A97,СВЦЭМ!$B$39:$B$782,H$83)+'СЕТ СН'!$H$9+СВЦЭМ!$D$10+'СЕТ СН'!$H$6-'СЕТ СН'!$H$19</f>
        <v>1739.8630457999998</v>
      </c>
      <c r="I97" s="36">
        <f>SUMIFS(СВЦЭМ!$C$39:$C$782,СВЦЭМ!$A$39:$A$782,$A97,СВЦЭМ!$B$39:$B$782,I$83)+'СЕТ СН'!$H$9+СВЦЭМ!$D$10+'СЕТ СН'!$H$6-'СЕТ СН'!$H$19</f>
        <v>1658.2904769499999</v>
      </c>
      <c r="J97" s="36">
        <f>SUMIFS(СВЦЭМ!$C$39:$C$782,СВЦЭМ!$A$39:$A$782,$A97,СВЦЭМ!$B$39:$B$782,J$83)+'СЕТ СН'!$H$9+СВЦЭМ!$D$10+'СЕТ СН'!$H$6-'СЕТ СН'!$H$19</f>
        <v>1503.6226960099998</v>
      </c>
      <c r="K97" s="36">
        <f>SUMIFS(СВЦЭМ!$C$39:$C$782,СВЦЭМ!$A$39:$A$782,$A97,СВЦЭМ!$B$39:$B$782,K$83)+'СЕТ СН'!$H$9+СВЦЭМ!$D$10+'СЕТ СН'!$H$6-'СЕТ СН'!$H$19</f>
        <v>1458.2891642499999</v>
      </c>
      <c r="L97" s="36">
        <f>SUMIFS(СВЦЭМ!$C$39:$C$782,СВЦЭМ!$A$39:$A$782,$A97,СВЦЭМ!$B$39:$B$782,L$83)+'СЕТ СН'!$H$9+СВЦЭМ!$D$10+'СЕТ СН'!$H$6-'СЕТ СН'!$H$19</f>
        <v>1439.3311168499999</v>
      </c>
      <c r="M97" s="36">
        <f>SUMIFS(СВЦЭМ!$C$39:$C$782,СВЦЭМ!$A$39:$A$782,$A97,СВЦЭМ!$B$39:$B$782,M$83)+'СЕТ СН'!$H$9+СВЦЭМ!$D$10+'СЕТ СН'!$H$6-'СЕТ СН'!$H$19</f>
        <v>1532.9296341599998</v>
      </c>
      <c r="N97" s="36">
        <f>SUMIFS(СВЦЭМ!$C$39:$C$782,СВЦЭМ!$A$39:$A$782,$A97,СВЦЭМ!$B$39:$B$782,N$83)+'СЕТ СН'!$H$9+СВЦЭМ!$D$10+'СЕТ СН'!$H$6-'СЕТ СН'!$H$19</f>
        <v>1565.4577212599997</v>
      </c>
      <c r="O97" s="36">
        <f>SUMIFS(СВЦЭМ!$C$39:$C$782,СВЦЭМ!$A$39:$A$782,$A97,СВЦЭМ!$B$39:$B$782,O$83)+'СЕТ СН'!$H$9+СВЦЭМ!$D$10+'СЕТ СН'!$H$6-'СЕТ СН'!$H$19</f>
        <v>1576.7422620699999</v>
      </c>
      <c r="P97" s="36">
        <f>SUMIFS(СВЦЭМ!$C$39:$C$782,СВЦЭМ!$A$39:$A$782,$A97,СВЦЭМ!$B$39:$B$782,P$83)+'СЕТ СН'!$H$9+СВЦЭМ!$D$10+'СЕТ СН'!$H$6-'СЕТ СН'!$H$19</f>
        <v>1595.8744364199999</v>
      </c>
      <c r="Q97" s="36">
        <f>SUMIFS(СВЦЭМ!$C$39:$C$782,СВЦЭМ!$A$39:$A$782,$A97,СВЦЭМ!$B$39:$B$782,Q$83)+'СЕТ СН'!$H$9+СВЦЭМ!$D$10+'СЕТ СН'!$H$6-'СЕТ СН'!$H$19</f>
        <v>1611.1830675599999</v>
      </c>
      <c r="R97" s="36">
        <f>SUMIFS(СВЦЭМ!$C$39:$C$782,СВЦЭМ!$A$39:$A$782,$A97,СВЦЭМ!$B$39:$B$782,R$83)+'СЕТ СН'!$H$9+СВЦЭМ!$D$10+'СЕТ СН'!$H$6-'СЕТ СН'!$H$19</f>
        <v>1606.6074083099998</v>
      </c>
      <c r="S97" s="36">
        <f>SUMIFS(СВЦЭМ!$C$39:$C$782,СВЦЭМ!$A$39:$A$782,$A97,СВЦЭМ!$B$39:$B$782,S$83)+'СЕТ СН'!$H$9+СВЦЭМ!$D$10+'СЕТ СН'!$H$6-'СЕТ СН'!$H$19</f>
        <v>1564.4766235299999</v>
      </c>
      <c r="T97" s="36">
        <f>SUMIFS(СВЦЭМ!$C$39:$C$782,СВЦЭМ!$A$39:$A$782,$A97,СВЦЭМ!$B$39:$B$782,T$83)+'СЕТ СН'!$H$9+СВЦЭМ!$D$10+'СЕТ СН'!$H$6-'СЕТ СН'!$H$19</f>
        <v>1459.26463425</v>
      </c>
      <c r="U97" s="36">
        <f>SUMIFS(СВЦЭМ!$C$39:$C$782,СВЦЭМ!$A$39:$A$782,$A97,СВЦЭМ!$B$39:$B$782,U$83)+'СЕТ СН'!$H$9+СВЦЭМ!$D$10+'СЕТ СН'!$H$6-'СЕТ СН'!$H$19</f>
        <v>1362.9945158999999</v>
      </c>
      <c r="V97" s="36">
        <f>SUMIFS(СВЦЭМ!$C$39:$C$782,СВЦЭМ!$A$39:$A$782,$A97,СВЦЭМ!$B$39:$B$782,V$83)+'СЕТ СН'!$H$9+СВЦЭМ!$D$10+'СЕТ СН'!$H$6-'СЕТ СН'!$H$19</f>
        <v>1276.7106850299999</v>
      </c>
      <c r="W97" s="36">
        <f>SUMIFS(СВЦЭМ!$C$39:$C$782,СВЦЭМ!$A$39:$A$782,$A97,СВЦЭМ!$B$39:$B$782,W$83)+'СЕТ СН'!$H$9+СВЦЭМ!$D$10+'СЕТ СН'!$H$6-'СЕТ СН'!$H$19</f>
        <v>1267.40991803</v>
      </c>
      <c r="X97" s="36">
        <f>SUMIFS(СВЦЭМ!$C$39:$C$782,СВЦЭМ!$A$39:$A$782,$A97,СВЦЭМ!$B$39:$B$782,X$83)+'СЕТ СН'!$H$9+СВЦЭМ!$D$10+'СЕТ СН'!$H$6-'СЕТ СН'!$H$19</f>
        <v>1266.53586561</v>
      </c>
      <c r="Y97" s="36">
        <f>SUMIFS(СВЦЭМ!$C$39:$C$782,СВЦЭМ!$A$39:$A$782,$A97,СВЦЭМ!$B$39:$B$782,Y$83)+'СЕТ СН'!$H$9+СВЦЭМ!$D$10+'СЕТ СН'!$H$6-'СЕТ СН'!$H$19</f>
        <v>1294.5082101400001</v>
      </c>
    </row>
    <row r="98" spans="1:25" ht="15.75" x14ac:dyDescent="0.2">
      <c r="A98" s="35">
        <f t="shared" si="2"/>
        <v>44696</v>
      </c>
      <c r="B98" s="36">
        <f>SUMIFS(СВЦЭМ!$C$39:$C$782,СВЦЭМ!$A$39:$A$782,$A98,СВЦЭМ!$B$39:$B$782,B$83)+'СЕТ СН'!$H$9+СВЦЭМ!$D$10+'СЕТ СН'!$H$6-'СЕТ СН'!$H$19</f>
        <v>1373.48324899</v>
      </c>
      <c r="C98" s="36">
        <f>SUMIFS(СВЦЭМ!$C$39:$C$782,СВЦЭМ!$A$39:$A$782,$A98,СВЦЭМ!$B$39:$B$782,C$83)+'СЕТ СН'!$H$9+СВЦЭМ!$D$10+'СЕТ СН'!$H$6-'СЕТ СН'!$H$19</f>
        <v>1478.9248199699998</v>
      </c>
      <c r="D98" s="36">
        <f>SUMIFS(СВЦЭМ!$C$39:$C$782,СВЦЭМ!$A$39:$A$782,$A98,СВЦЭМ!$B$39:$B$782,D$83)+'СЕТ СН'!$H$9+СВЦЭМ!$D$10+'СЕТ СН'!$H$6-'СЕТ СН'!$H$19</f>
        <v>1600.7036896999998</v>
      </c>
      <c r="E98" s="36">
        <f>SUMIFS(СВЦЭМ!$C$39:$C$782,СВЦЭМ!$A$39:$A$782,$A98,СВЦЭМ!$B$39:$B$782,E$83)+'СЕТ СН'!$H$9+СВЦЭМ!$D$10+'СЕТ СН'!$H$6-'СЕТ СН'!$H$19</f>
        <v>1606.7059567099998</v>
      </c>
      <c r="F98" s="36">
        <f>SUMIFS(СВЦЭМ!$C$39:$C$782,СВЦЭМ!$A$39:$A$782,$A98,СВЦЭМ!$B$39:$B$782,F$83)+'СЕТ СН'!$H$9+СВЦЭМ!$D$10+'СЕТ СН'!$H$6-'СЕТ СН'!$H$19</f>
        <v>1607.8294670599998</v>
      </c>
      <c r="G98" s="36">
        <f>SUMIFS(СВЦЭМ!$C$39:$C$782,СВЦЭМ!$A$39:$A$782,$A98,СВЦЭМ!$B$39:$B$782,G$83)+'СЕТ СН'!$H$9+СВЦЭМ!$D$10+'СЕТ СН'!$H$6-'СЕТ СН'!$H$19</f>
        <v>1615.9647660099997</v>
      </c>
      <c r="H98" s="36">
        <f>SUMIFS(СВЦЭМ!$C$39:$C$782,СВЦЭМ!$A$39:$A$782,$A98,СВЦЭМ!$B$39:$B$782,H$83)+'СЕТ СН'!$H$9+СВЦЭМ!$D$10+'СЕТ СН'!$H$6-'СЕТ СН'!$H$19</f>
        <v>1602.5882511999998</v>
      </c>
      <c r="I98" s="36">
        <f>SUMIFS(СВЦЭМ!$C$39:$C$782,СВЦЭМ!$A$39:$A$782,$A98,СВЦЭМ!$B$39:$B$782,I$83)+'СЕТ СН'!$H$9+СВЦЭМ!$D$10+'СЕТ СН'!$H$6-'СЕТ СН'!$H$19</f>
        <v>1598.2179702799999</v>
      </c>
      <c r="J98" s="36">
        <f>SUMIFS(СВЦЭМ!$C$39:$C$782,СВЦЭМ!$A$39:$A$782,$A98,СВЦЭМ!$B$39:$B$782,J$83)+'СЕТ СН'!$H$9+СВЦЭМ!$D$10+'СЕТ СН'!$H$6-'СЕТ СН'!$H$19</f>
        <v>1442.9720787199999</v>
      </c>
      <c r="K98" s="36">
        <f>SUMIFS(СВЦЭМ!$C$39:$C$782,СВЦЭМ!$A$39:$A$782,$A98,СВЦЭМ!$B$39:$B$782,K$83)+'СЕТ СН'!$H$9+СВЦЭМ!$D$10+'СЕТ СН'!$H$6-'СЕТ СН'!$H$19</f>
        <v>1409.9794797</v>
      </c>
      <c r="L98" s="36">
        <f>SUMIFS(СВЦЭМ!$C$39:$C$782,СВЦЭМ!$A$39:$A$782,$A98,СВЦЭМ!$B$39:$B$782,L$83)+'СЕТ СН'!$H$9+СВЦЭМ!$D$10+'СЕТ СН'!$H$6-'СЕТ СН'!$H$19</f>
        <v>1397.8157532</v>
      </c>
      <c r="M98" s="36">
        <f>SUMIFS(СВЦЭМ!$C$39:$C$782,СВЦЭМ!$A$39:$A$782,$A98,СВЦЭМ!$B$39:$B$782,M$83)+'СЕТ СН'!$H$9+СВЦЭМ!$D$10+'СЕТ СН'!$H$6-'СЕТ СН'!$H$19</f>
        <v>1502.0950647</v>
      </c>
      <c r="N98" s="36">
        <f>SUMIFS(СВЦЭМ!$C$39:$C$782,СВЦЭМ!$A$39:$A$782,$A98,СВЦЭМ!$B$39:$B$782,N$83)+'СЕТ СН'!$H$9+СВЦЭМ!$D$10+'СЕТ СН'!$H$6-'СЕТ СН'!$H$19</f>
        <v>1556.0530981899999</v>
      </c>
      <c r="O98" s="36">
        <f>SUMIFS(СВЦЭМ!$C$39:$C$782,СВЦЭМ!$A$39:$A$782,$A98,СВЦЭМ!$B$39:$B$782,O$83)+'СЕТ СН'!$H$9+СВЦЭМ!$D$10+'СЕТ СН'!$H$6-'СЕТ СН'!$H$19</f>
        <v>1593.6525852099999</v>
      </c>
      <c r="P98" s="36">
        <f>SUMIFS(СВЦЭМ!$C$39:$C$782,СВЦЭМ!$A$39:$A$782,$A98,СВЦЭМ!$B$39:$B$782,P$83)+'СЕТ СН'!$H$9+СВЦЭМ!$D$10+'СЕТ СН'!$H$6-'СЕТ СН'!$H$19</f>
        <v>1612.2759158499998</v>
      </c>
      <c r="Q98" s="36">
        <f>SUMIFS(СВЦЭМ!$C$39:$C$782,СВЦЭМ!$A$39:$A$782,$A98,СВЦЭМ!$B$39:$B$782,Q$83)+'СЕТ СН'!$H$9+СВЦЭМ!$D$10+'СЕТ СН'!$H$6-'СЕТ СН'!$H$19</f>
        <v>1619.1984191399999</v>
      </c>
      <c r="R98" s="36">
        <f>SUMIFS(СВЦЭМ!$C$39:$C$782,СВЦЭМ!$A$39:$A$782,$A98,СВЦЭМ!$B$39:$B$782,R$83)+'СЕТ СН'!$H$9+СВЦЭМ!$D$10+'СЕТ СН'!$H$6-'СЕТ СН'!$H$19</f>
        <v>1599.1408170999998</v>
      </c>
      <c r="S98" s="36">
        <f>SUMIFS(СВЦЭМ!$C$39:$C$782,СВЦЭМ!$A$39:$A$782,$A98,СВЦЭМ!$B$39:$B$782,S$83)+'СЕТ СН'!$H$9+СВЦЭМ!$D$10+'СЕТ СН'!$H$6-'СЕТ СН'!$H$19</f>
        <v>1542.5959351999998</v>
      </c>
      <c r="T98" s="36">
        <f>SUMIFS(СВЦЭМ!$C$39:$C$782,СВЦЭМ!$A$39:$A$782,$A98,СВЦЭМ!$B$39:$B$782,T$83)+'СЕТ СН'!$H$9+СВЦЭМ!$D$10+'СЕТ СН'!$H$6-'СЕТ СН'!$H$19</f>
        <v>1464.1635078999998</v>
      </c>
      <c r="U98" s="36">
        <f>SUMIFS(СВЦЭМ!$C$39:$C$782,СВЦЭМ!$A$39:$A$782,$A98,СВЦЭМ!$B$39:$B$782,U$83)+'СЕТ СН'!$H$9+СВЦЭМ!$D$10+'СЕТ СН'!$H$6-'СЕТ СН'!$H$19</f>
        <v>1349.11056371</v>
      </c>
      <c r="V98" s="36">
        <f>SUMIFS(СВЦЭМ!$C$39:$C$782,СВЦЭМ!$A$39:$A$782,$A98,СВЦЭМ!$B$39:$B$782,V$83)+'СЕТ СН'!$H$9+СВЦЭМ!$D$10+'СЕТ СН'!$H$6-'СЕТ СН'!$H$19</f>
        <v>1266.9571954400001</v>
      </c>
      <c r="W98" s="36">
        <f>SUMIFS(СВЦЭМ!$C$39:$C$782,СВЦЭМ!$A$39:$A$782,$A98,СВЦЭМ!$B$39:$B$782,W$83)+'СЕТ СН'!$H$9+СВЦЭМ!$D$10+'СЕТ СН'!$H$6-'СЕТ СН'!$H$19</f>
        <v>1270.0365868399999</v>
      </c>
      <c r="X98" s="36">
        <f>SUMIFS(СВЦЭМ!$C$39:$C$782,СВЦЭМ!$A$39:$A$782,$A98,СВЦЭМ!$B$39:$B$782,X$83)+'СЕТ СН'!$H$9+СВЦЭМ!$D$10+'СЕТ СН'!$H$6-'СЕТ СН'!$H$19</f>
        <v>1314.2624309099999</v>
      </c>
      <c r="Y98" s="36">
        <f>SUMIFS(СВЦЭМ!$C$39:$C$782,СВЦЭМ!$A$39:$A$782,$A98,СВЦЭМ!$B$39:$B$782,Y$83)+'СЕТ СН'!$H$9+СВЦЭМ!$D$10+'СЕТ СН'!$H$6-'СЕТ СН'!$H$19</f>
        <v>1350.6003039</v>
      </c>
    </row>
    <row r="99" spans="1:25" ht="15.75" x14ac:dyDescent="0.2">
      <c r="A99" s="35">
        <f t="shared" si="2"/>
        <v>44697</v>
      </c>
      <c r="B99" s="36">
        <f>SUMIFS(СВЦЭМ!$C$39:$C$782,СВЦЭМ!$A$39:$A$782,$A99,СВЦЭМ!$B$39:$B$782,B$83)+'СЕТ СН'!$H$9+СВЦЭМ!$D$10+'СЕТ СН'!$H$6-'СЕТ СН'!$H$19</f>
        <v>1417.0540477300001</v>
      </c>
      <c r="C99" s="36">
        <f>SUMIFS(СВЦЭМ!$C$39:$C$782,СВЦЭМ!$A$39:$A$782,$A99,СВЦЭМ!$B$39:$B$782,C$83)+'СЕТ СН'!$H$9+СВЦЭМ!$D$10+'СЕТ СН'!$H$6-'СЕТ СН'!$H$19</f>
        <v>1531.8931721599997</v>
      </c>
      <c r="D99" s="36">
        <f>SUMIFS(СВЦЭМ!$C$39:$C$782,СВЦЭМ!$A$39:$A$782,$A99,СВЦЭМ!$B$39:$B$782,D$83)+'СЕТ СН'!$H$9+СВЦЭМ!$D$10+'СЕТ СН'!$H$6-'СЕТ СН'!$H$19</f>
        <v>1666.8466076099999</v>
      </c>
      <c r="E99" s="36">
        <f>SUMIFS(СВЦЭМ!$C$39:$C$782,СВЦЭМ!$A$39:$A$782,$A99,СВЦЭМ!$B$39:$B$782,E$83)+'СЕТ СН'!$H$9+СВЦЭМ!$D$10+'СЕТ СН'!$H$6-'СЕТ СН'!$H$19</f>
        <v>1722.7214478599999</v>
      </c>
      <c r="F99" s="36">
        <f>SUMIFS(СВЦЭМ!$C$39:$C$782,СВЦЭМ!$A$39:$A$782,$A99,СВЦЭМ!$B$39:$B$782,F$83)+'СЕТ СН'!$H$9+СВЦЭМ!$D$10+'СЕТ СН'!$H$6-'СЕТ СН'!$H$19</f>
        <v>1709.9595133899998</v>
      </c>
      <c r="G99" s="36">
        <f>SUMIFS(СВЦЭМ!$C$39:$C$782,СВЦЭМ!$A$39:$A$782,$A99,СВЦЭМ!$B$39:$B$782,G$83)+'СЕТ СН'!$H$9+СВЦЭМ!$D$10+'СЕТ СН'!$H$6-'СЕТ СН'!$H$19</f>
        <v>1718.5421268999999</v>
      </c>
      <c r="H99" s="36">
        <f>SUMIFS(СВЦЭМ!$C$39:$C$782,СВЦЭМ!$A$39:$A$782,$A99,СВЦЭМ!$B$39:$B$782,H$83)+'СЕТ СН'!$H$9+СВЦЭМ!$D$10+'СЕТ СН'!$H$6-'СЕТ СН'!$H$19</f>
        <v>1691.4370098499999</v>
      </c>
      <c r="I99" s="36">
        <f>SUMIFS(СВЦЭМ!$C$39:$C$782,СВЦЭМ!$A$39:$A$782,$A99,СВЦЭМ!$B$39:$B$782,I$83)+'СЕТ СН'!$H$9+СВЦЭМ!$D$10+'СЕТ СН'!$H$6-'СЕТ СН'!$H$19</f>
        <v>1620.2219881299998</v>
      </c>
      <c r="J99" s="36">
        <f>SUMIFS(СВЦЭМ!$C$39:$C$782,СВЦЭМ!$A$39:$A$782,$A99,СВЦЭМ!$B$39:$B$782,J$83)+'СЕТ СН'!$H$9+СВЦЭМ!$D$10+'СЕТ СН'!$H$6-'СЕТ СН'!$H$19</f>
        <v>1470.1024952499997</v>
      </c>
      <c r="K99" s="36">
        <f>SUMIFS(СВЦЭМ!$C$39:$C$782,СВЦЭМ!$A$39:$A$782,$A99,СВЦЭМ!$B$39:$B$782,K$83)+'СЕТ СН'!$H$9+СВЦЭМ!$D$10+'СЕТ СН'!$H$6-'СЕТ СН'!$H$19</f>
        <v>1425.53797745</v>
      </c>
      <c r="L99" s="36">
        <f>SUMIFS(СВЦЭМ!$C$39:$C$782,СВЦЭМ!$A$39:$A$782,$A99,СВЦЭМ!$B$39:$B$782,L$83)+'СЕТ СН'!$H$9+СВЦЭМ!$D$10+'СЕТ СН'!$H$6-'СЕТ СН'!$H$19</f>
        <v>1475.08913721</v>
      </c>
      <c r="M99" s="36">
        <f>SUMIFS(СВЦЭМ!$C$39:$C$782,СВЦЭМ!$A$39:$A$782,$A99,СВЦЭМ!$B$39:$B$782,M$83)+'СЕТ СН'!$H$9+СВЦЭМ!$D$10+'СЕТ СН'!$H$6-'СЕТ СН'!$H$19</f>
        <v>1594.9851805199999</v>
      </c>
      <c r="N99" s="36">
        <f>SUMIFS(СВЦЭМ!$C$39:$C$782,СВЦЭМ!$A$39:$A$782,$A99,СВЦЭМ!$B$39:$B$782,N$83)+'СЕТ СН'!$H$9+СВЦЭМ!$D$10+'СЕТ СН'!$H$6-'СЕТ СН'!$H$19</f>
        <v>1658.2932896199998</v>
      </c>
      <c r="O99" s="36">
        <f>SUMIFS(СВЦЭМ!$C$39:$C$782,СВЦЭМ!$A$39:$A$782,$A99,СВЦЭМ!$B$39:$B$782,O$83)+'СЕТ СН'!$H$9+СВЦЭМ!$D$10+'СЕТ СН'!$H$6-'СЕТ СН'!$H$19</f>
        <v>1681.3822518899999</v>
      </c>
      <c r="P99" s="36">
        <f>SUMIFS(СВЦЭМ!$C$39:$C$782,СВЦЭМ!$A$39:$A$782,$A99,СВЦЭМ!$B$39:$B$782,P$83)+'СЕТ СН'!$H$9+СВЦЭМ!$D$10+'СЕТ СН'!$H$6-'СЕТ СН'!$H$19</f>
        <v>1711.1597170399998</v>
      </c>
      <c r="Q99" s="36">
        <f>SUMIFS(СВЦЭМ!$C$39:$C$782,СВЦЭМ!$A$39:$A$782,$A99,СВЦЭМ!$B$39:$B$782,Q$83)+'СЕТ СН'!$H$9+СВЦЭМ!$D$10+'СЕТ СН'!$H$6-'СЕТ СН'!$H$19</f>
        <v>1707.0675778199998</v>
      </c>
      <c r="R99" s="36">
        <f>SUMIFS(СВЦЭМ!$C$39:$C$782,СВЦЭМ!$A$39:$A$782,$A99,СВЦЭМ!$B$39:$B$782,R$83)+'СЕТ СН'!$H$9+СВЦЭМ!$D$10+'СЕТ СН'!$H$6-'СЕТ СН'!$H$19</f>
        <v>1692.8706127299997</v>
      </c>
      <c r="S99" s="36">
        <f>SUMIFS(СВЦЭМ!$C$39:$C$782,СВЦЭМ!$A$39:$A$782,$A99,СВЦЭМ!$B$39:$B$782,S$83)+'СЕТ СН'!$H$9+СВЦЭМ!$D$10+'СЕТ СН'!$H$6-'СЕТ СН'!$H$19</f>
        <v>1643.9716354199998</v>
      </c>
      <c r="T99" s="36">
        <f>SUMIFS(СВЦЭМ!$C$39:$C$782,СВЦЭМ!$A$39:$A$782,$A99,СВЦЭМ!$B$39:$B$782,T$83)+'СЕТ СН'!$H$9+СВЦЭМ!$D$10+'СЕТ СН'!$H$6-'СЕТ СН'!$H$19</f>
        <v>1496.9430494899998</v>
      </c>
      <c r="U99" s="36">
        <f>SUMIFS(СВЦЭМ!$C$39:$C$782,СВЦЭМ!$A$39:$A$782,$A99,СВЦЭМ!$B$39:$B$782,U$83)+'СЕТ СН'!$H$9+СВЦЭМ!$D$10+'СЕТ СН'!$H$6-'СЕТ СН'!$H$19</f>
        <v>1347.62642048</v>
      </c>
      <c r="V99" s="36">
        <f>SUMIFS(СВЦЭМ!$C$39:$C$782,СВЦЭМ!$A$39:$A$782,$A99,СВЦЭМ!$B$39:$B$782,V$83)+'СЕТ СН'!$H$9+СВЦЭМ!$D$10+'СЕТ СН'!$H$6-'СЕТ СН'!$H$19</f>
        <v>1271.6286338699999</v>
      </c>
      <c r="W99" s="36">
        <f>SUMIFS(СВЦЭМ!$C$39:$C$782,СВЦЭМ!$A$39:$A$782,$A99,СВЦЭМ!$B$39:$B$782,W$83)+'СЕТ СН'!$H$9+СВЦЭМ!$D$10+'СЕТ СН'!$H$6-'СЕТ СН'!$H$19</f>
        <v>1286.75672003</v>
      </c>
      <c r="X99" s="36">
        <f>SUMIFS(СВЦЭМ!$C$39:$C$782,СВЦЭМ!$A$39:$A$782,$A99,СВЦЭМ!$B$39:$B$782,X$83)+'СЕТ СН'!$H$9+СВЦЭМ!$D$10+'СЕТ СН'!$H$6-'СЕТ СН'!$H$19</f>
        <v>1279.35910444</v>
      </c>
      <c r="Y99" s="36">
        <f>SUMIFS(СВЦЭМ!$C$39:$C$782,СВЦЭМ!$A$39:$A$782,$A99,СВЦЭМ!$B$39:$B$782,Y$83)+'СЕТ СН'!$H$9+СВЦЭМ!$D$10+'СЕТ СН'!$H$6-'СЕТ СН'!$H$19</f>
        <v>1327.7353055799999</v>
      </c>
    </row>
    <row r="100" spans="1:25" ht="15.75" x14ac:dyDescent="0.2">
      <c r="A100" s="35">
        <f t="shared" si="2"/>
        <v>44698</v>
      </c>
      <c r="B100" s="36">
        <f>SUMIFS(СВЦЭМ!$C$39:$C$782,СВЦЭМ!$A$39:$A$782,$A100,СВЦЭМ!$B$39:$B$782,B$83)+'СЕТ СН'!$H$9+СВЦЭМ!$D$10+'СЕТ СН'!$H$6-'СЕТ СН'!$H$19</f>
        <v>1402.0899339499999</v>
      </c>
      <c r="C100" s="36">
        <f>SUMIFS(СВЦЭМ!$C$39:$C$782,СВЦЭМ!$A$39:$A$782,$A100,СВЦЭМ!$B$39:$B$782,C$83)+'СЕТ СН'!$H$9+СВЦЭМ!$D$10+'СЕТ СН'!$H$6-'СЕТ СН'!$H$19</f>
        <v>1538.1418303199998</v>
      </c>
      <c r="D100" s="36">
        <f>SUMIFS(СВЦЭМ!$C$39:$C$782,СВЦЭМ!$A$39:$A$782,$A100,СВЦЭМ!$B$39:$B$782,D$83)+'СЕТ СН'!$H$9+СВЦЭМ!$D$10+'СЕТ СН'!$H$6-'СЕТ СН'!$H$19</f>
        <v>1662.4604479999998</v>
      </c>
      <c r="E100" s="36">
        <f>SUMIFS(СВЦЭМ!$C$39:$C$782,СВЦЭМ!$A$39:$A$782,$A100,СВЦЭМ!$B$39:$B$782,E$83)+'СЕТ СН'!$H$9+СВЦЭМ!$D$10+'СЕТ СН'!$H$6-'СЕТ СН'!$H$19</f>
        <v>1706.3712023999999</v>
      </c>
      <c r="F100" s="36">
        <f>SUMIFS(СВЦЭМ!$C$39:$C$782,СВЦЭМ!$A$39:$A$782,$A100,СВЦЭМ!$B$39:$B$782,F$83)+'СЕТ СН'!$H$9+СВЦЭМ!$D$10+'СЕТ СН'!$H$6-'СЕТ СН'!$H$19</f>
        <v>1704.6495916699998</v>
      </c>
      <c r="G100" s="36">
        <f>SUMIFS(СВЦЭМ!$C$39:$C$782,СВЦЭМ!$A$39:$A$782,$A100,СВЦЭМ!$B$39:$B$782,G$83)+'СЕТ СН'!$H$9+СВЦЭМ!$D$10+'СЕТ СН'!$H$6-'СЕТ СН'!$H$19</f>
        <v>1702.9481528999997</v>
      </c>
      <c r="H100" s="36">
        <f>SUMIFS(СВЦЭМ!$C$39:$C$782,СВЦЭМ!$A$39:$A$782,$A100,СВЦЭМ!$B$39:$B$782,H$83)+'СЕТ СН'!$H$9+СВЦЭМ!$D$10+'СЕТ СН'!$H$6-'СЕТ СН'!$H$19</f>
        <v>1659.4859532399998</v>
      </c>
      <c r="I100" s="36">
        <f>SUMIFS(СВЦЭМ!$C$39:$C$782,СВЦЭМ!$A$39:$A$782,$A100,СВЦЭМ!$B$39:$B$782,I$83)+'СЕТ СН'!$H$9+СВЦЭМ!$D$10+'СЕТ СН'!$H$6-'СЕТ СН'!$H$19</f>
        <v>1616.3921362799999</v>
      </c>
      <c r="J100" s="36">
        <f>SUMIFS(СВЦЭМ!$C$39:$C$782,СВЦЭМ!$A$39:$A$782,$A100,СВЦЭМ!$B$39:$B$782,J$83)+'СЕТ СН'!$H$9+СВЦЭМ!$D$10+'СЕТ СН'!$H$6-'СЕТ СН'!$H$19</f>
        <v>1463.34704311</v>
      </c>
      <c r="K100" s="36">
        <f>SUMIFS(СВЦЭМ!$C$39:$C$782,СВЦЭМ!$A$39:$A$782,$A100,СВЦЭМ!$B$39:$B$782,K$83)+'СЕТ СН'!$H$9+СВЦЭМ!$D$10+'СЕТ СН'!$H$6-'СЕТ СН'!$H$19</f>
        <v>1450.87296958</v>
      </c>
      <c r="L100" s="36">
        <f>SUMIFS(СВЦЭМ!$C$39:$C$782,СВЦЭМ!$A$39:$A$782,$A100,СВЦЭМ!$B$39:$B$782,L$83)+'СЕТ СН'!$H$9+СВЦЭМ!$D$10+'СЕТ СН'!$H$6-'СЕТ СН'!$H$19</f>
        <v>1428.82714242</v>
      </c>
      <c r="M100" s="36">
        <f>SUMIFS(СВЦЭМ!$C$39:$C$782,СВЦЭМ!$A$39:$A$782,$A100,СВЦЭМ!$B$39:$B$782,M$83)+'СЕТ СН'!$H$9+СВЦЭМ!$D$10+'СЕТ СН'!$H$6-'СЕТ СН'!$H$19</f>
        <v>1542.8462851499999</v>
      </c>
      <c r="N100" s="36">
        <f>SUMIFS(СВЦЭМ!$C$39:$C$782,СВЦЭМ!$A$39:$A$782,$A100,СВЦЭМ!$B$39:$B$782,N$83)+'СЕТ СН'!$H$9+СВЦЭМ!$D$10+'СЕТ СН'!$H$6-'СЕТ СН'!$H$19</f>
        <v>1588.9468089999998</v>
      </c>
      <c r="O100" s="36">
        <f>SUMIFS(СВЦЭМ!$C$39:$C$782,СВЦЭМ!$A$39:$A$782,$A100,СВЦЭМ!$B$39:$B$782,O$83)+'СЕТ СН'!$H$9+СВЦЭМ!$D$10+'СЕТ СН'!$H$6-'СЕТ СН'!$H$19</f>
        <v>1589.2973431699997</v>
      </c>
      <c r="P100" s="36">
        <f>SUMIFS(СВЦЭМ!$C$39:$C$782,СВЦЭМ!$A$39:$A$782,$A100,СВЦЭМ!$B$39:$B$782,P$83)+'СЕТ СН'!$H$9+СВЦЭМ!$D$10+'СЕТ СН'!$H$6-'СЕТ СН'!$H$19</f>
        <v>1592.4543427099998</v>
      </c>
      <c r="Q100" s="36">
        <f>SUMIFS(СВЦЭМ!$C$39:$C$782,СВЦЭМ!$A$39:$A$782,$A100,СВЦЭМ!$B$39:$B$782,Q$83)+'СЕТ СН'!$H$9+СВЦЭМ!$D$10+'СЕТ СН'!$H$6-'СЕТ СН'!$H$19</f>
        <v>1602.7048221199998</v>
      </c>
      <c r="R100" s="36">
        <f>SUMIFS(СВЦЭМ!$C$39:$C$782,СВЦЭМ!$A$39:$A$782,$A100,СВЦЭМ!$B$39:$B$782,R$83)+'СЕТ СН'!$H$9+СВЦЭМ!$D$10+'СЕТ СН'!$H$6-'СЕТ СН'!$H$19</f>
        <v>1612.0619400099997</v>
      </c>
      <c r="S100" s="36">
        <f>SUMIFS(СВЦЭМ!$C$39:$C$782,СВЦЭМ!$A$39:$A$782,$A100,СВЦЭМ!$B$39:$B$782,S$83)+'СЕТ СН'!$H$9+СВЦЭМ!$D$10+'СЕТ СН'!$H$6-'СЕТ СН'!$H$19</f>
        <v>1578.7464184499997</v>
      </c>
      <c r="T100" s="36">
        <f>SUMIFS(СВЦЭМ!$C$39:$C$782,СВЦЭМ!$A$39:$A$782,$A100,СВЦЭМ!$B$39:$B$782,T$83)+'СЕТ СН'!$H$9+СВЦЭМ!$D$10+'СЕТ СН'!$H$6-'СЕТ СН'!$H$19</f>
        <v>1453.37191302</v>
      </c>
      <c r="U100" s="36">
        <f>SUMIFS(СВЦЭМ!$C$39:$C$782,СВЦЭМ!$A$39:$A$782,$A100,СВЦЭМ!$B$39:$B$782,U$83)+'СЕТ СН'!$H$9+СВЦЭМ!$D$10+'СЕТ СН'!$H$6-'СЕТ СН'!$H$19</f>
        <v>1351.33102859</v>
      </c>
      <c r="V100" s="36">
        <f>SUMIFS(СВЦЭМ!$C$39:$C$782,СВЦЭМ!$A$39:$A$782,$A100,СВЦЭМ!$B$39:$B$782,V$83)+'СЕТ СН'!$H$9+СВЦЭМ!$D$10+'СЕТ СН'!$H$6-'СЕТ СН'!$H$19</f>
        <v>1260.4851263600001</v>
      </c>
      <c r="W100" s="36">
        <f>SUMIFS(СВЦЭМ!$C$39:$C$782,СВЦЭМ!$A$39:$A$782,$A100,СВЦЭМ!$B$39:$B$782,W$83)+'СЕТ СН'!$H$9+СВЦЭМ!$D$10+'СЕТ СН'!$H$6-'СЕТ СН'!$H$19</f>
        <v>1255.1403440700001</v>
      </c>
      <c r="X100" s="36">
        <f>SUMIFS(СВЦЭМ!$C$39:$C$782,СВЦЭМ!$A$39:$A$782,$A100,СВЦЭМ!$B$39:$B$782,X$83)+'СЕТ СН'!$H$9+СВЦЭМ!$D$10+'СЕТ СН'!$H$6-'СЕТ СН'!$H$19</f>
        <v>1273.4932636999999</v>
      </c>
      <c r="Y100" s="36">
        <f>SUMIFS(СВЦЭМ!$C$39:$C$782,СВЦЭМ!$A$39:$A$782,$A100,СВЦЭМ!$B$39:$B$782,Y$83)+'СЕТ СН'!$H$9+СВЦЭМ!$D$10+'СЕТ СН'!$H$6-'СЕТ СН'!$H$19</f>
        <v>1309.0231311099999</v>
      </c>
    </row>
    <row r="101" spans="1:25" ht="15.75" x14ac:dyDescent="0.2">
      <c r="A101" s="35">
        <f t="shared" si="2"/>
        <v>44699</v>
      </c>
      <c r="B101" s="36">
        <f>SUMIFS(СВЦЭМ!$C$39:$C$782,СВЦЭМ!$A$39:$A$782,$A101,СВЦЭМ!$B$39:$B$782,B$83)+'СЕТ СН'!$H$9+СВЦЭМ!$D$10+'СЕТ СН'!$H$6-'СЕТ СН'!$H$19</f>
        <v>1476.7068600599998</v>
      </c>
      <c r="C101" s="36">
        <f>SUMIFS(СВЦЭМ!$C$39:$C$782,СВЦЭМ!$A$39:$A$782,$A101,СВЦЭМ!$B$39:$B$782,C$83)+'СЕТ СН'!$H$9+СВЦЭМ!$D$10+'СЕТ СН'!$H$6-'СЕТ СН'!$H$19</f>
        <v>1622.5453090499998</v>
      </c>
      <c r="D101" s="36">
        <f>SUMIFS(СВЦЭМ!$C$39:$C$782,СВЦЭМ!$A$39:$A$782,$A101,СВЦЭМ!$B$39:$B$782,D$83)+'СЕТ СН'!$H$9+СВЦЭМ!$D$10+'СЕТ СН'!$H$6-'СЕТ СН'!$H$19</f>
        <v>1689.6556213299998</v>
      </c>
      <c r="E101" s="36">
        <f>SUMIFS(СВЦЭМ!$C$39:$C$782,СВЦЭМ!$A$39:$A$782,$A101,СВЦЭМ!$B$39:$B$782,E$83)+'СЕТ СН'!$H$9+СВЦЭМ!$D$10+'СЕТ СН'!$H$6-'СЕТ СН'!$H$19</f>
        <v>1692.1747439599999</v>
      </c>
      <c r="F101" s="36">
        <f>SUMIFS(СВЦЭМ!$C$39:$C$782,СВЦЭМ!$A$39:$A$782,$A101,СВЦЭМ!$B$39:$B$782,F$83)+'СЕТ СН'!$H$9+СВЦЭМ!$D$10+'СЕТ СН'!$H$6-'СЕТ СН'!$H$19</f>
        <v>1689.0287341799999</v>
      </c>
      <c r="G101" s="36">
        <f>SUMIFS(СВЦЭМ!$C$39:$C$782,СВЦЭМ!$A$39:$A$782,$A101,СВЦЭМ!$B$39:$B$782,G$83)+'СЕТ СН'!$H$9+СВЦЭМ!$D$10+'СЕТ СН'!$H$6-'СЕТ СН'!$H$19</f>
        <v>1701.9203507899999</v>
      </c>
      <c r="H101" s="36">
        <f>SUMIFS(СВЦЭМ!$C$39:$C$782,СВЦЭМ!$A$39:$A$782,$A101,СВЦЭМ!$B$39:$B$782,H$83)+'СЕТ СН'!$H$9+СВЦЭМ!$D$10+'СЕТ СН'!$H$6-'СЕТ СН'!$H$19</f>
        <v>1690.9617442299998</v>
      </c>
      <c r="I101" s="36">
        <f>SUMIFS(СВЦЭМ!$C$39:$C$782,СВЦЭМ!$A$39:$A$782,$A101,СВЦЭМ!$B$39:$B$782,I$83)+'СЕТ СН'!$H$9+СВЦЭМ!$D$10+'СЕТ СН'!$H$6-'СЕТ СН'!$H$19</f>
        <v>1593.8754729099999</v>
      </c>
      <c r="J101" s="36">
        <f>SUMIFS(СВЦЭМ!$C$39:$C$782,СВЦЭМ!$A$39:$A$782,$A101,СВЦЭМ!$B$39:$B$782,J$83)+'СЕТ СН'!$H$9+СВЦЭМ!$D$10+'СЕТ СН'!$H$6-'СЕТ СН'!$H$19</f>
        <v>1437.9684042900001</v>
      </c>
      <c r="K101" s="36">
        <f>SUMIFS(СВЦЭМ!$C$39:$C$782,СВЦЭМ!$A$39:$A$782,$A101,СВЦЭМ!$B$39:$B$782,K$83)+'СЕТ СН'!$H$9+СВЦЭМ!$D$10+'СЕТ СН'!$H$6-'СЕТ СН'!$H$19</f>
        <v>1438.4380446499999</v>
      </c>
      <c r="L101" s="36">
        <f>SUMIFS(СВЦЭМ!$C$39:$C$782,СВЦЭМ!$A$39:$A$782,$A101,СВЦЭМ!$B$39:$B$782,L$83)+'СЕТ СН'!$H$9+СВЦЭМ!$D$10+'СЕТ СН'!$H$6-'СЕТ СН'!$H$19</f>
        <v>1449.9333327899999</v>
      </c>
      <c r="M101" s="36">
        <f>SUMIFS(СВЦЭМ!$C$39:$C$782,СВЦЭМ!$A$39:$A$782,$A101,СВЦЭМ!$B$39:$B$782,M$83)+'СЕТ СН'!$H$9+СВЦЭМ!$D$10+'СЕТ СН'!$H$6-'СЕТ СН'!$H$19</f>
        <v>1567.0331554999998</v>
      </c>
      <c r="N101" s="36">
        <f>SUMIFS(СВЦЭМ!$C$39:$C$782,СВЦЭМ!$A$39:$A$782,$A101,СВЦЭМ!$B$39:$B$782,N$83)+'СЕТ СН'!$H$9+СВЦЭМ!$D$10+'СЕТ СН'!$H$6-'СЕТ СН'!$H$19</f>
        <v>1597.7135775799998</v>
      </c>
      <c r="O101" s="36">
        <f>SUMIFS(СВЦЭМ!$C$39:$C$782,СВЦЭМ!$A$39:$A$782,$A101,СВЦЭМ!$B$39:$B$782,O$83)+'СЕТ СН'!$H$9+СВЦЭМ!$D$10+'СЕТ СН'!$H$6-'СЕТ СН'!$H$19</f>
        <v>1594.7225149899998</v>
      </c>
      <c r="P101" s="36">
        <f>SUMIFS(СВЦЭМ!$C$39:$C$782,СВЦЭМ!$A$39:$A$782,$A101,СВЦЭМ!$B$39:$B$782,P$83)+'СЕТ СН'!$H$9+СВЦЭМ!$D$10+'СЕТ СН'!$H$6-'СЕТ СН'!$H$19</f>
        <v>1615.3191559899999</v>
      </c>
      <c r="Q101" s="36">
        <f>SUMIFS(СВЦЭМ!$C$39:$C$782,СВЦЭМ!$A$39:$A$782,$A101,СВЦЭМ!$B$39:$B$782,Q$83)+'СЕТ СН'!$H$9+СВЦЭМ!$D$10+'СЕТ СН'!$H$6-'СЕТ СН'!$H$19</f>
        <v>1629.8826853799999</v>
      </c>
      <c r="R101" s="36">
        <f>SUMIFS(СВЦЭМ!$C$39:$C$782,СВЦЭМ!$A$39:$A$782,$A101,СВЦЭМ!$B$39:$B$782,R$83)+'СЕТ СН'!$H$9+СВЦЭМ!$D$10+'СЕТ СН'!$H$6-'СЕТ СН'!$H$19</f>
        <v>1623.5594836399998</v>
      </c>
      <c r="S101" s="36">
        <f>SUMIFS(СВЦЭМ!$C$39:$C$782,СВЦЭМ!$A$39:$A$782,$A101,СВЦЭМ!$B$39:$B$782,S$83)+'СЕТ СН'!$H$9+СВЦЭМ!$D$10+'СЕТ СН'!$H$6-'СЕТ СН'!$H$19</f>
        <v>1575.9946198199998</v>
      </c>
      <c r="T101" s="36">
        <f>SUMIFS(СВЦЭМ!$C$39:$C$782,СВЦЭМ!$A$39:$A$782,$A101,СВЦЭМ!$B$39:$B$782,T$83)+'СЕТ СН'!$H$9+СВЦЭМ!$D$10+'СЕТ СН'!$H$6-'СЕТ СН'!$H$19</f>
        <v>1442.8831344099999</v>
      </c>
      <c r="U101" s="36">
        <f>SUMIFS(СВЦЭМ!$C$39:$C$782,СВЦЭМ!$A$39:$A$782,$A101,СВЦЭМ!$B$39:$B$782,U$83)+'СЕТ СН'!$H$9+СВЦЭМ!$D$10+'СЕТ СН'!$H$6-'СЕТ СН'!$H$19</f>
        <v>1332.95635597</v>
      </c>
      <c r="V101" s="36">
        <f>SUMIFS(СВЦЭМ!$C$39:$C$782,СВЦЭМ!$A$39:$A$782,$A101,СВЦЭМ!$B$39:$B$782,V$83)+'СЕТ СН'!$H$9+СВЦЭМ!$D$10+'СЕТ СН'!$H$6-'СЕТ СН'!$H$19</f>
        <v>1254.22361591</v>
      </c>
      <c r="W101" s="36">
        <f>SUMIFS(СВЦЭМ!$C$39:$C$782,СВЦЭМ!$A$39:$A$782,$A101,СВЦЭМ!$B$39:$B$782,W$83)+'СЕТ СН'!$H$9+СВЦЭМ!$D$10+'СЕТ СН'!$H$6-'СЕТ СН'!$H$19</f>
        <v>1278.5664480400001</v>
      </c>
      <c r="X101" s="36">
        <f>SUMIFS(СВЦЭМ!$C$39:$C$782,СВЦЭМ!$A$39:$A$782,$A101,СВЦЭМ!$B$39:$B$782,X$83)+'СЕТ СН'!$H$9+СВЦЭМ!$D$10+'СЕТ СН'!$H$6-'СЕТ СН'!$H$19</f>
        <v>1313.1497027400001</v>
      </c>
      <c r="Y101" s="36">
        <f>SUMIFS(СВЦЭМ!$C$39:$C$782,СВЦЭМ!$A$39:$A$782,$A101,СВЦЭМ!$B$39:$B$782,Y$83)+'СЕТ СН'!$H$9+СВЦЭМ!$D$10+'СЕТ СН'!$H$6-'СЕТ СН'!$H$19</f>
        <v>1348.8092482100001</v>
      </c>
    </row>
    <row r="102" spans="1:25" ht="15.75" x14ac:dyDescent="0.2">
      <c r="A102" s="35">
        <f t="shared" si="2"/>
        <v>44700</v>
      </c>
      <c r="B102" s="36">
        <f>SUMIFS(СВЦЭМ!$C$39:$C$782,СВЦЭМ!$A$39:$A$782,$A102,СВЦЭМ!$B$39:$B$782,B$83)+'СЕТ СН'!$H$9+СВЦЭМ!$D$10+'СЕТ СН'!$H$6-'СЕТ СН'!$H$19</f>
        <v>1458.7398056099998</v>
      </c>
      <c r="C102" s="36">
        <f>SUMIFS(СВЦЭМ!$C$39:$C$782,СВЦЭМ!$A$39:$A$782,$A102,СВЦЭМ!$B$39:$B$782,C$83)+'СЕТ СН'!$H$9+СВЦЭМ!$D$10+'СЕТ СН'!$H$6-'СЕТ СН'!$H$19</f>
        <v>1589.0321865399999</v>
      </c>
      <c r="D102" s="36">
        <f>SUMIFS(СВЦЭМ!$C$39:$C$782,СВЦЭМ!$A$39:$A$782,$A102,СВЦЭМ!$B$39:$B$782,D$83)+'СЕТ СН'!$H$9+СВЦЭМ!$D$10+'СЕТ СН'!$H$6-'СЕТ СН'!$H$19</f>
        <v>1706.9353673999999</v>
      </c>
      <c r="E102" s="36">
        <f>SUMIFS(СВЦЭМ!$C$39:$C$782,СВЦЭМ!$A$39:$A$782,$A102,СВЦЭМ!$B$39:$B$782,E$83)+'СЕТ СН'!$H$9+СВЦЭМ!$D$10+'СЕТ СН'!$H$6-'СЕТ СН'!$H$19</f>
        <v>1766.6712509899999</v>
      </c>
      <c r="F102" s="36">
        <f>SUMIFS(СВЦЭМ!$C$39:$C$782,СВЦЭМ!$A$39:$A$782,$A102,СВЦЭМ!$B$39:$B$782,F$83)+'СЕТ СН'!$H$9+СВЦЭМ!$D$10+'СЕТ СН'!$H$6-'СЕТ СН'!$H$19</f>
        <v>1735.6090894299998</v>
      </c>
      <c r="G102" s="36">
        <f>SUMIFS(СВЦЭМ!$C$39:$C$782,СВЦЭМ!$A$39:$A$782,$A102,СВЦЭМ!$B$39:$B$782,G$83)+'СЕТ СН'!$H$9+СВЦЭМ!$D$10+'СЕТ СН'!$H$6-'СЕТ СН'!$H$19</f>
        <v>1698.0583775899997</v>
      </c>
      <c r="H102" s="36">
        <f>SUMIFS(СВЦЭМ!$C$39:$C$782,СВЦЭМ!$A$39:$A$782,$A102,СВЦЭМ!$B$39:$B$782,H$83)+'СЕТ СН'!$H$9+СВЦЭМ!$D$10+'СЕТ СН'!$H$6-'СЕТ СН'!$H$19</f>
        <v>1659.7929672899998</v>
      </c>
      <c r="I102" s="36">
        <f>SUMIFS(СВЦЭМ!$C$39:$C$782,СВЦЭМ!$A$39:$A$782,$A102,СВЦЭМ!$B$39:$B$782,I$83)+'СЕТ СН'!$H$9+СВЦЭМ!$D$10+'СЕТ СН'!$H$6-'СЕТ СН'!$H$19</f>
        <v>1599.9632074799999</v>
      </c>
      <c r="J102" s="36">
        <f>SUMIFS(СВЦЭМ!$C$39:$C$782,СВЦЭМ!$A$39:$A$782,$A102,СВЦЭМ!$B$39:$B$782,J$83)+'СЕТ СН'!$H$9+СВЦЭМ!$D$10+'СЕТ СН'!$H$6-'СЕТ СН'!$H$19</f>
        <v>1458.1589085799999</v>
      </c>
      <c r="K102" s="36">
        <f>SUMIFS(СВЦЭМ!$C$39:$C$782,СВЦЭМ!$A$39:$A$782,$A102,СВЦЭМ!$B$39:$B$782,K$83)+'СЕТ СН'!$H$9+СВЦЭМ!$D$10+'СЕТ СН'!$H$6-'СЕТ СН'!$H$19</f>
        <v>1472.9405523099999</v>
      </c>
      <c r="L102" s="36">
        <f>SUMIFS(СВЦЭМ!$C$39:$C$782,СВЦЭМ!$A$39:$A$782,$A102,СВЦЭМ!$B$39:$B$782,L$83)+'СЕТ СН'!$H$9+СВЦЭМ!$D$10+'СЕТ СН'!$H$6-'СЕТ СН'!$H$19</f>
        <v>1464.7064527699999</v>
      </c>
      <c r="M102" s="36">
        <f>SUMIFS(СВЦЭМ!$C$39:$C$782,СВЦЭМ!$A$39:$A$782,$A102,СВЦЭМ!$B$39:$B$782,M$83)+'СЕТ СН'!$H$9+СВЦЭМ!$D$10+'СЕТ СН'!$H$6-'СЕТ СН'!$H$19</f>
        <v>1563.3035988399997</v>
      </c>
      <c r="N102" s="36">
        <f>SUMIFS(СВЦЭМ!$C$39:$C$782,СВЦЭМ!$A$39:$A$782,$A102,СВЦЭМ!$B$39:$B$782,N$83)+'СЕТ СН'!$H$9+СВЦЭМ!$D$10+'СЕТ СН'!$H$6-'СЕТ СН'!$H$19</f>
        <v>1612.7908164799999</v>
      </c>
      <c r="O102" s="36">
        <f>SUMIFS(СВЦЭМ!$C$39:$C$782,СВЦЭМ!$A$39:$A$782,$A102,СВЦЭМ!$B$39:$B$782,O$83)+'СЕТ СН'!$H$9+СВЦЭМ!$D$10+'СЕТ СН'!$H$6-'СЕТ СН'!$H$19</f>
        <v>1632.4805211599999</v>
      </c>
      <c r="P102" s="36">
        <f>SUMIFS(СВЦЭМ!$C$39:$C$782,СВЦЭМ!$A$39:$A$782,$A102,СВЦЭМ!$B$39:$B$782,P$83)+'СЕТ СН'!$H$9+СВЦЭМ!$D$10+'СЕТ СН'!$H$6-'СЕТ СН'!$H$19</f>
        <v>1639.0756400899998</v>
      </c>
      <c r="Q102" s="36">
        <f>SUMIFS(СВЦЭМ!$C$39:$C$782,СВЦЭМ!$A$39:$A$782,$A102,СВЦЭМ!$B$39:$B$782,Q$83)+'СЕТ СН'!$H$9+СВЦЭМ!$D$10+'СЕТ СН'!$H$6-'СЕТ СН'!$H$19</f>
        <v>1652.5625562899997</v>
      </c>
      <c r="R102" s="36">
        <f>SUMIFS(СВЦЭМ!$C$39:$C$782,СВЦЭМ!$A$39:$A$782,$A102,СВЦЭМ!$B$39:$B$782,R$83)+'СЕТ СН'!$H$9+СВЦЭМ!$D$10+'СЕТ СН'!$H$6-'СЕТ СН'!$H$19</f>
        <v>1632.7610915299999</v>
      </c>
      <c r="S102" s="36">
        <f>SUMIFS(СВЦЭМ!$C$39:$C$782,СВЦЭМ!$A$39:$A$782,$A102,СВЦЭМ!$B$39:$B$782,S$83)+'СЕТ СН'!$H$9+СВЦЭМ!$D$10+'СЕТ СН'!$H$6-'СЕТ СН'!$H$19</f>
        <v>1601.7407388099998</v>
      </c>
      <c r="T102" s="36">
        <f>SUMIFS(СВЦЭМ!$C$39:$C$782,СВЦЭМ!$A$39:$A$782,$A102,СВЦЭМ!$B$39:$B$782,T$83)+'СЕТ СН'!$H$9+СВЦЭМ!$D$10+'СЕТ СН'!$H$6-'СЕТ СН'!$H$19</f>
        <v>1457.8024241099999</v>
      </c>
      <c r="U102" s="36">
        <f>SUMIFS(СВЦЭМ!$C$39:$C$782,СВЦЭМ!$A$39:$A$782,$A102,СВЦЭМ!$B$39:$B$782,U$83)+'СЕТ СН'!$H$9+СВЦЭМ!$D$10+'СЕТ СН'!$H$6-'СЕТ СН'!$H$19</f>
        <v>1351.50353793</v>
      </c>
      <c r="V102" s="36">
        <f>SUMIFS(СВЦЭМ!$C$39:$C$782,СВЦЭМ!$A$39:$A$782,$A102,СВЦЭМ!$B$39:$B$782,V$83)+'СЕТ СН'!$H$9+СВЦЭМ!$D$10+'СЕТ СН'!$H$6-'СЕТ СН'!$H$19</f>
        <v>1255.44588748</v>
      </c>
      <c r="W102" s="36">
        <f>SUMIFS(СВЦЭМ!$C$39:$C$782,СВЦЭМ!$A$39:$A$782,$A102,СВЦЭМ!$B$39:$B$782,W$83)+'СЕТ СН'!$H$9+СВЦЭМ!$D$10+'СЕТ СН'!$H$6-'СЕТ СН'!$H$19</f>
        <v>1255.8605085900001</v>
      </c>
      <c r="X102" s="36">
        <f>SUMIFS(СВЦЭМ!$C$39:$C$782,СВЦЭМ!$A$39:$A$782,$A102,СВЦЭМ!$B$39:$B$782,X$83)+'СЕТ СН'!$H$9+СВЦЭМ!$D$10+'СЕТ СН'!$H$6-'СЕТ СН'!$H$19</f>
        <v>1271.9551119299999</v>
      </c>
      <c r="Y102" s="36">
        <f>SUMIFS(СВЦЭМ!$C$39:$C$782,СВЦЭМ!$A$39:$A$782,$A102,СВЦЭМ!$B$39:$B$782,Y$83)+'СЕТ СН'!$H$9+СВЦЭМ!$D$10+'СЕТ СН'!$H$6-'СЕТ СН'!$H$19</f>
        <v>1291.96074486</v>
      </c>
    </row>
    <row r="103" spans="1:25" ht="15.75" x14ac:dyDescent="0.2">
      <c r="A103" s="35">
        <f t="shared" si="2"/>
        <v>44701</v>
      </c>
      <c r="B103" s="36">
        <f>SUMIFS(СВЦЭМ!$C$39:$C$782,СВЦЭМ!$A$39:$A$782,$A103,СВЦЭМ!$B$39:$B$782,B$83)+'СЕТ СН'!$H$9+СВЦЭМ!$D$10+'СЕТ СН'!$H$6-'СЕТ СН'!$H$19</f>
        <v>1441.1747879300001</v>
      </c>
      <c r="C103" s="36">
        <f>SUMIFS(СВЦЭМ!$C$39:$C$782,СВЦЭМ!$A$39:$A$782,$A103,СВЦЭМ!$B$39:$B$782,C$83)+'СЕТ СН'!$H$9+СВЦЭМ!$D$10+'СЕТ СН'!$H$6-'СЕТ СН'!$H$19</f>
        <v>1512.8536325299999</v>
      </c>
      <c r="D103" s="36">
        <f>SUMIFS(СВЦЭМ!$C$39:$C$782,СВЦЭМ!$A$39:$A$782,$A103,СВЦЭМ!$B$39:$B$782,D$83)+'СЕТ СН'!$H$9+СВЦЭМ!$D$10+'СЕТ СН'!$H$6-'СЕТ СН'!$H$19</f>
        <v>1651.6055485999998</v>
      </c>
      <c r="E103" s="36">
        <f>SUMIFS(СВЦЭМ!$C$39:$C$782,СВЦЭМ!$A$39:$A$782,$A103,СВЦЭМ!$B$39:$B$782,E$83)+'СЕТ СН'!$H$9+СВЦЭМ!$D$10+'СЕТ СН'!$H$6-'СЕТ СН'!$H$19</f>
        <v>1719.6518873999999</v>
      </c>
      <c r="F103" s="36">
        <f>SUMIFS(СВЦЭМ!$C$39:$C$782,СВЦЭМ!$A$39:$A$782,$A103,СВЦЭМ!$B$39:$B$782,F$83)+'СЕТ СН'!$H$9+СВЦЭМ!$D$10+'СЕТ СН'!$H$6-'СЕТ СН'!$H$19</f>
        <v>1713.9167796299998</v>
      </c>
      <c r="G103" s="36">
        <f>SUMIFS(СВЦЭМ!$C$39:$C$782,СВЦЭМ!$A$39:$A$782,$A103,СВЦЭМ!$B$39:$B$782,G$83)+'СЕТ СН'!$H$9+СВЦЭМ!$D$10+'СЕТ СН'!$H$6-'СЕТ СН'!$H$19</f>
        <v>1695.8043816599998</v>
      </c>
      <c r="H103" s="36">
        <f>SUMIFS(СВЦЭМ!$C$39:$C$782,СВЦЭМ!$A$39:$A$782,$A103,СВЦЭМ!$B$39:$B$782,H$83)+'СЕТ СН'!$H$9+СВЦЭМ!$D$10+'СЕТ СН'!$H$6-'СЕТ СН'!$H$19</f>
        <v>1632.7821627499998</v>
      </c>
      <c r="I103" s="36">
        <f>SUMIFS(СВЦЭМ!$C$39:$C$782,СВЦЭМ!$A$39:$A$782,$A103,СВЦЭМ!$B$39:$B$782,I$83)+'СЕТ СН'!$H$9+СВЦЭМ!$D$10+'СЕТ СН'!$H$6-'СЕТ СН'!$H$19</f>
        <v>1556.6987077799997</v>
      </c>
      <c r="J103" s="36">
        <f>SUMIFS(СВЦЭМ!$C$39:$C$782,СВЦЭМ!$A$39:$A$782,$A103,СВЦЭМ!$B$39:$B$782,J$83)+'СЕТ СН'!$H$9+СВЦЭМ!$D$10+'СЕТ СН'!$H$6-'СЕТ СН'!$H$19</f>
        <v>1410.56633584</v>
      </c>
      <c r="K103" s="36">
        <f>SUMIFS(СВЦЭМ!$C$39:$C$782,СВЦЭМ!$A$39:$A$782,$A103,СВЦЭМ!$B$39:$B$782,K$83)+'СЕТ СН'!$H$9+СВЦЭМ!$D$10+'СЕТ СН'!$H$6-'СЕТ СН'!$H$19</f>
        <v>1410.6535389999999</v>
      </c>
      <c r="L103" s="36">
        <f>SUMIFS(СВЦЭМ!$C$39:$C$782,СВЦЭМ!$A$39:$A$782,$A103,СВЦЭМ!$B$39:$B$782,L$83)+'СЕТ СН'!$H$9+СВЦЭМ!$D$10+'СЕТ СН'!$H$6-'СЕТ СН'!$H$19</f>
        <v>1407.69933287</v>
      </c>
      <c r="M103" s="36">
        <f>SUMIFS(СВЦЭМ!$C$39:$C$782,СВЦЭМ!$A$39:$A$782,$A103,СВЦЭМ!$B$39:$B$782,M$83)+'СЕТ СН'!$H$9+СВЦЭМ!$D$10+'СЕТ СН'!$H$6-'СЕТ СН'!$H$19</f>
        <v>1509.1504512199999</v>
      </c>
      <c r="N103" s="36">
        <f>SUMIFS(СВЦЭМ!$C$39:$C$782,СВЦЭМ!$A$39:$A$782,$A103,СВЦЭМ!$B$39:$B$782,N$83)+'СЕТ СН'!$H$9+СВЦЭМ!$D$10+'СЕТ СН'!$H$6-'СЕТ СН'!$H$19</f>
        <v>1533.9545001899999</v>
      </c>
      <c r="O103" s="36">
        <f>SUMIFS(СВЦЭМ!$C$39:$C$782,СВЦЭМ!$A$39:$A$782,$A103,СВЦЭМ!$B$39:$B$782,O$83)+'СЕТ СН'!$H$9+СВЦЭМ!$D$10+'СЕТ СН'!$H$6-'СЕТ СН'!$H$19</f>
        <v>1529.9973230699998</v>
      </c>
      <c r="P103" s="36">
        <f>SUMIFS(СВЦЭМ!$C$39:$C$782,СВЦЭМ!$A$39:$A$782,$A103,СВЦЭМ!$B$39:$B$782,P$83)+'СЕТ СН'!$H$9+СВЦЭМ!$D$10+'СЕТ СН'!$H$6-'СЕТ СН'!$H$19</f>
        <v>1529.1387274799997</v>
      </c>
      <c r="Q103" s="36">
        <f>SUMIFS(СВЦЭМ!$C$39:$C$782,СВЦЭМ!$A$39:$A$782,$A103,СВЦЭМ!$B$39:$B$782,Q$83)+'СЕТ СН'!$H$9+СВЦЭМ!$D$10+'СЕТ СН'!$H$6-'СЕТ СН'!$H$19</f>
        <v>1527.1709215899998</v>
      </c>
      <c r="R103" s="36">
        <f>SUMIFS(СВЦЭМ!$C$39:$C$782,СВЦЭМ!$A$39:$A$782,$A103,СВЦЭМ!$B$39:$B$782,R$83)+'СЕТ СН'!$H$9+СВЦЭМ!$D$10+'СЕТ СН'!$H$6-'СЕТ СН'!$H$19</f>
        <v>1528.5742429499999</v>
      </c>
      <c r="S103" s="36">
        <f>SUMIFS(СВЦЭМ!$C$39:$C$782,СВЦЭМ!$A$39:$A$782,$A103,СВЦЭМ!$B$39:$B$782,S$83)+'СЕТ СН'!$H$9+СВЦЭМ!$D$10+'СЕТ СН'!$H$6-'СЕТ СН'!$H$19</f>
        <v>1512.5444548499997</v>
      </c>
      <c r="T103" s="36">
        <f>SUMIFS(СВЦЭМ!$C$39:$C$782,СВЦЭМ!$A$39:$A$782,$A103,СВЦЭМ!$B$39:$B$782,T$83)+'СЕТ СН'!$H$9+СВЦЭМ!$D$10+'СЕТ СН'!$H$6-'СЕТ СН'!$H$19</f>
        <v>1410.94318918</v>
      </c>
      <c r="U103" s="36">
        <f>SUMIFS(СВЦЭМ!$C$39:$C$782,СВЦЭМ!$A$39:$A$782,$A103,СВЦЭМ!$B$39:$B$782,U$83)+'СЕТ СН'!$H$9+СВЦЭМ!$D$10+'СЕТ СН'!$H$6-'СЕТ СН'!$H$19</f>
        <v>1299.4499084700001</v>
      </c>
      <c r="V103" s="36">
        <f>SUMIFS(СВЦЭМ!$C$39:$C$782,СВЦЭМ!$A$39:$A$782,$A103,СВЦЭМ!$B$39:$B$782,V$83)+'СЕТ СН'!$H$9+СВЦЭМ!$D$10+'СЕТ СН'!$H$6-'СЕТ СН'!$H$19</f>
        <v>1238.6923564799999</v>
      </c>
      <c r="W103" s="36">
        <f>SUMIFS(СВЦЭМ!$C$39:$C$782,СВЦЭМ!$A$39:$A$782,$A103,СВЦЭМ!$B$39:$B$782,W$83)+'СЕТ СН'!$H$9+СВЦЭМ!$D$10+'СЕТ СН'!$H$6-'СЕТ СН'!$H$19</f>
        <v>1249.2300807399999</v>
      </c>
      <c r="X103" s="36">
        <f>SUMIFS(СВЦЭМ!$C$39:$C$782,СВЦЭМ!$A$39:$A$782,$A103,СВЦЭМ!$B$39:$B$782,X$83)+'СЕТ СН'!$H$9+СВЦЭМ!$D$10+'СЕТ СН'!$H$6-'СЕТ СН'!$H$19</f>
        <v>1280.40672148</v>
      </c>
      <c r="Y103" s="36">
        <f>SUMIFS(СВЦЭМ!$C$39:$C$782,СВЦЭМ!$A$39:$A$782,$A103,СВЦЭМ!$B$39:$B$782,Y$83)+'СЕТ СН'!$H$9+СВЦЭМ!$D$10+'СЕТ СН'!$H$6-'СЕТ СН'!$H$19</f>
        <v>1285.8716304899999</v>
      </c>
    </row>
    <row r="104" spans="1:25" ht="15.75" x14ac:dyDescent="0.2">
      <c r="A104" s="35">
        <f t="shared" si="2"/>
        <v>44702</v>
      </c>
      <c r="B104" s="36">
        <f>SUMIFS(СВЦЭМ!$C$39:$C$782,СВЦЭМ!$A$39:$A$782,$A104,СВЦЭМ!$B$39:$B$782,B$83)+'СЕТ СН'!$H$9+СВЦЭМ!$D$10+'СЕТ СН'!$H$6-'СЕТ СН'!$H$19</f>
        <v>1310.9410335</v>
      </c>
      <c r="C104" s="36">
        <f>SUMIFS(СВЦЭМ!$C$39:$C$782,СВЦЭМ!$A$39:$A$782,$A104,СВЦЭМ!$B$39:$B$782,C$83)+'СЕТ СН'!$H$9+СВЦЭМ!$D$10+'СЕТ СН'!$H$6-'СЕТ СН'!$H$19</f>
        <v>1435.09258082</v>
      </c>
      <c r="D104" s="36">
        <f>SUMIFS(СВЦЭМ!$C$39:$C$782,СВЦЭМ!$A$39:$A$782,$A104,СВЦЭМ!$B$39:$B$782,D$83)+'СЕТ СН'!$H$9+СВЦЭМ!$D$10+'СЕТ СН'!$H$6-'СЕТ СН'!$H$19</f>
        <v>1601.2681205299998</v>
      </c>
      <c r="E104" s="36">
        <f>SUMIFS(СВЦЭМ!$C$39:$C$782,СВЦЭМ!$A$39:$A$782,$A104,СВЦЭМ!$B$39:$B$782,E$83)+'СЕТ СН'!$H$9+СВЦЭМ!$D$10+'СЕТ СН'!$H$6-'СЕТ СН'!$H$19</f>
        <v>1682.7051739199999</v>
      </c>
      <c r="F104" s="36">
        <f>SUMIFS(СВЦЭМ!$C$39:$C$782,СВЦЭМ!$A$39:$A$782,$A104,СВЦЭМ!$B$39:$B$782,F$83)+'СЕТ СН'!$H$9+СВЦЭМ!$D$10+'СЕТ СН'!$H$6-'СЕТ СН'!$H$19</f>
        <v>1710.6610975199999</v>
      </c>
      <c r="G104" s="36">
        <f>SUMIFS(СВЦЭМ!$C$39:$C$782,СВЦЭМ!$A$39:$A$782,$A104,СВЦЭМ!$B$39:$B$782,G$83)+'СЕТ СН'!$H$9+СВЦЭМ!$D$10+'СЕТ СН'!$H$6-'СЕТ СН'!$H$19</f>
        <v>1747.3080316599999</v>
      </c>
      <c r="H104" s="36">
        <f>SUMIFS(СВЦЭМ!$C$39:$C$782,СВЦЭМ!$A$39:$A$782,$A104,СВЦЭМ!$B$39:$B$782,H$83)+'СЕТ СН'!$H$9+СВЦЭМ!$D$10+'СЕТ СН'!$H$6-'СЕТ СН'!$H$19</f>
        <v>1737.7086947799999</v>
      </c>
      <c r="I104" s="36">
        <f>SUMIFS(СВЦЭМ!$C$39:$C$782,СВЦЭМ!$A$39:$A$782,$A104,СВЦЭМ!$B$39:$B$782,I$83)+'СЕТ СН'!$H$9+СВЦЭМ!$D$10+'СЕТ СН'!$H$6-'СЕТ СН'!$H$19</f>
        <v>1698.9276322899998</v>
      </c>
      <c r="J104" s="36">
        <f>SUMIFS(СВЦЭМ!$C$39:$C$782,СВЦЭМ!$A$39:$A$782,$A104,СВЦЭМ!$B$39:$B$782,J$83)+'СЕТ СН'!$H$9+СВЦЭМ!$D$10+'СЕТ СН'!$H$6-'СЕТ СН'!$H$19</f>
        <v>1514.9433934199999</v>
      </c>
      <c r="K104" s="36">
        <f>SUMIFS(СВЦЭМ!$C$39:$C$782,СВЦЭМ!$A$39:$A$782,$A104,СВЦЭМ!$B$39:$B$782,K$83)+'СЕТ СН'!$H$9+СВЦЭМ!$D$10+'СЕТ СН'!$H$6-'СЕТ СН'!$H$19</f>
        <v>1472.6028487499998</v>
      </c>
      <c r="L104" s="36">
        <f>SUMIFS(СВЦЭМ!$C$39:$C$782,СВЦЭМ!$A$39:$A$782,$A104,СВЦЭМ!$B$39:$B$782,L$83)+'СЕТ СН'!$H$9+СВЦЭМ!$D$10+'СЕТ СН'!$H$6-'СЕТ СН'!$H$19</f>
        <v>1443.76627237</v>
      </c>
      <c r="M104" s="36">
        <f>SUMIFS(СВЦЭМ!$C$39:$C$782,СВЦЭМ!$A$39:$A$782,$A104,СВЦЭМ!$B$39:$B$782,M$83)+'СЕТ СН'!$H$9+СВЦЭМ!$D$10+'СЕТ СН'!$H$6-'СЕТ СН'!$H$19</f>
        <v>1532.1791512099999</v>
      </c>
      <c r="N104" s="36">
        <f>SUMIFS(СВЦЭМ!$C$39:$C$782,СВЦЭМ!$A$39:$A$782,$A104,СВЦЭМ!$B$39:$B$782,N$83)+'СЕТ СН'!$H$9+СВЦЭМ!$D$10+'СЕТ СН'!$H$6-'СЕТ СН'!$H$19</f>
        <v>1573.3354578699998</v>
      </c>
      <c r="O104" s="36">
        <f>SUMIFS(СВЦЭМ!$C$39:$C$782,СВЦЭМ!$A$39:$A$782,$A104,СВЦЭМ!$B$39:$B$782,O$83)+'СЕТ СН'!$H$9+СВЦЭМ!$D$10+'СЕТ СН'!$H$6-'СЕТ СН'!$H$19</f>
        <v>1538.9174606099998</v>
      </c>
      <c r="P104" s="36">
        <f>SUMIFS(СВЦЭМ!$C$39:$C$782,СВЦЭМ!$A$39:$A$782,$A104,СВЦЭМ!$B$39:$B$782,P$83)+'СЕТ СН'!$H$9+СВЦЭМ!$D$10+'СЕТ СН'!$H$6-'СЕТ СН'!$H$19</f>
        <v>1578.2297180099999</v>
      </c>
      <c r="Q104" s="36">
        <f>SUMIFS(СВЦЭМ!$C$39:$C$782,СВЦЭМ!$A$39:$A$782,$A104,СВЦЭМ!$B$39:$B$782,Q$83)+'СЕТ СН'!$H$9+СВЦЭМ!$D$10+'СЕТ СН'!$H$6-'СЕТ СН'!$H$19</f>
        <v>1562.2883872099999</v>
      </c>
      <c r="R104" s="36">
        <f>SUMIFS(СВЦЭМ!$C$39:$C$782,СВЦЭМ!$A$39:$A$782,$A104,СВЦЭМ!$B$39:$B$782,R$83)+'СЕТ СН'!$H$9+СВЦЭМ!$D$10+'СЕТ СН'!$H$6-'СЕТ СН'!$H$19</f>
        <v>1561.1117718499997</v>
      </c>
      <c r="S104" s="36">
        <f>SUMIFS(СВЦЭМ!$C$39:$C$782,СВЦЭМ!$A$39:$A$782,$A104,СВЦЭМ!$B$39:$B$782,S$83)+'СЕТ СН'!$H$9+СВЦЭМ!$D$10+'СЕТ СН'!$H$6-'СЕТ СН'!$H$19</f>
        <v>1535.3106425199999</v>
      </c>
      <c r="T104" s="36">
        <f>SUMIFS(СВЦЭМ!$C$39:$C$782,СВЦЭМ!$A$39:$A$782,$A104,СВЦЭМ!$B$39:$B$782,T$83)+'СЕТ СН'!$H$9+СВЦЭМ!$D$10+'СЕТ СН'!$H$6-'СЕТ СН'!$H$19</f>
        <v>1421.6346828400001</v>
      </c>
      <c r="U104" s="36">
        <f>SUMIFS(СВЦЭМ!$C$39:$C$782,СВЦЭМ!$A$39:$A$782,$A104,СВЦЭМ!$B$39:$B$782,U$83)+'СЕТ СН'!$H$9+СВЦЭМ!$D$10+'СЕТ СН'!$H$6-'СЕТ СН'!$H$19</f>
        <v>1320.88039503</v>
      </c>
      <c r="V104" s="36">
        <f>SUMIFS(СВЦЭМ!$C$39:$C$782,СВЦЭМ!$A$39:$A$782,$A104,СВЦЭМ!$B$39:$B$782,V$83)+'СЕТ СН'!$H$9+СВЦЭМ!$D$10+'СЕТ СН'!$H$6-'СЕТ СН'!$H$19</f>
        <v>1244.90289147</v>
      </c>
      <c r="W104" s="36">
        <f>SUMIFS(СВЦЭМ!$C$39:$C$782,СВЦЭМ!$A$39:$A$782,$A104,СВЦЭМ!$B$39:$B$782,W$83)+'СЕТ СН'!$H$9+СВЦЭМ!$D$10+'СЕТ СН'!$H$6-'СЕТ СН'!$H$19</f>
        <v>1200.92581047</v>
      </c>
      <c r="X104" s="36">
        <f>SUMIFS(СВЦЭМ!$C$39:$C$782,СВЦЭМ!$A$39:$A$782,$A104,СВЦЭМ!$B$39:$B$782,X$83)+'СЕТ СН'!$H$9+СВЦЭМ!$D$10+'СЕТ СН'!$H$6-'СЕТ СН'!$H$19</f>
        <v>1217.34095751</v>
      </c>
      <c r="Y104" s="36">
        <f>SUMIFS(СВЦЭМ!$C$39:$C$782,СВЦЭМ!$A$39:$A$782,$A104,СВЦЭМ!$B$39:$B$782,Y$83)+'СЕТ СН'!$H$9+СВЦЭМ!$D$10+'СЕТ СН'!$H$6-'СЕТ СН'!$H$19</f>
        <v>1244.66360693</v>
      </c>
    </row>
    <row r="105" spans="1:25" ht="15.75" x14ac:dyDescent="0.2">
      <c r="A105" s="35">
        <f t="shared" si="2"/>
        <v>44703</v>
      </c>
      <c r="B105" s="36">
        <f>SUMIFS(СВЦЭМ!$C$39:$C$782,СВЦЭМ!$A$39:$A$782,$A105,СВЦЭМ!$B$39:$B$782,B$83)+'СЕТ СН'!$H$9+СВЦЭМ!$D$10+'СЕТ СН'!$H$6-'СЕТ СН'!$H$19</f>
        <v>1439.4169830000001</v>
      </c>
      <c r="C105" s="36">
        <f>SUMIFS(СВЦЭМ!$C$39:$C$782,СВЦЭМ!$A$39:$A$782,$A105,СВЦЭМ!$B$39:$B$782,C$83)+'СЕТ СН'!$H$9+СВЦЭМ!$D$10+'СЕТ СН'!$H$6-'СЕТ СН'!$H$19</f>
        <v>1529.2143351799998</v>
      </c>
      <c r="D105" s="36">
        <f>SUMIFS(СВЦЭМ!$C$39:$C$782,СВЦЭМ!$A$39:$A$782,$A105,СВЦЭМ!$B$39:$B$782,D$83)+'СЕТ СН'!$H$9+СВЦЭМ!$D$10+'СЕТ СН'!$H$6-'СЕТ СН'!$H$19</f>
        <v>1643.5476545999998</v>
      </c>
      <c r="E105" s="36">
        <f>SUMIFS(СВЦЭМ!$C$39:$C$782,СВЦЭМ!$A$39:$A$782,$A105,СВЦЭМ!$B$39:$B$782,E$83)+'СЕТ СН'!$H$9+СВЦЭМ!$D$10+'СЕТ СН'!$H$6-'СЕТ СН'!$H$19</f>
        <v>1649.8020196299999</v>
      </c>
      <c r="F105" s="36">
        <f>SUMIFS(СВЦЭМ!$C$39:$C$782,СВЦЭМ!$A$39:$A$782,$A105,СВЦЭМ!$B$39:$B$782,F$83)+'СЕТ СН'!$H$9+СВЦЭМ!$D$10+'СЕТ СН'!$H$6-'СЕТ СН'!$H$19</f>
        <v>1646.7439708599998</v>
      </c>
      <c r="G105" s="36">
        <f>SUMIFS(СВЦЭМ!$C$39:$C$782,СВЦЭМ!$A$39:$A$782,$A105,СВЦЭМ!$B$39:$B$782,G$83)+'СЕТ СН'!$H$9+СВЦЭМ!$D$10+'СЕТ СН'!$H$6-'СЕТ СН'!$H$19</f>
        <v>1650.1289988099998</v>
      </c>
      <c r="H105" s="36">
        <f>SUMIFS(СВЦЭМ!$C$39:$C$782,СВЦЭМ!$A$39:$A$782,$A105,СВЦЭМ!$B$39:$B$782,H$83)+'СЕТ СН'!$H$9+СВЦЭМ!$D$10+'СЕТ СН'!$H$6-'СЕТ СН'!$H$19</f>
        <v>1618.7263884499998</v>
      </c>
      <c r="I105" s="36">
        <f>SUMIFS(СВЦЭМ!$C$39:$C$782,СВЦЭМ!$A$39:$A$782,$A105,СВЦЭМ!$B$39:$B$782,I$83)+'СЕТ СН'!$H$9+СВЦЭМ!$D$10+'СЕТ СН'!$H$6-'СЕТ СН'!$H$19</f>
        <v>1545.8720698299999</v>
      </c>
      <c r="J105" s="36">
        <f>SUMIFS(СВЦЭМ!$C$39:$C$782,СВЦЭМ!$A$39:$A$782,$A105,СВЦЭМ!$B$39:$B$782,J$83)+'СЕТ СН'!$H$9+СВЦЭМ!$D$10+'СЕТ СН'!$H$6-'СЕТ СН'!$H$19</f>
        <v>1475.8354746099999</v>
      </c>
      <c r="K105" s="36">
        <f>SUMIFS(СВЦЭМ!$C$39:$C$782,СВЦЭМ!$A$39:$A$782,$A105,СВЦЭМ!$B$39:$B$782,K$83)+'СЕТ СН'!$H$9+СВЦЭМ!$D$10+'СЕТ СН'!$H$6-'СЕТ СН'!$H$19</f>
        <v>1427.04826703</v>
      </c>
      <c r="L105" s="36">
        <f>SUMIFS(СВЦЭМ!$C$39:$C$782,СВЦЭМ!$A$39:$A$782,$A105,СВЦЭМ!$B$39:$B$782,L$83)+'СЕТ СН'!$H$9+СВЦЭМ!$D$10+'СЕТ СН'!$H$6-'СЕТ СН'!$H$19</f>
        <v>1408.2705824</v>
      </c>
      <c r="M105" s="36">
        <f>SUMIFS(СВЦЭМ!$C$39:$C$782,СВЦЭМ!$A$39:$A$782,$A105,СВЦЭМ!$B$39:$B$782,M$83)+'СЕТ СН'!$H$9+СВЦЭМ!$D$10+'СЕТ СН'!$H$6-'СЕТ СН'!$H$19</f>
        <v>1508.83396004</v>
      </c>
      <c r="N105" s="36">
        <f>SUMIFS(СВЦЭМ!$C$39:$C$782,СВЦЭМ!$A$39:$A$782,$A105,СВЦЭМ!$B$39:$B$782,N$83)+'СЕТ СН'!$H$9+СВЦЭМ!$D$10+'СЕТ СН'!$H$6-'СЕТ СН'!$H$19</f>
        <v>1549.9522918999999</v>
      </c>
      <c r="O105" s="36">
        <f>SUMIFS(СВЦЭМ!$C$39:$C$782,СВЦЭМ!$A$39:$A$782,$A105,СВЦЭМ!$B$39:$B$782,O$83)+'СЕТ СН'!$H$9+СВЦЭМ!$D$10+'СЕТ СН'!$H$6-'СЕТ СН'!$H$19</f>
        <v>1559.0041114799999</v>
      </c>
      <c r="P105" s="36">
        <f>SUMIFS(СВЦЭМ!$C$39:$C$782,СВЦЭМ!$A$39:$A$782,$A105,СВЦЭМ!$B$39:$B$782,P$83)+'СЕТ СН'!$H$9+СВЦЭМ!$D$10+'СЕТ СН'!$H$6-'СЕТ СН'!$H$19</f>
        <v>1585.9178850399999</v>
      </c>
      <c r="Q105" s="36">
        <f>SUMIFS(СВЦЭМ!$C$39:$C$782,СВЦЭМ!$A$39:$A$782,$A105,СВЦЭМ!$B$39:$B$782,Q$83)+'СЕТ СН'!$H$9+СВЦЭМ!$D$10+'СЕТ СН'!$H$6-'СЕТ СН'!$H$19</f>
        <v>1596.2874708199997</v>
      </c>
      <c r="R105" s="36">
        <f>SUMIFS(СВЦЭМ!$C$39:$C$782,СВЦЭМ!$A$39:$A$782,$A105,СВЦЭМ!$B$39:$B$782,R$83)+'СЕТ СН'!$H$9+СВЦЭМ!$D$10+'СЕТ СН'!$H$6-'СЕТ СН'!$H$19</f>
        <v>1588.2704023699998</v>
      </c>
      <c r="S105" s="36">
        <f>SUMIFS(СВЦЭМ!$C$39:$C$782,СВЦЭМ!$A$39:$A$782,$A105,СВЦЭМ!$B$39:$B$782,S$83)+'СЕТ СН'!$H$9+СВЦЭМ!$D$10+'СЕТ СН'!$H$6-'СЕТ СН'!$H$19</f>
        <v>1558.0675225199998</v>
      </c>
      <c r="T105" s="36">
        <f>SUMIFS(СВЦЭМ!$C$39:$C$782,СВЦЭМ!$A$39:$A$782,$A105,СВЦЭМ!$B$39:$B$782,T$83)+'СЕТ СН'!$H$9+СВЦЭМ!$D$10+'СЕТ СН'!$H$6-'СЕТ СН'!$H$19</f>
        <v>1436.34590493</v>
      </c>
      <c r="U105" s="36">
        <f>SUMIFS(СВЦЭМ!$C$39:$C$782,СВЦЭМ!$A$39:$A$782,$A105,СВЦЭМ!$B$39:$B$782,U$83)+'СЕТ СН'!$H$9+СВЦЭМ!$D$10+'СЕТ СН'!$H$6-'СЕТ СН'!$H$19</f>
        <v>1333.91571099</v>
      </c>
      <c r="V105" s="36">
        <f>SUMIFS(СВЦЭМ!$C$39:$C$782,СВЦЭМ!$A$39:$A$782,$A105,СВЦЭМ!$B$39:$B$782,V$83)+'СЕТ СН'!$H$9+СВЦЭМ!$D$10+'СЕТ СН'!$H$6-'СЕТ СН'!$H$19</f>
        <v>1234.4965729600001</v>
      </c>
      <c r="W105" s="36">
        <f>SUMIFS(СВЦЭМ!$C$39:$C$782,СВЦЭМ!$A$39:$A$782,$A105,СВЦЭМ!$B$39:$B$782,W$83)+'СЕТ СН'!$H$9+СВЦЭМ!$D$10+'СЕТ СН'!$H$6-'СЕТ СН'!$H$19</f>
        <v>1241.22542178</v>
      </c>
      <c r="X105" s="36">
        <f>SUMIFS(СВЦЭМ!$C$39:$C$782,СВЦЭМ!$A$39:$A$782,$A105,СВЦЭМ!$B$39:$B$782,X$83)+'СЕТ СН'!$H$9+СВЦЭМ!$D$10+'СЕТ СН'!$H$6-'СЕТ СН'!$H$19</f>
        <v>1279.2738977500001</v>
      </c>
      <c r="Y105" s="36">
        <f>SUMIFS(СВЦЭМ!$C$39:$C$782,СВЦЭМ!$A$39:$A$782,$A105,СВЦЭМ!$B$39:$B$782,Y$83)+'СЕТ СН'!$H$9+СВЦЭМ!$D$10+'СЕТ СН'!$H$6-'СЕТ СН'!$H$19</f>
        <v>1340.2482970999999</v>
      </c>
    </row>
    <row r="106" spans="1:25" ht="15.75" x14ac:dyDescent="0.2">
      <c r="A106" s="35">
        <f t="shared" si="2"/>
        <v>44704</v>
      </c>
      <c r="B106" s="36">
        <f>SUMIFS(СВЦЭМ!$C$39:$C$782,СВЦЭМ!$A$39:$A$782,$A106,СВЦЭМ!$B$39:$B$782,B$83)+'СЕТ СН'!$H$9+СВЦЭМ!$D$10+'СЕТ СН'!$H$6-'СЕТ СН'!$H$19</f>
        <v>1447.2589468799999</v>
      </c>
      <c r="C106" s="36">
        <f>SUMIFS(СВЦЭМ!$C$39:$C$782,СВЦЭМ!$A$39:$A$782,$A106,СВЦЭМ!$B$39:$B$782,C$83)+'СЕТ СН'!$H$9+СВЦЭМ!$D$10+'СЕТ СН'!$H$6-'СЕТ СН'!$H$19</f>
        <v>1539.2611646199998</v>
      </c>
      <c r="D106" s="36">
        <f>SUMIFS(СВЦЭМ!$C$39:$C$782,СВЦЭМ!$A$39:$A$782,$A106,СВЦЭМ!$B$39:$B$782,D$83)+'СЕТ СН'!$H$9+СВЦЭМ!$D$10+'СЕТ СН'!$H$6-'СЕТ СН'!$H$19</f>
        <v>1634.3866204899998</v>
      </c>
      <c r="E106" s="36">
        <f>SUMIFS(СВЦЭМ!$C$39:$C$782,СВЦЭМ!$A$39:$A$782,$A106,СВЦЭМ!$B$39:$B$782,E$83)+'СЕТ СН'!$H$9+СВЦЭМ!$D$10+'СЕТ СН'!$H$6-'СЕТ СН'!$H$19</f>
        <v>1635.4035991599999</v>
      </c>
      <c r="F106" s="36">
        <f>SUMIFS(СВЦЭМ!$C$39:$C$782,СВЦЭМ!$A$39:$A$782,$A106,СВЦЭМ!$B$39:$B$782,F$83)+'СЕТ СН'!$H$9+СВЦЭМ!$D$10+'СЕТ СН'!$H$6-'СЕТ СН'!$H$19</f>
        <v>1625.8340627499999</v>
      </c>
      <c r="G106" s="36">
        <f>SUMIFS(СВЦЭМ!$C$39:$C$782,СВЦЭМ!$A$39:$A$782,$A106,СВЦЭМ!$B$39:$B$782,G$83)+'СЕТ СН'!$H$9+СВЦЭМ!$D$10+'СЕТ СН'!$H$6-'СЕТ СН'!$H$19</f>
        <v>1666.9534744199998</v>
      </c>
      <c r="H106" s="36">
        <f>SUMIFS(СВЦЭМ!$C$39:$C$782,СВЦЭМ!$A$39:$A$782,$A106,СВЦЭМ!$B$39:$B$782,H$83)+'СЕТ СН'!$H$9+СВЦЭМ!$D$10+'СЕТ СН'!$H$6-'СЕТ СН'!$H$19</f>
        <v>1609.3078011399998</v>
      </c>
      <c r="I106" s="36">
        <f>SUMIFS(СВЦЭМ!$C$39:$C$782,СВЦЭМ!$A$39:$A$782,$A106,СВЦЭМ!$B$39:$B$782,I$83)+'СЕТ СН'!$H$9+СВЦЭМ!$D$10+'СЕТ СН'!$H$6-'СЕТ СН'!$H$19</f>
        <v>1580.5680183999998</v>
      </c>
      <c r="J106" s="36">
        <f>SUMIFS(СВЦЭМ!$C$39:$C$782,СВЦЭМ!$A$39:$A$782,$A106,СВЦЭМ!$B$39:$B$782,J$83)+'СЕТ СН'!$H$9+СВЦЭМ!$D$10+'СЕТ СН'!$H$6-'СЕТ СН'!$H$19</f>
        <v>1432.1435282099999</v>
      </c>
      <c r="K106" s="36">
        <f>SUMIFS(СВЦЭМ!$C$39:$C$782,СВЦЭМ!$A$39:$A$782,$A106,СВЦЭМ!$B$39:$B$782,K$83)+'СЕТ СН'!$H$9+СВЦЭМ!$D$10+'СЕТ СН'!$H$6-'СЕТ СН'!$H$19</f>
        <v>1394.61438202</v>
      </c>
      <c r="L106" s="36">
        <f>SUMIFS(СВЦЭМ!$C$39:$C$782,СВЦЭМ!$A$39:$A$782,$A106,СВЦЭМ!$B$39:$B$782,L$83)+'СЕТ СН'!$H$9+СВЦЭМ!$D$10+'СЕТ СН'!$H$6-'СЕТ СН'!$H$19</f>
        <v>1416.3009081299999</v>
      </c>
      <c r="M106" s="36">
        <f>SUMIFS(СВЦЭМ!$C$39:$C$782,СВЦЭМ!$A$39:$A$782,$A106,СВЦЭМ!$B$39:$B$782,M$83)+'СЕТ СН'!$H$9+СВЦЭМ!$D$10+'СЕТ СН'!$H$6-'СЕТ СН'!$H$19</f>
        <v>1550.0934925799997</v>
      </c>
      <c r="N106" s="36">
        <f>SUMIFS(СВЦЭМ!$C$39:$C$782,СВЦЭМ!$A$39:$A$782,$A106,СВЦЭМ!$B$39:$B$782,N$83)+'СЕТ СН'!$H$9+СВЦЭМ!$D$10+'СЕТ СН'!$H$6-'СЕТ СН'!$H$19</f>
        <v>1604.4142350599998</v>
      </c>
      <c r="O106" s="36">
        <f>SUMIFS(СВЦЭМ!$C$39:$C$782,СВЦЭМ!$A$39:$A$782,$A106,СВЦЭМ!$B$39:$B$782,O$83)+'СЕТ СН'!$H$9+СВЦЭМ!$D$10+'СЕТ СН'!$H$6-'СЕТ СН'!$H$19</f>
        <v>1606.2996992299998</v>
      </c>
      <c r="P106" s="36">
        <f>SUMIFS(СВЦЭМ!$C$39:$C$782,СВЦЭМ!$A$39:$A$782,$A106,СВЦЭМ!$B$39:$B$782,P$83)+'СЕТ СН'!$H$9+СВЦЭМ!$D$10+'СЕТ СН'!$H$6-'СЕТ СН'!$H$19</f>
        <v>1605.0886212799999</v>
      </c>
      <c r="Q106" s="36">
        <f>SUMIFS(СВЦЭМ!$C$39:$C$782,СВЦЭМ!$A$39:$A$782,$A106,СВЦЭМ!$B$39:$B$782,Q$83)+'СЕТ СН'!$H$9+СВЦЭМ!$D$10+'СЕТ СН'!$H$6-'СЕТ СН'!$H$19</f>
        <v>1602.4999112299997</v>
      </c>
      <c r="R106" s="36">
        <f>SUMIFS(СВЦЭМ!$C$39:$C$782,СВЦЭМ!$A$39:$A$782,$A106,СВЦЭМ!$B$39:$B$782,R$83)+'СЕТ СН'!$H$9+СВЦЭМ!$D$10+'СЕТ СН'!$H$6-'СЕТ СН'!$H$19</f>
        <v>1599.6599162299999</v>
      </c>
      <c r="S106" s="36">
        <f>SUMIFS(СВЦЭМ!$C$39:$C$782,СВЦЭМ!$A$39:$A$782,$A106,СВЦЭМ!$B$39:$B$782,S$83)+'СЕТ СН'!$H$9+СВЦЭМ!$D$10+'СЕТ СН'!$H$6-'СЕТ СН'!$H$19</f>
        <v>1567.2746495599997</v>
      </c>
      <c r="T106" s="36">
        <f>SUMIFS(СВЦЭМ!$C$39:$C$782,СВЦЭМ!$A$39:$A$782,$A106,СВЦЭМ!$B$39:$B$782,T$83)+'СЕТ СН'!$H$9+СВЦЭМ!$D$10+'СЕТ СН'!$H$6-'СЕТ СН'!$H$19</f>
        <v>1467.0162813499999</v>
      </c>
      <c r="U106" s="36">
        <f>SUMIFS(СВЦЭМ!$C$39:$C$782,СВЦЭМ!$A$39:$A$782,$A106,СВЦЭМ!$B$39:$B$782,U$83)+'СЕТ СН'!$H$9+СВЦЭМ!$D$10+'СЕТ СН'!$H$6-'СЕТ СН'!$H$19</f>
        <v>1323.57332784</v>
      </c>
      <c r="V106" s="36">
        <f>SUMIFS(СВЦЭМ!$C$39:$C$782,СВЦЭМ!$A$39:$A$782,$A106,СВЦЭМ!$B$39:$B$782,V$83)+'СЕТ СН'!$H$9+СВЦЭМ!$D$10+'СЕТ СН'!$H$6-'СЕТ СН'!$H$19</f>
        <v>1234.9597211299999</v>
      </c>
      <c r="W106" s="36">
        <f>SUMIFS(СВЦЭМ!$C$39:$C$782,СВЦЭМ!$A$39:$A$782,$A106,СВЦЭМ!$B$39:$B$782,W$83)+'СЕТ СН'!$H$9+СВЦЭМ!$D$10+'СЕТ СН'!$H$6-'СЕТ СН'!$H$19</f>
        <v>1241.00180804</v>
      </c>
      <c r="X106" s="36">
        <f>SUMIFS(СВЦЭМ!$C$39:$C$782,СВЦЭМ!$A$39:$A$782,$A106,СВЦЭМ!$B$39:$B$782,X$83)+'СЕТ СН'!$H$9+СВЦЭМ!$D$10+'СЕТ СН'!$H$6-'СЕТ СН'!$H$19</f>
        <v>1241.3660700999999</v>
      </c>
      <c r="Y106" s="36">
        <f>SUMIFS(СВЦЭМ!$C$39:$C$782,СВЦЭМ!$A$39:$A$782,$A106,СВЦЭМ!$B$39:$B$782,Y$83)+'СЕТ СН'!$H$9+СВЦЭМ!$D$10+'СЕТ СН'!$H$6-'СЕТ СН'!$H$19</f>
        <v>1270.7517719499999</v>
      </c>
    </row>
    <row r="107" spans="1:25" ht="15.75" x14ac:dyDescent="0.2">
      <c r="A107" s="35">
        <f t="shared" si="2"/>
        <v>44705</v>
      </c>
      <c r="B107" s="36">
        <f>SUMIFS(СВЦЭМ!$C$39:$C$782,СВЦЭМ!$A$39:$A$782,$A107,СВЦЭМ!$B$39:$B$782,B$83)+'СЕТ СН'!$H$9+СВЦЭМ!$D$10+'СЕТ СН'!$H$6-'СЕТ СН'!$H$19</f>
        <v>1356.4502903099999</v>
      </c>
      <c r="C107" s="36">
        <f>SUMIFS(СВЦЭМ!$C$39:$C$782,СВЦЭМ!$A$39:$A$782,$A107,СВЦЭМ!$B$39:$B$782,C$83)+'СЕТ СН'!$H$9+СВЦЭМ!$D$10+'СЕТ СН'!$H$6-'СЕТ СН'!$H$19</f>
        <v>1492.90610195</v>
      </c>
      <c r="D107" s="36">
        <f>SUMIFS(СВЦЭМ!$C$39:$C$782,СВЦЭМ!$A$39:$A$782,$A107,СВЦЭМ!$B$39:$B$782,D$83)+'СЕТ СН'!$H$9+СВЦЭМ!$D$10+'СЕТ СН'!$H$6-'СЕТ СН'!$H$19</f>
        <v>1641.3122936199998</v>
      </c>
      <c r="E107" s="36">
        <f>SUMIFS(СВЦЭМ!$C$39:$C$782,СВЦЭМ!$A$39:$A$782,$A107,СВЦЭМ!$B$39:$B$782,E$83)+'СЕТ СН'!$H$9+СВЦЭМ!$D$10+'СЕТ СН'!$H$6-'СЕТ СН'!$H$19</f>
        <v>1648.9462207099998</v>
      </c>
      <c r="F107" s="36">
        <f>SUMIFS(СВЦЭМ!$C$39:$C$782,СВЦЭМ!$A$39:$A$782,$A107,СВЦЭМ!$B$39:$B$782,F$83)+'СЕТ СН'!$H$9+СВЦЭМ!$D$10+'СЕТ СН'!$H$6-'СЕТ СН'!$H$19</f>
        <v>1650.8264130399998</v>
      </c>
      <c r="G107" s="36">
        <f>SUMIFS(СВЦЭМ!$C$39:$C$782,СВЦЭМ!$A$39:$A$782,$A107,СВЦЭМ!$B$39:$B$782,G$83)+'СЕТ СН'!$H$9+СВЦЭМ!$D$10+'СЕТ СН'!$H$6-'СЕТ СН'!$H$19</f>
        <v>1661.0825364499999</v>
      </c>
      <c r="H107" s="36">
        <f>SUMIFS(СВЦЭМ!$C$39:$C$782,СВЦЭМ!$A$39:$A$782,$A107,СВЦЭМ!$B$39:$B$782,H$83)+'СЕТ СН'!$H$9+СВЦЭМ!$D$10+'СЕТ СН'!$H$6-'СЕТ СН'!$H$19</f>
        <v>1608.1681045999999</v>
      </c>
      <c r="I107" s="36">
        <f>SUMIFS(СВЦЭМ!$C$39:$C$782,СВЦЭМ!$A$39:$A$782,$A107,СВЦЭМ!$B$39:$B$782,I$83)+'СЕТ СН'!$H$9+СВЦЭМ!$D$10+'СЕТ СН'!$H$6-'СЕТ СН'!$H$19</f>
        <v>1565.8362393899997</v>
      </c>
      <c r="J107" s="36">
        <f>SUMIFS(СВЦЭМ!$C$39:$C$782,СВЦЭМ!$A$39:$A$782,$A107,СВЦЭМ!$B$39:$B$782,J$83)+'СЕТ СН'!$H$9+СВЦЭМ!$D$10+'СЕТ СН'!$H$6-'СЕТ СН'!$H$19</f>
        <v>1416.25959747</v>
      </c>
      <c r="K107" s="36">
        <f>SUMIFS(СВЦЭМ!$C$39:$C$782,СВЦЭМ!$A$39:$A$782,$A107,СВЦЭМ!$B$39:$B$782,K$83)+'СЕТ СН'!$H$9+СВЦЭМ!$D$10+'СЕТ СН'!$H$6-'СЕТ СН'!$H$19</f>
        <v>1407.1675663399999</v>
      </c>
      <c r="L107" s="36">
        <f>SUMIFS(СВЦЭМ!$C$39:$C$782,СВЦЭМ!$A$39:$A$782,$A107,СВЦЭМ!$B$39:$B$782,L$83)+'СЕТ СН'!$H$9+СВЦЭМ!$D$10+'СЕТ СН'!$H$6-'СЕТ СН'!$H$19</f>
        <v>1427.0049127699999</v>
      </c>
      <c r="M107" s="36">
        <f>SUMIFS(СВЦЭМ!$C$39:$C$782,СВЦЭМ!$A$39:$A$782,$A107,СВЦЭМ!$B$39:$B$782,M$83)+'СЕТ СН'!$H$9+СВЦЭМ!$D$10+'СЕТ СН'!$H$6-'СЕТ СН'!$H$19</f>
        <v>1498.2848180499998</v>
      </c>
      <c r="N107" s="36">
        <f>SUMIFS(СВЦЭМ!$C$39:$C$782,СВЦЭМ!$A$39:$A$782,$A107,СВЦЭМ!$B$39:$B$782,N$83)+'СЕТ СН'!$H$9+СВЦЭМ!$D$10+'СЕТ СН'!$H$6-'СЕТ СН'!$H$19</f>
        <v>1534.8661031899999</v>
      </c>
      <c r="O107" s="36">
        <f>SUMIFS(СВЦЭМ!$C$39:$C$782,СВЦЭМ!$A$39:$A$782,$A107,СВЦЭМ!$B$39:$B$782,O$83)+'СЕТ СН'!$H$9+СВЦЭМ!$D$10+'СЕТ СН'!$H$6-'СЕТ СН'!$H$19</f>
        <v>1574.6721200599998</v>
      </c>
      <c r="P107" s="36">
        <f>SUMIFS(СВЦЭМ!$C$39:$C$782,СВЦЭМ!$A$39:$A$782,$A107,СВЦЭМ!$B$39:$B$782,P$83)+'СЕТ СН'!$H$9+СВЦЭМ!$D$10+'СЕТ СН'!$H$6-'СЕТ СН'!$H$19</f>
        <v>1586.7284812999999</v>
      </c>
      <c r="Q107" s="36">
        <f>SUMIFS(СВЦЭМ!$C$39:$C$782,СВЦЭМ!$A$39:$A$782,$A107,СВЦЭМ!$B$39:$B$782,Q$83)+'СЕТ СН'!$H$9+СВЦЭМ!$D$10+'СЕТ СН'!$H$6-'СЕТ СН'!$H$19</f>
        <v>1599.6721450799998</v>
      </c>
      <c r="R107" s="36">
        <f>SUMIFS(СВЦЭМ!$C$39:$C$782,СВЦЭМ!$A$39:$A$782,$A107,СВЦЭМ!$B$39:$B$782,R$83)+'СЕТ СН'!$H$9+СВЦЭМ!$D$10+'СЕТ СН'!$H$6-'СЕТ СН'!$H$19</f>
        <v>1603.7701997899999</v>
      </c>
      <c r="S107" s="36">
        <f>SUMIFS(СВЦЭМ!$C$39:$C$782,СВЦЭМ!$A$39:$A$782,$A107,СВЦЭМ!$B$39:$B$782,S$83)+'СЕТ СН'!$H$9+СВЦЭМ!$D$10+'СЕТ СН'!$H$6-'СЕТ СН'!$H$19</f>
        <v>1547.4454732899999</v>
      </c>
      <c r="T107" s="36">
        <f>SUMIFS(СВЦЭМ!$C$39:$C$782,СВЦЭМ!$A$39:$A$782,$A107,СВЦЭМ!$B$39:$B$782,T$83)+'СЕТ СН'!$H$9+СВЦЭМ!$D$10+'СЕТ СН'!$H$6-'СЕТ СН'!$H$19</f>
        <v>1429.76808749</v>
      </c>
      <c r="U107" s="36">
        <f>SUMIFS(СВЦЭМ!$C$39:$C$782,СВЦЭМ!$A$39:$A$782,$A107,СВЦЭМ!$B$39:$B$782,U$83)+'СЕТ СН'!$H$9+СВЦЭМ!$D$10+'СЕТ СН'!$H$6-'СЕТ СН'!$H$19</f>
        <v>1314.76911449</v>
      </c>
      <c r="V107" s="36">
        <f>SUMIFS(СВЦЭМ!$C$39:$C$782,СВЦЭМ!$A$39:$A$782,$A107,СВЦЭМ!$B$39:$B$782,V$83)+'СЕТ СН'!$H$9+СВЦЭМ!$D$10+'СЕТ СН'!$H$6-'СЕТ СН'!$H$19</f>
        <v>1217.4650290500001</v>
      </c>
      <c r="W107" s="36">
        <f>SUMIFS(СВЦЭМ!$C$39:$C$782,СВЦЭМ!$A$39:$A$782,$A107,СВЦЭМ!$B$39:$B$782,W$83)+'СЕТ СН'!$H$9+СВЦЭМ!$D$10+'СЕТ СН'!$H$6-'СЕТ СН'!$H$19</f>
        <v>1236.0377861100001</v>
      </c>
      <c r="X107" s="36">
        <f>SUMIFS(СВЦЭМ!$C$39:$C$782,СВЦЭМ!$A$39:$A$782,$A107,СВЦЭМ!$B$39:$B$782,X$83)+'СЕТ СН'!$H$9+СВЦЭМ!$D$10+'СЕТ СН'!$H$6-'СЕТ СН'!$H$19</f>
        <v>1267.7929874900001</v>
      </c>
      <c r="Y107" s="36">
        <f>SUMIFS(СВЦЭМ!$C$39:$C$782,СВЦЭМ!$A$39:$A$782,$A107,СВЦЭМ!$B$39:$B$782,Y$83)+'СЕТ СН'!$H$9+СВЦЭМ!$D$10+'СЕТ СН'!$H$6-'СЕТ СН'!$H$19</f>
        <v>1275.0237288200001</v>
      </c>
    </row>
    <row r="108" spans="1:25" ht="15.75" x14ac:dyDescent="0.2">
      <c r="A108" s="35">
        <f t="shared" si="2"/>
        <v>44706</v>
      </c>
      <c r="B108" s="36">
        <f>SUMIFS(СВЦЭМ!$C$39:$C$782,СВЦЭМ!$A$39:$A$782,$A108,СВЦЭМ!$B$39:$B$782,B$83)+'СЕТ СН'!$H$9+СВЦЭМ!$D$10+'СЕТ СН'!$H$6-'СЕТ СН'!$H$19</f>
        <v>1337.33467208</v>
      </c>
      <c r="C108" s="36">
        <f>SUMIFS(СВЦЭМ!$C$39:$C$782,СВЦЭМ!$A$39:$A$782,$A108,СВЦЭМ!$B$39:$B$782,C$83)+'СЕТ СН'!$H$9+СВЦЭМ!$D$10+'СЕТ СН'!$H$6-'СЕТ СН'!$H$19</f>
        <v>1444.9429518699999</v>
      </c>
      <c r="D108" s="36">
        <f>SUMIFS(СВЦЭМ!$C$39:$C$782,СВЦЭМ!$A$39:$A$782,$A108,СВЦЭМ!$B$39:$B$782,D$83)+'СЕТ СН'!$H$9+СВЦЭМ!$D$10+'СЕТ СН'!$H$6-'СЕТ СН'!$H$19</f>
        <v>1579.7498382199999</v>
      </c>
      <c r="E108" s="36">
        <f>SUMIFS(СВЦЭМ!$C$39:$C$782,СВЦЭМ!$A$39:$A$782,$A108,СВЦЭМ!$B$39:$B$782,E$83)+'СЕТ СН'!$H$9+СВЦЭМ!$D$10+'СЕТ СН'!$H$6-'СЕТ СН'!$H$19</f>
        <v>1592.9855244699997</v>
      </c>
      <c r="F108" s="36">
        <f>SUMIFS(СВЦЭМ!$C$39:$C$782,СВЦЭМ!$A$39:$A$782,$A108,СВЦЭМ!$B$39:$B$782,F$83)+'СЕТ СН'!$H$9+СВЦЭМ!$D$10+'СЕТ СН'!$H$6-'СЕТ СН'!$H$19</f>
        <v>1597.6160935499997</v>
      </c>
      <c r="G108" s="36">
        <f>SUMIFS(СВЦЭМ!$C$39:$C$782,СВЦЭМ!$A$39:$A$782,$A108,СВЦЭМ!$B$39:$B$782,G$83)+'СЕТ СН'!$H$9+СВЦЭМ!$D$10+'СЕТ СН'!$H$6-'СЕТ СН'!$H$19</f>
        <v>1608.5434120099999</v>
      </c>
      <c r="H108" s="36">
        <f>SUMIFS(СВЦЭМ!$C$39:$C$782,СВЦЭМ!$A$39:$A$782,$A108,СВЦЭМ!$B$39:$B$782,H$83)+'СЕТ СН'!$H$9+СВЦЭМ!$D$10+'СЕТ СН'!$H$6-'СЕТ СН'!$H$19</f>
        <v>1521.3430612299999</v>
      </c>
      <c r="I108" s="36">
        <f>SUMIFS(СВЦЭМ!$C$39:$C$782,СВЦЭМ!$A$39:$A$782,$A108,СВЦЭМ!$B$39:$B$782,I$83)+'СЕТ СН'!$H$9+СВЦЭМ!$D$10+'СЕТ СН'!$H$6-'СЕТ СН'!$H$19</f>
        <v>1515.8566096799998</v>
      </c>
      <c r="J108" s="36">
        <f>SUMIFS(СВЦЭМ!$C$39:$C$782,СВЦЭМ!$A$39:$A$782,$A108,СВЦЭМ!$B$39:$B$782,J$83)+'СЕТ СН'!$H$9+СВЦЭМ!$D$10+'СЕТ СН'!$H$6-'СЕТ СН'!$H$19</f>
        <v>1373.57048222</v>
      </c>
      <c r="K108" s="36">
        <f>SUMIFS(СВЦЭМ!$C$39:$C$782,СВЦЭМ!$A$39:$A$782,$A108,СВЦЭМ!$B$39:$B$782,K$83)+'СЕТ СН'!$H$9+СВЦЭМ!$D$10+'СЕТ СН'!$H$6-'СЕТ СН'!$H$19</f>
        <v>1397.2567464700001</v>
      </c>
      <c r="L108" s="36">
        <f>SUMIFS(СВЦЭМ!$C$39:$C$782,СВЦЭМ!$A$39:$A$782,$A108,СВЦЭМ!$B$39:$B$782,L$83)+'СЕТ СН'!$H$9+СВЦЭМ!$D$10+'СЕТ СН'!$H$6-'СЕТ СН'!$H$19</f>
        <v>1384.26271363</v>
      </c>
      <c r="M108" s="36">
        <f>SUMIFS(СВЦЭМ!$C$39:$C$782,СВЦЭМ!$A$39:$A$782,$A108,СВЦЭМ!$B$39:$B$782,M$83)+'СЕТ СН'!$H$9+СВЦЭМ!$D$10+'СЕТ СН'!$H$6-'СЕТ СН'!$H$19</f>
        <v>1454.5389624100001</v>
      </c>
      <c r="N108" s="36">
        <f>SUMIFS(СВЦЭМ!$C$39:$C$782,СВЦЭМ!$A$39:$A$782,$A108,СВЦЭМ!$B$39:$B$782,N$83)+'СЕТ СН'!$H$9+СВЦЭМ!$D$10+'СЕТ СН'!$H$6-'СЕТ СН'!$H$19</f>
        <v>1500.8495193699998</v>
      </c>
      <c r="O108" s="36">
        <f>SUMIFS(СВЦЭМ!$C$39:$C$782,СВЦЭМ!$A$39:$A$782,$A108,СВЦЭМ!$B$39:$B$782,O$83)+'СЕТ СН'!$H$9+СВЦЭМ!$D$10+'СЕТ СН'!$H$6-'СЕТ СН'!$H$19</f>
        <v>1546.6770341499998</v>
      </c>
      <c r="P108" s="36">
        <f>SUMIFS(СВЦЭМ!$C$39:$C$782,СВЦЭМ!$A$39:$A$782,$A108,СВЦЭМ!$B$39:$B$782,P$83)+'СЕТ СН'!$H$9+СВЦЭМ!$D$10+'СЕТ СН'!$H$6-'СЕТ СН'!$H$19</f>
        <v>1556.6466596299999</v>
      </c>
      <c r="Q108" s="36">
        <f>SUMIFS(СВЦЭМ!$C$39:$C$782,СВЦЭМ!$A$39:$A$782,$A108,СВЦЭМ!$B$39:$B$782,Q$83)+'СЕТ СН'!$H$9+СВЦЭМ!$D$10+'СЕТ СН'!$H$6-'СЕТ СН'!$H$19</f>
        <v>1564.5973983599997</v>
      </c>
      <c r="R108" s="36">
        <f>SUMIFS(СВЦЭМ!$C$39:$C$782,СВЦЭМ!$A$39:$A$782,$A108,СВЦЭМ!$B$39:$B$782,R$83)+'СЕТ СН'!$H$9+СВЦЭМ!$D$10+'СЕТ СН'!$H$6-'СЕТ СН'!$H$19</f>
        <v>1563.8231185999998</v>
      </c>
      <c r="S108" s="36">
        <f>SUMIFS(СВЦЭМ!$C$39:$C$782,СВЦЭМ!$A$39:$A$782,$A108,СВЦЭМ!$B$39:$B$782,S$83)+'СЕТ СН'!$H$9+СВЦЭМ!$D$10+'СЕТ СН'!$H$6-'СЕТ СН'!$H$19</f>
        <v>1516.3121235399999</v>
      </c>
      <c r="T108" s="36">
        <f>SUMIFS(СВЦЭМ!$C$39:$C$782,СВЦЭМ!$A$39:$A$782,$A108,СВЦЭМ!$B$39:$B$782,T$83)+'СЕТ СН'!$H$9+СВЦЭМ!$D$10+'СЕТ СН'!$H$6-'СЕТ СН'!$H$19</f>
        <v>1395.5516977100001</v>
      </c>
      <c r="U108" s="36">
        <f>SUMIFS(СВЦЭМ!$C$39:$C$782,СВЦЭМ!$A$39:$A$782,$A108,СВЦЭМ!$B$39:$B$782,U$83)+'СЕТ СН'!$H$9+СВЦЭМ!$D$10+'СЕТ СН'!$H$6-'СЕТ СН'!$H$19</f>
        <v>1293.90473081</v>
      </c>
      <c r="V108" s="36">
        <f>SUMIFS(СВЦЭМ!$C$39:$C$782,СВЦЭМ!$A$39:$A$782,$A108,СВЦЭМ!$B$39:$B$782,V$83)+'СЕТ СН'!$H$9+СВЦЭМ!$D$10+'СЕТ СН'!$H$6-'СЕТ СН'!$H$19</f>
        <v>1206.29109915</v>
      </c>
      <c r="W108" s="36">
        <f>SUMIFS(СВЦЭМ!$C$39:$C$782,СВЦЭМ!$A$39:$A$782,$A108,СВЦЭМ!$B$39:$B$782,W$83)+'СЕТ СН'!$H$9+СВЦЭМ!$D$10+'СЕТ СН'!$H$6-'СЕТ СН'!$H$19</f>
        <v>1222.1764665799999</v>
      </c>
      <c r="X108" s="36">
        <f>SUMIFS(СВЦЭМ!$C$39:$C$782,СВЦЭМ!$A$39:$A$782,$A108,СВЦЭМ!$B$39:$B$782,X$83)+'СЕТ СН'!$H$9+СВЦЭМ!$D$10+'СЕТ СН'!$H$6-'СЕТ СН'!$H$19</f>
        <v>1225.4272155900001</v>
      </c>
      <c r="Y108" s="36">
        <f>SUMIFS(СВЦЭМ!$C$39:$C$782,СВЦЭМ!$A$39:$A$782,$A108,СВЦЭМ!$B$39:$B$782,Y$83)+'СЕТ СН'!$H$9+СВЦЭМ!$D$10+'СЕТ СН'!$H$6-'СЕТ СН'!$H$19</f>
        <v>1248.8919506300001</v>
      </c>
    </row>
    <row r="109" spans="1:25" ht="15.75" x14ac:dyDescent="0.2">
      <c r="A109" s="35">
        <f t="shared" si="2"/>
        <v>44707</v>
      </c>
      <c r="B109" s="36">
        <f>SUMIFS(СВЦЭМ!$C$39:$C$782,СВЦЭМ!$A$39:$A$782,$A109,СВЦЭМ!$B$39:$B$782,B$83)+'СЕТ СН'!$H$9+СВЦЭМ!$D$10+'СЕТ СН'!$H$6-'СЕТ СН'!$H$19</f>
        <v>1337.44098678</v>
      </c>
      <c r="C109" s="36">
        <f>SUMIFS(СВЦЭМ!$C$39:$C$782,СВЦЭМ!$A$39:$A$782,$A109,СВЦЭМ!$B$39:$B$782,C$83)+'СЕТ СН'!$H$9+СВЦЭМ!$D$10+'СЕТ СН'!$H$6-'СЕТ СН'!$H$19</f>
        <v>1421.2034971600001</v>
      </c>
      <c r="D109" s="36">
        <f>SUMIFS(СВЦЭМ!$C$39:$C$782,СВЦЭМ!$A$39:$A$782,$A109,СВЦЭМ!$B$39:$B$782,D$83)+'СЕТ СН'!$H$9+СВЦЭМ!$D$10+'СЕТ СН'!$H$6-'СЕТ СН'!$H$19</f>
        <v>1557.5224933699999</v>
      </c>
      <c r="E109" s="36">
        <f>SUMIFS(СВЦЭМ!$C$39:$C$782,СВЦЭМ!$A$39:$A$782,$A109,СВЦЭМ!$B$39:$B$782,E$83)+'СЕТ СН'!$H$9+СВЦЭМ!$D$10+'СЕТ СН'!$H$6-'СЕТ СН'!$H$19</f>
        <v>1590.3964777799999</v>
      </c>
      <c r="F109" s="36">
        <f>SUMIFS(СВЦЭМ!$C$39:$C$782,СВЦЭМ!$A$39:$A$782,$A109,СВЦЭМ!$B$39:$B$782,F$83)+'СЕТ СН'!$H$9+СВЦЭМ!$D$10+'СЕТ СН'!$H$6-'СЕТ СН'!$H$19</f>
        <v>1579.0902869499998</v>
      </c>
      <c r="G109" s="36">
        <f>SUMIFS(СВЦЭМ!$C$39:$C$782,СВЦЭМ!$A$39:$A$782,$A109,СВЦЭМ!$B$39:$B$782,G$83)+'СЕТ СН'!$H$9+СВЦЭМ!$D$10+'СЕТ СН'!$H$6-'СЕТ СН'!$H$19</f>
        <v>1578.9171917099998</v>
      </c>
      <c r="H109" s="36">
        <f>SUMIFS(СВЦЭМ!$C$39:$C$782,СВЦЭМ!$A$39:$A$782,$A109,СВЦЭМ!$B$39:$B$782,H$83)+'СЕТ СН'!$H$9+СВЦЭМ!$D$10+'СЕТ СН'!$H$6-'СЕТ СН'!$H$19</f>
        <v>1490.3355658099999</v>
      </c>
      <c r="I109" s="36">
        <f>SUMIFS(СВЦЭМ!$C$39:$C$782,СВЦЭМ!$A$39:$A$782,$A109,СВЦЭМ!$B$39:$B$782,I$83)+'СЕТ СН'!$H$9+СВЦЭМ!$D$10+'СЕТ СН'!$H$6-'СЕТ СН'!$H$19</f>
        <v>1471.1139045299997</v>
      </c>
      <c r="J109" s="36">
        <f>SUMIFS(СВЦЭМ!$C$39:$C$782,СВЦЭМ!$A$39:$A$782,$A109,СВЦЭМ!$B$39:$B$782,J$83)+'СЕТ СН'!$H$9+СВЦЭМ!$D$10+'СЕТ СН'!$H$6-'СЕТ СН'!$H$19</f>
        <v>1366.9038951699999</v>
      </c>
      <c r="K109" s="36">
        <f>SUMIFS(СВЦЭМ!$C$39:$C$782,СВЦЭМ!$A$39:$A$782,$A109,СВЦЭМ!$B$39:$B$782,K$83)+'СЕТ СН'!$H$9+СВЦЭМ!$D$10+'СЕТ СН'!$H$6-'СЕТ СН'!$H$19</f>
        <v>1396.6162826699999</v>
      </c>
      <c r="L109" s="36">
        <f>SUMIFS(СВЦЭМ!$C$39:$C$782,СВЦЭМ!$A$39:$A$782,$A109,СВЦЭМ!$B$39:$B$782,L$83)+'СЕТ СН'!$H$9+СВЦЭМ!$D$10+'СЕТ СН'!$H$6-'СЕТ СН'!$H$19</f>
        <v>1392.50955288</v>
      </c>
      <c r="M109" s="36">
        <f>SUMIFS(СВЦЭМ!$C$39:$C$782,СВЦЭМ!$A$39:$A$782,$A109,СВЦЭМ!$B$39:$B$782,M$83)+'СЕТ СН'!$H$9+СВЦЭМ!$D$10+'СЕТ СН'!$H$6-'СЕТ СН'!$H$19</f>
        <v>1453.6127472400001</v>
      </c>
      <c r="N109" s="36">
        <f>SUMIFS(СВЦЭМ!$C$39:$C$782,СВЦЭМ!$A$39:$A$782,$A109,СВЦЭМ!$B$39:$B$782,N$83)+'СЕТ СН'!$H$9+СВЦЭМ!$D$10+'СЕТ СН'!$H$6-'СЕТ СН'!$H$19</f>
        <v>1491.33512174</v>
      </c>
      <c r="O109" s="36">
        <f>SUMIFS(СВЦЭМ!$C$39:$C$782,СВЦЭМ!$A$39:$A$782,$A109,СВЦЭМ!$B$39:$B$782,O$83)+'СЕТ СН'!$H$9+СВЦЭМ!$D$10+'СЕТ СН'!$H$6-'СЕТ СН'!$H$19</f>
        <v>1521.7811889699999</v>
      </c>
      <c r="P109" s="36">
        <f>SUMIFS(СВЦЭМ!$C$39:$C$782,СВЦЭМ!$A$39:$A$782,$A109,СВЦЭМ!$B$39:$B$782,P$83)+'СЕТ СН'!$H$9+СВЦЭМ!$D$10+'СЕТ СН'!$H$6-'СЕТ СН'!$H$19</f>
        <v>1531.7624823799999</v>
      </c>
      <c r="Q109" s="36">
        <f>SUMIFS(СВЦЭМ!$C$39:$C$782,СВЦЭМ!$A$39:$A$782,$A109,СВЦЭМ!$B$39:$B$782,Q$83)+'СЕТ СН'!$H$9+СВЦЭМ!$D$10+'СЕТ СН'!$H$6-'СЕТ СН'!$H$19</f>
        <v>1535.0595887899999</v>
      </c>
      <c r="R109" s="36">
        <f>SUMIFS(СВЦЭМ!$C$39:$C$782,СВЦЭМ!$A$39:$A$782,$A109,СВЦЭМ!$B$39:$B$782,R$83)+'СЕТ СН'!$H$9+СВЦЭМ!$D$10+'СЕТ СН'!$H$6-'СЕТ СН'!$H$19</f>
        <v>1522.5740806199999</v>
      </c>
      <c r="S109" s="36">
        <f>SUMIFS(СВЦЭМ!$C$39:$C$782,СВЦЭМ!$A$39:$A$782,$A109,СВЦЭМ!$B$39:$B$782,S$83)+'СЕТ СН'!$H$9+СВЦЭМ!$D$10+'СЕТ СН'!$H$6-'СЕТ СН'!$H$19</f>
        <v>1472.5562615499998</v>
      </c>
      <c r="T109" s="36">
        <f>SUMIFS(СВЦЭМ!$C$39:$C$782,СВЦЭМ!$A$39:$A$782,$A109,СВЦЭМ!$B$39:$B$782,T$83)+'СЕТ СН'!$H$9+СВЦЭМ!$D$10+'СЕТ СН'!$H$6-'СЕТ СН'!$H$19</f>
        <v>1364.98972796</v>
      </c>
      <c r="U109" s="36">
        <f>SUMIFS(СВЦЭМ!$C$39:$C$782,СВЦЭМ!$A$39:$A$782,$A109,СВЦЭМ!$B$39:$B$782,U$83)+'СЕТ СН'!$H$9+СВЦЭМ!$D$10+'СЕТ СН'!$H$6-'СЕТ СН'!$H$19</f>
        <v>1269.97008428</v>
      </c>
      <c r="V109" s="36">
        <f>SUMIFS(СВЦЭМ!$C$39:$C$782,СВЦЭМ!$A$39:$A$782,$A109,СВЦЭМ!$B$39:$B$782,V$83)+'СЕТ СН'!$H$9+СВЦЭМ!$D$10+'СЕТ СН'!$H$6-'СЕТ СН'!$H$19</f>
        <v>1193.75777393</v>
      </c>
      <c r="W109" s="36">
        <f>SUMIFS(СВЦЭМ!$C$39:$C$782,СВЦЭМ!$A$39:$A$782,$A109,СВЦЭМ!$B$39:$B$782,W$83)+'СЕТ СН'!$H$9+СВЦЭМ!$D$10+'СЕТ СН'!$H$6-'СЕТ СН'!$H$19</f>
        <v>1227.39883829</v>
      </c>
      <c r="X109" s="36">
        <f>SUMIFS(СВЦЭМ!$C$39:$C$782,СВЦЭМ!$A$39:$A$782,$A109,СВЦЭМ!$B$39:$B$782,X$83)+'СЕТ СН'!$H$9+СВЦЭМ!$D$10+'СЕТ СН'!$H$6-'СЕТ СН'!$H$19</f>
        <v>1255.0809202099999</v>
      </c>
      <c r="Y109" s="36">
        <f>SUMIFS(СВЦЭМ!$C$39:$C$782,СВЦЭМ!$A$39:$A$782,$A109,СВЦЭМ!$B$39:$B$782,Y$83)+'СЕТ СН'!$H$9+СВЦЭМ!$D$10+'СЕТ СН'!$H$6-'СЕТ СН'!$H$19</f>
        <v>1278.1985</v>
      </c>
    </row>
    <row r="110" spans="1:25" ht="15.75" x14ac:dyDescent="0.2">
      <c r="A110" s="35">
        <f t="shared" si="2"/>
        <v>44708</v>
      </c>
      <c r="B110" s="36">
        <f>SUMIFS(СВЦЭМ!$C$39:$C$782,СВЦЭМ!$A$39:$A$782,$A110,СВЦЭМ!$B$39:$B$782,B$83)+'СЕТ СН'!$H$9+СВЦЭМ!$D$10+'СЕТ СН'!$H$6-'СЕТ СН'!$H$19</f>
        <v>1315.08141099</v>
      </c>
      <c r="C110" s="36">
        <f>SUMIFS(СВЦЭМ!$C$39:$C$782,СВЦЭМ!$A$39:$A$782,$A110,СВЦЭМ!$B$39:$B$782,C$83)+'СЕТ СН'!$H$9+СВЦЭМ!$D$10+'СЕТ СН'!$H$6-'СЕТ СН'!$H$19</f>
        <v>1416.52852143</v>
      </c>
      <c r="D110" s="36">
        <f>SUMIFS(СВЦЭМ!$C$39:$C$782,СВЦЭМ!$A$39:$A$782,$A110,СВЦЭМ!$B$39:$B$782,D$83)+'СЕТ СН'!$H$9+СВЦЭМ!$D$10+'СЕТ СН'!$H$6-'СЕТ СН'!$H$19</f>
        <v>1484.5280492299999</v>
      </c>
      <c r="E110" s="36">
        <f>SUMIFS(СВЦЭМ!$C$39:$C$782,СВЦЭМ!$A$39:$A$782,$A110,СВЦЭМ!$B$39:$B$782,E$83)+'СЕТ СН'!$H$9+СВЦЭМ!$D$10+'СЕТ СН'!$H$6-'СЕТ СН'!$H$19</f>
        <v>1479.1790820599999</v>
      </c>
      <c r="F110" s="36">
        <f>SUMIFS(СВЦЭМ!$C$39:$C$782,СВЦЭМ!$A$39:$A$782,$A110,СВЦЭМ!$B$39:$B$782,F$83)+'СЕТ СН'!$H$9+СВЦЭМ!$D$10+'СЕТ СН'!$H$6-'СЕТ СН'!$H$19</f>
        <v>1476.4051942499998</v>
      </c>
      <c r="G110" s="36">
        <f>SUMIFS(СВЦЭМ!$C$39:$C$782,СВЦЭМ!$A$39:$A$782,$A110,СВЦЭМ!$B$39:$B$782,G$83)+'СЕТ СН'!$H$9+СВЦЭМ!$D$10+'СЕТ СН'!$H$6-'СЕТ СН'!$H$19</f>
        <v>1464.0656272699998</v>
      </c>
      <c r="H110" s="36">
        <f>SUMIFS(СВЦЭМ!$C$39:$C$782,СВЦЭМ!$A$39:$A$782,$A110,СВЦЭМ!$B$39:$B$782,H$83)+'СЕТ СН'!$H$9+СВЦЭМ!$D$10+'СЕТ СН'!$H$6-'СЕТ СН'!$H$19</f>
        <v>1386.76016334</v>
      </c>
      <c r="I110" s="36">
        <f>SUMIFS(СВЦЭМ!$C$39:$C$782,СВЦЭМ!$A$39:$A$782,$A110,СВЦЭМ!$B$39:$B$782,I$83)+'СЕТ СН'!$H$9+СВЦЭМ!$D$10+'СЕТ СН'!$H$6-'СЕТ СН'!$H$19</f>
        <v>1316.9184393600001</v>
      </c>
      <c r="J110" s="36">
        <f>SUMIFS(СВЦЭМ!$C$39:$C$782,СВЦЭМ!$A$39:$A$782,$A110,СВЦЭМ!$B$39:$B$782,J$83)+'СЕТ СН'!$H$9+СВЦЭМ!$D$10+'СЕТ СН'!$H$6-'СЕТ СН'!$H$19</f>
        <v>1236.2973255100001</v>
      </c>
      <c r="K110" s="36">
        <f>SUMIFS(СВЦЭМ!$C$39:$C$782,СВЦЭМ!$A$39:$A$782,$A110,СВЦЭМ!$B$39:$B$782,K$83)+'СЕТ СН'!$H$9+СВЦЭМ!$D$10+'СЕТ СН'!$H$6-'СЕТ СН'!$H$19</f>
        <v>1242.3880129900001</v>
      </c>
      <c r="L110" s="36">
        <f>SUMIFS(СВЦЭМ!$C$39:$C$782,СВЦЭМ!$A$39:$A$782,$A110,СВЦЭМ!$B$39:$B$782,L$83)+'СЕТ СН'!$H$9+СВЦЭМ!$D$10+'СЕТ СН'!$H$6-'СЕТ СН'!$H$19</f>
        <v>1251.9788625199999</v>
      </c>
      <c r="M110" s="36">
        <f>SUMIFS(СВЦЭМ!$C$39:$C$782,СВЦЭМ!$A$39:$A$782,$A110,СВЦЭМ!$B$39:$B$782,M$83)+'СЕТ СН'!$H$9+СВЦЭМ!$D$10+'СЕТ СН'!$H$6-'СЕТ СН'!$H$19</f>
        <v>1307.12645028</v>
      </c>
      <c r="N110" s="36">
        <f>SUMIFS(СВЦЭМ!$C$39:$C$782,СВЦЭМ!$A$39:$A$782,$A110,СВЦЭМ!$B$39:$B$782,N$83)+'СЕТ СН'!$H$9+СВЦЭМ!$D$10+'СЕТ СН'!$H$6-'СЕТ СН'!$H$19</f>
        <v>1352.56714025</v>
      </c>
      <c r="O110" s="36">
        <f>SUMIFS(СВЦЭМ!$C$39:$C$782,СВЦЭМ!$A$39:$A$782,$A110,СВЦЭМ!$B$39:$B$782,O$83)+'СЕТ СН'!$H$9+СВЦЭМ!$D$10+'СЕТ СН'!$H$6-'СЕТ СН'!$H$19</f>
        <v>1363.4395566200001</v>
      </c>
      <c r="P110" s="36">
        <f>SUMIFS(СВЦЭМ!$C$39:$C$782,СВЦЭМ!$A$39:$A$782,$A110,СВЦЭМ!$B$39:$B$782,P$83)+'СЕТ СН'!$H$9+СВЦЭМ!$D$10+'СЕТ СН'!$H$6-'СЕТ СН'!$H$19</f>
        <v>1346.20760124</v>
      </c>
      <c r="Q110" s="36">
        <f>SUMIFS(СВЦЭМ!$C$39:$C$782,СВЦЭМ!$A$39:$A$782,$A110,СВЦЭМ!$B$39:$B$782,Q$83)+'СЕТ СН'!$H$9+СВЦЭМ!$D$10+'СЕТ СН'!$H$6-'СЕТ СН'!$H$19</f>
        <v>1338.68545739</v>
      </c>
      <c r="R110" s="36">
        <f>SUMIFS(СВЦЭМ!$C$39:$C$782,СВЦЭМ!$A$39:$A$782,$A110,СВЦЭМ!$B$39:$B$782,R$83)+'СЕТ СН'!$H$9+СВЦЭМ!$D$10+'СЕТ СН'!$H$6-'СЕТ СН'!$H$19</f>
        <v>1340.62564937</v>
      </c>
      <c r="S110" s="36">
        <f>SUMIFS(СВЦЭМ!$C$39:$C$782,СВЦЭМ!$A$39:$A$782,$A110,СВЦЭМ!$B$39:$B$782,S$83)+'СЕТ СН'!$H$9+СВЦЭМ!$D$10+'СЕТ СН'!$H$6-'СЕТ СН'!$H$19</f>
        <v>1362.00079351</v>
      </c>
      <c r="T110" s="36">
        <f>SUMIFS(СВЦЭМ!$C$39:$C$782,СВЦЭМ!$A$39:$A$782,$A110,СВЦЭМ!$B$39:$B$782,T$83)+'СЕТ СН'!$H$9+СВЦЭМ!$D$10+'СЕТ СН'!$H$6-'СЕТ СН'!$H$19</f>
        <v>1264.9437441600001</v>
      </c>
      <c r="U110" s="36">
        <f>SUMIFS(СВЦЭМ!$C$39:$C$782,СВЦЭМ!$A$39:$A$782,$A110,СВЦЭМ!$B$39:$B$782,U$83)+'СЕТ СН'!$H$9+СВЦЭМ!$D$10+'СЕТ СН'!$H$6-'СЕТ СН'!$H$19</f>
        <v>1172.21538149</v>
      </c>
      <c r="V110" s="36">
        <f>SUMIFS(СВЦЭМ!$C$39:$C$782,СВЦЭМ!$A$39:$A$782,$A110,СВЦЭМ!$B$39:$B$782,V$83)+'СЕТ СН'!$H$9+СВЦЭМ!$D$10+'СЕТ СН'!$H$6-'СЕТ СН'!$H$19</f>
        <v>1092.8199496100001</v>
      </c>
      <c r="W110" s="36">
        <f>SUMIFS(СВЦЭМ!$C$39:$C$782,СВЦЭМ!$A$39:$A$782,$A110,СВЦЭМ!$B$39:$B$782,W$83)+'СЕТ СН'!$H$9+СВЦЭМ!$D$10+'СЕТ СН'!$H$6-'СЕТ СН'!$H$19</f>
        <v>1115.4046149999999</v>
      </c>
      <c r="X110" s="36">
        <f>SUMIFS(СВЦЭМ!$C$39:$C$782,СВЦЭМ!$A$39:$A$782,$A110,СВЦЭМ!$B$39:$B$782,X$83)+'СЕТ СН'!$H$9+СВЦЭМ!$D$10+'СЕТ СН'!$H$6-'СЕТ СН'!$H$19</f>
        <v>1145.93670518</v>
      </c>
      <c r="Y110" s="36">
        <f>SUMIFS(СВЦЭМ!$C$39:$C$782,СВЦЭМ!$A$39:$A$782,$A110,СВЦЭМ!$B$39:$B$782,Y$83)+'СЕТ СН'!$H$9+СВЦЭМ!$D$10+'СЕТ СН'!$H$6-'СЕТ СН'!$H$19</f>
        <v>1188.49738753</v>
      </c>
    </row>
    <row r="111" spans="1:25" ht="15.75" x14ac:dyDescent="0.2">
      <c r="A111" s="35">
        <f t="shared" si="2"/>
        <v>44709</v>
      </c>
      <c r="B111" s="36">
        <f>SUMIFS(СВЦЭМ!$C$39:$C$782,СВЦЭМ!$A$39:$A$782,$A111,СВЦЭМ!$B$39:$B$782,B$83)+'СЕТ СН'!$H$9+СВЦЭМ!$D$10+'СЕТ СН'!$H$6-'СЕТ СН'!$H$19</f>
        <v>1263.28774387</v>
      </c>
      <c r="C111" s="36">
        <f>SUMIFS(СВЦЭМ!$C$39:$C$782,СВЦЭМ!$A$39:$A$782,$A111,СВЦЭМ!$B$39:$B$782,C$83)+'СЕТ СН'!$H$9+СВЦЭМ!$D$10+'СЕТ СН'!$H$6-'СЕТ СН'!$H$19</f>
        <v>1366.95817453</v>
      </c>
      <c r="D111" s="36">
        <f>SUMIFS(СВЦЭМ!$C$39:$C$782,СВЦЭМ!$A$39:$A$782,$A111,СВЦЭМ!$B$39:$B$782,D$83)+'СЕТ СН'!$H$9+СВЦЭМ!$D$10+'СЕТ СН'!$H$6-'СЕТ СН'!$H$19</f>
        <v>1490.9416225199998</v>
      </c>
      <c r="E111" s="36">
        <f>SUMIFS(СВЦЭМ!$C$39:$C$782,СВЦЭМ!$A$39:$A$782,$A111,СВЦЭМ!$B$39:$B$782,E$83)+'СЕТ СН'!$H$9+СВЦЭМ!$D$10+'СЕТ СН'!$H$6-'СЕТ СН'!$H$19</f>
        <v>1540.3153830899998</v>
      </c>
      <c r="F111" s="36">
        <f>SUMIFS(СВЦЭМ!$C$39:$C$782,СВЦЭМ!$A$39:$A$782,$A111,СВЦЭМ!$B$39:$B$782,F$83)+'СЕТ СН'!$H$9+СВЦЭМ!$D$10+'СЕТ СН'!$H$6-'СЕТ СН'!$H$19</f>
        <v>1529.2942917499997</v>
      </c>
      <c r="G111" s="36">
        <f>SUMIFS(СВЦЭМ!$C$39:$C$782,СВЦЭМ!$A$39:$A$782,$A111,СВЦЭМ!$B$39:$B$782,G$83)+'СЕТ СН'!$H$9+СВЦЭМ!$D$10+'СЕТ СН'!$H$6-'СЕТ СН'!$H$19</f>
        <v>1528.4236159199997</v>
      </c>
      <c r="H111" s="36">
        <f>SUMIFS(СВЦЭМ!$C$39:$C$782,СВЦЭМ!$A$39:$A$782,$A111,СВЦЭМ!$B$39:$B$782,H$83)+'СЕТ СН'!$H$9+СВЦЭМ!$D$10+'СЕТ СН'!$H$6-'СЕТ СН'!$H$19</f>
        <v>1465.9162595399998</v>
      </c>
      <c r="I111" s="36">
        <f>SUMIFS(СВЦЭМ!$C$39:$C$782,СВЦЭМ!$A$39:$A$782,$A111,СВЦЭМ!$B$39:$B$782,I$83)+'СЕТ СН'!$H$9+СВЦЭМ!$D$10+'СЕТ СН'!$H$6-'СЕТ СН'!$H$19</f>
        <v>1365.00647183</v>
      </c>
      <c r="J111" s="36">
        <f>SUMIFS(СВЦЭМ!$C$39:$C$782,СВЦЭМ!$A$39:$A$782,$A111,СВЦЭМ!$B$39:$B$782,J$83)+'СЕТ СН'!$H$9+СВЦЭМ!$D$10+'СЕТ СН'!$H$6-'СЕТ СН'!$H$19</f>
        <v>1254.2502219099999</v>
      </c>
      <c r="K111" s="36">
        <f>SUMIFS(СВЦЭМ!$C$39:$C$782,СВЦЭМ!$A$39:$A$782,$A111,СВЦЭМ!$B$39:$B$782,K$83)+'СЕТ СН'!$H$9+СВЦЭМ!$D$10+'СЕТ СН'!$H$6-'СЕТ СН'!$H$19</f>
        <v>1262.92984226</v>
      </c>
      <c r="L111" s="36">
        <f>SUMIFS(СВЦЭМ!$C$39:$C$782,СВЦЭМ!$A$39:$A$782,$A111,СВЦЭМ!$B$39:$B$782,L$83)+'СЕТ СН'!$H$9+СВЦЭМ!$D$10+'СЕТ СН'!$H$6-'СЕТ СН'!$H$19</f>
        <v>1267.76296931</v>
      </c>
      <c r="M111" s="36">
        <f>SUMIFS(СВЦЭМ!$C$39:$C$782,СВЦЭМ!$A$39:$A$782,$A111,СВЦЭМ!$B$39:$B$782,M$83)+'СЕТ СН'!$H$9+СВЦЭМ!$D$10+'СЕТ СН'!$H$6-'СЕТ СН'!$H$19</f>
        <v>1302.2080204599999</v>
      </c>
      <c r="N111" s="36">
        <f>SUMIFS(СВЦЭМ!$C$39:$C$782,СВЦЭМ!$A$39:$A$782,$A111,СВЦЭМ!$B$39:$B$782,N$83)+'СЕТ СН'!$H$9+СВЦЭМ!$D$10+'СЕТ СН'!$H$6-'СЕТ СН'!$H$19</f>
        <v>1331.8316221699999</v>
      </c>
      <c r="O111" s="36">
        <f>SUMIFS(СВЦЭМ!$C$39:$C$782,СВЦЭМ!$A$39:$A$782,$A111,СВЦЭМ!$B$39:$B$782,O$83)+'СЕТ СН'!$H$9+СВЦЭМ!$D$10+'СЕТ СН'!$H$6-'СЕТ СН'!$H$19</f>
        <v>1360.41197111</v>
      </c>
      <c r="P111" s="36">
        <f>SUMIFS(СВЦЭМ!$C$39:$C$782,СВЦЭМ!$A$39:$A$782,$A111,СВЦЭМ!$B$39:$B$782,P$83)+'СЕТ СН'!$H$9+СВЦЭМ!$D$10+'СЕТ СН'!$H$6-'СЕТ СН'!$H$19</f>
        <v>1391.8623745100001</v>
      </c>
      <c r="Q111" s="36">
        <f>SUMIFS(СВЦЭМ!$C$39:$C$782,СВЦЭМ!$A$39:$A$782,$A111,СВЦЭМ!$B$39:$B$782,Q$83)+'СЕТ СН'!$H$9+СВЦЭМ!$D$10+'СЕТ СН'!$H$6-'СЕТ СН'!$H$19</f>
        <v>1393.8439764</v>
      </c>
      <c r="R111" s="36">
        <f>SUMIFS(СВЦЭМ!$C$39:$C$782,СВЦЭМ!$A$39:$A$782,$A111,СВЦЭМ!$B$39:$B$782,R$83)+'СЕТ СН'!$H$9+СВЦЭМ!$D$10+'СЕТ СН'!$H$6-'СЕТ СН'!$H$19</f>
        <v>1390.56380309</v>
      </c>
      <c r="S111" s="36">
        <f>SUMIFS(СВЦЭМ!$C$39:$C$782,СВЦЭМ!$A$39:$A$782,$A111,СВЦЭМ!$B$39:$B$782,S$83)+'СЕТ СН'!$H$9+СВЦЭМ!$D$10+'СЕТ СН'!$H$6-'СЕТ СН'!$H$19</f>
        <v>1350.20368667</v>
      </c>
      <c r="T111" s="36">
        <f>SUMIFS(СВЦЭМ!$C$39:$C$782,СВЦЭМ!$A$39:$A$782,$A111,СВЦЭМ!$B$39:$B$782,T$83)+'СЕТ СН'!$H$9+СВЦЭМ!$D$10+'СЕТ СН'!$H$6-'СЕТ СН'!$H$19</f>
        <v>1276.50561214</v>
      </c>
      <c r="U111" s="36">
        <f>SUMIFS(СВЦЭМ!$C$39:$C$782,СВЦЭМ!$A$39:$A$782,$A111,СВЦЭМ!$B$39:$B$782,U$83)+'СЕТ СН'!$H$9+СВЦЭМ!$D$10+'СЕТ СН'!$H$6-'СЕТ СН'!$H$19</f>
        <v>1191.73393564</v>
      </c>
      <c r="V111" s="36">
        <f>SUMIFS(СВЦЭМ!$C$39:$C$782,СВЦЭМ!$A$39:$A$782,$A111,СВЦЭМ!$B$39:$B$782,V$83)+'СЕТ СН'!$H$9+СВЦЭМ!$D$10+'СЕТ СН'!$H$6-'СЕТ СН'!$H$19</f>
        <v>1159.03329512</v>
      </c>
      <c r="W111" s="36">
        <f>SUMIFS(СВЦЭМ!$C$39:$C$782,СВЦЭМ!$A$39:$A$782,$A111,СВЦЭМ!$B$39:$B$782,W$83)+'СЕТ СН'!$H$9+СВЦЭМ!$D$10+'СЕТ СН'!$H$6-'СЕТ СН'!$H$19</f>
        <v>1159.82175351</v>
      </c>
      <c r="X111" s="36">
        <f>SUMIFS(СВЦЭМ!$C$39:$C$782,СВЦЭМ!$A$39:$A$782,$A111,СВЦЭМ!$B$39:$B$782,X$83)+'СЕТ СН'!$H$9+СВЦЭМ!$D$10+'СЕТ СН'!$H$6-'СЕТ СН'!$H$19</f>
        <v>1155.31002846</v>
      </c>
      <c r="Y111" s="36">
        <f>SUMIFS(СВЦЭМ!$C$39:$C$782,СВЦЭМ!$A$39:$A$782,$A111,СВЦЭМ!$B$39:$B$782,Y$83)+'СЕТ СН'!$H$9+СВЦЭМ!$D$10+'СЕТ СН'!$H$6-'СЕТ СН'!$H$19</f>
        <v>1174.7478222300001</v>
      </c>
    </row>
    <row r="112" spans="1:25" ht="15.75" x14ac:dyDescent="0.2">
      <c r="A112" s="35">
        <f t="shared" si="2"/>
        <v>44710</v>
      </c>
      <c r="B112" s="36">
        <f>SUMIFS(СВЦЭМ!$C$39:$C$782,СВЦЭМ!$A$39:$A$782,$A112,СВЦЭМ!$B$39:$B$782,B$83)+'СЕТ СН'!$H$9+СВЦЭМ!$D$10+'СЕТ СН'!$H$6-'СЕТ СН'!$H$19</f>
        <v>1248.10950602</v>
      </c>
      <c r="C112" s="36">
        <f>SUMIFS(СВЦЭМ!$C$39:$C$782,СВЦЭМ!$A$39:$A$782,$A112,СВЦЭМ!$B$39:$B$782,C$83)+'СЕТ СН'!$H$9+СВЦЭМ!$D$10+'СЕТ СН'!$H$6-'СЕТ СН'!$H$19</f>
        <v>1360.5919484999999</v>
      </c>
      <c r="D112" s="36">
        <f>SUMIFS(СВЦЭМ!$C$39:$C$782,СВЦЭМ!$A$39:$A$782,$A112,СВЦЭМ!$B$39:$B$782,D$83)+'СЕТ СН'!$H$9+СВЦЭМ!$D$10+'СЕТ СН'!$H$6-'СЕТ СН'!$H$19</f>
        <v>1473.6088349499998</v>
      </c>
      <c r="E112" s="36">
        <f>SUMIFS(СВЦЭМ!$C$39:$C$782,СВЦЭМ!$A$39:$A$782,$A112,СВЦЭМ!$B$39:$B$782,E$83)+'СЕТ СН'!$H$9+СВЦЭМ!$D$10+'СЕТ СН'!$H$6-'СЕТ СН'!$H$19</f>
        <v>1523.2717245299998</v>
      </c>
      <c r="F112" s="36">
        <f>SUMIFS(СВЦЭМ!$C$39:$C$782,СВЦЭМ!$A$39:$A$782,$A112,СВЦЭМ!$B$39:$B$782,F$83)+'СЕТ СН'!$H$9+СВЦЭМ!$D$10+'СЕТ СН'!$H$6-'СЕТ СН'!$H$19</f>
        <v>1521.8184553199999</v>
      </c>
      <c r="G112" s="36">
        <f>SUMIFS(СВЦЭМ!$C$39:$C$782,СВЦЭМ!$A$39:$A$782,$A112,СВЦЭМ!$B$39:$B$782,G$83)+'СЕТ СН'!$H$9+СВЦЭМ!$D$10+'СЕТ СН'!$H$6-'СЕТ СН'!$H$19</f>
        <v>1512.8079549999998</v>
      </c>
      <c r="H112" s="36">
        <f>SUMIFS(СВЦЭМ!$C$39:$C$782,СВЦЭМ!$A$39:$A$782,$A112,СВЦЭМ!$B$39:$B$782,H$83)+'СЕТ СН'!$H$9+СВЦЭМ!$D$10+'СЕТ СН'!$H$6-'СЕТ СН'!$H$19</f>
        <v>1467.9811339899998</v>
      </c>
      <c r="I112" s="36">
        <f>SUMIFS(СВЦЭМ!$C$39:$C$782,СВЦЭМ!$A$39:$A$782,$A112,СВЦЭМ!$B$39:$B$782,I$83)+'СЕТ СН'!$H$9+СВЦЭМ!$D$10+'СЕТ СН'!$H$6-'СЕТ СН'!$H$19</f>
        <v>1373.9543381200001</v>
      </c>
      <c r="J112" s="36">
        <f>SUMIFS(СВЦЭМ!$C$39:$C$782,СВЦЭМ!$A$39:$A$782,$A112,СВЦЭМ!$B$39:$B$782,J$83)+'СЕТ СН'!$H$9+СВЦЭМ!$D$10+'СЕТ СН'!$H$6-'СЕТ СН'!$H$19</f>
        <v>1244.73381997</v>
      </c>
      <c r="K112" s="36">
        <f>SUMIFS(СВЦЭМ!$C$39:$C$782,СВЦЭМ!$A$39:$A$782,$A112,СВЦЭМ!$B$39:$B$782,K$83)+'СЕТ СН'!$H$9+СВЦЭМ!$D$10+'СЕТ СН'!$H$6-'СЕТ СН'!$H$19</f>
        <v>1237.9787514899999</v>
      </c>
      <c r="L112" s="36">
        <f>SUMIFS(СВЦЭМ!$C$39:$C$782,СВЦЭМ!$A$39:$A$782,$A112,СВЦЭМ!$B$39:$B$782,L$83)+'СЕТ СН'!$H$9+СВЦЭМ!$D$10+'СЕТ СН'!$H$6-'СЕТ СН'!$H$19</f>
        <v>1244.30583247</v>
      </c>
      <c r="M112" s="36">
        <f>SUMIFS(СВЦЭМ!$C$39:$C$782,СВЦЭМ!$A$39:$A$782,$A112,СВЦЭМ!$B$39:$B$782,M$83)+'СЕТ СН'!$H$9+СВЦЭМ!$D$10+'СЕТ СН'!$H$6-'СЕТ СН'!$H$19</f>
        <v>1315.6071069</v>
      </c>
      <c r="N112" s="36">
        <f>SUMIFS(СВЦЭМ!$C$39:$C$782,СВЦЭМ!$A$39:$A$782,$A112,СВЦЭМ!$B$39:$B$782,N$83)+'СЕТ СН'!$H$9+СВЦЭМ!$D$10+'СЕТ СН'!$H$6-'СЕТ СН'!$H$19</f>
        <v>1351.0414829399999</v>
      </c>
      <c r="O112" s="36">
        <f>SUMIFS(СВЦЭМ!$C$39:$C$782,СВЦЭМ!$A$39:$A$782,$A112,СВЦЭМ!$B$39:$B$782,O$83)+'СЕТ СН'!$H$9+СВЦЭМ!$D$10+'СЕТ СН'!$H$6-'СЕТ СН'!$H$19</f>
        <v>1354.94065858</v>
      </c>
      <c r="P112" s="36">
        <f>SUMIFS(СВЦЭМ!$C$39:$C$782,СВЦЭМ!$A$39:$A$782,$A112,СВЦЭМ!$B$39:$B$782,P$83)+'СЕТ СН'!$H$9+СВЦЭМ!$D$10+'СЕТ СН'!$H$6-'СЕТ СН'!$H$19</f>
        <v>1354.72965239</v>
      </c>
      <c r="Q112" s="36">
        <f>SUMIFS(СВЦЭМ!$C$39:$C$782,СВЦЭМ!$A$39:$A$782,$A112,СВЦЭМ!$B$39:$B$782,Q$83)+'СЕТ СН'!$H$9+СВЦЭМ!$D$10+'СЕТ СН'!$H$6-'СЕТ СН'!$H$19</f>
        <v>1352.9876699199999</v>
      </c>
      <c r="R112" s="36">
        <f>SUMIFS(СВЦЭМ!$C$39:$C$782,СВЦЭМ!$A$39:$A$782,$A112,СВЦЭМ!$B$39:$B$782,R$83)+'СЕТ СН'!$H$9+СВЦЭМ!$D$10+'СЕТ СН'!$H$6-'СЕТ СН'!$H$19</f>
        <v>1348.0235309699999</v>
      </c>
      <c r="S112" s="36">
        <f>SUMIFS(СВЦЭМ!$C$39:$C$782,СВЦЭМ!$A$39:$A$782,$A112,СВЦЭМ!$B$39:$B$782,S$83)+'СЕТ СН'!$H$9+СВЦЭМ!$D$10+'СЕТ СН'!$H$6-'СЕТ СН'!$H$19</f>
        <v>1369.5909885200001</v>
      </c>
      <c r="T112" s="36">
        <f>SUMIFS(СВЦЭМ!$C$39:$C$782,СВЦЭМ!$A$39:$A$782,$A112,СВЦЭМ!$B$39:$B$782,T$83)+'СЕТ СН'!$H$9+СВЦЭМ!$D$10+'СЕТ СН'!$H$6-'СЕТ СН'!$H$19</f>
        <v>1274.2875831599999</v>
      </c>
      <c r="U112" s="36">
        <f>SUMIFS(СВЦЭМ!$C$39:$C$782,СВЦЭМ!$A$39:$A$782,$A112,СВЦЭМ!$B$39:$B$782,U$83)+'СЕТ СН'!$H$9+СВЦЭМ!$D$10+'СЕТ СН'!$H$6-'СЕТ СН'!$H$19</f>
        <v>1177.4489771999999</v>
      </c>
      <c r="V112" s="36">
        <f>SUMIFS(СВЦЭМ!$C$39:$C$782,СВЦЭМ!$A$39:$A$782,$A112,СВЦЭМ!$B$39:$B$782,V$83)+'СЕТ СН'!$H$9+СВЦЭМ!$D$10+'СЕТ СН'!$H$6-'СЕТ СН'!$H$19</f>
        <v>1095.1245934000001</v>
      </c>
      <c r="W112" s="36">
        <f>SUMIFS(СВЦЭМ!$C$39:$C$782,СВЦЭМ!$A$39:$A$782,$A112,СВЦЭМ!$B$39:$B$782,W$83)+'СЕТ СН'!$H$9+СВЦЭМ!$D$10+'СЕТ СН'!$H$6-'СЕТ СН'!$H$19</f>
        <v>1105.0165696500001</v>
      </c>
      <c r="X112" s="36">
        <f>SUMIFS(СВЦЭМ!$C$39:$C$782,СВЦЭМ!$A$39:$A$782,$A112,СВЦЭМ!$B$39:$B$782,X$83)+'СЕТ СН'!$H$9+СВЦЭМ!$D$10+'СЕТ СН'!$H$6-'СЕТ СН'!$H$19</f>
        <v>1150.94698597</v>
      </c>
      <c r="Y112" s="36">
        <f>SUMIFS(СВЦЭМ!$C$39:$C$782,СВЦЭМ!$A$39:$A$782,$A112,СВЦЭМ!$B$39:$B$782,Y$83)+'СЕТ СН'!$H$9+СВЦЭМ!$D$10+'СЕТ СН'!$H$6-'СЕТ СН'!$H$19</f>
        <v>1151.5309254599999</v>
      </c>
    </row>
    <row r="113" spans="1:27" ht="15.75" x14ac:dyDescent="0.2">
      <c r="A113" s="35">
        <f t="shared" si="2"/>
        <v>44711</v>
      </c>
      <c r="B113" s="36">
        <f>SUMIFS(СВЦЭМ!$C$39:$C$782,СВЦЭМ!$A$39:$A$782,$A113,СВЦЭМ!$B$39:$B$782,B$83)+'СЕТ СН'!$H$9+СВЦЭМ!$D$10+'СЕТ СН'!$H$6-'СЕТ СН'!$H$19</f>
        <v>1259.65078139</v>
      </c>
      <c r="C113" s="36">
        <f>SUMIFS(СВЦЭМ!$C$39:$C$782,СВЦЭМ!$A$39:$A$782,$A113,СВЦЭМ!$B$39:$B$782,C$83)+'СЕТ СН'!$H$9+СВЦЭМ!$D$10+'СЕТ СН'!$H$6-'СЕТ СН'!$H$19</f>
        <v>1341.1649121600001</v>
      </c>
      <c r="D113" s="36">
        <f>SUMIFS(СВЦЭМ!$C$39:$C$782,СВЦЭМ!$A$39:$A$782,$A113,СВЦЭМ!$B$39:$B$782,D$83)+'СЕТ СН'!$H$9+СВЦЭМ!$D$10+'СЕТ СН'!$H$6-'СЕТ СН'!$H$19</f>
        <v>1480.5063364599998</v>
      </c>
      <c r="E113" s="36">
        <f>SUMIFS(СВЦЭМ!$C$39:$C$782,СВЦЭМ!$A$39:$A$782,$A113,СВЦЭМ!$B$39:$B$782,E$83)+'СЕТ СН'!$H$9+СВЦЭМ!$D$10+'СЕТ СН'!$H$6-'СЕТ СН'!$H$19</f>
        <v>1491.6403520599997</v>
      </c>
      <c r="F113" s="36">
        <f>SUMIFS(СВЦЭМ!$C$39:$C$782,СВЦЭМ!$A$39:$A$782,$A113,СВЦЭМ!$B$39:$B$782,F$83)+'СЕТ СН'!$H$9+СВЦЭМ!$D$10+'СЕТ СН'!$H$6-'СЕТ СН'!$H$19</f>
        <v>1493.5859647399998</v>
      </c>
      <c r="G113" s="36">
        <f>SUMIFS(СВЦЭМ!$C$39:$C$782,СВЦЭМ!$A$39:$A$782,$A113,СВЦЭМ!$B$39:$B$782,G$83)+'СЕТ СН'!$H$9+СВЦЭМ!$D$10+'СЕТ СН'!$H$6-'СЕТ СН'!$H$19</f>
        <v>1469.1295190199999</v>
      </c>
      <c r="H113" s="36">
        <f>SUMIFS(СВЦЭМ!$C$39:$C$782,СВЦЭМ!$A$39:$A$782,$A113,СВЦЭМ!$B$39:$B$782,H$83)+'СЕТ СН'!$H$9+СВЦЭМ!$D$10+'СЕТ СН'!$H$6-'СЕТ СН'!$H$19</f>
        <v>1383.3896968500001</v>
      </c>
      <c r="I113" s="36">
        <f>SUMIFS(СВЦЭМ!$C$39:$C$782,СВЦЭМ!$A$39:$A$782,$A113,СВЦЭМ!$B$39:$B$782,I$83)+'СЕТ СН'!$H$9+СВЦЭМ!$D$10+'СЕТ СН'!$H$6-'СЕТ СН'!$H$19</f>
        <v>1315.59799527</v>
      </c>
      <c r="J113" s="36">
        <f>SUMIFS(СВЦЭМ!$C$39:$C$782,СВЦЭМ!$A$39:$A$782,$A113,СВЦЭМ!$B$39:$B$782,J$83)+'СЕТ СН'!$H$9+СВЦЭМ!$D$10+'СЕТ СН'!$H$6-'СЕТ СН'!$H$19</f>
        <v>1223.9111297500001</v>
      </c>
      <c r="K113" s="36">
        <f>SUMIFS(СВЦЭМ!$C$39:$C$782,СВЦЭМ!$A$39:$A$782,$A113,СВЦЭМ!$B$39:$B$782,K$83)+'СЕТ СН'!$H$9+СВЦЭМ!$D$10+'СЕТ СН'!$H$6-'СЕТ СН'!$H$19</f>
        <v>1231.4257102199999</v>
      </c>
      <c r="L113" s="36">
        <f>SUMIFS(СВЦЭМ!$C$39:$C$782,СВЦЭМ!$A$39:$A$782,$A113,СВЦЭМ!$B$39:$B$782,L$83)+'СЕТ СН'!$H$9+СВЦЭМ!$D$10+'СЕТ СН'!$H$6-'СЕТ СН'!$H$19</f>
        <v>1300.28426438</v>
      </c>
      <c r="M113" s="36">
        <f>SUMIFS(СВЦЭМ!$C$39:$C$782,СВЦЭМ!$A$39:$A$782,$A113,СВЦЭМ!$B$39:$B$782,M$83)+'СЕТ СН'!$H$9+СВЦЭМ!$D$10+'СЕТ СН'!$H$6-'СЕТ СН'!$H$19</f>
        <v>1332.2853593100001</v>
      </c>
      <c r="N113" s="36">
        <f>SUMIFS(СВЦЭМ!$C$39:$C$782,СВЦЭМ!$A$39:$A$782,$A113,СВЦЭМ!$B$39:$B$782,N$83)+'СЕТ СН'!$H$9+СВЦЭМ!$D$10+'СЕТ СН'!$H$6-'СЕТ СН'!$H$19</f>
        <v>1425.120242</v>
      </c>
      <c r="O113" s="36">
        <f>SUMIFS(СВЦЭМ!$C$39:$C$782,СВЦЭМ!$A$39:$A$782,$A113,СВЦЭМ!$B$39:$B$782,O$83)+'СЕТ СН'!$H$9+СВЦЭМ!$D$10+'СЕТ СН'!$H$6-'СЕТ СН'!$H$19</f>
        <v>1425.9744239700001</v>
      </c>
      <c r="P113" s="36">
        <f>SUMIFS(СВЦЭМ!$C$39:$C$782,СВЦЭМ!$A$39:$A$782,$A113,СВЦЭМ!$B$39:$B$782,P$83)+'СЕТ СН'!$H$9+СВЦЭМ!$D$10+'СЕТ СН'!$H$6-'СЕТ СН'!$H$19</f>
        <v>1418.63722173</v>
      </c>
      <c r="Q113" s="36">
        <f>SUMIFS(СВЦЭМ!$C$39:$C$782,СВЦЭМ!$A$39:$A$782,$A113,СВЦЭМ!$B$39:$B$782,Q$83)+'СЕТ СН'!$H$9+СВЦЭМ!$D$10+'СЕТ СН'!$H$6-'СЕТ СН'!$H$19</f>
        <v>1410.1981843799999</v>
      </c>
      <c r="R113" s="36">
        <f>SUMIFS(СВЦЭМ!$C$39:$C$782,СВЦЭМ!$A$39:$A$782,$A113,СВЦЭМ!$B$39:$B$782,R$83)+'СЕТ СН'!$H$9+СВЦЭМ!$D$10+'СЕТ СН'!$H$6-'СЕТ СН'!$H$19</f>
        <v>1399.4081017599999</v>
      </c>
      <c r="S113" s="36">
        <f>SUMIFS(СВЦЭМ!$C$39:$C$782,СВЦЭМ!$A$39:$A$782,$A113,СВЦЭМ!$B$39:$B$782,S$83)+'СЕТ СН'!$H$9+СВЦЭМ!$D$10+'СЕТ СН'!$H$6-'СЕТ СН'!$H$19</f>
        <v>1410.1059781199999</v>
      </c>
      <c r="T113" s="36">
        <f>SUMIFS(СВЦЭМ!$C$39:$C$782,СВЦЭМ!$A$39:$A$782,$A113,СВЦЭМ!$B$39:$B$782,T$83)+'СЕТ СН'!$H$9+СВЦЭМ!$D$10+'СЕТ СН'!$H$6-'СЕТ СН'!$H$19</f>
        <v>1247.5006010899999</v>
      </c>
      <c r="U113" s="36">
        <f>SUMIFS(СВЦЭМ!$C$39:$C$782,СВЦЭМ!$A$39:$A$782,$A113,СВЦЭМ!$B$39:$B$782,U$83)+'СЕТ СН'!$H$9+СВЦЭМ!$D$10+'СЕТ СН'!$H$6-'СЕТ СН'!$H$19</f>
        <v>1146.50792402</v>
      </c>
      <c r="V113" s="36">
        <f>SUMIFS(СВЦЭМ!$C$39:$C$782,СВЦЭМ!$A$39:$A$782,$A113,СВЦЭМ!$B$39:$B$782,V$83)+'СЕТ СН'!$H$9+СВЦЭМ!$D$10+'СЕТ СН'!$H$6-'СЕТ СН'!$H$19</f>
        <v>1076.5184622500001</v>
      </c>
      <c r="W113" s="36">
        <f>SUMIFS(СВЦЭМ!$C$39:$C$782,СВЦЭМ!$A$39:$A$782,$A113,СВЦЭМ!$B$39:$B$782,W$83)+'СЕТ СН'!$H$9+СВЦЭМ!$D$10+'СЕТ СН'!$H$6-'СЕТ СН'!$H$19</f>
        <v>1089.7257053999999</v>
      </c>
      <c r="X113" s="36">
        <f>SUMIFS(СВЦЭМ!$C$39:$C$782,СВЦЭМ!$A$39:$A$782,$A113,СВЦЭМ!$B$39:$B$782,X$83)+'СЕТ СН'!$H$9+СВЦЭМ!$D$10+'СЕТ СН'!$H$6-'СЕТ СН'!$H$19</f>
        <v>1141.08742177</v>
      </c>
      <c r="Y113" s="36">
        <f>SUMIFS(СВЦЭМ!$C$39:$C$782,СВЦЭМ!$A$39:$A$782,$A113,СВЦЭМ!$B$39:$B$782,Y$83)+'СЕТ СН'!$H$9+СВЦЭМ!$D$10+'СЕТ СН'!$H$6-'СЕТ СН'!$H$19</f>
        <v>1165.76817497</v>
      </c>
      <c r="AA113" s="37"/>
    </row>
    <row r="114" spans="1:27" ht="15.75" x14ac:dyDescent="0.2">
      <c r="A114" s="35">
        <f t="shared" si="2"/>
        <v>44712</v>
      </c>
      <c r="B114" s="36">
        <f>SUMIFS(СВЦЭМ!$C$39:$C$782,СВЦЭМ!$A$39:$A$782,$A114,СВЦЭМ!$B$39:$B$782,B$83)+'СЕТ СН'!$H$9+СВЦЭМ!$D$10+'СЕТ СН'!$H$6-'СЕТ СН'!$H$19</f>
        <v>1267.1334584900001</v>
      </c>
      <c r="C114" s="36">
        <f>SUMIFS(СВЦЭМ!$C$39:$C$782,СВЦЭМ!$A$39:$A$782,$A114,СВЦЭМ!$B$39:$B$782,C$83)+'СЕТ СН'!$H$9+СВЦЭМ!$D$10+'СЕТ СН'!$H$6-'СЕТ СН'!$H$19</f>
        <v>1364.88238886</v>
      </c>
      <c r="D114" s="36">
        <f>SUMIFS(СВЦЭМ!$C$39:$C$782,СВЦЭМ!$A$39:$A$782,$A114,СВЦЭМ!$B$39:$B$782,D$83)+'СЕТ СН'!$H$9+СВЦЭМ!$D$10+'СЕТ СН'!$H$6-'СЕТ СН'!$H$19</f>
        <v>1483.7080470399999</v>
      </c>
      <c r="E114" s="36">
        <f>SUMIFS(СВЦЭМ!$C$39:$C$782,СВЦЭМ!$A$39:$A$782,$A114,СВЦЭМ!$B$39:$B$782,E$83)+'СЕТ СН'!$H$9+СВЦЭМ!$D$10+'СЕТ СН'!$H$6-'СЕТ СН'!$H$19</f>
        <v>1535.7858705499998</v>
      </c>
      <c r="F114" s="36">
        <f>SUMIFS(СВЦЭМ!$C$39:$C$782,СВЦЭМ!$A$39:$A$782,$A114,СВЦЭМ!$B$39:$B$782,F$83)+'СЕТ СН'!$H$9+СВЦЭМ!$D$10+'СЕТ СН'!$H$6-'СЕТ СН'!$H$19</f>
        <v>1524.1408171699998</v>
      </c>
      <c r="G114" s="36">
        <f>SUMIFS(СВЦЭМ!$C$39:$C$782,СВЦЭМ!$A$39:$A$782,$A114,СВЦЭМ!$B$39:$B$782,G$83)+'СЕТ СН'!$H$9+СВЦЭМ!$D$10+'СЕТ СН'!$H$6-'СЕТ СН'!$H$19</f>
        <v>1493.9890880299999</v>
      </c>
      <c r="H114" s="36">
        <f>SUMIFS(СВЦЭМ!$C$39:$C$782,СВЦЭМ!$A$39:$A$782,$A114,СВЦЭМ!$B$39:$B$782,H$83)+'СЕТ СН'!$H$9+СВЦЭМ!$D$10+'СЕТ СН'!$H$6-'СЕТ СН'!$H$19</f>
        <v>1384.7577046500001</v>
      </c>
      <c r="I114" s="36">
        <f>SUMIFS(СВЦЭМ!$C$39:$C$782,СВЦЭМ!$A$39:$A$782,$A114,СВЦЭМ!$B$39:$B$782,I$83)+'СЕТ СН'!$H$9+СВЦЭМ!$D$10+'СЕТ СН'!$H$6-'СЕТ СН'!$H$19</f>
        <v>1298.92201443</v>
      </c>
      <c r="J114" s="36">
        <f>SUMIFS(СВЦЭМ!$C$39:$C$782,СВЦЭМ!$A$39:$A$782,$A114,СВЦЭМ!$B$39:$B$782,J$83)+'СЕТ СН'!$H$9+СВЦЭМ!$D$10+'СЕТ СН'!$H$6-'СЕТ СН'!$H$19</f>
        <v>1196.50593325</v>
      </c>
      <c r="K114" s="36">
        <f>SUMIFS(СВЦЭМ!$C$39:$C$782,СВЦЭМ!$A$39:$A$782,$A114,СВЦЭМ!$B$39:$B$782,K$83)+'СЕТ СН'!$H$9+СВЦЭМ!$D$10+'СЕТ СН'!$H$6-'СЕТ СН'!$H$19</f>
        <v>1230.9110683500001</v>
      </c>
      <c r="L114" s="36">
        <f>SUMIFS(СВЦЭМ!$C$39:$C$782,СВЦЭМ!$A$39:$A$782,$A114,СВЦЭМ!$B$39:$B$782,L$83)+'СЕТ СН'!$H$9+СВЦЭМ!$D$10+'СЕТ СН'!$H$6-'СЕТ СН'!$H$19</f>
        <v>1237.9613629</v>
      </c>
      <c r="M114" s="36">
        <f>SUMIFS(СВЦЭМ!$C$39:$C$782,СВЦЭМ!$A$39:$A$782,$A114,СВЦЭМ!$B$39:$B$782,M$83)+'СЕТ СН'!$H$9+СВЦЭМ!$D$10+'СЕТ СН'!$H$6-'СЕТ СН'!$H$19</f>
        <v>1313.1835547799999</v>
      </c>
      <c r="N114" s="36">
        <f>SUMIFS(СВЦЭМ!$C$39:$C$782,СВЦЭМ!$A$39:$A$782,$A114,СВЦЭМ!$B$39:$B$782,N$83)+'СЕТ СН'!$H$9+СВЦЭМ!$D$10+'СЕТ СН'!$H$6-'СЕТ СН'!$H$19</f>
        <v>1354.4240433800001</v>
      </c>
      <c r="O114" s="36">
        <f>SUMIFS(СВЦЭМ!$C$39:$C$782,СВЦЭМ!$A$39:$A$782,$A114,СВЦЭМ!$B$39:$B$782,O$83)+'СЕТ СН'!$H$9+СВЦЭМ!$D$10+'СЕТ СН'!$H$6-'СЕТ СН'!$H$19</f>
        <v>1431.32743921</v>
      </c>
      <c r="P114" s="36">
        <f>SUMIFS(СВЦЭМ!$C$39:$C$782,СВЦЭМ!$A$39:$A$782,$A114,СВЦЭМ!$B$39:$B$782,P$83)+'СЕТ СН'!$H$9+СВЦЭМ!$D$10+'СЕТ СН'!$H$6-'СЕТ СН'!$H$19</f>
        <v>1457.57423821</v>
      </c>
      <c r="Q114" s="36">
        <f>SUMIFS(СВЦЭМ!$C$39:$C$782,СВЦЭМ!$A$39:$A$782,$A114,СВЦЭМ!$B$39:$B$782,Q$83)+'СЕТ СН'!$H$9+СВЦЭМ!$D$10+'СЕТ СН'!$H$6-'СЕТ СН'!$H$19</f>
        <v>1448.8834675200001</v>
      </c>
      <c r="R114" s="36">
        <f>SUMIFS(СВЦЭМ!$C$39:$C$782,СВЦЭМ!$A$39:$A$782,$A114,СВЦЭМ!$B$39:$B$782,R$83)+'СЕТ СН'!$H$9+СВЦЭМ!$D$10+'СЕТ СН'!$H$6-'СЕТ СН'!$H$19</f>
        <v>1440.78768184</v>
      </c>
      <c r="S114" s="36">
        <f>SUMIFS(СВЦЭМ!$C$39:$C$782,СВЦЭМ!$A$39:$A$782,$A114,СВЦЭМ!$B$39:$B$782,S$83)+'СЕТ СН'!$H$9+СВЦЭМ!$D$10+'СЕТ СН'!$H$6-'СЕТ СН'!$H$19</f>
        <v>1353.8559386500001</v>
      </c>
      <c r="T114" s="36">
        <f>SUMIFS(СВЦЭМ!$C$39:$C$782,СВЦЭМ!$A$39:$A$782,$A114,СВЦЭМ!$B$39:$B$782,T$83)+'СЕТ СН'!$H$9+СВЦЭМ!$D$10+'СЕТ СН'!$H$6-'СЕТ СН'!$H$19</f>
        <v>1253.4322599699999</v>
      </c>
      <c r="U114" s="36">
        <f>SUMIFS(СВЦЭМ!$C$39:$C$782,СВЦЭМ!$A$39:$A$782,$A114,СВЦЭМ!$B$39:$B$782,U$83)+'СЕТ СН'!$H$9+СВЦЭМ!$D$10+'СЕТ СН'!$H$6-'СЕТ СН'!$H$19</f>
        <v>1152.1912879500001</v>
      </c>
      <c r="V114" s="36">
        <f>SUMIFS(СВЦЭМ!$C$39:$C$782,СВЦЭМ!$A$39:$A$782,$A114,СВЦЭМ!$B$39:$B$782,V$83)+'СЕТ СН'!$H$9+СВЦЭМ!$D$10+'СЕТ СН'!$H$6-'СЕТ СН'!$H$19</f>
        <v>1083.52060153</v>
      </c>
      <c r="W114" s="36">
        <f>SUMIFS(СВЦЭМ!$C$39:$C$782,СВЦЭМ!$A$39:$A$782,$A114,СВЦЭМ!$B$39:$B$782,W$83)+'СЕТ СН'!$H$9+СВЦЭМ!$D$10+'СЕТ СН'!$H$6-'СЕТ СН'!$H$19</f>
        <v>1096.44322154</v>
      </c>
      <c r="X114" s="36">
        <f>SUMIFS(СВЦЭМ!$C$39:$C$782,СВЦЭМ!$A$39:$A$782,$A114,СВЦЭМ!$B$39:$B$782,X$83)+'СЕТ СН'!$H$9+СВЦЭМ!$D$10+'СЕТ СН'!$H$6-'СЕТ СН'!$H$19</f>
        <v>1110.7130454999999</v>
      </c>
      <c r="Y114" s="36">
        <f>SUMIFS(СВЦЭМ!$C$39:$C$782,СВЦЭМ!$A$39:$A$782,$A114,СВЦЭМ!$B$39:$B$782,Y$83)+'СЕТ СН'!$H$9+СВЦЭМ!$D$10+'СЕТ СН'!$H$6-'СЕТ СН'!$H$19</f>
        <v>1112.06524838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01.05.2022</v>
      </c>
      <c r="B120" s="36">
        <f>SUMIFS(СВЦЭМ!$C$39:$C$782,СВЦЭМ!$A$39:$A$782,$A120,СВЦЭМ!$B$39:$B$782,B$119)+'СЕТ СН'!$I$9+СВЦЭМ!$D$10+'СЕТ СН'!$I$6-'СЕТ СН'!$I$19</f>
        <v>1660.66772049</v>
      </c>
      <c r="C120" s="36">
        <f>SUMIFS(СВЦЭМ!$C$39:$C$782,СВЦЭМ!$A$39:$A$782,$A120,СВЦЭМ!$B$39:$B$782,C$119)+'СЕТ СН'!$I$9+СВЦЭМ!$D$10+'СЕТ СН'!$I$6-'СЕТ СН'!$I$19</f>
        <v>1787.09132288</v>
      </c>
      <c r="D120" s="36">
        <f>SUMIFS(СВЦЭМ!$C$39:$C$782,СВЦЭМ!$A$39:$A$782,$A120,СВЦЭМ!$B$39:$B$782,D$119)+'СЕТ СН'!$I$9+СВЦЭМ!$D$10+'СЕТ СН'!$I$6-'СЕТ СН'!$I$19</f>
        <v>1934.7300861399999</v>
      </c>
      <c r="E120" s="36">
        <f>SUMIFS(СВЦЭМ!$C$39:$C$782,СВЦЭМ!$A$39:$A$782,$A120,СВЦЭМ!$B$39:$B$782,E$119)+'СЕТ СН'!$I$9+СВЦЭМ!$D$10+'СЕТ СН'!$I$6-'СЕТ СН'!$I$19</f>
        <v>1995.5765674899999</v>
      </c>
      <c r="F120" s="36">
        <f>SUMIFS(СВЦЭМ!$C$39:$C$782,СВЦЭМ!$A$39:$A$782,$A120,СВЦЭМ!$B$39:$B$782,F$119)+'СЕТ СН'!$I$9+СВЦЭМ!$D$10+'СЕТ СН'!$I$6-'СЕТ СН'!$I$19</f>
        <v>2010.10145625</v>
      </c>
      <c r="G120" s="36">
        <f>SUMIFS(СВЦЭМ!$C$39:$C$782,СВЦЭМ!$A$39:$A$782,$A120,СВЦЭМ!$B$39:$B$782,G$119)+'СЕТ СН'!$I$9+СВЦЭМ!$D$10+'СЕТ СН'!$I$6-'СЕТ СН'!$I$19</f>
        <v>1981.9911013999999</v>
      </c>
      <c r="H120" s="36">
        <f>SUMIFS(СВЦЭМ!$C$39:$C$782,СВЦЭМ!$A$39:$A$782,$A120,СВЦЭМ!$B$39:$B$782,H$119)+'СЕТ СН'!$I$9+СВЦЭМ!$D$10+'СЕТ СН'!$I$6-'СЕТ СН'!$I$19</f>
        <v>1959.03165227</v>
      </c>
      <c r="I120" s="36">
        <f>SUMIFS(СВЦЭМ!$C$39:$C$782,СВЦЭМ!$A$39:$A$782,$A120,СВЦЭМ!$B$39:$B$782,I$119)+'СЕТ СН'!$I$9+СВЦЭМ!$D$10+'СЕТ СН'!$I$6-'СЕТ СН'!$I$19</f>
        <v>1890.8477106099999</v>
      </c>
      <c r="J120" s="36">
        <f>SUMIFS(СВЦЭМ!$C$39:$C$782,СВЦЭМ!$A$39:$A$782,$A120,СВЦЭМ!$B$39:$B$782,J$119)+'СЕТ СН'!$I$9+СВЦЭМ!$D$10+'СЕТ СН'!$I$6-'СЕТ СН'!$I$19</f>
        <v>1739.6367859899999</v>
      </c>
      <c r="K120" s="36">
        <f>SUMIFS(СВЦЭМ!$C$39:$C$782,СВЦЭМ!$A$39:$A$782,$A120,СВЦЭМ!$B$39:$B$782,K$119)+'СЕТ СН'!$I$9+СВЦЭМ!$D$10+'СЕТ СН'!$I$6-'СЕТ СН'!$I$19</f>
        <v>1701.1828385899998</v>
      </c>
      <c r="L120" s="36">
        <f>SUMIFS(СВЦЭМ!$C$39:$C$782,СВЦЭМ!$A$39:$A$782,$A120,СВЦЭМ!$B$39:$B$782,L$119)+'СЕТ СН'!$I$9+СВЦЭМ!$D$10+'СЕТ СН'!$I$6-'СЕТ СН'!$I$19</f>
        <v>1679.46837852</v>
      </c>
      <c r="M120" s="36">
        <f>SUMIFS(СВЦЭМ!$C$39:$C$782,СВЦЭМ!$A$39:$A$782,$A120,СВЦЭМ!$B$39:$B$782,M$119)+'СЕТ СН'!$I$9+СВЦЭМ!$D$10+'СЕТ СН'!$I$6-'СЕТ СН'!$I$19</f>
        <v>1772.79623167</v>
      </c>
      <c r="N120" s="36">
        <f>SUMIFS(СВЦЭМ!$C$39:$C$782,СВЦЭМ!$A$39:$A$782,$A120,СВЦЭМ!$B$39:$B$782,N$119)+'СЕТ СН'!$I$9+СВЦЭМ!$D$10+'СЕТ СН'!$I$6-'СЕТ СН'!$I$19</f>
        <v>1816.6803262899998</v>
      </c>
      <c r="O120" s="36">
        <f>SUMIFS(СВЦЭМ!$C$39:$C$782,СВЦЭМ!$A$39:$A$782,$A120,СВЦЭМ!$B$39:$B$782,O$119)+'СЕТ СН'!$I$9+СВЦЭМ!$D$10+'СЕТ СН'!$I$6-'СЕТ СН'!$I$19</f>
        <v>1828.33562218</v>
      </c>
      <c r="P120" s="36">
        <f>SUMIFS(СВЦЭМ!$C$39:$C$782,СВЦЭМ!$A$39:$A$782,$A120,СВЦЭМ!$B$39:$B$782,P$119)+'СЕТ СН'!$I$9+СВЦЭМ!$D$10+'СЕТ СН'!$I$6-'СЕТ СН'!$I$19</f>
        <v>1839.4059823199998</v>
      </c>
      <c r="Q120" s="36">
        <f>SUMIFS(СВЦЭМ!$C$39:$C$782,СВЦЭМ!$A$39:$A$782,$A120,СВЦЭМ!$B$39:$B$782,Q$119)+'СЕТ СН'!$I$9+СВЦЭМ!$D$10+'СЕТ СН'!$I$6-'СЕТ СН'!$I$19</f>
        <v>1854.2922070899999</v>
      </c>
      <c r="R120" s="36">
        <f>SUMIFS(СВЦЭМ!$C$39:$C$782,СВЦЭМ!$A$39:$A$782,$A120,СВЦЭМ!$B$39:$B$782,R$119)+'СЕТ СН'!$I$9+СВЦЭМ!$D$10+'СЕТ СН'!$I$6-'СЕТ СН'!$I$19</f>
        <v>1874.24808173</v>
      </c>
      <c r="S120" s="36">
        <f>SUMIFS(СВЦЭМ!$C$39:$C$782,СВЦЭМ!$A$39:$A$782,$A120,СВЦЭМ!$B$39:$B$782,S$119)+'СЕТ СН'!$I$9+СВЦЭМ!$D$10+'СЕТ СН'!$I$6-'СЕТ СН'!$I$19</f>
        <v>1833.6214116399999</v>
      </c>
      <c r="T120" s="36">
        <f>SUMIFS(СВЦЭМ!$C$39:$C$782,СВЦЭМ!$A$39:$A$782,$A120,СВЦЭМ!$B$39:$B$782,T$119)+'СЕТ СН'!$I$9+СВЦЭМ!$D$10+'СЕТ СН'!$I$6-'СЕТ СН'!$I$19</f>
        <v>1727.0272264999999</v>
      </c>
      <c r="U120" s="36">
        <f>SUMIFS(СВЦЭМ!$C$39:$C$782,СВЦЭМ!$A$39:$A$782,$A120,СВЦЭМ!$B$39:$B$782,U$119)+'СЕТ СН'!$I$9+СВЦЭМ!$D$10+'СЕТ СН'!$I$6-'СЕТ СН'!$I$19</f>
        <v>1637.6296281899999</v>
      </c>
      <c r="V120" s="36">
        <f>SUMIFS(СВЦЭМ!$C$39:$C$782,СВЦЭМ!$A$39:$A$782,$A120,СВЦЭМ!$B$39:$B$782,V$119)+'СЕТ СН'!$I$9+СВЦЭМ!$D$10+'СЕТ СН'!$I$6-'СЕТ СН'!$I$19</f>
        <v>1546.2547495700001</v>
      </c>
      <c r="W120" s="36">
        <f>SUMIFS(СВЦЭМ!$C$39:$C$782,СВЦЭМ!$A$39:$A$782,$A120,СВЦЭМ!$B$39:$B$782,W$119)+'СЕТ СН'!$I$9+СВЦЭМ!$D$10+'СЕТ СН'!$I$6-'СЕТ СН'!$I$19</f>
        <v>1532.0776044899999</v>
      </c>
      <c r="X120" s="36">
        <f>SUMIFS(СВЦЭМ!$C$39:$C$782,СВЦЭМ!$A$39:$A$782,$A120,СВЦЭМ!$B$39:$B$782,X$119)+'СЕТ СН'!$I$9+СВЦЭМ!$D$10+'СЕТ СН'!$I$6-'СЕТ СН'!$I$19</f>
        <v>1556.60927356</v>
      </c>
      <c r="Y120" s="36">
        <f>SUMIFS(СВЦЭМ!$C$39:$C$782,СВЦЭМ!$A$39:$A$782,$A120,СВЦЭМ!$B$39:$B$782,Y$119)+'СЕТ СН'!$I$9+СВЦЭМ!$D$10+'СЕТ СН'!$I$6-'СЕТ СН'!$I$19</f>
        <v>1596.2473252300001</v>
      </c>
    </row>
    <row r="121" spans="1:27" ht="15.75" x14ac:dyDescent="0.2">
      <c r="A121" s="35">
        <f>A120+1</f>
        <v>44683</v>
      </c>
      <c r="B121" s="36">
        <f>SUMIFS(СВЦЭМ!$C$39:$C$782,СВЦЭМ!$A$39:$A$782,$A121,СВЦЭМ!$B$39:$B$782,B$119)+'СЕТ СН'!$I$9+СВЦЭМ!$D$10+'СЕТ СН'!$I$6-'СЕТ СН'!$I$19</f>
        <v>1626.91149043</v>
      </c>
      <c r="C121" s="36">
        <f>SUMIFS(СВЦЭМ!$C$39:$C$782,СВЦЭМ!$A$39:$A$782,$A121,СВЦЭМ!$B$39:$B$782,C$119)+'СЕТ СН'!$I$9+СВЦЭМ!$D$10+'СЕТ СН'!$I$6-'СЕТ СН'!$I$19</f>
        <v>1745.0814119899999</v>
      </c>
      <c r="D121" s="36">
        <f>SUMIFS(СВЦЭМ!$C$39:$C$782,СВЦЭМ!$A$39:$A$782,$A121,СВЦЭМ!$B$39:$B$782,D$119)+'СЕТ СН'!$I$9+СВЦЭМ!$D$10+'СЕТ СН'!$I$6-'СЕТ СН'!$I$19</f>
        <v>1865.91206812</v>
      </c>
      <c r="E121" s="36">
        <f>SUMIFS(СВЦЭМ!$C$39:$C$782,СВЦЭМ!$A$39:$A$782,$A121,СВЦЭМ!$B$39:$B$782,E$119)+'СЕТ СН'!$I$9+СВЦЭМ!$D$10+'СЕТ СН'!$I$6-'СЕТ СН'!$I$19</f>
        <v>1917.8438161199999</v>
      </c>
      <c r="F121" s="36">
        <f>SUMIFS(СВЦЭМ!$C$39:$C$782,СВЦЭМ!$A$39:$A$782,$A121,СВЦЭМ!$B$39:$B$782,F$119)+'СЕТ СН'!$I$9+СВЦЭМ!$D$10+'СЕТ СН'!$I$6-'СЕТ СН'!$I$19</f>
        <v>1935.2730136099999</v>
      </c>
      <c r="G121" s="36">
        <f>SUMIFS(СВЦЭМ!$C$39:$C$782,СВЦЭМ!$A$39:$A$782,$A121,СВЦЭМ!$B$39:$B$782,G$119)+'СЕТ СН'!$I$9+СВЦЭМ!$D$10+'СЕТ СН'!$I$6-'СЕТ СН'!$I$19</f>
        <v>1958.45230455</v>
      </c>
      <c r="H121" s="36">
        <f>SUMIFS(СВЦЭМ!$C$39:$C$782,СВЦЭМ!$A$39:$A$782,$A121,СВЦЭМ!$B$39:$B$782,H$119)+'СЕТ СН'!$I$9+СВЦЭМ!$D$10+'СЕТ СН'!$I$6-'СЕТ СН'!$I$19</f>
        <v>1971.7076093199998</v>
      </c>
      <c r="I121" s="36">
        <f>SUMIFS(СВЦЭМ!$C$39:$C$782,СВЦЭМ!$A$39:$A$782,$A121,СВЦЭМ!$B$39:$B$782,I$119)+'СЕТ СН'!$I$9+СВЦЭМ!$D$10+'СЕТ СН'!$I$6-'СЕТ СН'!$I$19</f>
        <v>1883.0826141099999</v>
      </c>
      <c r="J121" s="36">
        <f>SUMIFS(СВЦЭМ!$C$39:$C$782,СВЦЭМ!$A$39:$A$782,$A121,СВЦЭМ!$B$39:$B$782,J$119)+'СЕТ СН'!$I$9+СВЦЭМ!$D$10+'СЕТ СН'!$I$6-'СЕТ СН'!$I$19</f>
        <v>1740.8785464899997</v>
      </c>
      <c r="K121" s="36">
        <f>SUMIFS(СВЦЭМ!$C$39:$C$782,СВЦЭМ!$A$39:$A$782,$A121,СВЦЭМ!$B$39:$B$782,K$119)+'СЕТ СН'!$I$9+СВЦЭМ!$D$10+'СЕТ СН'!$I$6-'СЕТ СН'!$I$19</f>
        <v>1703.3673902200001</v>
      </c>
      <c r="L121" s="36">
        <f>SUMIFS(СВЦЭМ!$C$39:$C$782,СВЦЭМ!$A$39:$A$782,$A121,СВЦЭМ!$B$39:$B$782,L$119)+'СЕТ СН'!$I$9+СВЦЭМ!$D$10+'СЕТ СН'!$I$6-'СЕТ СН'!$I$19</f>
        <v>1674.1120876</v>
      </c>
      <c r="M121" s="36">
        <f>SUMIFS(СВЦЭМ!$C$39:$C$782,СВЦЭМ!$A$39:$A$782,$A121,СВЦЭМ!$B$39:$B$782,M$119)+'СЕТ СН'!$I$9+СВЦЭМ!$D$10+'СЕТ СН'!$I$6-'СЕТ СН'!$I$19</f>
        <v>1740.4138424399998</v>
      </c>
      <c r="N121" s="36">
        <f>SUMIFS(СВЦЭМ!$C$39:$C$782,СВЦЭМ!$A$39:$A$782,$A121,СВЦЭМ!$B$39:$B$782,N$119)+'СЕТ СН'!$I$9+СВЦЭМ!$D$10+'СЕТ СН'!$I$6-'СЕТ СН'!$I$19</f>
        <v>1787.6167642299999</v>
      </c>
      <c r="O121" s="36">
        <f>SUMIFS(СВЦЭМ!$C$39:$C$782,СВЦЭМ!$A$39:$A$782,$A121,СВЦЭМ!$B$39:$B$782,O$119)+'СЕТ СН'!$I$9+СВЦЭМ!$D$10+'СЕТ СН'!$I$6-'СЕТ СН'!$I$19</f>
        <v>1820.8698978499999</v>
      </c>
      <c r="P121" s="36">
        <f>SUMIFS(СВЦЭМ!$C$39:$C$782,СВЦЭМ!$A$39:$A$782,$A121,СВЦЭМ!$B$39:$B$782,P$119)+'СЕТ СН'!$I$9+СВЦЭМ!$D$10+'СЕТ СН'!$I$6-'СЕТ СН'!$I$19</f>
        <v>1823.4317833499999</v>
      </c>
      <c r="Q121" s="36">
        <f>SUMIFS(СВЦЭМ!$C$39:$C$782,СВЦЭМ!$A$39:$A$782,$A121,СВЦЭМ!$B$39:$B$782,Q$119)+'СЕТ СН'!$I$9+СВЦЭМ!$D$10+'СЕТ СН'!$I$6-'СЕТ СН'!$I$19</f>
        <v>1841.5021773899998</v>
      </c>
      <c r="R121" s="36">
        <f>SUMIFS(СВЦЭМ!$C$39:$C$782,СВЦЭМ!$A$39:$A$782,$A121,СВЦЭМ!$B$39:$B$782,R$119)+'СЕТ СН'!$I$9+СВЦЭМ!$D$10+'СЕТ СН'!$I$6-'СЕТ СН'!$I$19</f>
        <v>1853.8876453799999</v>
      </c>
      <c r="S121" s="36">
        <f>SUMIFS(СВЦЭМ!$C$39:$C$782,СВЦЭМ!$A$39:$A$782,$A121,СВЦЭМ!$B$39:$B$782,S$119)+'СЕТ СН'!$I$9+СВЦЭМ!$D$10+'СЕТ СН'!$I$6-'СЕТ СН'!$I$19</f>
        <v>1798.6055756999999</v>
      </c>
      <c r="T121" s="36">
        <f>SUMIFS(СВЦЭМ!$C$39:$C$782,СВЦЭМ!$A$39:$A$782,$A121,СВЦЭМ!$B$39:$B$782,T$119)+'СЕТ СН'!$I$9+СВЦЭМ!$D$10+'СЕТ СН'!$I$6-'СЕТ СН'!$I$19</f>
        <v>1695.90947332</v>
      </c>
      <c r="U121" s="36">
        <f>SUMIFS(СВЦЭМ!$C$39:$C$782,СВЦЭМ!$A$39:$A$782,$A121,СВЦЭМ!$B$39:$B$782,U$119)+'СЕТ СН'!$I$9+СВЦЭМ!$D$10+'СЕТ СН'!$I$6-'СЕТ СН'!$I$19</f>
        <v>1601.6351645</v>
      </c>
      <c r="V121" s="36">
        <f>SUMIFS(СВЦЭМ!$C$39:$C$782,СВЦЭМ!$A$39:$A$782,$A121,СВЦЭМ!$B$39:$B$782,V$119)+'СЕТ СН'!$I$9+СВЦЭМ!$D$10+'СЕТ СН'!$I$6-'СЕТ СН'!$I$19</f>
        <v>1534.4828359000001</v>
      </c>
      <c r="W121" s="36">
        <f>SUMIFS(СВЦЭМ!$C$39:$C$782,СВЦЭМ!$A$39:$A$782,$A121,СВЦЭМ!$B$39:$B$782,W$119)+'СЕТ СН'!$I$9+СВЦЭМ!$D$10+'СЕТ СН'!$I$6-'СЕТ СН'!$I$19</f>
        <v>1537.8443964799999</v>
      </c>
      <c r="X121" s="36">
        <f>SUMIFS(СВЦЭМ!$C$39:$C$782,СВЦЭМ!$A$39:$A$782,$A121,СВЦЭМ!$B$39:$B$782,X$119)+'СЕТ СН'!$I$9+СВЦЭМ!$D$10+'СЕТ СН'!$I$6-'СЕТ СН'!$I$19</f>
        <v>1538.2350526999999</v>
      </c>
      <c r="Y121" s="36">
        <f>SUMIFS(СВЦЭМ!$C$39:$C$782,СВЦЭМ!$A$39:$A$782,$A121,СВЦЭМ!$B$39:$B$782,Y$119)+'СЕТ СН'!$I$9+СВЦЭМ!$D$10+'СЕТ СН'!$I$6-'СЕТ СН'!$I$19</f>
        <v>1578.1138326</v>
      </c>
    </row>
    <row r="122" spans="1:27" ht="15.75" x14ac:dyDescent="0.2">
      <c r="A122" s="35">
        <f t="shared" ref="A122:A150" si="3">A121+1</f>
        <v>44684</v>
      </c>
      <c r="B122" s="36">
        <f>SUMIFS(СВЦЭМ!$C$39:$C$782,СВЦЭМ!$A$39:$A$782,$A122,СВЦЭМ!$B$39:$B$782,B$119)+'СЕТ СН'!$I$9+СВЦЭМ!$D$10+'СЕТ СН'!$I$6-'СЕТ СН'!$I$19</f>
        <v>1607.7244612300001</v>
      </c>
      <c r="C122" s="36">
        <f>SUMIFS(СВЦЭМ!$C$39:$C$782,СВЦЭМ!$A$39:$A$782,$A122,СВЦЭМ!$B$39:$B$782,C$119)+'СЕТ СН'!$I$9+СВЦЭМ!$D$10+'СЕТ СН'!$I$6-'СЕТ СН'!$I$19</f>
        <v>1726.1451487999998</v>
      </c>
      <c r="D122" s="36">
        <f>SUMIFS(СВЦЭМ!$C$39:$C$782,СВЦЭМ!$A$39:$A$782,$A122,СВЦЭМ!$B$39:$B$782,D$119)+'СЕТ СН'!$I$9+СВЦЭМ!$D$10+'СЕТ СН'!$I$6-'СЕТ СН'!$I$19</f>
        <v>1825.8981017999999</v>
      </c>
      <c r="E122" s="36">
        <f>SUMIFS(СВЦЭМ!$C$39:$C$782,СВЦЭМ!$A$39:$A$782,$A122,СВЦЭМ!$B$39:$B$782,E$119)+'СЕТ СН'!$I$9+СВЦЭМ!$D$10+'СЕТ СН'!$I$6-'СЕТ СН'!$I$19</f>
        <v>1858.00447147</v>
      </c>
      <c r="F122" s="36">
        <f>SUMIFS(СВЦЭМ!$C$39:$C$782,СВЦЭМ!$A$39:$A$782,$A122,СВЦЭМ!$B$39:$B$782,F$119)+'СЕТ СН'!$I$9+СВЦЭМ!$D$10+'СЕТ СН'!$I$6-'СЕТ СН'!$I$19</f>
        <v>1872.74371178</v>
      </c>
      <c r="G122" s="36">
        <f>SUMIFS(СВЦЭМ!$C$39:$C$782,СВЦЭМ!$A$39:$A$782,$A122,СВЦЭМ!$B$39:$B$782,G$119)+'СЕТ СН'!$I$9+СВЦЭМ!$D$10+'СЕТ СН'!$I$6-'СЕТ СН'!$I$19</f>
        <v>1914.8026690099998</v>
      </c>
      <c r="H122" s="36">
        <f>SUMIFS(СВЦЭМ!$C$39:$C$782,СВЦЭМ!$A$39:$A$782,$A122,СВЦЭМ!$B$39:$B$782,H$119)+'СЕТ СН'!$I$9+СВЦЭМ!$D$10+'СЕТ СН'!$I$6-'СЕТ СН'!$I$19</f>
        <v>1925.3806623199998</v>
      </c>
      <c r="I122" s="36">
        <f>SUMIFS(СВЦЭМ!$C$39:$C$782,СВЦЭМ!$A$39:$A$782,$A122,СВЦЭМ!$B$39:$B$782,I$119)+'СЕТ СН'!$I$9+СВЦЭМ!$D$10+'СЕТ СН'!$I$6-'СЕТ СН'!$I$19</f>
        <v>1906.6349087399999</v>
      </c>
      <c r="J122" s="36">
        <f>SUMIFS(СВЦЭМ!$C$39:$C$782,СВЦЭМ!$A$39:$A$782,$A122,СВЦЭМ!$B$39:$B$782,J$119)+'СЕТ СН'!$I$9+СВЦЭМ!$D$10+'СЕТ СН'!$I$6-'СЕТ СН'!$I$19</f>
        <v>1803.37803162</v>
      </c>
      <c r="K122" s="36">
        <f>SUMIFS(СВЦЭМ!$C$39:$C$782,СВЦЭМ!$A$39:$A$782,$A122,СВЦЭМ!$B$39:$B$782,K$119)+'СЕТ СН'!$I$9+СВЦЭМ!$D$10+'СЕТ СН'!$I$6-'СЕТ СН'!$I$19</f>
        <v>1764.7717889</v>
      </c>
      <c r="L122" s="36">
        <f>SUMIFS(СВЦЭМ!$C$39:$C$782,СВЦЭМ!$A$39:$A$782,$A122,СВЦЭМ!$B$39:$B$782,L$119)+'СЕТ СН'!$I$9+СВЦЭМ!$D$10+'СЕТ СН'!$I$6-'СЕТ СН'!$I$19</f>
        <v>1751.1867447499999</v>
      </c>
      <c r="M122" s="36">
        <f>SUMIFS(СВЦЭМ!$C$39:$C$782,СВЦЭМ!$A$39:$A$782,$A122,СВЦЭМ!$B$39:$B$782,M$119)+'СЕТ СН'!$I$9+СВЦЭМ!$D$10+'СЕТ СН'!$I$6-'СЕТ СН'!$I$19</f>
        <v>1831.4603916999999</v>
      </c>
      <c r="N122" s="36">
        <f>SUMIFS(СВЦЭМ!$C$39:$C$782,СВЦЭМ!$A$39:$A$782,$A122,СВЦЭМ!$B$39:$B$782,N$119)+'СЕТ СН'!$I$9+СВЦЭМ!$D$10+'СЕТ СН'!$I$6-'СЕТ СН'!$I$19</f>
        <v>1874.48349276</v>
      </c>
      <c r="O122" s="36">
        <f>SUMIFS(СВЦЭМ!$C$39:$C$782,СВЦЭМ!$A$39:$A$782,$A122,СВЦЭМ!$B$39:$B$782,O$119)+'СЕТ СН'!$I$9+СВЦЭМ!$D$10+'СЕТ СН'!$I$6-'СЕТ СН'!$I$19</f>
        <v>1890.7747432899998</v>
      </c>
      <c r="P122" s="36">
        <f>SUMIFS(СВЦЭМ!$C$39:$C$782,СВЦЭМ!$A$39:$A$782,$A122,СВЦЭМ!$B$39:$B$782,P$119)+'СЕТ СН'!$I$9+СВЦЭМ!$D$10+'СЕТ СН'!$I$6-'СЕТ СН'!$I$19</f>
        <v>1904.65555103</v>
      </c>
      <c r="Q122" s="36">
        <f>SUMIFS(СВЦЭМ!$C$39:$C$782,СВЦЭМ!$A$39:$A$782,$A122,СВЦЭМ!$B$39:$B$782,Q$119)+'СЕТ СН'!$I$9+СВЦЭМ!$D$10+'СЕТ СН'!$I$6-'СЕТ СН'!$I$19</f>
        <v>1915.8488261599998</v>
      </c>
      <c r="R122" s="36">
        <f>SUMIFS(СВЦЭМ!$C$39:$C$782,СВЦЭМ!$A$39:$A$782,$A122,СВЦЭМ!$B$39:$B$782,R$119)+'СЕТ СН'!$I$9+СВЦЭМ!$D$10+'СЕТ СН'!$I$6-'СЕТ СН'!$I$19</f>
        <v>1926.8182663199998</v>
      </c>
      <c r="S122" s="36">
        <f>SUMIFS(СВЦЭМ!$C$39:$C$782,СВЦЭМ!$A$39:$A$782,$A122,СВЦЭМ!$B$39:$B$782,S$119)+'СЕТ СН'!$I$9+СВЦЭМ!$D$10+'СЕТ СН'!$I$6-'СЕТ СН'!$I$19</f>
        <v>1884.6139315199998</v>
      </c>
      <c r="T122" s="36">
        <f>SUMIFS(СВЦЭМ!$C$39:$C$782,СВЦЭМ!$A$39:$A$782,$A122,СВЦЭМ!$B$39:$B$782,T$119)+'СЕТ СН'!$I$9+СВЦЭМ!$D$10+'СЕТ СН'!$I$6-'СЕТ СН'!$I$19</f>
        <v>1778.83323101</v>
      </c>
      <c r="U122" s="36">
        <f>SUMIFS(СВЦЭМ!$C$39:$C$782,СВЦЭМ!$A$39:$A$782,$A122,СВЦЭМ!$B$39:$B$782,U$119)+'СЕТ СН'!$I$9+СВЦЭМ!$D$10+'СЕТ СН'!$I$6-'СЕТ СН'!$I$19</f>
        <v>1677.88673842</v>
      </c>
      <c r="V122" s="36">
        <f>SUMIFS(СВЦЭМ!$C$39:$C$782,СВЦЭМ!$A$39:$A$782,$A122,СВЦЭМ!$B$39:$B$782,V$119)+'СЕТ СН'!$I$9+СВЦЭМ!$D$10+'СЕТ СН'!$I$6-'СЕТ СН'!$I$19</f>
        <v>1585.8932679700001</v>
      </c>
      <c r="W122" s="36">
        <f>SUMIFS(СВЦЭМ!$C$39:$C$782,СВЦЭМ!$A$39:$A$782,$A122,СВЦЭМ!$B$39:$B$782,W$119)+'СЕТ СН'!$I$9+СВЦЭМ!$D$10+'СЕТ СН'!$I$6-'СЕТ СН'!$I$19</f>
        <v>1579.60470179</v>
      </c>
      <c r="X122" s="36">
        <f>SUMIFS(СВЦЭМ!$C$39:$C$782,СВЦЭМ!$A$39:$A$782,$A122,СВЦЭМ!$B$39:$B$782,X$119)+'СЕТ СН'!$I$9+СВЦЭМ!$D$10+'СЕТ СН'!$I$6-'СЕТ СН'!$I$19</f>
        <v>1589.1346080000001</v>
      </c>
      <c r="Y122" s="36">
        <f>SUMIFS(СВЦЭМ!$C$39:$C$782,СВЦЭМ!$A$39:$A$782,$A122,СВЦЭМ!$B$39:$B$782,Y$119)+'СЕТ СН'!$I$9+СВЦЭМ!$D$10+'СЕТ СН'!$I$6-'СЕТ СН'!$I$19</f>
        <v>1625.8297272700001</v>
      </c>
    </row>
    <row r="123" spans="1:27" ht="15.75" x14ac:dyDescent="0.2">
      <c r="A123" s="35">
        <f t="shared" si="3"/>
        <v>44685</v>
      </c>
      <c r="B123" s="36">
        <f>SUMIFS(СВЦЭМ!$C$39:$C$782,СВЦЭМ!$A$39:$A$782,$A123,СВЦЭМ!$B$39:$B$782,B$119)+'СЕТ СН'!$I$9+СВЦЭМ!$D$10+'СЕТ СН'!$I$6-'СЕТ СН'!$I$19</f>
        <v>1695.8447490200001</v>
      </c>
      <c r="C123" s="36">
        <f>SUMIFS(СВЦЭМ!$C$39:$C$782,СВЦЭМ!$A$39:$A$782,$A123,СВЦЭМ!$B$39:$B$782,C$119)+'СЕТ СН'!$I$9+СВЦЭМ!$D$10+'СЕТ СН'!$I$6-'СЕТ СН'!$I$19</f>
        <v>1844.7988907099998</v>
      </c>
      <c r="D123" s="36">
        <f>SUMIFS(СВЦЭМ!$C$39:$C$782,СВЦЭМ!$A$39:$A$782,$A123,СВЦЭМ!$B$39:$B$782,D$119)+'СЕТ СН'!$I$9+СВЦЭМ!$D$10+'СЕТ СН'!$I$6-'СЕТ СН'!$I$19</f>
        <v>1898.2930893299999</v>
      </c>
      <c r="E123" s="36">
        <f>SUMIFS(СВЦЭМ!$C$39:$C$782,СВЦЭМ!$A$39:$A$782,$A123,СВЦЭМ!$B$39:$B$782,E$119)+'СЕТ СН'!$I$9+СВЦЭМ!$D$10+'СЕТ СН'!$I$6-'СЕТ СН'!$I$19</f>
        <v>1869.88819427</v>
      </c>
      <c r="F123" s="36">
        <f>SUMIFS(СВЦЭМ!$C$39:$C$782,СВЦЭМ!$A$39:$A$782,$A123,СВЦЭМ!$B$39:$B$782,F$119)+'СЕТ СН'!$I$9+СВЦЭМ!$D$10+'СЕТ СН'!$I$6-'СЕТ СН'!$I$19</f>
        <v>1873.21822385</v>
      </c>
      <c r="G123" s="36">
        <f>SUMIFS(СВЦЭМ!$C$39:$C$782,СВЦЭМ!$A$39:$A$782,$A123,СВЦЭМ!$B$39:$B$782,G$119)+'СЕТ СН'!$I$9+СВЦЭМ!$D$10+'СЕТ СН'!$I$6-'СЕТ СН'!$I$19</f>
        <v>1868.0598284599998</v>
      </c>
      <c r="H123" s="36">
        <f>SUMIFS(СВЦЭМ!$C$39:$C$782,СВЦЭМ!$A$39:$A$782,$A123,СВЦЭМ!$B$39:$B$782,H$119)+'СЕТ СН'!$I$9+СВЦЭМ!$D$10+'СЕТ СН'!$I$6-'СЕТ СН'!$I$19</f>
        <v>1880.46057918</v>
      </c>
      <c r="I123" s="36">
        <f>SUMIFS(СВЦЭМ!$C$39:$C$782,СВЦЭМ!$A$39:$A$782,$A123,СВЦЭМ!$B$39:$B$782,I$119)+'СЕТ СН'!$I$9+СВЦЭМ!$D$10+'СЕТ СН'!$I$6-'СЕТ СН'!$I$19</f>
        <v>1806.7919484699999</v>
      </c>
      <c r="J123" s="36">
        <f>SUMIFS(СВЦЭМ!$C$39:$C$782,СВЦЭМ!$A$39:$A$782,$A123,СВЦЭМ!$B$39:$B$782,J$119)+'СЕТ СН'!$I$9+СВЦЭМ!$D$10+'СЕТ СН'!$I$6-'СЕТ СН'!$I$19</f>
        <v>1693.3757740999999</v>
      </c>
      <c r="K123" s="36">
        <f>SUMIFS(СВЦЭМ!$C$39:$C$782,СВЦЭМ!$A$39:$A$782,$A123,СВЦЭМ!$B$39:$B$782,K$119)+'СЕТ СН'!$I$9+СВЦЭМ!$D$10+'СЕТ СН'!$I$6-'СЕТ СН'!$I$19</f>
        <v>1680.6354387900001</v>
      </c>
      <c r="L123" s="36">
        <f>SUMIFS(СВЦЭМ!$C$39:$C$782,СВЦЭМ!$A$39:$A$782,$A123,СВЦЭМ!$B$39:$B$782,L$119)+'СЕТ СН'!$I$9+СВЦЭМ!$D$10+'СЕТ СН'!$I$6-'СЕТ СН'!$I$19</f>
        <v>1695.7657894500001</v>
      </c>
      <c r="M123" s="36">
        <f>SUMIFS(СВЦЭМ!$C$39:$C$782,СВЦЭМ!$A$39:$A$782,$A123,СВЦЭМ!$B$39:$B$782,M$119)+'СЕТ СН'!$I$9+СВЦЭМ!$D$10+'СЕТ СН'!$I$6-'СЕТ СН'!$I$19</f>
        <v>1797.5001350599998</v>
      </c>
      <c r="N123" s="36">
        <f>SUMIFS(СВЦЭМ!$C$39:$C$782,СВЦЭМ!$A$39:$A$782,$A123,СВЦЭМ!$B$39:$B$782,N$119)+'СЕТ СН'!$I$9+СВЦЭМ!$D$10+'СЕТ СН'!$I$6-'СЕТ СН'!$I$19</f>
        <v>1850.0883749799998</v>
      </c>
      <c r="O123" s="36">
        <f>SUMIFS(СВЦЭМ!$C$39:$C$782,СВЦЭМ!$A$39:$A$782,$A123,СВЦЭМ!$B$39:$B$782,O$119)+'СЕТ СН'!$I$9+СВЦЭМ!$D$10+'СЕТ СН'!$I$6-'СЕТ СН'!$I$19</f>
        <v>1855.0031182199998</v>
      </c>
      <c r="P123" s="36">
        <f>SUMIFS(СВЦЭМ!$C$39:$C$782,СВЦЭМ!$A$39:$A$782,$A123,СВЦЭМ!$B$39:$B$782,P$119)+'СЕТ СН'!$I$9+СВЦЭМ!$D$10+'СЕТ СН'!$I$6-'СЕТ СН'!$I$19</f>
        <v>1892.7598269399998</v>
      </c>
      <c r="Q123" s="36">
        <f>SUMIFS(СВЦЭМ!$C$39:$C$782,СВЦЭМ!$A$39:$A$782,$A123,СВЦЭМ!$B$39:$B$782,Q$119)+'СЕТ СН'!$I$9+СВЦЭМ!$D$10+'СЕТ СН'!$I$6-'СЕТ СН'!$I$19</f>
        <v>1900.64352736</v>
      </c>
      <c r="R123" s="36">
        <f>SUMIFS(СВЦЭМ!$C$39:$C$782,СВЦЭМ!$A$39:$A$782,$A123,СВЦЭМ!$B$39:$B$782,R$119)+'СЕТ СН'!$I$9+СВЦЭМ!$D$10+'СЕТ СН'!$I$6-'СЕТ СН'!$I$19</f>
        <v>1894.8368424399998</v>
      </c>
      <c r="S123" s="36">
        <f>SUMIFS(СВЦЭМ!$C$39:$C$782,СВЦЭМ!$A$39:$A$782,$A123,СВЦЭМ!$B$39:$B$782,S$119)+'СЕТ СН'!$I$9+СВЦЭМ!$D$10+'СЕТ СН'!$I$6-'СЕТ СН'!$I$19</f>
        <v>1836.7728464099998</v>
      </c>
      <c r="T123" s="36">
        <f>SUMIFS(СВЦЭМ!$C$39:$C$782,СВЦЭМ!$A$39:$A$782,$A123,СВЦЭМ!$B$39:$B$782,T$119)+'СЕТ СН'!$I$9+СВЦЭМ!$D$10+'СЕТ СН'!$I$6-'СЕТ СН'!$I$19</f>
        <v>1705.21063357</v>
      </c>
      <c r="U123" s="36">
        <f>SUMIFS(СВЦЭМ!$C$39:$C$782,СВЦЭМ!$A$39:$A$782,$A123,СВЦЭМ!$B$39:$B$782,U$119)+'СЕТ СН'!$I$9+СВЦЭМ!$D$10+'СЕТ СН'!$I$6-'СЕТ СН'!$I$19</f>
        <v>1591.3472825200001</v>
      </c>
      <c r="V123" s="36">
        <f>SUMIFS(СВЦЭМ!$C$39:$C$782,СВЦЭМ!$A$39:$A$782,$A123,СВЦЭМ!$B$39:$B$782,V$119)+'СЕТ СН'!$I$9+СВЦЭМ!$D$10+'СЕТ СН'!$I$6-'СЕТ СН'!$I$19</f>
        <v>1524.5898753900001</v>
      </c>
      <c r="W123" s="36">
        <f>SUMIFS(СВЦЭМ!$C$39:$C$782,СВЦЭМ!$A$39:$A$782,$A123,СВЦЭМ!$B$39:$B$782,W$119)+'СЕТ СН'!$I$9+СВЦЭМ!$D$10+'СЕТ СН'!$I$6-'СЕТ СН'!$I$19</f>
        <v>1555.4405320000001</v>
      </c>
      <c r="X123" s="36">
        <f>SUMIFS(СВЦЭМ!$C$39:$C$782,СВЦЭМ!$A$39:$A$782,$A123,СВЦЭМ!$B$39:$B$782,X$119)+'СЕТ СН'!$I$9+СВЦЭМ!$D$10+'СЕТ СН'!$I$6-'СЕТ СН'!$I$19</f>
        <v>1510.39484735</v>
      </c>
      <c r="Y123" s="36">
        <f>SUMIFS(СВЦЭМ!$C$39:$C$782,СВЦЭМ!$A$39:$A$782,$A123,СВЦЭМ!$B$39:$B$782,Y$119)+'СЕТ СН'!$I$9+СВЦЭМ!$D$10+'СЕТ СН'!$I$6-'СЕТ СН'!$I$19</f>
        <v>1505.81656221</v>
      </c>
    </row>
    <row r="124" spans="1:27" ht="15.75" x14ac:dyDescent="0.2">
      <c r="A124" s="35">
        <f t="shared" si="3"/>
        <v>44686</v>
      </c>
      <c r="B124" s="36">
        <f>SUMIFS(СВЦЭМ!$C$39:$C$782,СВЦЭМ!$A$39:$A$782,$A124,СВЦЭМ!$B$39:$B$782,B$119)+'СЕТ СН'!$I$9+СВЦЭМ!$D$10+'СЕТ СН'!$I$6-'СЕТ СН'!$I$19</f>
        <v>1662.17167288</v>
      </c>
      <c r="C124" s="36">
        <f>SUMIFS(СВЦЭМ!$C$39:$C$782,СВЦЭМ!$A$39:$A$782,$A124,СВЦЭМ!$B$39:$B$782,C$119)+'СЕТ СН'!$I$9+СВЦЭМ!$D$10+'СЕТ СН'!$I$6-'СЕТ СН'!$I$19</f>
        <v>1740.8042167199999</v>
      </c>
      <c r="D124" s="36">
        <f>SUMIFS(СВЦЭМ!$C$39:$C$782,СВЦЭМ!$A$39:$A$782,$A124,СВЦЭМ!$B$39:$B$782,D$119)+'СЕТ СН'!$I$9+СВЦЭМ!$D$10+'СЕТ СН'!$I$6-'СЕТ СН'!$I$19</f>
        <v>1873.7874410299999</v>
      </c>
      <c r="E124" s="36">
        <f>SUMIFS(СВЦЭМ!$C$39:$C$782,СВЦЭМ!$A$39:$A$782,$A124,СВЦЭМ!$B$39:$B$782,E$119)+'СЕТ СН'!$I$9+СВЦЭМ!$D$10+'СЕТ СН'!$I$6-'СЕТ СН'!$I$19</f>
        <v>1926.9461895499999</v>
      </c>
      <c r="F124" s="36">
        <f>SUMIFS(СВЦЭМ!$C$39:$C$782,СВЦЭМ!$A$39:$A$782,$A124,СВЦЭМ!$B$39:$B$782,F$119)+'СЕТ СН'!$I$9+СВЦЭМ!$D$10+'СЕТ СН'!$I$6-'СЕТ СН'!$I$19</f>
        <v>1949.23255032</v>
      </c>
      <c r="G124" s="36">
        <f>SUMIFS(СВЦЭМ!$C$39:$C$782,СВЦЭМ!$A$39:$A$782,$A124,СВЦЭМ!$B$39:$B$782,G$119)+'СЕТ СН'!$I$9+СВЦЭМ!$D$10+'СЕТ СН'!$I$6-'СЕТ СН'!$I$19</f>
        <v>1953.4035092299998</v>
      </c>
      <c r="H124" s="36">
        <f>SUMIFS(СВЦЭМ!$C$39:$C$782,СВЦЭМ!$A$39:$A$782,$A124,СВЦЭМ!$B$39:$B$782,H$119)+'СЕТ СН'!$I$9+СВЦЭМ!$D$10+'СЕТ СН'!$I$6-'СЕТ СН'!$I$19</f>
        <v>1946.6379912599998</v>
      </c>
      <c r="I124" s="36">
        <f>SUMIFS(СВЦЭМ!$C$39:$C$782,СВЦЭМ!$A$39:$A$782,$A124,СВЦЭМ!$B$39:$B$782,I$119)+'СЕТ СН'!$I$9+СВЦЭМ!$D$10+'СЕТ СН'!$I$6-'СЕТ СН'!$I$19</f>
        <v>1877.6785021599999</v>
      </c>
      <c r="J124" s="36">
        <f>SUMIFS(СВЦЭМ!$C$39:$C$782,СВЦЭМ!$A$39:$A$782,$A124,СВЦЭМ!$B$39:$B$782,J$119)+'СЕТ СН'!$I$9+СВЦЭМ!$D$10+'СЕТ СН'!$I$6-'СЕТ СН'!$I$19</f>
        <v>1773.1967818799999</v>
      </c>
      <c r="K124" s="36">
        <f>SUMIFS(СВЦЭМ!$C$39:$C$782,СВЦЭМ!$A$39:$A$782,$A124,СВЦЭМ!$B$39:$B$782,K$119)+'СЕТ СН'!$I$9+СВЦЭМ!$D$10+'СЕТ СН'!$I$6-'СЕТ СН'!$I$19</f>
        <v>1771.34845522</v>
      </c>
      <c r="L124" s="36">
        <f>SUMIFS(СВЦЭМ!$C$39:$C$782,СВЦЭМ!$A$39:$A$782,$A124,СВЦЭМ!$B$39:$B$782,L$119)+'СЕТ СН'!$I$9+СВЦЭМ!$D$10+'СЕТ СН'!$I$6-'СЕТ СН'!$I$19</f>
        <v>1767.6719430200001</v>
      </c>
      <c r="M124" s="36">
        <f>SUMIFS(СВЦЭМ!$C$39:$C$782,СВЦЭМ!$A$39:$A$782,$A124,СВЦЭМ!$B$39:$B$782,M$119)+'СЕТ СН'!$I$9+СВЦЭМ!$D$10+'СЕТ СН'!$I$6-'СЕТ СН'!$I$19</f>
        <v>1863.89231791</v>
      </c>
      <c r="N124" s="36">
        <f>SUMIFS(СВЦЭМ!$C$39:$C$782,СВЦЭМ!$A$39:$A$782,$A124,СВЦЭМ!$B$39:$B$782,N$119)+'СЕТ СН'!$I$9+СВЦЭМ!$D$10+'СЕТ СН'!$I$6-'СЕТ СН'!$I$19</f>
        <v>1939.3208436099999</v>
      </c>
      <c r="O124" s="36">
        <f>SUMIFS(СВЦЭМ!$C$39:$C$782,СВЦЭМ!$A$39:$A$782,$A124,СВЦЭМ!$B$39:$B$782,O$119)+'СЕТ СН'!$I$9+СВЦЭМ!$D$10+'СЕТ СН'!$I$6-'СЕТ СН'!$I$19</f>
        <v>1937.9775079799999</v>
      </c>
      <c r="P124" s="36">
        <f>SUMIFS(СВЦЭМ!$C$39:$C$782,СВЦЭМ!$A$39:$A$782,$A124,СВЦЭМ!$B$39:$B$782,P$119)+'СЕТ СН'!$I$9+СВЦЭМ!$D$10+'СЕТ СН'!$I$6-'СЕТ СН'!$I$19</f>
        <v>1975.4339767899999</v>
      </c>
      <c r="Q124" s="36">
        <f>SUMIFS(СВЦЭМ!$C$39:$C$782,СВЦЭМ!$A$39:$A$782,$A124,СВЦЭМ!$B$39:$B$782,Q$119)+'СЕТ СН'!$I$9+СВЦЭМ!$D$10+'СЕТ СН'!$I$6-'СЕТ СН'!$I$19</f>
        <v>1986.2265993599999</v>
      </c>
      <c r="R124" s="36">
        <f>SUMIFS(СВЦЭМ!$C$39:$C$782,СВЦЭМ!$A$39:$A$782,$A124,СВЦЭМ!$B$39:$B$782,R$119)+'СЕТ СН'!$I$9+СВЦЭМ!$D$10+'СЕТ СН'!$I$6-'СЕТ СН'!$I$19</f>
        <v>1999.2616315499999</v>
      </c>
      <c r="S124" s="36">
        <f>SUMIFS(СВЦЭМ!$C$39:$C$782,СВЦЭМ!$A$39:$A$782,$A124,СВЦЭМ!$B$39:$B$782,S$119)+'СЕТ СН'!$I$9+СВЦЭМ!$D$10+'СЕТ СН'!$I$6-'СЕТ СН'!$I$19</f>
        <v>1947.0557897399999</v>
      </c>
      <c r="T124" s="36">
        <f>SUMIFS(СВЦЭМ!$C$39:$C$782,СВЦЭМ!$A$39:$A$782,$A124,СВЦЭМ!$B$39:$B$782,T$119)+'СЕТ СН'!$I$9+СВЦЭМ!$D$10+'СЕТ СН'!$I$6-'СЕТ СН'!$I$19</f>
        <v>1817.19301402</v>
      </c>
      <c r="U124" s="36">
        <f>SUMIFS(СВЦЭМ!$C$39:$C$782,СВЦЭМ!$A$39:$A$782,$A124,СВЦЭМ!$B$39:$B$782,U$119)+'СЕТ СН'!$I$9+СВЦЭМ!$D$10+'СЕТ СН'!$I$6-'СЕТ СН'!$I$19</f>
        <v>1704.72205904</v>
      </c>
      <c r="V124" s="36">
        <f>SUMIFS(СВЦЭМ!$C$39:$C$782,СВЦЭМ!$A$39:$A$782,$A124,СВЦЭМ!$B$39:$B$782,V$119)+'СЕТ СН'!$I$9+СВЦЭМ!$D$10+'СЕТ СН'!$I$6-'СЕТ СН'!$I$19</f>
        <v>1600.3984015999999</v>
      </c>
      <c r="W124" s="36">
        <f>SUMIFS(СВЦЭМ!$C$39:$C$782,СВЦЭМ!$A$39:$A$782,$A124,СВЦЭМ!$B$39:$B$782,W$119)+'СЕТ СН'!$I$9+СВЦЭМ!$D$10+'СЕТ СН'!$I$6-'СЕТ СН'!$I$19</f>
        <v>1586.76650963</v>
      </c>
      <c r="X124" s="36">
        <f>SUMIFS(СВЦЭМ!$C$39:$C$782,СВЦЭМ!$A$39:$A$782,$A124,СВЦЭМ!$B$39:$B$782,X$119)+'СЕТ СН'!$I$9+СВЦЭМ!$D$10+'СЕТ СН'!$I$6-'СЕТ СН'!$I$19</f>
        <v>1600.37606822</v>
      </c>
      <c r="Y124" s="36">
        <f>SUMIFS(СВЦЭМ!$C$39:$C$782,СВЦЭМ!$A$39:$A$782,$A124,СВЦЭМ!$B$39:$B$782,Y$119)+'СЕТ СН'!$I$9+СВЦЭМ!$D$10+'СЕТ СН'!$I$6-'СЕТ СН'!$I$19</f>
        <v>1631.95429743</v>
      </c>
    </row>
    <row r="125" spans="1:27" ht="15.75" x14ac:dyDescent="0.2">
      <c r="A125" s="35">
        <f t="shared" si="3"/>
        <v>44687</v>
      </c>
      <c r="B125" s="36">
        <f>SUMIFS(СВЦЭМ!$C$39:$C$782,СВЦЭМ!$A$39:$A$782,$A125,СВЦЭМ!$B$39:$B$782,B$119)+'СЕТ СН'!$I$9+СВЦЭМ!$D$10+'СЕТ СН'!$I$6-'СЕТ СН'!$I$19</f>
        <v>1701.5364606799999</v>
      </c>
      <c r="C125" s="36">
        <f>SUMIFS(СВЦЭМ!$C$39:$C$782,СВЦЭМ!$A$39:$A$782,$A125,СВЦЭМ!$B$39:$B$782,C$119)+'СЕТ СН'!$I$9+СВЦЭМ!$D$10+'СЕТ СН'!$I$6-'СЕТ СН'!$I$19</f>
        <v>1821.8021148099999</v>
      </c>
      <c r="D125" s="36">
        <f>SUMIFS(СВЦЭМ!$C$39:$C$782,СВЦЭМ!$A$39:$A$782,$A125,СВЦЭМ!$B$39:$B$782,D$119)+'СЕТ СН'!$I$9+СВЦЭМ!$D$10+'СЕТ СН'!$I$6-'СЕТ СН'!$I$19</f>
        <v>1956.94442826</v>
      </c>
      <c r="E125" s="36">
        <f>SUMIFS(СВЦЭМ!$C$39:$C$782,СВЦЭМ!$A$39:$A$782,$A125,СВЦЭМ!$B$39:$B$782,E$119)+'СЕТ СН'!$I$9+СВЦЭМ!$D$10+'СЕТ СН'!$I$6-'СЕТ СН'!$I$19</f>
        <v>2005.7066291799999</v>
      </c>
      <c r="F125" s="36">
        <f>SUMIFS(СВЦЭМ!$C$39:$C$782,СВЦЭМ!$A$39:$A$782,$A125,СВЦЭМ!$B$39:$B$782,F$119)+'СЕТ СН'!$I$9+СВЦЭМ!$D$10+'СЕТ СН'!$I$6-'СЕТ СН'!$I$19</f>
        <v>2013.9075720899998</v>
      </c>
      <c r="G125" s="36">
        <f>SUMIFS(СВЦЭМ!$C$39:$C$782,СВЦЭМ!$A$39:$A$782,$A125,СВЦЭМ!$B$39:$B$782,G$119)+'СЕТ СН'!$I$9+СВЦЭМ!$D$10+'СЕТ СН'!$I$6-'СЕТ СН'!$I$19</f>
        <v>1992.87442014</v>
      </c>
      <c r="H125" s="36">
        <f>SUMIFS(СВЦЭМ!$C$39:$C$782,СВЦЭМ!$A$39:$A$782,$A125,СВЦЭМ!$B$39:$B$782,H$119)+'СЕТ СН'!$I$9+СВЦЭМ!$D$10+'СЕТ СН'!$I$6-'СЕТ СН'!$I$19</f>
        <v>1954.0455969799998</v>
      </c>
      <c r="I125" s="36">
        <f>SUMIFS(СВЦЭМ!$C$39:$C$782,СВЦЭМ!$A$39:$A$782,$A125,СВЦЭМ!$B$39:$B$782,I$119)+'СЕТ СН'!$I$9+СВЦЭМ!$D$10+'СЕТ СН'!$I$6-'СЕТ СН'!$I$19</f>
        <v>1901.7214941499999</v>
      </c>
      <c r="J125" s="36">
        <f>SUMIFS(СВЦЭМ!$C$39:$C$782,СВЦЭМ!$A$39:$A$782,$A125,СВЦЭМ!$B$39:$B$782,J$119)+'СЕТ СН'!$I$9+СВЦЭМ!$D$10+'СЕТ СН'!$I$6-'СЕТ СН'!$I$19</f>
        <v>1755.0085116799999</v>
      </c>
      <c r="K125" s="36">
        <f>SUMIFS(СВЦЭМ!$C$39:$C$782,СВЦЭМ!$A$39:$A$782,$A125,СВЦЭМ!$B$39:$B$782,K$119)+'СЕТ СН'!$I$9+СВЦЭМ!$D$10+'СЕТ СН'!$I$6-'СЕТ СН'!$I$19</f>
        <v>1764.62143434</v>
      </c>
      <c r="L125" s="36">
        <f>SUMIFS(СВЦЭМ!$C$39:$C$782,СВЦЭМ!$A$39:$A$782,$A125,СВЦЭМ!$B$39:$B$782,L$119)+'СЕТ СН'!$I$9+СВЦЭМ!$D$10+'СЕТ СН'!$I$6-'СЕТ СН'!$I$19</f>
        <v>1764.9086392899999</v>
      </c>
      <c r="M125" s="36">
        <f>SUMIFS(СВЦЭМ!$C$39:$C$782,СВЦЭМ!$A$39:$A$782,$A125,СВЦЭМ!$B$39:$B$782,M$119)+'СЕТ СН'!$I$9+СВЦЭМ!$D$10+'СЕТ СН'!$I$6-'СЕТ СН'!$I$19</f>
        <v>1893.7155685399998</v>
      </c>
      <c r="N125" s="36">
        <f>SUMIFS(СВЦЭМ!$C$39:$C$782,СВЦЭМ!$A$39:$A$782,$A125,СВЦЭМ!$B$39:$B$782,N$119)+'СЕТ СН'!$I$9+СВЦЭМ!$D$10+'СЕТ СН'!$I$6-'СЕТ СН'!$I$19</f>
        <v>1963.4810062499998</v>
      </c>
      <c r="O125" s="36">
        <f>SUMIFS(СВЦЭМ!$C$39:$C$782,СВЦЭМ!$A$39:$A$782,$A125,СВЦЭМ!$B$39:$B$782,O$119)+'СЕТ СН'!$I$9+СВЦЭМ!$D$10+'СЕТ СН'!$I$6-'СЕТ СН'!$I$19</f>
        <v>1967.6260788299999</v>
      </c>
      <c r="P125" s="36">
        <f>SUMIFS(СВЦЭМ!$C$39:$C$782,СВЦЭМ!$A$39:$A$782,$A125,СВЦЭМ!$B$39:$B$782,P$119)+'СЕТ СН'!$I$9+СВЦЭМ!$D$10+'СЕТ СН'!$I$6-'СЕТ СН'!$I$19</f>
        <v>1975.93932034</v>
      </c>
      <c r="Q125" s="36">
        <f>SUMIFS(СВЦЭМ!$C$39:$C$782,СВЦЭМ!$A$39:$A$782,$A125,СВЦЭМ!$B$39:$B$782,Q$119)+'СЕТ СН'!$I$9+СВЦЭМ!$D$10+'СЕТ СН'!$I$6-'СЕТ СН'!$I$19</f>
        <v>1972.2614191499999</v>
      </c>
      <c r="R125" s="36">
        <f>SUMIFS(СВЦЭМ!$C$39:$C$782,СВЦЭМ!$A$39:$A$782,$A125,СВЦЭМ!$B$39:$B$782,R$119)+'СЕТ СН'!$I$9+СВЦЭМ!$D$10+'СЕТ СН'!$I$6-'СЕТ СН'!$I$19</f>
        <v>1957.9089339099999</v>
      </c>
      <c r="S125" s="36">
        <f>SUMIFS(СВЦЭМ!$C$39:$C$782,СВЦЭМ!$A$39:$A$782,$A125,СВЦЭМ!$B$39:$B$782,S$119)+'СЕТ СН'!$I$9+СВЦЭМ!$D$10+'СЕТ СН'!$I$6-'СЕТ СН'!$I$19</f>
        <v>1910.22753455</v>
      </c>
      <c r="T125" s="36">
        <f>SUMIFS(СВЦЭМ!$C$39:$C$782,СВЦЭМ!$A$39:$A$782,$A125,СВЦЭМ!$B$39:$B$782,T$119)+'СЕТ СН'!$I$9+СВЦЭМ!$D$10+'СЕТ СН'!$I$6-'СЕТ СН'!$I$19</f>
        <v>1791.4034601799999</v>
      </c>
      <c r="U125" s="36">
        <f>SUMIFS(СВЦЭМ!$C$39:$C$782,СВЦЭМ!$A$39:$A$782,$A125,СВЦЭМ!$B$39:$B$782,U$119)+'СЕТ СН'!$I$9+СВЦЭМ!$D$10+'СЕТ СН'!$I$6-'СЕТ СН'!$I$19</f>
        <v>1674.3588737099999</v>
      </c>
      <c r="V125" s="36">
        <f>SUMIFS(СВЦЭМ!$C$39:$C$782,СВЦЭМ!$A$39:$A$782,$A125,СВЦЭМ!$B$39:$B$782,V$119)+'СЕТ СН'!$I$9+СВЦЭМ!$D$10+'СЕТ СН'!$I$6-'СЕТ СН'!$I$19</f>
        <v>1580.3620402000001</v>
      </c>
      <c r="W125" s="36">
        <f>SUMIFS(СВЦЭМ!$C$39:$C$782,СВЦЭМ!$A$39:$A$782,$A125,СВЦЭМ!$B$39:$B$782,W$119)+'СЕТ СН'!$I$9+СВЦЭМ!$D$10+'СЕТ СН'!$I$6-'СЕТ СН'!$I$19</f>
        <v>1568.9711731699999</v>
      </c>
      <c r="X125" s="36">
        <f>SUMIFS(СВЦЭМ!$C$39:$C$782,СВЦЭМ!$A$39:$A$782,$A125,СВЦЭМ!$B$39:$B$782,X$119)+'СЕТ СН'!$I$9+СВЦЭМ!$D$10+'СЕТ СН'!$I$6-'СЕТ СН'!$I$19</f>
        <v>1596.29082997</v>
      </c>
      <c r="Y125" s="36">
        <f>SUMIFS(СВЦЭМ!$C$39:$C$782,СВЦЭМ!$A$39:$A$782,$A125,СВЦЭМ!$B$39:$B$782,Y$119)+'СЕТ СН'!$I$9+СВЦЭМ!$D$10+'СЕТ СН'!$I$6-'СЕТ СН'!$I$19</f>
        <v>1603.78357596</v>
      </c>
    </row>
    <row r="126" spans="1:27" ht="15.75" x14ac:dyDescent="0.2">
      <c r="A126" s="35">
        <f t="shared" si="3"/>
        <v>44688</v>
      </c>
      <c r="B126" s="36">
        <f>SUMIFS(СВЦЭМ!$C$39:$C$782,СВЦЭМ!$A$39:$A$782,$A126,СВЦЭМ!$B$39:$B$782,B$119)+'СЕТ СН'!$I$9+СВЦЭМ!$D$10+'СЕТ СН'!$I$6-'СЕТ СН'!$I$19</f>
        <v>1704.3595742100001</v>
      </c>
      <c r="C126" s="36">
        <f>SUMIFS(СВЦЭМ!$C$39:$C$782,СВЦЭМ!$A$39:$A$782,$A126,СВЦЭМ!$B$39:$B$782,C$119)+'СЕТ СН'!$I$9+СВЦЭМ!$D$10+'СЕТ СН'!$I$6-'СЕТ СН'!$I$19</f>
        <v>1783.6431315599998</v>
      </c>
      <c r="D126" s="36">
        <f>SUMIFS(СВЦЭМ!$C$39:$C$782,СВЦЭМ!$A$39:$A$782,$A126,СВЦЭМ!$B$39:$B$782,D$119)+'СЕТ СН'!$I$9+СВЦЭМ!$D$10+'СЕТ СН'!$I$6-'СЕТ СН'!$I$19</f>
        <v>1973.81291545</v>
      </c>
      <c r="E126" s="36">
        <f>SUMIFS(СВЦЭМ!$C$39:$C$782,СВЦЭМ!$A$39:$A$782,$A126,СВЦЭМ!$B$39:$B$782,E$119)+'СЕТ СН'!$I$9+СВЦЭМ!$D$10+'СЕТ СН'!$I$6-'СЕТ СН'!$I$19</f>
        <v>2015.87315038</v>
      </c>
      <c r="F126" s="36">
        <f>SUMIFS(СВЦЭМ!$C$39:$C$782,СВЦЭМ!$A$39:$A$782,$A126,СВЦЭМ!$B$39:$B$782,F$119)+'СЕТ СН'!$I$9+СВЦЭМ!$D$10+'СЕТ СН'!$I$6-'СЕТ СН'!$I$19</f>
        <v>2018.2949515099999</v>
      </c>
      <c r="G126" s="36">
        <f>SUMIFS(СВЦЭМ!$C$39:$C$782,СВЦЭМ!$A$39:$A$782,$A126,СВЦЭМ!$B$39:$B$782,G$119)+'СЕТ СН'!$I$9+СВЦЭМ!$D$10+'СЕТ СН'!$I$6-'СЕТ СН'!$I$19</f>
        <v>2020.8238550199999</v>
      </c>
      <c r="H126" s="36">
        <f>SUMIFS(СВЦЭМ!$C$39:$C$782,СВЦЭМ!$A$39:$A$782,$A126,СВЦЭМ!$B$39:$B$782,H$119)+'СЕТ СН'!$I$9+СВЦЭМ!$D$10+'СЕТ СН'!$I$6-'СЕТ СН'!$I$19</f>
        <v>1999.29297505</v>
      </c>
      <c r="I126" s="36">
        <f>SUMIFS(СВЦЭМ!$C$39:$C$782,СВЦЭМ!$A$39:$A$782,$A126,СВЦЭМ!$B$39:$B$782,I$119)+'СЕТ СН'!$I$9+СВЦЭМ!$D$10+'СЕТ СН'!$I$6-'СЕТ СН'!$I$19</f>
        <v>1905.4941476699998</v>
      </c>
      <c r="J126" s="36">
        <f>SUMIFS(СВЦЭМ!$C$39:$C$782,СВЦЭМ!$A$39:$A$782,$A126,СВЦЭМ!$B$39:$B$782,J$119)+'СЕТ СН'!$I$9+СВЦЭМ!$D$10+'СЕТ СН'!$I$6-'СЕТ СН'!$I$19</f>
        <v>1777.3970812699999</v>
      </c>
      <c r="K126" s="36">
        <f>SUMIFS(СВЦЭМ!$C$39:$C$782,СВЦЭМ!$A$39:$A$782,$A126,СВЦЭМ!$B$39:$B$782,K$119)+'СЕТ СН'!$I$9+СВЦЭМ!$D$10+'СЕТ СН'!$I$6-'СЕТ СН'!$I$19</f>
        <v>1767.4265318999999</v>
      </c>
      <c r="L126" s="36">
        <f>SUMIFS(СВЦЭМ!$C$39:$C$782,СВЦЭМ!$A$39:$A$782,$A126,СВЦЭМ!$B$39:$B$782,L$119)+'СЕТ СН'!$I$9+СВЦЭМ!$D$10+'СЕТ СН'!$I$6-'СЕТ СН'!$I$19</f>
        <v>1761.2037312999998</v>
      </c>
      <c r="M126" s="36">
        <f>SUMIFS(СВЦЭМ!$C$39:$C$782,СВЦЭМ!$A$39:$A$782,$A126,СВЦЭМ!$B$39:$B$782,M$119)+'СЕТ СН'!$I$9+СВЦЭМ!$D$10+'СЕТ СН'!$I$6-'СЕТ СН'!$I$19</f>
        <v>1858.04144501</v>
      </c>
      <c r="N126" s="36">
        <f>SUMIFS(СВЦЭМ!$C$39:$C$782,СВЦЭМ!$A$39:$A$782,$A126,СВЦЭМ!$B$39:$B$782,N$119)+'СЕТ СН'!$I$9+СВЦЭМ!$D$10+'СЕТ СН'!$I$6-'СЕТ СН'!$I$19</f>
        <v>1893.4187751699999</v>
      </c>
      <c r="O126" s="36">
        <f>SUMIFS(СВЦЭМ!$C$39:$C$782,СВЦЭМ!$A$39:$A$782,$A126,СВЦЭМ!$B$39:$B$782,O$119)+'СЕТ СН'!$I$9+СВЦЭМ!$D$10+'СЕТ СН'!$I$6-'СЕТ СН'!$I$19</f>
        <v>1914.61435405</v>
      </c>
      <c r="P126" s="36">
        <f>SUMIFS(СВЦЭМ!$C$39:$C$782,СВЦЭМ!$A$39:$A$782,$A126,СВЦЭМ!$B$39:$B$782,P$119)+'СЕТ СН'!$I$9+СВЦЭМ!$D$10+'СЕТ СН'!$I$6-'СЕТ СН'!$I$19</f>
        <v>1934.6340814199998</v>
      </c>
      <c r="Q126" s="36">
        <f>SUMIFS(СВЦЭМ!$C$39:$C$782,СВЦЭМ!$A$39:$A$782,$A126,СВЦЭМ!$B$39:$B$782,Q$119)+'СЕТ СН'!$I$9+СВЦЭМ!$D$10+'СЕТ СН'!$I$6-'СЕТ СН'!$I$19</f>
        <v>1945.70950032</v>
      </c>
      <c r="R126" s="36">
        <f>SUMIFS(СВЦЭМ!$C$39:$C$782,СВЦЭМ!$A$39:$A$782,$A126,СВЦЭМ!$B$39:$B$782,R$119)+'СЕТ СН'!$I$9+СВЦЭМ!$D$10+'СЕТ СН'!$I$6-'СЕТ СН'!$I$19</f>
        <v>1941.7063458099999</v>
      </c>
      <c r="S126" s="36">
        <f>SUMIFS(СВЦЭМ!$C$39:$C$782,СВЦЭМ!$A$39:$A$782,$A126,СВЦЭМ!$B$39:$B$782,S$119)+'СЕТ СН'!$I$9+СВЦЭМ!$D$10+'СЕТ СН'!$I$6-'СЕТ СН'!$I$19</f>
        <v>1899.6258160899999</v>
      </c>
      <c r="T126" s="36">
        <f>SUMIFS(СВЦЭМ!$C$39:$C$782,СВЦЭМ!$A$39:$A$782,$A126,СВЦЭМ!$B$39:$B$782,T$119)+'СЕТ СН'!$I$9+СВЦЭМ!$D$10+'СЕТ СН'!$I$6-'СЕТ СН'!$I$19</f>
        <v>1782.2975050199998</v>
      </c>
      <c r="U126" s="36">
        <f>SUMIFS(СВЦЭМ!$C$39:$C$782,СВЦЭМ!$A$39:$A$782,$A126,СВЦЭМ!$B$39:$B$782,U$119)+'СЕТ СН'!$I$9+СВЦЭМ!$D$10+'СЕТ СН'!$I$6-'СЕТ СН'!$I$19</f>
        <v>1652.4504636300001</v>
      </c>
      <c r="V126" s="36">
        <f>SUMIFS(СВЦЭМ!$C$39:$C$782,СВЦЭМ!$A$39:$A$782,$A126,СВЦЭМ!$B$39:$B$782,V$119)+'СЕТ СН'!$I$9+СВЦЭМ!$D$10+'СЕТ СН'!$I$6-'СЕТ СН'!$I$19</f>
        <v>1557.6604924399999</v>
      </c>
      <c r="W126" s="36">
        <f>SUMIFS(СВЦЭМ!$C$39:$C$782,СВЦЭМ!$A$39:$A$782,$A126,СВЦЭМ!$B$39:$B$782,W$119)+'СЕТ СН'!$I$9+СВЦЭМ!$D$10+'СЕТ СН'!$I$6-'СЕТ СН'!$I$19</f>
        <v>1576.4791316599999</v>
      </c>
      <c r="X126" s="36">
        <f>SUMIFS(СВЦЭМ!$C$39:$C$782,СВЦЭМ!$A$39:$A$782,$A126,СВЦЭМ!$B$39:$B$782,X$119)+'СЕТ СН'!$I$9+СВЦЭМ!$D$10+'СЕТ СН'!$I$6-'СЕТ СН'!$I$19</f>
        <v>1590.40451846</v>
      </c>
      <c r="Y126" s="36">
        <f>SUMIFS(СВЦЭМ!$C$39:$C$782,СВЦЭМ!$A$39:$A$782,$A126,СВЦЭМ!$B$39:$B$782,Y$119)+'СЕТ СН'!$I$9+СВЦЭМ!$D$10+'СЕТ СН'!$I$6-'СЕТ СН'!$I$19</f>
        <v>1607.44348902</v>
      </c>
    </row>
    <row r="127" spans="1:27" ht="15.75" x14ac:dyDescent="0.2">
      <c r="A127" s="35">
        <f t="shared" si="3"/>
        <v>44689</v>
      </c>
      <c r="B127" s="36">
        <f>SUMIFS(СВЦЭМ!$C$39:$C$782,СВЦЭМ!$A$39:$A$782,$A127,СВЦЭМ!$B$39:$B$782,B$119)+'СЕТ СН'!$I$9+СВЦЭМ!$D$10+'СЕТ СН'!$I$6-'СЕТ СН'!$I$19</f>
        <v>1680.87258969</v>
      </c>
      <c r="C127" s="36">
        <f>SUMIFS(СВЦЭМ!$C$39:$C$782,СВЦЭМ!$A$39:$A$782,$A127,СВЦЭМ!$B$39:$B$782,C$119)+'СЕТ СН'!$I$9+СВЦЭМ!$D$10+'СЕТ СН'!$I$6-'СЕТ СН'!$I$19</f>
        <v>1803.8236226399999</v>
      </c>
      <c r="D127" s="36">
        <f>SUMIFS(СВЦЭМ!$C$39:$C$782,СВЦЭМ!$A$39:$A$782,$A127,СВЦЭМ!$B$39:$B$782,D$119)+'СЕТ СН'!$I$9+СВЦЭМ!$D$10+'СЕТ СН'!$I$6-'СЕТ СН'!$I$19</f>
        <v>1952.3618868499998</v>
      </c>
      <c r="E127" s="36">
        <f>SUMIFS(СВЦЭМ!$C$39:$C$782,СВЦЭМ!$A$39:$A$782,$A127,СВЦЭМ!$B$39:$B$782,E$119)+'СЕТ СН'!$I$9+СВЦЭМ!$D$10+'СЕТ СН'!$I$6-'СЕТ СН'!$I$19</f>
        <v>2024.8181083499999</v>
      </c>
      <c r="F127" s="36">
        <f>SUMIFS(СВЦЭМ!$C$39:$C$782,СВЦЭМ!$A$39:$A$782,$A127,СВЦЭМ!$B$39:$B$782,F$119)+'СЕТ СН'!$I$9+СВЦЭМ!$D$10+'СЕТ СН'!$I$6-'СЕТ СН'!$I$19</f>
        <v>2034.99572431</v>
      </c>
      <c r="G127" s="36">
        <f>SUMIFS(СВЦЭМ!$C$39:$C$782,СВЦЭМ!$A$39:$A$782,$A127,СВЦЭМ!$B$39:$B$782,G$119)+'СЕТ СН'!$I$9+СВЦЭМ!$D$10+'СЕТ СН'!$I$6-'СЕТ СН'!$I$19</f>
        <v>2035.4470749099999</v>
      </c>
      <c r="H127" s="36">
        <f>SUMIFS(СВЦЭМ!$C$39:$C$782,СВЦЭМ!$A$39:$A$782,$A127,СВЦЭМ!$B$39:$B$782,H$119)+'СЕТ СН'!$I$9+СВЦЭМ!$D$10+'СЕТ СН'!$I$6-'СЕТ СН'!$I$19</f>
        <v>2017.5757291499999</v>
      </c>
      <c r="I127" s="36">
        <f>SUMIFS(СВЦЭМ!$C$39:$C$782,СВЦЭМ!$A$39:$A$782,$A127,СВЦЭМ!$B$39:$B$782,I$119)+'СЕТ СН'!$I$9+СВЦЭМ!$D$10+'СЕТ СН'!$I$6-'СЕТ СН'!$I$19</f>
        <v>1942.4055497099998</v>
      </c>
      <c r="J127" s="36">
        <f>SUMIFS(СВЦЭМ!$C$39:$C$782,СВЦЭМ!$A$39:$A$782,$A127,СВЦЭМ!$B$39:$B$782,J$119)+'СЕТ СН'!$I$9+СВЦЭМ!$D$10+'СЕТ СН'!$I$6-'СЕТ СН'!$I$19</f>
        <v>1776.4166431399999</v>
      </c>
      <c r="K127" s="36">
        <f>SUMIFS(СВЦЭМ!$C$39:$C$782,СВЦЭМ!$A$39:$A$782,$A127,СВЦЭМ!$B$39:$B$782,K$119)+'СЕТ СН'!$I$9+СВЦЭМ!$D$10+'СЕТ СН'!$I$6-'СЕТ СН'!$I$19</f>
        <v>1750.8093555400001</v>
      </c>
      <c r="L127" s="36">
        <f>SUMIFS(СВЦЭМ!$C$39:$C$782,СВЦЭМ!$A$39:$A$782,$A127,СВЦЭМ!$B$39:$B$782,L$119)+'СЕТ СН'!$I$9+СВЦЭМ!$D$10+'СЕТ СН'!$I$6-'СЕТ СН'!$I$19</f>
        <v>1748.1083810599998</v>
      </c>
      <c r="M127" s="36">
        <f>SUMIFS(СВЦЭМ!$C$39:$C$782,СВЦЭМ!$A$39:$A$782,$A127,СВЦЭМ!$B$39:$B$782,M$119)+'СЕТ СН'!$I$9+СВЦЭМ!$D$10+'СЕТ СН'!$I$6-'СЕТ СН'!$I$19</f>
        <v>1839.53634487</v>
      </c>
      <c r="N127" s="36">
        <f>SUMIFS(СВЦЭМ!$C$39:$C$782,СВЦЭМ!$A$39:$A$782,$A127,СВЦЭМ!$B$39:$B$782,N$119)+'СЕТ СН'!$I$9+СВЦЭМ!$D$10+'СЕТ СН'!$I$6-'СЕТ СН'!$I$19</f>
        <v>1891.86634639</v>
      </c>
      <c r="O127" s="36">
        <f>SUMIFS(СВЦЭМ!$C$39:$C$782,СВЦЭМ!$A$39:$A$782,$A127,СВЦЭМ!$B$39:$B$782,O$119)+'СЕТ СН'!$I$9+СВЦЭМ!$D$10+'СЕТ СН'!$I$6-'СЕТ СН'!$I$19</f>
        <v>1924.2560383699999</v>
      </c>
      <c r="P127" s="36">
        <f>SUMIFS(СВЦЭМ!$C$39:$C$782,СВЦЭМ!$A$39:$A$782,$A127,СВЦЭМ!$B$39:$B$782,P$119)+'СЕТ СН'!$I$9+СВЦЭМ!$D$10+'СЕТ СН'!$I$6-'СЕТ СН'!$I$19</f>
        <v>1945.23745171</v>
      </c>
      <c r="Q127" s="36">
        <f>SUMIFS(СВЦЭМ!$C$39:$C$782,СВЦЭМ!$A$39:$A$782,$A127,СВЦЭМ!$B$39:$B$782,Q$119)+'СЕТ СН'!$I$9+СВЦЭМ!$D$10+'СЕТ СН'!$I$6-'СЕТ СН'!$I$19</f>
        <v>1959.7373673299999</v>
      </c>
      <c r="R127" s="36">
        <f>SUMIFS(СВЦЭМ!$C$39:$C$782,СВЦЭМ!$A$39:$A$782,$A127,СВЦЭМ!$B$39:$B$782,R$119)+'СЕТ СН'!$I$9+СВЦЭМ!$D$10+'СЕТ СН'!$I$6-'СЕТ СН'!$I$19</f>
        <v>1958.9381117999999</v>
      </c>
      <c r="S127" s="36">
        <f>SUMIFS(СВЦЭМ!$C$39:$C$782,СВЦЭМ!$A$39:$A$782,$A127,СВЦЭМ!$B$39:$B$782,S$119)+'СЕТ СН'!$I$9+СВЦЭМ!$D$10+'СЕТ СН'!$I$6-'СЕТ СН'!$I$19</f>
        <v>1908.1632655799999</v>
      </c>
      <c r="T127" s="36">
        <f>SUMIFS(СВЦЭМ!$C$39:$C$782,СВЦЭМ!$A$39:$A$782,$A127,СВЦЭМ!$B$39:$B$782,T$119)+'СЕТ СН'!$I$9+СВЦЭМ!$D$10+'СЕТ СН'!$I$6-'СЕТ СН'!$I$19</f>
        <v>1767.4185882100001</v>
      </c>
      <c r="U127" s="36">
        <f>SUMIFS(СВЦЭМ!$C$39:$C$782,СВЦЭМ!$A$39:$A$782,$A127,СВЦЭМ!$B$39:$B$782,U$119)+'СЕТ СН'!$I$9+СВЦЭМ!$D$10+'СЕТ СН'!$I$6-'СЕТ СН'!$I$19</f>
        <v>1625.73189469</v>
      </c>
      <c r="V127" s="36">
        <f>SUMIFS(СВЦЭМ!$C$39:$C$782,СВЦЭМ!$A$39:$A$782,$A127,СВЦЭМ!$B$39:$B$782,V$119)+'СЕТ СН'!$I$9+СВЦЭМ!$D$10+'СЕТ СН'!$I$6-'СЕТ СН'!$I$19</f>
        <v>1538.07949575</v>
      </c>
      <c r="W127" s="36">
        <f>SUMIFS(СВЦЭМ!$C$39:$C$782,СВЦЭМ!$A$39:$A$782,$A127,СВЦЭМ!$B$39:$B$782,W$119)+'СЕТ СН'!$I$9+СВЦЭМ!$D$10+'СЕТ СН'!$I$6-'СЕТ СН'!$I$19</f>
        <v>1551.5121738500002</v>
      </c>
      <c r="X127" s="36">
        <f>SUMIFS(СВЦЭМ!$C$39:$C$782,СВЦЭМ!$A$39:$A$782,$A127,СВЦЭМ!$B$39:$B$782,X$119)+'СЕТ СН'!$I$9+СВЦЭМ!$D$10+'СЕТ СН'!$I$6-'СЕТ СН'!$I$19</f>
        <v>1554.28799643</v>
      </c>
      <c r="Y127" s="36">
        <f>SUMIFS(СВЦЭМ!$C$39:$C$782,СВЦЭМ!$A$39:$A$782,$A127,СВЦЭМ!$B$39:$B$782,Y$119)+'СЕТ СН'!$I$9+СВЦЭМ!$D$10+'СЕТ СН'!$I$6-'СЕТ СН'!$I$19</f>
        <v>1602.07883971</v>
      </c>
    </row>
    <row r="128" spans="1:27" ht="15.75" x14ac:dyDescent="0.2">
      <c r="A128" s="35">
        <f t="shared" si="3"/>
        <v>44690</v>
      </c>
      <c r="B128" s="36">
        <f>SUMIFS(СВЦЭМ!$C$39:$C$782,СВЦЭМ!$A$39:$A$782,$A128,СВЦЭМ!$B$39:$B$782,B$119)+'СЕТ СН'!$I$9+СВЦЭМ!$D$10+'СЕТ СН'!$I$6-'СЕТ СН'!$I$19</f>
        <v>1708.0416444100001</v>
      </c>
      <c r="C128" s="36">
        <f>SUMIFS(СВЦЭМ!$C$39:$C$782,СВЦЭМ!$A$39:$A$782,$A128,СВЦЭМ!$B$39:$B$782,C$119)+'СЕТ СН'!$I$9+СВЦЭМ!$D$10+'СЕТ СН'!$I$6-'СЕТ СН'!$I$19</f>
        <v>1827.4057412699999</v>
      </c>
      <c r="D128" s="36">
        <f>SUMIFS(СВЦЭМ!$C$39:$C$782,СВЦЭМ!$A$39:$A$782,$A128,СВЦЭМ!$B$39:$B$782,D$119)+'СЕТ СН'!$I$9+СВЦЭМ!$D$10+'СЕТ СН'!$I$6-'СЕТ СН'!$I$19</f>
        <v>1976.9008841799998</v>
      </c>
      <c r="E128" s="36">
        <f>SUMIFS(СВЦЭМ!$C$39:$C$782,СВЦЭМ!$A$39:$A$782,$A128,СВЦЭМ!$B$39:$B$782,E$119)+'СЕТ СН'!$I$9+СВЦЭМ!$D$10+'СЕТ СН'!$I$6-'СЕТ СН'!$I$19</f>
        <v>2052.1461756499998</v>
      </c>
      <c r="F128" s="36">
        <f>SUMIFS(СВЦЭМ!$C$39:$C$782,СВЦЭМ!$A$39:$A$782,$A128,СВЦЭМ!$B$39:$B$782,F$119)+'СЕТ СН'!$I$9+СВЦЭМ!$D$10+'СЕТ СН'!$I$6-'СЕТ СН'!$I$19</f>
        <v>2078.9205908699996</v>
      </c>
      <c r="G128" s="36">
        <f>SUMIFS(СВЦЭМ!$C$39:$C$782,СВЦЭМ!$A$39:$A$782,$A128,СВЦЭМ!$B$39:$B$782,G$119)+'СЕТ СН'!$I$9+СВЦЭМ!$D$10+'СЕТ СН'!$I$6-'СЕТ СН'!$I$19</f>
        <v>2066.9946208299998</v>
      </c>
      <c r="H128" s="36">
        <f>SUMIFS(СВЦЭМ!$C$39:$C$782,СВЦЭМ!$A$39:$A$782,$A128,СВЦЭМ!$B$39:$B$782,H$119)+'СЕТ СН'!$I$9+СВЦЭМ!$D$10+'СЕТ СН'!$I$6-'СЕТ СН'!$I$19</f>
        <v>2047.89409215</v>
      </c>
      <c r="I128" s="36">
        <f>SUMIFS(СВЦЭМ!$C$39:$C$782,СВЦЭМ!$A$39:$A$782,$A128,СВЦЭМ!$B$39:$B$782,I$119)+'СЕТ СН'!$I$9+СВЦЭМ!$D$10+'СЕТ СН'!$I$6-'СЕТ СН'!$I$19</f>
        <v>1987.0521151599999</v>
      </c>
      <c r="J128" s="36">
        <f>SUMIFS(СВЦЭМ!$C$39:$C$782,СВЦЭМ!$A$39:$A$782,$A128,СВЦЭМ!$B$39:$B$782,J$119)+'СЕТ СН'!$I$9+СВЦЭМ!$D$10+'СЕТ СН'!$I$6-'СЕТ СН'!$I$19</f>
        <v>1813.0866647099999</v>
      </c>
      <c r="K128" s="36">
        <f>SUMIFS(СВЦЭМ!$C$39:$C$782,СВЦЭМ!$A$39:$A$782,$A128,СВЦЭМ!$B$39:$B$782,K$119)+'СЕТ СН'!$I$9+СВЦЭМ!$D$10+'СЕТ СН'!$I$6-'СЕТ СН'!$I$19</f>
        <v>1779.8238409399999</v>
      </c>
      <c r="L128" s="36">
        <f>SUMIFS(СВЦЭМ!$C$39:$C$782,СВЦЭМ!$A$39:$A$782,$A128,СВЦЭМ!$B$39:$B$782,L$119)+'СЕТ СН'!$I$9+СВЦЭМ!$D$10+'СЕТ СН'!$I$6-'СЕТ СН'!$I$19</f>
        <v>1759.4611193199999</v>
      </c>
      <c r="M128" s="36">
        <f>SUMIFS(СВЦЭМ!$C$39:$C$782,СВЦЭМ!$A$39:$A$782,$A128,СВЦЭМ!$B$39:$B$782,M$119)+'СЕТ СН'!$I$9+СВЦЭМ!$D$10+'СЕТ СН'!$I$6-'СЕТ СН'!$I$19</f>
        <v>1845.3029645499998</v>
      </c>
      <c r="N128" s="36">
        <f>SUMIFS(СВЦЭМ!$C$39:$C$782,СВЦЭМ!$A$39:$A$782,$A128,СВЦЭМ!$B$39:$B$782,N$119)+'СЕТ СН'!$I$9+СВЦЭМ!$D$10+'СЕТ СН'!$I$6-'СЕТ СН'!$I$19</f>
        <v>1882.71540734</v>
      </c>
      <c r="O128" s="36">
        <f>SUMIFS(СВЦЭМ!$C$39:$C$782,СВЦЭМ!$A$39:$A$782,$A128,СВЦЭМ!$B$39:$B$782,O$119)+'СЕТ СН'!$I$9+СВЦЭМ!$D$10+'СЕТ СН'!$I$6-'СЕТ СН'!$I$19</f>
        <v>1902.04091868</v>
      </c>
      <c r="P128" s="36">
        <f>SUMIFS(СВЦЭМ!$C$39:$C$782,СВЦЭМ!$A$39:$A$782,$A128,СВЦЭМ!$B$39:$B$782,P$119)+'СЕТ СН'!$I$9+СВЦЭМ!$D$10+'СЕТ СН'!$I$6-'СЕТ СН'!$I$19</f>
        <v>1917.16677209</v>
      </c>
      <c r="Q128" s="36">
        <f>SUMIFS(СВЦЭМ!$C$39:$C$782,СВЦЭМ!$A$39:$A$782,$A128,СВЦЭМ!$B$39:$B$782,Q$119)+'СЕТ СН'!$I$9+СВЦЭМ!$D$10+'СЕТ СН'!$I$6-'СЕТ СН'!$I$19</f>
        <v>1929.9921362999999</v>
      </c>
      <c r="R128" s="36">
        <f>SUMIFS(СВЦЭМ!$C$39:$C$782,СВЦЭМ!$A$39:$A$782,$A128,СВЦЭМ!$B$39:$B$782,R$119)+'СЕТ СН'!$I$9+СВЦЭМ!$D$10+'СЕТ СН'!$I$6-'СЕТ СН'!$I$19</f>
        <v>1937.60905192</v>
      </c>
      <c r="S128" s="36">
        <f>SUMIFS(СВЦЭМ!$C$39:$C$782,СВЦЭМ!$A$39:$A$782,$A128,СВЦЭМ!$B$39:$B$782,S$119)+'СЕТ СН'!$I$9+СВЦЭМ!$D$10+'СЕТ СН'!$I$6-'СЕТ СН'!$I$19</f>
        <v>1896.20713946</v>
      </c>
      <c r="T128" s="36">
        <f>SUMIFS(СВЦЭМ!$C$39:$C$782,СВЦЭМ!$A$39:$A$782,$A128,СВЦЭМ!$B$39:$B$782,T$119)+'СЕТ СН'!$I$9+СВЦЭМ!$D$10+'СЕТ СН'!$I$6-'СЕТ СН'!$I$19</f>
        <v>1775.8178765</v>
      </c>
      <c r="U128" s="36">
        <f>SUMIFS(СВЦЭМ!$C$39:$C$782,СВЦЭМ!$A$39:$A$782,$A128,СВЦЭМ!$B$39:$B$782,U$119)+'СЕТ СН'!$I$9+СВЦЭМ!$D$10+'СЕТ СН'!$I$6-'СЕТ СН'!$I$19</f>
        <v>1658.8263716000001</v>
      </c>
      <c r="V128" s="36">
        <f>SUMIFS(СВЦЭМ!$C$39:$C$782,СВЦЭМ!$A$39:$A$782,$A128,СВЦЭМ!$B$39:$B$782,V$119)+'СЕТ СН'!$I$9+СВЦЭМ!$D$10+'СЕТ СН'!$I$6-'СЕТ СН'!$I$19</f>
        <v>1536.4309656300002</v>
      </c>
      <c r="W128" s="36">
        <f>SUMIFS(СВЦЭМ!$C$39:$C$782,СВЦЭМ!$A$39:$A$782,$A128,СВЦЭМ!$B$39:$B$782,W$119)+'СЕТ СН'!$I$9+СВЦЭМ!$D$10+'СЕТ СН'!$I$6-'СЕТ СН'!$I$19</f>
        <v>1525.7762628200001</v>
      </c>
      <c r="X128" s="36">
        <f>SUMIFS(СВЦЭМ!$C$39:$C$782,СВЦЭМ!$A$39:$A$782,$A128,СВЦЭМ!$B$39:$B$782,X$119)+'СЕТ СН'!$I$9+СВЦЭМ!$D$10+'СЕТ СН'!$I$6-'СЕТ СН'!$I$19</f>
        <v>1585.44810929</v>
      </c>
      <c r="Y128" s="36">
        <f>SUMIFS(СВЦЭМ!$C$39:$C$782,СВЦЭМ!$A$39:$A$782,$A128,СВЦЭМ!$B$39:$B$782,Y$119)+'СЕТ СН'!$I$9+СВЦЭМ!$D$10+'СЕТ СН'!$I$6-'СЕТ СН'!$I$19</f>
        <v>1612.7714761500001</v>
      </c>
    </row>
    <row r="129" spans="1:25" ht="15.75" x14ac:dyDescent="0.2">
      <c r="A129" s="35">
        <f t="shared" si="3"/>
        <v>44691</v>
      </c>
      <c r="B129" s="36">
        <f>SUMIFS(СВЦЭМ!$C$39:$C$782,СВЦЭМ!$A$39:$A$782,$A129,СВЦЭМ!$B$39:$B$782,B$119)+'СЕТ СН'!$I$9+СВЦЭМ!$D$10+'СЕТ СН'!$I$6-'СЕТ СН'!$I$19</f>
        <v>1700.9642530400001</v>
      </c>
      <c r="C129" s="36">
        <f>SUMIFS(СВЦЭМ!$C$39:$C$782,СВЦЭМ!$A$39:$A$782,$A129,СВЦЭМ!$B$39:$B$782,C$119)+'СЕТ СН'!$I$9+СВЦЭМ!$D$10+'СЕТ СН'!$I$6-'СЕТ СН'!$I$19</f>
        <v>1827.4608985699999</v>
      </c>
      <c r="D129" s="36">
        <f>SUMIFS(СВЦЭМ!$C$39:$C$782,СВЦЭМ!$A$39:$A$782,$A129,СВЦЭМ!$B$39:$B$782,D$119)+'СЕТ СН'!$I$9+СВЦЭМ!$D$10+'СЕТ СН'!$I$6-'СЕТ СН'!$I$19</f>
        <v>1958.2232081</v>
      </c>
      <c r="E129" s="36">
        <f>SUMIFS(СВЦЭМ!$C$39:$C$782,СВЦЭМ!$A$39:$A$782,$A129,СВЦЭМ!$B$39:$B$782,E$119)+'СЕТ СН'!$I$9+СВЦЭМ!$D$10+'СЕТ СН'!$I$6-'СЕТ СН'!$I$19</f>
        <v>2023.7159885999999</v>
      </c>
      <c r="F129" s="36">
        <f>SUMIFS(СВЦЭМ!$C$39:$C$782,СВЦЭМ!$A$39:$A$782,$A129,СВЦЭМ!$B$39:$B$782,F$119)+'СЕТ СН'!$I$9+СВЦЭМ!$D$10+'СЕТ СН'!$I$6-'СЕТ СН'!$I$19</f>
        <v>2034.3125611599999</v>
      </c>
      <c r="G129" s="36">
        <f>SUMIFS(СВЦЭМ!$C$39:$C$782,СВЦЭМ!$A$39:$A$782,$A129,СВЦЭМ!$B$39:$B$782,G$119)+'СЕТ СН'!$I$9+СВЦЭМ!$D$10+'СЕТ СН'!$I$6-'СЕТ СН'!$I$19</f>
        <v>2067.7998000500002</v>
      </c>
      <c r="H129" s="36">
        <f>SUMIFS(СВЦЭМ!$C$39:$C$782,СВЦЭМ!$A$39:$A$782,$A129,СВЦЭМ!$B$39:$B$782,H$119)+'СЕТ СН'!$I$9+СВЦЭМ!$D$10+'СЕТ СН'!$I$6-'СЕТ СН'!$I$19</f>
        <v>2045.9952082</v>
      </c>
      <c r="I129" s="36">
        <f>SUMIFS(СВЦЭМ!$C$39:$C$782,СВЦЭМ!$A$39:$A$782,$A129,СВЦЭМ!$B$39:$B$782,I$119)+'СЕТ СН'!$I$9+СВЦЭМ!$D$10+'СЕТ СН'!$I$6-'СЕТ СН'!$I$19</f>
        <v>1977.2639184999998</v>
      </c>
      <c r="J129" s="36">
        <f>SUMIFS(СВЦЭМ!$C$39:$C$782,СВЦЭМ!$A$39:$A$782,$A129,СВЦЭМ!$B$39:$B$782,J$119)+'СЕТ СН'!$I$9+СВЦЭМ!$D$10+'СЕТ СН'!$I$6-'СЕТ СН'!$I$19</f>
        <v>1795.5052942099999</v>
      </c>
      <c r="K129" s="36">
        <f>SUMIFS(СВЦЭМ!$C$39:$C$782,СВЦЭМ!$A$39:$A$782,$A129,СВЦЭМ!$B$39:$B$782,K$119)+'СЕТ СН'!$I$9+СВЦЭМ!$D$10+'СЕТ СН'!$I$6-'СЕТ СН'!$I$19</f>
        <v>1764.1370160199999</v>
      </c>
      <c r="L129" s="36">
        <f>SUMIFS(СВЦЭМ!$C$39:$C$782,СВЦЭМ!$A$39:$A$782,$A129,СВЦЭМ!$B$39:$B$782,L$119)+'СЕТ СН'!$I$9+СВЦЭМ!$D$10+'СЕТ СН'!$I$6-'СЕТ СН'!$I$19</f>
        <v>1750.5360133699999</v>
      </c>
      <c r="M129" s="36">
        <f>SUMIFS(СВЦЭМ!$C$39:$C$782,СВЦЭМ!$A$39:$A$782,$A129,СВЦЭМ!$B$39:$B$782,M$119)+'СЕТ СН'!$I$9+СВЦЭМ!$D$10+'СЕТ СН'!$I$6-'СЕТ СН'!$I$19</f>
        <v>1850.5337479699999</v>
      </c>
      <c r="N129" s="36">
        <f>SUMIFS(СВЦЭМ!$C$39:$C$782,СВЦЭМ!$A$39:$A$782,$A129,СВЦЭМ!$B$39:$B$782,N$119)+'СЕТ СН'!$I$9+СВЦЭМ!$D$10+'СЕТ СН'!$I$6-'СЕТ СН'!$I$19</f>
        <v>1894.7695313199999</v>
      </c>
      <c r="O129" s="36">
        <f>SUMIFS(СВЦЭМ!$C$39:$C$782,СВЦЭМ!$A$39:$A$782,$A129,СВЦЭМ!$B$39:$B$782,O$119)+'СЕТ СН'!$I$9+СВЦЭМ!$D$10+'СЕТ СН'!$I$6-'СЕТ СН'!$I$19</f>
        <v>1919.8944834699998</v>
      </c>
      <c r="P129" s="36">
        <f>SUMIFS(СВЦЭМ!$C$39:$C$782,СВЦЭМ!$A$39:$A$782,$A129,СВЦЭМ!$B$39:$B$782,P$119)+'СЕТ СН'!$I$9+СВЦЭМ!$D$10+'СЕТ СН'!$I$6-'СЕТ СН'!$I$19</f>
        <v>1879.9811762499999</v>
      </c>
      <c r="Q129" s="36">
        <f>SUMIFS(СВЦЭМ!$C$39:$C$782,СВЦЭМ!$A$39:$A$782,$A129,СВЦЭМ!$B$39:$B$782,Q$119)+'СЕТ СН'!$I$9+СВЦЭМ!$D$10+'СЕТ СН'!$I$6-'СЕТ СН'!$I$19</f>
        <v>1938.6075615</v>
      </c>
      <c r="R129" s="36">
        <f>SUMIFS(СВЦЭМ!$C$39:$C$782,СВЦЭМ!$A$39:$A$782,$A129,СВЦЭМ!$B$39:$B$782,R$119)+'СЕТ СН'!$I$9+СВЦЭМ!$D$10+'СЕТ СН'!$I$6-'СЕТ СН'!$I$19</f>
        <v>1948.4786787199998</v>
      </c>
      <c r="S129" s="36">
        <f>SUMIFS(СВЦЭМ!$C$39:$C$782,СВЦЭМ!$A$39:$A$782,$A129,СВЦЭМ!$B$39:$B$782,S$119)+'СЕТ СН'!$I$9+СВЦЭМ!$D$10+'СЕТ СН'!$I$6-'СЕТ СН'!$I$19</f>
        <v>1918.29730262</v>
      </c>
      <c r="T129" s="36">
        <f>SUMIFS(СВЦЭМ!$C$39:$C$782,СВЦЭМ!$A$39:$A$782,$A129,СВЦЭМ!$B$39:$B$782,T$119)+'СЕТ СН'!$I$9+СВЦЭМ!$D$10+'СЕТ СН'!$I$6-'СЕТ СН'!$I$19</f>
        <v>1789.4265723399999</v>
      </c>
      <c r="U129" s="36">
        <f>SUMIFS(СВЦЭМ!$C$39:$C$782,СВЦЭМ!$A$39:$A$782,$A129,СВЦЭМ!$B$39:$B$782,U$119)+'СЕТ СН'!$I$9+СВЦЭМ!$D$10+'СЕТ СН'!$I$6-'СЕТ СН'!$I$19</f>
        <v>1631.77573633</v>
      </c>
      <c r="V129" s="36">
        <f>SUMIFS(СВЦЭМ!$C$39:$C$782,СВЦЭМ!$A$39:$A$782,$A129,СВЦЭМ!$B$39:$B$782,V$119)+'СЕТ СН'!$I$9+СВЦЭМ!$D$10+'СЕТ СН'!$I$6-'СЕТ СН'!$I$19</f>
        <v>1569.90665616</v>
      </c>
      <c r="W129" s="36">
        <f>SUMIFS(СВЦЭМ!$C$39:$C$782,СВЦЭМ!$A$39:$A$782,$A129,СВЦЭМ!$B$39:$B$782,W$119)+'СЕТ СН'!$I$9+СВЦЭМ!$D$10+'СЕТ СН'!$I$6-'СЕТ СН'!$I$19</f>
        <v>1572.93161919</v>
      </c>
      <c r="X129" s="36">
        <f>SUMIFS(СВЦЭМ!$C$39:$C$782,СВЦЭМ!$A$39:$A$782,$A129,СВЦЭМ!$B$39:$B$782,X$119)+'СЕТ СН'!$I$9+СВЦЭМ!$D$10+'СЕТ СН'!$I$6-'СЕТ СН'!$I$19</f>
        <v>1568.2048825900001</v>
      </c>
      <c r="Y129" s="36">
        <f>SUMIFS(СВЦЭМ!$C$39:$C$782,СВЦЭМ!$A$39:$A$782,$A129,СВЦЭМ!$B$39:$B$782,Y$119)+'СЕТ СН'!$I$9+СВЦЭМ!$D$10+'СЕТ СН'!$I$6-'СЕТ СН'!$I$19</f>
        <v>1647.76879633</v>
      </c>
    </row>
    <row r="130" spans="1:25" ht="15.75" x14ac:dyDescent="0.2">
      <c r="A130" s="35">
        <f t="shared" si="3"/>
        <v>44692</v>
      </c>
      <c r="B130" s="36">
        <f>SUMIFS(СВЦЭМ!$C$39:$C$782,СВЦЭМ!$A$39:$A$782,$A130,СВЦЭМ!$B$39:$B$782,B$119)+'СЕТ СН'!$I$9+СВЦЭМ!$D$10+'СЕТ СН'!$I$6-'СЕТ СН'!$I$19</f>
        <v>1740.1376685799999</v>
      </c>
      <c r="C130" s="36">
        <f>SUMIFS(СВЦЭМ!$C$39:$C$782,СВЦЭМ!$A$39:$A$782,$A130,СВЦЭМ!$B$39:$B$782,C$119)+'СЕТ СН'!$I$9+СВЦЭМ!$D$10+'СЕТ СН'!$I$6-'СЕТ СН'!$I$19</f>
        <v>1823.99022096</v>
      </c>
      <c r="D130" s="36">
        <f>SUMIFS(СВЦЭМ!$C$39:$C$782,СВЦЭМ!$A$39:$A$782,$A130,СВЦЭМ!$B$39:$B$782,D$119)+'СЕТ СН'!$I$9+СВЦЭМ!$D$10+'СЕТ СН'!$I$6-'СЕТ СН'!$I$19</f>
        <v>1987.3532962099998</v>
      </c>
      <c r="E130" s="36">
        <f>SUMIFS(СВЦЭМ!$C$39:$C$782,СВЦЭМ!$A$39:$A$782,$A130,СВЦЭМ!$B$39:$B$782,E$119)+'СЕТ СН'!$I$9+СВЦЭМ!$D$10+'СЕТ СН'!$I$6-'СЕТ СН'!$I$19</f>
        <v>2062.7103097899999</v>
      </c>
      <c r="F130" s="36">
        <f>SUMIFS(СВЦЭМ!$C$39:$C$782,СВЦЭМ!$A$39:$A$782,$A130,СВЦЭМ!$B$39:$B$782,F$119)+'СЕТ СН'!$I$9+СВЦЭМ!$D$10+'СЕТ СН'!$I$6-'СЕТ СН'!$I$19</f>
        <v>2059.0911617499996</v>
      </c>
      <c r="G130" s="36">
        <f>SUMIFS(СВЦЭМ!$C$39:$C$782,СВЦЭМ!$A$39:$A$782,$A130,СВЦЭМ!$B$39:$B$782,G$119)+'СЕТ СН'!$I$9+СВЦЭМ!$D$10+'СЕТ СН'!$I$6-'СЕТ СН'!$I$19</f>
        <v>2053.6160875599999</v>
      </c>
      <c r="H130" s="36">
        <f>SUMIFS(СВЦЭМ!$C$39:$C$782,СВЦЭМ!$A$39:$A$782,$A130,СВЦЭМ!$B$39:$B$782,H$119)+'СЕТ СН'!$I$9+СВЦЭМ!$D$10+'СЕТ СН'!$I$6-'СЕТ СН'!$I$19</f>
        <v>2011.9061173099999</v>
      </c>
      <c r="I130" s="36">
        <f>SUMIFS(СВЦЭМ!$C$39:$C$782,СВЦЭМ!$A$39:$A$782,$A130,СВЦЭМ!$B$39:$B$782,I$119)+'СЕТ СН'!$I$9+СВЦЭМ!$D$10+'СЕТ СН'!$I$6-'СЕТ СН'!$I$19</f>
        <v>1924.4843397899999</v>
      </c>
      <c r="J130" s="36">
        <f>SUMIFS(СВЦЭМ!$C$39:$C$782,СВЦЭМ!$A$39:$A$782,$A130,СВЦЭМ!$B$39:$B$782,J$119)+'СЕТ СН'!$I$9+СВЦЭМ!$D$10+'СЕТ СН'!$I$6-'СЕТ СН'!$I$19</f>
        <v>1811.19127581</v>
      </c>
      <c r="K130" s="36">
        <f>SUMIFS(СВЦЭМ!$C$39:$C$782,СВЦЭМ!$A$39:$A$782,$A130,СВЦЭМ!$B$39:$B$782,K$119)+'СЕТ СН'!$I$9+СВЦЭМ!$D$10+'СЕТ СН'!$I$6-'СЕТ СН'!$I$19</f>
        <v>1783.43695581</v>
      </c>
      <c r="L130" s="36">
        <f>SUMIFS(СВЦЭМ!$C$39:$C$782,СВЦЭМ!$A$39:$A$782,$A130,СВЦЭМ!$B$39:$B$782,L$119)+'СЕТ СН'!$I$9+СВЦЭМ!$D$10+'СЕТ СН'!$I$6-'СЕТ СН'!$I$19</f>
        <v>1760.0802526699999</v>
      </c>
      <c r="M130" s="36">
        <f>SUMIFS(СВЦЭМ!$C$39:$C$782,СВЦЭМ!$A$39:$A$782,$A130,СВЦЭМ!$B$39:$B$782,M$119)+'СЕТ СН'!$I$9+СВЦЭМ!$D$10+'СЕТ СН'!$I$6-'СЕТ СН'!$I$19</f>
        <v>1843.20892196</v>
      </c>
      <c r="N130" s="36">
        <f>SUMIFS(СВЦЭМ!$C$39:$C$782,СВЦЭМ!$A$39:$A$782,$A130,СВЦЭМ!$B$39:$B$782,N$119)+'СЕТ СН'!$I$9+СВЦЭМ!$D$10+'СЕТ СН'!$I$6-'СЕТ СН'!$I$19</f>
        <v>1889.75928153</v>
      </c>
      <c r="O130" s="36">
        <f>SUMIFS(СВЦЭМ!$C$39:$C$782,СВЦЭМ!$A$39:$A$782,$A130,СВЦЭМ!$B$39:$B$782,O$119)+'СЕТ СН'!$I$9+СВЦЭМ!$D$10+'СЕТ СН'!$I$6-'СЕТ СН'!$I$19</f>
        <v>1901.86813951</v>
      </c>
      <c r="P130" s="36">
        <f>SUMIFS(СВЦЭМ!$C$39:$C$782,СВЦЭМ!$A$39:$A$782,$A130,СВЦЭМ!$B$39:$B$782,P$119)+'СЕТ СН'!$I$9+СВЦЭМ!$D$10+'СЕТ СН'!$I$6-'СЕТ СН'!$I$19</f>
        <v>1916.5018776299999</v>
      </c>
      <c r="Q130" s="36">
        <f>SUMIFS(СВЦЭМ!$C$39:$C$782,СВЦЭМ!$A$39:$A$782,$A130,СВЦЭМ!$B$39:$B$782,Q$119)+'СЕТ СН'!$I$9+СВЦЭМ!$D$10+'СЕТ СН'!$I$6-'СЕТ СН'!$I$19</f>
        <v>1920.6730265799999</v>
      </c>
      <c r="R130" s="36">
        <f>SUMIFS(СВЦЭМ!$C$39:$C$782,СВЦЭМ!$A$39:$A$782,$A130,СВЦЭМ!$B$39:$B$782,R$119)+'СЕТ СН'!$I$9+СВЦЭМ!$D$10+'СЕТ СН'!$I$6-'СЕТ СН'!$I$19</f>
        <v>1935.0493824</v>
      </c>
      <c r="S130" s="36">
        <f>SUMIFS(СВЦЭМ!$C$39:$C$782,СВЦЭМ!$A$39:$A$782,$A130,СВЦЭМ!$B$39:$B$782,S$119)+'СЕТ СН'!$I$9+СВЦЭМ!$D$10+'СЕТ СН'!$I$6-'СЕТ СН'!$I$19</f>
        <v>1893.9442400999999</v>
      </c>
      <c r="T130" s="36">
        <f>SUMIFS(СВЦЭМ!$C$39:$C$782,СВЦЭМ!$A$39:$A$782,$A130,СВЦЭМ!$B$39:$B$782,T$119)+'СЕТ СН'!$I$9+СВЦЭМ!$D$10+'СЕТ СН'!$I$6-'СЕТ СН'!$I$19</f>
        <v>1767.3823750699999</v>
      </c>
      <c r="U130" s="36">
        <f>SUMIFS(СВЦЭМ!$C$39:$C$782,СВЦЭМ!$A$39:$A$782,$A130,СВЦЭМ!$B$39:$B$782,U$119)+'СЕТ СН'!$I$9+СВЦЭМ!$D$10+'СЕТ СН'!$I$6-'СЕТ СН'!$I$19</f>
        <v>1662.9970124900001</v>
      </c>
      <c r="V130" s="36">
        <f>SUMIFS(СВЦЭМ!$C$39:$C$782,СВЦЭМ!$A$39:$A$782,$A130,СВЦЭМ!$B$39:$B$782,V$119)+'СЕТ СН'!$I$9+СВЦЭМ!$D$10+'СЕТ СН'!$I$6-'СЕТ СН'!$I$19</f>
        <v>1575.0072066799999</v>
      </c>
      <c r="W130" s="36">
        <f>SUMIFS(СВЦЭМ!$C$39:$C$782,СВЦЭМ!$A$39:$A$782,$A130,СВЦЭМ!$B$39:$B$782,W$119)+'СЕТ СН'!$I$9+СВЦЭМ!$D$10+'СЕТ СН'!$I$6-'СЕТ СН'!$I$19</f>
        <v>1575.64487343</v>
      </c>
      <c r="X130" s="36">
        <f>SUMIFS(СВЦЭМ!$C$39:$C$782,СВЦЭМ!$A$39:$A$782,$A130,СВЦЭМ!$B$39:$B$782,X$119)+'СЕТ СН'!$I$9+СВЦЭМ!$D$10+'СЕТ СН'!$I$6-'СЕТ СН'!$I$19</f>
        <v>1588.3703361500002</v>
      </c>
      <c r="Y130" s="36">
        <f>SUMIFS(СВЦЭМ!$C$39:$C$782,СВЦЭМ!$A$39:$A$782,$A130,СВЦЭМ!$B$39:$B$782,Y$119)+'СЕТ СН'!$I$9+СВЦЭМ!$D$10+'СЕТ СН'!$I$6-'СЕТ СН'!$I$19</f>
        <v>1610.4022029600001</v>
      </c>
    </row>
    <row r="131" spans="1:25" ht="15.75" x14ac:dyDescent="0.2">
      <c r="A131" s="35">
        <f t="shared" si="3"/>
        <v>44693</v>
      </c>
      <c r="B131" s="36">
        <f>SUMIFS(СВЦЭМ!$C$39:$C$782,СВЦЭМ!$A$39:$A$782,$A131,СВЦЭМ!$B$39:$B$782,B$119)+'СЕТ СН'!$I$9+СВЦЭМ!$D$10+'СЕТ СН'!$I$6-'СЕТ СН'!$I$19</f>
        <v>1710.6193929000001</v>
      </c>
      <c r="C131" s="36">
        <f>SUMIFS(СВЦЭМ!$C$39:$C$782,СВЦЭМ!$A$39:$A$782,$A131,СВЦЭМ!$B$39:$B$782,C$119)+'СЕТ СН'!$I$9+СВЦЭМ!$D$10+'СЕТ СН'!$I$6-'СЕТ СН'!$I$19</f>
        <v>1796.20278347</v>
      </c>
      <c r="D131" s="36">
        <f>SUMIFS(СВЦЭМ!$C$39:$C$782,СВЦЭМ!$A$39:$A$782,$A131,СВЦЭМ!$B$39:$B$782,D$119)+'СЕТ СН'!$I$9+СВЦЭМ!$D$10+'СЕТ СН'!$I$6-'СЕТ СН'!$I$19</f>
        <v>1897.8225639099999</v>
      </c>
      <c r="E131" s="36">
        <f>SUMIFS(СВЦЭМ!$C$39:$C$782,СВЦЭМ!$A$39:$A$782,$A131,СВЦЭМ!$B$39:$B$782,E$119)+'СЕТ СН'!$I$9+СВЦЭМ!$D$10+'СЕТ СН'!$I$6-'СЕТ СН'!$I$19</f>
        <v>1951.6612425799999</v>
      </c>
      <c r="F131" s="36">
        <f>SUMIFS(СВЦЭМ!$C$39:$C$782,СВЦЭМ!$A$39:$A$782,$A131,СВЦЭМ!$B$39:$B$782,F$119)+'СЕТ СН'!$I$9+СВЦЭМ!$D$10+'СЕТ СН'!$I$6-'СЕТ СН'!$I$19</f>
        <v>1955.46880128</v>
      </c>
      <c r="G131" s="36">
        <f>SUMIFS(СВЦЭМ!$C$39:$C$782,СВЦЭМ!$A$39:$A$782,$A131,СВЦЭМ!$B$39:$B$782,G$119)+'СЕТ СН'!$I$9+СВЦЭМ!$D$10+'СЕТ СН'!$I$6-'СЕТ СН'!$I$19</f>
        <v>1953.0029198899999</v>
      </c>
      <c r="H131" s="36">
        <f>SUMIFS(СВЦЭМ!$C$39:$C$782,СВЦЭМ!$A$39:$A$782,$A131,СВЦЭМ!$B$39:$B$782,H$119)+'СЕТ СН'!$I$9+СВЦЭМ!$D$10+'СЕТ СН'!$I$6-'СЕТ СН'!$I$19</f>
        <v>1962.28895412</v>
      </c>
      <c r="I131" s="36">
        <f>SUMIFS(СВЦЭМ!$C$39:$C$782,СВЦЭМ!$A$39:$A$782,$A131,СВЦЭМ!$B$39:$B$782,I$119)+'СЕТ СН'!$I$9+СВЦЭМ!$D$10+'СЕТ СН'!$I$6-'СЕТ СН'!$I$19</f>
        <v>1885.4838593499999</v>
      </c>
      <c r="J131" s="36">
        <f>SUMIFS(СВЦЭМ!$C$39:$C$782,СВЦЭМ!$A$39:$A$782,$A131,СВЦЭМ!$B$39:$B$782,J$119)+'СЕТ СН'!$I$9+СВЦЭМ!$D$10+'СЕТ СН'!$I$6-'СЕТ СН'!$I$19</f>
        <v>1757.7653391999997</v>
      </c>
      <c r="K131" s="36">
        <f>SUMIFS(СВЦЭМ!$C$39:$C$782,СВЦЭМ!$A$39:$A$782,$A131,СВЦЭМ!$B$39:$B$782,K$119)+'СЕТ СН'!$I$9+СВЦЭМ!$D$10+'СЕТ СН'!$I$6-'СЕТ СН'!$I$19</f>
        <v>1751.4835881899999</v>
      </c>
      <c r="L131" s="36">
        <f>SUMIFS(СВЦЭМ!$C$39:$C$782,СВЦЭМ!$A$39:$A$782,$A131,СВЦЭМ!$B$39:$B$782,L$119)+'СЕТ СН'!$I$9+СВЦЭМ!$D$10+'СЕТ СН'!$I$6-'СЕТ СН'!$I$19</f>
        <v>1729.8037987600001</v>
      </c>
      <c r="M131" s="36">
        <f>SUMIFS(СВЦЭМ!$C$39:$C$782,СВЦЭМ!$A$39:$A$782,$A131,СВЦЭМ!$B$39:$B$782,M$119)+'СЕТ СН'!$I$9+СВЦЭМ!$D$10+'СЕТ СН'!$I$6-'СЕТ СН'!$I$19</f>
        <v>1831.90435454</v>
      </c>
      <c r="N131" s="36">
        <f>SUMIFS(СВЦЭМ!$C$39:$C$782,СВЦЭМ!$A$39:$A$782,$A131,СВЦЭМ!$B$39:$B$782,N$119)+'СЕТ СН'!$I$9+СВЦЭМ!$D$10+'СЕТ СН'!$I$6-'СЕТ СН'!$I$19</f>
        <v>1889.03263281</v>
      </c>
      <c r="O131" s="36">
        <f>SUMIFS(СВЦЭМ!$C$39:$C$782,СВЦЭМ!$A$39:$A$782,$A131,СВЦЭМ!$B$39:$B$782,O$119)+'СЕТ СН'!$I$9+СВЦЭМ!$D$10+'СЕТ СН'!$I$6-'СЕТ СН'!$I$19</f>
        <v>1891.9071906499998</v>
      </c>
      <c r="P131" s="36">
        <f>SUMIFS(СВЦЭМ!$C$39:$C$782,СВЦЭМ!$A$39:$A$782,$A131,СВЦЭМ!$B$39:$B$782,P$119)+'СЕТ СН'!$I$9+СВЦЭМ!$D$10+'СЕТ СН'!$I$6-'СЕТ СН'!$I$19</f>
        <v>1879.0524682499999</v>
      </c>
      <c r="Q131" s="36">
        <f>SUMIFS(СВЦЭМ!$C$39:$C$782,СВЦЭМ!$A$39:$A$782,$A131,СВЦЭМ!$B$39:$B$782,Q$119)+'СЕТ СН'!$I$9+СВЦЭМ!$D$10+'СЕТ СН'!$I$6-'СЕТ СН'!$I$19</f>
        <v>1891.9275725499999</v>
      </c>
      <c r="R131" s="36">
        <f>SUMIFS(СВЦЭМ!$C$39:$C$782,СВЦЭМ!$A$39:$A$782,$A131,СВЦЭМ!$B$39:$B$782,R$119)+'СЕТ СН'!$I$9+СВЦЭМ!$D$10+'СЕТ СН'!$I$6-'СЕТ СН'!$I$19</f>
        <v>1912.5773825699998</v>
      </c>
      <c r="S131" s="36">
        <f>SUMIFS(СВЦЭМ!$C$39:$C$782,СВЦЭМ!$A$39:$A$782,$A131,СВЦЭМ!$B$39:$B$782,S$119)+'СЕТ СН'!$I$9+СВЦЭМ!$D$10+'СЕТ СН'!$I$6-'СЕТ СН'!$I$19</f>
        <v>1875.9540370699999</v>
      </c>
      <c r="T131" s="36">
        <f>SUMIFS(СВЦЭМ!$C$39:$C$782,СВЦЭМ!$A$39:$A$782,$A131,СВЦЭМ!$B$39:$B$782,T$119)+'СЕТ СН'!$I$9+СВЦЭМ!$D$10+'СЕТ СН'!$I$6-'СЕТ СН'!$I$19</f>
        <v>1770.7413387899999</v>
      </c>
      <c r="U131" s="36">
        <f>SUMIFS(СВЦЭМ!$C$39:$C$782,СВЦЭМ!$A$39:$A$782,$A131,СВЦЭМ!$B$39:$B$782,U$119)+'СЕТ СН'!$I$9+СВЦЭМ!$D$10+'СЕТ СН'!$I$6-'СЕТ СН'!$I$19</f>
        <v>1679.6415228800001</v>
      </c>
      <c r="V131" s="36">
        <f>SUMIFS(СВЦЭМ!$C$39:$C$782,СВЦЭМ!$A$39:$A$782,$A131,СВЦЭМ!$B$39:$B$782,V$119)+'СЕТ СН'!$I$9+СВЦЭМ!$D$10+'СЕТ СН'!$I$6-'СЕТ СН'!$I$19</f>
        <v>1591.6801546199999</v>
      </c>
      <c r="W131" s="36">
        <f>SUMIFS(СВЦЭМ!$C$39:$C$782,СВЦЭМ!$A$39:$A$782,$A131,СВЦЭМ!$B$39:$B$782,W$119)+'СЕТ СН'!$I$9+СВЦЭМ!$D$10+'СЕТ СН'!$I$6-'СЕТ СН'!$I$19</f>
        <v>1576.8617952099999</v>
      </c>
      <c r="X131" s="36">
        <f>SUMIFS(СВЦЭМ!$C$39:$C$782,СВЦЭМ!$A$39:$A$782,$A131,СВЦЭМ!$B$39:$B$782,X$119)+'СЕТ СН'!$I$9+СВЦЭМ!$D$10+'СЕТ СН'!$I$6-'СЕТ СН'!$I$19</f>
        <v>1596.91483049</v>
      </c>
      <c r="Y131" s="36">
        <f>SUMIFS(СВЦЭМ!$C$39:$C$782,СВЦЭМ!$A$39:$A$782,$A131,СВЦЭМ!$B$39:$B$782,Y$119)+'СЕТ СН'!$I$9+СВЦЭМ!$D$10+'СЕТ СН'!$I$6-'СЕТ СН'!$I$19</f>
        <v>1601.5682551099999</v>
      </c>
    </row>
    <row r="132" spans="1:25" ht="15.75" x14ac:dyDescent="0.2">
      <c r="A132" s="35">
        <f t="shared" si="3"/>
        <v>44694</v>
      </c>
      <c r="B132" s="36">
        <f>SUMIFS(СВЦЭМ!$C$39:$C$782,СВЦЭМ!$A$39:$A$782,$A132,СВЦЭМ!$B$39:$B$782,B$119)+'СЕТ СН'!$I$9+СВЦЭМ!$D$10+'СЕТ СН'!$I$6-'СЕТ СН'!$I$19</f>
        <v>1705.94103311</v>
      </c>
      <c r="C132" s="36">
        <f>SUMIFS(СВЦЭМ!$C$39:$C$782,СВЦЭМ!$A$39:$A$782,$A132,СВЦЭМ!$B$39:$B$782,C$119)+'СЕТ СН'!$I$9+СВЦЭМ!$D$10+'СЕТ СН'!$I$6-'СЕТ СН'!$I$19</f>
        <v>1823.32707723</v>
      </c>
      <c r="D132" s="36">
        <f>SUMIFS(СВЦЭМ!$C$39:$C$782,СВЦЭМ!$A$39:$A$782,$A132,СВЦЭМ!$B$39:$B$782,D$119)+'СЕТ СН'!$I$9+СВЦЭМ!$D$10+'СЕТ СН'!$I$6-'СЕТ СН'!$I$19</f>
        <v>1952.2512643799998</v>
      </c>
      <c r="E132" s="36">
        <f>SUMIFS(СВЦЭМ!$C$39:$C$782,СВЦЭМ!$A$39:$A$782,$A132,СВЦЭМ!$B$39:$B$782,E$119)+'СЕТ СН'!$I$9+СВЦЭМ!$D$10+'СЕТ СН'!$I$6-'СЕТ СН'!$I$19</f>
        <v>2003.9639962899998</v>
      </c>
      <c r="F132" s="36">
        <f>SUMIFS(СВЦЭМ!$C$39:$C$782,СВЦЭМ!$A$39:$A$782,$A132,СВЦЭМ!$B$39:$B$782,F$119)+'СЕТ СН'!$I$9+СВЦЭМ!$D$10+'СЕТ СН'!$I$6-'СЕТ СН'!$I$19</f>
        <v>2011.5010811499999</v>
      </c>
      <c r="G132" s="36">
        <f>SUMIFS(СВЦЭМ!$C$39:$C$782,СВЦЭМ!$A$39:$A$782,$A132,СВЦЭМ!$B$39:$B$782,G$119)+'СЕТ СН'!$I$9+СВЦЭМ!$D$10+'СЕТ СН'!$I$6-'СЕТ СН'!$I$19</f>
        <v>2016.1682737799999</v>
      </c>
      <c r="H132" s="36">
        <f>SUMIFS(СВЦЭМ!$C$39:$C$782,СВЦЭМ!$A$39:$A$782,$A132,СВЦЭМ!$B$39:$B$782,H$119)+'СЕТ СН'!$I$9+СВЦЭМ!$D$10+'СЕТ СН'!$I$6-'СЕТ СН'!$I$19</f>
        <v>2008.4678130899999</v>
      </c>
      <c r="I132" s="36">
        <f>SUMIFS(СВЦЭМ!$C$39:$C$782,СВЦЭМ!$A$39:$A$782,$A132,СВЦЭМ!$B$39:$B$782,I$119)+'СЕТ СН'!$I$9+СВЦЭМ!$D$10+'СЕТ СН'!$I$6-'СЕТ СН'!$I$19</f>
        <v>1895.6281114399999</v>
      </c>
      <c r="J132" s="36">
        <f>SUMIFS(СВЦЭМ!$C$39:$C$782,СВЦЭМ!$A$39:$A$782,$A132,СВЦЭМ!$B$39:$B$782,J$119)+'СЕТ СН'!$I$9+СВЦЭМ!$D$10+'СЕТ СН'!$I$6-'СЕТ СН'!$I$19</f>
        <v>1759.6857801799999</v>
      </c>
      <c r="K132" s="36">
        <f>SUMIFS(СВЦЭМ!$C$39:$C$782,СВЦЭМ!$A$39:$A$782,$A132,СВЦЭМ!$B$39:$B$782,K$119)+'СЕТ СН'!$I$9+СВЦЭМ!$D$10+'СЕТ СН'!$I$6-'СЕТ СН'!$I$19</f>
        <v>1757.02160736</v>
      </c>
      <c r="L132" s="36">
        <f>SUMIFS(СВЦЭМ!$C$39:$C$782,СВЦЭМ!$A$39:$A$782,$A132,СВЦЭМ!$B$39:$B$782,L$119)+'СЕТ СН'!$I$9+СВЦЭМ!$D$10+'СЕТ СН'!$I$6-'СЕТ СН'!$I$19</f>
        <v>1741.9528559599999</v>
      </c>
      <c r="M132" s="36">
        <f>SUMIFS(СВЦЭМ!$C$39:$C$782,СВЦЭМ!$A$39:$A$782,$A132,СВЦЭМ!$B$39:$B$782,M$119)+'СЕТ СН'!$I$9+СВЦЭМ!$D$10+'СЕТ СН'!$I$6-'СЕТ СН'!$I$19</f>
        <v>1848.4308247499998</v>
      </c>
      <c r="N132" s="36">
        <f>SUMIFS(СВЦЭМ!$C$39:$C$782,СВЦЭМ!$A$39:$A$782,$A132,СВЦЭМ!$B$39:$B$782,N$119)+'СЕТ СН'!$I$9+СВЦЭМ!$D$10+'СЕТ СН'!$I$6-'СЕТ СН'!$I$19</f>
        <v>1895.34915056</v>
      </c>
      <c r="O132" s="36">
        <f>SUMIFS(СВЦЭМ!$C$39:$C$782,СВЦЭМ!$A$39:$A$782,$A132,СВЦЭМ!$B$39:$B$782,O$119)+'СЕТ СН'!$I$9+СВЦЭМ!$D$10+'СЕТ СН'!$I$6-'СЕТ СН'!$I$19</f>
        <v>1879.12415003</v>
      </c>
      <c r="P132" s="36">
        <f>SUMIFS(СВЦЭМ!$C$39:$C$782,СВЦЭМ!$A$39:$A$782,$A132,СВЦЭМ!$B$39:$B$782,P$119)+'СЕТ СН'!$I$9+СВЦЭМ!$D$10+'СЕТ СН'!$I$6-'СЕТ СН'!$I$19</f>
        <v>1884.72255752</v>
      </c>
      <c r="Q132" s="36">
        <f>SUMIFS(СВЦЭМ!$C$39:$C$782,СВЦЭМ!$A$39:$A$782,$A132,СВЦЭМ!$B$39:$B$782,Q$119)+'СЕТ СН'!$I$9+СВЦЭМ!$D$10+'СЕТ СН'!$I$6-'СЕТ СН'!$I$19</f>
        <v>1895.1065614699999</v>
      </c>
      <c r="R132" s="36">
        <f>SUMIFS(СВЦЭМ!$C$39:$C$782,СВЦЭМ!$A$39:$A$782,$A132,СВЦЭМ!$B$39:$B$782,R$119)+'СЕТ СН'!$I$9+СВЦЭМ!$D$10+'СЕТ СН'!$I$6-'СЕТ СН'!$I$19</f>
        <v>1908.25739991</v>
      </c>
      <c r="S132" s="36">
        <f>SUMIFS(СВЦЭМ!$C$39:$C$782,СВЦЭМ!$A$39:$A$782,$A132,СВЦЭМ!$B$39:$B$782,S$119)+'СЕТ СН'!$I$9+СВЦЭМ!$D$10+'СЕТ СН'!$I$6-'СЕТ СН'!$I$19</f>
        <v>1867.9134250099999</v>
      </c>
      <c r="T132" s="36">
        <f>SUMIFS(СВЦЭМ!$C$39:$C$782,СВЦЭМ!$A$39:$A$782,$A132,СВЦЭМ!$B$39:$B$782,T$119)+'СЕТ СН'!$I$9+СВЦЭМ!$D$10+'СЕТ СН'!$I$6-'СЕТ СН'!$I$19</f>
        <v>1742.2966077999999</v>
      </c>
      <c r="U132" s="36">
        <f>SUMIFS(СВЦЭМ!$C$39:$C$782,СВЦЭМ!$A$39:$A$782,$A132,СВЦЭМ!$B$39:$B$782,U$119)+'СЕТ СН'!$I$9+СВЦЭМ!$D$10+'СЕТ СН'!$I$6-'СЕТ СН'!$I$19</f>
        <v>1661.26952041</v>
      </c>
      <c r="V132" s="36">
        <f>SUMIFS(СВЦЭМ!$C$39:$C$782,СВЦЭМ!$A$39:$A$782,$A132,СВЦЭМ!$B$39:$B$782,V$119)+'СЕТ СН'!$I$9+СВЦЭМ!$D$10+'СЕТ СН'!$I$6-'СЕТ СН'!$I$19</f>
        <v>1588.4423029499999</v>
      </c>
      <c r="W132" s="36">
        <f>SUMIFS(СВЦЭМ!$C$39:$C$782,СВЦЭМ!$A$39:$A$782,$A132,СВЦЭМ!$B$39:$B$782,W$119)+'СЕТ СН'!$I$9+СВЦЭМ!$D$10+'СЕТ СН'!$I$6-'СЕТ СН'!$I$19</f>
        <v>1567.8641588599999</v>
      </c>
      <c r="X132" s="36">
        <f>SUMIFS(СВЦЭМ!$C$39:$C$782,СВЦЭМ!$A$39:$A$782,$A132,СВЦЭМ!$B$39:$B$782,X$119)+'СЕТ СН'!$I$9+СВЦЭМ!$D$10+'СЕТ СН'!$I$6-'СЕТ СН'!$I$19</f>
        <v>1575.9429167000001</v>
      </c>
      <c r="Y132" s="36">
        <f>SUMIFS(СВЦЭМ!$C$39:$C$782,СВЦЭМ!$A$39:$A$782,$A132,СВЦЭМ!$B$39:$B$782,Y$119)+'СЕТ СН'!$I$9+СВЦЭМ!$D$10+'СЕТ СН'!$I$6-'СЕТ СН'!$I$19</f>
        <v>1585.0840731600001</v>
      </c>
    </row>
    <row r="133" spans="1:25" ht="15.75" x14ac:dyDescent="0.2">
      <c r="A133" s="35">
        <f t="shared" si="3"/>
        <v>44695</v>
      </c>
      <c r="B133" s="36">
        <f>SUMIFS(СВЦЭМ!$C$39:$C$782,СВЦЭМ!$A$39:$A$782,$A133,СВЦЭМ!$B$39:$B$782,B$119)+'СЕТ СН'!$I$9+СВЦЭМ!$D$10+'СЕТ СН'!$I$6-'СЕТ СН'!$I$19</f>
        <v>1708.68422416</v>
      </c>
      <c r="C133" s="36">
        <f>SUMIFS(СВЦЭМ!$C$39:$C$782,СВЦЭМ!$A$39:$A$782,$A133,СВЦЭМ!$B$39:$B$782,C$119)+'СЕТ СН'!$I$9+СВЦЭМ!$D$10+'СЕТ СН'!$I$6-'СЕТ СН'!$I$19</f>
        <v>1821.0489727099998</v>
      </c>
      <c r="D133" s="36">
        <f>SUMIFS(СВЦЭМ!$C$39:$C$782,СВЦЭМ!$A$39:$A$782,$A133,СВЦЭМ!$B$39:$B$782,D$119)+'СЕТ СН'!$I$9+СВЦЭМ!$D$10+'СЕТ СН'!$I$6-'СЕТ СН'!$I$19</f>
        <v>1961.8541135099999</v>
      </c>
      <c r="E133" s="36">
        <f>SUMIFS(СВЦЭМ!$C$39:$C$782,СВЦЭМ!$A$39:$A$782,$A133,СВЦЭМ!$B$39:$B$782,E$119)+'СЕТ СН'!$I$9+СВЦЭМ!$D$10+'СЕТ СН'!$I$6-'СЕТ СН'!$I$19</f>
        <v>1994.1949863699999</v>
      </c>
      <c r="F133" s="36">
        <f>SUMIFS(СВЦЭМ!$C$39:$C$782,СВЦЭМ!$A$39:$A$782,$A133,СВЦЭМ!$B$39:$B$782,F$119)+'СЕТ СН'!$I$9+СВЦЭМ!$D$10+'СЕТ СН'!$I$6-'СЕТ СН'!$I$19</f>
        <v>2004.20859576</v>
      </c>
      <c r="G133" s="36">
        <f>SUMIFS(СВЦЭМ!$C$39:$C$782,СВЦЭМ!$A$39:$A$782,$A133,СВЦЭМ!$B$39:$B$782,G$119)+'СЕТ СН'!$I$9+СВЦЭМ!$D$10+'СЕТ СН'!$I$6-'СЕТ СН'!$I$19</f>
        <v>1996.5617507299999</v>
      </c>
      <c r="H133" s="36">
        <f>SUMIFS(СВЦЭМ!$C$39:$C$782,СВЦЭМ!$A$39:$A$782,$A133,СВЦЭМ!$B$39:$B$782,H$119)+'СЕТ СН'!$I$9+СВЦЭМ!$D$10+'СЕТ СН'!$I$6-'СЕТ СН'!$I$19</f>
        <v>1997.2830457999999</v>
      </c>
      <c r="I133" s="36">
        <f>SUMIFS(СВЦЭМ!$C$39:$C$782,СВЦЭМ!$A$39:$A$782,$A133,СВЦЭМ!$B$39:$B$782,I$119)+'СЕТ СН'!$I$9+СВЦЭМ!$D$10+'СЕТ СН'!$I$6-'СЕТ СН'!$I$19</f>
        <v>1915.7104769499999</v>
      </c>
      <c r="J133" s="36">
        <f>SUMIFS(СВЦЭМ!$C$39:$C$782,СВЦЭМ!$A$39:$A$782,$A133,СВЦЭМ!$B$39:$B$782,J$119)+'СЕТ СН'!$I$9+СВЦЭМ!$D$10+'СЕТ СН'!$I$6-'СЕТ СН'!$I$19</f>
        <v>1761.0426960099999</v>
      </c>
      <c r="K133" s="36">
        <f>SUMIFS(СВЦЭМ!$C$39:$C$782,СВЦЭМ!$A$39:$A$782,$A133,СВЦЭМ!$B$39:$B$782,K$119)+'СЕТ СН'!$I$9+СВЦЭМ!$D$10+'СЕТ СН'!$I$6-'СЕТ СН'!$I$19</f>
        <v>1715.70916425</v>
      </c>
      <c r="L133" s="36">
        <f>SUMIFS(СВЦЭМ!$C$39:$C$782,СВЦЭМ!$A$39:$A$782,$A133,СВЦЭМ!$B$39:$B$782,L$119)+'СЕТ СН'!$I$9+СВЦЭМ!$D$10+'СЕТ СН'!$I$6-'СЕТ СН'!$I$19</f>
        <v>1696.75111685</v>
      </c>
      <c r="M133" s="36">
        <f>SUMIFS(СВЦЭМ!$C$39:$C$782,СВЦЭМ!$A$39:$A$782,$A133,СВЦЭМ!$B$39:$B$782,M$119)+'СЕТ СН'!$I$9+СВЦЭМ!$D$10+'СЕТ СН'!$I$6-'СЕТ СН'!$I$19</f>
        <v>1790.3496341599998</v>
      </c>
      <c r="N133" s="36">
        <f>SUMIFS(СВЦЭМ!$C$39:$C$782,СВЦЭМ!$A$39:$A$782,$A133,СВЦЭМ!$B$39:$B$782,N$119)+'СЕТ СН'!$I$9+СВЦЭМ!$D$10+'СЕТ СН'!$I$6-'СЕТ СН'!$I$19</f>
        <v>1822.8777212599998</v>
      </c>
      <c r="O133" s="36">
        <f>SUMIFS(СВЦЭМ!$C$39:$C$782,СВЦЭМ!$A$39:$A$782,$A133,СВЦЭМ!$B$39:$B$782,O$119)+'СЕТ СН'!$I$9+СВЦЭМ!$D$10+'СЕТ СН'!$I$6-'СЕТ СН'!$I$19</f>
        <v>1834.16226207</v>
      </c>
      <c r="P133" s="36">
        <f>SUMIFS(СВЦЭМ!$C$39:$C$782,СВЦЭМ!$A$39:$A$782,$A133,СВЦЭМ!$B$39:$B$782,P$119)+'СЕТ СН'!$I$9+СВЦЭМ!$D$10+'СЕТ СН'!$I$6-'СЕТ СН'!$I$19</f>
        <v>1853.29443642</v>
      </c>
      <c r="Q133" s="36">
        <f>SUMIFS(СВЦЭМ!$C$39:$C$782,СВЦЭМ!$A$39:$A$782,$A133,СВЦЭМ!$B$39:$B$782,Q$119)+'СЕТ СН'!$I$9+СВЦЭМ!$D$10+'СЕТ СН'!$I$6-'СЕТ СН'!$I$19</f>
        <v>1868.60306756</v>
      </c>
      <c r="R133" s="36">
        <f>SUMIFS(СВЦЭМ!$C$39:$C$782,СВЦЭМ!$A$39:$A$782,$A133,СВЦЭМ!$B$39:$B$782,R$119)+'СЕТ СН'!$I$9+СВЦЭМ!$D$10+'СЕТ СН'!$I$6-'СЕТ СН'!$I$19</f>
        <v>1864.0274083099998</v>
      </c>
      <c r="S133" s="36">
        <f>SUMIFS(СВЦЭМ!$C$39:$C$782,СВЦЭМ!$A$39:$A$782,$A133,СВЦЭМ!$B$39:$B$782,S$119)+'СЕТ СН'!$I$9+СВЦЭМ!$D$10+'СЕТ СН'!$I$6-'СЕТ СН'!$I$19</f>
        <v>1821.8966235299999</v>
      </c>
      <c r="T133" s="36">
        <f>SUMIFS(СВЦЭМ!$C$39:$C$782,СВЦЭМ!$A$39:$A$782,$A133,СВЦЭМ!$B$39:$B$782,T$119)+'СЕТ СН'!$I$9+СВЦЭМ!$D$10+'СЕТ СН'!$I$6-'СЕТ СН'!$I$19</f>
        <v>1716.68463425</v>
      </c>
      <c r="U133" s="36">
        <f>SUMIFS(СВЦЭМ!$C$39:$C$782,СВЦЭМ!$A$39:$A$782,$A133,СВЦЭМ!$B$39:$B$782,U$119)+'СЕТ СН'!$I$9+СВЦЭМ!$D$10+'СЕТ СН'!$I$6-'СЕТ СН'!$I$19</f>
        <v>1620.4145159</v>
      </c>
      <c r="V133" s="36">
        <f>SUMIFS(СВЦЭМ!$C$39:$C$782,СВЦЭМ!$A$39:$A$782,$A133,СВЦЭМ!$B$39:$B$782,V$119)+'СЕТ СН'!$I$9+СВЦЭМ!$D$10+'СЕТ СН'!$I$6-'СЕТ СН'!$I$19</f>
        <v>1534.13068503</v>
      </c>
      <c r="W133" s="36">
        <f>SUMIFS(СВЦЭМ!$C$39:$C$782,СВЦЭМ!$A$39:$A$782,$A133,СВЦЭМ!$B$39:$B$782,W$119)+'СЕТ СН'!$I$9+СВЦЭМ!$D$10+'СЕТ СН'!$I$6-'СЕТ СН'!$I$19</f>
        <v>1524.82991803</v>
      </c>
      <c r="X133" s="36">
        <f>SUMIFS(СВЦЭМ!$C$39:$C$782,СВЦЭМ!$A$39:$A$782,$A133,СВЦЭМ!$B$39:$B$782,X$119)+'СЕТ СН'!$I$9+СВЦЭМ!$D$10+'СЕТ СН'!$I$6-'СЕТ СН'!$I$19</f>
        <v>1523.95586561</v>
      </c>
      <c r="Y133" s="36">
        <f>SUMIFS(СВЦЭМ!$C$39:$C$782,СВЦЭМ!$A$39:$A$782,$A133,СВЦЭМ!$B$39:$B$782,Y$119)+'СЕТ СН'!$I$9+СВЦЭМ!$D$10+'СЕТ СН'!$I$6-'СЕТ СН'!$I$19</f>
        <v>1551.9282101399999</v>
      </c>
    </row>
    <row r="134" spans="1:25" ht="15.75" x14ac:dyDescent="0.2">
      <c r="A134" s="35">
        <f t="shared" si="3"/>
        <v>44696</v>
      </c>
      <c r="B134" s="36">
        <f>SUMIFS(СВЦЭМ!$C$39:$C$782,СВЦЭМ!$A$39:$A$782,$A134,СВЦЭМ!$B$39:$B$782,B$119)+'СЕТ СН'!$I$9+СВЦЭМ!$D$10+'СЕТ СН'!$I$6-'СЕТ СН'!$I$19</f>
        <v>1630.9032489900001</v>
      </c>
      <c r="C134" s="36">
        <f>SUMIFS(СВЦЭМ!$C$39:$C$782,СВЦЭМ!$A$39:$A$782,$A134,СВЦЭМ!$B$39:$B$782,C$119)+'СЕТ СН'!$I$9+СВЦЭМ!$D$10+'СЕТ СН'!$I$6-'СЕТ СН'!$I$19</f>
        <v>1736.3448199699999</v>
      </c>
      <c r="D134" s="36">
        <f>SUMIFS(СВЦЭМ!$C$39:$C$782,СВЦЭМ!$A$39:$A$782,$A134,СВЦЭМ!$B$39:$B$782,D$119)+'СЕТ СН'!$I$9+СВЦЭМ!$D$10+'СЕТ СН'!$I$6-'СЕТ СН'!$I$19</f>
        <v>1858.1236896999999</v>
      </c>
      <c r="E134" s="36">
        <f>SUMIFS(СВЦЭМ!$C$39:$C$782,СВЦЭМ!$A$39:$A$782,$A134,СВЦЭМ!$B$39:$B$782,E$119)+'СЕТ СН'!$I$9+СВЦЭМ!$D$10+'СЕТ СН'!$I$6-'СЕТ СН'!$I$19</f>
        <v>1864.1259567099999</v>
      </c>
      <c r="F134" s="36">
        <f>SUMIFS(СВЦЭМ!$C$39:$C$782,СВЦЭМ!$A$39:$A$782,$A134,СВЦЭМ!$B$39:$B$782,F$119)+'СЕТ СН'!$I$9+СВЦЭМ!$D$10+'СЕТ СН'!$I$6-'СЕТ СН'!$I$19</f>
        <v>1865.2494670599999</v>
      </c>
      <c r="G134" s="36">
        <f>SUMIFS(СВЦЭМ!$C$39:$C$782,СВЦЭМ!$A$39:$A$782,$A134,СВЦЭМ!$B$39:$B$782,G$119)+'СЕТ СН'!$I$9+СВЦЭМ!$D$10+'СЕТ СН'!$I$6-'СЕТ СН'!$I$19</f>
        <v>1873.3847660099998</v>
      </c>
      <c r="H134" s="36">
        <f>SUMIFS(СВЦЭМ!$C$39:$C$782,СВЦЭМ!$A$39:$A$782,$A134,СВЦЭМ!$B$39:$B$782,H$119)+'СЕТ СН'!$I$9+СВЦЭМ!$D$10+'СЕТ СН'!$I$6-'СЕТ СН'!$I$19</f>
        <v>1860.0082511999999</v>
      </c>
      <c r="I134" s="36">
        <f>SUMIFS(СВЦЭМ!$C$39:$C$782,СВЦЭМ!$A$39:$A$782,$A134,СВЦЭМ!$B$39:$B$782,I$119)+'СЕТ СН'!$I$9+СВЦЭМ!$D$10+'СЕТ СН'!$I$6-'СЕТ СН'!$I$19</f>
        <v>1855.63797028</v>
      </c>
      <c r="J134" s="36">
        <f>SUMIFS(СВЦЭМ!$C$39:$C$782,СВЦЭМ!$A$39:$A$782,$A134,СВЦЭМ!$B$39:$B$782,J$119)+'СЕТ СН'!$I$9+СВЦЭМ!$D$10+'СЕТ СН'!$I$6-'СЕТ СН'!$I$19</f>
        <v>1700.39207872</v>
      </c>
      <c r="K134" s="36">
        <f>SUMIFS(СВЦЭМ!$C$39:$C$782,СВЦЭМ!$A$39:$A$782,$A134,СВЦЭМ!$B$39:$B$782,K$119)+'СЕТ СН'!$I$9+СВЦЭМ!$D$10+'СЕТ СН'!$I$6-'СЕТ СН'!$I$19</f>
        <v>1667.3994797</v>
      </c>
      <c r="L134" s="36">
        <f>SUMIFS(СВЦЭМ!$C$39:$C$782,СВЦЭМ!$A$39:$A$782,$A134,СВЦЭМ!$B$39:$B$782,L$119)+'СЕТ СН'!$I$9+СВЦЭМ!$D$10+'СЕТ СН'!$I$6-'СЕТ СН'!$I$19</f>
        <v>1655.2357532000001</v>
      </c>
      <c r="M134" s="36">
        <f>SUMIFS(СВЦЭМ!$C$39:$C$782,СВЦЭМ!$A$39:$A$782,$A134,СВЦЭМ!$B$39:$B$782,M$119)+'СЕТ СН'!$I$9+СВЦЭМ!$D$10+'СЕТ СН'!$I$6-'СЕТ СН'!$I$19</f>
        <v>1759.5150647</v>
      </c>
      <c r="N134" s="36">
        <f>SUMIFS(СВЦЭМ!$C$39:$C$782,СВЦЭМ!$A$39:$A$782,$A134,СВЦЭМ!$B$39:$B$782,N$119)+'СЕТ СН'!$I$9+СВЦЭМ!$D$10+'СЕТ СН'!$I$6-'СЕТ СН'!$I$19</f>
        <v>1813.47309819</v>
      </c>
      <c r="O134" s="36">
        <f>SUMIFS(СВЦЭМ!$C$39:$C$782,СВЦЭМ!$A$39:$A$782,$A134,СВЦЭМ!$B$39:$B$782,O$119)+'СЕТ СН'!$I$9+СВЦЭМ!$D$10+'СЕТ СН'!$I$6-'СЕТ СН'!$I$19</f>
        <v>1851.0725852099999</v>
      </c>
      <c r="P134" s="36">
        <f>SUMIFS(СВЦЭМ!$C$39:$C$782,СВЦЭМ!$A$39:$A$782,$A134,СВЦЭМ!$B$39:$B$782,P$119)+'СЕТ СН'!$I$9+СВЦЭМ!$D$10+'СЕТ СН'!$I$6-'СЕТ СН'!$I$19</f>
        <v>1869.6959158499999</v>
      </c>
      <c r="Q134" s="36">
        <f>SUMIFS(СВЦЭМ!$C$39:$C$782,СВЦЭМ!$A$39:$A$782,$A134,СВЦЭМ!$B$39:$B$782,Q$119)+'СЕТ СН'!$I$9+СВЦЭМ!$D$10+'СЕТ СН'!$I$6-'СЕТ СН'!$I$19</f>
        <v>1876.61841914</v>
      </c>
      <c r="R134" s="36">
        <f>SUMIFS(СВЦЭМ!$C$39:$C$782,СВЦЭМ!$A$39:$A$782,$A134,СВЦЭМ!$B$39:$B$782,R$119)+'СЕТ СН'!$I$9+СВЦЭМ!$D$10+'СЕТ СН'!$I$6-'СЕТ СН'!$I$19</f>
        <v>1856.5608170999999</v>
      </c>
      <c r="S134" s="36">
        <f>SUMIFS(СВЦЭМ!$C$39:$C$782,СВЦЭМ!$A$39:$A$782,$A134,СВЦЭМ!$B$39:$B$782,S$119)+'СЕТ СН'!$I$9+СВЦЭМ!$D$10+'СЕТ СН'!$I$6-'СЕТ СН'!$I$19</f>
        <v>1800.0159351999998</v>
      </c>
      <c r="T134" s="36">
        <f>SUMIFS(СВЦЭМ!$C$39:$C$782,СВЦЭМ!$A$39:$A$782,$A134,СВЦЭМ!$B$39:$B$782,T$119)+'СЕТ СН'!$I$9+СВЦЭМ!$D$10+'СЕТ СН'!$I$6-'СЕТ СН'!$I$19</f>
        <v>1721.5835078999999</v>
      </c>
      <c r="U134" s="36">
        <f>SUMIFS(СВЦЭМ!$C$39:$C$782,СВЦЭМ!$A$39:$A$782,$A134,СВЦЭМ!$B$39:$B$782,U$119)+'СЕТ СН'!$I$9+СВЦЭМ!$D$10+'СЕТ СН'!$I$6-'СЕТ СН'!$I$19</f>
        <v>1606.53056371</v>
      </c>
      <c r="V134" s="36">
        <f>SUMIFS(СВЦЭМ!$C$39:$C$782,СВЦЭМ!$A$39:$A$782,$A134,СВЦЭМ!$B$39:$B$782,V$119)+'СЕТ СН'!$I$9+СВЦЭМ!$D$10+'СЕТ СН'!$I$6-'СЕТ СН'!$I$19</f>
        <v>1524.3771954399999</v>
      </c>
      <c r="W134" s="36">
        <f>SUMIFS(СВЦЭМ!$C$39:$C$782,СВЦЭМ!$A$39:$A$782,$A134,СВЦЭМ!$B$39:$B$782,W$119)+'СЕТ СН'!$I$9+СВЦЭМ!$D$10+'СЕТ СН'!$I$6-'СЕТ СН'!$I$19</f>
        <v>1527.45658684</v>
      </c>
      <c r="X134" s="36">
        <f>SUMIFS(СВЦЭМ!$C$39:$C$782,СВЦЭМ!$A$39:$A$782,$A134,СВЦЭМ!$B$39:$B$782,X$119)+'СЕТ СН'!$I$9+СВЦЭМ!$D$10+'СЕТ СН'!$I$6-'СЕТ СН'!$I$19</f>
        <v>1571.68243091</v>
      </c>
      <c r="Y134" s="36">
        <f>SUMIFS(СВЦЭМ!$C$39:$C$782,СВЦЭМ!$A$39:$A$782,$A134,СВЦЭМ!$B$39:$B$782,Y$119)+'СЕТ СН'!$I$9+СВЦЭМ!$D$10+'СЕТ СН'!$I$6-'СЕТ СН'!$I$19</f>
        <v>1608.0203039</v>
      </c>
    </row>
    <row r="135" spans="1:25" ht="15.75" x14ac:dyDescent="0.2">
      <c r="A135" s="35">
        <f t="shared" si="3"/>
        <v>44697</v>
      </c>
      <c r="B135" s="36">
        <f>SUMIFS(СВЦЭМ!$C$39:$C$782,СВЦЭМ!$A$39:$A$782,$A135,СВЦЭМ!$B$39:$B$782,B$119)+'СЕТ СН'!$I$9+СВЦЭМ!$D$10+'СЕТ СН'!$I$6-'СЕТ СН'!$I$19</f>
        <v>1674.4740477300002</v>
      </c>
      <c r="C135" s="36">
        <f>SUMIFS(СВЦЭМ!$C$39:$C$782,СВЦЭМ!$A$39:$A$782,$A135,СВЦЭМ!$B$39:$B$782,C$119)+'СЕТ СН'!$I$9+СВЦЭМ!$D$10+'СЕТ СН'!$I$6-'СЕТ СН'!$I$19</f>
        <v>1789.3131721599998</v>
      </c>
      <c r="D135" s="36">
        <f>SUMIFS(СВЦЭМ!$C$39:$C$782,СВЦЭМ!$A$39:$A$782,$A135,СВЦЭМ!$B$39:$B$782,D$119)+'СЕТ СН'!$I$9+СВЦЭМ!$D$10+'СЕТ СН'!$I$6-'СЕТ СН'!$I$19</f>
        <v>1924.2666076099999</v>
      </c>
      <c r="E135" s="36">
        <f>SUMIFS(СВЦЭМ!$C$39:$C$782,СВЦЭМ!$A$39:$A$782,$A135,СВЦЭМ!$B$39:$B$782,E$119)+'СЕТ СН'!$I$9+СВЦЭМ!$D$10+'СЕТ СН'!$I$6-'СЕТ СН'!$I$19</f>
        <v>1980.14144786</v>
      </c>
      <c r="F135" s="36">
        <f>SUMIFS(СВЦЭМ!$C$39:$C$782,СВЦЭМ!$A$39:$A$782,$A135,СВЦЭМ!$B$39:$B$782,F$119)+'СЕТ СН'!$I$9+СВЦЭМ!$D$10+'СЕТ СН'!$I$6-'СЕТ СН'!$I$19</f>
        <v>1967.3795133899998</v>
      </c>
      <c r="G135" s="36">
        <f>SUMIFS(СВЦЭМ!$C$39:$C$782,СВЦЭМ!$A$39:$A$782,$A135,СВЦЭМ!$B$39:$B$782,G$119)+'СЕТ СН'!$I$9+СВЦЭМ!$D$10+'СЕТ СН'!$I$6-'СЕТ СН'!$I$19</f>
        <v>1975.9621268999999</v>
      </c>
      <c r="H135" s="36">
        <f>SUMIFS(СВЦЭМ!$C$39:$C$782,СВЦЭМ!$A$39:$A$782,$A135,СВЦЭМ!$B$39:$B$782,H$119)+'СЕТ СН'!$I$9+СВЦЭМ!$D$10+'СЕТ СН'!$I$6-'СЕТ СН'!$I$19</f>
        <v>1948.8570098499999</v>
      </c>
      <c r="I135" s="36">
        <f>SUMIFS(СВЦЭМ!$C$39:$C$782,СВЦЭМ!$A$39:$A$782,$A135,СВЦЭМ!$B$39:$B$782,I$119)+'СЕТ СН'!$I$9+СВЦЭМ!$D$10+'СЕТ СН'!$I$6-'СЕТ СН'!$I$19</f>
        <v>1877.6419881299998</v>
      </c>
      <c r="J135" s="36">
        <f>SUMIFS(СВЦЭМ!$C$39:$C$782,СВЦЭМ!$A$39:$A$782,$A135,СВЦЭМ!$B$39:$B$782,J$119)+'СЕТ СН'!$I$9+СВЦЭМ!$D$10+'СЕТ СН'!$I$6-'СЕТ СН'!$I$19</f>
        <v>1727.5224952499998</v>
      </c>
      <c r="K135" s="36">
        <f>SUMIFS(СВЦЭМ!$C$39:$C$782,СВЦЭМ!$A$39:$A$782,$A135,СВЦЭМ!$B$39:$B$782,K$119)+'СЕТ СН'!$I$9+СВЦЭМ!$D$10+'СЕТ СН'!$I$6-'СЕТ СН'!$I$19</f>
        <v>1682.95797745</v>
      </c>
      <c r="L135" s="36">
        <f>SUMIFS(СВЦЭМ!$C$39:$C$782,СВЦЭМ!$A$39:$A$782,$A135,СВЦЭМ!$B$39:$B$782,L$119)+'СЕТ СН'!$I$9+СВЦЭМ!$D$10+'СЕТ СН'!$I$6-'СЕТ СН'!$I$19</f>
        <v>1732.5091372100001</v>
      </c>
      <c r="M135" s="36">
        <f>SUMIFS(СВЦЭМ!$C$39:$C$782,СВЦЭМ!$A$39:$A$782,$A135,СВЦЭМ!$B$39:$B$782,M$119)+'СЕТ СН'!$I$9+СВЦЭМ!$D$10+'СЕТ СН'!$I$6-'СЕТ СН'!$I$19</f>
        <v>1852.4051805199999</v>
      </c>
      <c r="N135" s="36">
        <f>SUMIFS(СВЦЭМ!$C$39:$C$782,СВЦЭМ!$A$39:$A$782,$A135,СВЦЭМ!$B$39:$B$782,N$119)+'СЕТ СН'!$I$9+СВЦЭМ!$D$10+'СЕТ СН'!$I$6-'СЕТ СН'!$I$19</f>
        <v>1915.7132896199998</v>
      </c>
      <c r="O135" s="36">
        <f>SUMIFS(СВЦЭМ!$C$39:$C$782,СВЦЭМ!$A$39:$A$782,$A135,СВЦЭМ!$B$39:$B$782,O$119)+'СЕТ СН'!$I$9+СВЦЭМ!$D$10+'СЕТ СН'!$I$6-'СЕТ СН'!$I$19</f>
        <v>1938.80225189</v>
      </c>
      <c r="P135" s="36">
        <f>SUMIFS(СВЦЭМ!$C$39:$C$782,СВЦЭМ!$A$39:$A$782,$A135,СВЦЭМ!$B$39:$B$782,P$119)+'СЕТ СН'!$I$9+СВЦЭМ!$D$10+'СЕТ СН'!$I$6-'СЕТ СН'!$I$19</f>
        <v>1968.5797170399999</v>
      </c>
      <c r="Q135" s="36">
        <f>SUMIFS(СВЦЭМ!$C$39:$C$782,СВЦЭМ!$A$39:$A$782,$A135,СВЦЭМ!$B$39:$B$782,Q$119)+'СЕТ СН'!$I$9+СВЦЭМ!$D$10+'СЕТ СН'!$I$6-'СЕТ СН'!$I$19</f>
        <v>1964.4875778199998</v>
      </c>
      <c r="R135" s="36">
        <f>SUMIFS(СВЦЭМ!$C$39:$C$782,СВЦЭМ!$A$39:$A$782,$A135,СВЦЭМ!$B$39:$B$782,R$119)+'СЕТ СН'!$I$9+СВЦЭМ!$D$10+'СЕТ СН'!$I$6-'СЕТ СН'!$I$19</f>
        <v>1950.2906127299998</v>
      </c>
      <c r="S135" s="36">
        <f>SUMIFS(СВЦЭМ!$C$39:$C$782,СВЦЭМ!$A$39:$A$782,$A135,СВЦЭМ!$B$39:$B$782,S$119)+'СЕТ СН'!$I$9+СВЦЭМ!$D$10+'СЕТ СН'!$I$6-'СЕТ СН'!$I$19</f>
        <v>1901.3916354199998</v>
      </c>
      <c r="T135" s="36">
        <f>SUMIFS(СВЦЭМ!$C$39:$C$782,СВЦЭМ!$A$39:$A$782,$A135,СВЦЭМ!$B$39:$B$782,T$119)+'СЕТ СН'!$I$9+СВЦЭМ!$D$10+'СЕТ СН'!$I$6-'СЕТ СН'!$I$19</f>
        <v>1754.3630494899999</v>
      </c>
      <c r="U135" s="36">
        <f>SUMIFS(СВЦЭМ!$C$39:$C$782,СВЦЭМ!$A$39:$A$782,$A135,СВЦЭМ!$B$39:$B$782,U$119)+'СЕТ СН'!$I$9+СВЦЭМ!$D$10+'СЕТ СН'!$I$6-'СЕТ СН'!$I$19</f>
        <v>1605.0464204800001</v>
      </c>
      <c r="V135" s="36">
        <f>SUMIFS(СВЦЭМ!$C$39:$C$782,СВЦЭМ!$A$39:$A$782,$A135,СВЦЭМ!$B$39:$B$782,V$119)+'СЕТ СН'!$I$9+СВЦЭМ!$D$10+'СЕТ СН'!$I$6-'СЕТ СН'!$I$19</f>
        <v>1529.04863387</v>
      </c>
      <c r="W135" s="36">
        <f>SUMIFS(СВЦЭМ!$C$39:$C$782,СВЦЭМ!$A$39:$A$782,$A135,СВЦЭМ!$B$39:$B$782,W$119)+'СЕТ СН'!$I$9+СВЦЭМ!$D$10+'СЕТ СН'!$I$6-'СЕТ СН'!$I$19</f>
        <v>1544.1767200300001</v>
      </c>
      <c r="X135" s="36">
        <f>SUMIFS(СВЦЭМ!$C$39:$C$782,СВЦЭМ!$A$39:$A$782,$A135,СВЦЭМ!$B$39:$B$782,X$119)+'СЕТ СН'!$I$9+СВЦЭМ!$D$10+'СЕТ СН'!$I$6-'СЕТ СН'!$I$19</f>
        <v>1536.7791044400001</v>
      </c>
      <c r="Y135" s="36">
        <f>SUMIFS(СВЦЭМ!$C$39:$C$782,СВЦЭМ!$A$39:$A$782,$A135,СВЦЭМ!$B$39:$B$782,Y$119)+'СЕТ СН'!$I$9+СВЦЭМ!$D$10+'СЕТ СН'!$I$6-'СЕТ СН'!$I$19</f>
        <v>1585.15530558</v>
      </c>
    </row>
    <row r="136" spans="1:25" ht="15.75" x14ac:dyDescent="0.2">
      <c r="A136" s="35">
        <f t="shared" si="3"/>
        <v>44698</v>
      </c>
      <c r="B136" s="36">
        <f>SUMIFS(СВЦЭМ!$C$39:$C$782,СВЦЭМ!$A$39:$A$782,$A136,СВЦЭМ!$B$39:$B$782,B$119)+'СЕТ СН'!$I$9+СВЦЭМ!$D$10+'СЕТ СН'!$I$6-'СЕТ СН'!$I$19</f>
        <v>1659.50993395</v>
      </c>
      <c r="C136" s="36">
        <f>SUMIFS(СВЦЭМ!$C$39:$C$782,СВЦЭМ!$A$39:$A$782,$A136,СВЦЭМ!$B$39:$B$782,C$119)+'СЕТ СН'!$I$9+СВЦЭМ!$D$10+'СЕТ СН'!$I$6-'СЕТ СН'!$I$19</f>
        <v>1795.5618303199999</v>
      </c>
      <c r="D136" s="36">
        <f>SUMIFS(СВЦЭМ!$C$39:$C$782,СВЦЭМ!$A$39:$A$782,$A136,СВЦЭМ!$B$39:$B$782,D$119)+'СЕТ СН'!$I$9+СВЦЭМ!$D$10+'СЕТ СН'!$I$6-'СЕТ СН'!$I$19</f>
        <v>1919.8804479999999</v>
      </c>
      <c r="E136" s="36">
        <f>SUMIFS(СВЦЭМ!$C$39:$C$782,СВЦЭМ!$A$39:$A$782,$A136,СВЦЭМ!$B$39:$B$782,E$119)+'СЕТ СН'!$I$9+СВЦЭМ!$D$10+'СЕТ СН'!$I$6-'СЕТ СН'!$I$19</f>
        <v>1963.7912024</v>
      </c>
      <c r="F136" s="36">
        <f>SUMIFS(СВЦЭМ!$C$39:$C$782,СВЦЭМ!$A$39:$A$782,$A136,СВЦЭМ!$B$39:$B$782,F$119)+'СЕТ СН'!$I$9+СВЦЭМ!$D$10+'СЕТ СН'!$I$6-'СЕТ СН'!$I$19</f>
        <v>1962.0695916699999</v>
      </c>
      <c r="G136" s="36">
        <f>SUMIFS(СВЦЭМ!$C$39:$C$782,СВЦЭМ!$A$39:$A$782,$A136,СВЦЭМ!$B$39:$B$782,G$119)+'СЕТ СН'!$I$9+СВЦЭМ!$D$10+'СЕТ СН'!$I$6-'СЕТ СН'!$I$19</f>
        <v>1960.3681528999998</v>
      </c>
      <c r="H136" s="36">
        <f>SUMIFS(СВЦЭМ!$C$39:$C$782,СВЦЭМ!$A$39:$A$782,$A136,СВЦЭМ!$B$39:$B$782,H$119)+'СЕТ СН'!$I$9+СВЦЭМ!$D$10+'СЕТ СН'!$I$6-'СЕТ СН'!$I$19</f>
        <v>1916.9059532399999</v>
      </c>
      <c r="I136" s="36">
        <f>SUMIFS(СВЦЭМ!$C$39:$C$782,СВЦЭМ!$A$39:$A$782,$A136,СВЦЭМ!$B$39:$B$782,I$119)+'СЕТ СН'!$I$9+СВЦЭМ!$D$10+'СЕТ СН'!$I$6-'СЕТ СН'!$I$19</f>
        <v>1873.81213628</v>
      </c>
      <c r="J136" s="36">
        <f>SUMIFS(СВЦЭМ!$C$39:$C$782,СВЦЭМ!$A$39:$A$782,$A136,СВЦЭМ!$B$39:$B$782,J$119)+'СЕТ СН'!$I$9+СВЦЭМ!$D$10+'СЕТ СН'!$I$6-'СЕТ СН'!$I$19</f>
        <v>1720.76704311</v>
      </c>
      <c r="K136" s="36">
        <f>SUMIFS(СВЦЭМ!$C$39:$C$782,СВЦЭМ!$A$39:$A$782,$A136,СВЦЭМ!$B$39:$B$782,K$119)+'СЕТ СН'!$I$9+СВЦЭМ!$D$10+'СЕТ СН'!$I$6-'СЕТ СН'!$I$19</f>
        <v>1708.2929695799999</v>
      </c>
      <c r="L136" s="36">
        <f>SUMIFS(СВЦЭМ!$C$39:$C$782,СВЦЭМ!$A$39:$A$782,$A136,СВЦЭМ!$B$39:$B$782,L$119)+'СЕТ СН'!$I$9+СВЦЭМ!$D$10+'СЕТ СН'!$I$6-'СЕТ СН'!$I$19</f>
        <v>1686.24714242</v>
      </c>
      <c r="M136" s="36">
        <f>SUMIFS(СВЦЭМ!$C$39:$C$782,СВЦЭМ!$A$39:$A$782,$A136,СВЦЭМ!$B$39:$B$782,M$119)+'СЕТ СН'!$I$9+СВЦЭМ!$D$10+'СЕТ СН'!$I$6-'СЕТ СН'!$I$19</f>
        <v>1800.2662851499999</v>
      </c>
      <c r="N136" s="36">
        <f>SUMIFS(СВЦЭМ!$C$39:$C$782,СВЦЭМ!$A$39:$A$782,$A136,СВЦЭМ!$B$39:$B$782,N$119)+'СЕТ СН'!$I$9+СВЦЭМ!$D$10+'СЕТ СН'!$I$6-'СЕТ СН'!$I$19</f>
        <v>1846.3668089999999</v>
      </c>
      <c r="O136" s="36">
        <f>SUMIFS(СВЦЭМ!$C$39:$C$782,СВЦЭМ!$A$39:$A$782,$A136,СВЦЭМ!$B$39:$B$782,O$119)+'СЕТ СН'!$I$9+СВЦЭМ!$D$10+'СЕТ СН'!$I$6-'СЕТ СН'!$I$19</f>
        <v>1846.7173431699998</v>
      </c>
      <c r="P136" s="36">
        <f>SUMIFS(СВЦЭМ!$C$39:$C$782,СВЦЭМ!$A$39:$A$782,$A136,СВЦЭМ!$B$39:$B$782,P$119)+'СЕТ СН'!$I$9+СВЦЭМ!$D$10+'СЕТ СН'!$I$6-'СЕТ СН'!$I$19</f>
        <v>1849.8743427099998</v>
      </c>
      <c r="Q136" s="36">
        <f>SUMIFS(СВЦЭМ!$C$39:$C$782,СВЦЭМ!$A$39:$A$782,$A136,СВЦЭМ!$B$39:$B$782,Q$119)+'СЕТ СН'!$I$9+СВЦЭМ!$D$10+'СЕТ СН'!$I$6-'СЕТ СН'!$I$19</f>
        <v>1860.1248221199999</v>
      </c>
      <c r="R136" s="36">
        <f>SUMIFS(СВЦЭМ!$C$39:$C$782,СВЦЭМ!$A$39:$A$782,$A136,СВЦЭМ!$B$39:$B$782,R$119)+'СЕТ СН'!$I$9+СВЦЭМ!$D$10+'СЕТ СН'!$I$6-'СЕТ СН'!$I$19</f>
        <v>1869.4819400099998</v>
      </c>
      <c r="S136" s="36">
        <f>SUMIFS(СВЦЭМ!$C$39:$C$782,СВЦЭМ!$A$39:$A$782,$A136,СВЦЭМ!$B$39:$B$782,S$119)+'СЕТ СН'!$I$9+СВЦЭМ!$D$10+'СЕТ СН'!$I$6-'СЕТ СН'!$I$19</f>
        <v>1836.1664184499998</v>
      </c>
      <c r="T136" s="36">
        <f>SUMIFS(СВЦЭМ!$C$39:$C$782,СВЦЭМ!$A$39:$A$782,$A136,СВЦЭМ!$B$39:$B$782,T$119)+'СЕТ СН'!$I$9+СВЦЭМ!$D$10+'СЕТ СН'!$I$6-'СЕТ СН'!$I$19</f>
        <v>1710.79191302</v>
      </c>
      <c r="U136" s="36">
        <f>SUMIFS(СВЦЭМ!$C$39:$C$782,СВЦЭМ!$A$39:$A$782,$A136,СВЦЭМ!$B$39:$B$782,U$119)+'СЕТ СН'!$I$9+СВЦЭМ!$D$10+'СЕТ СН'!$I$6-'СЕТ СН'!$I$19</f>
        <v>1608.75102859</v>
      </c>
      <c r="V136" s="36">
        <f>SUMIFS(СВЦЭМ!$C$39:$C$782,СВЦЭМ!$A$39:$A$782,$A136,СВЦЭМ!$B$39:$B$782,V$119)+'СЕТ СН'!$I$9+СВЦЭМ!$D$10+'СЕТ СН'!$I$6-'СЕТ СН'!$I$19</f>
        <v>1517.9051263599999</v>
      </c>
      <c r="W136" s="36">
        <f>SUMIFS(СВЦЭМ!$C$39:$C$782,СВЦЭМ!$A$39:$A$782,$A136,СВЦЭМ!$B$39:$B$782,W$119)+'СЕТ СН'!$I$9+СВЦЭМ!$D$10+'СЕТ СН'!$I$6-'СЕТ СН'!$I$19</f>
        <v>1512.5603440700002</v>
      </c>
      <c r="X136" s="36">
        <f>SUMIFS(СВЦЭМ!$C$39:$C$782,СВЦЭМ!$A$39:$A$782,$A136,СВЦЭМ!$B$39:$B$782,X$119)+'СЕТ СН'!$I$9+СВЦЭМ!$D$10+'СЕТ СН'!$I$6-'СЕТ СН'!$I$19</f>
        <v>1530.9132637</v>
      </c>
      <c r="Y136" s="36">
        <f>SUMIFS(СВЦЭМ!$C$39:$C$782,СВЦЭМ!$A$39:$A$782,$A136,СВЦЭМ!$B$39:$B$782,Y$119)+'СЕТ СН'!$I$9+СВЦЭМ!$D$10+'СЕТ СН'!$I$6-'СЕТ СН'!$I$19</f>
        <v>1566.44313111</v>
      </c>
    </row>
    <row r="137" spans="1:25" ht="15.75" x14ac:dyDescent="0.2">
      <c r="A137" s="35">
        <f t="shared" si="3"/>
        <v>44699</v>
      </c>
      <c r="B137" s="36">
        <f>SUMIFS(СВЦЭМ!$C$39:$C$782,СВЦЭМ!$A$39:$A$782,$A137,СВЦЭМ!$B$39:$B$782,B$119)+'СЕТ СН'!$I$9+СВЦЭМ!$D$10+'СЕТ СН'!$I$6-'СЕТ СН'!$I$19</f>
        <v>1734.1268600599999</v>
      </c>
      <c r="C137" s="36">
        <f>SUMIFS(СВЦЭМ!$C$39:$C$782,СВЦЭМ!$A$39:$A$782,$A137,СВЦЭМ!$B$39:$B$782,C$119)+'СЕТ СН'!$I$9+СВЦЭМ!$D$10+'СЕТ СН'!$I$6-'СЕТ СН'!$I$19</f>
        <v>1879.9653090499999</v>
      </c>
      <c r="D137" s="36">
        <f>SUMIFS(СВЦЭМ!$C$39:$C$782,СВЦЭМ!$A$39:$A$782,$A137,СВЦЭМ!$B$39:$B$782,D$119)+'СЕТ СН'!$I$9+СВЦЭМ!$D$10+'СЕТ СН'!$I$6-'СЕТ СН'!$I$19</f>
        <v>1947.0756213299999</v>
      </c>
      <c r="E137" s="36">
        <f>SUMIFS(СВЦЭМ!$C$39:$C$782,СВЦЭМ!$A$39:$A$782,$A137,СВЦЭМ!$B$39:$B$782,E$119)+'СЕТ СН'!$I$9+СВЦЭМ!$D$10+'СЕТ СН'!$I$6-'СЕТ СН'!$I$19</f>
        <v>1949.59474396</v>
      </c>
      <c r="F137" s="36">
        <f>SUMIFS(СВЦЭМ!$C$39:$C$782,СВЦЭМ!$A$39:$A$782,$A137,СВЦЭМ!$B$39:$B$782,F$119)+'СЕТ СН'!$I$9+СВЦЭМ!$D$10+'СЕТ СН'!$I$6-'СЕТ СН'!$I$19</f>
        <v>1946.44873418</v>
      </c>
      <c r="G137" s="36">
        <f>SUMIFS(СВЦЭМ!$C$39:$C$782,СВЦЭМ!$A$39:$A$782,$A137,СВЦЭМ!$B$39:$B$782,G$119)+'СЕТ СН'!$I$9+СВЦЭМ!$D$10+'СЕТ СН'!$I$6-'СЕТ СН'!$I$19</f>
        <v>1959.34035079</v>
      </c>
      <c r="H137" s="36">
        <f>SUMIFS(СВЦЭМ!$C$39:$C$782,СВЦЭМ!$A$39:$A$782,$A137,СВЦЭМ!$B$39:$B$782,H$119)+'СЕТ СН'!$I$9+СВЦЭМ!$D$10+'СЕТ СН'!$I$6-'СЕТ СН'!$I$19</f>
        <v>1948.3817442299999</v>
      </c>
      <c r="I137" s="36">
        <f>SUMIFS(СВЦЭМ!$C$39:$C$782,СВЦЭМ!$A$39:$A$782,$A137,СВЦЭМ!$B$39:$B$782,I$119)+'СЕТ СН'!$I$9+СВЦЭМ!$D$10+'СЕТ СН'!$I$6-'СЕТ СН'!$I$19</f>
        <v>1851.2954729099999</v>
      </c>
      <c r="J137" s="36">
        <f>SUMIFS(СВЦЭМ!$C$39:$C$782,СВЦЭМ!$A$39:$A$782,$A137,СВЦЭМ!$B$39:$B$782,J$119)+'СЕТ СН'!$I$9+СВЦЭМ!$D$10+'СЕТ СН'!$I$6-'СЕТ СН'!$I$19</f>
        <v>1695.3884042899999</v>
      </c>
      <c r="K137" s="36">
        <f>SUMIFS(СВЦЭМ!$C$39:$C$782,СВЦЭМ!$A$39:$A$782,$A137,СВЦЭМ!$B$39:$B$782,K$119)+'СЕТ СН'!$I$9+СВЦЭМ!$D$10+'СЕТ СН'!$I$6-'СЕТ СН'!$I$19</f>
        <v>1695.85804465</v>
      </c>
      <c r="L137" s="36">
        <f>SUMIFS(СВЦЭМ!$C$39:$C$782,СВЦЭМ!$A$39:$A$782,$A137,СВЦЭМ!$B$39:$B$782,L$119)+'СЕТ СН'!$I$9+СВЦЭМ!$D$10+'СЕТ СН'!$I$6-'СЕТ СН'!$I$19</f>
        <v>1707.35333279</v>
      </c>
      <c r="M137" s="36">
        <f>SUMIFS(СВЦЭМ!$C$39:$C$782,СВЦЭМ!$A$39:$A$782,$A137,СВЦЭМ!$B$39:$B$782,M$119)+'СЕТ СН'!$I$9+СВЦЭМ!$D$10+'СЕТ СН'!$I$6-'СЕТ СН'!$I$19</f>
        <v>1824.4531554999999</v>
      </c>
      <c r="N137" s="36">
        <f>SUMIFS(СВЦЭМ!$C$39:$C$782,СВЦЭМ!$A$39:$A$782,$A137,СВЦЭМ!$B$39:$B$782,N$119)+'СЕТ СН'!$I$9+СВЦЭМ!$D$10+'СЕТ СН'!$I$6-'СЕТ СН'!$I$19</f>
        <v>1855.1335775799998</v>
      </c>
      <c r="O137" s="36">
        <f>SUMIFS(СВЦЭМ!$C$39:$C$782,СВЦЭМ!$A$39:$A$782,$A137,СВЦЭМ!$B$39:$B$782,O$119)+'СЕТ СН'!$I$9+СВЦЭМ!$D$10+'СЕТ СН'!$I$6-'СЕТ СН'!$I$19</f>
        <v>1852.1425149899999</v>
      </c>
      <c r="P137" s="36">
        <f>SUMIFS(СВЦЭМ!$C$39:$C$782,СВЦЭМ!$A$39:$A$782,$A137,СВЦЭМ!$B$39:$B$782,P$119)+'СЕТ СН'!$I$9+СВЦЭМ!$D$10+'СЕТ СН'!$I$6-'СЕТ СН'!$I$19</f>
        <v>1872.73915599</v>
      </c>
      <c r="Q137" s="36">
        <f>SUMIFS(СВЦЭМ!$C$39:$C$782,СВЦЭМ!$A$39:$A$782,$A137,СВЦЭМ!$B$39:$B$782,Q$119)+'СЕТ СН'!$I$9+СВЦЭМ!$D$10+'СЕТ СН'!$I$6-'СЕТ СН'!$I$19</f>
        <v>1887.30268538</v>
      </c>
      <c r="R137" s="36">
        <f>SUMIFS(СВЦЭМ!$C$39:$C$782,СВЦЭМ!$A$39:$A$782,$A137,СВЦЭМ!$B$39:$B$782,R$119)+'СЕТ СН'!$I$9+СВЦЭМ!$D$10+'СЕТ СН'!$I$6-'СЕТ СН'!$I$19</f>
        <v>1880.9794836399999</v>
      </c>
      <c r="S137" s="36">
        <f>SUMIFS(СВЦЭМ!$C$39:$C$782,СВЦЭМ!$A$39:$A$782,$A137,СВЦЭМ!$B$39:$B$782,S$119)+'СЕТ СН'!$I$9+СВЦЭМ!$D$10+'СЕТ СН'!$I$6-'СЕТ СН'!$I$19</f>
        <v>1833.4146198199999</v>
      </c>
      <c r="T137" s="36">
        <f>SUMIFS(СВЦЭМ!$C$39:$C$782,СВЦЭМ!$A$39:$A$782,$A137,СВЦЭМ!$B$39:$B$782,T$119)+'СЕТ СН'!$I$9+СВЦЭМ!$D$10+'СЕТ СН'!$I$6-'СЕТ СН'!$I$19</f>
        <v>1700.30313441</v>
      </c>
      <c r="U137" s="36">
        <f>SUMIFS(СВЦЭМ!$C$39:$C$782,СВЦЭМ!$A$39:$A$782,$A137,СВЦЭМ!$B$39:$B$782,U$119)+'СЕТ СН'!$I$9+СВЦЭМ!$D$10+'СЕТ СН'!$I$6-'СЕТ СН'!$I$19</f>
        <v>1590.3763559700001</v>
      </c>
      <c r="V137" s="36">
        <f>SUMIFS(СВЦЭМ!$C$39:$C$782,СВЦЭМ!$A$39:$A$782,$A137,СВЦЭМ!$B$39:$B$782,V$119)+'СЕТ СН'!$I$9+СВЦЭМ!$D$10+'СЕТ СН'!$I$6-'СЕТ СН'!$I$19</f>
        <v>1511.6436159099999</v>
      </c>
      <c r="W137" s="36">
        <f>SUMIFS(СВЦЭМ!$C$39:$C$782,СВЦЭМ!$A$39:$A$782,$A137,СВЦЭМ!$B$39:$B$782,W$119)+'СЕТ СН'!$I$9+СВЦЭМ!$D$10+'СЕТ СН'!$I$6-'СЕТ СН'!$I$19</f>
        <v>1535.9864480400001</v>
      </c>
      <c r="X137" s="36">
        <f>SUMIFS(СВЦЭМ!$C$39:$C$782,СВЦЭМ!$A$39:$A$782,$A137,СВЦЭМ!$B$39:$B$782,X$119)+'СЕТ СН'!$I$9+СВЦЭМ!$D$10+'СЕТ СН'!$I$6-'СЕТ СН'!$I$19</f>
        <v>1570.5697027400001</v>
      </c>
      <c r="Y137" s="36">
        <f>SUMIFS(СВЦЭМ!$C$39:$C$782,СВЦЭМ!$A$39:$A$782,$A137,СВЦЭМ!$B$39:$B$782,Y$119)+'СЕТ СН'!$I$9+СВЦЭМ!$D$10+'СЕТ СН'!$I$6-'СЕТ СН'!$I$19</f>
        <v>1606.2292482100002</v>
      </c>
    </row>
    <row r="138" spans="1:25" ht="15.75" x14ac:dyDescent="0.2">
      <c r="A138" s="35">
        <f t="shared" si="3"/>
        <v>44700</v>
      </c>
      <c r="B138" s="36">
        <f>SUMIFS(СВЦЭМ!$C$39:$C$782,СВЦЭМ!$A$39:$A$782,$A138,СВЦЭМ!$B$39:$B$782,B$119)+'СЕТ СН'!$I$9+СВЦЭМ!$D$10+'СЕТ СН'!$I$6-'СЕТ СН'!$I$19</f>
        <v>1716.1598056099999</v>
      </c>
      <c r="C138" s="36">
        <f>SUMIFS(СВЦЭМ!$C$39:$C$782,СВЦЭМ!$A$39:$A$782,$A138,СВЦЭМ!$B$39:$B$782,C$119)+'СЕТ СН'!$I$9+СВЦЭМ!$D$10+'СЕТ СН'!$I$6-'СЕТ СН'!$I$19</f>
        <v>1846.45218654</v>
      </c>
      <c r="D138" s="36">
        <f>SUMIFS(СВЦЭМ!$C$39:$C$782,СВЦЭМ!$A$39:$A$782,$A138,СВЦЭМ!$B$39:$B$782,D$119)+'СЕТ СН'!$I$9+СВЦЭМ!$D$10+'СЕТ СН'!$I$6-'СЕТ СН'!$I$19</f>
        <v>1964.3553674</v>
      </c>
      <c r="E138" s="36">
        <f>SUMIFS(СВЦЭМ!$C$39:$C$782,СВЦЭМ!$A$39:$A$782,$A138,СВЦЭМ!$B$39:$B$782,E$119)+'СЕТ СН'!$I$9+СВЦЭМ!$D$10+'СЕТ СН'!$I$6-'СЕТ СН'!$I$19</f>
        <v>2024.0912509899999</v>
      </c>
      <c r="F138" s="36">
        <f>SUMIFS(СВЦЭМ!$C$39:$C$782,СВЦЭМ!$A$39:$A$782,$A138,СВЦЭМ!$B$39:$B$782,F$119)+'СЕТ СН'!$I$9+СВЦЭМ!$D$10+'СЕТ СН'!$I$6-'СЕТ СН'!$I$19</f>
        <v>1993.0290894299999</v>
      </c>
      <c r="G138" s="36">
        <f>SUMIFS(СВЦЭМ!$C$39:$C$782,СВЦЭМ!$A$39:$A$782,$A138,СВЦЭМ!$B$39:$B$782,G$119)+'СЕТ СН'!$I$9+СВЦЭМ!$D$10+'СЕТ СН'!$I$6-'СЕТ СН'!$I$19</f>
        <v>1955.4783775899998</v>
      </c>
      <c r="H138" s="36">
        <f>SUMIFS(СВЦЭМ!$C$39:$C$782,СВЦЭМ!$A$39:$A$782,$A138,СВЦЭМ!$B$39:$B$782,H$119)+'СЕТ СН'!$I$9+СВЦЭМ!$D$10+'СЕТ СН'!$I$6-'СЕТ СН'!$I$19</f>
        <v>1917.2129672899998</v>
      </c>
      <c r="I138" s="36">
        <f>SUMIFS(СВЦЭМ!$C$39:$C$782,СВЦЭМ!$A$39:$A$782,$A138,СВЦЭМ!$B$39:$B$782,I$119)+'СЕТ СН'!$I$9+СВЦЭМ!$D$10+'СЕТ СН'!$I$6-'СЕТ СН'!$I$19</f>
        <v>1857.38320748</v>
      </c>
      <c r="J138" s="36">
        <f>SUMIFS(СВЦЭМ!$C$39:$C$782,СВЦЭМ!$A$39:$A$782,$A138,СВЦЭМ!$B$39:$B$782,J$119)+'СЕТ СН'!$I$9+СВЦЭМ!$D$10+'СЕТ СН'!$I$6-'СЕТ СН'!$I$19</f>
        <v>1715.57890858</v>
      </c>
      <c r="K138" s="36">
        <f>SUMIFS(СВЦЭМ!$C$39:$C$782,СВЦЭМ!$A$39:$A$782,$A138,СВЦЭМ!$B$39:$B$782,K$119)+'СЕТ СН'!$I$9+СВЦЭМ!$D$10+'СЕТ СН'!$I$6-'СЕТ СН'!$I$19</f>
        <v>1730.36055231</v>
      </c>
      <c r="L138" s="36">
        <f>SUMIFS(СВЦЭМ!$C$39:$C$782,СВЦЭМ!$A$39:$A$782,$A138,СВЦЭМ!$B$39:$B$782,L$119)+'СЕТ СН'!$I$9+СВЦЭМ!$D$10+'СЕТ СН'!$I$6-'СЕТ СН'!$I$19</f>
        <v>1722.12645277</v>
      </c>
      <c r="M138" s="36">
        <f>SUMIFS(СВЦЭМ!$C$39:$C$782,СВЦЭМ!$A$39:$A$782,$A138,СВЦЭМ!$B$39:$B$782,M$119)+'СЕТ СН'!$I$9+СВЦЭМ!$D$10+'СЕТ СН'!$I$6-'СЕТ СН'!$I$19</f>
        <v>1820.7235988399998</v>
      </c>
      <c r="N138" s="36">
        <f>SUMIFS(СВЦЭМ!$C$39:$C$782,СВЦЭМ!$A$39:$A$782,$A138,СВЦЭМ!$B$39:$B$782,N$119)+'СЕТ СН'!$I$9+СВЦЭМ!$D$10+'СЕТ СН'!$I$6-'СЕТ СН'!$I$19</f>
        <v>1870.2108164799999</v>
      </c>
      <c r="O138" s="36">
        <f>SUMIFS(СВЦЭМ!$C$39:$C$782,СВЦЭМ!$A$39:$A$782,$A138,СВЦЭМ!$B$39:$B$782,O$119)+'СЕТ СН'!$I$9+СВЦЭМ!$D$10+'СЕТ СН'!$I$6-'СЕТ СН'!$I$19</f>
        <v>1889.9005211599999</v>
      </c>
      <c r="P138" s="36">
        <f>SUMIFS(СВЦЭМ!$C$39:$C$782,СВЦЭМ!$A$39:$A$782,$A138,СВЦЭМ!$B$39:$B$782,P$119)+'СЕТ СН'!$I$9+СВЦЭМ!$D$10+'СЕТ СН'!$I$6-'СЕТ СН'!$I$19</f>
        <v>1896.4956400899998</v>
      </c>
      <c r="Q138" s="36">
        <f>SUMIFS(СВЦЭМ!$C$39:$C$782,СВЦЭМ!$A$39:$A$782,$A138,СВЦЭМ!$B$39:$B$782,Q$119)+'СЕТ СН'!$I$9+СВЦЭМ!$D$10+'СЕТ СН'!$I$6-'СЕТ СН'!$I$19</f>
        <v>1909.9825562899998</v>
      </c>
      <c r="R138" s="36">
        <f>SUMIFS(СВЦЭМ!$C$39:$C$782,СВЦЭМ!$A$39:$A$782,$A138,СВЦЭМ!$B$39:$B$782,R$119)+'СЕТ СН'!$I$9+СВЦЭМ!$D$10+'СЕТ СН'!$I$6-'СЕТ СН'!$I$19</f>
        <v>1890.18109153</v>
      </c>
      <c r="S138" s="36">
        <f>SUMIFS(СВЦЭМ!$C$39:$C$782,СВЦЭМ!$A$39:$A$782,$A138,СВЦЭМ!$B$39:$B$782,S$119)+'СЕТ СН'!$I$9+СВЦЭМ!$D$10+'СЕТ СН'!$I$6-'СЕТ СН'!$I$19</f>
        <v>1859.1607388099999</v>
      </c>
      <c r="T138" s="36">
        <f>SUMIFS(СВЦЭМ!$C$39:$C$782,СВЦЭМ!$A$39:$A$782,$A138,СВЦЭМ!$B$39:$B$782,T$119)+'СЕТ СН'!$I$9+СВЦЭМ!$D$10+'СЕТ СН'!$I$6-'СЕТ СН'!$I$19</f>
        <v>1715.22242411</v>
      </c>
      <c r="U138" s="36">
        <f>SUMIFS(СВЦЭМ!$C$39:$C$782,СВЦЭМ!$A$39:$A$782,$A138,СВЦЭМ!$B$39:$B$782,U$119)+'СЕТ СН'!$I$9+СВЦЭМ!$D$10+'СЕТ СН'!$I$6-'СЕТ СН'!$I$19</f>
        <v>1608.9235379300001</v>
      </c>
      <c r="V138" s="36">
        <f>SUMIFS(СВЦЭМ!$C$39:$C$782,СВЦЭМ!$A$39:$A$782,$A138,СВЦЭМ!$B$39:$B$782,V$119)+'СЕТ СН'!$I$9+СВЦЭМ!$D$10+'СЕТ СН'!$I$6-'СЕТ СН'!$I$19</f>
        <v>1512.8658874799999</v>
      </c>
      <c r="W138" s="36">
        <f>SUMIFS(СВЦЭМ!$C$39:$C$782,СВЦЭМ!$A$39:$A$782,$A138,СВЦЭМ!$B$39:$B$782,W$119)+'СЕТ СН'!$I$9+СВЦЭМ!$D$10+'СЕТ СН'!$I$6-'СЕТ СН'!$I$19</f>
        <v>1513.28050859</v>
      </c>
      <c r="X138" s="36">
        <f>SUMIFS(СВЦЭМ!$C$39:$C$782,СВЦЭМ!$A$39:$A$782,$A138,СВЦЭМ!$B$39:$B$782,X$119)+'СЕТ СН'!$I$9+СВЦЭМ!$D$10+'СЕТ СН'!$I$6-'СЕТ СН'!$I$19</f>
        <v>1529.37511193</v>
      </c>
      <c r="Y138" s="36">
        <f>SUMIFS(СВЦЭМ!$C$39:$C$782,СВЦЭМ!$A$39:$A$782,$A138,СВЦЭМ!$B$39:$B$782,Y$119)+'СЕТ СН'!$I$9+СВЦЭМ!$D$10+'СЕТ СН'!$I$6-'СЕТ СН'!$I$19</f>
        <v>1549.38074486</v>
      </c>
    </row>
    <row r="139" spans="1:25" ht="15.75" x14ac:dyDescent="0.2">
      <c r="A139" s="35">
        <f t="shared" si="3"/>
        <v>44701</v>
      </c>
      <c r="B139" s="36">
        <f>SUMIFS(СВЦЭМ!$C$39:$C$782,СВЦЭМ!$A$39:$A$782,$A139,СВЦЭМ!$B$39:$B$782,B$119)+'СЕТ СН'!$I$9+СВЦЭМ!$D$10+'СЕТ СН'!$I$6-'СЕТ СН'!$I$19</f>
        <v>1698.5947879300002</v>
      </c>
      <c r="C139" s="36">
        <f>SUMIFS(СВЦЭМ!$C$39:$C$782,СВЦЭМ!$A$39:$A$782,$A139,СВЦЭМ!$B$39:$B$782,C$119)+'СЕТ СН'!$I$9+СВЦЭМ!$D$10+'СЕТ СН'!$I$6-'СЕТ СН'!$I$19</f>
        <v>1770.27363253</v>
      </c>
      <c r="D139" s="36">
        <f>SUMIFS(СВЦЭМ!$C$39:$C$782,СВЦЭМ!$A$39:$A$782,$A139,СВЦЭМ!$B$39:$B$782,D$119)+'СЕТ СН'!$I$9+СВЦЭМ!$D$10+'СЕТ СН'!$I$6-'СЕТ СН'!$I$19</f>
        <v>1909.0255485999999</v>
      </c>
      <c r="E139" s="36">
        <f>SUMIFS(СВЦЭМ!$C$39:$C$782,СВЦЭМ!$A$39:$A$782,$A139,СВЦЭМ!$B$39:$B$782,E$119)+'СЕТ СН'!$I$9+СВЦЭМ!$D$10+'СЕТ СН'!$I$6-'СЕТ СН'!$I$19</f>
        <v>1977.0718873999999</v>
      </c>
      <c r="F139" s="36">
        <f>SUMIFS(СВЦЭМ!$C$39:$C$782,СВЦЭМ!$A$39:$A$782,$A139,СВЦЭМ!$B$39:$B$782,F$119)+'СЕТ СН'!$I$9+СВЦЭМ!$D$10+'СЕТ СН'!$I$6-'СЕТ СН'!$I$19</f>
        <v>1971.3367796299999</v>
      </c>
      <c r="G139" s="36">
        <f>SUMIFS(СВЦЭМ!$C$39:$C$782,СВЦЭМ!$A$39:$A$782,$A139,СВЦЭМ!$B$39:$B$782,G$119)+'СЕТ СН'!$I$9+СВЦЭМ!$D$10+'СЕТ СН'!$I$6-'СЕТ СН'!$I$19</f>
        <v>1953.2243816599998</v>
      </c>
      <c r="H139" s="36">
        <f>SUMIFS(СВЦЭМ!$C$39:$C$782,СВЦЭМ!$A$39:$A$782,$A139,СВЦЭМ!$B$39:$B$782,H$119)+'СЕТ СН'!$I$9+СВЦЭМ!$D$10+'СЕТ СН'!$I$6-'СЕТ СН'!$I$19</f>
        <v>1890.2021627499998</v>
      </c>
      <c r="I139" s="36">
        <f>SUMIFS(СВЦЭМ!$C$39:$C$782,СВЦЭМ!$A$39:$A$782,$A139,СВЦЭМ!$B$39:$B$782,I$119)+'СЕТ СН'!$I$9+СВЦЭМ!$D$10+'СЕТ СН'!$I$6-'СЕТ СН'!$I$19</f>
        <v>1814.1187077799998</v>
      </c>
      <c r="J139" s="36">
        <f>SUMIFS(СВЦЭМ!$C$39:$C$782,СВЦЭМ!$A$39:$A$782,$A139,СВЦЭМ!$B$39:$B$782,J$119)+'СЕТ СН'!$I$9+СВЦЭМ!$D$10+'СЕТ СН'!$I$6-'СЕТ СН'!$I$19</f>
        <v>1667.98633584</v>
      </c>
      <c r="K139" s="36">
        <f>SUMIFS(СВЦЭМ!$C$39:$C$782,СВЦЭМ!$A$39:$A$782,$A139,СВЦЭМ!$B$39:$B$782,K$119)+'СЕТ СН'!$I$9+СВЦЭМ!$D$10+'СЕТ СН'!$I$6-'СЕТ СН'!$I$19</f>
        <v>1668.073539</v>
      </c>
      <c r="L139" s="36">
        <f>SUMIFS(СВЦЭМ!$C$39:$C$782,СВЦЭМ!$A$39:$A$782,$A139,СВЦЭМ!$B$39:$B$782,L$119)+'СЕТ СН'!$I$9+СВЦЭМ!$D$10+'СЕТ СН'!$I$6-'СЕТ СН'!$I$19</f>
        <v>1665.1193328700001</v>
      </c>
      <c r="M139" s="36">
        <f>SUMIFS(СВЦЭМ!$C$39:$C$782,СВЦЭМ!$A$39:$A$782,$A139,СВЦЭМ!$B$39:$B$782,M$119)+'СЕТ СН'!$I$9+СВЦЭМ!$D$10+'СЕТ СН'!$I$6-'СЕТ СН'!$I$19</f>
        <v>1766.57045122</v>
      </c>
      <c r="N139" s="36">
        <f>SUMIFS(СВЦЭМ!$C$39:$C$782,СВЦЭМ!$A$39:$A$782,$A139,СВЦЭМ!$B$39:$B$782,N$119)+'СЕТ СН'!$I$9+СВЦЭМ!$D$10+'СЕТ СН'!$I$6-'СЕТ СН'!$I$19</f>
        <v>1791.3745001899999</v>
      </c>
      <c r="O139" s="36">
        <f>SUMIFS(СВЦЭМ!$C$39:$C$782,СВЦЭМ!$A$39:$A$782,$A139,СВЦЭМ!$B$39:$B$782,O$119)+'СЕТ СН'!$I$9+СВЦЭМ!$D$10+'СЕТ СН'!$I$6-'СЕТ СН'!$I$19</f>
        <v>1787.4173230699998</v>
      </c>
      <c r="P139" s="36">
        <f>SUMIFS(СВЦЭМ!$C$39:$C$782,СВЦЭМ!$A$39:$A$782,$A139,СВЦЭМ!$B$39:$B$782,P$119)+'СЕТ СН'!$I$9+СВЦЭМ!$D$10+'СЕТ СН'!$I$6-'СЕТ СН'!$I$19</f>
        <v>1786.5587274799998</v>
      </c>
      <c r="Q139" s="36">
        <f>SUMIFS(СВЦЭМ!$C$39:$C$782,СВЦЭМ!$A$39:$A$782,$A139,СВЦЭМ!$B$39:$B$782,Q$119)+'СЕТ СН'!$I$9+СВЦЭМ!$D$10+'СЕТ СН'!$I$6-'СЕТ СН'!$I$19</f>
        <v>1784.5909215899999</v>
      </c>
      <c r="R139" s="36">
        <f>SUMIFS(СВЦЭМ!$C$39:$C$782,СВЦЭМ!$A$39:$A$782,$A139,СВЦЭМ!$B$39:$B$782,R$119)+'СЕТ СН'!$I$9+СВЦЭМ!$D$10+'СЕТ СН'!$I$6-'СЕТ СН'!$I$19</f>
        <v>1785.9942429499999</v>
      </c>
      <c r="S139" s="36">
        <f>SUMIFS(СВЦЭМ!$C$39:$C$782,СВЦЭМ!$A$39:$A$782,$A139,СВЦЭМ!$B$39:$B$782,S$119)+'СЕТ СН'!$I$9+СВЦЭМ!$D$10+'СЕТ СН'!$I$6-'СЕТ СН'!$I$19</f>
        <v>1769.9644548499998</v>
      </c>
      <c r="T139" s="36">
        <f>SUMIFS(СВЦЭМ!$C$39:$C$782,СВЦЭМ!$A$39:$A$782,$A139,СВЦЭМ!$B$39:$B$782,T$119)+'СЕТ СН'!$I$9+СВЦЭМ!$D$10+'СЕТ СН'!$I$6-'СЕТ СН'!$I$19</f>
        <v>1668.3631891800001</v>
      </c>
      <c r="U139" s="36">
        <f>SUMIFS(СВЦЭМ!$C$39:$C$782,СВЦЭМ!$A$39:$A$782,$A139,СВЦЭМ!$B$39:$B$782,U$119)+'СЕТ СН'!$I$9+СВЦЭМ!$D$10+'СЕТ СН'!$I$6-'СЕТ СН'!$I$19</f>
        <v>1556.8699084700002</v>
      </c>
      <c r="V139" s="36">
        <f>SUMIFS(СВЦЭМ!$C$39:$C$782,СВЦЭМ!$A$39:$A$782,$A139,СВЦЭМ!$B$39:$B$782,V$119)+'СЕТ СН'!$I$9+СВЦЭМ!$D$10+'СЕТ СН'!$I$6-'СЕТ СН'!$I$19</f>
        <v>1496.11235648</v>
      </c>
      <c r="W139" s="36">
        <f>SUMIFS(СВЦЭМ!$C$39:$C$782,СВЦЭМ!$A$39:$A$782,$A139,СВЦЭМ!$B$39:$B$782,W$119)+'СЕТ СН'!$I$9+СВЦЭМ!$D$10+'СЕТ СН'!$I$6-'СЕТ СН'!$I$19</f>
        <v>1506.65008074</v>
      </c>
      <c r="X139" s="36">
        <f>SUMIFS(СВЦЭМ!$C$39:$C$782,СВЦЭМ!$A$39:$A$782,$A139,СВЦЭМ!$B$39:$B$782,X$119)+'СЕТ СН'!$I$9+СВЦЭМ!$D$10+'СЕТ СН'!$I$6-'СЕТ СН'!$I$19</f>
        <v>1537.8267214800001</v>
      </c>
      <c r="Y139" s="36">
        <f>SUMIFS(СВЦЭМ!$C$39:$C$782,СВЦЭМ!$A$39:$A$782,$A139,СВЦЭМ!$B$39:$B$782,Y$119)+'СЕТ СН'!$I$9+СВЦЭМ!$D$10+'СЕТ СН'!$I$6-'СЕТ СН'!$I$19</f>
        <v>1543.29163049</v>
      </c>
    </row>
    <row r="140" spans="1:25" ht="15.75" x14ac:dyDescent="0.2">
      <c r="A140" s="35">
        <f t="shared" si="3"/>
        <v>44702</v>
      </c>
      <c r="B140" s="36">
        <f>SUMIFS(СВЦЭМ!$C$39:$C$782,СВЦЭМ!$A$39:$A$782,$A140,СВЦЭМ!$B$39:$B$782,B$119)+'СЕТ СН'!$I$9+СВЦЭМ!$D$10+'СЕТ СН'!$I$6-'СЕТ СН'!$I$19</f>
        <v>1568.3610334999998</v>
      </c>
      <c r="C140" s="36">
        <f>SUMIFS(СВЦЭМ!$C$39:$C$782,СВЦЭМ!$A$39:$A$782,$A140,СВЦЭМ!$B$39:$B$782,C$119)+'СЕТ СН'!$I$9+СВЦЭМ!$D$10+'СЕТ СН'!$I$6-'СЕТ СН'!$I$19</f>
        <v>1692.51258082</v>
      </c>
      <c r="D140" s="36">
        <f>SUMIFS(СВЦЭМ!$C$39:$C$782,СВЦЭМ!$A$39:$A$782,$A140,СВЦЭМ!$B$39:$B$782,D$119)+'СЕТ СН'!$I$9+СВЦЭМ!$D$10+'СЕТ СН'!$I$6-'СЕТ СН'!$I$19</f>
        <v>1858.6881205299999</v>
      </c>
      <c r="E140" s="36">
        <f>SUMIFS(СВЦЭМ!$C$39:$C$782,СВЦЭМ!$A$39:$A$782,$A140,СВЦЭМ!$B$39:$B$782,E$119)+'СЕТ СН'!$I$9+СВЦЭМ!$D$10+'СЕТ СН'!$I$6-'СЕТ СН'!$I$19</f>
        <v>1940.12517392</v>
      </c>
      <c r="F140" s="36">
        <f>SUMIFS(СВЦЭМ!$C$39:$C$782,СВЦЭМ!$A$39:$A$782,$A140,СВЦЭМ!$B$39:$B$782,F$119)+'СЕТ СН'!$I$9+СВЦЭМ!$D$10+'СЕТ СН'!$I$6-'СЕТ СН'!$I$19</f>
        <v>1968.08109752</v>
      </c>
      <c r="G140" s="36">
        <f>SUMIFS(СВЦЭМ!$C$39:$C$782,СВЦЭМ!$A$39:$A$782,$A140,СВЦЭМ!$B$39:$B$782,G$119)+'СЕТ СН'!$I$9+СВЦЭМ!$D$10+'СЕТ СН'!$I$6-'СЕТ СН'!$I$19</f>
        <v>2004.7280316599999</v>
      </c>
      <c r="H140" s="36">
        <f>SUMIFS(СВЦЭМ!$C$39:$C$782,СВЦЭМ!$A$39:$A$782,$A140,СВЦЭМ!$B$39:$B$782,H$119)+'СЕТ СН'!$I$9+СВЦЭМ!$D$10+'СЕТ СН'!$I$6-'СЕТ СН'!$I$19</f>
        <v>1995.1286947799999</v>
      </c>
      <c r="I140" s="36">
        <f>SUMIFS(СВЦЭМ!$C$39:$C$782,СВЦЭМ!$A$39:$A$782,$A140,СВЦЭМ!$B$39:$B$782,I$119)+'СЕТ СН'!$I$9+СВЦЭМ!$D$10+'СЕТ СН'!$I$6-'СЕТ СН'!$I$19</f>
        <v>1956.3476322899999</v>
      </c>
      <c r="J140" s="36">
        <f>SUMIFS(СВЦЭМ!$C$39:$C$782,СВЦЭМ!$A$39:$A$782,$A140,СВЦЭМ!$B$39:$B$782,J$119)+'СЕТ СН'!$I$9+СВЦЭМ!$D$10+'СЕТ СН'!$I$6-'СЕТ СН'!$I$19</f>
        <v>1772.36339342</v>
      </c>
      <c r="K140" s="36">
        <f>SUMIFS(СВЦЭМ!$C$39:$C$782,СВЦЭМ!$A$39:$A$782,$A140,СВЦЭМ!$B$39:$B$782,K$119)+'СЕТ СН'!$I$9+СВЦЭМ!$D$10+'СЕТ СН'!$I$6-'СЕТ СН'!$I$19</f>
        <v>1730.0228487499999</v>
      </c>
      <c r="L140" s="36">
        <f>SUMIFS(СВЦЭМ!$C$39:$C$782,СВЦЭМ!$A$39:$A$782,$A140,СВЦЭМ!$B$39:$B$782,L$119)+'СЕТ СН'!$I$9+СВЦЭМ!$D$10+'СЕТ СН'!$I$6-'СЕТ СН'!$I$19</f>
        <v>1701.1862723700001</v>
      </c>
      <c r="M140" s="36">
        <f>SUMIFS(СВЦЭМ!$C$39:$C$782,СВЦЭМ!$A$39:$A$782,$A140,СВЦЭМ!$B$39:$B$782,M$119)+'СЕТ СН'!$I$9+СВЦЭМ!$D$10+'СЕТ СН'!$I$6-'СЕТ СН'!$I$19</f>
        <v>1789.5991512099999</v>
      </c>
      <c r="N140" s="36">
        <f>SUMIFS(СВЦЭМ!$C$39:$C$782,СВЦЭМ!$A$39:$A$782,$A140,СВЦЭМ!$B$39:$B$782,N$119)+'СЕТ СН'!$I$9+СВЦЭМ!$D$10+'СЕТ СН'!$I$6-'СЕТ СН'!$I$19</f>
        <v>1830.7554578699999</v>
      </c>
      <c r="O140" s="36">
        <f>SUMIFS(СВЦЭМ!$C$39:$C$782,СВЦЭМ!$A$39:$A$782,$A140,СВЦЭМ!$B$39:$B$782,O$119)+'СЕТ СН'!$I$9+СВЦЭМ!$D$10+'СЕТ СН'!$I$6-'СЕТ СН'!$I$19</f>
        <v>1796.3374606099999</v>
      </c>
      <c r="P140" s="36">
        <f>SUMIFS(СВЦЭМ!$C$39:$C$782,СВЦЭМ!$A$39:$A$782,$A140,СВЦЭМ!$B$39:$B$782,P$119)+'СЕТ СН'!$I$9+СВЦЭМ!$D$10+'СЕТ СН'!$I$6-'СЕТ СН'!$I$19</f>
        <v>1835.64971801</v>
      </c>
      <c r="Q140" s="36">
        <f>SUMIFS(СВЦЭМ!$C$39:$C$782,СВЦЭМ!$A$39:$A$782,$A140,СВЦЭМ!$B$39:$B$782,Q$119)+'СЕТ СН'!$I$9+СВЦЭМ!$D$10+'СЕТ СН'!$I$6-'СЕТ СН'!$I$19</f>
        <v>1819.70838721</v>
      </c>
      <c r="R140" s="36">
        <f>SUMIFS(СВЦЭМ!$C$39:$C$782,СВЦЭМ!$A$39:$A$782,$A140,СВЦЭМ!$B$39:$B$782,R$119)+'СЕТ СН'!$I$9+СВЦЭМ!$D$10+'СЕТ СН'!$I$6-'СЕТ СН'!$I$19</f>
        <v>1818.5317718499998</v>
      </c>
      <c r="S140" s="36">
        <f>SUMIFS(СВЦЭМ!$C$39:$C$782,СВЦЭМ!$A$39:$A$782,$A140,СВЦЭМ!$B$39:$B$782,S$119)+'СЕТ СН'!$I$9+СВЦЭМ!$D$10+'СЕТ СН'!$I$6-'СЕТ СН'!$I$19</f>
        <v>1792.7306425199999</v>
      </c>
      <c r="T140" s="36">
        <f>SUMIFS(СВЦЭМ!$C$39:$C$782,СВЦЭМ!$A$39:$A$782,$A140,СВЦЭМ!$B$39:$B$782,T$119)+'СЕТ СН'!$I$9+СВЦЭМ!$D$10+'СЕТ СН'!$I$6-'СЕТ СН'!$I$19</f>
        <v>1679.0546828400002</v>
      </c>
      <c r="U140" s="36">
        <f>SUMIFS(СВЦЭМ!$C$39:$C$782,СВЦЭМ!$A$39:$A$782,$A140,СВЦЭМ!$B$39:$B$782,U$119)+'СЕТ СН'!$I$9+СВЦЭМ!$D$10+'СЕТ СН'!$I$6-'СЕТ СН'!$I$19</f>
        <v>1578.3003950299999</v>
      </c>
      <c r="V140" s="36">
        <f>SUMIFS(СВЦЭМ!$C$39:$C$782,СВЦЭМ!$A$39:$A$782,$A140,СВЦЭМ!$B$39:$B$782,V$119)+'СЕТ СН'!$I$9+СВЦЭМ!$D$10+'СЕТ СН'!$I$6-'СЕТ СН'!$I$19</f>
        <v>1502.3228914700001</v>
      </c>
      <c r="W140" s="36">
        <f>SUMIFS(СВЦЭМ!$C$39:$C$782,СВЦЭМ!$A$39:$A$782,$A140,СВЦЭМ!$B$39:$B$782,W$119)+'СЕТ СН'!$I$9+СВЦЭМ!$D$10+'СЕТ СН'!$I$6-'СЕТ СН'!$I$19</f>
        <v>1458.3458104700001</v>
      </c>
      <c r="X140" s="36">
        <f>SUMIFS(СВЦЭМ!$C$39:$C$782,СВЦЭМ!$A$39:$A$782,$A140,СВЦЭМ!$B$39:$B$782,X$119)+'СЕТ СН'!$I$9+СВЦЭМ!$D$10+'СЕТ СН'!$I$6-'СЕТ СН'!$I$19</f>
        <v>1474.76095751</v>
      </c>
      <c r="Y140" s="36">
        <f>SUMIFS(СВЦЭМ!$C$39:$C$782,СВЦЭМ!$A$39:$A$782,$A140,СВЦЭМ!$B$39:$B$782,Y$119)+'СЕТ СН'!$I$9+СВЦЭМ!$D$10+'СЕТ СН'!$I$6-'СЕТ СН'!$I$19</f>
        <v>1502.0836069299999</v>
      </c>
    </row>
    <row r="141" spans="1:25" ht="15.75" x14ac:dyDescent="0.2">
      <c r="A141" s="35">
        <f t="shared" si="3"/>
        <v>44703</v>
      </c>
      <c r="B141" s="36">
        <f>SUMIFS(СВЦЭМ!$C$39:$C$782,СВЦЭМ!$A$39:$A$782,$A141,СВЦЭМ!$B$39:$B$782,B$119)+'СЕТ СН'!$I$9+СВЦЭМ!$D$10+'СЕТ СН'!$I$6-'СЕТ СН'!$I$19</f>
        <v>1696.8369830000001</v>
      </c>
      <c r="C141" s="36">
        <f>SUMIFS(СВЦЭМ!$C$39:$C$782,СВЦЭМ!$A$39:$A$782,$A141,СВЦЭМ!$B$39:$B$782,C$119)+'СЕТ СН'!$I$9+СВЦЭМ!$D$10+'СЕТ СН'!$I$6-'СЕТ СН'!$I$19</f>
        <v>1786.6343351799999</v>
      </c>
      <c r="D141" s="36">
        <f>SUMIFS(СВЦЭМ!$C$39:$C$782,СВЦЭМ!$A$39:$A$782,$A141,СВЦЭМ!$B$39:$B$782,D$119)+'СЕТ СН'!$I$9+СВЦЭМ!$D$10+'СЕТ СН'!$I$6-'СЕТ СН'!$I$19</f>
        <v>1900.9676545999998</v>
      </c>
      <c r="E141" s="36">
        <f>SUMIFS(СВЦЭМ!$C$39:$C$782,СВЦЭМ!$A$39:$A$782,$A141,СВЦЭМ!$B$39:$B$782,E$119)+'СЕТ СН'!$I$9+СВЦЭМ!$D$10+'СЕТ СН'!$I$6-'СЕТ СН'!$I$19</f>
        <v>1907.22201963</v>
      </c>
      <c r="F141" s="36">
        <f>SUMIFS(СВЦЭМ!$C$39:$C$782,СВЦЭМ!$A$39:$A$782,$A141,СВЦЭМ!$B$39:$B$782,F$119)+'СЕТ СН'!$I$9+СВЦЭМ!$D$10+'СЕТ СН'!$I$6-'СЕТ СН'!$I$19</f>
        <v>1904.1639708599998</v>
      </c>
      <c r="G141" s="36">
        <f>SUMIFS(СВЦЭМ!$C$39:$C$782,СВЦЭМ!$A$39:$A$782,$A141,СВЦЭМ!$B$39:$B$782,G$119)+'СЕТ СН'!$I$9+СВЦЭМ!$D$10+'СЕТ СН'!$I$6-'СЕТ СН'!$I$19</f>
        <v>1907.5489988099998</v>
      </c>
      <c r="H141" s="36">
        <f>SUMIFS(СВЦЭМ!$C$39:$C$782,СВЦЭМ!$A$39:$A$782,$A141,СВЦЭМ!$B$39:$B$782,H$119)+'СЕТ СН'!$I$9+СВЦЭМ!$D$10+'СЕТ СН'!$I$6-'СЕТ СН'!$I$19</f>
        <v>1876.1463884499999</v>
      </c>
      <c r="I141" s="36">
        <f>SUMIFS(СВЦЭМ!$C$39:$C$782,СВЦЭМ!$A$39:$A$782,$A141,СВЦЭМ!$B$39:$B$782,I$119)+'СЕТ СН'!$I$9+СВЦЭМ!$D$10+'СЕТ СН'!$I$6-'СЕТ СН'!$I$19</f>
        <v>1803.2920698299999</v>
      </c>
      <c r="J141" s="36">
        <f>SUMIFS(СВЦЭМ!$C$39:$C$782,СВЦЭМ!$A$39:$A$782,$A141,СВЦЭМ!$B$39:$B$782,J$119)+'СЕТ СН'!$I$9+СВЦЭМ!$D$10+'СЕТ СН'!$I$6-'СЕТ СН'!$I$19</f>
        <v>1733.25547461</v>
      </c>
      <c r="K141" s="36">
        <f>SUMIFS(СВЦЭМ!$C$39:$C$782,СВЦЭМ!$A$39:$A$782,$A141,СВЦЭМ!$B$39:$B$782,K$119)+'СЕТ СН'!$I$9+СВЦЭМ!$D$10+'СЕТ СН'!$I$6-'СЕТ СН'!$I$19</f>
        <v>1684.4682670299999</v>
      </c>
      <c r="L141" s="36">
        <f>SUMIFS(СВЦЭМ!$C$39:$C$782,СВЦЭМ!$A$39:$A$782,$A141,СВЦЭМ!$B$39:$B$782,L$119)+'СЕТ СН'!$I$9+СВЦЭМ!$D$10+'СЕТ СН'!$I$6-'СЕТ СН'!$I$19</f>
        <v>1665.6905824</v>
      </c>
      <c r="M141" s="36">
        <f>SUMIFS(СВЦЭМ!$C$39:$C$782,СВЦЭМ!$A$39:$A$782,$A141,СВЦЭМ!$B$39:$B$782,M$119)+'СЕТ СН'!$I$9+СВЦЭМ!$D$10+'СЕТ СН'!$I$6-'СЕТ СН'!$I$19</f>
        <v>1766.25396004</v>
      </c>
      <c r="N141" s="36">
        <f>SUMIFS(СВЦЭМ!$C$39:$C$782,СВЦЭМ!$A$39:$A$782,$A141,СВЦЭМ!$B$39:$B$782,N$119)+'СЕТ СН'!$I$9+СВЦЭМ!$D$10+'СЕТ СН'!$I$6-'СЕТ СН'!$I$19</f>
        <v>1807.3722918999999</v>
      </c>
      <c r="O141" s="36">
        <f>SUMIFS(СВЦЭМ!$C$39:$C$782,СВЦЭМ!$A$39:$A$782,$A141,СВЦЭМ!$B$39:$B$782,O$119)+'СЕТ СН'!$I$9+СВЦЭМ!$D$10+'СЕТ СН'!$I$6-'СЕТ СН'!$I$19</f>
        <v>1816.42411148</v>
      </c>
      <c r="P141" s="36">
        <f>SUMIFS(СВЦЭМ!$C$39:$C$782,СВЦЭМ!$A$39:$A$782,$A141,СВЦЭМ!$B$39:$B$782,P$119)+'СЕТ СН'!$I$9+СВЦЭМ!$D$10+'СЕТ СН'!$I$6-'СЕТ СН'!$I$19</f>
        <v>1843.3378850399999</v>
      </c>
      <c r="Q141" s="36">
        <f>SUMIFS(СВЦЭМ!$C$39:$C$782,СВЦЭМ!$A$39:$A$782,$A141,СВЦЭМ!$B$39:$B$782,Q$119)+'СЕТ СН'!$I$9+СВЦЭМ!$D$10+'СЕТ СН'!$I$6-'СЕТ СН'!$I$19</f>
        <v>1853.7074708199998</v>
      </c>
      <c r="R141" s="36">
        <f>SUMIFS(СВЦЭМ!$C$39:$C$782,СВЦЭМ!$A$39:$A$782,$A141,СВЦЭМ!$B$39:$B$782,R$119)+'СЕТ СН'!$I$9+СВЦЭМ!$D$10+'СЕТ СН'!$I$6-'СЕТ СН'!$I$19</f>
        <v>1845.6904023699999</v>
      </c>
      <c r="S141" s="36">
        <f>SUMIFS(СВЦЭМ!$C$39:$C$782,СВЦЭМ!$A$39:$A$782,$A141,СВЦЭМ!$B$39:$B$782,S$119)+'СЕТ СН'!$I$9+СВЦЭМ!$D$10+'СЕТ СН'!$I$6-'СЕТ СН'!$I$19</f>
        <v>1815.4875225199999</v>
      </c>
      <c r="T141" s="36">
        <f>SUMIFS(СВЦЭМ!$C$39:$C$782,СВЦЭМ!$A$39:$A$782,$A141,СВЦЭМ!$B$39:$B$782,T$119)+'СЕТ СН'!$I$9+СВЦЭМ!$D$10+'СЕТ СН'!$I$6-'СЕТ СН'!$I$19</f>
        <v>1693.76590493</v>
      </c>
      <c r="U141" s="36">
        <f>SUMIFS(СВЦЭМ!$C$39:$C$782,СВЦЭМ!$A$39:$A$782,$A141,СВЦЭМ!$B$39:$B$782,U$119)+'СЕТ СН'!$I$9+СВЦЭМ!$D$10+'СЕТ СН'!$I$6-'СЕТ СН'!$I$19</f>
        <v>1591.3357109900001</v>
      </c>
      <c r="V141" s="36">
        <f>SUMIFS(СВЦЭМ!$C$39:$C$782,СВЦЭМ!$A$39:$A$782,$A141,СВЦЭМ!$B$39:$B$782,V$119)+'СЕТ СН'!$I$9+СВЦЭМ!$D$10+'СЕТ СН'!$I$6-'СЕТ СН'!$I$19</f>
        <v>1491.9165729599999</v>
      </c>
      <c r="W141" s="36">
        <f>SUMIFS(СВЦЭМ!$C$39:$C$782,СВЦЭМ!$A$39:$A$782,$A141,СВЦЭМ!$B$39:$B$782,W$119)+'СЕТ СН'!$I$9+СВЦЭМ!$D$10+'СЕТ СН'!$I$6-'СЕТ СН'!$I$19</f>
        <v>1498.6454217800001</v>
      </c>
      <c r="X141" s="36">
        <f>SUMIFS(СВЦЭМ!$C$39:$C$782,СВЦЭМ!$A$39:$A$782,$A141,СВЦЭМ!$B$39:$B$782,X$119)+'СЕТ СН'!$I$9+СВЦЭМ!$D$10+'СЕТ СН'!$I$6-'СЕТ СН'!$I$19</f>
        <v>1536.6938977499999</v>
      </c>
      <c r="Y141" s="36">
        <f>SUMIFS(СВЦЭМ!$C$39:$C$782,СВЦЭМ!$A$39:$A$782,$A141,СВЦЭМ!$B$39:$B$782,Y$119)+'СЕТ СН'!$I$9+СВЦЭМ!$D$10+'СЕТ СН'!$I$6-'СЕТ СН'!$I$19</f>
        <v>1597.6682971</v>
      </c>
    </row>
    <row r="142" spans="1:25" ht="15.75" x14ac:dyDescent="0.2">
      <c r="A142" s="35">
        <f t="shared" si="3"/>
        <v>44704</v>
      </c>
      <c r="B142" s="36">
        <f>SUMIFS(СВЦЭМ!$C$39:$C$782,СВЦЭМ!$A$39:$A$782,$A142,СВЦЭМ!$B$39:$B$782,B$119)+'СЕТ СН'!$I$9+СВЦЭМ!$D$10+'СЕТ СН'!$I$6-'СЕТ СН'!$I$19</f>
        <v>1704.67894688</v>
      </c>
      <c r="C142" s="36">
        <f>SUMIFS(СВЦЭМ!$C$39:$C$782,СВЦЭМ!$A$39:$A$782,$A142,СВЦЭМ!$B$39:$B$782,C$119)+'СЕТ СН'!$I$9+СВЦЭМ!$D$10+'СЕТ СН'!$I$6-'СЕТ СН'!$I$19</f>
        <v>1796.6811646199999</v>
      </c>
      <c r="D142" s="36">
        <f>SUMIFS(СВЦЭМ!$C$39:$C$782,СВЦЭМ!$A$39:$A$782,$A142,СВЦЭМ!$B$39:$B$782,D$119)+'СЕТ СН'!$I$9+СВЦЭМ!$D$10+'СЕТ СН'!$I$6-'СЕТ СН'!$I$19</f>
        <v>1891.8066204899999</v>
      </c>
      <c r="E142" s="36">
        <f>SUMIFS(СВЦЭМ!$C$39:$C$782,СВЦЭМ!$A$39:$A$782,$A142,СВЦЭМ!$B$39:$B$782,E$119)+'СЕТ СН'!$I$9+СВЦЭМ!$D$10+'СЕТ СН'!$I$6-'СЕТ СН'!$I$19</f>
        <v>1892.82359916</v>
      </c>
      <c r="F142" s="36">
        <f>SUMIFS(СВЦЭМ!$C$39:$C$782,СВЦЭМ!$A$39:$A$782,$A142,СВЦЭМ!$B$39:$B$782,F$119)+'СЕТ СН'!$I$9+СВЦЭМ!$D$10+'СЕТ СН'!$I$6-'СЕТ СН'!$I$19</f>
        <v>1883.25406275</v>
      </c>
      <c r="G142" s="36">
        <f>SUMIFS(СВЦЭМ!$C$39:$C$782,СВЦЭМ!$A$39:$A$782,$A142,СВЦЭМ!$B$39:$B$782,G$119)+'СЕТ СН'!$I$9+СВЦЭМ!$D$10+'СЕТ СН'!$I$6-'СЕТ СН'!$I$19</f>
        <v>1924.3734744199999</v>
      </c>
      <c r="H142" s="36">
        <f>SUMIFS(СВЦЭМ!$C$39:$C$782,СВЦЭМ!$A$39:$A$782,$A142,СВЦЭМ!$B$39:$B$782,H$119)+'СЕТ СН'!$I$9+СВЦЭМ!$D$10+'СЕТ СН'!$I$6-'СЕТ СН'!$I$19</f>
        <v>1866.7278011399999</v>
      </c>
      <c r="I142" s="36">
        <f>SUMIFS(СВЦЭМ!$C$39:$C$782,СВЦЭМ!$A$39:$A$782,$A142,СВЦЭМ!$B$39:$B$782,I$119)+'СЕТ СН'!$I$9+СВЦЭМ!$D$10+'СЕТ СН'!$I$6-'СЕТ СН'!$I$19</f>
        <v>1837.9880183999999</v>
      </c>
      <c r="J142" s="36">
        <f>SUMIFS(СВЦЭМ!$C$39:$C$782,СВЦЭМ!$A$39:$A$782,$A142,СВЦЭМ!$B$39:$B$782,J$119)+'СЕТ СН'!$I$9+СВЦЭМ!$D$10+'СЕТ СН'!$I$6-'СЕТ СН'!$I$19</f>
        <v>1689.56352821</v>
      </c>
      <c r="K142" s="36">
        <f>SUMIFS(СВЦЭМ!$C$39:$C$782,СВЦЭМ!$A$39:$A$782,$A142,СВЦЭМ!$B$39:$B$782,K$119)+'СЕТ СН'!$I$9+СВЦЭМ!$D$10+'СЕТ СН'!$I$6-'СЕТ СН'!$I$19</f>
        <v>1652.0343820200001</v>
      </c>
      <c r="L142" s="36">
        <f>SUMIFS(СВЦЭМ!$C$39:$C$782,СВЦЭМ!$A$39:$A$782,$A142,СВЦЭМ!$B$39:$B$782,L$119)+'СЕТ СН'!$I$9+СВЦЭМ!$D$10+'СЕТ СН'!$I$6-'СЕТ СН'!$I$19</f>
        <v>1673.72090813</v>
      </c>
      <c r="M142" s="36">
        <f>SUMIFS(СВЦЭМ!$C$39:$C$782,СВЦЭМ!$A$39:$A$782,$A142,СВЦЭМ!$B$39:$B$782,M$119)+'СЕТ СН'!$I$9+СВЦЭМ!$D$10+'СЕТ СН'!$I$6-'СЕТ СН'!$I$19</f>
        <v>1807.5134925799998</v>
      </c>
      <c r="N142" s="36">
        <f>SUMIFS(СВЦЭМ!$C$39:$C$782,СВЦЭМ!$A$39:$A$782,$A142,СВЦЭМ!$B$39:$B$782,N$119)+'СЕТ СН'!$I$9+СВЦЭМ!$D$10+'СЕТ СН'!$I$6-'СЕТ СН'!$I$19</f>
        <v>1861.8342350599999</v>
      </c>
      <c r="O142" s="36">
        <f>SUMIFS(СВЦЭМ!$C$39:$C$782,СВЦЭМ!$A$39:$A$782,$A142,СВЦЭМ!$B$39:$B$782,O$119)+'СЕТ СН'!$I$9+СВЦЭМ!$D$10+'СЕТ СН'!$I$6-'СЕТ СН'!$I$19</f>
        <v>1863.7196992299998</v>
      </c>
      <c r="P142" s="36">
        <f>SUMIFS(СВЦЭМ!$C$39:$C$782,СВЦЭМ!$A$39:$A$782,$A142,СВЦЭМ!$B$39:$B$782,P$119)+'СЕТ СН'!$I$9+СВЦЭМ!$D$10+'СЕТ СН'!$I$6-'СЕТ СН'!$I$19</f>
        <v>1862.5086212799999</v>
      </c>
      <c r="Q142" s="36">
        <f>SUMIFS(СВЦЭМ!$C$39:$C$782,СВЦЭМ!$A$39:$A$782,$A142,СВЦЭМ!$B$39:$B$782,Q$119)+'СЕТ СН'!$I$9+СВЦЭМ!$D$10+'СЕТ СН'!$I$6-'СЕТ СН'!$I$19</f>
        <v>1859.9199112299998</v>
      </c>
      <c r="R142" s="36">
        <f>SUMIFS(СВЦЭМ!$C$39:$C$782,СВЦЭМ!$A$39:$A$782,$A142,СВЦЭМ!$B$39:$B$782,R$119)+'СЕТ СН'!$I$9+СВЦЭМ!$D$10+'СЕТ СН'!$I$6-'СЕТ СН'!$I$19</f>
        <v>1857.07991623</v>
      </c>
      <c r="S142" s="36">
        <f>SUMIFS(СВЦЭМ!$C$39:$C$782,СВЦЭМ!$A$39:$A$782,$A142,СВЦЭМ!$B$39:$B$782,S$119)+'СЕТ СН'!$I$9+СВЦЭМ!$D$10+'СЕТ СН'!$I$6-'СЕТ СН'!$I$19</f>
        <v>1824.6946495599998</v>
      </c>
      <c r="T142" s="36">
        <f>SUMIFS(СВЦЭМ!$C$39:$C$782,СВЦЭМ!$A$39:$A$782,$A142,СВЦЭМ!$B$39:$B$782,T$119)+'СЕТ СН'!$I$9+СВЦЭМ!$D$10+'СЕТ СН'!$I$6-'СЕТ СН'!$I$19</f>
        <v>1724.4362813499999</v>
      </c>
      <c r="U142" s="36">
        <f>SUMIFS(СВЦЭМ!$C$39:$C$782,СВЦЭМ!$A$39:$A$782,$A142,СВЦЭМ!$B$39:$B$782,U$119)+'СЕТ СН'!$I$9+СВЦЭМ!$D$10+'СЕТ СН'!$I$6-'СЕТ СН'!$I$19</f>
        <v>1580.9933278399999</v>
      </c>
      <c r="V142" s="36">
        <f>SUMIFS(СВЦЭМ!$C$39:$C$782,СВЦЭМ!$A$39:$A$782,$A142,СВЦЭМ!$B$39:$B$782,V$119)+'СЕТ СН'!$I$9+СВЦЭМ!$D$10+'СЕТ СН'!$I$6-'СЕТ СН'!$I$19</f>
        <v>1492.37972113</v>
      </c>
      <c r="W142" s="36">
        <f>SUMIFS(СВЦЭМ!$C$39:$C$782,СВЦЭМ!$A$39:$A$782,$A142,СВЦЭМ!$B$39:$B$782,W$119)+'СЕТ СН'!$I$9+СВЦЭМ!$D$10+'СЕТ СН'!$I$6-'СЕТ СН'!$I$19</f>
        <v>1498.4218080400001</v>
      </c>
      <c r="X142" s="36">
        <f>SUMIFS(СВЦЭМ!$C$39:$C$782,СВЦЭМ!$A$39:$A$782,$A142,СВЦЭМ!$B$39:$B$782,X$119)+'СЕТ СН'!$I$9+СВЦЭМ!$D$10+'СЕТ СН'!$I$6-'СЕТ СН'!$I$19</f>
        <v>1498.7860701</v>
      </c>
      <c r="Y142" s="36">
        <f>SUMIFS(СВЦЭМ!$C$39:$C$782,СВЦЭМ!$A$39:$A$782,$A142,СВЦЭМ!$B$39:$B$782,Y$119)+'СЕТ СН'!$I$9+СВЦЭМ!$D$10+'СЕТ СН'!$I$6-'СЕТ СН'!$I$19</f>
        <v>1528.17177195</v>
      </c>
    </row>
    <row r="143" spans="1:25" ht="15.75" x14ac:dyDescent="0.2">
      <c r="A143" s="35">
        <f t="shared" si="3"/>
        <v>44705</v>
      </c>
      <c r="B143" s="36">
        <f>SUMIFS(СВЦЭМ!$C$39:$C$782,СВЦЭМ!$A$39:$A$782,$A143,СВЦЭМ!$B$39:$B$782,B$119)+'СЕТ СН'!$I$9+СВЦЭМ!$D$10+'СЕТ СН'!$I$6-'СЕТ СН'!$I$19</f>
        <v>1613.87029031</v>
      </c>
      <c r="C143" s="36">
        <f>SUMIFS(СВЦЭМ!$C$39:$C$782,СВЦЭМ!$A$39:$A$782,$A143,СВЦЭМ!$B$39:$B$782,C$119)+'СЕТ СН'!$I$9+СВЦЭМ!$D$10+'СЕТ СН'!$I$6-'СЕТ СН'!$I$19</f>
        <v>1750.3261019500001</v>
      </c>
      <c r="D143" s="36">
        <f>SUMIFS(СВЦЭМ!$C$39:$C$782,СВЦЭМ!$A$39:$A$782,$A143,СВЦЭМ!$B$39:$B$782,D$119)+'СЕТ СН'!$I$9+СВЦЭМ!$D$10+'СЕТ СН'!$I$6-'СЕТ СН'!$I$19</f>
        <v>1898.7322936199998</v>
      </c>
      <c r="E143" s="36">
        <f>SUMIFS(СВЦЭМ!$C$39:$C$782,СВЦЭМ!$A$39:$A$782,$A143,СВЦЭМ!$B$39:$B$782,E$119)+'СЕТ СН'!$I$9+СВЦЭМ!$D$10+'СЕТ СН'!$I$6-'СЕТ СН'!$I$19</f>
        <v>1906.3662207099999</v>
      </c>
      <c r="F143" s="36">
        <f>SUMIFS(СВЦЭМ!$C$39:$C$782,СВЦЭМ!$A$39:$A$782,$A143,СВЦЭМ!$B$39:$B$782,F$119)+'СЕТ СН'!$I$9+СВЦЭМ!$D$10+'СЕТ СН'!$I$6-'СЕТ СН'!$I$19</f>
        <v>1908.2464130399999</v>
      </c>
      <c r="G143" s="36">
        <f>SUMIFS(СВЦЭМ!$C$39:$C$782,СВЦЭМ!$A$39:$A$782,$A143,СВЦЭМ!$B$39:$B$782,G$119)+'СЕТ СН'!$I$9+СВЦЭМ!$D$10+'СЕТ СН'!$I$6-'СЕТ СН'!$I$19</f>
        <v>1918.50253645</v>
      </c>
      <c r="H143" s="36">
        <f>SUMIFS(СВЦЭМ!$C$39:$C$782,СВЦЭМ!$A$39:$A$782,$A143,СВЦЭМ!$B$39:$B$782,H$119)+'СЕТ СН'!$I$9+СВЦЭМ!$D$10+'СЕТ СН'!$I$6-'СЕТ СН'!$I$19</f>
        <v>1865.5881046</v>
      </c>
      <c r="I143" s="36">
        <f>SUMIFS(СВЦЭМ!$C$39:$C$782,СВЦЭМ!$A$39:$A$782,$A143,СВЦЭМ!$B$39:$B$782,I$119)+'СЕТ СН'!$I$9+СВЦЭМ!$D$10+'СЕТ СН'!$I$6-'СЕТ СН'!$I$19</f>
        <v>1823.2562393899998</v>
      </c>
      <c r="J143" s="36">
        <f>SUMIFS(СВЦЭМ!$C$39:$C$782,СВЦЭМ!$A$39:$A$782,$A143,СВЦЭМ!$B$39:$B$782,J$119)+'СЕТ СН'!$I$9+СВЦЭМ!$D$10+'СЕТ СН'!$I$6-'СЕТ СН'!$I$19</f>
        <v>1673.6795974699999</v>
      </c>
      <c r="K143" s="36">
        <f>SUMIFS(СВЦЭМ!$C$39:$C$782,СВЦЭМ!$A$39:$A$782,$A143,СВЦЭМ!$B$39:$B$782,K$119)+'СЕТ СН'!$I$9+СВЦЭМ!$D$10+'СЕТ СН'!$I$6-'СЕТ СН'!$I$19</f>
        <v>1664.58756634</v>
      </c>
      <c r="L143" s="36">
        <f>SUMIFS(СВЦЭМ!$C$39:$C$782,СВЦЭМ!$A$39:$A$782,$A143,СВЦЭМ!$B$39:$B$782,L$119)+'СЕТ СН'!$I$9+СВЦЭМ!$D$10+'СЕТ СН'!$I$6-'СЕТ СН'!$I$19</f>
        <v>1684.42491277</v>
      </c>
      <c r="M143" s="36">
        <f>SUMIFS(СВЦЭМ!$C$39:$C$782,СВЦЭМ!$A$39:$A$782,$A143,СВЦЭМ!$B$39:$B$782,M$119)+'СЕТ СН'!$I$9+СВЦЭМ!$D$10+'СЕТ СН'!$I$6-'СЕТ СН'!$I$19</f>
        <v>1755.7048180499999</v>
      </c>
      <c r="N143" s="36">
        <f>SUMIFS(СВЦЭМ!$C$39:$C$782,СВЦЭМ!$A$39:$A$782,$A143,СВЦЭМ!$B$39:$B$782,N$119)+'СЕТ СН'!$I$9+СВЦЭМ!$D$10+'СЕТ СН'!$I$6-'СЕТ СН'!$I$19</f>
        <v>1792.2861031899999</v>
      </c>
      <c r="O143" s="36">
        <f>SUMIFS(СВЦЭМ!$C$39:$C$782,СВЦЭМ!$A$39:$A$782,$A143,СВЦЭМ!$B$39:$B$782,O$119)+'СЕТ СН'!$I$9+СВЦЭМ!$D$10+'СЕТ СН'!$I$6-'СЕТ СН'!$I$19</f>
        <v>1832.0921200599998</v>
      </c>
      <c r="P143" s="36">
        <f>SUMIFS(СВЦЭМ!$C$39:$C$782,СВЦЭМ!$A$39:$A$782,$A143,СВЦЭМ!$B$39:$B$782,P$119)+'СЕТ СН'!$I$9+СВЦЭМ!$D$10+'СЕТ СН'!$I$6-'СЕТ СН'!$I$19</f>
        <v>1844.1484813</v>
      </c>
      <c r="Q143" s="36">
        <f>SUMIFS(СВЦЭМ!$C$39:$C$782,СВЦЭМ!$A$39:$A$782,$A143,СВЦЭМ!$B$39:$B$782,Q$119)+'СЕТ СН'!$I$9+СВЦЭМ!$D$10+'СЕТ СН'!$I$6-'СЕТ СН'!$I$19</f>
        <v>1857.0921450799999</v>
      </c>
      <c r="R143" s="36">
        <f>SUMIFS(СВЦЭМ!$C$39:$C$782,СВЦЭМ!$A$39:$A$782,$A143,СВЦЭМ!$B$39:$B$782,R$119)+'СЕТ СН'!$I$9+СВЦЭМ!$D$10+'СЕТ СН'!$I$6-'СЕТ СН'!$I$19</f>
        <v>1861.19019979</v>
      </c>
      <c r="S143" s="36">
        <f>SUMIFS(СВЦЭМ!$C$39:$C$782,СВЦЭМ!$A$39:$A$782,$A143,СВЦЭМ!$B$39:$B$782,S$119)+'СЕТ СН'!$I$9+СВЦЭМ!$D$10+'СЕТ СН'!$I$6-'СЕТ СН'!$I$19</f>
        <v>1804.86547329</v>
      </c>
      <c r="T143" s="36">
        <f>SUMIFS(СВЦЭМ!$C$39:$C$782,СВЦЭМ!$A$39:$A$782,$A143,СВЦЭМ!$B$39:$B$782,T$119)+'СЕТ СН'!$I$9+СВЦЭМ!$D$10+'СЕТ СН'!$I$6-'СЕТ СН'!$I$19</f>
        <v>1687.18808749</v>
      </c>
      <c r="U143" s="36">
        <f>SUMIFS(СВЦЭМ!$C$39:$C$782,СВЦЭМ!$A$39:$A$782,$A143,СВЦЭМ!$B$39:$B$782,U$119)+'СЕТ СН'!$I$9+СВЦЭМ!$D$10+'СЕТ СН'!$I$6-'СЕТ СН'!$I$19</f>
        <v>1572.1891144900001</v>
      </c>
      <c r="V143" s="36">
        <f>SUMIFS(СВЦЭМ!$C$39:$C$782,СВЦЭМ!$A$39:$A$782,$A143,СВЦЭМ!$B$39:$B$782,V$119)+'СЕТ СН'!$I$9+СВЦЭМ!$D$10+'СЕТ СН'!$I$6-'СЕТ СН'!$I$19</f>
        <v>1474.88502905</v>
      </c>
      <c r="W143" s="36">
        <f>SUMIFS(СВЦЭМ!$C$39:$C$782,СВЦЭМ!$A$39:$A$782,$A143,СВЦЭМ!$B$39:$B$782,W$119)+'СЕТ СН'!$I$9+СВЦЭМ!$D$10+'СЕТ СН'!$I$6-'СЕТ СН'!$I$19</f>
        <v>1493.4577861100001</v>
      </c>
      <c r="X143" s="36">
        <f>SUMIFS(СВЦЭМ!$C$39:$C$782,СВЦЭМ!$A$39:$A$782,$A143,СВЦЭМ!$B$39:$B$782,X$119)+'СЕТ СН'!$I$9+СВЦЭМ!$D$10+'СЕТ СН'!$I$6-'СЕТ СН'!$I$19</f>
        <v>1525.2129874900002</v>
      </c>
      <c r="Y143" s="36">
        <f>SUMIFS(СВЦЭМ!$C$39:$C$782,СВЦЭМ!$A$39:$A$782,$A143,СВЦЭМ!$B$39:$B$782,Y$119)+'СЕТ СН'!$I$9+СВЦЭМ!$D$10+'СЕТ СН'!$I$6-'СЕТ СН'!$I$19</f>
        <v>1532.4437288200002</v>
      </c>
    </row>
    <row r="144" spans="1:25" ht="15.75" x14ac:dyDescent="0.2">
      <c r="A144" s="35">
        <f t="shared" si="3"/>
        <v>44706</v>
      </c>
      <c r="B144" s="36">
        <f>SUMIFS(СВЦЭМ!$C$39:$C$782,СВЦЭМ!$A$39:$A$782,$A144,СВЦЭМ!$B$39:$B$782,B$119)+'СЕТ СН'!$I$9+СВЦЭМ!$D$10+'СЕТ СН'!$I$6-'СЕТ СН'!$I$19</f>
        <v>1594.7546720800001</v>
      </c>
      <c r="C144" s="36">
        <f>SUMIFS(СВЦЭМ!$C$39:$C$782,СВЦЭМ!$A$39:$A$782,$A144,СВЦЭМ!$B$39:$B$782,C$119)+'СЕТ СН'!$I$9+СВЦЭМ!$D$10+'СЕТ СН'!$I$6-'СЕТ СН'!$I$19</f>
        <v>1702.36295187</v>
      </c>
      <c r="D144" s="36">
        <f>SUMIFS(СВЦЭМ!$C$39:$C$782,СВЦЭМ!$A$39:$A$782,$A144,СВЦЭМ!$B$39:$B$782,D$119)+'СЕТ СН'!$I$9+СВЦЭМ!$D$10+'СЕТ СН'!$I$6-'СЕТ СН'!$I$19</f>
        <v>1837.16983822</v>
      </c>
      <c r="E144" s="36">
        <f>SUMIFS(СВЦЭМ!$C$39:$C$782,СВЦЭМ!$A$39:$A$782,$A144,СВЦЭМ!$B$39:$B$782,E$119)+'СЕТ СН'!$I$9+СВЦЭМ!$D$10+'СЕТ СН'!$I$6-'СЕТ СН'!$I$19</f>
        <v>1850.4055244699998</v>
      </c>
      <c r="F144" s="36">
        <f>SUMIFS(СВЦЭМ!$C$39:$C$782,СВЦЭМ!$A$39:$A$782,$A144,СВЦЭМ!$B$39:$B$782,F$119)+'СЕТ СН'!$I$9+СВЦЭМ!$D$10+'СЕТ СН'!$I$6-'СЕТ СН'!$I$19</f>
        <v>1855.0360935499998</v>
      </c>
      <c r="G144" s="36">
        <f>SUMIFS(СВЦЭМ!$C$39:$C$782,СВЦЭМ!$A$39:$A$782,$A144,СВЦЭМ!$B$39:$B$782,G$119)+'СЕТ СН'!$I$9+СВЦЭМ!$D$10+'СЕТ СН'!$I$6-'СЕТ СН'!$I$19</f>
        <v>1865.96341201</v>
      </c>
      <c r="H144" s="36">
        <f>SUMIFS(СВЦЭМ!$C$39:$C$782,СВЦЭМ!$A$39:$A$782,$A144,СВЦЭМ!$B$39:$B$782,H$119)+'СЕТ СН'!$I$9+СВЦЭМ!$D$10+'СЕТ СН'!$I$6-'СЕТ СН'!$I$19</f>
        <v>1778.7630612299999</v>
      </c>
      <c r="I144" s="36">
        <f>SUMIFS(СВЦЭМ!$C$39:$C$782,СВЦЭМ!$A$39:$A$782,$A144,СВЦЭМ!$B$39:$B$782,I$119)+'СЕТ СН'!$I$9+СВЦЭМ!$D$10+'СЕТ СН'!$I$6-'СЕТ СН'!$I$19</f>
        <v>1773.2766096799999</v>
      </c>
      <c r="J144" s="36">
        <f>SUMIFS(СВЦЭМ!$C$39:$C$782,СВЦЭМ!$A$39:$A$782,$A144,СВЦЭМ!$B$39:$B$782,J$119)+'СЕТ СН'!$I$9+СВЦЭМ!$D$10+'СЕТ СН'!$I$6-'СЕТ СН'!$I$19</f>
        <v>1630.9904822200001</v>
      </c>
      <c r="K144" s="36">
        <f>SUMIFS(СВЦЭМ!$C$39:$C$782,СВЦЭМ!$A$39:$A$782,$A144,СВЦЭМ!$B$39:$B$782,K$119)+'СЕТ СН'!$I$9+СВЦЭМ!$D$10+'СЕТ СН'!$I$6-'СЕТ СН'!$I$19</f>
        <v>1654.6767464700001</v>
      </c>
      <c r="L144" s="36">
        <f>SUMIFS(СВЦЭМ!$C$39:$C$782,СВЦЭМ!$A$39:$A$782,$A144,СВЦЭМ!$B$39:$B$782,L$119)+'СЕТ СН'!$I$9+СВЦЭМ!$D$10+'СЕТ СН'!$I$6-'СЕТ СН'!$I$19</f>
        <v>1641.6827136299999</v>
      </c>
      <c r="M144" s="36">
        <f>SUMIFS(СВЦЭМ!$C$39:$C$782,СВЦЭМ!$A$39:$A$782,$A144,СВЦЭМ!$B$39:$B$782,M$119)+'СЕТ СН'!$I$9+СВЦЭМ!$D$10+'СЕТ СН'!$I$6-'СЕТ СН'!$I$19</f>
        <v>1711.9589624099999</v>
      </c>
      <c r="N144" s="36">
        <f>SUMIFS(СВЦЭМ!$C$39:$C$782,СВЦЭМ!$A$39:$A$782,$A144,СВЦЭМ!$B$39:$B$782,N$119)+'СЕТ СН'!$I$9+СВЦЭМ!$D$10+'СЕТ СН'!$I$6-'СЕТ СН'!$I$19</f>
        <v>1758.2695193699999</v>
      </c>
      <c r="O144" s="36">
        <f>SUMIFS(СВЦЭМ!$C$39:$C$782,СВЦЭМ!$A$39:$A$782,$A144,СВЦЭМ!$B$39:$B$782,O$119)+'СЕТ СН'!$I$9+СВЦЭМ!$D$10+'СЕТ СН'!$I$6-'СЕТ СН'!$I$19</f>
        <v>1804.0970341499999</v>
      </c>
      <c r="P144" s="36">
        <f>SUMIFS(СВЦЭМ!$C$39:$C$782,СВЦЭМ!$A$39:$A$782,$A144,СВЦЭМ!$B$39:$B$782,P$119)+'СЕТ СН'!$I$9+СВЦЭМ!$D$10+'СЕТ СН'!$I$6-'СЕТ СН'!$I$19</f>
        <v>1814.06665963</v>
      </c>
      <c r="Q144" s="36">
        <f>SUMIFS(СВЦЭМ!$C$39:$C$782,СВЦЭМ!$A$39:$A$782,$A144,СВЦЭМ!$B$39:$B$782,Q$119)+'СЕТ СН'!$I$9+СВЦЭМ!$D$10+'СЕТ СН'!$I$6-'СЕТ СН'!$I$19</f>
        <v>1822.0173983599998</v>
      </c>
      <c r="R144" s="36">
        <f>SUMIFS(СВЦЭМ!$C$39:$C$782,СВЦЭМ!$A$39:$A$782,$A144,СВЦЭМ!$B$39:$B$782,R$119)+'СЕТ СН'!$I$9+СВЦЭМ!$D$10+'СЕТ СН'!$I$6-'СЕТ СН'!$I$19</f>
        <v>1821.2431185999999</v>
      </c>
      <c r="S144" s="36">
        <f>SUMIFS(СВЦЭМ!$C$39:$C$782,СВЦЭМ!$A$39:$A$782,$A144,СВЦЭМ!$B$39:$B$782,S$119)+'СЕТ СН'!$I$9+СВЦЭМ!$D$10+'СЕТ СН'!$I$6-'СЕТ СН'!$I$19</f>
        <v>1773.73212354</v>
      </c>
      <c r="T144" s="36">
        <f>SUMIFS(СВЦЭМ!$C$39:$C$782,СВЦЭМ!$A$39:$A$782,$A144,СВЦЭМ!$B$39:$B$782,T$119)+'СЕТ СН'!$I$9+СВЦЭМ!$D$10+'СЕТ СН'!$I$6-'СЕТ СН'!$I$19</f>
        <v>1652.9716977100002</v>
      </c>
      <c r="U144" s="36">
        <f>SUMIFS(СВЦЭМ!$C$39:$C$782,СВЦЭМ!$A$39:$A$782,$A144,СВЦЭМ!$B$39:$B$782,U$119)+'СЕТ СН'!$I$9+СВЦЭМ!$D$10+'СЕТ СН'!$I$6-'СЕТ СН'!$I$19</f>
        <v>1551.3247308099999</v>
      </c>
      <c r="V144" s="36">
        <f>SUMIFS(СВЦЭМ!$C$39:$C$782,СВЦЭМ!$A$39:$A$782,$A144,СВЦЭМ!$B$39:$B$782,V$119)+'СЕТ СН'!$I$9+СВЦЭМ!$D$10+'СЕТ СН'!$I$6-'СЕТ СН'!$I$19</f>
        <v>1463.7110991499999</v>
      </c>
      <c r="W144" s="36">
        <f>SUMIFS(СВЦЭМ!$C$39:$C$782,СВЦЭМ!$A$39:$A$782,$A144,СВЦЭМ!$B$39:$B$782,W$119)+'СЕТ СН'!$I$9+СВЦЭМ!$D$10+'СЕТ СН'!$I$6-'СЕТ СН'!$I$19</f>
        <v>1479.59646658</v>
      </c>
      <c r="X144" s="36">
        <f>SUMIFS(СВЦЭМ!$C$39:$C$782,СВЦЭМ!$A$39:$A$782,$A144,СВЦЭМ!$B$39:$B$782,X$119)+'СЕТ СН'!$I$9+СВЦЭМ!$D$10+'СЕТ СН'!$I$6-'СЕТ СН'!$I$19</f>
        <v>1482.8472155899999</v>
      </c>
      <c r="Y144" s="36">
        <f>SUMIFS(СВЦЭМ!$C$39:$C$782,СВЦЭМ!$A$39:$A$782,$A144,СВЦЭМ!$B$39:$B$782,Y$119)+'СЕТ СН'!$I$9+СВЦЭМ!$D$10+'СЕТ СН'!$I$6-'СЕТ СН'!$I$19</f>
        <v>1506.31195063</v>
      </c>
    </row>
    <row r="145" spans="1:26" ht="15.75" x14ac:dyDescent="0.2">
      <c r="A145" s="35">
        <f t="shared" si="3"/>
        <v>44707</v>
      </c>
      <c r="B145" s="36">
        <f>SUMIFS(СВЦЭМ!$C$39:$C$782,СВЦЭМ!$A$39:$A$782,$A145,СВЦЭМ!$B$39:$B$782,B$119)+'СЕТ СН'!$I$9+СВЦЭМ!$D$10+'СЕТ СН'!$I$6-'СЕТ СН'!$I$19</f>
        <v>1594.8609867800001</v>
      </c>
      <c r="C145" s="36">
        <f>SUMIFS(СВЦЭМ!$C$39:$C$782,СВЦЭМ!$A$39:$A$782,$A145,СВЦЭМ!$B$39:$B$782,C$119)+'СЕТ СН'!$I$9+СВЦЭМ!$D$10+'СЕТ СН'!$I$6-'СЕТ СН'!$I$19</f>
        <v>1678.6234971600002</v>
      </c>
      <c r="D145" s="36">
        <f>SUMIFS(СВЦЭМ!$C$39:$C$782,СВЦЭМ!$A$39:$A$782,$A145,СВЦЭМ!$B$39:$B$782,D$119)+'СЕТ СН'!$I$9+СВЦЭМ!$D$10+'СЕТ СН'!$I$6-'СЕТ СН'!$I$19</f>
        <v>1814.94249337</v>
      </c>
      <c r="E145" s="36">
        <f>SUMIFS(СВЦЭМ!$C$39:$C$782,СВЦЭМ!$A$39:$A$782,$A145,СВЦЭМ!$B$39:$B$782,E$119)+'СЕТ СН'!$I$9+СВЦЭМ!$D$10+'СЕТ СН'!$I$6-'СЕТ СН'!$I$19</f>
        <v>1847.81647778</v>
      </c>
      <c r="F145" s="36">
        <f>SUMIFS(СВЦЭМ!$C$39:$C$782,СВЦЭМ!$A$39:$A$782,$A145,СВЦЭМ!$B$39:$B$782,F$119)+'СЕТ СН'!$I$9+СВЦЭМ!$D$10+'СЕТ СН'!$I$6-'СЕТ СН'!$I$19</f>
        <v>1836.5102869499999</v>
      </c>
      <c r="G145" s="36">
        <f>SUMIFS(СВЦЭМ!$C$39:$C$782,СВЦЭМ!$A$39:$A$782,$A145,СВЦЭМ!$B$39:$B$782,G$119)+'СЕТ СН'!$I$9+СВЦЭМ!$D$10+'СЕТ СН'!$I$6-'СЕТ СН'!$I$19</f>
        <v>1836.3371917099998</v>
      </c>
      <c r="H145" s="36">
        <f>SUMIFS(СВЦЭМ!$C$39:$C$782,СВЦЭМ!$A$39:$A$782,$A145,СВЦЭМ!$B$39:$B$782,H$119)+'СЕТ СН'!$I$9+СВЦЭМ!$D$10+'СЕТ СН'!$I$6-'СЕТ СН'!$I$19</f>
        <v>1747.75556581</v>
      </c>
      <c r="I145" s="36">
        <f>SUMIFS(СВЦЭМ!$C$39:$C$782,СВЦЭМ!$A$39:$A$782,$A145,СВЦЭМ!$B$39:$B$782,I$119)+'СЕТ СН'!$I$9+СВЦЭМ!$D$10+'СЕТ СН'!$I$6-'СЕТ СН'!$I$19</f>
        <v>1728.5339045299997</v>
      </c>
      <c r="J145" s="36">
        <f>SUMIFS(СВЦЭМ!$C$39:$C$782,СВЦЭМ!$A$39:$A$782,$A145,СВЦЭМ!$B$39:$B$782,J$119)+'СЕТ СН'!$I$9+СВЦЭМ!$D$10+'СЕТ СН'!$I$6-'СЕТ СН'!$I$19</f>
        <v>1624.32389517</v>
      </c>
      <c r="K145" s="36">
        <f>SUMIFS(СВЦЭМ!$C$39:$C$782,СВЦЭМ!$A$39:$A$782,$A145,СВЦЭМ!$B$39:$B$782,K$119)+'СЕТ СН'!$I$9+СВЦЭМ!$D$10+'СЕТ СН'!$I$6-'СЕТ СН'!$I$19</f>
        <v>1654.03628267</v>
      </c>
      <c r="L145" s="36">
        <f>SUMIFS(СВЦЭМ!$C$39:$C$782,СВЦЭМ!$A$39:$A$782,$A145,СВЦЭМ!$B$39:$B$782,L$119)+'СЕТ СН'!$I$9+СВЦЭМ!$D$10+'СЕТ СН'!$I$6-'СЕТ СН'!$I$19</f>
        <v>1649.9295528799998</v>
      </c>
      <c r="M145" s="36">
        <f>SUMIFS(СВЦЭМ!$C$39:$C$782,СВЦЭМ!$A$39:$A$782,$A145,СВЦЭМ!$B$39:$B$782,M$119)+'СЕТ СН'!$I$9+СВЦЭМ!$D$10+'СЕТ СН'!$I$6-'СЕТ СН'!$I$19</f>
        <v>1711.0327472399999</v>
      </c>
      <c r="N145" s="36">
        <f>SUMIFS(СВЦЭМ!$C$39:$C$782,СВЦЭМ!$A$39:$A$782,$A145,СВЦЭМ!$B$39:$B$782,N$119)+'СЕТ СН'!$I$9+СВЦЭМ!$D$10+'СЕТ СН'!$I$6-'СЕТ СН'!$I$19</f>
        <v>1748.75512174</v>
      </c>
      <c r="O145" s="36">
        <f>SUMIFS(СВЦЭМ!$C$39:$C$782,СВЦЭМ!$A$39:$A$782,$A145,СВЦЭМ!$B$39:$B$782,O$119)+'СЕТ СН'!$I$9+СВЦЭМ!$D$10+'СЕТ СН'!$I$6-'СЕТ СН'!$I$19</f>
        <v>1779.20118897</v>
      </c>
      <c r="P145" s="36">
        <f>SUMIFS(СВЦЭМ!$C$39:$C$782,СВЦЭМ!$A$39:$A$782,$A145,СВЦЭМ!$B$39:$B$782,P$119)+'СЕТ СН'!$I$9+СВЦЭМ!$D$10+'СЕТ СН'!$I$6-'СЕТ СН'!$I$19</f>
        <v>1789.18248238</v>
      </c>
      <c r="Q145" s="36">
        <f>SUMIFS(СВЦЭМ!$C$39:$C$782,СВЦЭМ!$A$39:$A$782,$A145,СВЦЭМ!$B$39:$B$782,Q$119)+'СЕТ СН'!$I$9+СВЦЭМ!$D$10+'СЕТ СН'!$I$6-'СЕТ СН'!$I$19</f>
        <v>1792.47958879</v>
      </c>
      <c r="R145" s="36">
        <f>SUMIFS(СВЦЭМ!$C$39:$C$782,СВЦЭМ!$A$39:$A$782,$A145,СВЦЭМ!$B$39:$B$782,R$119)+'СЕТ СН'!$I$9+СВЦЭМ!$D$10+'СЕТ СН'!$I$6-'СЕТ СН'!$I$19</f>
        <v>1779.99408062</v>
      </c>
      <c r="S145" s="36">
        <f>SUMIFS(СВЦЭМ!$C$39:$C$782,СВЦЭМ!$A$39:$A$782,$A145,СВЦЭМ!$B$39:$B$782,S$119)+'СЕТ СН'!$I$9+СВЦЭМ!$D$10+'СЕТ СН'!$I$6-'СЕТ СН'!$I$19</f>
        <v>1729.9762615499999</v>
      </c>
      <c r="T145" s="36">
        <f>SUMIFS(СВЦЭМ!$C$39:$C$782,СВЦЭМ!$A$39:$A$782,$A145,СВЦЭМ!$B$39:$B$782,T$119)+'СЕТ СН'!$I$9+СВЦЭМ!$D$10+'СЕТ СН'!$I$6-'СЕТ СН'!$I$19</f>
        <v>1622.4097279600001</v>
      </c>
      <c r="U145" s="36">
        <f>SUMIFS(СВЦЭМ!$C$39:$C$782,СВЦЭМ!$A$39:$A$782,$A145,СВЦЭМ!$B$39:$B$782,U$119)+'СЕТ СН'!$I$9+СВЦЭМ!$D$10+'СЕТ СН'!$I$6-'СЕТ СН'!$I$19</f>
        <v>1527.3900842799999</v>
      </c>
      <c r="V145" s="36">
        <f>SUMIFS(СВЦЭМ!$C$39:$C$782,СВЦЭМ!$A$39:$A$782,$A145,СВЦЭМ!$B$39:$B$782,V$119)+'СЕТ СН'!$I$9+СВЦЭМ!$D$10+'СЕТ СН'!$I$6-'СЕТ СН'!$I$19</f>
        <v>1451.1777739300001</v>
      </c>
      <c r="W145" s="36">
        <f>SUMIFS(СВЦЭМ!$C$39:$C$782,СВЦЭМ!$A$39:$A$782,$A145,СВЦЭМ!$B$39:$B$782,W$119)+'СЕТ СН'!$I$9+СВЦЭМ!$D$10+'СЕТ СН'!$I$6-'СЕТ СН'!$I$19</f>
        <v>1484.81883829</v>
      </c>
      <c r="X145" s="36">
        <f>SUMIFS(СВЦЭМ!$C$39:$C$782,СВЦЭМ!$A$39:$A$782,$A145,СВЦЭМ!$B$39:$B$782,X$119)+'СЕТ СН'!$I$9+СВЦЭМ!$D$10+'СЕТ СН'!$I$6-'СЕТ СН'!$I$19</f>
        <v>1512.50092021</v>
      </c>
      <c r="Y145" s="36">
        <f>SUMIFS(СВЦЭМ!$C$39:$C$782,СВЦЭМ!$A$39:$A$782,$A145,СВЦЭМ!$B$39:$B$782,Y$119)+'СЕТ СН'!$I$9+СВЦЭМ!$D$10+'СЕТ СН'!$I$6-'СЕТ СН'!$I$19</f>
        <v>1535.6185</v>
      </c>
    </row>
    <row r="146" spans="1:26" ht="15.75" x14ac:dyDescent="0.2">
      <c r="A146" s="35">
        <f t="shared" si="3"/>
        <v>44708</v>
      </c>
      <c r="B146" s="36">
        <f>SUMIFS(СВЦЭМ!$C$39:$C$782,СВЦЭМ!$A$39:$A$782,$A146,СВЦЭМ!$B$39:$B$782,B$119)+'СЕТ СН'!$I$9+СВЦЭМ!$D$10+'СЕТ СН'!$I$6-'СЕТ СН'!$I$19</f>
        <v>1572.5014109900001</v>
      </c>
      <c r="C146" s="36">
        <f>SUMIFS(СВЦЭМ!$C$39:$C$782,СВЦЭМ!$A$39:$A$782,$A146,СВЦЭМ!$B$39:$B$782,C$119)+'СЕТ СН'!$I$9+СВЦЭМ!$D$10+'СЕТ СН'!$I$6-'СЕТ СН'!$I$19</f>
        <v>1673.94852143</v>
      </c>
      <c r="D146" s="36">
        <f>SUMIFS(СВЦЭМ!$C$39:$C$782,СВЦЭМ!$A$39:$A$782,$A146,СВЦЭМ!$B$39:$B$782,D$119)+'СЕТ СН'!$I$9+СВЦЭМ!$D$10+'СЕТ СН'!$I$6-'СЕТ СН'!$I$19</f>
        <v>1741.9480492299999</v>
      </c>
      <c r="E146" s="36">
        <f>SUMIFS(СВЦЭМ!$C$39:$C$782,СВЦЭМ!$A$39:$A$782,$A146,СВЦЭМ!$B$39:$B$782,E$119)+'СЕТ СН'!$I$9+СВЦЭМ!$D$10+'СЕТ СН'!$I$6-'СЕТ СН'!$I$19</f>
        <v>1736.59908206</v>
      </c>
      <c r="F146" s="36">
        <f>SUMIFS(СВЦЭМ!$C$39:$C$782,СВЦЭМ!$A$39:$A$782,$A146,СВЦЭМ!$B$39:$B$782,F$119)+'СЕТ СН'!$I$9+СВЦЭМ!$D$10+'СЕТ СН'!$I$6-'СЕТ СН'!$I$19</f>
        <v>1733.8251942499999</v>
      </c>
      <c r="G146" s="36">
        <f>SUMIFS(СВЦЭМ!$C$39:$C$782,СВЦЭМ!$A$39:$A$782,$A146,СВЦЭМ!$B$39:$B$782,G$119)+'СЕТ СН'!$I$9+СВЦЭМ!$D$10+'СЕТ СН'!$I$6-'СЕТ СН'!$I$19</f>
        <v>1721.4856272699999</v>
      </c>
      <c r="H146" s="36">
        <f>SUMIFS(СВЦЭМ!$C$39:$C$782,СВЦЭМ!$A$39:$A$782,$A146,СВЦЭМ!$B$39:$B$782,H$119)+'СЕТ СН'!$I$9+СВЦЭМ!$D$10+'СЕТ СН'!$I$6-'СЕТ СН'!$I$19</f>
        <v>1644.18016334</v>
      </c>
      <c r="I146" s="36">
        <f>SUMIFS(СВЦЭМ!$C$39:$C$782,СВЦЭМ!$A$39:$A$782,$A146,СВЦЭМ!$B$39:$B$782,I$119)+'СЕТ СН'!$I$9+СВЦЭМ!$D$10+'СЕТ СН'!$I$6-'СЕТ СН'!$I$19</f>
        <v>1574.3384393599999</v>
      </c>
      <c r="J146" s="36">
        <f>SUMIFS(СВЦЭМ!$C$39:$C$782,СВЦЭМ!$A$39:$A$782,$A146,СВЦЭМ!$B$39:$B$782,J$119)+'СЕТ СН'!$I$9+СВЦЭМ!$D$10+'СЕТ СН'!$I$6-'СЕТ СН'!$I$19</f>
        <v>1493.7173255100001</v>
      </c>
      <c r="K146" s="36">
        <f>SUMIFS(СВЦЭМ!$C$39:$C$782,СВЦЭМ!$A$39:$A$782,$A146,СВЦЭМ!$B$39:$B$782,K$119)+'СЕТ СН'!$I$9+СВЦЭМ!$D$10+'СЕТ СН'!$I$6-'СЕТ СН'!$I$19</f>
        <v>1499.80801299</v>
      </c>
      <c r="L146" s="36">
        <f>SUMIFS(СВЦЭМ!$C$39:$C$782,СВЦЭМ!$A$39:$A$782,$A146,СВЦЭМ!$B$39:$B$782,L$119)+'СЕТ СН'!$I$9+СВЦЭМ!$D$10+'СЕТ СН'!$I$6-'СЕТ СН'!$I$19</f>
        <v>1509.39886252</v>
      </c>
      <c r="M146" s="36">
        <f>SUMIFS(СВЦЭМ!$C$39:$C$782,СВЦЭМ!$A$39:$A$782,$A146,СВЦЭМ!$B$39:$B$782,M$119)+'СЕТ СН'!$I$9+СВЦЭМ!$D$10+'СЕТ СН'!$I$6-'СЕТ СН'!$I$19</f>
        <v>1564.54645028</v>
      </c>
      <c r="N146" s="36">
        <f>SUMIFS(СВЦЭМ!$C$39:$C$782,СВЦЭМ!$A$39:$A$782,$A146,СВЦЭМ!$B$39:$B$782,N$119)+'СЕТ СН'!$I$9+СВЦЭМ!$D$10+'СЕТ СН'!$I$6-'СЕТ СН'!$I$19</f>
        <v>1609.98714025</v>
      </c>
      <c r="O146" s="36">
        <f>SUMIFS(СВЦЭМ!$C$39:$C$782,СВЦЭМ!$A$39:$A$782,$A146,СВЦЭМ!$B$39:$B$782,O$119)+'СЕТ СН'!$I$9+СВЦЭМ!$D$10+'СЕТ СН'!$I$6-'СЕТ СН'!$I$19</f>
        <v>1620.8595566200001</v>
      </c>
      <c r="P146" s="36">
        <f>SUMIFS(СВЦЭМ!$C$39:$C$782,СВЦЭМ!$A$39:$A$782,$A146,СВЦЭМ!$B$39:$B$782,P$119)+'СЕТ СН'!$I$9+СВЦЭМ!$D$10+'СЕТ СН'!$I$6-'СЕТ СН'!$I$19</f>
        <v>1603.6276012399999</v>
      </c>
      <c r="Q146" s="36">
        <f>SUMIFS(СВЦЭМ!$C$39:$C$782,СВЦЭМ!$A$39:$A$782,$A146,СВЦЭМ!$B$39:$B$782,Q$119)+'СЕТ СН'!$I$9+СВЦЭМ!$D$10+'СЕТ СН'!$I$6-'СЕТ СН'!$I$19</f>
        <v>1596.1054573900001</v>
      </c>
      <c r="R146" s="36">
        <f>SUMIFS(СВЦЭМ!$C$39:$C$782,СВЦЭМ!$A$39:$A$782,$A146,СВЦЭМ!$B$39:$B$782,R$119)+'СЕТ СН'!$I$9+СВЦЭМ!$D$10+'СЕТ СН'!$I$6-'СЕТ СН'!$I$19</f>
        <v>1598.0456493699999</v>
      </c>
      <c r="S146" s="36">
        <f>SUMIFS(СВЦЭМ!$C$39:$C$782,СВЦЭМ!$A$39:$A$782,$A146,СВЦЭМ!$B$39:$B$782,S$119)+'СЕТ СН'!$I$9+СВЦЭМ!$D$10+'СЕТ СН'!$I$6-'СЕТ СН'!$I$19</f>
        <v>1619.4207935100001</v>
      </c>
      <c r="T146" s="36">
        <f>SUMIFS(СВЦЭМ!$C$39:$C$782,СВЦЭМ!$A$39:$A$782,$A146,СВЦЭМ!$B$39:$B$782,T$119)+'СЕТ СН'!$I$9+СВЦЭМ!$D$10+'СЕТ СН'!$I$6-'СЕТ СН'!$I$19</f>
        <v>1522.3637441599999</v>
      </c>
      <c r="U146" s="36">
        <f>SUMIFS(СВЦЭМ!$C$39:$C$782,СВЦЭМ!$A$39:$A$782,$A146,СВЦЭМ!$B$39:$B$782,U$119)+'СЕТ СН'!$I$9+СВЦЭМ!$D$10+'СЕТ СН'!$I$6-'СЕТ СН'!$I$19</f>
        <v>1429.6353814899999</v>
      </c>
      <c r="V146" s="36">
        <f>SUMIFS(СВЦЭМ!$C$39:$C$782,СВЦЭМ!$A$39:$A$782,$A146,СВЦЭМ!$B$39:$B$782,V$119)+'СЕТ СН'!$I$9+СВЦЭМ!$D$10+'СЕТ СН'!$I$6-'СЕТ СН'!$I$19</f>
        <v>1350.2399496100002</v>
      </c>
      <c r="W146" s="36">
        <f>SUMIFS(СВЦЭМ!$C$39:$C$782,СВЦЭМ!$A$39:$A$782,$A146,СВЦЭМ!$B$39:$B$782,W$119)+'СЕТ СН'!$I$9+СВЦЭМ!$D$10+'СЕТ СН'!$I$6-'СЕТ СН'!$I$19</f>
        <v>1372.824615</v>
      </c>
      <c r="X146" s="36">
        <f>SUMIFS(СВЦЭМ!$C$39:$C$782,СВЦЭМ!$A$39:$A$782,$A146,СВЦЭМ!$B$39:$B$782,X$119)+'СЕТ СН'!$I$9+СВЦЭМ!$D$10+'СЕТ СН'!$I$6-'СЕТ СН'!$I$19</f>
        <v>1403.3567051800001</v>
      </c>
      <c r="Y146" s="36">
        <f>SUMIFS(СВЦЭМ!$C$39:$C$782,СВЦЭМ!$A$39:$A$782,$A146,СВЦЭМ!$B$39:$B$782,Y$119)+'СЕТ СН'!$I$9+СВЦЭМ!$D$10+'СЕТ СН'!$I$6-'СЕТ СН'!$I$19</f>
        <v>1445.91738753</v>
      </c>
    </row>
    <row r="147" spans="1:26" ht="15.75" x14ac:dyDescent="0.2">
      <c r="A147" s="35">
        <f t="shared" si="3"/>
        <v>44709</v>
      </c>
      <c r="B147" s="36">
        <f>SUMIFS(СВЦЭМ!$C$39:$C$782,СВЦЭМ!$A$39:$A$782,$A147,СВЦЭМ!$B$39:$B$782,B$119)+'СЕТ СН'!$I$9+СВЦЭМ!$D$10+'СЕТ СН'!$I$6-'СЕТ СН'!$I$19</f>
        <v>1520.7077438700001</v>
      </c>
      <c r="C147" s="36">
        <f>SUMIFS(СВЦЭМ!$C$39:$C$782,СВЦЭМ!$A$39:$A$782,$A147,СВЦЭМ!$B$39:$B$782,C$119)+'СЕТ СН'!$I$9+СВЦЭМ!$D$10+'СЕТ СН'!$I$6-'СЕТ СН'!$I$19</f>
        <v>1624.37817453</v>
      </c>
      <c r="D147" s="36">
        <f>SUMIFS(СВЦЭМ!$C$39:$C$782,СВЦЭМ!$A$39:$A$782,$A147,СВЦЭМ!$B$39:$B$782,D$119)+'СЕТ СН'!$I$9+СВЦЭМ!$D$10+'СЕТ СН'!$I$6-'СЕТ СН'!$I$19</f>
        <v>1748.3616225199999</v>
      </c>
      <c r="E147" s="36">
        <f>SUMIFS(СВЦЭМ!$C$39:$C$782,СВЦЭМ!$A$39:$A$782,$A147,СВЦЭМ!$B$39:$B$782,E$119)+'СЕТ СН'!$I$9+СВЦЭМ!$D$10+'СЕТ СН'!$I$6-'СЕТ СН'!$I$19</f>
        <v>1797.7353830899999</v>
      </c>
      <c r="F147" s="36">
        <f>SUMIFS(СВЦЭМ!$C$39:$C$782,СВЦЭМ!$A$39:$A$782,$A147,СВЦЭМ!$B$39:$B$782,F$119)+'СЕТ СН'!$I$9+СВЦЭМ!$D$10+'СЕТ СН'!$I$6-'СЕТ СН'!$I$19</f>
        <v>1786.7142917499998</v>
      </c>
      <c r="G147" s="36">
        <f>SUMIFS(СВЦЭМ!$C$39:$C$782,СВЦЭМ!$A$39:$A$782,$A147,СВЦЭМ!$B$39:$B$782,G$119)+'СЕТ СН'!$I$9+СВЦЭМ!$D$10+'СЕТ СН'!$I$6-'СЕТ СН'!$I$19</f>
        <v>1785.8436159199998</v>
      </c>
      <c r="H147" s="36">
        <f>SUMIFS(СВЦЭМ!$C$39:$C$782,СВЦЭМ!$A$39:$A$782,$A147,СВЦЭМ!$B$39:$B$782,H$119)+'СЕТ СН'!$I$9+СВЦЭМ!$D$10+'СЕТ СН'!$I$6-'СЕТ СН'!$I$19</f>
        <v>1723.3362595399999</v>
      </c>
      <c r="I147" s="36">
        <f>SUMIFS(СВЦЭМ!$C$39:$C$782,СВЦЭМ!$A$39:$A$782,$A147,СВЦЭМ!$B$39:$B$782,I$119)+'СЕТ СН'!$I$9+СВЦЭМ!$D$10+'СЕТ СН'!$I$6-'СЕТ СН'!$I$19</f>
        <v>1622.4264718300001</v>
      </c>
      <c r="J147" s="36">
        <f>SUMIFS(СВЦЭМ!$C$39:$C$782,СВЦЭМ!$A$39:$A$782,$A147,СВЦЭМ!$B$39:$B$782,J$119)+'СЕТ СН'!$I$9+СВЦЭМ!$D$10+'СЕТ СН'!$I$6-'СЕТ СН'!$I$19</f>
        <v>1511.67022191</v>
      </c>
      <c r="K147" s="36">
        <f>SUMIFS(СВЦЭМ!$C$39:$C$782,СВЦЭМ!$A$39:$A$782,$A147,СВЦЭМ!$B$39:$B$782,K$119)+'СЕТ СН'!$I$9+СВЦЭМ!$D$10+'СЕТ СН'!$I$6-'СЕТ СН'!$I$19</f>
        <v>1520.3498422600001</v>
      </c>
      <c r="L147" s="36">
        <f>SUMIFS(СВЦЭМ!$C$39:$C$782,СВЦЭМ!$A$39:$A$782,$A147,СВЦЭМ!$B$39:$B$782,L$119)+'СЕТ СН'!$I$9+СВЦЭМ!$D$10+'СЕТ СН'!$I$6-'СЕТ СН'!$I$19</f>
        <v>1525.1829693099999</v>
      </c>
      <c r="M147" s="36">
        <f>SUMIFS(СВЦЭМ!$C$39:$C$782,СВЦЭМ!$A$39:$A$782,$A147,СВЦЭМ!$B$39:$B$782,M$119)+'СЕТ СН'!$I$9+СВЦЭМ!$D$10+'СЕТ СН'!$I$6-'СЕТ СН'!$I$19</f>
        <v>1559.62802046</v>
      </c>
      <c r="N147" s="36">
        <f>SUMIFS(СВЦЭМ!$C$39:$C$782,СВЦЭМ!$A$39:$A$782,$A147,СВЦЭМ!$B$39:$B$782,N$119)+'СЕТ СН'!$I$9+СВЦЭМ!$D$10+'СЕТ СН'!$I$6-'СЕТ СН'!$I$19</f>
        <v>1589.25162217</v>
      </c>
      <c r="O147" s="36">
        <f>SUMIFS(СВЦЭМ!$C$39:$C$782,СВЦЭМ!$A$39:$A$782,$A147,СВЦЭМ!$B$39:$B$782,O$119)+'СЕТ СН'!$I$9+СВЦЭМ!$D$10+'СЕТ СН'!$I$6-'СЕТ СН'!$I$19</f>
        <v>1617.83197111</v>
      </c>
      <c r="P147" s="36">
        <f>SUMIFS(СВЦЭМ!$C$39:$C$782,СВЦЭМ!$A$39:$A$782,$A147,СВЦЭМ!$B$39:$B$782,P$119)+'СЕТ СН'!$I$9+СВЦЭМ!$D$10+'СЕТ СН'!$I$6-'СЕТ СН'!$I$19</f>
        <v>1649.28237451</v>
      </c>
      <c r="Q147" s="36">
        <f>SUMIFS(СВЦЭМ!$C$39:$C$782,СВЦЭМ!$A$39:$A$782,$A147,СВЦЭМ!$B$39:$B$782,Q$119)+'СЕТ СН'!$I$9+СВЦЭМ!$D$10+'СЕТ СН'!$I$6-'СЕТ СН'!$I$19</f>
        <v>1651.2639764</v>
      </c>
      <c r="R147" s="36">
        <f>SUMIFS(СВЦЭМ!$C$39:$C$782,СВЦЭМ!$A$39:$A$782,$A147,СВЦЭМ!$B$39:$B$782,R$119)+'СЕТ СН'!$I$9+СВЦЭМ!$D$10+'СЕТ СН'!$I$6-'СЕТ СН'!$I$19</f>
        <v>1647.98380309</v>
      </c>
      <c r="S147" s="36">
        <f>SUMIFS(СВЦЭМ!$C$39:$C$782,СВЦЭМ!$A$39:$A$782,$A147,СВЦЭМ!$B$39:$B$782,S$119)+'СЕТ СН'!$I$9+СВЦЭМ!$D$10+'СЕТ СН'!$I$6-'СЕТ СН'!$I$19</f>
        <v>1607.6236866700001</v>
      </c>
      <c r="T147" s="36">
        <f>SUMIFS(СВЦЭМ!$C$39:$C$782,СВЦЭМ!$A$39:$A$782,$A147,СВЦЭМ!$B$39:$B$782,T$119)+'СЕТ СН'!$I$9+СВЦЭМ!$D$10+'СЕТ СН'!$I$6-'СЕТ СН'!$I$19</f>
        <v>1533.9256121399999</v>
      </c>
      <c r="U147" s="36">
        <f>SUMIFS(СВЦЭМ!$C$39:$C$782,СВЦЭМ!$A$39:$A$782,$A147,СВЦЭМ!$B$39:$B$782,U$119)+'СЕТ СН'!$I$9+СВЦЭМ!$D$10+'СЕТ СН'!$I$6-'СЕТ СН'!$I$19</f>
        <v>1449.1539356399999</v>
      </c>
      <c r="V147" s="36">
        <f>SUMIFS(СВЦЭМ!$C$39:$C$782,СВЦЭМ!$A$39:$A$782,$A147,СВЦЭМ!$B$39:$B$782,V$119)+'СЕТ СН'!$I$9+СВЦЭМ!$D$10+'СЕТ СН'!$I$6-'СЕТ СН'!$I$19</f>
        <v>1416.4532951199999</v>
      </c>
      <c r="W147" s="36">
        <f>SUMIFS(СВЦЭМ!$C$39:$C$782,СВЦЭМ!$A$39:$A$782,$A147,СВЦЭМ!$B$39:$B$782,W$119)+'СЕТ СН'!$I$9+СВЦЭМ!$D$10+'СЕТ СН'!$I$6-'СЕТ СН'!$I$19</f>
        <v>1417.2417535099999</v>
      </c>
      <c r="X147" s="36">
        <f>SUMIFS(СВЦЭМ!$C$39:$C$782,СВЦЭМ!$A$39:$A$782,$A147,СВЦЭМ!$B$39:$B$782,X$119)+'СЕТ СН'!$I$9+СВЦЭМ!$D$10+'СЕТ СН'!$I$6-'СЕТ СН'!$I$19</f>
        <v>1412.7300284600001</v>
      </c>
      <c r="Y147" s="36">
        <f>SUMIFS(СВЦЭМ!$C$39:$C$782,СВЦЭМ!$A$39:$A$782,$A147,СВЦЭМ!$B$39:$B$782,Y$119)+'СЕТ СН'!$I$9+СВЦЭМ!$D$10+'СЕТ СН'!$I$6-'СЕТ СН'!$I$19</f>
        <v>1432.1678222300002</v>
      </c>
    </row>
    <row r="148" spans="1:26" ht="15.75" x14ac:dyDescent="0.2">
      <c r="A148" s="35">
        <f t="shared" si="3"/>
        <v>44710</v>
      </c>
      <c r="B148" s="36">
        <f>SUMIFS(СВЦЭМ!$C$39:$C$782,СВЦЭМ!$A$39:$A$782,$A148,СВЦЭМ!$B$39:$B$782,B$119)+'СЕТ СН'!$I$9+СВЦЭМ!$D$10+'СЕТ СН'!$I$6-'СЕТ СН'!$I$19</f>
        <v>1505.5295060200001</v>
      </c>
      <c r="C148" s="36">
        <f>SUMIFS(СВЦЭМ!$C$39:$C$782,СВЦЭМ!$A$39:$A$782,$A148,СВЦЭМ!$B$39:$B$782,C$119)+'СЕТ СН'!$I$9+СВЦЭМ!$D$10+'СЕТ СН'!$I$6-'СЕТ СН'!$I$19</f>
        <v>1618.0119485</v>
      </c>
      <c r="D148" s="36">
        <f>SUMIFS(СВЦЭМ!$C$39:$C$782,СВЦЭМ!$A$39:$A$782,$A148,СВЦЭМ!$B$39:$B$782,D$119)+'СЕТ СН'!$I$9+СВЦЭМ!$D$10+'СЕТ СН'!$I$6-'СЕТ СН'!$I$19</f>
        <v>1731.0288349499999</v>
      </c>
      <c r="E148" s="36">
        <f>SUMIFS(СВЦЭМ!$C$39:$C$782,СВЦЭМ!$A$39:$A$782,$A148,СВЦЭМ!$B$39:$B$782,E$119)+'СЕТ СН'!$I$9+СВЦЭМ!$D$10+'СЕТ СН'!$I$6-'СЕТ СН'!$I$19</f>
        <v>1780.6917245299999</v>
      </c>
      <c r="F148" s="36">
        <f>SUMIFS(СВЦЭМ!$C$39:$C$782,СВЦЭМ!$A$39:$A$782,$A148,СВЦЭМ!$B$39:$B$782,F$119)+'СЕТ СН'!$I$9+СВЦЭМ!$D$10+'СЕТ СН'!$I$6-'СЕТ СН'!$I$19</f>
        <v>1779.23845532</v>
      </c>
      <c r="G148" s="36">
        <f>SUMIFS(СВЦЭМ!$C$39:$C$782,СВЦЭМ!$A$39:$A$782,$A148,СВЦЭМ!$B$39:$B$782,G$119)+'СЕТ СН'!$I$9+СВЦЭМ!$D$10+'СЕТ СН'!$I$6-'СЕТ СН'!$I$19</f>
        <v>1770.2279549999998</v>
      </c>
      <c r="H148" s="36">
        <f>SUMIFS(СВЦЭМ!$C$39:$C$782,СВЦЭМ!$A$39:$A$782,$A148,СВЦЭМ!$B$39:$B$782,H$119)+'СЕТ СН'!$I$9+СВЦЭМ!$D$10+'СЕТ СН'!$I$6-'СЕТ СН'!$I$19</f>
        <v>1725.4011339899998</v>
      </c>
      <c r="I148" s="36">
        <f>SUMIFS(СВЦЭМ!$C$39:$C$782,СВЦЭМ!$A$39:$A$782,$A148,СВЦЭМ!$B$39:$B$782,I$119)+'СЕТ СН'!$I$9+СВЦЭМ!$D$10+'СЕТ СН'!$I$6-'СЕТ СН'!$I$19</f>
        <v>1631.3743381200002</v>
      </c>
      <c r="J148" s="36">
        <f>SUMIFS(СВЦЭМ!$C$39:$C$782,СВЦЭМ!$A$39:$A$782,$A148,СВЦЭМ!$B$39:$B$782,J$119)+'СЕТ СН'!$I$9+СВЦЭМ!$D$10+'СЕТ СН'!$I$6-'СЕТ СН'!$I$19</f>
        <v>1502.1538199699999</v>
      </c>
      <c r="K148" s="36">
        <f>SUMIFS(СВЦЭМ!$C$39:$C$782,СВЦЭМ!$A$39:$A$782,$A148,СВЦЭМ!$B$39:$B$782,K$119)+'СЕТ СН'!$I$9+СВЦЭМ!$D$10+'СЕТ СН'!$I$6-'СЕТ СН'!$I$19</f>
        <v>1495.39875149</v>
      </c>
      <c r="L148" s="36">
        <f>SUMIFS(СВЦЭМ!$C$39:$C$782,СВЦЭМ!$A$39:$A$782,$A148,СВЦЭМ!$B$39:$B$782,L$119)+'СЕТ СН'!$I$9+СВЦЭМ!$D$10+'СЕТ СН'!$I$6-'СЕТ СН'!$I$19</f>
        <v>1501.7258324700001</v>
      </c>
      <c r="M148" s="36">
        <f>SUMIFS(СВЦЭМ!$C$39:$C$782,СВЦЭМ!$A$39:$A$782,$A148,СВЦЭМ!$B$39:$B$782,M$119)+'СЕТ СН'!$I$9+СВЦЭМ!$D$10+'СЕТ СН'!$I$6-'СЕТ СН'!$I$19</f>
        <v>1573.0271069</v>
      </c>
      <c r="N148" s="36">
        <f>SUMIFS(СВЦЭМ!$C$39:$C$782,СВЦЭМ!$A$39:$A$782,$A148,СВЦЭМ!$B$39:$B$782,N$119)+'СЕТ СН'!$I$9+СВЦЭМ!$D$10+'СЕТ СН'!$I$6-'СЕТ СН'!$I$19</f>
        <v>1608.46148294</v>
      </c>
      <c r="O148" s="36">
        <f>SUMIFS(СВЦЭМ!$C$39:$C$782,СВЦЭМ!$A$39:$A$782,$A148,СВЦЭМ!$B$39:$B$782,O$119)+'СЕТ СН'!$I$9+СВЦЭМ!$D$10+'СЕТ СН'!$I$6-'СЕТ СН'!$I$19</f>
        <v>1612.3606585800001</v>
      </c>
      <c r="P148" s="36">
        <f>SUMIFS(СВЦЭМ!$C$39:$C$782,СВЦЭМ!$A$39:$A$782,$A148,СВЦЭМ!$B$39:$B$782,P$119)+'СЕТ СН'!$I$9+СВЦЭМ!$D$10+'СЕТ СН'!$I$6-'СЕТ СН'!$I$19</f>
        <v>1612.14965239</v>
      </c>
      <c r="Q148" s="36">
        <f>SUMIFS(СВЦЭМ!$C$39:$C$782,СВЦЭМ!$A$39:$A$782,$A148,СВЦЭМ!$B$39:$B$782,Q$119)+'СЕТ СН'!$I$9+СВЦЭМ!$D$10+'СЕТ СН'!$I$6-'СЕТ СН'!$I$19</f>
        <v>1610.40766992</v>
      </c>
      <c r="R148" s="36">
        <f>SUMIFS(СВЦЭМ!$C$39:$C$782,СВЦЭМ!$A$39:$A$782,$A148,СВЦЭМ!$B$39:$B$782,R$119)+'СЕТ СН'!$I$9+СВЦЭМ!$D$10+'СЕТ СН'!$I$6-'СЕТ СН'!$I$19</f>
        <v>1605.44353097</v>
      </c>
      <c r="S148" s="36">
        <f>SUMIFS(СВЦЭМ!$C$39:$C$782,СВЦЭМ!$A$39:$A$782,$A148,СВЦЭМ!$B$39:$B$782,S$119)+'СЕТ СН'!$I$9+СВЦЭМ!$D$10+'СЕТ СН'!$I$6-'СЕТ СН'!$I$19</f>
        <v>1627.01098852</v>
      </c>
      <c r="T148" s="36">
        <f>SUMIFS(СВЦЭМ!$C$39:$C$782,СВЦЭМ!$A$39:$A$782,$A148,СВЦЭМ!$B$39:$B$782,T$119)+'СЕТ СН'!$I$9+СВЦЭМ!$D$10+'СЕТ СН'!$I$6-'СЕТ СН'!$I$19</f>
        <v>1531.70758316</v>
      </c>
      <c r="U148" s="36">
        <f>SUMIFS(СВЦЭМ!$C$39:$C$782,СВЦЭМ!$A$39:$A$782,$A148,СВЦЭМ!$B$39:$B$782,U$119)+'СЕТ СН'!$I$9+СВЦЭМ!$D$10+'СЕТ СН'!$I$6-'СЕТ СН'!$I$19</f>
        <v>1434.8689772</v>
      </c>
      <c r="V148" s="36">
        <f>SUMIFS(СВЦЭМ!$C$39:$C$782,СВЦЭМ!$A$39:$A$782,$A148,СВЦЭМ!$B$39:$B$782,V$119)+'СЕТ СН'!$I$9+СВЦЭМ!$D$10+'СЕТ СН'!$I$6-'СЕТ СН'!$I$19</f>
        <v>1352.5445933999999</v>
      </c>
      <c r="W148" s="36">
        <f>SUMIFS(СВЦЭМ!$C$39:$C$782,СВЦЭМ!$A$39:$A$782,$A148,СВЦЭМ!$B$39:$B$782,W$119)+'СЕТ СН'!$I$9+СВЦЭМ!$D$10+'СЕТ СН'!$I$6-'СЕТ СН'!$I$19</f>
        <v>1362.4365696499999</v>
      </c>
      <c r="X148" s="36">
        <f>SUMIFS(СВЦЭМ!$C$39:$C$782,СВЦЭМ!$A$39:$A$782,$A148,СВЦЭМ!$B$39:$B$782,X$119)+'СЕТ СН'!$I$9+СВЦЭМ!$D$10+'СЕТ СН'!$I$6-'СЕТ СН'!$I$19</f>
        <v>1408.3669859699999</v>
      </c>
      <c r="Y148" s="36">
        <f>SUMIFS(СВЦЭМ!$C$39:$C$782,СВЦЭМ!$A$39:$A$782,$A148,СВЦЭМ!$B$39:$B$782,Y$119)+'СЕТ СН'!$I$9+СВЦЭМ!$D$10+'СЕТ СН'!$I$6-'СЕТ СН'!$I$19</f>
        <v>1408.95092546</v>
      </c>
    </row>
    <row r="149" spans="1:26" ht="15.75" x14ac:dyDescent="0.2">
      <c r="A149" s="35">
        <f t="shared" si="3"/>
        <v>44711</v>
      </c>
      <c r="B149" s="36">
        <f>SUMIFS(СВЦЭМ!$C$39:$C$782,СВЦЭМ!$A$39:$A$782,$A149,СВЦЭМ!$B$39:$B$782,B$119)+'СЕТ СН'!$I$9+СВЦЭМ!$D$10+'СЕТ СН'!$I$6-'СЕТ СН'!$I$19</f>
        <v>1517.0707813899999</v>
      </c>
      <c r="C149" s="36">
        <f>SUMIFS(СВЦЭМ!$C$39:$C$782,СВЦЭМ!$A$39:$A$782,$A149,СВЦЭМ!$B$39:$B$782,C$119)+'СЕТ СН'!$I$9+СВЦЭМ!$D$10+'СЕТ СН'!$I$6-'СЕТ СН'!$I$19</f>
        <v>1598.5849121599999</v>
      </c>
      <c r="D149" s="36">
        <f>SUMIFS(СВЦЭМ!$C$39:$C$782,СВЦЭМ!$A$39:$A$782,$A149,СВЦЭМ!$B$39:$B$782,D$119)+'СЕТ СН'!$I$9+СВЦЭМ!$D$10+'СЕТ СН'!$I$6-'СЕТ СН'!$I$19</f>
        <v>1737.9263364599999</v>
      </c>
      <c r="E149" s="36">
        <f>SUMIFS(СВЦЭМ!$C$39:$C$782,СВЦЭМ!$A$39:$A$782,$A149,СВЦЭМ!$B$39:$B$782,E$119)+'СЕТ СН'!$I$9+СВЦЭМ!$D$10+'СЕТ СН'!$I$6-'СЕТ СН'!$I$19</f>
        <v>1749.0603520599998</v>
      </c>
      <c r="F149" s="36">
        <f>SUMIFS(СВЦЭМ!$C$39:$C$782,СВЦЭМ!$A$39:$A$782,$A149,СВЦЭМ!$B$39:$B$782,F$119)+'СЕТ СН'!$I$9+СВЦЭМ!$D$10+'СЕТ СН'!$I$6-'СЕТ СН'!$I$19</f>
        <v>1751.0059647399999</v>
      </c>
      <c r="G149" s="36">
        <f>SUMIFS(СВЦЭМ!$C$39:$C$782,СВЦЭМ!$A$39:$A$782,$A149,СВЦЭМ!$B$39:$B$782,G$119)+'СЕТ СН'!$I$9+СВЦЭМ!$D$10+'СЕТ СН'!$I$6-'СЕТ СН'!$I$19</f>
        <v>1726.5495190199999</v>
      </c>
      <c r="H149" s="36">
        <f>SUMIFS(СВЦЭМ!$C$39:$C$782,СВЦЭМ!$A$39:$A$782,$A149,СВЦЭМ!$B$39:$B$782,H$119)+'СЕТ СН'!$I$9+СВЦЭМ!$D$10+'СЕТ СН'!$I$6-'СЕТ СН'!$I$19</f>
        <v>1640.8096968499999</v>
      </c>
      <c r="I149" s="36">
        <f>SUMIFS(СВЦЭМ!$C$39:$C$782,СВЦЭМ!$A$39:$A$782,$A149,СВЦЭМ!$B$39:$B$782,I$119)+'СЕТ СН'!$I$9+СВЦЭМ!$D$10+'СЕТ СН'!$I$6-'СЕТ СН'!$I$19</f>
        <v>1573.01799527</v>
      </c>
      <c r="J149" s="36">
        <f>SUMIFS(СВЦЭМ!$C$39:$C$782,СВЦЭМ!$A$39:$A$782,$A149,СВЦЭМ!$B$39:$B$782,J$119)+'СЕТ СН'!$I$9+СВЦЭМ!$D$10+'СЕТ СН'!$I$6-'СЕТ СН'!$I$19</f>
        <v>1481.3311297499999</v>
      </c>
      <c r="K149" s="36">
        <f>SUMIFS(СВЦЭМ!$C$39:$C$782,СВЦЭМ!$A$39:$A$782,$A149,СВЦЭМ!$B$39:$B$782,K$119)+'СЕТ СН'!$I$9+СВЦЭМ!$D$10+'СЕТ СН'!$I$6-'СЕТ СН'!$I$19</f>
        <v>1488.84571022</v>
      </c>
      <c r="L149" s="36">
        <f>SUMIFS(СВЦЭМ!$C$39:$C$782,СВЦЭМ!$A$39:$A$782,$A149,СВЦЭМ!$B$39:$B$782,L$119)+'СЕТ СН'!$I$9+СВЦЭМ!$D$10+'СЕТ СН'!$I$6-'СЕТ СН'!$I$19</f>
        <v>1557.70426438</v>
      </c>
      <c r="M149" s="36">
        <f>SUMIFS(СВЦЭМ!$C$39:$C$782,СВЦЭМ!$A$39:$A$782,$A149,СВЦЭМ!$B$39:$B$782,M$119)+'СЕТ СН'!$I$9+СВЦЭМ!$D$10+'СЕТ СН'!$I$6-'СЕТ СН'!$I$19</f>
        <v>1589.7053593099999</v>
      </c>
      <c r="N149" s="36">
        <f>SUMIFS(СВЦЭМ!$C$39:$C$782,СВЦЭМ!$A$39:$A$782,$A149,СВЦЭМ!$B$39:$B$782,N$119)+'СЕТ СН'!$I$9+СВЦЭМ!$D$10+'СЕТ СН'!$I$6-'СЕТ СН'!$I$19</f>
        <v>1682.540242</v>
      </c>
      <c r="O149" s="36">
        <f>SUMIFS(СВЦЭМ!$C$39:$C$782,СВЦЭМ!$A$39:$A$782,$A149,СВЦЭМ!$B$39:$B$782,O$119)+'СЕТ СН'!$I$9+СВЦЭМ!$D$10+'СЕТ СН'!$I$6-'СЕТ СН'!$I$19</f>
        <v>1683.3944239699999</v>
      </c>
      <c r="P149" s="36">
        <f>SUMIFS(СВЦЭМ!$C$39:$C$782,СВЦЭМ!$A$39:$A$782,$A149,СВЦЭМ!$B$39:$B$782,P$119)+'СЕТ СН'!$I$9+СВЦЭМ!$D$10+'СЕТ СН'!$I$6-'СЕТ СН'!$I$19</f>
        <v>1676.05722173</v>
      </c>
      <c r="Q149" s="36">
        <f>SUMIFS(СВЦЭМ!$C$39:$C$782,СВЦЭМ!$A$39:$A$782,$A149,СВЦЭМ!$B$39:$B$782,Q$119)+'СЕТ СН'!$I$9+СВЦЭМ!$D$10+'СЕТ СН'!$I$6-'СЕТ СН'!$I$19</f>
        <v>1667.61818438</v>
      </c>
      <c r="R149" s="36">
        <f>SUMIFS(СВЦЭМ!$C$39:$C$782,СВЦЭМ!$A$39:$A$782,$A149,СВЦЭМ!$B$39:$B$782,R$119)+'СЕТ СН'!$I$9+СВЦЭМ!$D$10+'СЕТ СН'!$I$6-'СЕТ СН'!$I$19</f>
        <v>1656.82810176</v>
      </c>
      <c r="S149" s="36">
        <f>SUMIFS(СВЦЭМ!$C$39:$C$782,СВЦЭМ!$A$39:$A$782,$A149,СВЦЭМ!$B$39:$B$782,S$119)+'СЕТ СН'!$I$9+СВЦЭМ!$D$10+'СЕТ СН'!$I$6-'СЕТ СН'!$I$19</f>
        <v>1667.52597812</v>
      </c>
      <c r="T149" s="36">
        <f>SUMIFS(СВЦЭМ!$C$39:$C$782,СВЦЭМ!$A$39:$A$782,$A149,СВЦЭМ!$B$39:$B$782,T$119)+'СЕТ СН'!$I$9+СВЦЭМ!$D$10+'СЕТ СН'!$I$6-'СЕТ СН'!$I$19</f>
        <v>1504.92060109</v>
      </c>
      <c r="U149" s="36">
        <f>SUMIFS(СВЦЭМ!$C$39:$C$782,СВЦЭМ!$A$39:$A$782,$A149,СВЦЭМ!$B$39:$B$782,U$119)+'СЕТ СН'!$I$9+СВЦЭМ!$D$10+'СЕТ СН'!$I$6-'СЕТ СН'!$I$19</f>
        <v>1403.9279240199999</v>
      </c>
      <c r="V149" s="36">
        <f>SUMIFS(СВЦЭМ!$C$39:$C$782,СВЦЭМ!$A$39:$A$782,$A149,СВЦЭМ!$B$39:$B$782,V$119)+'СЕТ СН'!$I$9+СВЦЭМ!$D$10+'СЕТ СН'!$I$6-'СЕТ СН'!$I$19</f>
        <v>1333.9384622500002</v>
      </c>
      <c r="W149" s="36">
        <f>SUMIFS(СВЦЭМ!$C$39:$C$782,СВЦЭМ!$A$39:$A$782,$A149,СВЦЭМ!$B$39:$B$782,W$119)+'СЕТ СН'!$I$9+СВЦЭМ!$D$10+'СЕТ СН'!$I$6-'СЕТ СН'!$I$19</f>
        <v>1347.1457054</v>
      </c>
      <c r="X149" s="36">
        <f>SUMIFS(СВЦЭМ!$C$39:$C$782,СВЦЭМ!$A$39:$A$782,$A149,СВЦЭМ!$B$39:$B$782,X$119)+'СЕТ СН'!$I$9+СВЦЭМ!$D$10+'СЕТ СН'!$I$6-'СЕТ СН'!$I$19</f>
        <v>1398.5074217700001</v>
      </c>
      <c r="Y149" s="36">
        <f>SUMIFS(СВЦЭМ!$C$39:$C$782,СВЦЭМ!$A$39:$A$782,$A149,СВЦЭМ!$B$39:$B$782,Y$119)+'СЕТ СН'!$I$9+СВЦЭМ!$D$10+'СЕТ СН'!$I$6-'СЕТ СН'!$I$19</f>
        <v>1423.1881749700001</v>
      </c>
    </row>
    <row r="150" spans="1:26" ht="15.75" x14ac:dyDescent="0.2">
      <c r="A150" s="35">
        <f t="shared" si="3"/>
        <v>44712</v>
      </c>
      <c r="B150" s="36">
        <f>SUMIFS(СВЦЭМ!$C$39:$C$782,СВЦЭМ!$A$39:$A$782,$A150,СВЦЭМ!$B$39:$B$782,B$119)+'СЕТ СН'!$I$9+СВЦЭМ!$D$10+'СЕТ СН'!$I$6-'СЕТ СН'!$I$19</f>
        <v>1524.5534584900001</v>
      </c>
      <c r="C150" s="36">
        <f>SUMIFS(СВЦЭМ!$C$39:$C$782,СВЦЭМ!$A$39:$A$782,$A150,СВЦЭМ!$B$39:$B$782,C$119)+'СЕТ СН'!$I$9+СВЦЭМ!$D$10+'СЕТ СН'!$I$6-'СЕТ СН'!$I$19</f>
        <v>1622.3023888600001</v>
      </c>
      <c r="D150" s="36">
        <f>SUMIFS(СВЦЭМ!$C$39:$C$782,СВЦЭМ!$A$39:$A$782,$A150,СВЦЭМ!$B$39:$B$782,D$119)+'СЕТ СН'!$I$9+СВЦЭМ!$D$10+'СЕТ СН'!$I$6-'СЕТ СН'!$I$19</f>
        <v>1741.12804704</v>
      </c>
      <c r="E150" s="36">
        <f>SUMIFS(СВЦЭМ!$C$39:$C$782,СВЦЭМ!$A$39:$A$782,$A150,СВЦЭМ!$B$39:$B$782,E$119)+'СЕТ СН'!$I$9+СВЦЭМ!$D$10+'СЕТ СН'!$I$6-'СЕТ СН'!$I$19</f>
        <v>1793.2058705499999</v>
      </c>
      <c r="F150" s="36">
        <f>SUMIFS(СВЦЭМ!$C$39:$C$782,СВЦЭМ!$A$39:$A$782,$A150,СВЦЭМ!$B$39:$B$782,F$119)+'СЕТ СН'!$I$9+СВЦЭМ!$D$10+'СЕТ СН'!$I$6-'СЕТ СН'!$I$19</f>
        <v>1781.5608171699998</v>
      </c>
      <c r="G150" s="36">
        <f>SUMIFS(СВЦЭМ!$C$39:$C$782,СВЦЭМ!$A$39:$A$782,$A150,СВЦЭМ!$B$39:$B$782,G$119)+'СЕТ СН'!$I$9+СВЦЭМ!$D$10+'СЕТ СН'!$I$6-'СЕТ СН'!$I$19</f>
        <v>1751.40908803</v>
      </c>
      <c r="H150" s="36">
        <f>SUMIFS(СВЦЭМ!$C$39:$C$782,СВЦЭМ!$A$39:$A$782,$A150,СВЦЭМ!$B$39:$B$782,H$119)+'СЕТ СН'!$I$9+СВЦЭМ!$D$10+'СЕТ СН'!$I$6-'СЕТ СН'!$I$19</f>
        <v>1642.1777046500001</v>
      </c>
      <c r="I150" s="36">
        <f>SUMIFS(СВЦЭМ!$C$39:$C$782,СВЦЭМ!$A$39:$A$782,$A150,СВЦЭМ!$B$39:$B$782,I$119)+'СЕТ СН'!$I$9+СВЦЭМ!$D$10+'СЕТ СН'!$I$6-'СЕТ СН'!$I$19</f>
        <v>1556.3420144300001</v>
      </c>
      <c r="J150" s="36">
        <f>SUMIFS(СВЦЭМ!$C$39:$C$782,СВЦЭМ!$A$39:$A$782,$A150,СВЦЭМ!$B$39:$B$782,J$119)+'СЕТ СН'!$I$9+СВЦЭМ!$D$10+'СЕТ СН'!$I$6-'СЕТ СН'!$I$19</f>
        <v>1453.9259332500001</v>
      </c>
      <c r="K150" s="36">
        <f>SUMIFS(СВЦЭМ!$C$39:$C$782,СВЦЭМ!$A$39:$A$782,$A150,СВЦЭМ!$B$39:$B$782,K$119)+'СЕТ СН'!$I$9+СВЦЭМ!$D$10+'СЕТ СН'!$I$6-'СЕТ СН'!$I$19</f>
        <v>1488.3310683499999</v>
      </c>
      <c r="L150" s="36">
        <f>SUMIFS(СВЦЭМ!$C$39:$C$782,СВЦЭМ!$A$39:$A$782,$A150,СВЦЭМ!$B$39:$B$782,L$119)+'СЕТ СН'!$I$9+СВЦЭМ!$D$10+'СЕТ СН'!$I$6-'СЕТ СН'!$I$19</f>
        <v>1495.3813629000001</v>
      </c>
      <c r="M150" s="36">
        <f>SUMIFS(СВЦЭМ!$C$39:$C$782,СВЦЭМ!$A$39:$A$782,$A150,СВЦЭМ!$B$39:$B$782,M$119)+'СЕТ СН'!$I$9+СВЦЭМ!$D$10+'СЕТ СН'!$I$6-'СЕТ СН'!$I$19</f>
        <v>1570.60355478</v>
      </c>
      <c r="N150" s="36">
        <f>SUMIFS(СВЦЭМ!$C$39:$C$782,СВЦЭМ!$A$39:$A$782,$A150,СВЦЭМ!$B$39:$B$782,N$119)+'СЕТ СН'!$I$9+СВЦЭМ!$D$10+'СЕТ СН'!$I$6-'СЕТ СН'!$I$19</f>
        <v>1611.8440433800001</v>
      </c>
      <c r="O150" s="36">
        <f>SUMIFS(СВЦЭМ!$C$39:$C$782,СВЦЭМ!$A$39:$A$782,$A150,СВЦЭМ!$B$39:$B$782,O$119)+'СЕТ СН'!$I$9+СВЦЭМ!$D$10+'СЕТ СН'!$I$6-'СЕТ СН'!$I$19</f>
        <v>1688.74743921</v>
      </c>
      <c r="P150" s="36">
        <f>SUMIFS(СВЦЭМ!$C$39:$C$782,СВЦЭМ!$A$39:$A$782,$A150,СВЦЭМ!$B$39:$B$782,P$119)+'СЕТ СН'!$I$9+СВЦЭМ!$D$10+'СЕТ СН'!$I$6-'СЕТ СН'!$I$19</f>
        <v>1714.99423821</v>
      </c>
      <c r="Q150" s="36">
        <f>SUMIFS(СВЦЭМ!$C$39:$C$782,СВЦЭМ!$A$39:$A$782,$A150,СВЦЭМ!$B$39:$B$782,Q$119)+'СЕТ СН'!$I$9+СВЦЭМ!$D$10+'СЕТ СН'!$I$6-'СЕТ СН'!$I$19</f>
        <v>1706.3034675200001</v>
      </c>
      <c r="R150" s="36">
        <f>SUMIFS(СВЦЭМ!$C$39:$C$782,СВЦЭМ!$A$39:$A$782,$A150,СВЦЭМ!$B$39:$B$782,R$119)+'СЕТ СН'!$I$9+СВЦЭМ!$D$10+'СЕТ СН'!$I$6-'СЕТ СН'!$I$19</f>
        <v>1698.2076818400001</v>
      </c>
      <c r="S150" s="36">
        <f>SUMIFS(СВЦЭМ!$C$39:$C$782,СВЦЭМ!$A$39:$A$782,$A150,СВЦЭМ!$B$39:$B$782,S$119)+'СЕТ СН'!$I$9+СВЦЭМ!$D$10+'СЕТ СН'!$I$6-'СЕТ СН'!$I$19</f>
        <v>1611.2759386500002</v>
      </c>
      <c r="T150" s="36">
        <f>SUMIFS(СВЦЭМ!$C$39:$C$782,СВЦЭМ!$A$39:$A$782,$A150,СВЦЭМ!$B$39:$B$782,T$119)+'СЕТ СН'!$I$9+СВЦЭМ!$D$10+'СЕТ СН'!$I$6-'СЕТ СН'!$I$19</f>
        <v>1510.85225997</v>
      </c>
      <c r="U150" s="36">
        <f>SUMIFS(СВЦЭМ!$C$39:$C$782,СВЦЭМ!$A$39:$A$782,$A150,СВЦЭМ!$B$39:$B$782,U$119)+'СЕТ СН'!$I$9+СВЦЭМ!$D$10+'СЕТ СН'!$I$6-'СЕТ СН'!$I$19</f>
        <v>1409.6112879500001</v>
      </c>
      <c r="V150" s="36">
        <f>SUMIFS(СВЦЭМ!$C$39:$C$782,СВЦЭМ!$A$39:$A$782,$A150,СВЦЭМ!$B$39:$B$782,V$119)+'СЕТ СН'!$I$9+СВЦЭМ!$D$10+'СЕТ СН'!$I$6-'СЕТ СН'!$I$19</f>
        <v>1340.9406015300001</v>
      </c>
      <c r="W150" s="36">
        <f>SUMIFS(СВЦЭМ!$C$39:$C$782,СВЦЭМ!$A$39:$A$782,$A150,СВЦЭМ!$B$39:$B$782,W$119)+'СЕТ СН'!$I$9+СВЦЭМ!$D$10+'СЕТ СН'!$I$6-'СЕТ СН'!$I$19</f>
        <v>1353.86322154</v>
      </c>
      <c r="X150" s="36">
        <f>SUMIFS(СВЦЭМ!$C$39:$C$782,СВЦЭМ!$A$39:$A$782,$A150,СВЦЭМ!$B$39:$B$782,X$119)+'СЕТ СН'!$I$9+СВЦЭМ!$D$10+'СЕТ СН'!$I$6-'СЕТ СН'!$I$19</f>
        <v>1368.1330455</v>
      </c>
      <c r="Y150" s="36">
        <f>SUMIFS(СВЦЭМ!$C$39:$C$782,СВЦЭМ!$A$39:$A$782,$A150,СВЦЭМ!$B$39:$B$782,Y$119)+'СЕТ СН'!$I$9+СВЦЭМ!$D$10+'СЕТ СН'!$I$6-'СЕТ СН'!$I$19</f>
        <v>1369.48524838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565040.12551047164</v>
      </c>
      <c r="O155" s="126"/>
      <c r="P155" s="125">
        <f>СВЦЭМ!$D$12+'СЕТ СН'!$F$10-'СЕТ СН'!$G$20</f>
        <v>565040.12551047164</v>
      </c>
      <c r="Q155" s="126"/>
      <c r="R155" s="125">
        <f>СВЦЭМ!$D$12+'СЕТ СН'!$F$10-'СЕТ СН'!$H$20</f>
        <v>565040.12551047164</v>
      </c>
      <c r="S155" s="126"/>
      <c r="T155" s="125">
        <f>СВЦЭМ!$D$12+'СЕТ СН'!$F$10-'СЕТ СН'!$I$20</f>
        <v>565040.12551047164</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78</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1496084.18</v>
      </c>
      <c r="O159" s="140"/>
      <c r="P159" s="140">
        <f>'СЕТ СН'!$G$7</f>
        <v>1081420.6000000001</v>
      </c>
      <c r="Q159" s="140"/>
      <c r="R159" s="140">
        <f>'СЕТ СН'!$H$7</f>
        <v>1434391.51</v>
      </c>
      <c r="S159" s="140"/>
      <c r="T159" s="140">
        <f>'СЕТ СН'!$I$7</f>
        <v>1327946.8799999999</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2022г.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SUMIFS(СВЦЭМ!$D$39:$D$782,СВЦЭМ!$A$39:$A$782,$A12,СВЦЭМ!$B$39:$B$782,B$11)+'СЕТ СН'!$F$11+СВЦЭМ!$D$10+'СЕТ СН'!$F$5-'СЕТ СН'!$F$21</f>
        <v>3545.4637758200001</v>
      </c>
      <c r="C12" s="36">
        <f>SUMIFS(СВЦЭМ!$D$39:$D$782,СВЦЭМ!$A$39:$A$782,$A12,СВЦЭМ!$B$39:$B$782,C$11)+'СЕТ СН'!$F$11+СВЦЭМ!$D$10+'СЕТ СН'!$F$5-'СЕТ СН'!$F$21</f>
        <v>3666.80157409</v>
      </c>
      <c r="D12" s="36">
        <f>SUMIFS(СВЦЭМ!$D$39:$D$782,СВЦЭМ!$A$39:$A$782,$A12,СВЦЭМ!$B$39:$B$782,D$11)+'СЕТ СН'!$F$11+СВЦЭМ!$D$10+'СЕТ СН'!$F$5-'СЕТ СН'!$F$21</f>
        <v>3810.3314002699999</v>
      </c>
      <c r="E12" s="36">
        <f>SUMIFS(СВЦЭМ!$D$39:$D$782,СВЦЭМ!$A$39:$A$782,$A12,СВЦЭМ!$B$39:$B$782,E$11)+'СЕТ СН'!$F$11+СВЦЭМ!$D$10+'СЕТ СН'!$F$5-'СЕТ СН'!$F$21</f>
        <v>3871.11501193</v>
      </c>
      <c r="F12" s="36">
        <f>SUMIFS(СВЦЭМ!$D$39:$D$782,СВЦЭМ!$A$39:$A$782,$A12,СВЦЭМ!$B$39:$B$782,F$11)+'СЕТ СН'!$F$11+СВЦЭМ!$D$10+'СЕТ СН'!$F$5-'СЕТ СН'!$F$21</f>
        <v>3885.7101233399999</v>
      </c>
      <c r="G12" s="36">
        <f>SUMIFS(СВЦЭМ!$D$39:$D$782,СВЦЭМ!$A$39:$A$782,$A12,СВЦЭМ!$B$39:$B$782,G$11)+'СЕТ СН'!$F$11+СВЦЭМ!$D$10+'СЕТ СН'!$F$5-'СЕТ СН'!$F$21</f>
        <v>3860.8435945000001</v>
      </c>
      <c r="H12" s="36">
        <f>SUMIFS(СВЦЭМ!$D$39:$D$782,СВЦЭМ!$A$39:$A$782,$A12,СВЦЭМ!$B$39:$B$782,H$11)+'СЕТ СН'!$F$11+СВЦЭМ!$D$10+'СЕТ СН'!$F$5-'СЕТ СН'!$F$21</f>
        <v>3840.4575703099999</v>
      </c>
      <c r="I12" s="36">
        <f>SUMIFS(СВЦЭМ!$D$39:$D$782,СВЦЭМ!$A$39:$A$782,$A12,СВЦЭМ!$B$39:$B$782,I$11)+'СЕТ СН'!$F$11+СВЦЭМ!$D$10+'СЕТ СН'!$F$5-'СЕТ СН'!$F$21</f>
        <v>3773.1473431900004</v>
      </c>
      <c r="J12" s="36">
        <f>SUMIFS(СВЦЭМ!$D$39:$D$782,СВЦЭМ!$A$39:$A$782,$A12,СВЦЭМ!$B$39:$B$782,J$11)+'СЕТ СН'!$F$11+СВЦЭМ!$D$10+'СЕТ СН'!$F$5-'СЕТ СН'!$F$21</f>
        <v>3623.0865493900001</v>
      </c>
      <c r="K12" s="36">
        <f>SUMIFS(СВЦЭМ!$D$39:$D$782,СВЦЭМ!$A$39:$A$782,$A12,СВЦЭМ!$B$39:$B$782,K$11)+'СЕТ СН'!$F$11+СВЦЭМ!$D$10+'СЕТ СН'!$F$5-'СЕТ СН'!$F$21</f>
        <v>3585.1744249399999</v>
      </c>
      <c r="L12" s="36">
        <f>SUMIFS(СВЦЭМ!$D$39:$D$782,СВЦЭМ!$A$39:$A$782,$A12,СВЦЭМ!$B$39:$B$782,L$11)+'СЕТ СН'!$F$11+СВЦЭМ!$D$10+'СЕТ СН'!$F$5-'СЕТ СН'!$F$21</f>
        <v>3563.8310625600002</v>
      </c>
      <c r="M12" s="36">
        <f>SUMIFS(СВЦЭМ!$D$39:$D$782,СВЦЭМ!$A$39:$A$782,$A12,СВЦЭМ!$B$39:$B$782,M$11)+'СЕТ СН'!$F$11+СВЦЭМ!$D$10+'СЕТ СН'!$F$5-'СЕТ СН'!$F$21</f>
        <v>3656.5147986800002</v>
      </c>
      <c r="N12" s="36">
        <f>SUMIFS(СВЦЭМ!$D$39:$D$782,СВЦЭМ!$A$39:$A$782,$A12,СВЦЭМ!$B$39:$B$782,N$11)+'СЕТ СН'!$F$11+СВЦЭМ!$D$10+'СЕТ СН'!$F$5-'СЕТ СН'!$F$21</f>
        <v>3699.91556425</v>
      </c>
      <c r="O12" s="36">
        <f>SUMIFS(СВЦЭМ!$D$39:$D$782,СВЦЭМ!$A$39:$A$782,$A12,СВЦЭМ!$B$39:$B$782,O$11)+'СЕТ СН'!$F$11+СВЦЭМ!$D$10+'СЕТ СН'!$F$5-'СЕТ СН'!$F$21</f>
        <v>3711.6310961300001</v>
      </c>
      <c r="P12" s="36">
        <f>SUMIFS(СВЦЭМ!$D$39:$D$782,СВЦЭМ!$A$39:$A$782,$A12,СВЦЭМ!$B$39:$B$782,P$11)+'СЕТ СН'!$F$11+СВЦЭМ!$D$10+'СЕТ СН'!$F$5-'СЕТ СН'!$F$21</f>
        <v>3722.6882669400002</v>
      </c>
      <c r="Q12" s="36">
        <f>SUMIFS(СВЦЭМ!$D$39:$D$782,СВЦЭМ!$A$39:$A$782,$A12,СВЦЭМ!$B$39:$B$782,Q$11)+'СЕТ СН'!$F$11+СВЦЭМ!$D$10+'СЕТ СН'!$F$5-'СЕТ СН'!$F$21</f>
        <v>3737.6169402699998</v>
      </c>
      <c r="R12" s="36">
        <f>SUMIFS(СВЦЭМ!$D$39:$D$782,СВЦЭМ!$A$39:$A$782,$A12,СВЦЭМ!$B$39:$B$782,R$11)+'СЕТ СН'!$F$11+СВЦЭМ!$D$10+'СЕТ СН'!$F$5-'СЕТ СН'!$F$21</f>
        <v>3756.9684306199997</v>
      </c>
      <c r="S12" s="36">
        <f>SUMIFS(СВЦЭМ!$D$39:$D$782,СВЦЭМ!$A$39:$A$782,$A12,СВЦЭМ!$B$39:$B$782,S$11)+'СЕТ СН'!$F$11+СВЦЭМ!$D$10+'СЕТ СН'!$F$5-'СЕТ СН'!$F$21</f>
        <v>3716.51938075</v>
      </c>
      <c r="T12" s="36">
        <f>SUMIFS(СВЦЭМ!$D$39:$D$782,СВЦЭМ!$A$39:$A$782,$A12,СВЦЭМ!$B$39:$B$782,T$11)+'СЕТ СН'!$F$11+СВЦЭМ!$D$10+'СЕТ СН'!$F$5-'СЕТ СН'!$F$21</f>
        <v>3617.0773145900002</v>
      </c>
      <c r="U12" s="36">
        <f>SUMIFS(СВЦЭМ!$D$39:$D$782,СВЦЭМ!$A$39:$A$782,$A12,СВЦЭМ!$B$39:$B$782,U$11)+'СЕТ СН'!$F$11+СВЦЭМ!$D$10+'СЕТ СН'!$F$5-'СЕТ СН'!$F$21</f>
        <v>3524.4375264300002</v>
      </c>
      <c r="V12" s="36">
        <f>SUMIFS(СВЦЭМ!$D$39:$D$782,СВЦЭМ!$A$39:$A$782,$A12,СВЦЭМ!$B$39:$B$782,V$11)+'СЕТ СН'!$F$11+СВЦЭМ!$D$10+'СЕТ СН'!$F$5-'СЕТ СН'!$F$21</f>
        <v>3433.2882244900002</v>
      </c>
      <c r="W12" s="36">
        <f>SUMIFS(СВЦЭМ!$D$39:$D$782,СВЦЭМ!$A$39:$A$782,$A12,СВЦЭМ!$B$39:$B$782,W$11)+'СЕТ СН'!$F$11+СВЦЭМ!$D$10+'СЕТ СН'!$F$5-'СЕТ СН'!$F$21</f>
        <v>3421.88542138</v>
      </c>
      <c r="X12" s="36">
        <f>SUMIFS(СВЦЭМ!$D$39:$D$782,СВЦЭМ!$A$39:$A$782,$A12,СВЦЭМ!$B$39:$B$782,X$11)+'СЕТ СН'!$F$11+СВЦЭМ!$D$10+'СЕТ СН'!$F$5-'СЕТ СН'!$F$21</f>
        <v>3446.81308958</v>
      </c>
      <c r="Y12" s="36">
        <f>SUMIFS(СВЦЭМ!$D$39:$D$782,СВЦЭМ!$A$39:$A$782,$A12,СВЦЭМ!$B$39:$B$782,Y$11)+'СЕТ СН'!$F$11+СВЦЭМ!$D$10+'СЕТ СН'!$F$5-'СЕТ СН'!$F$21</f>
        <v>3481.0903737400004</v>
      </c>
      <c r="AA12" s="45"/>
    </row>
    <row r="13" spans="1:27" ht="15.75" x14ac:dyDescent="0.2">
      <c r="A13" s="35">
        <f>A12+1</f>
        <v>44683</v>
      </c>
      <c r="B13" s="36">
        <f>SUMIFS(СВЦЭМ!$D$39:$D$782,СВЦЭМ!$A$39:$A$782,$A13,СВЦЭМ!$B$39:$B$782,B$11)+'СЕТ СН'!$F$11+СВЦЭМ!$D$10+'СЕТ СН'!$F$5-'СЕТ СН'!$F$21</f>
        <v>3518.1248031900004</v>
      </c>
      <c r="C13" s="36">
        <f>SUMIFS(СВЦЭМ!$D$39:$D$782,СВЦЭМ!$A$39:$A$782,$A13,СВЦЭМ!$B$39:$B$782,C$11)+'СЕТ СН'!$F$11+СВЦЭМ!$D$10+'СЕТ СН'!$F$5-'СЕТ СН'!$F$21</f>
        <v>3634.6585716700001</v>
      </c>
      <c r="D13" s="36">
        <f>SUMIFS(СВЦЭМ!$D$39:$D$782,СВЦЭМ!$A$39:$A$782,$A13,СВЦЭМ!$B$39:$B$782,D$11)+'СЕТ СН'!$F$11+СВЦЭМ!$D$10+'СЕТ СН'!$F$5-'СЕТ СН'!$F$21</f>
        <v>3748.3862601800001</v>
      </c>
      <c r="E13" s="36">
        <f>SUMIFS(СВЦЭМ!$D$39:$D$782,СВЦЭМ!$A$39:$A$782,$A13,СВЦЭМ!$B$39:$B$782,E$11)+'СЕТ СН'!$F$11+СВЦЭМ!$D$10+'СЕТ СН'!$F$5-'СЕТ СН'!$F$21</f>
        <v>3800.3532067200003</v>
      </c>
      <c r="F13" s="36">
        <f>SUMIFS(СВЦЭМ!$D$39:$D$782,СВЦЭМ!$A$39:$A$782,$A13,СВЦЭМ!$B$39:$B$782,F$11)+'СЕТ СН'!$F$11+СВЦЭМ!$D$10+'СЕТ СН'!$F$5-'СЕТ СН'!$F$21</f>
        <v>3818.1190060200001</v>
      </c>
      <c r="G13" s="36">
        <f>SUMIFS(СВЦЭМ!$D$39:$D$782,СВЦЭМ!$A$39:$A$782,$A13,СВЦЭМ!$B$39:$B$782,G$11)+'СЕТ СН'!$F$11+СВЦЭМ!$D$10+'СЕТ СН'!$F$5-'СЕТ СН'!$F$21</f>
        <v>3841.0294813199998</v>
      </c>
      <c r="H13" s="36">
        <f>SUMIFS(СВЦЭМ!$D$39:$D$782,СВЦЭМ!$A$39:$A$782,$A13,СВЦЭМ!$B$39:$B$782,H$11)+'СЕТ СН'!$F$11+СВЦЭМ!$D$10+'СЕТ СН'!$F$5-'СЕТ СН'!$F$21</f>
        <v>3854.18017448</v>
      </c>
      <c r="I13" s="36">
        <f>SUMIFS(СВЦЭМ!$D$39:$D$782,СВЦЭМ!$A$39:$A$782,$A13,СВЦЭМ!$B$39:$B$782,I$11)+'СЕТ СН'!$F$11+СВЦЭМ!$D$10+'СЕТ СН'!$F$5-'СЕТ СН'!$F$21</f>
        <v>3765.4791691999999</v>
      </c>
      <c r="J13" s="36">
        <f>SUMIFS(СВЦЭМ!$D$39:$D$782,СВЦЭМ!$A$39:$A$782,$A13,СВЦЭМ!$B$39:$B$782,J$11)+'СЕТ СН'!$F$11+СВЦЭМ!$D$10+'СЕТ СН'!$F$5-'СЕТ СН'!$F$21</f>
        <v>3622.97499247</v>
      </c>
      <c r="K13" s="36">
        <f>SUMIFS(СВЦЭМ!$D$39:$D$782,СВЦЭМ!$A$39:$A$782,$A13,СВЦЭМ!$B$39:$B$782,K$11)+'СЕТ СН'!$F$11+СВЦЭМ!$D$10+'СЕТ СН'!$F$5-'СЕТ СН'!$F$21</f>
        <v>3585.7183904000003</v>
      </c>
      <c r="L13" s="36">
        <f>SUMIFS(СВЦЭМ!$D$39:$D$782,СВЦЭМ!$A$39:$A$782,$A13,СВЦЭМ!$B$39:$B$782,L$11)+'СЕТ СН'!$F$11+СВЦЭМ!$D$10+'СЕТ СН'!$F$5-'СЕТ СН'!$F$21</f>
        <v>3555.9091908400001</v>
      </c>
      <c r="M13" s="36">
        <f>SUMIFS(СВЦЭМ!$D$39:$D$782,СВЦЭМ!$A$39:$A$782,$A13,СВЦЭМ!$B$39:$B$782,M$11)+'СЕТ СН'!$F$11+СВЦЭМ!$D$10+'СЕТ СН'!$F$5-'СЕТ СН'!$F$21</f>
        <v>3621.7817308499998</v>
      </c>
      <c r="N13" s="36">
        <f>SUMIFS(СВЦЭМ!$D$39:$D$782,СВЦЭМ!$A$39:$A$782,$A13,СВЦЭМ!$B$39:$B$782,N$11)+'СЕТ СН'!$F$11+СВЦЭМ!$D$10+'СЕТ СН'!$F$5-'СЕТ СН'!$F$21</f>
        <v>3668.2544304100002</v>
      </c>
      <c r="O13" s="36">
        <f>SUMIFS(СВЦЭМ!$D$39:$D$782,СВЦЭМ!$A$39:$A$782,$A13,СВЦЭМ!$B$39:$B$782,O$11)+'СЕТ СН'!$F$11+СВЦЭМ!$D$10+'СЕТ СН'!$F$5-'СЕТ СН'!$F$21</f>
        <v>3700.8053405000001</v>
      </c>
      <c r="P13" s="36">
        <f>SUMIFS(СВЦЭМ!$D$39:$D$782,СВЦЭМ!$A$39:$A$782,$A13,СВЦЭМ!$B$39:$B$782,P$11)+'СЕТ СН'!$F$11+СВЦЭМ!$D$10+'СЕТ СН'!$F$5-'СЕТ СН'!$F$21</f>
        <v>3710.5084073500002</v>
      </c>
      <c r="Q13" s="36">
        <f>SUMIFS(СВЦЭМ!$D$39:$D$782,СВЦЭМ!$A$39:$A$782,$A13,СВЦЭМ!$B$39:$B$782,Q$11)+'СЕТ СН'!$F$11+СВЦЭМ!$D$10+'СЕТ СН'!$F$5-'СЕТ СН'!$F$21</f>
        <v>3730.4966271399999</v>
      </c>
      <c r="R13" s="36">
        <f>SUMIFS(СВЦЭМ!$D$39:$D$782,СВЦЭМ!$A$39:$A$782,$A13,СВЦЭМ!$B$39:$B$782,R$11)+'СЕТ СН'!$F$11+СВЦЭМ!$D$10+'СЕТ СН'!$F$5-'СЕТ СН'!$F$21</f>
        <v>3736.4892794300004</v>
      </c>
      <c r="S13" s="36">
        <f>SUMIFS(СВЦЭМ!$D$39:$D$782,СВЦЭМ!$A$39:$A$782,$A13,СВЦЭМ!$B$39:$B$782,S$11)+'СЕТ СН'!$F$11+СВЦЭМ!$D$10+'СЕТ СН'!$F$5-'СЕТ СН'!$F$21</f>
        <v>3680.13092271</v>
      </c>
      <c r="T13" s="36">
        <f>SUMIFS(СВЦЭМ!$D$39:$D$782,СВЦЭМ!$A$39:$A$782,$A13,СВЦЭМ!$B$39:$B$782,T$11)+'СЕТ СН'!$F$11+СВЦЭМ!$D$10+'СЕТ СН'!$F$5-'СЕТ СН'!$F$21</f>
        <v>3578.1740976900001</v>
      </c>
      <c r="U13" s="36">
        <f>SUMIFS(СВЦЭМ!$D$39:$D$782,СВЦЭМ!$A$39:$A$782,$A13,СВЦЭМ!$B$39:$B$782,U$11)+'СЕТ СН'!$F$11+СВЦЭМ!$D$10+'СЕТ СН'!$F$5-'СЕТ СН'!$F$21</f>
        <v>3485.6079552300002</v>
      </c>
      <c r="V13" s="36">
        <f>SUMIFS(СВЦЭМ!$D$39:$D$782,СВЦЭМ!$A$39:$A$782,$A13,СВЦЭМ!$B$39:$B$782,V$11)+'СЕТ СН'!$F$11+СВЦЭМ!$D$10+'СЕТ СН'!$F$5-'СЕТ СН'!$F$21</f>
        <v>3420.4880957</v>
      </c>
      <c r="W13" s="36">
        <f>SUMIFS(СВЦЭМ!$D$39:$D$782,СВЦЭМ!$A$39:$A$782,$A13,СВЦЭМ!$B$39:$B$782,W$11)+'СЕТ СН'!$F$11+СВЦЭМ!$D$10+'СЕТ СН'!$F$5-'СЕТ СН'!$F$21</f>
        <v>3424.27208049</v>
      </c>
      <c r="X13" s="36">
        <f>SUMIFS(СВЦЭМ!$D$39:$D$782,СВЦЭМ!$A$39:$A$782,$A13,СВЦЭМ!$B$39:$B$782,X$11)+'СЕТ СН'!$F$11+СВЦЭМ!$D$10+'СЕТ СН'!$F$5-'СЕТ СН'!$F$21</f>
        <v>3423.3646369600001</v>
      </c>
      <c r="Y13" s="36">
        <f>SUMIFS(СВЦЭМ!$D$39:$D$782,СВЦЭМ!$A$39:$A$782,$A13,СВЦЭМ!$B$39:$B$782,Y$11)+'СЕТ СН'!$F$11+СВЦЭМ!$D$10+'СЕТ СН'!$F$5-'СЕТ СН'!$F$21</f>
        <v>3468.1103788400001</v>
      </c>
    </row>
    <row r="14" spans="1:27" ht="15.75" x14ac:dyDescent="0.2">
      <c r="A14" s="35">
        <f t="shared" ref="A14:A42" si="0">A13+1</f>
        <v>44684</v>
      </c>
      <c r="B14" s="36">
        <f>SUMIFS(СВЦЭМ!$D$39:$D$782,СВЦЭМ!$A$39:$A$782,$A14,СВЦЭМ!$B$39:$B$782,B$11)+'СЕТ СН'!$F$11+СВЦЭМ!$D$10+'СЕТ СН'!$F$5-'СЕТ СН'!$F$21</f>
        <v>3492.19939299</v>
      </c>
      <c r="C14" s="36">
        <f>SUMIFS(СВЦЭМ!$D$39:$D$782,СВЦЭМ!$A$39:$A$782,$A14,СВЦЭМ!$B$39:$B$782,C$11)+'СЕТ СН'!$F$11+СВЦЭМ!$D$10+'СЕТ СН'!$F$5-'СЕТ СН'!$F$21</f>
        <v>3609.9531255100001</v>
      </c>
      <c r="D14" s="36">
        <f>SUMIFS(СВЦЭМ!$D$39:$D$782,СВЦЭМ!$A$39:$A$782,$A14,СВЦЭМ!$B$39:$B$782,D$11)+'СЕТ СН'!$F$11+СВЦЭМ!$D$10+'СЕТ СН'!$F$5-'СЕТ СН'!$F$21</f>
        <v>3709.02506799</v>
      </c>
      <c r="E14" s="36">
        <f>SUMIFS(СВЦЭМ!$D$39:$D$782,СВЦЭМ!$A$39:$A$782,$A14,СВЦЭМ!$B$39:$B$782,E$11)+'СЕТ СН'!$F$11+СВЦЭМ!$D$10+'СЕТ СН'!$F$5-'СЕТ СН'!$F$21</f>
        <v>3740.6286766800004</v>
      </c>
      <c r="F14" s="36">
        <f>SUMIFS(СВЦЭМ!$D$39:$D$782,СВЦЭМ!$A$39:$A$782,$A14,СВЦЭМ!$B$39:$B$782,F$11)+'СЕТ СН'!$F$11+СВЦЭМ!$D$10+'СЕТ СН'!$F$5-'СЕТ СН'!$F$21</f>
        <v>3755.28417468</v>
      </c>
      <c r="G14" s="36">
        <f>SUMIFS(СВЦЭМ!$D$39:$D$782,СВЦЭМ!$A$39:$A$782,$A14,СВЦЭМ!$B$39:$B$782,G$11)+'СЕТ СН'!$F$11+СВЦЭМ!$D$10+'СЕТ СН'!$F$5-'СЕТ СН'!$F$21</f>
        <v>3796.8189200900001</v>
      </c>
      <c r="H14" s="36">
        <f>SUMIFS(СВЦЭМ!$D$39:$D$782,СВЦЭМ!$A$39:$A$782,$A14,СВЦЭМ!$B$39:$B$782,H$11)+'СЕТ СН'!$F$11+СВЦЭМ!$D$10+'СЕТ СН'!$F$5-'СЕТ СН'!$F$21</f>
        <v>3807.5073675499998</v>
      </c>
      <c r="I14" s="36">
        <f>SUMIFS(СВЦЭМ!$D$39:$D$782,СВЦЭМ!$A$39:$A$782,$A14,СВЦЭМ!$B$39:$B$782,I$11)+'СЕТ СН'!$F$11+СВЦЭМ!$D$10+'СЕТ СН'!$F$5-'СЕТ СН'!$F$21</f>
        <v>3789.46037471</v>
      </c>
      <c r="J14" s="36">
        <f>SUMIFS(СВЦЭМ!$D$39:$D$782,СВЦЭМ!$A$39:$A$782,$A14,СВЦЭМ!$B$39:$B$782,J$11)+'СЕТ СН'!$F$11+СВЦЭМ!$D$10+'СЕТ СН'!$F$5-'СЕТ СН'!$F$21</f>
        <v>3685.8718110700001</v>
      </c>
      <c r="K14" s="36">
        <f>SUMIFS(СВЦЭМ!$D$39:$D$782,СВЦЭМ!$A$39:$A$782,$A14,СВЦЭМ!$B$39:$B$782,K$11)+'СЕТ СН'!$F$11+СВЦЭМ!$D$10+'СЕТ СН'!$F$5-'СЕТ СН'!$F$21</f>
        <v>3652.5395994599999</v>
      </c>
      <c r="L14" s="36">
        <f>SUMIFS(СВЦЭМ!$D$39:$D$782,СВЦЭМ!$A$39:$A$782,$A14,СВЦЭМ!$B$39:$B$782,L$11)+'СЕТ СН'!$F$11+СВЦЭМ!$D$10+'СЕТ СН'!$F$5-'СЕТ СН'!$F$21</f>
        <v>3632.7712840300001</v>
      </c>
      <c r="M14" s="36">
        <f>SUMIFS(СВЦЭМ!$D$39:$D$782,СВЦЭМ!$A$39:$A$782,$A14,СВЦЭМ!$B$39:$B$782,M$11)+'СЕТ СН'!$F$11+СВЦЭМ!$D$10+'СЕТ СН'!$F$5-'СЕТ СН'!$F$21</f>
        <v>3718.2062265300001</v>
      </c>
      <c r="N14" s="36">
        <f>SUMIFS(СВЦЭМ!$D$39:$D$782,СВЦЭМ!$A$39:$A$782,$A14,СВЦЭМ!$B$39:$B$782,N$11)+'СЕТ СН'!$F$11+СВЦЭМ!$D$10+'СЕТ СН'!$F$5-'СЕТ СН'!$F$21</f>
        <v>3759.85434764</v>
      </c>
      <c r="O14" s="36">
        <f>SUMIFS(СВЦЭМ!$D$39:$D$782,СВЦЭМ!$A$39:$A$782,$A14,СВЦЭМ!$B$39:$B$782,O$11)+'СЕТ СН'!$F$11+СВЦЭМ!$D$10+'СЕТ СН'!$F$5-'СЕТ СН'!$F$21</f>
        <v>3774.3986003600003</v>
      </c>
      <c r="P14" s="36">
        <f>SUMIFS(СВЦЭМ!$D$39:$D$782,СВЦЭМ!$A$39:$A$782,$A14,СВЦЭМ!$B$39:$B$782,P$11)+'СЕТ СН'!$F$11+СВЦЭМ!$D$10+'СЕТ СН'!$F$5-'СЕТ СН'!$F$21</f>
        <v>3792.4597230199997</v>
      </c>
      <c r="Q14" s="36">
        <f>SUMIFS(СВЦЭМ!$D$39:$D$782,СВЦЭМ!$A$39:$A$782,$A14,СВЦЭМ!$B$39:$B$782,Q$11)+'СЕТ СН'!$F$11+СВЦЭМ!$D$10+'СЕТ СН'!$F$5-'СЕТ СН'!$F$21</f>
        <v>3796.13780855</v>
      </c>
      <c r="R14" s="36">
        <f>SUMIFS(СВЦЭМ!$D$39:$D$782,СВЦЭМ!$A$39:$A$782,$A14,СВЦЭМ!$B$39:$B$782,R$11)+'СЕТ СН'!$F$11+СВЦЭМ!$D$10+'СЕТ СН'!$F$5-'СЕТ СН'!$F$21</f>
        <v>3805.7222667599999</v>
      </c>
      <c r="S14" s="36">
        <f>SUMIFS(СВЦЭМ!$D$39:$D$782,СВЦЭМ!$A$39:$A$782,$A14,СВЦЭМ!$B$39:$B$782,S$11)+'СЕТ СН'!$F$11+СВЦЭМ!$D$10+'СЕТ СН'!$F$5-'СЕТ СН'!$F$21</f>
        <v>3771.58753531</v>
      </c>
      <c r="T14" s="36">
        <f>SUMIFS(СВЦЭМ!$D$39:$D$782,СВЦЭМ!$A$39:$A$782,$A14,СВЦЭМ!$B$39:$B$782,T$11)+'СЕТ СН'!$F$11+СВЦЭМ!$D$10+'СЕТ СН'!$F$5-'СЕТ СН'!$F$21</f>
        <v>3662.2322912199998</v>
      </c>
      <c r="U14" s="36">
        <f>SUMIFS(СВЦЭМ!$D$39:$D$782,СВЦЭМ!$A$39:$A$782,$A14,СВЦЭМ!$B$39:$B$782,U$11)+'СЕТ СН'!$F$11+СВЦЭМ!$D$10+'СЕТ СН'!$F$5-'СЕТ СН'!$F$21</f>
        <v>3562.1831407200002</v>
      </c>
      <c r="V14" s="36">
        <f>SUMIFS(СВЦЭМ!$D$39:$D$782,СВЦЭМ!$A$39:$A$782,$A14,СВЦЭМ!$B$39:$B$782,V$11)+'СЕТ СН'!$F$11+СВЦЭМ!$D$10+'СЕТ СН'!$F$5-'СЕТ СН'!$F$21</f>
        <v>3471.11492112</v>
      </c>
      <c r="W14" s="36">
        <f>SUMIFS(СВЦЭМ!$D$39:$D$782,СВЦЭМ!$A$39:$A$782,$A14,СВЦЭМ!$B$39:$B$782,W$11)+'СЕТ СН'!$F$11+СВЦЭМ!$D$10+'СЕТ СН'!$F$5-'СЕТ СН'!$F$21</f>
        <v>3464.70461157</v>
      </c>
      <c r="X14" s="36">
        <f>SUMIFS(СВЦЭМ!$D$39:$D$782,СВЦЭМ!$A$39:$A$782,$A14,СВЦЭМ!$B$39:$B$782,X$11)+'СЕТ СН'!$F$11+СВЦЭМ!$D$10+'СЕТ СН'!$F$5-'СЕТ СН'!$F$21</f>
        <v>3474.1918417699999</v>
      </c>
      <c r="Y14" s="36">
        <f>SUMIFS(СВЦЭМ!$D$39:$D$782,СВЦЭМ!$A$39:$A$782,$A14,СВЦЭМ!$B$39:$B$782,Y$11)+'СЕТ СН'!$F$11+СВЦЭМ!$D$10+'СЕТ СН'!$F$5-'СЕТ СН'!$F$21</f>
        <v>3510.0190354900001</v>
      </c>
    </row>
    <row r="15" spans="1:27" ht="15.75" x14ac:dyDescent="0.2">
      <c r="A15" s="35">
        <f t="shared" si="0"/>
        <v>44685</v>
      </c>
      <c r="B15" s="36">
        <f>SUMIFS(СВЦЭМ!$D$39:$D$782,СВЦЭМ!$A$39:$A$782,$A15,СВЦЭМ!$B$39:$B$782,B$11)+'СЕТ СН'!$F$11+СВЦЭМ!$D$10+'СЕТ СН'!$F$5-'СЕТ СН'!$F$21</f>
        <v>3580.05007191</v>
      </c>
      <c r="C15" s="36">
        <f>SUMIFS(СВЦЭМ!$D$39:$D$782,СВЦЭМ!$A$39:$A$782,$A15,СВЦЭМ!$B$39:$B$782,C$11)+'СЕТ СН'!$F$11+СВЦЭМ!$D$10+'СЕТ СН'!$F$5-'СЕТ СН'!$F$21</f>
        <v>3728.3439095599997</v>
      </c>
      <c r="D15" s="36">
        <f>SUMIFS(СВЦЭМ!$D$39:$D$782,СВЦЭМ!$A$39:$A$782,$A15,СВЦЭМ!$B$39:$B$782,D$11)+'СЕТ СН'!$F$11+СВЦЭМ!$D$10+'СЕТ СН'!$F$5-'СЕТ СН'!$F$21</f>
        <v>3780.98439302</v>
      </c>
      <c r="E15" s="36">
        <f>SUMIFS(СВЦЭМ!$D$39:$D$782,СВЦЭМ!$A$39:$A$782,$A15,СВЦЭМ!$B$39:$B$782,E$11)+'СЕТ СН'!$F$11+СВЦЭМ!$D$10+'СЕТ СН'!$F$5-'СЕТ СН'!$F$21</f>
        <v>3752.69148451</v>
      </c>
      <c r="F15" s="36">
        <f>SUMIFS(СВЦЭМ!$D$39:$D$782,СВЦЭМ!$A$39:$A$782,$A15,СВЦЭМ!$B$39:$B$782,F$11)+'СЕТ СН'!$F$11+СВЦЭМ!$D$10+'СЕТ СН'!$F$5-'СЕТ СН'!$F$21</f>
        <v>3755.44536303</v>
      </c>
      <c r="G15" s="36">
        <f>SUMIFS(СВЦЭМ!$D$39:$D$782,СВЦЭМ!$A$39:$A$782,$A15,СВЦЭМ!$B$39:$B$782,G$11)+'СЕТ СН'!$F$11+СВЦЭМ!$D$10+'СЕТ СН'!$F$5-'СЕТ СН'!$F$21</f>
        <v>3748.62017621</v>
      </c>
      <c r="H15" s="36">
        <f>SUMIFS(СВЦЭМ!$D$39:$D$782,СВЦЭМ!$A$39:$A$782,$A15,СВЦЭМ!$B$39:$B$782,H$11)+'СЕТ СН'!$F$11+СВЦЭМ!$D$10+'СЕТ СН'!$F$5-'СЕТ СН'!$F$21</f>
        <v>3760.1796325800001</v>
      </c>
      <c r="I15" s="36">
        <f>SUMIFS(СВЦЭМ!$D$39:$D$782,СВЦЭМ!$A$39:$A$782,$A15,СВЦЭМ!$B$39:$B$782,I$11)+'СЕТ СН'!$F$11+СВЦЭМ!$D$10+'СЕТ СН'!$F$5-'СЕТ СН'!$F$21</f>
        <v>3687.2057543600004</v>
      </c>
      <c r="J15" s="36">
        <f>SUMIFS(СВЦЭМ!$D$39:$D$782,СВЦЭМ!$A$39:$A$782,$A15,СВЦЭМ!$B$39:$B$782,J$11)+'СЕТ СН'!$F$11+СВЦЭМ!$D$10+'СЕТ СН'!$F$5-'СЕТ СН'!$F$21</f>
        <v>3574.56636673</v>
      </c>
      <c r="K15" s="36">
        <f>SUMIFS(СВЦЭМ!$D$39:$D$782,СВЦЭМ!$A$39:$A$782,$A15,СВЦЭМ!$B$39:$B$782,K$11)+'СЕТ СН'!$F$11+СВЦЭМ!$D$10+'СЕТ СН'!$F$5-'СЕТ СН'!$F$21</f>
        <v>3560.2067636800002</v>
      </c>
      <c r="L15" s="36">
        <f>SUMIFS(СВЦЭМ!$D$39:$D$782,СВЦЭМ!$A$39:$A$782,$A15,СВЦЭМ!$B$39:$B$782,L$11)+'СЕТ СН'!$F$11+СВЦЭМ!$D$10+'СЕТ СН'!$F$5-'СЕТ СН'!$F$21</f>
        <v>3573.0805322300002</v>
      </c>
      <c r="M15" s="36">
        <f>SUMIFS(СВЦЭМ!$D$39:$D$782,СВЦЭМ!$A$39:$A$782,$A15,СВЦЭМ!$B$39:$B$782,M$11)+'СЕТ СН'!$F$11+СВЦЭМ!$D$10+'СЕТ СН'!$F$5-'СЕТ СН'!$F$21</f>
        <v>3672.62226917</v>
      </c>
      <c r="N15" s="36">
        <f>SUMIFS(СВЦЭМ!$D$39:$D$782,СВЦЭМ!$A$39:$A$782,$A15,СВЦЭМ!$B$39:$B$782,N$11)+'СЕТ СН'!$F$11+СВЦЭМ!$D$10+'СЕТ СН'!$F$5-'СЕТ СН'!$F$21</f>
        <v>3726.0615937499997</v>
      </c>
      <c r="O15" s="36">
        <f>SUMIFS(СВЦЭМ!$D$39:$D$782,СВЦЭМ!$A$39:$A$782,$A15,СВЦЭМ!$B$39:$B$782,O$11)+'СЕТ СН'!$F$11+СВЦЭМ!$D$10+'СЕТ СН'!$F$5-'СЕТ СН'!$F$21</f>
        <v>3730.5197382000001</v>
      </c>
      <c r="P15" s="36">
        <f>SUMIFS(СВЦЭМ!$D$39:$D$782,СВЦЭМ!$A$39:$A$782,$A15,СВЦЭМ!$B$39:$B$782,P$11)+'СЕТ СН'!$F$11+СВЦЭМ!$D$10+'СЕТ СН'!$F$5-'СЕТ СН'!$F$21</f>
        <v>3767.5652798199999</v>
      </c>
      <c r="Q15" s="36">
        <f>SUMIFS(СВЦЭМ!$D$39:$D$782,СВЦЭМ!$A$39:$A$782,$A15,СВЦЭМ!$B$39:$B$782,Q$11)+'СЕТ СН'!$F$11+СВЦЭМ!$D$10+'СЕТ СН'!$F$5-'СЕТ СН'!$F$21</f>
        <v>3770.98680827</v>
      </c>
      <c r="R15" s="36">
        <f>SUMIFS(СВЦЭМ!$D$39:$D$782,СВЦЭМ!$A$39:$A$782,$A15,СВЦЭМ!$B$39:$B$782,R$11)+'СЕТ СН'!$F$11+СВЦЭМ!$D$10+'СЕТ СН'!$F$5-'СЕТ СН'!$F$21</f>
        <v>3765.5612317200003</v>
      </c>
      <c r="S15" s="36">
        <f>SUMIFS(СВЦЭМ!$D$39:$D$782,СВЦЭМ!$A$39:$A$782,$A15,СВЦЭМ!$B$39:$B$782,S$11)+'СЕТ СН'!$F$11+СВЦЭМ!$D$10+'СЕТ СН'!$F$5-'СЕТ СН'!$F$21</f>
        <v>3709.0964480900002</v>
      </c>
      <c r="T15" s="36">
        <f>SUMIFS(СВЦЭМ!$D$39:$D$782,СВЦЭМ!$A$39:$A$782,$A15,СВЦЭМ!$B$39:$B$782,T$11)+'СЕТ СН'!$F$11+СВЦЭМ!$D$10+'СЕТ СН'!$F$5-'СЕТ СН'!$F$21</f>
        <v>3583.8062174500001</v>
      </c>
      <c r="U15" s="36">
        <f>SUMIFS(СВЦЭМ!$D$39:$D$782,СВЦЭМ!$A$39:$A$782,$A15,СВЦЭМ!$B$39:$B$782,U$11)+'СЕТ СН'!$F$11+СВЦЭМ!$D$10+'СЕТ СН'!$F$5-'СЕТ СН'!$F$21</f>
        <v>3474.6415540600001</v>
      </c>
      <c r="V15" s="36">
        <f>SUMIFS(СВЦЭМ!$D$39:$D$782,СВЦЭМ!$A$39:$A$782,$A15,СВЦЭМ!$B$39:$B$782,V$11)+'СЕТ СН'!$F$11+СВЦЭМ!$D$10+'СЕТ СН'!$F$5-'СЕТ СН'!$F$21</f>
        <v>3408.6781064200004</v>
      </c>
      <c r="W15" s="36">
        <f>SUMIFS(СВЦЭМ!$D$39:$D$782,СВЦЭМ!$A$39:$A$782,$A15,СВЦЭМ!$B$39:$B$782,W$11)+'СЕТ СН'!$F$11+СВЦЭМ!$D$10+'СЕТ СН'!$F$5-'СЕТ СН'!$F$21</f>
        <v>3439.1984377100002</v>
      </c>
      <c r="X15" s="36">
        <f>SUMIFS(СВЦЭМ!$D$39:$D$782,СВЦЭМ!$A$39:$A$782,$A15,СВЦЭМ!$B$39:$B$782,X$11)+'СЕТ СН'!$F$11+СВЦЭМ!$D$10+'СЕТ СН'!$F$5-'СЕТ СН'!$F$21</f>
        <v>3396.8034986700004</v>
      </c>
      <c r="Y15" s="36">
        <f>SUMIFS(СВЦЭМ!$D$39:$D$782,СВЦЭМ!$A$39:$A$782,$A15,СВЦЭМ!$B$39:$B$782,Y$11)+'СЕТ СН'!$F$11+СВЦЭМ!$D$10+'СЕТ СН'!$F$5-'СЕТ СН'!$F$21</f>
        <v>3391.6420759400003</v>
      </c>
    </row>
    <row r="16" spans="1:27" ht="15.75" x14ac:dyDescent="0.2">
      <c r="A16" s="35">
        <f t="shared" si="0"/>
        <v>44686</v>
      </c>
      <c r="B16" s="36">
        <f>SUMIFS(СВЦЭМ!$D$39:$D$782,СВЦЭМ!$A$39:$A$782,$A16,СВЦЭМ!$B$39:$B$782,B$11)+'СЕТ СН'!$F$11+СВЦЭМ!$D$10+'СЕТ СН'!$F$5-'СЕТ СН'!$F$21</f>
        <v>3550.3670847200001</v>
      </c>
      <c r="C16" s="36">
        <f>SUMIFS(СВЦЭМ!$D$39:$D$782,СВЦЭМ!$A$39:$A$782,$A16,СВЦЭМ!$B$39:$B$782,C$11)+'СЕТ СН'!$F$11+СВЦЭМ!$D$10+'СЕТ СН'!$F$5-'СЕТ СН'!$F$21</f>
        <v>3631.60914095</v>
      </c>
      <c r="D16" s="36">
        <f>SUMIFS(СВЦЭМ!$D$39:$D$782,СВЦЭМ!$A$39:$A$782,$A16,СВЦЭМ!$B$39:$B$782,D$11)+'СЕТ СН'!$F$11+СВЦЭМ!$D$10+'СЕТ СН'!$F$5-'СЕТ СН'!$F$21</f>
        <v>3763.4808975799997</v>
      </c>
      <c r="E16" s="36">
        <f>SUMIFS(СВЦЭМ!$D$39:$D$782,СВЦЭМ!$A$39:$A$782,$A16,СВЦЭМ!$B$39:$B$782,E$11)+'СЕТ СН'!$F$11+СВЦЭМ!$D$10+'СЕТ СН'!$F$5-'СЕТ СН'!$F$21</f>
        <v>3815.28651941</v>
      </c>
      <c r="F16" s="36">
        <f>SUMIFS(СВЦЭМ!$D$39:$D$782,СВЦЭМ!$A$39:$A$782,$A16,СВЦЭМ!$B$39:$B$782,F$11)+'СЕТ СН'!$F$11+СВЦЭМ!$D$10+'СЕТ СН'!$F$5-'СЕТ СН'!$F$21</f>
        <v>3840.3585540100003</v>
      </c>
      <c r="G16" s="36">
        <f>SUMIFS(СВЦЭМ!$D$39:$D$782,СВЦЭМ!$A$39:$A$782,$A16,СВЦЭМ!$B$39:$B$782,G$11)+'СЕТ СН'!$F$11+СВЦЭМ!$D$10+'СЕТ СН'!$F$5-'СЕТ СН'!$F$21</f>
        <v>3841.00408036</v>
      </c>
      <c r="H16" s="36">
        <f>SUMIFS(СВЦЭМ!$D$39:$D$782,СВЦЭМ!$A$39:$A$782,$A16,СВЦЭМ!$B$39:$B$782,H$11)+'СЕТ СН'!$F$11+СВЦЭМ!$D$10+'СЕТ СН'!$F$5-'СЕТ СН'!$F$21</f>
        <v>3827.96223835</v>
      </c>
      <c r="I16" s="36">
        <f>SUMIFS(СВЦЭМ!$D$39:$D$782,СВЦЭМ!$A$39:$A$782,$A16,СВЦЭМ!$B$39:$B$782,I$11)+'СЕТ СН'!$F$11+СВЦЭМ!$D$10+'СЕТ СН'!$F$5-'СЕТ СН'!$F$21</f>
        <v>3760.3211322400002</v>
      </c>
      <c r="J16" s="36">
        <f>SUMIFS(СВЦЭМ!$D$39:$D$782,СВЦЭМ!$A$39:$A$782,$A16,СВЦЭМ!$B$39:$B$782,J$11)+'СЕТ СН'!$F$11+СВЦЭМ!$D$10+'СЕТ СН'!$F$5-'СЕТ СН'!$F$21</f>
        <v>3656.6282157800001</v>
      </c>
      <c r="K16" s="36">
        <f>SUMIFS(СВЦЭМ!$D$39:$D$782,СВЦЭМ!$A$39:$A$782,$A16,СВЦЭМ!$B$39:$B$782,K$11)+'СЕТ СН'!$F$11+СВЦЭМ!$D$10+'СЕТ СН'!$F$5-'СЕТ СН'!$F$21</f>
        <v>3654.4070587400001</v>
      </c>
      <c r="L16" s="36">
        <f>SUMIFS(СВЦЭМ!$D$39:$D$782,СВЦЭМ!$A$39:$A$782,$A16,СВЦЭМ!$B$39:$B$782,L$11)+'СЕТ СН'!$F$11+СВЦЭМ!$D$10+'СЕТ СН'!$F$5-'СЕТ СН'!$F$21</f>
        <v>3650.58407511</v>
      </c>
      <c r="M16" s="36">
        <f>SUMIFS(СВЦЭМ!$D$39:$D$782,СВЦЭМ!$A$39:$A$782,$A16,СВЦЭМ!$B$39:$B$782,M$11)+'СЕТ СН'!$F$11+СВЦЭМ!$D$10+'СЕТ СН'!$F$5-'СЕТ СН'!$F$21</f>
        <v>3746.0642247599999</v>
      </c>
      <c r="N16" s="36">
        <f>SUMIFS(СВЦЭМ!$D$39:$D$782,СВЦЭМ!$A$39:$A$782,$A16,СВЦЭМ!$B$39:$B$782,N$11)+'СЕТ СН'!$F$11+СВЦЭМ!$D$10+'СЕТ СН'!$F$5-'СЕТ СН'!$F$21</f>
        <v>3821.1038122999998</v>
      </c>
      <c r="O16" s="36">
        <f>SUMIFS(СВЦЭМ!$D$39:$D$782,СВЦЭМ!$A$39:$A$782,$A16,СВЦЭМ!$B$39:$B$782,O$11)+'СЕТ СН'!$F$11+СВЦЭМ!$D$10+'СЕТ СН'!$F$5-'СЕТ СН'!$F$21</f>
        <v>3817.8829811300002</v>
      </c>
      <c r="P16" s="36">
        <f>SUMIFS(СВЦЭМ!$D$39:$D$782,СВЦЭМ!$A$39:$A$782,$A16,СВЦЭМ!$B$39:$B$782,P$11)+'СЕТ СН'!$F$11+СВЦЭМ!$D$10+'СЕТ СН'!$F$5-'СЕТ СН'!$F$21</f>
        <v>3858.9175730900001</v>
      </c>
      <c r="Q16" s="36">
        <f>SUMIFS(СВЦЭМ!$D$39:$D$782,СВЦЭМ!$A$39:$A$782,$A16,СВЦЭМ!$B$39:$B$782,Q$11)+'СЕТ СН'!$F$11+СВЦЭМ!$D$10+'СЕТ СН'!$F$5-'СЕТ СН'!$F$21</f>
        <v>3867.3806420400001</v>
      </c>
      <c r="R16" s="36">
        <f>SUMIFS(СВЦЭМ!$D$39:$D$782,СВЦЭМ!$A$39:$A$782,$A16,СВЦЭМ!$B$39:$B$782,R$11)+'СЕТ СН'!$F$11+СВЦЭМ!$D$10+'СЕТ СН'!$F$5-'СЕТ СН'!$F$21</f>
        <v>3880.3002786400002</v>
      </c>
      <c r="S16" s="36">
        <f>SUMIFS(СВЦЭМ!$D$39:$D$782,СВЦЭМ!$A$39:$A$782,$A16,СВЦЭМ!$B$39:$B$782,S$11)+'СЕТ СН'!$F$11+СВЦЭМ!$D$10+'СЕТ СН'!$F$5-'СЕТ СН'!$F$21</f>
        <v>3826.8513443500001</v>
      </c>
      <c r="T16" s="36">
        <f>SUMIFS(СВЦЭМ!$D$39:$D$782,СВЦЭМ!$A$39:$A$782,$A16,СВЦЭМ!$B$39:$B$782,T$11)+'СЕТ СН'!$F$11+СВЦЭМ!$D$10+'СЕТ СН'!$F$5-'СЕТ СН'!$F$21</f>
        <v>3698.4151057600002</v>
      </c>
      <c r="U16" s="36">
        <f>SUMIFS(СВЦЭМ!$D$39:$D$782,СВЦЭМ!$A$39:$A$782,$A16,СВЦЭМ!$B$39:$B$782,U$11)+'СЕТ СН'!$F$11+СВЦЭМ!$D$10+'СЕТ СН'!$F$5-'СЕТ СН'!$F$21</f>
        <v>3593.8990674900001</v>
      </c>
      <c r="V16" s="36">
        <f>SUMIFS(СВЦЭМ!$D$39:$D$782,СВЦЭМ!$A$39:$A$782,$A16,СВЦЭМ!$B$39:$B$782,V$11)+'СЕТ СН'!$F$11+СВЦЭМ!$D$10+'СЕТ СН'!$F$5-'СЕТ СН'!$F$21</f>
        <v>3490.7813772700001</v>
      </c>
      <c r="W16" s="36">
        <f>SUMIFS(СВЦЭМ!$D$39:$D$782,СВЦЭМ!$A$39:$A$782,$A16,СВЦЭМ!$B$39:$B$782,W$11)+'СЕТ СН'!$F$11+СВЦЭМ!$D$10+'СЕТ СН'!$F$5-'СЕТ СН'!$F$21</f>
        <v>3476.1055392500002</v>
      </c>
      <c r="X16" s="36">
        <f>SUMIFS(СВЦЭМ!$D$39:$D$782,СВЦЭМ!$A$39:$A$782,$A16,СВЦЭМ!$B$39:$B$782,X$11)+'СЕТ СН'!$F$11+СВЦЭМ!$D$10+'СЕТ СН'!$F$5-'СЕТ СН'!$F$21</f>
        <v>3490.3051679700002</v>
      </c>
      <c r="Y16" s="36">
        <f>SUMIFS(СВЦЭМ!$D$39:$D$782,СВЦЭМ!$A$39:$A$782,$A16,СВЦЭМ!$B$39:$B$782,Y$11)+'СЕТ СН'!$F$11+СВЦЭМ!$D$10+'СЕТ СН'!$F$5-'СЕТ СН'!$F$21</f>
        <v>3515.0868515700004</v>
      </c>
    </row>
    <row r="17" spans="1:25" ht="15.75" x14ac:dyDescent="0.2">
      <c r="A17" s="35">
        <f t="shared" si="0"/>
        <v>44687</v>
      </c>
      <c r="B17" s="36">
        <f>SUMIFS(СВЦЭМ!$D$39:$D$782,СВЦЭМ!$A$39:$A$782,$A17,СВЦЭМ!$B$39:$B$782,B$11)+'СЕТ СН'!$F$11+СВЦЭМ!$D$10+'СЕТ СН'!$F$5-'СЕТ СН'!$F$21</f>
        <v>3584.9309453100004</v>
      </c>
      <c r="C17" s="36">
        <f>SUMIFS(СВЦЭМ!$D$39:$D$782,СВЦЭМ!$A$39:$A$782,$A17,СВЦЭМ!$B$39:$B$782,C$11)+'СЕТ СН'!$F$11+СВЦЭМ!$D$10+'СЕТ СН'!$F$5-'СЕТ СН'!$F$21</f>
        <v>3711.4065396599999</v>
      </c>
      <c r="D17" s="36">
        <f>SUMIFS(СВЦЭМ!$D$39:$D$782,СВЦЭМ!$A$39:$A$782,$A17,СВЦЭМ!$B$39:$B$782,D$11)+'СЕТ СН'!$F$11+СВЦЭМ!$D$10+'СЕТ СН'!$F$5-'СЕТ СН'!$F$21</f>
        <v>3847.8810632100003</v>
      </c>
      <c r="E17" s="36">
        <f>SUMIFS(СВЦЭМ!$D$39:$D$782,СВЦЭМ!$A$39:$A$782,$A17,СВЦЭМ!$B$39:$B$782,E$11)+'СЕТ СН'!$F$11+СВЦЭМ!$D$10+'СЕТ СН'!$F$5-'СЕТ СН'!$F$21</f>
        <v>3894.0511222800001</v>
      </c>
      <c r="F17" s="36">
        <f>SUMIFS(СВЦЭМ!$D$39:$D$782,СВЦЭМ!$A$39:$A$782,$A17,СВЦЭМ!$B$39:$B$782,F$11)+'СЕТ СН'!$F$11+СВЦЭМ!$D$10+'СЕТ СН'!$F$5-'СЕТ СН'!$F$21</f>
        <v>3899.7082673599998</v>
      </c>
      <c r="G17" s="36">
        <f>SUMIFS(СВЦЭМ!$D$39:$D$782,СВЦЭМ!$A$39:$A$782,$A17,СВЦЭМ!$B$39:$B$782,G$11)+'СЕТ СН'!$F$11+СВЦЭМ!$D$10+'СЕТ СН'!$F$5-'СЕТ СН'!$F$21</f>
        <v>3883.8197845300001</v>
      </c>
      <c r="H17" s="36">
        <f>SUMIFS(СВЦЭМ!$D$39:$D$782,СВЦЭМ!$A$39:$A$782,$A17,СВЦЭМ!$B$39:$B$782,H$11)+'СЕТ СН'!$F$11+СВЦЭМ!$D$10+'СЕТ СН'!$F$5-'СЕТ СН'!$F$21</f>
        <v>3840.09947891</v>
      </c>
      <c r="I17" s="36">
        <f>SUMIFS(СВЦЭМ!$D$39:$D$782,СВЦЭМ!$A$39:$A$782,$A17,СВЦЭМ!$B$39:$B$782,I$11)+'СЕТ СН'!$F$11+СВЦЭМ!$D$10+'СЕТ СН'!$F$5-'СЕТ СН'!$F$21</f>
        <v>3789.56233475</v>
      </c>
      <c r="J17" s="36">
        <f>SUMIFS(СВЦЭМ!$D$39:$D$782,СВЦЭМ!$A$39:$A$782,$A17,СВЦЭМ!$B$39:$B$782,J$11)+'СЕТ СН'!$F$11+СВЦЭМ!$D$10+'СЕТ СН'!$F$5-'СЕТ СН'!$F$21</f>
        <v>3644.3836669399998</v>
      </c>
      <c r="K17" s="36">
        <f>SUMIFS(СВЦЭМ!$D$39:$D$782,СВЦЭМ!$A$39:$A$782,$A17,СВЦЭМ!$B$39:$B$782,K$11)+'СЕТ СН'!$F$11+СВЦЭМ!$D$10+'СЕТ СН'!$F$5-'СЕТ СН'!$F$21</f>
        <v>3651.7914818500003</v>
      </c>
      <c r="L17" s="36">
        <f>SUMIFS(СВЦЭМ!$D$39:$D$782,СВЦЭМ!$A$39:$A$782,$A17,СВЦЭМ!$B$39:$B$782,L$11)+'СЕТ СН'!$F$11+СВЦЭМ!$D$10+'СЕТ СН'!$F$5-'СЕТ СН'!$F$21</f>
        <v>3644.74417988</v>
      </c>
      <c r="M17" s="36">
        <f>SUMIFS(СВЦЭМ!$D$39:$D$782,СВЦЭМ!$A$39:$A$782,$A17,СВЦЭМ!$B$39:$B$782,M$11)+'СЕТ СН'!$F$11+СВЦЭМ!$D$10+'СЕТ СН'!$F$5-'СЕТ СН'!$F$21</f>
        <v>3768.7823833699999</v>
      </c>
      <c r="N17" s="36">
        <f>SUMIFS(СВЦЭМ!$D$39:$D$782,СВЦЭМ!$A$39:$A$782,$A17,СВЦЭМ!$B$39:$B$782,N$11)+'СЕТ СН'!$F$11+СВЦЭМ!$D$10+'СЕТ СН'!$F$5-'СЕТ СН'!$F$21</f>
        <v>3834.6794990600001</v>
      </c>
      <c r="O17" s="36">
        <f>SUMIFS(СВЦЭМ!$D$39:$D$782,СВЦЭМ!$A$39:$A$782,$A17,СВЦЭМ!$B$39:$B$782,O$11)+'СЕТ СН'!$F$11+СВЦЭМ!$D$10+'СЕТ СН'!$F$5-'СЕТ СН'!$F$21</f>
        <v>3838.2151533900001</v>
      </c>
      <c r="P17" s="36">
        <f>SUMIFS(СВЦЭМ!$D$39:$D$782,СВЦЭМ!$A$39:$A$782,$A17,СВЦЭМ!$B$39:$B$782,P$11)+'СЕТ СН'!$F$11+СВЦЭМ!$D$10+'СЕТ СН'!$F$5-'СЕТ СН'!$F$21</f>
        <v>3846.2809995400003</v>
      </c>
      <c r="Q17" s="36">
        <f>SUMIFS(СВЦЭМ!$D$39:$D$782,СВЦЭМ!$A$39:$A$782,$A17,СВЦЭМ!$B$39:$B$782,Q$11)+'СЕТ СН'!$F$11+СВЦЭМ!$D$10+'СЕТ СН'!$F$5-'СЕТ СН'!$F$21</f>
        <v>3840.7995567299999</v>
      </c>
      <c r="R17" s="36">
        <f>SUMIFS(СВЦЭМ!$D$39:$D$782,СВЦЭМ!$A$39:$A$782,$A17,СВЦЭМ!$B$39:$B$782,R$11)+'СЕТ СН'!$F$11+СВЦЭМ!$D$10+'СЕТ СН'!$F$5-'СЕТ СН'!$F$21</f>
        <v>3829.4118259799998</v>
      </c>
      <c r="S17" s="36">
        <f>SUMIFS(СВЦЭМ!$D$39:$D$782,СВЦЭМ!$A$39:$A$782,$A17,СВЦЭМ!$B$39:$B$782,S$11)+'СЕТ СН'!$F$11+СВЦЭМ!$D$10+'СЕТ СН'!$F$5-'СЕТ СН'!$F$21</f>
        <v>3784.9779422199999</v>
      </c>
      <c r="T17" s="36">
        <f>SUMIFS(СВЦЭМ!$D$39:$D$782,СВЦЭМ!$A$39:$A$782,$A17,СВЦЭМ!$B$39:$B$782,T$11)+'СЕТ СН'!$F$11+СВЦЭМ!$D$10+'СЕТ СН'!$F$5-'СЕТ СН'!$F$21</f>
        <v>3671.0541704899997</v>
      </c>
      <c r="U17" s="36">
        <f>SUMIFS(СВЦЭМ!$D$39:$D$782,СВЦЭМ!$A$39:$A$782,$A17,СВЦЭМ!$B$39:$B$782,U$11)+'СЕТ СН'!$F$11+СВЦЭМ!$D$10+'СЕТ СН'!$F$5-'СЕТ СН'!$F$21</f>
        <v>3559.3072001800001</v>
      </c>
      <c r="V17" s="36">
        <f>SUMIFS(СВЦЭМ!$D$39:$D$782,СВЦЭМ!$A$39:$A$782,$A17,СВЦЭМ!$B$39:$B$782,V$11)+'СЕТ СН'!$F$11+СВЦЭМ!$D$10+'СЕТ СН'!$F$5-'СЕТ СН'!$F$21</f>
        <v>3464.9961225300003</v>
      </c>
      <c r="W17" s="36">
        <f>SUMIFS(СВЦЭМ!$D$39:$D$782,СВЦЭМ!$A$39:$A$782,$A17,СВЦЭМ!$B$39:$B$782,W$11)+'СЕТ СН'!$F$11+СВЦЭМ!$D$10+'СЕТ СН'!$F$5-'СЕТ СН'!$F$21</f>
        <v>3453.6175840700002</v>
      </c>
      <c r="X17" s="36">
        <f>SUMIFS(СВЦЭМ!$D$39:$D$782,СВЦЭМ!$A$39:$A$782,$A17,СВЦЭМ!$B$39:$B$782,X$11)+'СЕТ СН'!$F$11+СВЦЭМ!$D$10+'СЕТ СН'!$F$5-'СЕТ СН'!$F$21</f>
        <v>3480.9389935700001</v>
      </c>
      <c r="Y17" s="36">
        <f>SUMIFS(СВЦЭМ!$D$39:$D$782,СВЦЭМ!$A$39:$A$782,$A17,СВЦЭМ!$B$39:$B$782,Y$11)+'СЕТ СН'!$F$11+СВЦЭМ!$D$10+'СЕТ СН'!$F$5-'СЕТ СН'!$F$21</f>
        <v>3488.3706691300004</v>
      </c>
    </row>
    <row r="18" spans="1:25" ht="15.75" x14ac:dyDescent="0.2">
      <c r="A18" s="35">
        <f t="shared" si="0"/>
        <v>44688</v>
      </c>
      <c r="B18" s="36">
        <f>SUMIFS(СВЦЭМ!$D$39:$D$782,СВЦЭМ!$A$39:$A$782,$A18,СВЦЭМ!$B$39:$B$782,B$11)+'СЕТ СН'!$F$11+СВЦЭМ!$D$10+'СЕТ СН'!$F$5-'СЕТ СН'!$F$21</f>
        <v>3588.4644308000002</v>
      </c>
      <c r="C18" s="36">
        <f>SUMIFS(СВЦЭМ!$D$39:$D$782,СВЦЭМ!$A$39:$A$782,$A18,СВЦЭМ!$B$39:$B$782,C$11)+'СЕТ СН'!$F$11+СВЦЭМ!$D$10+'СЕТ СН'!$F$5-'СЕТ СН'!$F$21</f>
        <v>3667.1022450199998</v>
      </c>
      <c r="D18" s="36">
        <f>SUMIFS(СВЦЭМ!$D$39:$D$782,СВЦЭМ!$A$39:$A$782,$A18,СВЦЭМ!$B$39:$B$782,D$11)+'СЕТ СН'!$F$11+СВЦЭМ!$D$10+'СЕТ СН'!$F$5-'СЕТ СН'!$F$21</f>
        <v>3855.63930979</v>
      </c>
      <c r="E18" s="36">
        <f>SUMIFS(СВЦЭМ!$D$39:$D$782,СВЦЭМ!$A$39:$A$782,$A18,СВЦЭМ!$B$39:$B$782,E$11)+'СЕТ СН'!$F$11+СВЦЭМ!$D$10+'СЕТ СН'!$F$5-'СЕТ СН'!$F$21</f>
        <v>3897.4906059300001</v>
      </c>
      <c r="F18" s="36">
        <f>SUMIFS(СВЦЭМ!$D$39:$D$782,СВЦЭМ!$A$39:$A$782,$A18,СВЦЭМ!$B$39:$B$782,F$11)+'СЕТ СН'!$F$11+СВЦЭМ!$D$10+'СЕТ СН'!$F$5-'СЕТ СН'!$F$21</f>
        <v>3899.85547709</v>
      </c>
      <c r="G18" s="36">
        <f>SUMIFS(СВЦЭМ!$D$39:$D$782,СВЦЭМ!$A$39:$A$782,$A18,СВЦЭМ!$B$39:$B$782,G$11)+'СЕТ СН'!$F$11+СВЦЭМ!$D$10+'СЕТ СН'!$F$5-'СЕТ СН'!$F$21</f>
        <v>3901.9840090799999</v>
      </c>
      <c r="H18" s="36">
        <f>SUMIFS(СВЦЭМ!$D$39:$D$782,СВЦЭМ!$A$39:$A$782,$A18,СВЦЭМ!$B$39:$B$782,H$11)+'СЕТ СН'!$F$11+СВЦЭМ!$D$10+'СЕТ СН'!$F$5-'СЕТ СН'!$F$21</f>
        <v>3880.3913291999997</v>
      </c>
      <c r="I18" s="36">
        <f>SUMIFS(СВЦЭМ!$D$39:$D$782,СВЦЭМ!$A$39:$A$782,$A18,СВЦЭМ!$B$39:$B$782,I$11)+'СЕТ СН'!$F$11+СВЦЭМ!$D$10+'СЕТ СН'!$F$5-'СЕТ СН'!$F$21</f>
        <v>3787.9598348</v>
      </c>
      <c r="J18" s="36">
        <f>SUMIFS(СВЦЭМ!$D$39:$D$782,СВЦЭМ!$A$39:$A$782,$A18,СВЦЭМ!$B$39:$B$782,J$11)+'СЕТ СН'!$F$11+СВЦЭМ!$D$10+'СЕТ СН'!$F$5-'СЕТ СН'!$F$21</f>
        <v>3660.6041415300001</v>
      </c>
      <c r="K18" s="36">
        <f>SUMIFS(СВЦЭМ!$D$39:$D$782,СВЦЭМ!$A$39:$A$782,$A18,СВЦЭМ!$B$39:$B$782,K$11)+'СЕТ СН'!$F$11+СВЦЭМ!$D$10+'СЕТ СН'!$F$5-'СЕТ СН'!$F$21</f>
        <v>3650.3493900799999</v>
      </c>
      <c r="L18" s="36">
        <f>SUMIFS(СВЦЭМ!$D$39:$D$782,СВЦЭМ!$A$39:$A$782,$A18,СВЦЭМ!$B$39:$B$782,L$11)+'СЕТ СН'!$F$11+СВЦЭМ!$D$10+'СЕТ СН'!$F$5-'СЕТ СН'!$F$21</f>
        <v>3644.3844513700001</v>
      </c>
      <c r="M18" s="36">
        <f>SUMIFS(СВЦЭМ!$D$39:$D$782,СВЦЭМ!$A$39:$A$782,$A18,СВЦЭМ!$B$39:$B$782,M$11)+'СЕТ СН'!$F$11+СВЦЭМ!$D$10+'СЕТ СН'!$F$5-'СЕТ СН'!$F$21</f>
        <v>3740.41031819</v>
      </c>
      <c r="N18" s="36">
        <f>SUMIFS(СВЦЭМ!$D$39:$D$782,СВЦЭМ!$A$39:$A$782,$A18,СВЦЭМ!$B$39:$B$782,N$11)+'СЕТ СН'!$F$11+СВЦЭМ!$D$10+'СЕТ СН'!$F$5-'СЕТ СН'!$F$21</f>
        <v>3779.56379913</v>
      </c>
      <c r="O18" s="36">
        <f>SUMIFS(СВЦЭМ!$D$39:$D$782,СВЦЭМ!$A$39:$A$782,$A18,СВЦЭМ!$B$39:$B$782,O$11)+'СЕТ СН'!$F$11+СВЦЭМ!$D$10+'СЕТ СН'!$F$5-'СЕТ СН'!$F$21</f>
        <v>3801.46955501</v>
      </c>
      <c r="P18" s="36">
        <f>SUMIFS(СВЦЭМ!$D$39:$D$782,СВЦЭМ!$A$39:$A$782,$A18,СВЦЭМ!$B$39:$B$782,P$11)+'СЕТ СН'!$F$11+СВЦЭМ!$D$10+'СЕТ СН'!$F$5-'СЕТ СН'!$F$21</f>
        <v>3820.9223814300003</v>
      </c>
      <c r="Q18" s="36">
        <f>SUMIFS(СВЦЭМ!$D$39:$D$782,СВЦЭМ!$A$39:$A$782,$A18,СВЦЭМ!$B$39:$B$782,Q$11)+'СЕТ СН'!$F$11+СВЦЭМ!$D$10+'СЕТ СН'!$F$5-'СЕТ СН'!$F$21</f>
        <v>3825.9247593499999</v>
      </c>
      <c r="R18" s="36">
        <f>SUMIFS(СВЦЭМ!$D$39:$D$782,СВЦЭМ!$A$39:$A$782,$A18,СВЦЭМ!$B$39:$B$782,R$11)+'СЕТ СН'!$F$11+СВЦЭМ!$D$10+'СЕТ СН'!$F$5-'СЕТ СН'!$F$21</f>
        <v>3820.4180179499999</v>
      </c>
      <c r="S18" s="36">
        <f>SUMIFS(СВЦЭМ!$D$39:$D$782,СВЦЭМ!$A$39:$A$782,$A18,СВЦЭМ!$B$39:$B$782,S$11)+'СЕТ СН'!$F$11+СВЦЭМ!$D$10+'СЕТ СН'!$F$5-'СЕТ СН'!$F$21</f>
        <v>3777.72632385</v>
      </c>
      <c r="T18" s="36">
        <f>SUMIFS(СВЦЭМ!$D$39:$D$782,СВЦЭМ!$A$39:$A$782,$A18,СВЦЭМ!$B$39:$B$782,T$11)+'СЕТ СН'!$F$11+СВЦЭМ!$D$10+'СЕТ СН'!$F$5-'СЕТ СН'!$F$21</f>
        <v>3661.7468538900002</v>
      </c>
      <c r="U18" s="36">
        <f>SUMIFS(СВЦЭМ!$D$39:$D$782,СВЦЭМ!$A$39:$A$782,$A18,СВЦЭМ!$B$39:$B$782,U$11)+'СЕТ СН'!$F$11+СВЦЭМ!$D$10+'СЕТ СН'!$F$5-'СЕТ СН'!$F$21</f>
        <v>3534.6475356999999</v>
      </c>
      <c r="V18" s="36">
        <f>SUMIFS(СВЦЭМ!$D$39:$D$782,СВЦЭМ!$A$39:$A$782,$A18,СВЦЭМ!$B$39:$B$782,V$11)+'СЕТ СН'!$F$11+СВЦЭМ!$D$10+'СЕТ СН'!$F$5-'СЕТ СН'!$F$21</f>
        <v>3442.23411674</v>
      </c>
      <c r="W18" s="36">
        <f>SUMIFS(СВЦЭМ!$D$39:$D$782,СВЦЭМ!$A$39:$A$782,$A18,СВЦЭМ!$B$39:$B$782,W$11)+'СЕТ СН'!$F$11+СВЦЭМ!$D$10+'СЕТ СН'!$F$5-'СЕТ СН'!$F$21</f>
        <v>3463.6646675400002</v>
      </c>
      <c r="X18" s="36">
        <f>SUMIFS(СВЦЭМ!$D$39:$D$782,СВЦЭМ!$A$39:$A$782,$A18,СВЦЭМ!$B$39:$B$782,X$11)+'СЕТ СН'!$F$11+СВЦЭМ!$D$10+'СЕТ СН'!$F$5-'СЕТ СН'!$F$21</f>
        <v>3474.8411536800004</v>
      </c>
      <c r="Y18" s="36">
        <f>SUMIFS(СВЦЭМ!$D$39:$D$782,СВЦЭМ!$A$39:$A$782,$A18,СВЦЭМ!$B$39:$B$782,Y$11)+'СЕТ СН'!$F$11+СВЦЭМ!$D$10+'СЕТ СН'!$F$5-'СЕТ СН'!$F$21</f>
        <v>3492.2918616900001</v>
      </c>
    </row>
    <row r="19" spans="1:25" ht="15.75" x14ac:dyDescent="0.2">
      <c r="A19" s="35">
        <f t="shared" si="0"/>
        <v>44689</v>
      </c>
      <c r="B19" s="36">
        <f>SUMIFS(СВЦЭМ!$D$39:$D$782,СВЦЭМ!$A$39:$A$782,$A19,СВЦЭМ!$B$39:$B$782,B$11)+'СЕТ СН'!$F$11+СВЦЭМ!$D$10+'СЕТ СН'!$F$5-'СЕТ СН'!$F$21</f>
        <v>3565.6967501400004</v>
      </c>
      <c r="C19" s="36">
        <f>SUMIFS(СВЦЭМ!$D$39:$D$782,СВЦЭМ!$A$39:$A$782,$A19,СВЦЭМ!$B$39:$B$782,C$11)+'СЕТ СН'!$F$11+СВЦЭМ!$D$10+'СЕТ СН'!$F$5-'СЕТ СН'!$F$21</f>
        <v>3687.7295610299998</v>
      </c>
      <c r="D19" s="36">
        <f>SUMIFS(СВЦЭМ!$D$39:$D$782,СВЦЭМ!$A$39:$A$782,$A19,СВЦЭМ!$B$39:$B$782,D$11)+'СЕТ СН'!$F$11+СВЦЭМ!$D$10+'СЕТ СН'!$F$5-'СЕТ СН'!$F$21</f>
        <v>3835.1658228400001</v>
      </c>
      <c r="E19" s="36">
        <f>SUMIFS(СВЦЭМ!$D$39:$D$782,СВЦЭМ!$A$39:$A$782,$A19,СВЦЭМ!$B$39:$B$782,E$11)+'СЕТ СН'!$F$11+СВЦЭМ!$D$10+'СЕТ СН'!$F$5-'СЕТ СН'!$F$21</f>
        <v>3906.59981307</v>
      </c>
      <c r="F19" s="36">
        <f>SUMIFS(СВЦЭМ!$D$39:$D$782,СВЦЭМ!$A$39:$A$782,$A19,СВЦЭМ!$B$39:$B$782,F$11)+'СЕТ СН'!$F$11+СВЦЭМ!$D$10+'СЕТ СН'!$F$5-'СЕТ СН'!$F$21</f>
        <v>3917.2202326199999</v>
      </c>
      <c r="G19" s="36">
        <f>SUMIFS(СВЦЭМ!$D$39:$D$782,СВЦЭМ!$A$39:$A$782,$A19,СВЦЭМ!$B$39:$B$782,G$11)+'СЕТ СН'!$F$11+СВЦЭМ!$D$10+'СЕТ СН'!$F$5-'СЕТ СН'!$F$21</f>
        <v>3917.63538191</v>
      </c>
      <c r="H19" s="36">
        <f>SUMIFS(СВЦЭМ!$D$39:$D$782,СВЦЭМ!$A$39:$A$782,$A19,СВЦЭМ!$B$39:$B$782,H$11)+'СЕТ СН'!$F$11+СВЦЭМ!$D$10+'СЕТ СН'!$F$5-'СЕТ СН'!$F$21</f>
        <v>3899.6300336499999</v>
      </c>
      <c r="I19" s="36">
        <f>SUMIFS(СВЦЭМ!$D$39:$D$782,СВЦЭМ!$A$39:$A$782,$A19,СВЦЭМ!$B$39:$B$782,I$11)+'СЕТ СН'!$F$11+СВЦЭМ!$D$10+'СЕТ СН'!$F$5-'СЕТ СН'!$F$21</f>
        <v>3824.716895</v>
      </c>
      <c r="J19" s="36">
        <f>SUMIFS(СВЦЭМ!$D$39:$D$782,СВЦЭМ!$A$39:$A$782,$A19,СВЦЭМ!$B$39:$B$782,J$11)+'СЕТ СН'!$F$11+СВЦЭМ!$D$10+'СЕТ СН'!$F$5-'СЕТ СН'!$F$21</f>
        <v>3661.1299238299998</v>
      </c>
      <c r="K19" s="36">
        <f>SUMIFS(СВЦЭМ!$D$39:$D$782,СВЦЭМ!$A$39:$A$782,$A19,СВЦЭМ!$B$39:$B$782,K$11)+'СЕТ СН'!$F$11+СВЦЭМ!$D$10+'СЕТ СН'!$F$5-'СЕТ СН'!$F$21</f>
        <v>3629.5473798399998</v>
      </c>
      <c r="L19" s="36">
        <f>SUMIFS(СВЦЭМ!$D$39:$D$782,СВЦЭМ!$A$39:$A$782,$A19,СВЦЭМ!$B$39:$B$782,L$11)+'СЕТ СН'!$F$11+СВЦЭМ!$D$10+'СЕТ СН'!$F$5-'СЕТ СН'!$F$21</f>
        <v>3623.0761883</v>
      </c>
      <c r="M19" s="36">
        <f>SUMIFS(СВЦЭМ!$D$39:$D$782,СВЦЭМ!$A$39:$A$782,$A19,СВЦЭМ!$B$39:$B$782,M$11)+'СЕТ СН'!$F$11+СВЦЭМ!$D$10+'СЕТ СН'!$F$5-'СЕТ СН'!$F$21</f>
        <v>3712.2420415300003</v>
      </c>
      <c r="N19" s="36">
        <f>SUMIFS(СВЦЭМ!$D$39:$D$782,СВЦЭМ!$A$39:$A$782,$A19,СВЦЭМ!$B$39:$B$782,N$11)+'СЕТ СН'!$F$11+СВЦЭМ!$D$10+'СЕТ СН'!$F$5-'СЕТ СН'!$F$21</f>
        <v>3763.66277433</v>
      </c>
      <c r="O19" s="36">
        <f>SUMIFS(СВЦЭМ!$D$39:$D$782,СВЦЭМ!$A$39:$A$782,$A19,СВЦЭМ!$B$39:$B$782,O$11)+'СЕТ СН'!$F$11+СВЦЭМ!$D$10+'СЕТ СН'!$F$5-'СЕТ СН'!$F$21</f>
        <v>3794.4656004600001</v>
      </c>
      <c r="P19" s="36">
        <f>SUMIFS(СВЦЭМ!$D$39:$D$782,СВЦЭМ!$A$39:$A$782,$A19,СВЦЭМ!$B$39:$B$782,P$11)+'СЕТ СН'!$F$11+СВЦЭМ!$D$10+'СЕТ СН'!$F$5-'СЕТ СН'!$F$21</f>
        <v>3815.7690083799998</v>
      </c>
      <c r="Q19" s="36">
        <f>SUMIFS(СВЦЭМ!$D$39:$D$782,СВЦЭМ!$A$39:$A$782,$A19,СВЦЭМ!$B$39:$B$782,Q$11)+'СЕТ СН'!$F$11+СВЦЭМ!$D$10+'СЕТ СН'!$F$5-'СЕТ СН'!$F$21</f>
        <v>3829.2303145699998</v>
      </c>
      <c r="R19" s="36">
        <f>SUMIFS(СВЦЭМ!$D$39:$D$782,СВЦЭМ!$A$39:$A$782,$A19,СВЦЭМ!$B$39:$B$782,R$11)+'СЕТ СН'!$F$11+СВЦЭМ!$D$10+'СЕТ СН'!$F$5-'СЕТ СН'!$F$21</f>
        <v>3829.2705591900003</v>
      </c>
      <c r="S19" s="36">
        <f>SUMIFS(СВЦЭМ!$D$39:$D$782,СВЦЭМ!$A$39:$A$782,$A19,СВЦЭМ!$B$39:$B$782,S$11)+'СЕТ СН'!$F$11+СВЦЭМ!$D$10+'СЕТ СН'!$F$5-'СЕТ СН'!$F$21</f>
        <v>3782.21193098</v>
      </c>
      <c r="T19" s="36">
        <f>SUMIFS(СВЦЭМ!$D$39:$D$782,СВЦЭМ!$A$39:$A$782,$A19,СВЦЭМ!$B$39:$B$782,T$11)+'СЕТ СН'!$F$11+СВЦЭМ!$D$10+'СЕТ СН'!$F$5-'СЕТ СН'!$F$21</f>
        <v>3647.2752693100001</v>
      </c>
      <c r="U19" s="36">
        <f>SUMIFS(СВЦЭМ!$D$39:$D$782,СВЦЭМ!$A$39:$A$782,$A19,СВЦЭМ!$B$39:$B$782,U$11)+'СЕТ СН'!$F$11+СВЦЭМ!$D$10+'СЕТ СН'!$F$5-'СЕТ СН'!$F$21</f>
        <v>3508.9262890099999</v>
      </c>
      <c r="V19" s="36">
        <f>SUMIFS(СВЦЭМ!$D$39:$D$782,СВЦЭМ!$A$39:$A$782,$A19,СВЦЭМ!$B$39:$B$782,V$11)+'СЕТ СН'!$F$11+СВЦЭМ!$D$10+'СЕТ СН'!$F$5-'СЕТ СН'!$F$21</f>
        <v>3422.8170494800002</v>
      </c>
      <c r="W19" s="36">
        <f>SUMIFS(СВЦЭМ!$D$39:$D$782,СВЦЭМ!$A$39:$A$782,$A19,СВЦЭМ!$B$39:$B$782,W$11)+'СЕТ СН'!$F$11+СВЦЭМ!$D$10+'СЕТ СН'!$F$5-'СЕТ СН'!$F$21</f>
        <v>3436.25125875</v>
      </c>
      <c r="X19" s="36">
        <f>SUMIFS(СВЦЭМ!$D$39:$D$782,СВЦЭМ!$A$39:$A$782,$A19,СВЦЭМ!$B$39:$B$782,X$11)+'СЕТ СН'!$F$11+СВЦЭМ!$D$10+'СЕТ СН'!$F$5-'СЕТ СН'!$F$21</f>
        <v>3439.0552984700003</v>
      </c>
      <c r="Y19" s="36">
        <f>SUMIFS(СВЦЭМ!$D$39:$D$782,СВЦЭМ!$A$39:$A$782,$A19,СВЦЭМ!$B$39:$B$782,Y$11)+'СЕТ СН'!$F$11+СВЦЭМ!$D$10+'СЕТ СН'!$F$5-'СЕТ СН'!$F$21</f>
        <v>3486.4136402500003</v>
      </c>
    </row>
    <row r="20" spans="1:25" ht="15.75" x14ac:dyDescent="0.2">
      <c r="A20" s="35">
        <f t="shared" si="0"/>
        <v>44690</v>
      </c>
      <c r="B20" s="36">
        <f>SUMIFS(СВЦЭМ!$D$39:$D$782,СВЦЭМ!$A$39:$A$782,$A20,СВЦЭМ!$B$39:$B$782,B$11)+'СЕТ СН'!$F$11+СВЦЭМ!$D$10+'СЕТ СН'!$F$5-'СЕТ СН'!$F$21</f>
        <v>3591.9466112</v>
      </c>
      <c r="C20" s="36">
        <f>SUMIFS(СВЦЭМ!$D$39:$D$782,СВЦЭМ!$A$39:$A$782,$A20,СВЦЭМ!$B$39:$B$782,C$11)+'СЕТ СН'!$F$11+СВЦЭМ!$D$10+'СЕТ СН'!$F$5-'СЕТ СН'!$F$21</f>
        <v>3710.1862620500001</v>
      </c>
      <c r="D20" s="36">
        <f>SUMIFS(СВЦЭМ!$D$39:$D$782,СВЦЭМ!$A$39:$A$782,$A20,СВЦЭМ!$B$39:$B$782,D$11)+'СЕТ СН'!$F$11+СВЦЭМ!$D$10+'СЕТ СН'!$F$5-'СЕТ СН'!$F$21</f>
        <v>3858.4031417699998</v>
      </c>
      <c r="E20" s="36">
        <f>SUMIFS(СВЦЭМ!$D$39:$D$782,СВЦЭМ!$A$39:$A$782,$A20,СВЦЭМ!$B$39:$B$782,E$11)+'СЕТ СН'!$F$11+СВЦЭМ!$D$10+'СЕТ СН'!$F$5-'СЕТ СН'!$F$21</f>
        <v>3933.0846572299997</v>
      </c>
      <c r="F20" s="36">
        <f>SUMIFS(СВЦЭМ!$D$39:$D$782,СВЦЭМ!$A$39:$A$782,$A20,СВЦЭМ!$B$39:$B$782,F$11)+'СЕТ СН'!$F$11+СВЦЭМ!$D$10+'СЕТ СН'!$F$5-'СЕТ СН'!$F$21</f>
        <v>3959.8043684200002</v>
      </c>
      <c r="G20" s="36">
        <f>SUMIFS(СВЦЭМ!$D$39:$D$782,СВЦЭМ!$A$39:$A$782,$A20,СВЦЭМ!$B$39:$B$782,G$11)+'СЕТ СН'!$F$11+СВЦЭМ!$D$10+'СЕТ СН'!$F$5-'СЕТ СН'!$F$21</f>
        <v>3947.9202157300001</v>
      </c>
      <c r="H20" s="36">
        <f>SUMIFS(СВЦЭМ!$D$39:$D$782,СВЦЭМ!$A$39:$A$782,$A20,СВЦЭМ!$B$39:$B$782,H$11)+'СЕТ СН'!$F$11+СВЦЭМ!$D$10+'СЕТ СН'!$F$5-'СЕТ СН'!$F$21</f>
        <v>3929.1914525399998</v>
      </c>
      <c r="I20" s="36">
        <f>SUMIFS(СВЦЭМ!$D$39:$D$782,СВЦЭМ!$A$39:$A$782,$A20,СВЦЭМ!$B$39:$B$782,I$11)+'СЕТ СН'!$F$11+СВЦЭМ!$D$10+'СЕТ СН'!$F$5-'СЕТ СН'!$F$21</f>
        <v>3868.8609289999999</v>
      </c>
      <c r="J20" s="36">
        <f>SUMIFS(СВЦЭМ!$D$39:$D$782,СВЦЭМ!$A$39:$A$782,$A20,СВЦЭМ!$B$39:$B$782,J$11)+'СЕТ СН'!$F$11+СВЦЭМ!$D$10+'СЕТ СН'!$F$5-'СЕТ СН'!$F$21</f>
        <v>3695.8909312300002</v>
      </c>
      <c r="K20" s="36">
        <f>SUMIFS(СВЦЭМ!$D$39:$D$782,СВЦЭМ!$A$39:$A$782,$A20,СВЦЭМ!$B$39:$B$782,K$11)+'СЕТ СН'!$F$11+СВЦЭМ!$D$10+'СЕТ СН'!$F$5-'СЕТ СН'!$F$21</f>
        <v>3666.8955842300002</v>
      </c>
      <c r="L20" s="36">
        <f>SUMIFS(СВЦЭМ!$D$39:$D$782,СВЦЭМ!$A$39:$A$782,$A20,СВЦЭМ!$B$39:$B$782,L$11)+'СЕТ СН'!$F$11+СВЦЭМ!$D$10+'СЕТ СН'!$F$5-'СЕТ СН'!$F$21</f>
        <v>3642.4089156499999</v>
      </c>
      <c r="M20" s="36">
        <f>SUMIFS(СВЦЭМ!$D$39:$D$782,СВЦЭМ!$A$39:$A$782,$A20,СВЦЭМ!$B$39:$B$782,M$11)+'СЕТ СН'!$F$11+СВЦЭМ!$D$10+'СЕТ СН'!$F$5-'СЕТ СН'!$F$21</f>
        <v>3728.7318335800001</v>
      </c>
      <c r="N20" s="36">
        <f>SUMIFS(СВЦЭМ!$D$39:$D$782,СВЦЭМ!$A$39:$A$782,$A20,СВЦЭМ!$B$39:$B$782,N$11)+'СЕТ СН'!$F$11+СВЦЭМ!$D$10+'СЕТ СН'!$F$5-'СЕТ СН'!$F$21</f>
        <v>3766.0920258599999</v>
      </c>
      <c r="O20" s="36">
        <f>SUMIFS(СВЦЭМ!$D$39:$D$782,СВЦЭМ!$A$39:$A$782,$A20,СВЦЭМ!$B$39:$B$782,O$11)+'СЕТ СН'!$F$11+СВЦЭМ!$D$10+'СЕТ СН'!$F$5-'СЕТ СН'!$F$21</f>
        <v>3785.5231390500003</v>
      </c>
      <c r="P20" s="36">
        <f>SUMIFS(СВЦЭМ!$D$39:$D$782,СВЦЭМ!$A$39:$A$782,$A20,СВЦЭМ!$B$39:$B$782,P$11)+'СЕТ СН'!$F$11+СВЦЭМ!$D$10+'СЕТ СН'!$F$5-'СЕТ СН'!$F$21</f>
        <v>3800.4612842900001</v>
      </c>
      <c r="Q20" s="36">
        <f>SUMIFS(СВЦЭМ!$D$39:$D$782,СВЦЭМ!$A$39:$A$782,$A20,СВЦЭМ!$B$39:$B$782,Q$11)+'СЕТ СН'!$F$11+СВЦЭМ!$D$10+'СЕТ СН'!$F$5-'СЕТ СН'!$F$21</f>
        <v>3813.0671522000002</v>
      </c>
      <c r="R20" s="36">
        <f>SUMIFS(СВЦЭМ!$D$39:$D$782,СВЦЭМ!$A$39:$A$782,$A20,СВЦЭМ!$B$39:$B$782,R$11)+'СЕТ СН'!$F$11+СВЦЭМ!$D$10+'СЕТ СН'!$F$5-'СЕТ СН'!$F$21</f>
        <v>3820.3435334800001</v>
      </c>
      <c r="S20" s="36">
        <f>SUMIFS(СВЦЭМ!$D$39:$D$782,СВЦЭМ!$A$39:$A$782,$A20,СВЦЭМ!$B$39:$B$782,S$11)+'СЕТ СН'!$F$11+СВЦЭМ!$D$10+'СЕТ СН'!$F$5-'СЕТ СН'!$F$21</f>
        <v>3778.3443836500001</v>
      </c>
      <c r="T20" s="36">
        <f>SUMIFS(СВЦЭМ!$D$39:$D$782,СВЦЭМ!$A$39:$A$782,$A20,СВЦЭМ!$B$39:$B$782,T$11)+'СЕТ СН'!$F$11+СВЦЭМ!$D$10+'СЕТ СН'!$F$5-'СЕТ СН'!$F$21</f>
        <v>3661.3990883000001</v>
      </c>
      <c r="U20" s="36">
        <f>SUMIFS(СВЦЭМ!$D$39:$D$782,СВЦЭМ!$A$39:$A$782,$A20,СВЦЭМ!$B$39:$B$782,U$11)+'СЕТ СН'!$F$11+СВЦЭМ!$D$10+'СЕТ СН'!$F$5-'СЕТ СН'!$F$21</f>
        <v>3540.6332421699999</v>
      </c>
      <c r="V20" s="36">
        <f>SUMIFS(СВЦЭМ!$D$39:$D$782,СВЦЭМ!$A$39:$A$782,$A20,СВЦЭМ!$B$39:$B$782,V$11)+'СЕТ СН'!$F$11+СВЦЭМ!$D$10+'СЕТ СН'!$F$5-'СЕТ СН'!$F$21</f>
        <v>3414.2275238700004</v>
      </c>
      <c r="W20" s="36">
        <f>SUMIFS(СВЦЭМ!$D$39:$D$782,СВЦЭМ!$A$39:$A$782,$A20,СВЦЭМ!$B$39:$B$782,W$11)+'СЕТ СН'!$F$11+СВЦЭМ!$D$10+'СЕТ СН'!$F$5-'СЕТ СН'!$F$21</f>
        <v>3403.0944946500003</v>
      </c>
      <c r="X20" s="36">
        <f>SUMIFS(СВЦЭМ!$D$39:$D$782,СВЦЭМ!$A$39:$A$782,$A20,СВЦЭМ!$B$39:$B$782,X$11)+'СЕТ СН'!$F$11+СВЦЭМ!$D$10+'СЕТ СН'!$F$5-'СЕТ СН'!$F$21</f>
        <v>3462.80639333</v>
      </c>
      <c r="Y20" s="36">
        <f>SUMIFS(СВЦЭМ!$D$39:$D$782,СВЦЭМ!$A$39:$A$782,$A20,СВЦЭМ!$B$39:$B$782,Y$11)+'СЕТ СН'!$F$11+СВЦЭМ!$D$10+'СЕТ СН'!$F$5-'СЕТ СН'!$F$21</f>
        <v>3489.5117692200001</v>
      </c>
    </row>
    <row r="21" spans="1:25" ht="15.75" x14ac:dyDescent="0.2">
      <c r="A21" s="35">
        <f t="shared" si="0"/>
        <v>44691</v>
      </c>
      <c r="B21" s="36">
        <f>SUMIFS(СВЦЭМ!$D$39:$D$782,СВЦЭМ!$A$39:$A$782,$A21,СВЦЭМ!$B$39:$B$782,B$11)+'СЕТ СН'!$F$11+СВЦЭМ!$D$10+'СЕТ СН'!$F$5-'СЕТ СН'!$F$21</f>
        <v>3576.0187072100002</v>
      </c>
      <c r="C21" s="36">
        <f>SUMIFS(СВЦЭМ!$D$39:$D$782,СВЦЭМ!$A$39:$A$782,$A21,СВЦЭМ!$B$39:$B$782,C$11)+'СЕТ СН'!$F$11+СВЦЭМ!$D$10+'СЕТ СН'!$F$5-'СЕТ СН'!$F$21</f>
        <v>3699.3342619300001</v>
      </c>
      <c r="D21" s="36">
        <f>SUMIFS(СВЦЭМ!$D$39:$D$782,СВЦЭМ!$A$39:$A$782,$A21,СВЦЭМ!$B$39:$B$782,D$11)+'СЕТ СН'!$F$11+СВЦЭМ!$D$10+'СЕТ СН'!$F$5-'СЕТ СН'!$F$21</f>
        <v>3827.3259317900001</v>
      </c>
      <c r="E21" s="36">
        <f>SUMIFS(СВЦЭМ!$D$39:$D$782,СВЦЭМ!$A$39:$A$782,$A21,СВЦЭМ!$B$39:$B$782,E$11)+'СЕТ СН'!$F$11+СВЦЭМ!$D$10+'СЕТ СН'!$F$5-'СЕТ СН'!$F$21</f>
        <v>3893.6243408299997</v>
      </c>
      <c r="F21" s="36">
        <f>SUMIFS(СВЦЭМ!$D$39:$D$782,СВЦЭМ!$A$39:$A$782,$A21,СВЦЭМ!$B$39:$B$782,F$11)+'СЕТ СН'!$F$11+СВЦЭМ!$D$10+'СЕТ СН'!$F$5-'СЕТ СН'!$F$21</f>
        <v>3907.2246267600003</v>
      </c>
      <c r="G21" s="36">
        <f>SUMIFS(СВЦЭМ!$D$39:$D$782,СВЦЭМ!$A$39:$A$782,$A21,СВЦЭМ!$B$39:$B$782,G$11)+'СЕТ СН'!$F$11+СВЦЭМ!$D$10+'СЕТ СН'!$F$5-'СЕТ СН'!$F$21</f>
        <v>3942.6106793199997</v>
      </c>
      <c r="H21" s="36">
        <f>SUMIFS(СВЦЭМ!$D$39:$D$782,СВЦЭМ!$A$39:$A$782,$A21,СВЦЭМ!$B$39:$B$782,H$11)+'СЕТ СН'!$F$11+СВЦЭМ!$D$10+'СЕТ СН'!$F$5-'СЕТ СН'!$F$21</f>
        <v>3922.50231334</v>
      </c>
      <c r="I21" s="36">
        <f>SUMIFS(СВЦЭМ!$D$39:$D$782,СВЦЭМ!$A$39:$A$782,$A21,СВЦЭМ!$B$39:$B$782,I$11)+'СЕТ СН'!$F$11+СВЦЭМ!$D$10+'СЕТ СН'!$F$5-'СЕТ СН'!$F$21</f>
        <v>3861.4522402499997</v>
      </c>
      <c r="J21" s="36">
        <f>SUMIFS(СВЦЭМ!$D$39:$D$782,СВЦЭМ!$A$39:$A$782,$A21,СВЦЭМ!$B$39:$B$782,J$11)+'СЕТ СН'!$F$11+СВЦЭМ!$D$10+'СЕТ СН'!$F$5-'СЕТ СН'!$F$21</f>
        <v>3683.98116807</v>
      </c>
      <c r="K21" s="36">
        <f>SUMIFS(СВЦЭМ!$D$39:$D$782,СВЦЭМ!$A$39:$A$782,$A21,СВЦЭМ!$B$39:$B$782,K$11)+'СЕТ СН'!$F$11+СВЦЭМ!$D$10+'СЕТ СН'!$F$5-'СЕТ СН'!$F$21</f>
        <v>3645.4694264600002</v>
      </c>
      <c r="L21" s="36">
        <f>SUMIFS(СВЦЭМ!$D$39:$D$782,СВЦЭМ!$A$39:$A$782,$A21,СВЦЭМ!$B$39:$B$782,L$11)+'СЕТ СН'!$F$11+СВЦЭМ!$D$10+'СЕТ СН'!$F$5-'СЕТ СН'!$F$21</f>
        <v>3632.1459731599998</v>
      </c>
      <c r="M21" s="36">
        <f>SUMIFS(СВЦЭМ!$D$39:$D$782,СВЦЭМ!$A$39:$A$782,$A21,СВЦЭМ!$B$39:$B$782,M$11)+'СЕТ СН'!$F$11+СВЦЭМ!$D$10+'СЕТ СН'!$F$5-'СЕТ СН'!$F$21</f>
        <v>3731.4479496200001</v>
      </c>
      <c r="N21" s="36">
        <f>SUMIFS(СВЦЭМ!$D$39:$D$782,СВЦЭМ!$A$39:$A$782,$A21,СВЦЭМ!$B$39:$B$782,N$11)+'СЕТ СН'!$F$11+СВЦЭМ!$D$10+'СЕТ СН'!$F$5-'СЕТ СН'!$F$21</f>
        <v>3784.69659615</v>
      </c>
      <c r="O21" s="36">
        <f>SUMIFS(СВЦЭМ!$D$39:$D$782,СВЦЭМ!$A$39:$A$782,$A21,СВЦЭМ!$B$39:$B$782,O$11)+'СЕТ СН'!$F$11+СВЦЭМ!$D$10+'СЕТ СН'!$F$5-'СЕТ СН'!$F$21</f>
        <v>3807.96227258</v>
      </c>
      <c r="P21" s="36">
        <f>SUMIFS(СВЦЭМ!$D$39:$D$782,СВЦЭМ!$A$39:$A$782,$A21,СВЦЭМ!$B$39:$B$782,P$11)+'СЕТ СН'!$F$11+СВЦЭМ!$D$10+'СЕТ СН'!$F$5-'СЕТ СН'!$F$21</f>
        <v>3761.88443538</v>
      </c>
      <c r="Q21" s="36">
        <f>SUMIFS(СВЦЭМ!$D$39:$D$782,СВЦЭМ!$A$39:$A$782,$A21,СВЦЭМ!$B$39:$B$782,Q$11)+'СЕТ СН'!$F$11+СВЦЭМ!$D$10+'СЕТ СН'!$F$5-'СЕТ СН'!$F$21</f>
        <v>3819.9555955400001</v>
      </c>
      <c r="R21" s="36">
        <f>SUMIFS(СВЦЭМ!$D$39:$D$782,СВЦЭМ!$A$39:$A$782,$A21,СВЦЭМ!$B$39:$B$782,R$11)+'СЕТ СН'!$F$11+СВЦЭМ!$D$10+'СЕТ СН'!$F$5-'СЕТ СН'!$F$21</f>
        <v>3834.9487715100004</v>
      </c>
      <c r="S21" s="36">
        <f>SUMIFS(СВЦЭМ!$D$39:$D$782,СВЦЭМ!$A$39:$A$782,$A21,СВЦЭМ!$B$39:$B$782,S$11)+'СЕТ СН'!$F$11+СВЦЭМ!$D$10+'СЕТ СН'!$F$5-'СЕТ СН'!$F$21</f>
        <v>3798.5210093000001</v>
      </c>
      <c r="T21" s="36">
        <f>SUMIFS(СВЦЭМ!$D$39:$D$782,СВЦЭМ!$A$39:$A$782,$A21,СВЦЭМ!$B$39:$B$782,T$11)+'СЕТ СН'!$F$11+СВЦЭМ!$D$10+'СЕТ СН'!$F$5-'СЕТ СН'!$F$21</f>
        <v>3672.52442879</v>
      </c>
      <c r="U21" s="36">
        <f>SUMIFS(СВЦЭМ!$D$39:$D$782,СВЦЭМ!$A$39:$A$782,$A21,СВЦЭМ!$B$39:$B$782,U$11)+'СЕТ СН'!$F$11+СВЦЭМ!$D$10+'СЕТ СН'!$F$5-'СЕТ СН'!$F$21</f>
        <v>3521.15881627</v>
      </c>
      <c r="V21" s="36">
        <f>SUMIFS(СВЦЭМ!$D$39:$D$782,СВЦЭМ!$A$39:$A$782,$A21,СВЦЭМ!$B$39:$B$782,V$11)+'СЕТ СН'!$F$11+СВЦЭМ!$D$10+'СЕТ СН'!$F$5-'СЕТ СН'!$F$21</f>
        <v>3458.4843483100003</v>
      </c>
      <c r="W21" s="36">
        <f>SUMIFS(СВЦЭМ!$D$39:$D$782,СВЦЭМ!$A$39:$A$782,$A21,СВЦЭМ!$B$39:$B$782,W$11)+'СЕТ СН'!$F$11+СВЦЭМ!$D$10+'СЕТ СН'!$F$5-'СЕТ СН'!$F$21</f>
        <v>3462.2777237999999</v>
      </c>
      <c r="X21" s="36">
        <f>SUMIFS(СВЦЭМ!$D$39:$D$782,СВЦЭМ!$A$39:$A$782,$A21,СВЦЭМ!$B$39:$B$782,X$11)+'СЕТ СН'!$F$11+СВЦЭМ!$D$10+'СЕТ СН'!$F$5-'СЕТ СН'!$F$21</f>
        <v>3451.9707634000001</v>
      </c>
      <c r="Y21" s="36">
        <f>SUMIFS(СВЦЭМ!$D$39:$D$782,СВЦЭМ!$A$39:$A$782,$A21,СВЦЭМ!$B$39:$B$782,Y$11)+'СЕТ СН'!$F$11+СВЦЭМ!$D$10+'СЕТ СН'!$F$5-'СЕТ СН'!$F$21</f>
        <v>3525.6741423200001</v>
      </c>
    </row>
    <row r="22" spans="1:25" ht="15.75" x14ac:dyDescent="0.2">
      <c r="A22" s="35">
        <f t="shared" si="0"/>
        <v>44692</v>
      </c>
      <c r="B22" s="36">
        <f>SUMIFS(СВЦЭМ!$D$39:$D$782,СВЦЭМ!$A$39:$A$782,$A22,СВЦЭМ!$B$39:$B$782,B$11)+'СЕТ СН'!$F$11+СВЦЭМ!$D$10+'СЕТ СН'!$F$5-'СЕТ СН'!$F$21</f>
        <v>3613.5565458400001</v>
      </c>
      <c r="C22" s="36">
        <f>SUMIFS(СВЦЭМ!$D$39:$D$782,СВЦЭМ!$A$39:$A$782,$A22,СВЦЭМ!$B$39:$B$782,C$11)+'СЕТ СН'!$F$11+СВЦЭМ!$D$10+'СЕТ СН'!$F$5-'СЕТ СН'!$F$21</f>
        <v>3697.5899158000002</v>
      </c>
      <c r="D22" s="36">
        <f>SUMIFS(СВЦЭМ!$D$39:$D$782,СВЦЭМ!$A$39:$A$782,$A22,СВЦЭМ!$B$39:$B$782,D$11)+'СЕТ СН'!$F$11+СВЦЭМ!$D$10+'СЕТ СН'!$F$5-'СЕТ СН'!$F$21</f>
        <v>3858.0776500399998</v>
      </c>
      <c r="E22" s="36">
        <f>SUMIFS(СВЦЭМ!$D$39:$D$782,СВЦЭМ!$A$39:$A$782,$A22,СВЦЭМ!$B$39:$B$782,E$11)+'СЕТ СН'!$F$11+СВЦЭМ!$D$10+'СЕТ СН'!$F$5-'СЕТ СН'!$F$21</f>
        <v>3940.65759174</v>
      </c>
      <c r="F22" s="36">
        <f>SUMIFS(СВЦЭМ!$D$39:$D$782,СВЦЭМ!$A$39:$A$782,$A22,СВЦЭМ!$B$39:$B$782,F$11)+'СЕТ СН'!$F$11+СВЦЭМ!$D$10+'СЕТ СН'!$F$5-'СЕТ СН'!$F$21</f>
        <v>3938.2039093100002</v>
      </c>
      <c r="G22" s="36">
        <f>SUMIFS(СВЦЭМ!$D$39:$D$782,СВЦЭМ!$A$39:$A$782,$A22,СВЦЭМ!$B$39:$B$782,G$11)+'СЕТ СН'!$F$11+СВЦЭМ!$D$10+'СЕТ СН'!$F$5-'СЕТ СН'!$F$21</f>
        <v>3938.6292654899999</v>
      </c>
      <c r="H22" s="36">
        <f>SUMIFS(СВЦЭМ!$D$39:$D$782,СВЦЭМ!$A$39:$A$782,$A22,СВЦЭМ!$B$39:$B$782,H$11)+'СЕТ СН'!$F$11+СВЦЭМ!$D$10+'СЕТ СН'!$F$5-'СЕТ СН'!$F$21</f>
        <v>3893.43715191</v>
      </c>
      <c r="I22" s="36">
        <f>SUMIFS(СВЦЭМ!$D$39:$D$782,СВЦЭМ!$A$39:$A$782,$A22,СВЦЭМ!$B$39:$B$782,I$11)+'СЕТ СН'!$F$11+СВЦЭМ!$D$10+'СЕТ СН'!$F$5-'СЕТ СН'!$F$21</f>
        <v>3806.0423047100003</v>
      </c>
      <c r="J22" s="36">
        <f>SUMIFS(СВЦЭМ!$D$39:$D$782,СВЦЭМ!$A$39:$A$782,$A22,СВЦЭМ!$B$39:$B$782,J$11)+'СЕТ СН'!$F$11+СВЦЭМ!$D$10+'СЕТ СН'!$F$5-'СЕТ СН'!$F$21</f>
        <v>3642.0919833400003</v>
      </c>
      <c r="K22" s="36">
        <f>SUMIFS(СВЦЭМ!$D$39:$D$782,СВЦЭМ!$A$39:$A$782,$A22,СВЦЭМ!$B$39:$B$782,K$11)+'СЕТ СН'!$F$11+СВЦЭМ!$D$10+'СЕТ СН'!$F$5-'СЕТ СН'!$F$21</f>
        <v>3634.3556182100001</v>
      </c>
      <c r="L22" s="36">
        <f>SUMIFS(СВЦЭМ!$D$39:$D$782,СВЦЭМ!$A$39:$A$782,$A22,СВЦЭМ!$B$39:$B$782,L$11)+'СЕТ СН'!$F$11+СВЦЭМ!$D$10+'СЕТ СН'!$F$5-'СЕТ СН'!$F$21</f>
        <v>3625.1214811</v>
      </c>
      <c r="M22" s="36">
        <f>SUMIFS(СВЦЭМ!$D$39:$D$782,СВЦЭМ!$A$39:$A$782,$A22,СВЦЭМ!$B$39:$B$782,M$11)+'СЕТ СН'!$F$11+СВЦЭМ!$D$10+'СЕТ СН'!$F$5-'СЕТ СН'!$F$21</f>
        <v>3716.5902785400003</v>
      </c>
      <c r="N22" s="36">
        <f>SUMIFS(СВЦЭМ!$D$39:$D$782,СВЦЭМ!$A$39:$A$782,$A22,СВЦЭМ!$B$39:$B$782,N$11)+'СЕТ СН'!$F$11+СВЦЭМ!$D$10+'СЕТ СН'!$F$5-'СЕТ СН'!$F$21</f>
        <v>3760.58291457</v>
      </c>
      <c r="O22" s="36">
        <f>SUMIFS(СВЦЭМ!$D$39:$D$782,СВЦЭМ!$A$39:$A$782,$A22,СВЦЭМ!$B$39:$B$782,O$11)+'СЕТ СН'!$F$11+СВЦЭМ!$D$10+'СЕТ СН'!$F$5-'СЕТ СН'!$F$21</f>
        <v>3771.0319910200001</v>
      </c>
      <c r="P22" s="36">
        <f>SUMIFS(СВЦЭМ!$D$39:$D$782,СВЦЭМ!$A$39:$A$782,$A22,СВЦЭМ!$B$39:$B$782,P$11)+'СЕТ СН'!$F$11+СВЦЭМ!$D$10+'СЕТ СН'!$F$5-'СЕТ СН'!$F$21</f>
        <v>3783.0253119199997</v>
      </c>
      <c r="Q22" s="36">
        <f>SUMIFS(СВЦЭМ!$D$39:$D$782,СВЦЭМ!$A$39:$A$782,$A22,СВЦЭМ!$B$39:$B$782,Q$11)+'СЕТ СН'!$F$11+СВЦЭМ!$D$10+'СЕТ СН'!$F$5-'СЕТ СН'!$F$21</f>
        <v>3787.8379221599998</v>
      </c>
      <c r="R22" s="36">
        <f>SUMIFS(СВЦЭМ!$D$39:$D$782,СВЦЭМ!$A$39:$A$782,$A22,СВЦЭМ!$B$39:$B$782,R$11)+'СЕТ СН'!$F$11+СВЦЭМ!$D$10+'СЕТ СН'!$F$5-'СЕТ СН'!$F$21</f>
        <v>3809.0261761500001</v>
      </c>
      <c r="S22" s="36">
        <f>SUMIFS(СВЦЭМ!$D$39:$D$782,СВЦЭМ!$A$39:$A$782,$A22,СВЦЭМ!$B$39:$B$782,S$11)+'СЕТ СН'!$F$11+СВЦЭМ!$D$10+'СЕТ СН'!$F$5-'СЕТ СН'!$F$21</f>
        <v>3773.1306859300003</v>
      </c>
      <c r="T22" s="36">
        <f>SUMIFS(СВЦЭМ!$D$39:$D$782,СВЦЭМ!$A$39:$A$782,$A22,СВЦЭМ!$B$39:$B$782,T$11)+'СЕТ СН'!$F$11+СВЦЭМ!$D$10+'СЕТ СН'!$F$5-'СЕТ СН'!$F$21</f>
        <v>3656.2641998500003</v>
      </c>
      <c r="U22" s="36">
        <f>SUMIFS(СВЦЭМ!$D$39:$D$782,СВЦЭМ!$A$39:$A$782,$A22,СВЦЭМ!$B$39:$B$782,U$11)+'СЕТ СН'!$F$11+СВЦЭМ!$D$10+'СЕТ СН'!$F$5-'СЕТ СН'!$F$21</f>
        <v>3548.1574554500003</v>
      </c>
      <c r="V22" s="36">
        <f>SUMIFS(СВЦЭМ!$D$39:$D$782,СВЦЭМ!$A$39:$A$782,$A22,СВЦЭМ!$B$39:$B$782,V$11)+'СЕТ СН'!$F$11+СВЦЭМ!$D$10+'СЕТ СН'!$F$5-'СЕТ СН'!$F$21</f>
        <v>3464.66087195</v>
      </c>
      <c r="W22" s="36">
        <f>SUMIFS(СВЦЭМ!$D$39:$D$782,СВЦЭМ!$A$39:$A$782,$A22,СВЦЭМ!$B$39:$B$782,W$11)+'СЕТ СН'!$F$11+СВЦЭМ!$D$10+'СЕТ СН'!$F$5-'СЕТ СН'!$F$21</f>
        <v>3460.5336225199999</v>
      </c>
      <c r="X22" s="36">
        <f>SUMIFS(СВЦЭМ!$D$39:$D$782,СВЦЭМ!$A$39:$A$782,$A22,СВЦЭМ!$B$39:$B$782,X$11)+'СЕТ СН'!$F$11+СВЦЭМ!$D$10+'СЕТ СН'!$F$5-'СЕТ СН'!$F$21</f>
        <v>3472.95682386</v>
      </c>
      <c r="Y22" s="36">
        <f>SUMIFS(СВЦЭМ!$D$39:$D$782,СВЦЭМ!$A$39:$A$782,$A22,СВЦЭМ!$B$39:$B$782,Y$11)+'СЕТ СН'!$F$11+СВЦЭМ!$D$10+'СЕТ СН'!$F$5-'СЕТ СН'!$F$21</f>
        <v>3496.9018166000001</v>
      </c>
    </row>
    <row r="23" spans="1:25" ht="15.75" x14ac:dyDescent="0.2">
      <c r="A23" s="35">
        <f t="shared" si="0"/>
        <v>44693</v>
      </c>
      <c r="B23" s="36">
        <f>SUMIFS(СВЦЭМ!$D$39:$D$782,СВЦЭМ!$A$39:$A$782,$A23,СВЦЭМ!$B$39:$B$782,B$11)+'СЕТ СН'!$F$11+СВЦЭМ!$D$10+'СЕТ СН'!$F$5-'СЕТ СН'!$F$21</f>
        <v>3594.07128672</v>
      </c>
      <c r="C23" s="36">
        <f>SUMIFS(СВЦЭМ!$D$39:$D$782,СВЦЭМ!$A$39:$A$782,$A23,СВЦЭМ!$B$39:$B$782,C$11)+'СЕТ СН'!$F$11+СВЦЭМ!$D$10+'СЕТ СН'!$F$5-'СЕТ СН'!$F$21</f>
        <v>3679.0587303000002</v>
      </c>
      <c r="D23" s="36">
        <f>SUMIFS(СВЦЭМ!$D$39:$D$782,СВЦЭМ!$A$39:$A$782,$A23,СВЦЭМ!$B$39:$B$782,D$11)+'СЕТ СН'!$F$11+СВЦЭМ!$D$10+'СЕТ СН'!$F$5-'СЕТ СН'!$F$21</f>
        <v>3779.8138801300001</v>
      </c>
      <c r="E23" s="36">
        <f>SUMIFS(СВЦЭМ!$D$39:$D$782,СВЦЭМ!$A$39:$A$782,$A23,СВЦЭМ!$B$39:$B$782,E$11)+'СЕТ СН'!$F$11+СВЦЭМ!$D$10+'СЕТ СН'!$F$5-'СЕТ СН'!$F$21</f>
        <v>3833.9238983800001</v>
      </c>
      <c r="F23" s="36">
        <f>SUMIFS(СВЦЭМ!$D$39:$D$782,СВЦЭМ!$A$39:$A$782,$A23,СВЦЭМ!$B$39:$B$782,F$11)+'СЕТ СН'!$F$11+СВЦЭМ!$D$10+'СЕТ СН'!$F$5-'СЕТ СН'!$F$21</f>
        <v>3837.4001726199999</v>
      </c>
      <c r="G23" s="36">
        <f>SUMIFS(СВЦЭМ!$D$39:$D$782,СВЦЭМ!$A$39:$A$782,$A23,СВЦЭМ!$B$39:$B$782,G$11)+'СЕТ СН'!$F$11+СВЦЭМ!$D$10+'СЕТ СН'!$F$5-'СЕТ СН'!$F$21</f>
        <v>3834.9359402300001</v>
      </c>
      <c r="H23" s="36">
        <f>SUMIFS(СВЦЭМ!$D$39:$D$782,СВЦЭМ!$A$39:$A$782,$A23,СВЦЭМ!$B$39:$B$782,H$11)+'СЕТ СН'!$F$11+СВЦЭМ!$D$10+'СЕТ СН'!$F$5-'СЕТ СН'!$F$21</f>
        <v>3843.7962251199997</v>
      </c>
      <c r="I23" s="36">
        <f>SUMIFS(СВЦЭМ!$D$39:$D$782,СВЦЭМ!$A$39:$A$782,$A23,СВЦЭМ!$B$39:$B$782,I$11)+'СЕТ СН'!$F$11+СВЦЭМ!$D$10+'СЕТ СН'!$F$5-'СЕТ СН'!$F$21</f>
        <v>3767.56458144</v>
      </c>
      <c r="J23" s="36">
        <f>SUMIFS(СВЦЭМ!$D$39:$D$782,СВЦЭМ!$A$39:$A$782,$A23,СВЦЭМ!$B$39:$B$782,J$11)+'СЕТ СН'!$F$11+СВЦЭМ!$D$10+'СЕТ СН'!$F$5-'СЕТ СН'!$F$21</f>
        <v>3640.0917068600002</v>
      </c>
      <c r="K23" s="36">
        <f>SUMIFS(СВЦЭМ!$D$39:$D$782,СВЦЭМ!$A$39:$A$782,$A23,СВЦЭМ!$B$39:$B$782,K$11)+'СЕТ СН'!$F$11+СВЦЭМ!$D$10+'СЕТ СН'!$F$5-'СЕТ СН'!$F$21</f>
        <v>3633.0538901999998</v>
      </c>
      <c r="L23" s="36">
        <f>SUMIFS(СВЦЭМ!$D$39:$D$782,СВЦЭМ!$A$39:$A$782,$A23,СВЦЭМ!$B$39:$B$782,L$11)+'СЕТ СН'!$F$11+СВЦЭМ!$D$10+'СЕТ СН'!$F$5-'СЕТ СН'!$F$21</f>
        <v>3611.4634787800001</v>
      </c>
      <c r="M23" s="36">
        <f>SUMIFS(СВЦЭМ!$D$39:$D$782,СВЦЭМ!$A$39:$A$782,$A23,СВЦЭМ!$B$39:$B$782,M$11)+'СЕТ СН'!$F$11+СВЦЭМ!$D$10+'СЕТ СН'!$F$5-'СЕТ СН'!$F$21</f>
        <v>3712.8400559000002</v>
      </c>
      <c r="N23" s="36">
        <f>SUMIFS(СВЦЭМ!$D$39:$D$782,СВЦЭМ!$A$39:$A$782,$A23,СВЦЭМ!$B$39:$B$782,N$11)+'СЕТ СН'!$F$11+СВЦЭМ!$D$10+'СЕТ СН'!$F$5-'СЕТ СН'!$F$21</f>
        <v>3769.5390363400002</v>
      </c>
      <c r="O23" s="36">
        <f>SUMIFS(СВЦЭМ!$D$39:$D$782,СВЦЭМ!$A$39:$A$782,$A23,СВЦЭМ!$B$39:$B$782,O$11)+'СЕТ СН'!$F$11+СВЦЭМ!$D$10+'СЕТ СН'!$F$5-'СЕТ СН'!$F$21</f>
        <v>3772.51796285</v>
      </c>
      <c r="P23" s="36">
        <f>SUMIFS(СВЦЭМ!$D$39:$D$782,СВЦЭМ!$A$39:$A$782,$A23,СВЦЭМ!$B$39:$B$782,P$11)+'СЕТ СН'!$F$11+СВЦЭМ!$D$10+'СЕТ СН'!$F$5-'СЕТ СН'!$F$21</f>
        <v>3770.3906242100002</v>
      </c>
      <c r="Q23" s="36">
        <f>SUMIFS(СВЦЭМ!$D$39:$D$782,СВЦЭМ!$A$39:$A$782,$A23,СВЦЭМ!$B$39:$B$782,Q$11)+'СЕТ СН'!$F$11+СВЦЭМ!$D$10+'СЕТ СН'!$F$5-'СЕТ СН'!$F$21</f>
        <v>3780.99897323</v>
      </c>
      <c r="R23" s="36">
        <f>SUMIFS(СВЦЭМ!$D$39:$D$782,СВЦЭМ!$A$39:$A$782,$A23,СВЦЭМ!$B$39:$B$782,R$11)+'СЕТ СН'!$F$11+СВЦЭМ!$D$10+'СЕТ СН'!$F$5-'СЕТ СН'!$F$21</f>
        <v>3802.7204740500001</v>
      </c>
      <c r="S23" s="36">
        <f>SUMIFS(СВЦЭМ!$D$39:$D$782,СВЦЭМ!$A$39:$A$782,$A23,СВЦЭМ!$B$39:$B$782,S$11)+'СЕТ СН'!$F$11+СВЦЭМ!$D$10+'СЕТ СН'!$F$5-'СЕТ СН'!$F$21</f>
        <v>3759.7304700899999</v>
      </c>
      <c r="T23" s="36">
        <f>SUMIFS(СВЦЭМ!$D$39:$D$782,СВЦЭМ!$A$39:$A$782,$A23,СВЦЭМ!$B$39:$B$782,T$11)+'СЕТ СН'!$F$11+СВЦЭМ!$D$10+'СЕТ СН'!$F$5-'СЕТ СН'!$F$21</f>
        <v>3654.3260670700001</v>
      </c>
      <c r="U23" s="36">
        <f>SUMIFS(СВЦЭМ!$D$39:$D$782,СВЦЭМ!$A$39:$A$782,$A23,СВЦЭМ!$B$39:$B$782,U$11)+'СЕТ СН'!$F$11+СВЦЭМ!$D$10+'СЕТ СН'!$F$5-'СЕТ СН'!$F$21</f>
        <v>3564.7961585100002</v>
      </c>
      <c r="V23" s="36">
        <f>SUMIFS(СВЦЭМ!$D$39:$D$782,СВЦЭМ!$A$39:$A$782,$A23,СВЦЭМ!$B$39:$B$782,V$11)+'СЕТ СН'!$F$11+СВЦЭМ!$D$10+'СЕТ СН'!$F$5-'СЕТ СН'!$F$21</f>
        <v>3480.3365946399999</v>
      </c>
      <c r="W23" s="36">
        <f>SUMIFS(СВЦЭМ!$D$39:$D$782,СВЦЭМ!$A$39:$A$782,$A23,СВЦЭМ!$B$39:$B$782,W$11)+'СЕТ СН'!$F$11+СВЦЭМ!$D$10+'СЕТ СН'!$F$5-'СЕТ СН'!$F$21</f>
        <v>3467.1113214100001</v>
      </c>
      <c r="X23" s="36">
        <f>SUMIFS(СВЦЭМ!$D$39:$D$782,СВЦЭМ!$A$39:$A$782,$A23,СВЦЭМ!$B$39:$B$782,X$11)+'СЕТ СН'!$F$11+СВЦЭМ!$D$10+'СЕТ СН'!$F$5-'СЕТ СН'!$F$21</f>
        <v>3481.5976446600002</v>
      </c>
      <c r="Y23" s="36">
        <f>SUMIFS(СВЦЭМ!$D$39:$D$782,СВЦЭМ!$A$39:$A$782,$A23,СВЦЭМ!$B$39:$B$782,Y$11)+'СЕТ СН'!$F$11+СВЦЭМ!$D$10+'СЕТ СН'!$F$5-'СЕТ СН'!$F$21</f>
        <v>3486.7520214599999</v>
      </c>
    </row>
    <row r="24" spans="1:25" ht="15.75" x14ac:dyDescent="0.2">
      <c r="A24" s="35">
        <f t="shared" si="0"/>
        <v>44694</v>
      </c>
      <c r="B24" s="36">
        <f>SUMIFS(СВЦЭМ!$D$39:$D$782,СВЦЭМ!$A$39:$A$782,$A24,СВЦЭМ!$B$39:$B$782,B$11)+'СЕТ СН'!$F$11+СВЦЭМ!$D$10+'СЕТ СН'!$F$5-'СЕТ СН'!$F$21</f>
        <v>3594.4459984600003</v>
      </c>
      <c r="C24" s="36">
        <f>SUMIFS(СВЦЭМ!$D$39:$D$782,СВЦЭМ!$A$39:$A$782,$A24,СВЦЭМ!$B$39:$B$782,C$11)+'СЕТ СН'!$F$11+СВЦЭМ!$D$10+'СЕТ СН'!$F$5-'СЕТ СН'!$F$21</f>
        <v>3703.9822830499998</v>
      </c>
      <c r="D24" s="36">
        <f>SUMIFS(СВЦЭМ!$D$39:$D$782,СВЦЭМ!$A$39:$A$782,$A24,СВЦЭМ!$B$39:$B$782,D$11)+'СЕТ СН'!$F$11+СВЦЭМ!$D$10+'СЕТ СН'!$F$5-'СЕТ СН'!$F$21</f>
        <v>3830.90557846</v>
      </c>
      <c r="E24" s="36">
        <f>SUMIFS(СВЦЭМ!$D$39:$D$782,СВЦЭМ!$A$39:$A$782,$A24,СВЦЭМ!$B$39:$B$782,E$11)+'СЕТ СН'!$F$11+СВЦЭМ!$D$10+'СЕТ СН'!$F$5-'СЕТ СН'!$F$21</f>
        <v>3880.8472200699998</v>
      </c>
      <c r="F24" s="36">
        <f>SUMIFS(СВЦЭМ!$D$39:$D$782,СВЦЭМ!$A$39:$A$782,$A24,СВЦЭМ!$B$39:$B$782,F$11)+'СЕТ СН'!$F$11+СВЦЭМ!$D$10+'СЕТ СН'!$F$5-'СЕТ СН'!$F$21</f>
        <v>3888.6903140900004</v>
      </c>
      <c r="G24" s="36">
        <f>SUMIFS(СВЦЭМ!$D$39:$D$782,СВЦЭМ!$A$39:$A$782,$A24,СВЦЭМ!$B$39:$B$782,G$11)+'СЕТ СН'!$F$11+СВЦЭМ!$D$10+'СЕТ СН'!$F$5-'СЕТ СН'!$F$21</f>
        <v>3895.1507592099997</v>
      </c>
      <c r="H24" s="36">
        <f>SUMIFS(СВЦЭМ!$D$39:$D$782,СВЦЭМ!$A$39:$A$782,$A24,СВЦЭМ!$B$39:$B$782,H$11)+'СЕТ СН'!$F$11+СВЦЭМ!$D$10+'СЕТ СН'!$F$5-'СЕТ СН'!$F$21</f>
        <v>3887.9236297799998</v>
      </c>
      <c r="I24" s="36">
        <f>SUMIFS(СВЦЭМ!$D$39:$D$782,СВЦЭМ!$A$39:$A$782,$A24,СВЦЭМ!$B$39:$B$782,I$11)+'СЕТ СН'!$F$11+СВЦЭМ!$D$10+'СЕТ СН'!$F$5-'СЕТ СН'!$F$21</f>
        <v>3785.5998557600001</v>
      </c>
      <c r="J24" s="36">
        <f>SUMIFS(СВЦЭМ!$D$39:$D$782,СВЦЭМ!$A$39:$A$782,$A24,СВЦЭМ!$B$39:$B$782,J$11)+'СЕТ СН'!$F$11+СВЦЭМ!$D$10+'СЕТ СН'!$F$5-'СЕТ СН'!$F$21</f>
        <v>3646.8897123699999</v>
      </c>
      <c r="K24" s="36">
        <f>SUMIFS(СВЦЭМ!$D$39:$D$782,СВЦЭМ!$A$39:$A$782,$A24,СВЦЭМ!$B$39:$B$782,K$11)+'СЕТ СН'!$F$11+СВЦЭМ!$D$10+'СЕТ СН'!$F$5-'СЕТ СН'!$F$21</f>
        <v>3636.86609903</v>
      </c>
      <c r="L24" s="36">
        <f>SUMIFS(СВЦЭМ!$D$39:$D$782,СВЦЭМ!$A$39:$A$782,$A24,СВЦЭМ!$B$39:$B$782,L$11)+'СЕТ СН'!$F$11+СВЦЭМ!$D$10+'СЕТ СН'!$F$5-'СЕТ СН'!$F$21</f>
        <v>3616.4591891800001</v>
      </c>
      <c r="M24" s="36">
        <f>SUMIFS(СВЦЭМ!$D$39:$D$782,СВЦЭМ!$A$39:$A$782,$A24,СВЦЭМ!$B$39:$B$782,M$11)+'СЕТ СН'!$F$11+СВЦЭМ!$D$10+'СЕТ СН'!$F$5-'СЕТ СН'!$F$21</f>
        <v>3719.33016576</v>
      </c>
      <c r="N24" s="36">
        <f>SUMIFS(СВЦЭМ!$D$39:$D$782,СВЦЭМ!$A$39:$A$782,$A24,СВЦЭМ!$B$39:$B$782,N$11)+'СЕТ СН'!$F$11+СВЦЭМ!$D$10+'СЕТ СН'!$F$5-'СЕТ СН'!$F$21</f>
        <v>3765.2648752499999</v>
      </c>
      <c r="O24" s="36">
        <f>SUMIFS(СВЦЭМ!$D$39:$D$782,СВЦЭМ!$A$39:$A$782,$A24,СВЦЭМ!$B$39:$B$782,O$11)+'СЕТ СН'!$F$11+СВЦЭМ!$D$10+'СЕТ СН'!$F$5-'СЕТ СН'!$F$21</f>
        <v>3747.8054253800001</v>
      </c>
      <c r="P24" s="36">
        <f>SUMIFS(СВЦЭМ!$D$39:$D$782,СВЦЭМ!$A$39:$A$782,$A24,СВЦЭМ!$B$39:$B$782,P$11)+'СЕТ СН'!$F$11+СВЦЭМ!$D$10+'СЕТ СН'!$F$5-'СЕТ СН'!$F$21</f>
        <v>3753.7843464400003</v>
      </c>
      <c r="Q24" s="36">
        <f>SUMIFS(СВЦЭМ!$D$39:$D$782,СВЦЭМ!$A$39:$A$782,$A24,СВЦЭМ!$B$39:$B$782,Q$11)+'СЕТ СН'!$F$11+СВЦЭМ!$D$10+'СЕТ СН'!$F$5-'СЕТ СН'!$F$21</f>
        <v>3765.44761371</v>
      </c>
      <c r="R24" s="36">
        <f>SUMIFS(СВЦЭМ!$D$39:$D$782,СВЦЭМ!$A$39:$A$782,$A24,СВЦЭМ!$B$39:$B$782,R$11)+'СЕТ СН'!$F$11+СВЦЭМ!$D$10+'СЕТ СН'!$F$5-'СЕТ СН'!$F$21</f>
        <v>3779.9084613300001</v>
      </c>
      <c r="S24" s="36">
        <f>SUMIFS(СВЦЭМ!$D$39:$D$782,СВЦЭМ!$A$39:$A$782,$A24,СВЦЭМ!$B$39:$B$782,S$11)+'СЕТ СН'!$F$11+СВЦЭМ!$D$10+'СЕТ СН'!$F$5-'СЕТ СН'!$F$21</f>
        <v>3747.0016064000001</v>
      </c>
      <c r="T24" s="36">
        <f>SUMIFS(СВЦЭМ!$D$39:$D$782,СВЦЭМ!$A$39:$A$782,$A24,СВЦЭМ!$B$39:$B$782,T$11)+'СЕТ СН'!$F$11+СВЦЭМ!$D$10+'СЕТ СН'!$F$5-'СЕТ СН'!$F$21</f>
        <v>3632.1413426200002</v>
      </c>
      <c r="U24" s="36">
        <f>SUMIFS(СВЦЭМ!$D$39:$D$782,СВЦЭМ!$A$39:$A$782,$A24,СВЦЭМ!$B$39:$B$782,U$11)+'СЕТ СН'!$F$11+СВЦЭМ!$D$10+'СЕТ СН'!$F$5-'СЕТ СН'!$F$21</f>
        <v>3543.0888429699999</v>
      </c>
      <c r="V24" s="36">
        <f>SUMIFS(СВЦЭМ!$D$39:$D$782,СВЦЭМ!$A$39:$A$782,$A24,СВЦЭМ!$B$39:$B$782,V$11)+'СЕТ СН'!$F$11+СВЦЭМ!$D$10+'СЕТ СН'!$F$5-'СЕТ СН'!$F$21</f>
        <v>3470.7309173500003</v>
      </c>
      <c r="W24" s="36">
        <f>SUMIFS(СВЦЭМ!$D$39:$D$782,СВЦЭМ!$A$39:$A$782,$A24,СВЦЭМ!$B$39:$B$782,W$11)+'СЕТ СН'!$F$11+СВЦЭМ!$D$10+'СЕТ СН'!$F$5-'СЕТ СН'!$F$21</f>
        <v>3451.3726119400003</v>
      </c>
      <c r="X24" s="36">
        <f>SUMIFS(СВЦЭМ!$D$39:$D$782,СВЦЭМ!$A$39:$A$782,$A24,СВЦЭМ!$B$39:$B$782,X$11)+'СЕТ СН'!$F$11+СВЦЭМ!$D$10+'СЕТ СН'!$F$5-'СЕТ СН'!$F$21</f>
        <v>3465.8508967900002</v>
      </c>
      <c r="Y24" s="36">
        <f>SUMIFS(СВЦЭМ!$D$39:$D$782,СВЦЭМ!$A$39:$A$782,$A24,СВЦЭМ!$B$39:$B$782,Y$11)+'СЕТ СН'!$F$11+СВЦЭМ!$D$10+'СЕТ СН'!$F$5-'СЕТ СН'!$F$21</f>
        <v>3472.3205110200001</v>
      </c>
    </row>
    <row r="25" spans="1:25" ht="15.75" x14ac:dyDescent="0.2">
      <c r="A25" s="35">
        <f t="shared" si="0"/>
        <v>44695</v>
      </c>
      <c r="B25" s="36">
        <f>SUMIFS(СВЦЭМ!$D$39:$D$782,СВЦЭМ!$A$39:$A$782,$A25,СВЦЭМ!$B$39:$B$782,B$11)+'СЕТ СН'!$F$11+СВЦЭМ!$D$10+'СЕТ СН'!$F$5-'СЕТ СН'!$F$21</f>
        <v>3592.17653913</v>
      </c>
      <c r="C25" s="36">
        <f>SUMIFS(СВЦЭМ!$D$39:$D$782,СВЦЭМ!$A$39:$A$782,$A25,СВЦЭМ!$B$39:$B$782,C$11)+'СЕТ СН'!$F$11+СВЦЭМ!$D$10+'СЕТ СН'!$F$5-'СЕТ СН'!$F$21</f>
        <v>3703.6499271600001</v>
      </c>
      <c r="D25" s="36">
        <f>SUMIFS(СВЦЭМ!$D$39:$D$782,СВЦЭМ!$A$39:$A$782,$A25,СВЦЭМ!$B$39:$B$782,D$11)+'СЕТ СН'!$F$11+СВЦЭМ!$D$10+'СЕТ СН'!$F$5-'СЕТ СН'!$F$21</f>
        <v>3843.13835935</v>
      </c>
      <c r="E25" s="36">
        <f>SUMIFS(СВЦЭМ!$D$39:$D$782,СВЦЭМ!$A$39:$A$782,$A25,СВЦЭМ!$B$39:$B$782,E$11)+'СЕТ СН'!$F$11+СВЦЭМ!$D$10+'СЕТ СН'!$F$5-'СЕТ СН'!$F$21</f>
        <v>3881.9208423</v>
      </c>
      <c r="F25" s="36">
        <f>SUMIFS(СВЦЭМ!$D$39:$D$782,СВЦЭМ!$A$39:$A$782,$A25,СВЦЭМ!$B$39:$B$782,F$11)+'СЕТ СН'!$F$11+СВЦЭМ!$D$10+'СЕТ СН'!$F$5-'СЕТ СН'!$F$21</f>
        <v>3885.05268763</v>
      </c>
      <c r="G25" s="36">
        <f>SUMIFS(СВЦЭМ!$D$39:$D$782,СВЦЭМ!$A$39:$A$782,$A25,СВЦЭМ!$B$39:$B$782,G$11)+'СЕТ СН'!$F$11+СВЦЭМ!$D$10+'СЕТ СН'!$F$5-'СЕТ СН'!$F$21</f>
        <v>3887.3327485600003</v>
      </c>
      <c r="H25" s="36">
        <f>SUMIFS(СВЦЭМ!$D$39:$D$782,СВЦЭМ!$A$39:$A$782,$A25,СВЦЭМ!$B$39:$B$782,H$11)+'СЕТ СН'!$F$11+СВЦЭМ!$D$10+'СЕТ СН'!$F$5-'СЕТ СН'!$F$21</f>
        <v>3878.3464715800001</v>
      </c>
      <c r="I25" s="36">
        <f>SUMIFS(СВЦЭМ!$D$39:$D$782,СВЦЭМ!$A$39:$A$782,$A25,СВЦЭМ!$B$39:$B$782,I$11)+'СЕТ СН'!$F$11+СВЦЭМ!$D$10+'СЕТ СН'!$F$5-'СЕТ СН'!$F$21</f>
        <v>3795.7306445300001</v>
      </c>
      <c r="J25" s="36">
        <f>SUMIFS(СВЦЭМ!$D$39:$D$782,СВЦЭМ!$A$39:$A$782,$A25,СВЦЭМ!$B$39:$B$782,J$11)+'СЕТ СН'!$F$11+СВЦЭМ!$D$10+'СЕТ СН'!$F$5-'СЕТ СН'!$F$21</f>
        <v>3641.3868836299998</v>
      </c>
      <c r="K25" s="36">
        <f>SUMIFS(СВЦЭМ!$D$39:$D$782,СВЦЭМ!$A$39:$A$782,$A25,СВЦЭМ!$B$39:$B$782,K$11)+'СЕТ СН'!$F$11+СВЦЭМ!$D$10+'СЕТ СН'!$F$5-'СЕТ СН'!$F$21</f>
        <v>3596.79288718</v>
      </c>
      <c r="L25" s="36">
        <f>SUMIFS(СВЦЭМ!$D$39:$D$782,СВЦЭМ!$A$39:$A$782,$A25,СВЦЭМ!$B$39:$B$782,L$11)+'СЕТ СН'!$F$11+СВЦЭМ!$D$10+'СЕТ СН'!$F$5-'СЕТ СН'!$F$21</f>
        <v>3578.0084318100003</v>
      </c>
      <c r="M25" s="36">
        <f>SUMIFS(СВЦЭМ!$D$39:$D$782,СВЦЭМ!$A$39:$A$782,$A25,СВЦЭМ!$B$39:$B$782,M$11)+'СЕТ СН'!$F$11+СВЦЭМ!$D$10+'СЕТ СН'!$F$5-'СЕТ СН'!$F$21</f>
        <v>3668.2550538</v>
      </c>
      <c r="N25" s="36">
        <f>SUMIFS(СВЦЭМ!$D$39:$D$782,СВЦЭМ!$A$39:$A$782,$A25,СВЦЭМ!$B$39:$B$782,N$11)+'СЕТ СН'!$F$11+СВЦЭМ!$D$10+'СЕТ СН'!$F$5-'СЕТ СН'!$F$21</f>
        <v>3701.5315641100001</v>
      </c>
      <c r="O25" s="36">
        <f>SUMIFS(СВЦЭМ!$D$39:$D$782,СВЦЭМ!$A$39:$A$782,$A25,СВЦЭМ!$B$39:$B$782,O$11)+'СЕТ СН'!$F$11+СВЦЭМ!$D$10+'СЕТ СН'!$F$5-'СЕТ СН'!$F$21</f>
        <v>3715.3057006099998</v>
      </c>
      <c r="P25" s="36">
        <f>SUMIFS(СВЦЭМ!$D$39:$D$782,СВЦЭМ!$A$39:$A$782,$A25,СВЦЭМ!$B$39:$B$782,P$11)+'СЕТ СН'!$F$11+СВЦЭМ!$D$10+'СЕТ СН'!$F$5-'СЕТ СН'!$F$21</f>
        <v>3735.9390062399998</v>
      </c>
      <c r="Q25" s="36">
        <f>SUMIFS(СВЦЭМ!$D$39:$D$782,СВЦЭМ!$A$39:$A$782,$A25,СВЦЭМ!$B$39:$B$782,Q$11)+'СЕТ СН'!$F$11+СВЦЭМ!$D$10+'СЕТ СН'!$F$5-'СЕТ СН'!$F$21</f>
        <v>3751.1267670699999</v>
      </c>
      <c r="R25" s="36">
        <f>SUMIFS(СВЦЭМ!$D$39:$D$782,СВЦЭМ!$A$39:$A$782,$A25,СВЦЭМ!$B$39:$B$782,R$11)+'СЕТ СН'!$F$11+СВЦЭМ!$D$10+'СЕТ СН'!$F$5-'СЕТ СН'!$F$21</f>
        <v>3754.9993903</v>
      </c>
      <c r="S25" s="36">
        <f>SUMIFS(СВЦЭМ!$D$39:$D$782,СВЦЭМ!$A$39:$A$782,$A25,СВЦЭМ!$B$39:$B$782,S$11)+'СЕТ СН'!$F$11+СВЦЭМ!$D$10+'СЕТ СН'!$F$5-'СЕТ СН'!$F$21</f>
        <v>3713.0518272300001</v>
      </c>
      <c r="T25" s="36">
        <f>SUMIFS(СВЦЭМ!$D$39:$D$782,СВЦЭМ!$A$39:$A$782,$A25,СВЦЭМ!$B$39:$B$782,T$11)+'СЕТ СН'!$F$11+СВЦЭМ!$D$10+'СЕТ СН'!$F$5-'СЕТ СН'!$F$21</f>
        <v>3599.9817400700003</v>
      </c>
      <c r="U25" s="36">
        <f>SUMIFS(СВЦЭМ!$D$39:$D$782,СВЦЭМ!$A$39:$A$782,$A25,СВЦЭМ!$B$39:$B$782,U$11)+'СЕТ СН'!$F$11+СВЦЭМ!$D$10+'СЕТ СН'!$F$5-'СЕТ СН'!$F$21</f>
        <v>3504.7963466199999</v>
      </c>
      <c r="V25" s="36">
        <f>SUMIFS(СВЦЭМ!$D$39:$D$782,СВЦЭМ!$A$39:$A$782,$A25,СВЦЭМ!$B$39:$B$782,V$11)+'СЕТ СН'!$F$11+СВЦЭМ!$D$10+'СЕТ СН'!$F$5-'СЕТ СН'!$F$21</f>
        <v>3420.1165131300004</v>
      </c>
      <c r="W25" s="36">
        <f>SUMIFS(СВЦЭМ!$D$39:$D$782,СВЦЭМ!$A$39:$A$782,$A25,СВЦЭМ!$B$39:$B$782,W$11)+'СЕТ СН'!$F$11+СВЦЭМ!$D$10+'СЕТ СН'!$F$5-'СЕТ СН'!$F$21</f>
        <v>3409.8416035300002</v>
      </c>
      <c r="X25" s="36">
        <f>SUMIFS(СВЦЭМ!$D$39:$D$782,СВЦЭМ!$A$39:$A$782,$A25,СВЦЭМ!$B$39:$B$782,X$11)+'СЕТ СН'!$F$11+СВЦЭМ!$D$10+'СЕТ СН'!$F$5-'СЕТ СН'!$F$21</f>
        <v>3409.47871846</v>
      </c>
      <c r="Y25" s="36">
        <f>SUMIFS(СВЦЭМ!$D$39:$D$782,СВЦЭМ!$A$39:$A$782,$A25,СВЦЭМ!$B$39:$B$782,Y$11)+'СЕТ СН'!$F$11+СВЦЭМ!$D$10+'СЕТ СН'!$F$5-'СЕТ СН'!$F$21</f>
        <v>3437.18615004</v>
      </c>
    </row>
    <row r="26" spans="1:25" ht="15.75" x14ac:dyDescent="0.2">
      <c r="A26" s="35">
        <f t="shared" si="0"/>
        <v>44696</v>
      </c>
      <c r="B26" s="36">
        <f>SUMIFS(СВЦЭМ!$D$39:$D$782,СВЦЭМ!$A$39:$A$782,$A26,СВЦЭМ!$B$39:$B$782,B$11)+'СЕТ СН'!$F$11+СВЦЭМ!$D$10+'СЕТ СН'!$F$5-'СЕТ СН'!$F$21</f>
        <v>3515.16816036</v>
      </c>
      <c r="C26" s="36">
        <f>SUMIFS(СВЦЭМ!$D$39:$D$782,СВЦЭМ!$A$39:$A$782,$A26,СВЦЭМ!$B$39:$B$782,C$11)+'СЕТ СН'!$F$11+СВЦЭМ!$D$10+'СЕТ СН'!$F$5-'СЕТ СН'!$F$21</f>
        <v>3619.5841285199999</v>
      </c>
      <c r="D26" s="36">
        <f>SUMIFS(СВЦЭМ!$D$39:$D$782,СВЦЭМ!$A$39:$A$782,$A26,СВЦЭМ!$B$39:$B$782,D$11)+'СЕТ СН'!$F$11+СВЦЭМ!$D$10+'СЕТ СН'!$F$5-'СЕТ СН'!$F$21</f>
        <v>3740.93689825</v>
      </c>
      <c r="E26" s="36">
        <f>SUMIFS(СВЦЭМ!$D$39:$D$782,СВЦЭМ!$A$39:$A$782,$A26,СВЦЭМ!$B$39:$B$782,E$11)+'СЕТ СН'!$F$11+СВЦЭМ!$D$10+'СЕТ СН'!$F$5-'СЕТ СН'!$F$21</f>
        <v>3747.2400822899999</v>
      </c>
      <c r="F26" s="36">
        <f>SUMIFS(СВЦЭМ!$D$39:$D$782,СВЦЭМ!$A$39:$A$782,$A26,СВЦЭМ!$B$39:$B$782,F$11)+'СЕТ СН'!$F$11+СВЦЭМ!$D$10+'СЕТ СН'!$F$5-'СЕТ СН'!$F$21</f>
        <v>3747.4567340599997</v>
      </c>
      <c r="G26" s="36">
        <f>SUMIFS(СВЦЭМ!$D$39:$D$782,СВЦЭМ!$A$39:$A$782,$A26,СВЦЭМ!$B$39:$B$782,G$11)+'СЕТ СН'!$F$11+СВЦЭМ!$D$10+'СЕТ СН'!$F$5-'СЕТ СН'!$F$21</f>
        <v>3755.3813347699997</v>
      </c>
      <c r="H26" s="36">
        <f>SUMIFS(СВЦЭМ!$D$39:$D$782,СВЦЭМ!$A$39:$A$782,$A26,СВЦЭМ!$B$39:$B$782,H$11)+'СЕТ СН'!$F$11+СВЦЭМ!$D$10+'СЕТ СН'!$F$5-'СЕТ СН'!$F$21</f>
        <v>3742.2167434900002</v>
      </c>
      <c r="I26" s="36">
        <f>SUMIFS(СВЦЭМ!$D$39:$D$782,СВЦЭМ!$A$39:$A$782,$A26,СВЦЭМ!$B$39:$B$782,I$11)+'СЕТ СН'!$F$11+СВЦЭМ!$D$10+'СЕТ СН'!$F$5-'СЕТ СН'!$F$21</f>
        <v>3738.1382898299998</v>
      </c>
      <c r="J26" s="36">
        <f>SUMIFS(СВЦЭМ!$D$39:$D$782,СВЦЭМ!$A$39:$A$782,$A26,СВЦЭМ!$B$39:$B$782,J$11)+'СЕТ СН'!$F$11+СВЦЭМ!$D$10+'СЕТ СН'!$F$5-'СЕТ СН'!$F$21</f>
        <v>3583.7604712500001</v>
      </c>
      <c r="K26" s="36">
        <f>SUMIFS(СВЦЭМ!$D$39:$D$782,СВЦЭМ!$A$39:$A$782,$A26,СВЦЭМ!$B$39:$B$782,K$11)+'СЕТ СН'!$F$11+СВЦЭМ!$D$10+'СЕТ СН'!$F$5-'СЕТ СН'!$F$21</f>
        <v>3555.01490719</v>
      </c>
      <c r="L26" s="36">
        <f>SUMIFS(СВЦЭМ!$D$39:$D$782,СВЦЭМ!$A$39:$A$782,$A26,СВЦЭМ!$B$39:$B$782,L$11)+'СЕТ СН'!$F$11+СВЦЭМ!$D$10+'СЕТ СН'!$F$5-'СЕТ СН'!$F$21</f>
        <v>3537.29133692</v>
      </c>
      <c r="M26" s="36">
        <f>SUMIFS(СВЦЭМ!$D$39:$D$782,СВЦЭМ!$A$39:$A$782,$A26,СВЦЭМ!$B$39:$B$782,M$11)+'СЕТ СН'!$F$11+СВЦЭМ!$D$10+'СЕТ СН'!$F$5-'СЕТ СН'!$F$21</f>
        <v>3640.7785353700001</v>
      </c>
      <c r="N26" s="36">
        <f>SUMIFS(СВЦЭМ!$D$39:$D$782,СВЦЭМ!$A$39:$A$782,$A26,СВЦЭМ!$B$39:$B$782,N$11)+'СЕТ СН'!$F$11+СВЦЭМ!$D$10+'СЕТ СН'!$F$5-'СЕТ СН'!$F$21</f>
        <v>3693.82106522</v>
      </c>
      <c r="O26" s="36">
        <f>SUMIFS(СВЦЭМ!$D$39:$D$782,СВЦЭМ!$A$39:$A$782,$A26,СВЦЭМ!$B$39:$B$782,O$11)+'СЕТ СН'!$F$11+СВЦЭМ!$D$10+'СЕТ СН'!$F$5-'СЕТ СН'!$F$21</f>
        <v>3731.57605048</v>
      </c>
      <c r="P26" s="36">
        <f>SUMIFS(СВЦЭМ!$D$39:$D$782,СВЦЭМ!$A$39:$A$782,$A26,СВЦЭМ!$B$39:$B$782,P$11)+'СЕТ СН'!$F$11+СВЦЭМ!$D$10+'СЕТ СН'!$F$5-'СЕТ СН'!$F$21</f>
        <v>3752.5215676099997</v>
      </c>
      <c r="Q26" s="36">
        <f>SUMIFS(СВЦЭМ!$D$39:$D$782,СВЦЭМ!$A$39:$A$782,$A26,СВЦЭМ!$B$39:$B$782,Q$11)+'СЕТ СН'!$F$11+СВЦЭМ!$D$10+'СЕТ СН'!$F$5-'СЕТ СН'!$F$21</f>
        <v>3759.0766857899998</v>
      </c>
      <c r="R26" s="36">
        <f>SUMIFS(СВЦЭМ!$D$39:$D$782,СВЦЭМ!$A$39:$A$782,$A26,СВЦЭМ!$B$39:$B$782,R$11)+'СЕТ СН'!$F$11+СВЦЭМ!$D$10+'СЕТ СН'!$F$5-'СЕТ СН'!$F$21</f>
        <v>3741.3719393599999</v>
      </c>
      <c r="S26" s="36">
        <f>SUMIFS(СВЦЭМ!$D$39:$D$782,СВЦЭМ!$A$39:$A$782,$A26,СВЦЭМ!$B$39:$B$782,S$11)+'СЕТ СН'!$F$11+СВЦЭМ!$D$10+'СЕТ СН'!$F$5-'СЕТ СН'!$F$21</f>
        <v>3682.5737361299998</v>
      </c>
      <c r="T26" s="36">
        <f>SUMIFS(СВЦЭМ!$D$39:$D$782,СВЦЭМ!$A$39:$A$782,$A26,СВЦЭМ!$B$39:$B$782,T$11)+'СЕТ СН'!$F$11+СВЦЭМ!$D$10+'СЕТ СН'!$F$5-'СЕТ СН'!$F$21</f>
        <v>3608.3494060600001</v>
      </c>
      <c r="U26" s="36">
        <f>SUMIFS(СВЦЭМ!$D$39:$D$782,СВЦЭМ!$A$39:$A$782,$A26,СВЦЭМ!$B$39:$B$782,U$11)+'СЕТ СН'!$F$11+СВЦЭМ!$D$10+'СЕТ СН'!$F$5-'СЕТ СН'!$F$21</f>
        <v>3490.6937663500003</v>
      </c>
      <c r="V26" s="36">
        <f>SUMIFS(СВЦЭМ!$D$39:$D$782,СВЦЭМ!$A$39:$A$782,$A26,СВЦЭМ!$B$39:$B$782,V$11)+'СЕТ СН'!$F$11+СВЦЭМ!$D$10+'СЕТ СН'!$F$5-'СЕТ СН'!$F$21</f>
        <v>3415.30248364</v>
      </c>
      <c r="W26" s="36">
        <f>SUMIFS(СВЦЭМ!$D$39:$D$782,СВЦЭМ!$A$39:$A$782,$A26,СВЦЭМ!$B$39:$B$782,W$11)+'СЕТ СН'!$F$11+СВЦЭМ!$D$10+'СЕТ СН'!$F$5-'СЕТ СН'!$F$21</f>
        <v>3416.1026597200002</v>
      </c>
      <c r="X26" s="36">
        <f>SUMIFS(СВЦЭМ!$D$39:$D$782,СВЦЭМ!$A$39:$A$782,$A26,СВЦЭМ!$B$39:$B$782,X$11)+'СЕТ СН'!$F$11+СВЦЭМ!$D$10+'СЕТ СН'!$F$5-'СЕТ СН'!$F$21</f>
        <v>3462.07033907</v>
      </c>
      <c r="Y26" s="36">
        <f>SUMIFS(СВЦЭМ!$D$39:$D$782,СВЦЭМ!$A$39:$A$782,$A26,СВЦЭМ!$B$39:$B$782,Y$11)+'СЕТ СН'!$F$11+СВЦЭМ!$D$10+'СЕТ СН'!$F$5-'СЕТ СН'!$F$21</f>
        <v>3497.40401337</v>
      </c>
    </row>
    <row r="27" spans="1:25" ht="15.75" x14ac:dyDescent="0.2">
      <c r="A27" s="35">
        <f t="shared" si="0"/>
        <v>44697</v>
      </c>
      <c r="B27" s="36">
        <f>SUMIFS(СВЦЭМ!$D$39:$D$782,СВЦЭМ!$A$39:$A$782,$A27,СВЦЭМ!$B$39:$B$782,B$11)+'СЕТ СН'!$F$11+СВЦЭМ!$D$10+'СЕТ СН'!$F$5-'СЕТ СН'!$F$21</f>
        <v>3563.8473202300002</v>
      </c>
      <c r="C27" s="36">
        <f>SUMIFS(СВЦЭМ!$D$39:$D$782,СВЦЭМ!$A$39:$A$782,$A27,СВЦЭМ!$B$39:$B$782,C$11)+'СЕТ СН'!$F$11+СВЦЭМ!$D$10+'СЕТ СН'!$F$5-'СЕТ СН'!$F$21</f>
        <v>3680.3463574100001</v>
      </c>
      <c r="D27" s="36">
        <f>SUMIFS(СВЦЭМ!$D$39:$D$782,СВЦЭМ!$A$39:$A$782,$A27,СВЦЭМ!$B$39:$B$782,D$11)+'СЕТ СН'!$F$11+СВЦЭМ!$D$10+'СЕТ СН'!$F$5-'СЕТ СН'!$F$21</f>
        <v>3812.5559069000001</v>
      </c>
      <c r="E27" s="36">
        <f>SUMIFS(СВЦЭМ!$D$39:$D$782,СВЦЭМ!$A$39:$A$782,$A27,СВЦЭМ!$B$39:$B$782,E$11)+'СЕТ СН'!$F$11+СВЦЭМ!$D$10+'СЕТ СН'!$F$5-'СЕТ СН'!$F$21</f>
        <v>3863.4120361499999</v>
      </c>
      <c r="F27" s="36">
        <f>SUMIFS(СВЦЭМ!$D$39:$D$782,СВЦЭМ!$A$39:$A$782,$A27,СВЦЭМ!$B$39:$B$782,F$11)+'СЕТ СН'!$F$11+СВЦЭМ!$D$10+'СЕТ СН'!$F$5-'СЕТ СН'!$F$21</f>
        <v>3858.1474508599999</v>
      </c>
      <c r="G27" s="36">
        <f>SUMIFS(СВЦЭМ!$D$39:$D$782,СВЦЭМ!$A$39:$A$782,$A27,СВЦЭМ!$B$39:$B$782,G$11)+'СЕТ СН'!$F$11+СВЦЭМ!$D$10+'СЕТ СН'!$F$5-'СЕТ СН'!$F$21</f>
        <v>3866.1230814800001</v>
      </c>
      <c r="H27" s="36">
        <f>SUMIFS(СВЦЭМ!$D$39:$D$782,СВЦЭМ!$A$39:$A$782,$A27,СВЦЭМ!$B$39:$B$782,H$11)+'СЕТ СН'!$F$11+СВЦЭМ!$D$10+'СЕТ СН'!$F$5-'СЕТ СН'!$F$21</f>
        <v>3836.3906757</v>
      </c>
      <c r="I27" s="36">
        <f>SUMIFS(СВЦЭМ!$D$39:$D$782,СВЦЭМ!$A$39:$A$782,$A27,СВЦЭМ!$B$39:$B$782,I$11)+'СЕТ СН'!$F$11+СВЦЭМ!$D$10+'СЕТ СН'!$F$5-'СЕТ СН'!$F$21</f>
        <v>3763.8312845099999</v>
      </c>
      <c r="J27" s="36">
        <f>SUMIFS(СВЦЭМ!$D$39:$D$782,СВЦЭМ!$A$39:$A$782,$A27,СВЦЭМ!$B$39:$B$782,J$11)+'СЕТ СН'!$F$11+СВЦЭМ!$D$10+'СЕТ СН'!$F$5-'СЕТ СН'!$F$21</f>
        <v>3613.35979516</v>
      </c>
      <c r="K27" s="36">
        <f>SUMIFS(СВЦЭМ!$D$39:$D$782,СВЦЭМ!$A$39:$A$782,$A27,СВЦЭМ!$B$39:$B$782,K$11)+'СЕТ СН'!$F$11+СВЦЭМ!$D$10+'СЕТ СН'!$F$5-'СЕТ СН'!$F$21</f>
        <v>3563.3980498199999</v>
      </c>
      <c r="L27" s="36">
        <f>SUMIFS(СВЦЭМ!$D$39:$D$782,СВЦЭМ!$A$39:$A$782,$A27,СВЦЭМ!$B$39:$B$782,L$11)+'СЕТ СН'!$F$11+СВЦЭМ!$D$10+'СЕТ СН'!$F$5-'СЕТ СН'!$F$21</f>
        <v>3607.6545801299999</v>
      </c>
      <c r="M27" s="36">
        <f>SUMIFS(СВЦЭМ!$D$39:$D$782,СВЦЭМ!$A$39:$A$782,$A27,СВЦЭМ!$B$39:$B$782,M$11)+'СЕТ СН'!$F$11+СВЦЭМ!$D$10+'СЕТ СН'!$F$5-'СЕТ СН'!$F$21</f>
        <v>3725.1584800999999</v>
      </c>
      <c r="N27" s="36">
        <f>SUMIFS(СВЦЭМ!$D$39:$D$782,СВЦЭМ!$A$39:$A$782,$A27,СВЦЭМ!$B$39:$B$782,N$11)+'СЕТ СН'!$F$11+СВЦЭМ!$D$10+'СЕТ СН'!$F$5-'СЕТ СН'!$F$21</f>
        <v>3783.5786314699999</v>
      </c>
      <c r="O27" s="36">
        <f>SUMIFS(СВЦЭМ!$D$39:$D$782,СВЦЭМ!$A$39:$A$782,$A27,СВЦЭМ!$B$39:$B$782,O$11)+'СЕТ СН'!$F$11+СВЦЭМ!$D$10+'СЕТ СН'!$F$5-'СЕТ СН'!$F$21</f>
        <v>3804.79685148</v>
      </c>
      <c r="P27" s="36">
        <f>SUMIFS(СВЦЭМ!$D$39:$D$782,СВЦЭМ!$A$39:$A$782,$A27,СВЦЭМ!$B$39:$B$782,P$11)+'СЕТ СН'!$F$11+СВЦЭМ!$D$10+'СЕТ СН'!$F$5-'СЕТ СН'!$F$21</f>
        <v>3834.8270800299997</v>
      </c>
      <c r="Q27" s="36">
        <f>SUMIFS(СВЦЭМ!$D$39:$D$782,СВЦЭМ!$A$39:$A$782,$A27,СВЦЭМ!$B$39:$B$782,Q$11)+'СЕТ СН'!$F$11+СВЦЭМ!$D$10+'СЕТ СН'!$F$5-'СЕТ СН'!$F$21</f>
        <v>3832.5931874400003</v>
      </c>
      <c r="R27" s="36">
        <f>SUMIFS(СВЦЭМ!$D$39:$D$782,СВЦЭМ!$A$39:$A$782,$A27,СВЦЭМ!$B$39:$B$782,R$11)+'СЕТ СН'!$F$11+СВЦЭМ!$D$10+'СЕТ СН'!$F$5-'СЕТ СН'!$F$21</f>
        <v>3816.5778330100002</v>
      </c>
      <c r="S27" s="36">
        <f>SUMIFS(СВЦЭМ!$D$39:$D$782,СВЦЭМ!$A$39:$A$782,$A27,СВЦЭМ!$B$39:$B$782,S$11)+'СЕТ СН'!$F$11+СВЦЭМ!$D$10+'СЕТ СН'!$F$5-'СЕТ СН'!$F$21</f>
        <v>3770.27692746</v>
      </c>
      <c r="T27" s="36">
        <f>SUMIFS(СВЦЭМ!$D$39:$D$782,СВЦЭМ!$A$39:$A$782,$A27,СВЦЭМ!$B$39:$B$782,T$11)+'СЕТ СН'!$F$11+СВЦЭМ!$D$10+'СЕТ СН'!$F$5-'СЕТ СН'!$F$21</f>
        <v>3624.9946002300003</v>
      </c>
      <c r="U27" s="36">
        <f>SUMIFS(СВЦЭМ!$D$39:$D$782,СВЦЭМ!$A$39:$A$782,$A27,СВЦЭМ!$B$39:$B$782,U$11)+'СЕТ СН'!$F$11+СВЦЭМ!$D$10+'СЕТ СН'!$F$5-'СЕТ СН'!$F$21</f>
        <v>3482.6570228800001</v>
      </c>
      <c r="V27" s="36">
        <f>SUMIFS(СВЦЭМ!$D$39:$D$782,СВЦЭМ!$A$39:$A$782,$A27,СВЦЭМ!$B$39:$B$782,V$11)+'СЕТ СН'!$F$11+СВЦЭМ!$D$10+'СЕТ СН'!$F$5-'СЕТ СН'!$F$21</f>
        <v>3408.4489490400001</v>
      </c>
      <c r="W27" s="36">
        <f>SUMIFS(СВЦЭМ!$D$39:$D$782,СВЦЭМ!$A$39:$A$782,$A27,СВЦЭМ!$B$39:$B$782,W$11)+'СЕТ СН'!$F$11+СВЦЭМ!$D$10+'СЕТ СН'!$F$5-'СЕТ СН'!$F$21</f>
        <v>3427.3133253800002</v>
      </c>
      <c r="X27" s="36">
        <f>SUMIFS(СВЦЭМ!$D$39:$D$782,СВЦЭМ!$A$39:$A$782,$A27,СВЦЭМ!$B$39:$B$782,X$11)+'СЕТ СН'!$F$11+СВЦЭМ!$D$10+'СЕТ СН'!$F$5-'СЕТ СН'!$F$21</f>
        <v>3421.5063376400003</v>
      </c>
      <c r="Y27" s="36">
        <f>SUMIFS(СВЦЭМ!$D$39:$D$782,СВЦЭМ!$A$39:$A$782,$A27,СВЦЭМ!$B$39:$B$782,Y$11)+'СЕТ СН'!$F$11+СВЦЭМ!$D$10+'СЕТ СН'!$F$5-'СЕТ СН'!$F$21</f>
        <v>3472.1495952700002</v>
      </c>
    </row>
    <row r="28" spans="1:25" ht="15.75" x14ac:dyDescent="0.2">
      <c r="A28" s="35">
        <f t="shared" si="0"/>
        <v>44698</v>
      </c>
      <c r="B28" s="36">
        <f>SUMIFS(СВЦЭМ!$D$39:$D$782,СВЦЭМ!$A$39:$A$782,$A28,СВЦЭМ!$B$39:$B$782,B$11)+'СЕТ СН'!$F$11+СВЦЭМ!$D$10+'СЕТ СН'!$F$5-'СЕТ СН'!$F$21</f>
        <v>3549.0971476900004</v>
      </c>
      <c r="C28" s="36">
        <f>SUMIFS(СВЦЭМ!$D$39:$D$782,СВЦЭМ!$A$39:$A$782,$A28,СВЦЭМ!$B$39:$B$782,C$11)+'СЕТ СН'!$F$11+СВЦЭМ!$D$10+'СЕТ СН'!$F$5-'СЕТ СН'!$F$21</f>
        <v>3682.4375692599997</v>
      </c>
      <c r="D28" s="36">
        <f>SUMIFS(СВЦЭМ!$D$39:$D$782,СВЦЭМ!$A$39:$A$782,$A28,СВЦЭМ!$B$39:$B$782,D$11)+'СЕТ СН'!$F$11+СВЦЭМ!$D$10+'СЕТ СН'!$F$5-'СЕТ СН'!$F$21</f>
        <v>3810.2728063900004</v>
      </c>
      <c r="E28" s="36">
        <f>SUMIFS(СВЦЭМ!$D$39:$D$782,СВЦЭМ!$A$39:$A$782,$A28,СВЦЭМ!$B$39:$B$782,E$11)+'СЕТ СН'!$F$11+СВЦЭМ!$D$10+'СЕТ СН'!$F$5-'СЕТ СН'!$F$21</f>
        <v>3850.58798041</v>
      </c>
      <c r="F28" s="36">
        <f>SUMIFS(СВЦЭМ!$D$39:$D$782,СВЦЭМ!$A$39:$A$782,$A28,СВЦЭМ!$B$39:$B$782,F$11)+'СЕТ СН'!$F$11+СВЦЭМ!$D$10+'СЕТ СН'!$F$5-'СЕТ СН'!$F$21</f>
        <v>3849.68048804</v>
      </c>
      <c r="G28" s="36">
        <f>SUMIFS(СВЦЭМ!$D$39:$D$782,СВЦЭМ!$A$39:$A$782,$A28,СВЦЭМ!$B$39:$B$782,G$11)+'СЕТ СН'!$F$11+СВЦЭМ!$D$10+'СЕТ СН'!$F$5-'СЕТ СН'!$F$21</f>
        <v>3848.0014717100003</v>
      </c>
      <c r="H28" s="36">
        <f>SUMIFS(СВЦЭМ!$D$39:$D$782,СВЦЭМ!$A$39:$A$782,$A28,СВЦЭМ!$B$39:$B$782,H$11)+'СЕТ СН'!$F$11+СВЦЭМ!$D$10+'СЕТ СН'!$F$5-'СЕТ СН'!$F$21</f>
        <v>3805.41962319</v>
      </c>
      <c r="I28" s="36">
        <f>SUMIFS(СВЦЭМ!$D$39:$D$782,СВЦЭМ!$A$39:$A$782,$A28,СВЦЭМ!$B$39:$B$782,I$11)+'СЕТ СН'!$F$11+СВЦЭМ!$D$10+'СЕТ СН'!$F$5-'СЕТ СН'!$F$21</f>
        <v>3755.7481780799999</v>
      </c>
      <c r="J28" s="36">
        <f>SUMIFS(СВЦЭМ!$D$39:$D$782,СВЦЭМ!$A$39:$A$782,$A28,СВЦЭМ!$B$39:$B$782,J$11)+'СЕТ СН'!$F$11+СВЦЭМ!$D$10+'СЕТ СН'!$F$5-'СЕТ СН'!$F$21</f>
        <v>3605.2748990500004</v>
      </c>
      <c r="K28" s="36">
        <f>SUMIFS(СВЦЭМ!$D$39:$D$782,СВЦЭМ!$A$39:$A$782,$A28,СВЦЭМ!$B$39:$B$782,K$11)+'СЕТ СН'!$F$11+СВЦЭМ!$D$10+'СЕТ СН'!$F$5-'СЕТ СН'!$F$21</f>
        <v>3592.87941791</v>
      </c>
      <c r="L28" s="36">
        <f>SUMIFS(СВЦЭМ!$D$39:$D$782,СВЦЭМ!$A$39:$A$782,$A28,СВЦЭМ!$B$39:$B$782,L$11)+'СЕТ СН'!$F$11+СВЦЭМ!$D$10+'СЕТ СН'!$F$5-'СЕТ СН'!$F$21</f>
        <v>3566.5938902500002</v>
      </c>
      <c r="M28" s="36">
        <f>SUMIFS(СВЦЭМ!$D$39:$D$782,СВЦЭМ!$A$39:$A$782,$A28,СВЦЭМ!$B$39:$B$782,M$11)+'СЕТ СН'!$F$11+СВЦЭМ!$D$10+'СЕТ СН'!$F$5-'СЕТ СН'!$F$21</f>
        <v>3674.0909263499998</v>
      </c>
      <c r="N28" s="36">
        <f>SUMIFS(СВЦЭМ!$D$39:$D$782,СВЦЭМ!$A$39:$A$782,$A28,СВЦЭМ!$B$39:$B$782,N$11)+'СЕТ СН'!$F$11+СВЦЭМ!$D$10+'СЕТ СН'!$F$5-'СЕТ СН'!$F$21</f>
        <v>3719.5377383100003</v>
      </c>
      <c r="O28" s="36">
        <f>SUMIFS(СВЦЭМ!$D$39:$D$782,СВЦЭМ!$A$39:$A$782,$A28,СВЦЭМ!$B$39:$B$782,O$11)+'СЕТ СН'!$F$11+СВЦЭМ!$D$10+'СЕТ СН'!$F$5-'СЕТ СН'!$F$21</f>
        <v>3719.3609160200003</v>
      </c>
      <c r="P28" s="36">
        <f>SUMIFS(СВЦЭМ!$D$39:$D$782,СВЦЭМ!$A$39:$A$782,$A28,СВЦЭМ!$B$39:$B$782,P$11)+'СЕТ СН'!$F$11+СВЦЭМ!$D$10+'СЕТ СН'!$F$5-'СЕТ СН'!$F$21</f>
        <v>3722.3778842399997</v>
      </c>
      <c r="Q28" s="36">
        <f>SUMIFS(СВЦЭМ!$D$39:$D$782,СВЦЭМ!$A$39:$A$782,$A28,СВЦЭМ!$B$39:$B$782,Q$11)+'СЕТ СН'!$F$11+СВЦЭМ!$D$10+'СЕТ СН'!$F$5-'СЕТ СН'!$F$21</f>
        <v>3731.0488777299997</v>
      </c>
      <c r="R28" s="36">
        <f>SUMIFS(СВЦЭМ!$D$39:$D$782,СВЦЭМ!$A$39:$A$782,$A28,СВЦЭМ!$B$39:$B$782,R$11)+'СЕТ СН'!$F$11+СВЦЭМ!$D$10+'СЕТ СН'!$F$5-'СЕТ СН'!$F$21</f>
        <v>3740.18868359</v>
      </c>
      <c r="S28" s="36">
        <f>SUMIFS(СВЦЭМ!$D$39:$D$782,СВЦЭМ!$A$39:$A$782,$A28,СВЦЭМ!$B$39:$B$782,S$11)+'СЕТ СН'!$F$11+СВЦЭМ!$D$10+'СЕТ СН'!$F$5-'СЕТ СН'!$F$21</f>
        <v>3706.4903653900001</v>
      </c>
      <c r="T28" s="36">
        <f>SUMIFS(СВЦЭМ!$D$39:$D$782,СВЦЭМ!$A$39:$A$782,$A28,СВЦЭМ!$B$39:$B$782,T$11)+'СЕТ СН'!$F$11+СВЦЭМ!$D$10+'СЕТ СН'!$F$5-'СЕТ СН'!$F$21</f>
        <v>3580.7527006600003</v>
      </c>
      <c r="U28" s="36">
        <f>SUMIFS(СВЦЭМ!$D$39:$D$782,СВЦЭМ!$A$39:$A$782,$A28,СВЦЭМ!$B$39:$B$782,U$11)+'СЕТ СН'!$F$11+СВЦЭМ!$D$10+'СЕТ СН'!$F$5-'СЕТ СН'!$F$21</f>
        <v>3480.1624515200001</v>
      </c>
      <c r="V28" s="36">
        <f>SUMIFS(СВЦЭМ!$D$39:$D$782,СВЦЭМ!$A$39:$A$782,$A28,СВЦЭМ!$B$39:$B$782,V$11)+'СЕТ СН'!$F$11+СВЦЭМ!$D$10+'СЕТ СН'!$F$5-'СЕТ СН'!$F$21</f>
        <v>3390.7097001100001</v>
      </c>
      <c r="W28" s="36">
        <f>SUMIFS(СВЦЭМ!$D$39:$D$782,СВЦЭМ!$A$39:$A$782,$A28,СВЦЭМ!$B$39:$B$782,W$11)+'СЕТ СН'!$F$11+СВЦЭМ!$D$10+'СЕТ СН'!$F$5-'СЕТ СН'!$F$21</f>
        <v>3385.8093002599999</v>
      </c>
      <c r="X28" s="36">
        <f>SUMIFS(СВЦЭМ!$D$39:$D$782,СВЦЭМ!$A$39:$A$782,$A28,СВЦЭМ!$B$39:$B$782,X$11)+'СЕТ СН'!$F$11+СВЦЭМ!$D$10+'СЕТ СН'!$F$5-'СЕТ СН'!$F$21</f>
        <v>3405.00054533</v>
      </c>
      <c r="Y28" s="36">
        <f>SUMIFS(СВЦЭМ!$D$39:$D$782,СВЦЭМ!$A$39:$A$782,$A28,СВЦЭМ!$B$39:$B$782,Y$11)+'СЕТ СН'!$F$11+СВЦЭМ!$D$10+'СЕТ СН'!$F$5-'СЕТ СН'!$F$21</f>
        <v>3438.4059472900003</v>
      </c>
    </row>
    <row r="29" spans="1:25" ht="15.75" x14ac:dyDescent="0.2">
      <c r="A29" s="35">
        <f t="shared" si="0"/>
        <v>44699</v>
      </c>
      <c r="B29" s="36">
        <f>SUMIFS(СВЦЭМ!$D$39:$D$782,СВЦЭМ!$A$39:$A$782,$A29,СВЦЭМ!$B$39:$B$782,B$11)+'СЕТ СН'!$F$11+СВЦЭМ!$D$10+'СЕТ СН'!$F$5-'СЕТ СН'!$F$21</f>
        <v>3605.0199743000003</v>
      </c>
      <c r="C29" s="36">
        <f>SUMIFS(СВЦЭМ!$D$39:$D$782,СВЦЭМ!$A$39:$A$782,$A29,СВЦЭМ!$B$39:$B$782,C$11)+'СЕТ СН'!$F$11+СВЦЭМ!$D$10+'СЕТ СН'!$F$5-'СЕТ СН'!$F$21</f>
        <v>3747.4350224300001</v>
      </c>
      <c r="D29" s="36">
        <f>SUMIFS(СВЦЭМ!$D$39:$D$782,СВЦЭМ!$A$39:$A$782,$A29,СВЦЭМ!$B$39:$B$782,D$11)+'СЕТ СН'!$F$11+СВЦЭМ!$D$10+'СЕТ СН'!$F$5-'СЕТ СН'!$F$21</f>
        <v>3811.6618832200002</v>
      </c>
      <c r="E29" s="36">
        <f>SUMIFS(СВЦЭМ!$D$39:$D$782,СВЦЭМ!$A$39:$A$782,$A29,СВЦЭМ!$B$39:$B$782,E$11)+'СЕТ СН'!$F$11+СВЦЭМ!$D$10+'СЕТ СН'!$F$5-'СЕТ СН'!$F$21</f>
        <v>3813.4508482299998</v>
      </c>
      <c r="F29" s="36">
        <f>SUMIFS(СВЦЭМ!$D$39:$D$782,СВЦЭМ!$A$39:$A$782,$A29,СВЦЭМ!$B$39:$B$782,F$11)+'СЕТ СН'!$F$11+СВЦЭМ!$D$10+'СЕТ СН'!$F$5-'СЕТ СН'!$F$21</f>
        <v>3809.4095620099997</v>
      </c>
      <c r="G29" s="36">
        <f>SUMIFS(СВЦЭМ!$D$39:$D$782,СВЦЭМ!$A$39:$A$782,$A29,СВЦЭМ!$B$39:$B$782,G$11)+'СЕТ СН'!$F$11+СВЦЭМ!$D$10+'СЕТ СН'!$F$5-'СЕТ СН'!$F$21</f>
        <v>3822.0645374400001</v>
      </c>
      <c r="H29" s="36">
        <f>SUMIFS(СВЦЭМ!$D$39:$D$782,СВЦЭМ!$A$39:$A$782,$A29,СВЦЭМ!$B$39:$B$782,H$11)+'СЕТ СН'!$F$11+СВЦЭМ!$D$10+'СЕТ СН'!$F$5-'СЕТ СН'!$F$21</f>
        <v>3810.57789675</v>
      </c>
      <c r="I29" s="36">
        <f>SUMIFS(СВЦЭМ!$D$39:$D$782,СВЦЭМ!$A$39:$A$782,$A29,СВЦЭМ!$B$39:$B$782,I$11)+'СЕТ СН'!$F$11+СВЦЭМ!$D$10+'СЕТ СН'!$F$5-'СЕТ СН'!$F$21</f>
        <v>3716.7341918000002</v>
      </c>
      <c r="J29" s="36">
        <f>SUMIFS(СВЦЭМ!$D$39:$D$782,СВЦЭМ!$A$39:$A$782,$A29,СВЦЭМ!$B$39:$B$782,J$11)+'СЕТ СН'!$F$11+СВЦЭМ!$D$10+'СЕТ СН'!$F$5-'СЕТ СН'!$F$21</f>
        <v>3564.9316811600002</v>
      </c>
      <c r="K29" s="36">
        <f>SUMIFS(СВЦЭМ!$D$39:$D$782,СВЦЭМ!$A$39:$A$782,$A29,СВЦЭМ!$B$39:$B$782,K$11)+'СЕТ СН'!$F$11+СВЦЭМ!$D$10+'СЕТ СН'!$F$5-'СЕТ СН'!$F$21</f>
        <v>3566.8435037500003</v>
      </c>
      <c r="L29" s="36">
        <f>SUMIFS(СВЦЭМ!$D$39:$D$782,СВЦЭМ!$A$39:$A$782,$A29,СВЦЭМ!$B$39:$B$782,L$11)+'СЕТ СН'!$F$11+СВЦЭМ!$D$10+'СЕТ СН'!$F$5-'СЕТ СН'!$F$21</f>
        <v>3580.20923945</v>
      </c>
      <c r="M29" s="36">
        <f>SUMIFS(СВЦЭМ!$D$39:$D$782,СВЦЭМ!$A$39:$A$782,$A29,СВЦЭМ!$B$39:$B$782,M$11)+'СЕТ СН'!$F$11+СВЦЭМ!$D$10+'СЕТ СН'!$F$5-'СЕТ СН'!$F$21</f>
        <v>3693.6390655300002</v>
      </c>
      <c r="N29" s="36">
        <f>SUMIFS(СВЦЭМ!$D$39:$D$782,СВЦЭМ!$A$39:$A$782,$A29,СВЦЭМ!$B$39:$B$782,N$11)+'СЕТ СН'!$F$11+СВЦЭМ!$D$10+'СЕТ СН'!$F$5-'СЕТ СН'!$F$21</f>
        <v>3726.2785263400001</v>
      </c>
      <c r="O29" s="36">
        <f>SUMIFS(СВЦЭМ!$D$39:$D$782,СВЦЭМ!$A$39:$A$782,$A29,СВЦЭМ!$B$39:$B$782,O$11)+'СЕТ СН'!$F$11+СВЦЭМ!$D$10+'СЕТ СН'!$F$5-'СЕТ СН'!$F$21</f>
        <v>3723.5830659000003</v>
      </c>
      <c r="P29" s="36">
        <f>SUMIFS(СВЦЭМ!$D$39:$D$782,СВЦЭМ!$A$39:$A$782,$A29,СВЦЭМ!$B$39:$B$782,P$11)+'СЕТ СН'!$F$11+СВЦЭМ!$D$10+'СЕТ СН'!$F$5-'СЕТ СН'!$F$21</f>
        <v>3741.6816471000002</v>
      </c>
      <c r="Q29" s="36">
        <f>SUMIFS(СВЦЭМ!$D$39:$D$782,СВЦЭМ!$A$39:$A$782,$A29,СВЦЭМ!$B$39:$B$782,Q$11)+'СЕТ СН'!$F$11+СВЦЭМ!$D$10+'СЕТ СН'!$F$5-'СЕТ СН'!$F$21</f>
        <v>3755.86627993</v>
      </c>
      <c r="R29" s="36">
        <f>SUMIFS(СВЦЭМ!$D$39:$D$782,СВЦЭМ!$A$39:$A$782,$A29,СВЦЭМ!$B$39:$B$782,R$11)+'СЕТ СН'!$F$11+СВЦЭМ!$D$10+'СЕТ СН'!$F$5-'СЕТ СН'!$F$21</f>
        <v>3750.77579423</v>
      </c>
      <c r="S29" s="36">
        <f>SUMIFS(СВЦЭМ!$D$39:$D$782,СВЦЭМ!$A$39:$A$782,$A29,СВЦЭМ!$B$39:$B$782,S$11)+'СЕТ СН'!$F$11+СВЦЭМ!$D$10+'СЕТ СН'!$F$5-'СЕТ СН'!$F$21</f>
        <v>3703.8311067899999</v>
      </c>
      <c r="T29" s="36">
        <f>SUMIFS(СВЦЭМ!$D$39:$D$782,СВЦЭМ!$A$39:$A$782,$A29,СВЦЭМ!$B$39:$B$782,T$11)+'СЕТ СН'!$F$11+СВЦЭМ!$D$10+'СЕТ СН'!$F$5-'СЕТ СН'!$F$21</f>
        <v>3572.5010361300001</v>
      </c>
      <c r="U29" s="36">
        <f>SUMIFS(СВЦЭМ!$D$39:$D$782,СВЦЭМ!$A$39:$A$782,$A29,СВЦЭМ!$B$39:$B$782,U$11)+'СЕТ СН'!$F$11+СВЦЭМ!$D$10+'СЕТ СН'!$F$5-'СЕТ СН'!$F$21</f>
        <v>3464.8415611099999</v>
      </c>
      <c r="V29" s="36">
        <f>SUMIFS(СВЦЭМ!$D$39:$D$782,СВЦЭМ!$A$39:$A$782,$A29,СВЦЭМ!$B$39:$B$782,V$11)+'СЕТ СН'!$F$11+СВЦЭМ!$D$10+'СЕТ СН'!$F$5-'СЕТ СН'!$F$21</f>
        <v>3385.9320269500004</v>
      </c>
      <c r="W29" s="36">
        <f>SUMIFS(СВЦЭМ!$D$39:$D$782,СВЦЭМ!$A$39:$A$782,$A29,СВЦЭМ!$B$39:$B$782,W$11)+'СЕТ СН'!$F$11+СВЦЭМ!$D$10+'СЕТ СН'!$F$5-'СЕТ СН'!$F$21</f>
        <v>3410.2241840000002</v>
      </c>
      <c r="X29" s="36">
        <f>SUMIFS(СВЦЭМ!$D$39:$D$782,СВЦЭМ!$A$39:$A$782,$A29,СВЦЭМ!$B$39:$B$782,X$11)+'СЕТ СН'!$F$11+СВЦЭМ!$D$10+'СЕТ СН'!$F$5-'СЕТ СН'!$F$21</f>
        <v>3445.2376247900002</v>
      </c>
      <c r="Y29" s="36">
        <f>SUMIFS(СВЦЭМ!$D$39:$D$782,СВЦЭМ!$A$39:$A$782,$A29,СВЦЭМ!$B$39:$B$782,Y$11)+'СЕТ СН'!$F$11+СВЦЭМ!$D$10+'СЕТ СН'!$F$5-'СЕТ СН'!$F$21</f>
        <v>3480.1098177399999</v>
      </c>
    </row>
    <row r="30" spans="1:25" ht="15.75" x14ac:dyDescent="0.2">
      <c r="A30" s="35">
        <f t="shared" si="0"/>
        <v>44700</v>
      </c>
      <c r="B30" s="36">
        <f>SUMIFS(СВЦЭМ!$D$39:$D$782,СВЦЭМ!$A$39:$A$782,$A30,СВЦЭМ!$B$39:$B$782,B$11)+'СЕТ СН'!$F$11+СВЦЭМ!$D$10+'СЕТ СН'!$F$5-'СЕТ СН'!$F$21</f>
        <v>3589.0337196300002</v>
      </c>
      <c r="C30" s="36">
        <f>SUMIFS(СВЦЭМ!$D$39:$D$782,СВЦЭМ!$A$39:$A$782,$A30,СВЦЭМ!$B$39:$B$782,C$11)+'СЕТ СН'!$F$11+СВЦЭМ!$D$10+'СЕТ СН'!$F$5-'СЕТ СН'!$F$21</f>
        <v>3715.6959509500002</v>
      </c>
      <c r="D30" s="36">
        <f>SUMIFS(СВЦЭМ!$D$39:$D$782,СВЦЭМ!$A$39:$A$782,$A30,СВЦЭМ!$B$39:$B$782,D$11)+'СЕТ СН'!$F$11+СВЦЭМ!$D$10+'СЕТ СН'!$F$5-'СЕТ СН'!$F$21</f>
        <v>3830.7932588499998</v>
      </c>
      <c r="E30" s="36">
        <f>SUMIFS(СВЦЭМ!$D$39:$D$782,СВЦЭМ!$A$39:$A$782,$A30,СВЦЭМ!$B$39:$B$782,E$11)+'СЕТ СН'!$F$11+СВЦЭМ!$D$10+'СЕТ СН'!$F$5-'СЕТ СН'!$F$21</f>
        <v>3888.0571362000001</v>
      </c>
      <c r="F30" s="36">
        <f>SUMIFS(СВЦЭМ!$D$39:$D$782,СВЦЭМ!$A$39:$A$782,$A30,СВЦЭМ!$B$39:$B$782,F$11)+'СЕТ СН'!$F$11+СВЦЭМ!$D$10+'СЕТ СН'!$F$5-'СЕТ СН'!$F$21</f>
        <v>3858.3940471699998</v>
      </c>
      <c r="G30" s="36">
        <f>SUMIFS(СВЦЭМ!$D$39:$D$782,СВЦЭМ!$A$39:$A$782,$A30,СВЦЭМ!$B$39:$B$782,G$11)+'СЕТ СН'!$F$11+СВЦЭМ!$D$10+'СЕТ СН'!$F$5-'СЕТ СН'!$F$21</f>
        <v>3821.93359925</v>
      </c>
      <c r="H30" s="36">
        <f>SUMIFS(СВЦЭМ!$D$39:$D$782,СВЦЭМ!$A$39:$A$782,$A30,СВЦЭМ!$B$39:$B$782,H$11)+'СЕТ СН'!$F$11+СВЦЭМ!$D$10+'СЕТ СН'!$F$5-'СЕТ СН'!$F$21</f>
        <v>3785.5315904899999</v>
      </c>
      <c r="I30" s="36">
        <f>SUMIFS(СВЦЭМ!$D$39:$D$782,СВЦЭМ!$A$39:$A$782,$A30,СВЦЭМ!$B$39:$B$782,I$11)+'СЕТ СН'!$F$11+СВЦЭМ!$D$10+'СЕТ СН'!$F$5-'СЕТ СН'!$F$21</f>
        <v>3725.5408377399999</v>
      </c>
      <c r="J30" s="36">
        <f>SUMIFS(СВЦЭМ!$D$39:$D$782,СВЦЭМ!$A$39:$A$782,$A30,СВЦЭМ!$B$39:$B$782,J$11)+'СЕТ СН'!$F$11+СВЦЭМ!$D$10+'СЕТ СН'!$F$5-'СЕТ СН'!$F$21</f>
        <v>3585.38483877</v>
      </c>
      <c r="K30" s="36">
        <f>SUMIFS(СВЦЭМ!$D$39:$D$782,СВЦЭМ!$A$39:$A$782,$A30,СВЦЭМ!$B$39:$B$782,K$11)+'СЕТ СН'!$F$11+СВЦЭМ!$D$10+'СЕТ СН'!$F$5-'СЕТ СН'!$F$21</f>
        <v>3601.41199994</v>
      </c>
      <c r="L30" s="36">
        <f>SUMIFS(СВЦЭМ!$D$39:$D$782,СВЦЭМ!$A$39:$A$782,$A30,СВЦЭМ!$B$39:$B$782,L$11)+'СЕТ СН'!$F$11+СВЦЭМ!$D$10+'СЕТ СН'!$F$5-'СЕТ СН'!$F$21</f>
        <v>3594.0325878000003</v>
      </c>
      <c r="M30" s="36">
        <f>SUMIFS(СВЦЭМ!$D$39:$D$782,СВЦЭМ!$A$39:$A$782,$A30,СВЦЭМ!$B$39:$B$782,M$11)+'СЕТ СН'!$F$11+СВЦЭМ!$D$10+'СЕТ СН'!$F$5-'СЕТ СН'!$F$21</f>
        <v>3690.57882707</v>
      </c>
      <c r="N30" s="36">
        <f>SUMIFS(СВЦЭМ!$D$39:$D$782,СВЦЭМ!$A$39:$A$782,$A30,СВЦЭМ!$B$39:$B$782,N$11)+'СЕТ СН'!$F$11+СВЦЭМ!$D$10+'СЕТ СН'!$F$5-'СЕТ СН'!$F$21</f>
        <v>3737.8122752099998</v>
      </c>
      <c r="O30" s="36">
        <f>SUMIFS(СВЦЭМ!$D$39:$D$782,СВЦЭМ!$A$39:$A$782,$A30,СВЦЭМ!$B$39:$B$782,O$11)+'СЕТ СН'!$F$11+СВЦЭМ!$D$10+'СЕТ СН'!$F$5-'СЕТ СН'!$F$21</f>
        <v>3754.6120391700001</v>
      </c>
      <c r="P30" s="36">
        <f>SUMIFS(СВЦЭМ!$D$39:$D$782,СВЦЭМ!$A$39:$A$782,$A30,СВЦЭМ!$B$39:$B$782,P$11)+'СЕТ СН'!$F$11+СВЦЭМ!$D$10+'СЕТ СН'!$F$5-'СЕТ СН'!$F$21</f>
        <v>3758.77359084</v>
      </c>
      <c r="Q30" s="36">
        <f>SUMIFS(СВЦЭМ!$D$39:$D$782,СВЦЭМ!$A$39:$A$782,$A30,СВЦЭМ!$B$39:$B$782,Q$11)+'СЕТ СН'!$F$11+СВЦЭМ!$D$10+'СЕТ СН'!$F$5-'СЕТ СН'!$F$21</f>
        <v>3774.3700168</v>
      </c>
      <c r="R30" s="36">
        <f>SUMIFS(СВЦЭМ!$D$39:$D$782,СВЦЭМ!$A$39:$A$782,$A30,СВЦЭМ!$B$39:$B$782,R$11)+'СЕТ СН'!$F$11+СВЦЭМ!$D$10+'СЕТ СН'!$F$5-'СЕТ СН'!$F$21</f>
        <v>3761.61109369</v>
      </c>
      <c r="S30" s="36">
        <f>SUMIFS(СВЦЭМ!$D$39:$D$782,СВЦЭМ!$A$39:$A$782,$A30,СВЦЭМ!$B$39:$B$782,S$11)+'СЕТ СН'!$F$11+СВЦЭМ!$D$10+'СЕТ СН'!$F$5-'СЕТ СН'!$F$21</f>
        <v>3737.3907716499998</v>
      </c>
      <c r="T30" s="36">
        <f>SUMIFS(СВЦЭМ!$D$39:$D$782,СВЦЭМ!$A$39:$A$782,$A30,СВЦЭМ!$B$39:$B$782,T$11)+'СЕТ СН'!$F$11+СВЦЭМ!$D$10+'СЕТ СН'!$F$5-'СЕТ СН'!$F$21</f>
        <v>3597.5676201700003</v>
      </c>
      <c r="U30" s="36">
        <f>SUMIFS(СВЦЭМ!$D$39:$D$782,СВЦЭМ!$A$39:$A$782,$A30,СВЦЭМ!$B$39:$B$782,U$11)+'СЕТ СН'!$F$11+СВЦЭМ!$D$10+'СЕТ СН'!$F$5-'СЕТ СН'!$F$21</f>
        <v>3493.32940904</v>
      </c>
      <c r="V30" s="36">
        <f>SUMIFS(СВЦЭМ!$D$39:$D$782,СВЦЭМ!$A$39:$A$782,$A30,СВЦЭМ!$B$39:$B$782,V$11)+'СЕТ СН'!$F$11+СВЦЭМ!$D$10+'СЕТ СН'!$F$5-'СЕТ СН'!$F$21</f>
        <v>3397.8107472700003</v>
      </c>
      <c r="W30" s="36">
        <f>SUMIFS(СВЦЭМ!$D$39:$D$782,СВЦЭМ!$A$39:$A$782,$A30,СВЦЭМ!$B$39:$B$782,W$11)+'СЕТ СН'!$F$11+СВЦЭМ!$D$10+'СЕТ СН'!$F$5-'СЕТ СН'!$F$21</f>
        <v>3403.7280114800001</v>
      </c>
      <c r="X30" s="36">
        <f>SUMIFS(СВЦЭМ!$D$39:$D$782,СВЦЭМ!$A$39:$A$782,$A30,СВЦЭМ!$B$39:$B$782,X$11)+'СЕТ СН'!$F$11+СВЦЭМ!$D$10+'СЕТ СН'!$F$5-'СЕТ СН'!$F$21</f>
        <v>3414.2949125800001</v>
      </c>
      <c r="Y30" s="36">
        <f>SUMIFS(СВЦЭМ!$D$39:$D$782,СВЦЭМ!$A$39:$A$782,$A30,СВЦЭМ!$B$39:$B$782,Y$11)+'СЕТ СН'!$F$11+СВЦЭМ!$D$10+'СЕТ СН'!$F$5-'СЕТ СН'!$F$21</f>
        <v>3436.4442076700002</v>
      </c>
    </row>
    <row r="31" spans="1:25" ht="15.75" x14ac:dyDescent="0.2">
      <c r="A31" s="35">
        <f t="shared" si="0"/>
        <v>44701</v>
      </c>
      <c r="B31" s="36">
        <f>SUMIFS(СВЦЭМ!$D$39:$D$782,СВЦЭМ!$A$39:$A$782,$A31,СВЦЭМ!$B$39:$B$782,B$11)+'СЕТ СН'!$F$11+СВЦЭМ!$D$10+'СЕТ СН'!$F$5-'СЕТ СН'!$F$21</f>
        <v>3582.9112566200001</v>
      </c>
      <c r="C31" s="36">
        <f>SUMIFS(СВЦЭМ!$D$39:$D$782,СВЦЭМ!$A$39:$A$782,$A31,СВЦЭМ!$B$39:$B$782,C$11)+'СЕТ СН'!$F$11+СВЦЭМ!$D$10+'СЕТ СН'!$F$5-'СЕТ СН'!$F$21</f>
        <v>3654.2525356800002</v>
      </c>
      <c r="D31" s="36">
        <f>SUMIFS(СВЦЭМ!$D$39:$D$782,СВЦЭМ!$A$39:$A$782,$A31,СВЦЭМ!$B$39:$B$782,D$11)+'СЕТ СН'!$F$11+СВЦЭМ!$D$10+'СЕТ СН'!$F$5-'СЕТ СН'!$F$21</f>
        <v>3792.33195798</v>
      </c>
      <c r="E31" s="36">
        <f>SUMIFS(СВЦЭМ!$D$39:$D$782,СВЦЭМ!$A$39:$A$782,$A31,СВЦЭМ!$B$39:$B$782,E$11)+'СЕТ СН'!$F$11+СВЦЭМ!$D$10+'СЕТ СН'!$F$5-'СЕТ СН'!$F$21</f>
        <v>3858.2000638199997</v>
      </c>
      <c r="F31" s="36">
        <f>SUMIFS(СВЦЭМ!$D$39:$D$782,СВЦЭМ!$A$39:$A$782,$A31,СВЦЭМ!$B$39:$B$782,F$11)+'СЕТ СН'!$F$11+СВЦЭМ!$D$10+'СЕТ СН'!$F$5-'СЕТ СН'!$F$21</f>
        <v>3852.6430251800002</v>
      </c>
      <c r="G31" s="36">
        <f>SUMIFS(СВЦЭМ!$D$39:$D$782,СВЦЭМ!$A$39:$A$782,$A31,СВЦЭМ!$B$39:$B$782,G$11)+'СЕТ СН'!$F$11+СВЦЭМ!$D$10+'СЕТ СН'!$F$5-'СЕТ СН'!$F$21</f>
        <v>3834.4638313400001</v>
      </c>
      <c r="H31" s="36">
        <f>SUMIFS(СВЦЭМ!$D$39:$D$782,СВЦЭМ!$A$39:$A$782,$A31,СВЦЭМ!$B$39:$B$782,H$11)+'СЕТ СН'!$F$11+СВЦЭМ!$D$10+'СЕТ СН'!$F$5-'СЕТ СН'!$F$21</f>
        <v>3773.0385825000003</v>
      </c>
      <c r="I31" s="36">
        <f>SUMIFS(СВЦЭМ!$D$39:$D$782,СВЦЭМ!$A$39:$A$782,$A31,СВЦЭМ!$B$39:$B$782,I$11)+'СЕТ СН'!$F$11+СВЦЭМ!$D$10+'СЕТ СН'!$F$5-'СЕТ СН'!$F$21</f>
        <v>3698.0772196400003</v>
      </c>
      <c r="J31" s="36">
        <f>SUMIFS(СВЦЭМ!$D$39:$D$782,СВЦЭМ!$A$39:$A$782,$A31,СВЦЭМ!$B$39:$B$782,J$11)+'СЕТ СН'!$F$11+СВЦЭМ!$D$10+'СЕТ СН'!$F$5-'СЕТ СН'!$F$21</f>
        <v>3552.5735065400004</v>
      </c>
      <c r="K31" s="36">
        <f>SUMIFS(СВЦЭМ!$D$39:$D$782,СВЦЭМ!$A$39:$A$782,$A31,СВЦЭМ!$B$39:$B$782,K$11)+'СЕТ СН'!$F$11+СВЦЭМ!$D$10+'СЕТ СН'!$F$5-'СЕТ СН'!$F$21</f>
        <v>3551.95701267</v>
      </c>
      <c r="L31" s="36">
        <f>SUMIFS(СВЦЭМ!$D$39:$D$782,СВЦЭМ!$A$39:$A$782,$A31,СВЦЭМ!$B$39:$B$782,L$11)+'СЕТ СН'!$F$11+СВЦЭМ!$D$10+'СЕТ СН'!$F$5-'СЕТ СН'!$F$21</f>
        <v>3549.5813556800003</v>
      </c>
      <c r="M31" s="36">
        <f>SUMIFS(СВЦЭМ!$D$39:$D$782,СВЦЭМ!$A$39:$A$782,$A31,СВЦЭМ!$B$39:$B$782,M$11)+'СЕТ СН'!$F$11+СВЦЭМ!$D$10+'СЕТ СН'!$F$5-'СЕТ СН'!$F$21</f>
        <v>3649.9468262099999</v>
      </c>
      <c r="N31" s="36">
        <f>SUMIFS(СВЦЭМ!$D$39:$D$782,СВЦЭМ!$A$39:$A$782,$A31,СВЦЭМ!$B$39:$B$782,N$11)+'СЕТ СН'!$F$11+СВЦЭМ!$D$10+'СЕТ СН'!$F$5-'СЕТ СН'!$F$21</f>
        <v>3674.2940689300003</v>
      </c>
      <c r="O31" s="36">
        <f>SUMIFS(СВЦЭМ!$D$39:$D$782,СВЦЭМ!$A$39:$A$782,$A31,СВЦЭМ!$B$39:$B$782,O$11)+'СЕТ СН'!$F$11+СВЦЭМ!$D$10+'СЕТ СН'!$F$5-'СЕТ СН'!$F$21</f>
        <v>3671.7601642999998</v>
      </c>
      <c r="P31" s="36">
        <f>SUMIFS(СВЦЭМ!$D$39:$D$782,СВЦЭМ!$A$39:$A$782,$A31,СВЦЭМ!$B$39:$B$782,P$11)+'СЕТ СН'!$F$11+СВЦЭМ!$D$10+'СЕТ СН'!$F$5-'СЕТ СН'!$F$21</f>
        <v>3669.5346128599999</v>
      </c>
      <c r="Q31" s="36">
        <f>SUMIFS(СВЦЭМ!$D$39:$D$782,СВЦЭМ!$A$39:$A$782,$A31,СВЦЭМ!$B$39:$B$782,Q$11)+'СЕТ СН'!$F$11+СВЦЭМ!$D$10+'СЕТ СН'!$F$5-'СЕТ СН'!$F$21</f>
        <v>3668.6681565999997</v>
      </c>
      <c r="R31" s="36">
        <f>SUMIFS(СВЦЭМ!$D$39:$D$782,СВЦЭМ!$A$39:$A$782,$A31,СВЦЭМ!$B$39:$B$782,R$11)+'СЕТ СН'!$F$11+СВЦЭМ!$D$10+'СЕТ СН'!$F$5-'СЕТ СН'!$F$21</f>
        <v>3668.7101468700002</v>
      </c>
      <c r="S31" s="36">
        <f>SUMIFS(СВЦЭМ!$D$39:$D$782,СВЦЭМ!$A$39:$A$782,$A31,СВЦЭМ!$B$39:$B$782,S$11)+'СЕТ СН'!$F$11+СВЦЭМ!$D$10+'СЕТ СН'!$F$5-'СЕТ СН'!$F$21</f>
        <v>3653.3286540600002</v>
      </c>
      <c r="T31" s="36">
        <f>SUMIFS(СВЦЭМ!$D$39:$D$782,СВЦЭМ!$A$39:$A$782,$A31,СВЦЭМ!$B$39:$B$782,T$11)+'СЕТ СН'!$F$11+СВЦЭМ!$D$10+'СЕТ СН'!$F$5-'СЕТ СН'!$F$21</f>
        <v>3552.6874798900003</v>
      </c>
      <c r="U31" s="36">
        <f>SUMIFS(СВЦЭМ!$D$39:$D$782,СВЦЭМ!$A$39:$A$782,$A31,СВЦЭМ!$B$39:$B$782,U$11)+'СЕТ СН'!$F$11+СВЦЭМ!$D$10+'СЕТ СН'!$F$5-'СЕТ СН'!$F$21</f>
        <v>3442.4335352400003</v>
      </c>
      <c r="V31" s="36">
        <f>SUMIFS(СВЦЭМ!$D$39:$D$782,СВЦЭМ!$A$39:$A$782,$A31,СВЦЭМ!$B$39:$B$782,V$11)+'СЕТ СН'!$F$11+СВЦЭМ!$D$10+'СЕТ СН'!$F$5-'СЕТ СН'!$F$21</f>
        <v>3382.2569677800002</v>
      </c>
      <c r="W31" s="36">
        <f>SUMIFS(СВЦЭМ!$D$39:$D$782,СВЦЭМ!$A$39:$A$782,$A31,СВЦЭМ!$B$39:$B$782,W$11)+'СЕТ СН'!$F$11+СВЦЭМ!$D$10+'СЕТ СН'!$F$5-'СЕТ СН'!$F$21</f>
        <v>3392.3577843000003</v>
      </c>
      <c r="X31" s="36">
        <f>SUMIFS(СВЦЭМ!$D$39:$D$782,СВЦЭМ!$A$39:$A$782,$A31,СВЦЭМ!$B$39:$B$782,X$11)+'СЕТ СН'!$F$11+СВЦЭМ!$D$10+'СЕТ СН'!$F$5-'СЕТ СН'!$F$21</f>
        <v>3423.3747194500002</v>
      </c>
      <c r="Y31" s="36">
        <f>SUMIFS(СВЦЭМ!$D$39:$D$782,СВЦЭМ!$A$39:$A$782,$A31,СВЦЭМ!$B$39:$B$782,Y$11)+'СЕТ СН'!$F$11+СВЦЭМ!$D$10+'СЕТ СН'!$F$5-'СЕТ СН'!$F$21</f>
        <v>3428.6509267199999</v>
      </c>
    </row>
    <row r="32" spans="1:25" ht="15.75" x14ac:dyDescent="0.2">
      <c r="A32" s="35">
        <f t="shared" si="0"/>
        <v>44702</v>
      </c>
      <c r="B32" s="36">
        <f>SUMIFS(СВЦЭМ!$D$39:$D$782,СВЦЭМ!$A$39:$A$782,$A32,СВЦЭМ!$B$39:$B$782,B$11)+'СЕТ СН'!$F$11+СВЦЭМ!$D$10+'СЕТ СН'!$F$5-'СЕТ СН'!$F$21</f>
        <v>3455.5413139500001</v>
      </c>
      <c r="C32" s="36">
        <f>SUMIFS(СВЦЭМ!$D$39:$D$782,СВЦЭМ!$A$39:$A$782,$A32,СВЦЭМ!$B$39:$B$782,C$11)+'СЕТ СН'!$F$11+СВЦЭМ!$D$10+'СЕТ СН'!$F$5-'СЕТ СН'!$F$21</f>
        <v>3576.2897212000003</v>
      </c>
      <c r="D32" s="36">
        <f>SUMIFS(СВЦЭМ!$D$39:$D$782,СВЦЭМ!$A$39:$A$782,$A32,СВЦЭМ!$B$39:$B$782,D$11)+'СЕТ СН'!$F$11+СВЦЭМ!$D$10+'СЕТ СН'!$F$5-'СЕТ СН'!$F$21</f>
        <v>3741.3976688900002</v>
      </c>
      <c r="E32" s="36">
        <f>SUMIFS(СВЦЭМ!$D$39:$D$782,СВЦЭМ!$A$39:$A$782,$A32,СВЦЭМ!$B$39:$B$782,E$11)+'СЕТ СН'!$F$11+СВЦЭМ!$D$10+'СЕТ СН'!$F$5-'СЕТ СН'!$F$21</f>
        <v>3821.9514869300001</v>
      </c>
      <c r="F32" s="36">
        <f>SUMIFS(СВЦЭМ!$D$39:$D$782,СВЦЭМ!$A$39:$A$782,$A32,СВЦЭМ!$B$39:$B$782,F$11)+'СЕТ СН'!$F$11+СВЦЭМ!$D$10+'СЕТ СН'!$F$5-'СЕТ СН'!$F$21</f>
        <v>3849.9309127799997</v>
      </c>
      <c r="G32" s="36">
        <f>SUMIFS(СВЦЭМ!$D$39:$D$782,СВЦЭМ!$A$39:$A$782,$A32,СВЦЭМ!$B$39:$B$782,G$11)+'СЕТ СН'!$F$11+СВЦЭМ!$D$10+'СЕТ СН'!$F$5-'СЕТ СН'!$F$21</f>
        <v>3886.5504537400002</v>
      </c>
      <c r="H32" s="36">
        <f>SUMIFS(СВЦЭМ!$D$39:$D$782,СВЦЭМ!$A$39:$A$782,$A32,СВЦЭМ!$B$39:$B$782,H$11)+'СЕТ СН'!$F$11+СВЦЭМ!$D$10+'СЕТ СН'!$F$5-'СЕТ СН'!$F$21</f>
        <v>3877.0908665100001</v>
      </c>
      <c r="I32" s="36">
        <f>SUMIFS(СВЦЭМ!$D$39:$D$782,СВЦЭМ!$A$39:$A$782,$A32,СВЦЭМ!$B$39:$B$782,I$11)+'СЕТ СН'!$F$11+СВЦЭМ!$D$10+'СЕТ СН'!$F$5-'СЕТ СН'!$F$21</f>
        <v>3838.5631263400001</v>
      </c>
      <c r="J32" s="36">
        <f>SUMIFS(СВЦЭМ!$D$39:$D$782,СВЦЭМ!$A$39:$A$782,$A32,СВЦЭМ!$B$39:$B$782,J$11)+'СЕТ СН'!$F$11+СВЦЭМ!$D$10+'СЕТ СН'!$F$5-'СЕТ СН'!$F$21</f>
        <v>3655.5489051899999</v>
      </c>
      <c r="K32" s="36">
        <f>SUMIFS(СВЦЭМ!$D$39:$D$782,СВЦЭМ!$A$39:$A$782,$A32,СВЦЭМ!$B$39:$B$782,K$11)+'СЕТ СН'!$F$11+СВЦЭМ!$D$10+'СЕТ СН'!$F$5-'СЕТ СН'!$F$21</f>
        <v>3613.4762506000002</v>
      </c>
      <c r="L32" s="36">
        <f>SUMIFS(СВЦЭМ!$D$39:$D$782,СВЦЭМ!$A$39:$A$782,$A32,СВЦЭМ!$B$39:$B$782,L$11)+'СЕТ СН'!$F$11+СВЦЭМ!$D$10+'СЕТ СН'!$F$5-'СЕТ СН'!$F$21</f>
        <v>3585.25728265</v>
      </c>
      <c r="M32" s="36">
        <f>SUMIFS(СВЦЭМ!$D$39:$D$782,СВЦЭМ!$A$39:$A$782,$A32,СВЦЭМ!$B$39:$B$782,M$11)+'СЕТ СН'!$F$11+СВЦЭМ!$D$10+'СЕТ СН'!$F$5-'СЕТ СН'!$F$21</f>
        <v>3672.6909783000001</v>
      </c>
      <c r="N32" s="36">
        <f>SUMIFS(СВЦЭМ!$D$39:$D$782,СВЦЭМ!$A$39:$A$782,$A32,СВЦЭМ!$B$39:$B$782,N$11)+'СЕТ СН'!$F$11+СВЦЭМ!$D$10+'СЕТ СН'!$F$5-'СЕТ СН'!$F$21</f>
        <v>3713.4518535500001</v>
      </c>
      <c r="O32" s="36">
        <f>SUMIFS(СВЦЭМ!$D$39:$D$782,СВЦЭМ!$A$39:$A$782,$A32,СВЦЭМ!$B$39:$B$782,O$11)+'СЕТ СН'!$F$11+СВЦЭМ!$D$10+'СЕТ СН'!$F$5-'СЕТ СН'!$F$21</f>
        <v>3679.399962</v>
      </c>
      <c r="P32" s="36">
        <f>SUMIFS(СВЦЭМ!$D$39:$D$782,СВЦЭМ!$A$39:$A$782,$A32,СВЦЭМ!$B$39:$B$782,P$11)+'СЕТ СН'!$F$11+СВЦЭМ!$D$10+'СЕТ СН'!$F$5-'СЕТ СН'!$F$21</f>
        <v>3718.4795231600001</v>
      </c>
      <c r="Q32" s="36">
        <f>SUMIFS(СВЦЭМ!$D$39:$D$782,СВЦЭМ!$A$39:$A$782,$A32,СВЦЭМ!$B$39:$B$782,Q$11)+'СЕТ СН'!$F$11+СВЦЭМ!$D$10+'СЕТ СН'!$F$5-'СЕТ СН'!$F$21</f>
        <v>3702.0637403000001</v>
      </c>
      <c r="R32" s="36">
        <f>SUMIFS(СВЦЭМ!$D$39:$D$782,СВЦЭМ!$A$39:$A$782,$A32,СВЦЭМ!$B$39:$B$782,R$11)+'СЕТ СН'!$F$11+СВЦЭМ!$D$10+'СЕТ СН'!$F$5-'СЕТ СН'!$F$21</f>
        <v>3698.81305694</v>
      </c>
      <c r="S32" s="36">
        <f>SUMIFS(СВЦЭМ!$D$39:$D$782,СВЦЭМ!$A$39:$A$782,$A32,СВЦЭМ!$B$39:$B$782,S$11)+'СЕТ СН'!$F$11+СВЦЭМ!$D$10+'СЕТ СН'!$F$5-'СЕТ СН'!$F$21</f>
        <v>3673.96024872</v>
      </c>
      <c r="T32" s="36">
        <f>SUMIFS(СВЦЭМ!$D$39:$D$782,СВЦЭМ!$A$39:$A$782,$A32,СВЦЭМ!$B$39:$B$782,T$11)+'СЕТ СН'!$F$11+СВЦЭМ!$D$10+'СЕТ СН'!$F$5-'СЕТ СН'!$F$21</f>
        <v>3564.6963478500002</v>
      </c>
      <c r="U32" s="36">
        <f>SUMIFS(СВЦЭМ!$D$39:$D$782,СВЦЭМ!$A$39:$A$782,$A32,СВЦЭМ!$B$39:$B$782,U$11)+'СЕТ СН'!$F$11+СВЦЭМ!$D$10+'СЕТ СН'!$F$5-'СЕТ СН'!$F$21</f>
        <v>3462.8353388</v>
      </c>
      <c r="V32" s="36">
        <f>SUMIFS(СВЦЭМ!$D$39:$D$782,СВЦЭМ!$A$39:$A$782,$A32,СВЦЭМ!$B$39:$B$782,V$11)+'СЕТ СН'!$F$11+СВЦЭМ!$D$10+'СЕТ СН'!$F$5-'СЕТ СН'!$F$21</f>
        <v>3382.2972043600003</v>
      </c>
      <c r="W32" s="36">
        <f>SUMIFS(СВЦЭМ!$D$39:$D$782,СВЦЭМ!$A$39:$A$782,$A32,СВЦЭМ!$B$39:$B$782,W$11)+'СЕТ СН'!$F$11+СВЦЭМ!$D$10+'СЕТ СН'!$F$5-'СЕТ СН'!$F$21</f>
        <v>3336.5225741700001</v>
      </c>
      <c r="X32" s="36">
        <f>SUMIFS(СВЦЭМ!$D$39:$D$782,СВЦЭМ!$A$39:$A$782,$A32,СВЦЭМ!$B$39:$B$782,X$11)+'СЕТ СН'!$F$11+СВЦЭМ!$D$10+'СЕТ СН'!$F$5-'СЕТ СН'!$F$21</f>
        <v>3353.6066276199999</v>
      </c>
      <c r="Y32" s="36">
        <f>SUMIFS(СВЦЭМ!$D$39:$D$782,СВЦЭМ!$A$39:$A$782,$A32,СВЦЭМ!$B$39:$B$782,Y$11)+'СЕТ СН'!$F$11+СВЦЭМ!$D$10+'СЕТ СН'!$F$5-'СЕТ СН'!$F$21</f>
        <v>3380.4311557600004</v>
      </c>
    </row>
    <row r="33" spans="1:27" ht="15.75" x14ac:dyDescent="0.2">
      <c r="A33" s="35">
        <f t="shared" si="0"/>
        <v>44703</v>
      </c>
      <c r="B33" s="36">
        <f>SUMIFS(СВЦЭМ!$D$39:$D$782,СВЦЭМ!$A$39:$A$782,$A33,СВЦЭМ!$B$39:$B$782,B$11)+'СЕТ СН'!$F$11+СВЦЭМ!$D$10+'СЕТ СН'!$F$5-'СЕТ СН'!$F$21</f>
        <v>3573.4755100900002</v>
      </c>
      <c r="C33" s="36">
        <f>SUMIFS(СВЦЭМ!$D$39:$D$782,СВЦЭМ!$A$39:$A$782,$A33,СВЦЭМ!$B$39:$B$782,C$11)+'СЕТ СН'!$F$11+СВЦЭМ!$D$10+'СЕТ СН'!$F$5-'СЕТ СН'!$F$21</f>
        <v>3661.0951716199997</v>
      </c>
      <c r="D33" s="36">
        <f>SUMIFS(СВЦЭМ!$D$39:$D$782,СВЦЭМ!$A$39:$A$782,$A33,СВЦЭМ!$B$39:$B$782,D$11)+'СЕТ СН'!$F$11+СВЦЭМ!$D$10+'СЕТ СН'!$F$5-'СЕТ СН'!$F$21</f>
        <v>3776.5184066399997</v>
      </c>
      <c r="E33" s="36">
        <f>SUMIFS(СВЦЭМ!$D$39:$D$782,СВЦЭМ!$A$39:$A$782,$A33,СВЦЭМ!$B$39:$B$782,E$11)+'СЕТ СН'!$F$11+СВЦЭМ!$D$10+'СЕТ СН'!$F$5-'СЕТ СН'!$F$21</f>
        <v>3783.7469122699999</v>
      </c>
      <c r="F33" s="36">
        <f>SUMIFS(СВЦЭМ!$D$39:$D$782,СВЦЭМ!$A$39:$A$782,$A33,СВЦЭМ!$B$39:$B$782,F$11)+'СЕТ СН'!$F$11+СВЦЭМ!$D$10+'СЕТ СН'!$F$5-'СЕТ СН'!$F$21</f>
        <v>3783.62212924</v>
      </c>
      <c r="G33" s="36">
        <f>SUMIFS(СВЦЭМ!$D$39:$D$782,СВЦЭМ!$A$39:$A$782,$A33,СВЦЭМ!$B$39:$B$782,G$11)+'СЕТ СН'!$F$11+СВЦЭМ!$D$10+'СЕТ СН'!$F$5-'СЕТ СН'!$F$21</f>
        <v>3786.5485287700003</v>
      </c>
      <c r="H33" s="36">
        <f>SUMIFS(СВЦЭМ!$D$39:$D$782,СВЦЭМ!$A$39:$A$782,$A33,СВЦЭМ!$B$39:$B$782,H$11)+'СЕТ СН'!$F$11+СВЦЭМ!$D$10+'СЕТ СН'!$F$5-'СЕТ СН'!$F$21</f>
        <v>3756.4708160199998</v>
      </c>
      <c r="I33" s="36">
        <f>SUMIFS(СВЦЭМ!$D$39:$D$782,СВЦЭМ!$A$39:$A$782,$A33,СВЦЭМ!$B$39:$B$782,I$11)+'СЕТ СН'!$F$11+СВЦЭМ!$D$10+'СЕТ СН'!$F$5-'СЕТ СН'!$F$21</f>
        <v>3686.1403769999997</v>
      </c>
      <c r="J33" s="36">
        <f>SUMIFS(СВЦЭМ!$D$39:$D$782,СВЦЭМ!$A$39:$A$782,$A33,СВЦЭМ!$B$39:$B$782,J$11)+'СЕТ СН'!$F$11+СВЦЭМ!$D$10+'СЕТ СН'!$F$5-'СЕТ СН'!$F$21</f>
        <v>3616.43967054</v>
      </c>
      <c r="K33" s="36">
        <f>SUMIFS(СВЦЭМ!$D$39:$D$782,СВЦЭМ!$A$39:$A$782,$A33,СВЦЭМ!$B$39:$B$782,K$11)+'СЕТ СН'!$F$11+СВЦЭМ!$D$10+'СЕТ СН'!$F$5-'СЕТ СН'!$F$21</f>
        <v>3568.1230613100001</v>
      </c>
      <c r="L33" s="36">
        <f>SUMIFS(СВЦЭМ!$D$39:$D$782,СВЦЭМ!$A$39:$A$782,$A33,СВЦЭМ!$B$39:$B$782,L$11)+'СЕТ СН'!$F$11+СВЦЭМ!$D$10+'СЕТ СН'!$F$5-'СЕТ СН'!$F$21</f>
        <v>3549.48667075</v>
      </c>
      <c r="M33" s="36">
        <f>SUMIFS(СВЦЭМ!$D$39:$D$782,СВЦЭМ!$A$39:$A$782,$A33,СВЦЭМ!$B$39:$B$782,M$11)+'СЕТ СН'!$F$11+СВЦЭМ!$D$10+'СЕТ СН'!$F$5-'СЕТ СН'!$F$21</f>
        <v>3649.2405840400002</v>
      </c>
      <c r="N33" s="36">
        <f>SUMIFS(СВЦЭМ!$D$39:$D$782,СВЦЭМ!$A$39:$A$782,$A33,СВЦЭМ!$B$39:$B$782,N$11)+'СЕТ СН'!$F$11+СВЦЭМ!$D$10+'СЕТ СН'!$F$5-'СЕТ СН'!$F$21</f>
        <v>3695.02580119</v>
      </c>
      <c r="O33" s="36">
        <f>SUMIFS(СВЦЭМ!$D$39:$D$782,СВЦЭМ!$A$39:$A$782,$A33,СВЦЭМ!$B$39:$B$782,O$11)+'СЕТ СН'!$F$11+СВЦЭМ!$D$10+'СЕТ СН'!$F$5-'СЕТ СН'!$F$21</f>
        <v>3699.1188575400001</v>
      </c>
      <c r="P33" s="36">
        <f>SUMIFS(СВЦЭМ!$D$39:$D$782,СВЦЭМ!$A$39:$A$782,$A33,СВЦЭМ!$B$39:$B$782,P$11)+'СЕТ СН'!$F$11+СВЦЭМ!$D$10+'СЕТ СН'!$F$5-'СЕТ СН'!$F$21</f>
        <v>3726.25475628</v>
      </c>
      <c r="Q33" s="36">
        <f>SUMIFS(СВЦЭМ!$D$39:$D$782,СВЦЭМ!$A$39:$A$782,$A33,СВЦЭМ!$B$39:$B$782,Q$11)+'СЕТ СН'!$F$11+СВЦЭМ!$D$10+'СЕТ СН'!$F$5-'СЕТ СН'!$F$21</f>
        <v>3736.73753356</v>
      </c>
      <c r="R33" s="36">
        <f>SUMIFS(СВЦЭМ!$D$39:$D$782,СВЦЭМ!$A$39:$A$782,$A33,СВЦЭМ!$B$39:$B$782,R$11)+'СЕТ СН'!$F$11+СВЦЭМ!$D$10+'СЕТ СН'!$F$5-'СЕТ СН'!$F$21</f>
        <v>3731.5990961500002</v>
      </c>
      <c r="S33" s="36">
        <f>SUMIFS(СВЦЭМ!$D$39:$D$782,СВЦЭМ!$A$39:$A$782,$A33,СВЦЭМ!$B$39:$B$782,S$11)+'СЕТ СН'!$F$11+СВЦЭМ!$D$10+'СЕТ СН'!$F$5-'СЕТ СН'!$F$21</f>
        <v>3706.27670244</v>
      </c>
      <c r="T33" s="36">
        <f>SUMIFS(СВЦЭМ!$D$39:$D$782,СВЦЭМ!$A$39:$A$782,$A33,СВЦЭМ!$B$39:$B$782,T$11)+'СЕТ СН'!$F$11+СВЦЭМ!$D$10+'СЕТ СН'!$F$5-'СЕТ СН'!$F$21</f>
        <v>3583.1087542400001</v>
      </c>
      <c r="U33" s="36">
        <f>SUMIFS(СВЦЭМ!$D$39:$D$782,СВЦЭМ!$A$39:$A$782,$A33,СВЦЭМ!$B$39:$B$782,U$11)+'СЕТ СН'!$F$11+СВЦЭМ!$D$10+'СЕТ СН'!$F$5-'СЕТ СН'!$F$21</f>
        <v>3475.8415358800003</v>
      </c>
      <c r="V33" s="36">
        <f>SUMIFS(СВЦЭМ!$D$39:$D$782,СВЦЭМ!$A$39:$A$782,$A33,СВЦЭМ!$B$39:$B$782,V$11)+'СЕТ СН'!$F$11+СВЦЭМ!$D$10+'СЕТ СН'!$F$5-'СЕТ СН'!$F$21</f>
        <v>3377.1698290499999</v>
      </c>
      <c r="W33" s="36">
        <f>SUMIFS(СВЦЭМ!$D$39:$D$782,СВЦЭМ!$A$39:$A$782,$A33,СВЦЭМ!$B$39:$B$782,W$11)+'СЕТ СН'!$F$11+СВЦЭМ!$D$10+'СЕТ СН'!$F$5-'СЕТ СН'!$F$21</f>
        <v>3388.60294049</v>
      </c>
      <c r="X33" s="36">
        <f>SUMIFS(СВЦЭМ!$D$39:$D$782,СВЦЭМ!$A$39:$A$782,$A33,СВЦЭМ!$B$39:$B$782,X$11)+'СЕТ СН'!$F$11+СВЦЭМ!$D$10+'СЕТ СН'!$F$5-'СЕТ СН'!$F$21</f>
        <v>3423.6870077399999</v>
      </c>
      <c r="Y33" s="36">
        <f>SUMIFS(СВЦЭМ!$D$39:$D$782,СВЦЭМ!$A$39:$A$782,$A33,СВЦЭМ!$B$39:$B$782,Y$11)+'СЕТ СН'!$F$11+СВЦЭМ!$D$10+'СЕТ СН'!$F$5-'СЕТ СН'!$F$21</f>
        <v>3480.0981210899999</v>
      </c>
    </row>
    <row r="34" spans="1:27" ht="15.75" x14ac:dyDescent="0.2">
      <c r="A34" s="35">
        <f t="shared" si="0"/>
        <v>44704</v>
      </c>
      <c r="B34" s="36">
        <f>SUMIFS(СВЦЭМ!$D$39:$D$782,СВЦЭМ!$A$39:$A$782,$A34,СВЦЭМ!$B$39:$B$782,B$11)+'СЕТ СН'!$F$11+СВЦЭМ!$D$10+'СЕТ СН'!$F$5-'СЕТ СН'!$F$21</f>
        <v>3585.0706068</v>
      </c>
      <c r="C34" s="36">
        <f>SUMIFS(СВЦЭМ!$D$39:$D$782,СВЦЭМ!$A$39:$A$782,$A34,СВЦЭМ!$B$39:$B$782,C$11)+'СЕТ СН'!$F$11+СВЦЭМ!$D$10+'СЕТ СН'!$F$5-'СЕТ СН'!$F$21</f>
        <v>3677.5909255699999</v>
      </c>
      <c r="D34" s="36">
        <f>SUMIFS(СВЦЭМ!$D$39:$D$782,СВЦЭМ!$A$39:$A$782,$A34,СВЦЭМ!$B$39:$B$782,D$11)+'СЕТ СН'!$F$11+СВЦЭМ!$D$10+'СЕТ СН'!$F$5-'СЕТ СН'!$F$21</f>
        <v>3781.19354565</v>
      </c>
      <c r="E34" s="36">
        <f>SUMIFS(СВЦЭМ!$D$39:$D$782,СВЦЭМ!$A$39:$A$782,$A34,СВЦЭМ!$B$39:$B$782,E$11)+'СЕТ СН'!$F$11+СВЦЭМ!$D$10+'СЕТ СН'!$F$5-'СЕТ СН'!$F$21</f>
        <v>3777.2268024699997</v>
      </c>
      <c r="F34" s="36">
        <f>SUMIFS(СВЦЭМ!$D$39:$D$782,СВЦЭМ!$A$39:$A$782,$A34,СВЦЭМ!$B$39:$B$782,F$11)+'СЕТ СН'!$F$11+СВЦЭМ!$D$10+'СЕТ СН'!$F$5-'СЕТ СН'!$F$21</f>
        <v>3770.4343784900002</v>
      </c>
      <c r="G34" s="36">
        <f>SUMIFS(СВЦЭМ!$D$39:$D$782,СВЦЭМ!$A$39:$A$782,$A34,СВЦЭМ!$B$39:$B$782,G$11)+'СЕТ СН'!$F$11+СВЦЭМ!$D$10+'СЕТ СН'!$F$5-'СЕТ СН'!$F$21</f>
        <v>3814.03614264</v>
      </c>
      <c r="H34" s="36">
        <f>SUMIFS(СВЦЭМ!$D$39:$D$782,СВЦЭМ!$A$39:$A$782,$A34,СВЦЭМ!$B$39:$B$782,H$11)+'СЕТ СН'!$F$11+СВЦЭМ!$D$10+'СЕТ СН'!$F$5-'СЕТ СН'!$F$21</f>
        <v>3757.5066857100001</v>
      </c>
      <c r="I34" s="36">
        <f>SUMIFS(СВЦЭМ!$D$39:$D$782,СВЦЭМ!$A$39:$A$782,$A34,СВЦЭМ!$B$39:$B$782,I$11)+'СЕТ СН'!$F$11+СВЦЭМ!$D$10+'СЕТ СН'!$F$5-'СЕТ СН'!$F$21</f>
        <v>3721.36570721</v>
      </c>
      <c r="J34" s="36">
        <f>SUMIFS(СВЦЭМ!$D$39:$D$782,СВЦЭМ!$A$39:$A$782,$A34,СВЦЭМ!$B$39:$B$782,J$11)+'СЕТ СН'!$F$11+СВЦЭМ!$D$10+'СЕТ СН'!$F$5-'СЕТ СН'!$F$21</f>
        <v>3579.4552568200002</v>
      </c>
      <c r="K34" s="36">
        <f>SUMIFS(СВЦЭМ!$D$39:$D$782,СВЦЭМ!$A$39:$A$782,$A34,СВЦЭМ!$B$39:$B$782,K$11)+'СЕТ СН'!$F$11+СВЦЭМ!$D$10+'СЕТ СН'!$F$5-'СЕТ СН'!$F$21</f>
        <v>3532.6611263900004</v>
      </c>
      <c r="L34" s="36">
        <f>SUMIFS(СВЦЭМ!$D$39:$D$782,СВЦЭМ!$A$39:$A$782,$A34,СВЦЭМ!$B$39:$B$782,L$11)+'СЕТ СН'!$F$11+СВЦЭМ!$D$10+'СЕТ СН'!$F$5-'СЕТ СН'!$F$21</f>
        <v>3551.7613274700002</v>
      </c>
      <c r="M34" s="36">
        <f>SUMIFS(СВЦЭМ!$D$39:$D$782,СВЦЭМ!$A$39:$A$782,$A34,СВЦЭМ!$B$39:$B$782,M$11)+'СЕТ СН'!$F$11+СВЦЭМ!$D$10+'СЕТ СН'!$F$5-'СЕТ СН'!$F$21</f>
        <v>3678.2890360700003</v>
      </c>
      <c r="N34" s="36">
        <f>SUMIFS(СВЦЭМ!$D$39:$D$782,СВЦЭМ!$A$39:$A$782,$A34,СВЦЭМ!$B$39:$B$782,N$11)+'СЕТ СН'!$F$11+СВЦЭМ!$D$10+'СЕТ СН'!$F$5-'СЕТ СН'!$F$21</f>
        <v>3727.2211896099998</v>
      </c>
      <c r="O34" s="36">
        <f>SUMIFS(СВЦЭМ!$D$39:$D$782,СВЦЭМ!$A$39:$A$782,$A34,СВЦЭМ!$B$39:$B$782,O$11)+'СЕТ СН'!$F$11+СВЦЭМ!$D$10+'СЕТ СН'!$F$5-'СЕТ СН'!$F$21</f>
        <v>3730.3752499800003</v>
      </c>
      <c r="P34" s="36">
        <f>SUMIFS(СВЦЭМ!$D$39:$D$782,СВЦЭМ!$A$39:$A$782,$A34,СВЦЭМ!$B$39:$B$782,P$11)+'СЕТ СН'!$F$11+СВЦЭМ!$D$10+'СЕТ СН'!$F$5-'СЕТ СН'!$F$21</f>
        <v>3730.5238579500001</v>
      </c>
      <c r="Q34" s="36">
        <f>SUMIFS(СВЦЭМ!$D$39:$D$782,СВЦЭМ!$A$39:$A$782,$A34,СВЦЭМ!$B$39:$B$782,Q$11)+'СЕТ СН'!$F$11+СВЦЭМ!$D$10+'СЕТ СН'!$F$5-'СЕТ СН'!$F$21</f>
        <v>3730.7387099799998</v>
      </c>
      <c r="R34" s="36">
        <f>SUMIFS(СВЦЭМ!$D$39:$D$782,СВЦЭМ!$A$39:$A$782,$A34,СВЦЭМ!$B$39:$B$782,R$11)+'СЕТ СН'!$F$11+СВЦЭМ!$D$10+'СЕТ СН'!$F$5-'СЕТ СН'!$F$21</f>
        <v>3730.7332855200002</v>
      </c>
      <c r="S34" s="36">
        <f>SUMIFS(СВЦЭМ!$D$39:$D$782,СВЦЭМ!$A$39:$A$782,$A34,СВЦЭМ!$B$39:$B$782,S$11)+'СЕТ СН'!$F$11+СВЦЭМ!$D$10+'СЕТ СН'!$F$5-'СЕТ СН'!$F$21</f>
        <v>3701.5764394099997</v>
      </c>
      <c r="T34" s="36">
        <f>SUMIFS(СВЦЭМ!$D$39:$D$782,СВЦЭМ!$A$39:$A$782,$A34,СВЦЭМ!$B$39:$B$782,T$11)+'СЕТ СН'!$F$11+СВЦЭМ!$D$10+'СЕТ СН'!$F$5-'СЕТ СН'!$F$21</f>
        <v>3605.2970485599999</v>
      </c>
      <c r="U34" s="36">
        <f>SUMIFS(СВЦЭМ!$D$39:$D$782,СВЦЭМ!$A$39:$A$782,$A34,СВЦЭМ!$B$39:$B$782,U$11)+'СЕТ СН'!$F$11+СВЦЭМ!$D$10+'СЕТ СН'!$F$5-'СЕТ СН'!$F$21</f>
        <v>3464.57421273</v>
      </c>
      <c r="V34" s="36">
        <f>SUMIFS(СВЦЭМ!$D$39:$D$782,СВЦЭМ!$A$39:$A$782,$A34,СВЦЭМ!$B$39:$B$782,V$11)+'СЕТ СН'!$F$11+СВЦЭМ!$D$10+'СЕТ СН'!$F$5-'СЕТ СН'!$F$21</f>
        <v>3380.5989907000003</v>
      </c>
      <c r="W34" s="36">
        <f>SUMIFS(СВЦЭМ!$D$39:$D$782,СВЦЭМ!$A$39:$A$782,$A34,СВЦЭМ!$B$39:$B$782,W$11)+'СЕТ СН'!$F$11+СВЦЭМ!$D$10+'СЕТ СН'!$F$5-'СЕТ СН'!$F$21</f>
        <v>3382.5871195</v>
      </c>
      <c r="X34" s="36">
        <f>SUMIFS(СВЦЭМ!$D$39:$D$782,СВЦЭМ!$A$39:$A$782,$A34,СВЦЭМ!$B$39:$B$782,X$11)+'СЕТ СН'!$F$11+СВЦЭМ!$D$10+'СЕТ СН'!$F$5-'СЕТ СН'!$F$21</f>
        <v>3386.60834858</v>
      </c>
      <c r="Y34" s="36">
        <f>SUMIFS(СВЦЭМ!$D$39:$D$782,СВЦЭМ!$A$39:$A$782,$A34,СВЦЭМ!$B$39:$B$782,Y$11)+'СЕТ СН'!$F$11+СВЦЭМ!$D$10+'СЕТ СН'!$F$5-'СЕТ СН'!$F$21</f>
        <v>3418.71281658</v>
      </c>
    </row>
    <row r="35" spans="1:27" ht="15.75" x14ac:dyDescent="0.2">
      <c r="A35" s="35">
        <f t="shared" si="0"/>
        <v>44705</v>
      </c>
      <c r="B35" s="36">
        <f>SUMIFS(СВЦЭМ!$D$39:$D$782,СВЦЭМ!$A$39:$A$782,$A35,СВЦЭМ!$B$39:$B$782,B$11)+'СЕТ СН'!$F$11+СВЦЭМ!$D$10+'СЕТ СН'!$F$5-'СЕТ СН'!$F$21</f>
        <v>3498.34229538</v>
      </c>
      <c r="C35" s="36">
        <f>SUMIFS(СВЦЭМ!$D$39:$D$782,СВЦЭМ!$A$39:$A$782,$A35,СВЦЭМ!$B$39:$B$782,C$11)+'СЕТ СН'!$F$11+СВЦЭМ!$D$10+'СЕТ СН'!$F$5-'СЕТ СН'!$F$21</f>
        <v>3631.41477695</v>
      </c>
      <c r="D35" s="36">
        <f>SUMIFS(СВЦЭМ!$D$39:$D$782,СВЦЭМ!$A$39:$A$782,$A35,СВЦЭМ!$B$39:$B$782,D$11)+'СЕТ СН'!$F$11+СВЦЭМ!$D$10+'СЕТ СН'!$F$5-'СЕТ СН'!$F$21</f>
        <v>3779.1369323899999</v>
      </c>
      <c r="E35" s="36">
        <f>SUMIFS(СВЦЭМ!$D$39:$D$782,СВЦЭМ!$A$39:$A$782,$A35,СВЦЭМ!$B$39:$B$782,E$11)+'СЕТ СН'!$F$11+СВЦЭМ!$D$10+'СЕТ СН'!$F$5-'СЕТ СН'!$F$21</f>
        <v>3793.5904279200004</v>
      </c>
      <c r="F35" s="36">
        <f>SUMIFS(СВЦЭМ!$D$39:$D$782,СВЦЭМ!$A$39:$A$782,$A35,СВЦЭМ!$B$39:$B$782,F$11)+'СЕТ СН'!$F$11+СВЦЭМ!$D$10+'СЕТ СН'!$F$5-'СЕТ СН'!$F$21</f>
        <v>3793.64394124</v>
      </c>
      <c r="G35" s="36">
        <f>SUMIFS(СВЦЭМ!$D$39:$D$782,СВЦЭМ!$A$39:$A$782,$A35,СВЦЭМ!$B$39:$B$782,G$11)+'СЕТ СН'!$F$11+СВЦЭМ!$D$10+'СЕТ СН'!$F$5-'СЕТ СН'!$F$21</f>
        <v>3802.71943096</v>
      </c>
      <c r="H35" s="36">
        <f>SUMIFS(СВЦЭМ!$D$39:$D$782,СВЦЭМ!$A$39:$A$782,$A35,СВЦЭМ!$B$39:$B$782,H$11)+'СЕТ СН'!$F$11+СВЦЭМ!$D$10+'СЕТ СН'!$F$5-'СЕТ СН'!$F$21</f>
        <v>3747.6315792599999</v>
      </c>
      <c r="I35" s="36">
        <f>SUMIFS(СВЦЭМ!$D$39:$D$782,СВЦЭМ!$A$39:$A$782,$A35,СВЦЭМ!$B$39:$B$782,I$11)+'СЕТ СН'!$F$11+СВЦЭМ!$D$10+'СЕТ СН'!$F$5-'СЕТ СН'!$F$21</f>
        <v>3705.7646420700003</v>
      </c>
      <c r="J35" s="36">
        <f>SUMIFS(СВЦЭМ!$D$39:$D$782,СВЦЭМ!$A$39:$A$782,$A35,СВЦЭМ!$B$39:$B$782,J$11)+'СЕТ СН'!$F$11+СВЦЭМ!$D$10+'СЕТ СН'!$F$5-'СЕТ СН'!$F$21</f>
        <v>3557.4893642000002</v>
      </c>
      <c r="K35" s="36">
        <f>SUMIFS(СВЦЭМ!$D$39:$D$782,СВЦЭМ!$A$39:$A$782,$A35,СВЦЭМ!$B$39:$B$782,K$11)+'СЕТ СН'!$F$11+СВЦЭМ!$D$10+'СЕТ СН'!$F$5-'СЕТ СН'!$F$21</f>
        <v>3548.8837550100002</v>
      </c>
      <c r="L35" s="36">
        <f>SUMIFS(СВЦЭМ!$D$39:$D$782,СВЦЭМ!$A$39:$A$782,$A35,СВЦЭМ!$B$39:$B$782,L$11)+'СЕТ СН'!$F$11+СВЦЭМ!$D$10+'СЕТ СН'!$F$5-'СЕТ СН'!$F$21</f>
        <v>3568.2719289900001</v>
      </c>
      <c r="M35" s="36">
        <f>SUMIFS(СВЦЭМ!$D$39:$D$782,СВЦЭМ!$A$39:$A$782,$A35,СВЦЭМ!$B$39:$B$782,M$11)+'СЕТ СН'!$F$11+СВЦЭМ!$D$10+'СЕТ СН'!$F$5-'СЕТ СН'!$F$21</f>
        <v>3637.6941899799999</v>
      </c>
      <c r="N35" s="36">
        <f>SUMIFS(СВЦЭМ!$D$39:$D$782,СВЦЭМ!$A$39:$A$782,$A35,СВЦЭМ!$B$39:$B$782,N$11)+'СЕТ СН'!$F$11+СВЦЭМ!$D$10+'СЕТ СН'!$F$5-'СЕТ СН'!$F$21</f>
        <v>3674.7808280099998</v>
      </c>
      <c r="O35" s="36">
        <f>SUMIFS(СВЦЭМ!$D$39:$D$782,СВЦЭМ!$A$39:$A$782,$A35,СВЦЭМ!$B$39:$B$782,O$11)+'СЕТ СН'!$F$11+СВЦЭМ!$D$10+'СЕТ СН'!$F$5-'СЕТ СН'!$F$21</f>
        <v>3720.7072961499998</v>
      </c>
      <c r="P35" s="36">
        <f>SUMIFS(СВЦЭМ!$D$39:$D$782,СВЦЭМ!$A$39:$A$782,$A35,СВЦЭМ!$B$39:$B$782,P$11)+'СЕТ СН'!$F$11+СВЦЭМ!$D$10+'СЕТ СН'!$F$5-'СЕТ СН'!$F$21</f>
        <v>3728.5927061100001</v>
      </c>
      <c r="Q35" s="36">
        <f>SUMIFS(СВЦЭМ!$D$39:$D$782,СВЦЭМ!$A$39:$A$782,$A35,СВЦЭМ!$B$39:$B$782,Q$11)+'СЕТ СН'!$F$11+СВЦЭМ!$D$10+'СЕТ СН'!$F$5-'СЕТ СН'!$F$21</f>
        <v>3739.5933182500003</v>
      </c>
      <c r="R35" s="36">
        <f>SUMIFS(СВЦЭМ!$D$39:$D$782,СВЦЭМ!$A$39:$A$782,$A35,СВЦЭМ!$B$39:$B$782,R$11)+'СЕТ СН'!$F$11+СВЦЭМ!$D$10+'СЕТ СН'!$F$5-'СЕТ СН'!$F$21</f>
        <v>3741.70166875</v>
      </c>
      <c r="S35" s="36">
        <f>SUMIFS(СВЦЭМ!$D$39:$D$782,СВЦЭМ!$A$39:$A$782,$A35,СВЦЭМ!$B$39:$B$782,S$11)+'СЕТ СН'!$F$11+СВЦЭМ!$D$10+'СЕТ СН'!$F$5-'СЕТ СН'!$F$21</f>
        <v>3696.1403897600003</v>
      </c>
      <c r="T35" s="36">
        <f>SUMIFS(СВЦЭМ!$D$39:$D$782,СВЦЭМ!$A$39:$A$782,$A35,СВЦЭМ!$B$39:$B$782,T$11)+'СЕТ СН'!$F$11+СВЦЭМ!$D$10+'СЕТ СН'!$F$5-'СЕТ СН'!$F$21</f>
        <v>3575.46244458</v>
      </c>
      <c r="U35" s="36">
        <f>SUMIFS(СВЦЭМ!$D$39:$D$782,СВЦЭМ!$A$39:$A$782,$A35,СВЦЭМ!$B$39:$B$782,U$11)+'СЕТ СН'!$F$11+СВЦЭМ!$D$10+'СЕТ СН'!$F$5-'СЕТ СН'!$F$21</f>
        <v>3456.7278906400002</v>
      </c>
      <c r="V35" s="36">
        <f>SUMIFS(СВЦЭМ!$D$39:$D$782,СВЦЭМ!$A$39:$A$782,$A35,СВЦЭМ!$B$39:$B$782,V$11)+'СЕТ СН'!$F$11+СВЦЭМ!$D$10+'СЕТ СН'!$F$5-'СЕТ СН'!$F$21</f>
        <v>3362.8123807500001</v>
      </c>
      <c r="W35" s="36">
        <f>SUMIFS(СВЦЭМ!$D$39:$D$782,СВЦЭМ!$A$39:$A$782,$A35,СВЦЭМ!$B$39:$B$782,W$11)+'СЕТ СН'!$F$11+СВЦЭМ!$D$10+'СЕТ СН'!$F$5-'СЕТ СН'!$F$21</f>
        <v>3382.8495509000004</v>
      </c>
      <c r="X35" s="36">
        <f>SUMIFS(СВЦЭМ!$D$39:$D$782,СВЦЭМ!$A$39:$A$782,$A35,СВЦЭМ!$B$39:$B$782,X$11)+'СЕТ СН'!$F$11+СВЦЭМ!$D$10+'СЕТ СН'!$F$5-'СЕТ СН'!$F$21</f>
        <v>3413.4198396000002</v>
      </c>
      <c r="Y35" s="36">
        <f>SUMIFS(СВЦЭМ!$D$39:$D$782,СВЦЭМ!$A$39:$A$782,$A35,СВЦЭМ!$B$39:$B$782,Y$11)+'СЕТ СН'!$F$11+СВЦЭМ!$D$10+'СЕТ СН'!$F$5-'СЕТ СН'!$F$21</f>
        <v>3421.8808272900001</v>
      </c>
    </row>
    <row r="36" spans="1:27" ht="15.75" x14ac:dyDescent="0.2">
      <c r="A36" s="35">
        <f t="shared" si="0"/>
        <v>44706</v>
      </c>
      <c r="B36" s="36">
        <f>SUMIFS(СВЦЭМ!$D$39:$D$782,СВЦЭМ!$A$39:$A$782,$A36,СВЦЭМ!$B$39:$B$782,B$11)+'СЕТ СН'!$F$11+СВЦЭМ!$D$10+'СЕТ СН'!$F$5-'СЕТ СН'!$F$21</f>
        <v>3479.0853112900004</v>
      </c>
      <c r="C36" s="36">
        <f>SUMIFS(СВЦЭМ!$D$39:$D$782,СВЦЭМ!$A$39:$A$782,$A36,СВЦЭМ!$B$39:$B$782,C$11)+'СЕТ СН'!$F$11+СВЦЭМ!$D$10+'СЕТ СН'!$F$5-'СЕТ СН'!$F$21</f>
        <v>3585.94171448</v>
      </c>
      <c r="D36" s="36">
        <f>SUMIFS(СВЦЭМ!$D$39:$D$782,СВЦЭМ!$A$39:$A$782,$A36,СВЦЭМ!$B$39:$B$782,D$11)+'СЕТ СН'!$F$11+СВЦЭМ!$D$10+'СЕТ СН'!$F$5-'СЕТ СН'!$F$21</f>
        <v>3719.6678375700003</v>
      </c>
      <c r="E36" s="36">
        <f>SUMIFS(СВЦЭМ!$D$39:$D$782,СВЦЭМ!$A$39:$A$782,$A36,СВЦЭМ!$B$39:$B$782,E$11)+'СЕТ СН'!$F$11+СВЦЭМ!$D$10+'СЕТ СН'!$F$5-'СЕТ СН'!$F$21</f>
        <v>3732.9225230399998</v>
      </c>
      <c r="F36" s="36">
        <f>SUMIFS(СВЦЭМ!$D$39:$D$782,СВЦЭМ!$A$39:$A$782,$A36,СВЦЭМ!$B$39:$B$782,F$11)+'СЕТ СН'!$F$11+СВЦЭМ!$D$10+'СЕТ СН'!$F$5-'СЕТ СН'!$F$21</f>
        <v>3737.62088619</v>
      </c>
      <c r="G36" s="36">
        <f>SUMIFS(СВЦЭМ!$D$39:$D$782,СВЦЭМ!$A$39:$A$782,$A36,СВЦЭМ!$B$39:$B$782,G$11)+'СЕТ СН'!$F$11+СВЦЭМ!$D$10+'СЕТ СН'!$F$5-'СЕТ СН'!$F$21</f>
        <v>3748.44734823</v>
      </c>
      <c r="H36" s="36">
        <f>SUMIFS(СВЦЭМ!$D$39:$D$782,СВЦЭМ!$A$39:$A$782,$A36,СВЦЭМ!$B$39:$B$782,H$11)+'СЕТ СН'!$F$11+СВЦЭМ!$D$10+'СЕТ СН'!$F$5-'СЕТ СН'!$F$21</f>
        <v>3661.8420467300002</v>
      </c>
      <c r="I36" s="36">
        <f>SUMIFS(СВЦЭМ!$D$39:$D$782,СВЦЭМ!$A$39:$A$782,$A36,СВЦЭМ!$B$39:$B$782,I$11)+'СЕТ СН'!$F$11+СВЦЭМ!$D$10+'СЕТ СН'!$F$5-'СЕТ СН'!$F$21</f>
        <v>3656.41134969</v>
      </c>
      <c r="J36" s="36">
        <f>SUMIFS(СВЦЭМ!$D$39:$D$782,СВЦЭМ!$A$39:$A$782,$A36,СВЦЭМ!$B$39:$B$782,J$11)+'СЕТ СН'!$F$11+СВЦЭМ!$D$10+'СЕТ СН'!$F$5-'СЕТ СН'!$F$21</f>
        <v>3515.1006207600003</v>
      </c>
      <c r="K36" s="36">
        <f>SUMIFS(СВЦЭМ!$D$39:$D$782,СВЦЭМ!$A$39:$A$782,$A36,СВЦЭМ!$B$39:$B$782,K$11)+'СЕТ СН'!$F$11+СВЦЭМ!$D$10+'СЕТ СН'!$F$5-'СЕТ СН'!$F$21</f>
        <v>3542.8594413000001</v>
      </c>
      <c r="L36" s="36">
        <f>SUMIFS(СВЦЭМ!$D$39:$D$782,СВЦЭМ!$A$39:$A$782,$A36,СВЦЭМ!$B$39:$B$782,L$11)+'СЕТ СН'!$F$11+СВЦЭМ!$D$10+'СЕТ СН'!$F$5-'СЕТ СН'!$F$21</f>
        <v>3528.8373226000003</v>
      </c>
      <c r="M36" s="36">
        <f>SUMIFS(СВЦЭМ!$D$39:$D$782,СВЦЭМ!$A$39:$A$782,$A36,СВЦЭМ!$B$39:$B$782,M$11)+'СЕТ СН'!$F$11+СВЦЭМ!$D$10+'СЕТ СН'!$F$5-'СЕТ СН'!$F$21</f>
        <v>3596.8242817700002</v>
      </c>
      <c r="N36" s="36">
        <f>SUMIFS(СВЦЭМ!$D$39:$D$782,СВЦЭМ!$A$39:$A$782,$A36,СВЦЭМ!$B$39:$B$782,N$11)+'СЕТ СН'!$F$11+СВЦЭМ!$D$10+'СЕТ СН'!$F$5-'СЕТ СН'!$F$21</f>
        <v>3639.8844909499999</v>
      </c>
      <c r="O36" s="36">
        <f>SUMIFS(СВЦЭМ!$D$39:$D$782,СВЦЭМ!$A$39:$A$782,$A36,СВЦЭМ!$B$39:$B$782,O$11)+'СЕТ СН'!$F$11+СВЦЭМ!$D$10+'СЕТ СН'!$F$5-'СЕТ СН'!$F$21</f>
        <v>3687.2670907000002</v>
      </c>
      <c r="P36" s="36">
        <f>SUMIFS(СВЦЭМ!$D$39:$D$782,СВЦЭМ!$A$39:$A$782,$A36,СВЦЭМ!$B$39:$B$782,P$11)+'СЕТ СН'!$F$11+СВЦЭМ!$D$10+'СЕТ СН'!$F$5-'СЕТ СН'!$F$21</f>
        <v>3703.6591099400002</v>
      </c>
      <c r="Q36" s="36">
        <f>SUMIFS(СВЦЭМ!$D$39:$D$782,СВЦЭМ!$A$39:$A$782,$A36,СВЦЭМ!$B$39:$B$782,Q$11)+'СЕТ СН'!$F$11+СВЦЭМ!$D$10+'СЕТ СН'!$F$5-'СЕТ СН'!$F$21</f>
        <v>3711.5265871500001</v>
      </c>
      <c r="R36" s="36">
        <f>SUMIFS(СВЦЭМ!$D$39:$D$782,СВЦЭМ!$A$39:$A$782,$A36,СВЦЭМ!$B$39:$B$782,R$11)+'СЕТ СН'!$F$11+СВЦЭМ!$D$10+'СЕТ СН'!$F$5-'СЕТ СН'!$F$21</f>
        <v>3706.88062206</v>
      </c>
      <c r="S36" s="36">
        <f>SUMIFS(СВЦЭМ!$D$39:$D$782,СВЦЭМ!$A$39:$A$782,$A36,СВЦЭМ!$B$39:$B$782,S$11)+'СЕТ СН'!$F$11+СВЦЭМ!$D$10+'СЕТ СН'!$F$5-'СЕТ СН'!$F$21</f>
        <v>3663.8869493299999</v>
      </c>
      <c r="T36" s="36">
        <f>SUMIFS(СВЦЭМ!$D$39:$D$782,СВЦЭМ!$A$39:$A$782,$A36,СВЦЭМ!$B$39:$B$782,T$11)+'СЕТ СН'!$F$11+СВЦЭМ!$D$10+'СЕТ СН'!$F$5-'СЕТ СН'!$F$21</f>
        <v>3535.8110282600001</v>
      </c>
      <c r="U36" s="36">
        <f>SUMIFS(СВЦЭМ!$D$39:$D$782,СВЦЭМ!$A$39:$A$782,$A36,СВЦЭМ!$B$39:$B$782,U$11)+'СЕТ СН'!$F$11+СВЦЭМ!$D$10+'СЕТ СН'!$F$5-'СЕТ СН'!$F$21</f>
        <v>3438.7434237300004</v>
      </c>
      <c r="V36" s="36">
        <f>SUMIFS(СВЦЭМ!$D$39:$D$782,СВЦЭМ!$A$39:$A$782,$A36,СВЦЭМ!$B$39:$B$782,V$11)+'СЕТ СН'!$F$11+СВЦЭМ!$D$10+'СЕТ СН'!$F$5-'СЕТ СН'!$F$21</f>
        <v>3349.8357459500003</v>
      </c>
      <c r="W36" s="36">
        <f>SUMIFS(СВЦЭМ!$D$39:$D$782,СВЦЭМ!$A$39:$A$782,$A36,СВЦЭМ!$B$39:$B$782,W$11)+'СЕТ СН'!$F$11+СВЦЭМ!$D$10+'СЕТ СН'!$F$5-'СЕТ СН'!$F$21</f>
        <v>3367.2094515700001</v>
      </c>
      <c r="X36" s="36">
        <f>SUMIFS(СВЦЭМ!$D$39:$D$782,СВЦЭМ!$A$39:$A$782,$A36,СВЦЭМ!$B$39:$B$782,X$11)+'СЕТ СН'!$F$11+СВЦЭМ!$D$10+'СЕТ СН'!$F$5-'СЕТ СН'!$F$21</f>
        <v>3367.6226076299999</v>
      </c>
      <c r="Y36" s="36">
        <f>SUMIFS(СВЦЭМ!$D$39:$D$782,СВЦЭМ!$A$39:$A$782,$A36,СВЦЭМ!$B$39:$B$782,Y$11)+'СЕТ СН'!$F$11+СВЦЭМ!$D$10+'СЕТ СН'!$F$5-'СЕТ СН'!$F$21</f>
        <v>3393.2773475399999</v>
      </c>
    </row>
    <row r="37" spans="1:27" ht="15.75" x14ac:dyDescent="0.2">
      <c r="A37" s="35">
        <f t="shared" si="0"/>
        <v>44707</v>
      </c>
      <c r="B37" s="36">
        <f>SUMIFS(СВЦЭМ!$D$39:$D$782,СВЦЭМ!$A$39:$A$782,$A37,СВЦЭМ!$B$39:$B$782,B$11)+'СЕТ СН'!$F$11+СВЦЭМ!$D$10+'СЕТ СН'!$F$5-'СЕТ СН'!$F$21</f>
        <v>3479.12551884</v>
      </c>
      <c r="C37" s="36">
        <f>SUMIFS(СВЦЭМ!$D$39:$D$782,СВЦЭМ!$A$39:$A$782,$A37,СВЦЭМ!$B$39:$B$782,C$11)+'СЕТ СН'!$F$11+СВЦЭМ!$D$10+'СЕТ СН'!$F$5-'СЕТ СН'!$F$21</f>
        <v>3566.1491285500001</v>
      </c>
      <c r="D37" s="36">
        <f>SUMIFS(СВЦЭМ!$D$39:$D$782,СВЦЭМ!$A$39:$A$782,$A37,СВЦЭМ!$B$39:$B$782,D$11)+'СЕТ СН'!$F$11+СВЦЭМ!$D$10+'СЕТ СН'!$F$5-'СЕТ СН'!$F$21</f>
        <v>3697.4237668400001</v>
      </c>
      <c r="E37" s="36">
        <f>SUMIFS(СВЦЭМ!$D$39:$D$782,СВЦЭМ!$A$39:$A$782,$A37,СВЦЭМ!$B$39:$B$782,E$11)+'СЕТ СН'!$F$11+СВЦЭМ!$D$10+'СЕТ СН'!$F$5-'СЕТ СН'!$F$21</f>
        <v>3728.7762948500003</v>
      </c>
      <c r="F37" s="36">
        <f>SUMIFS(СВЦЭМ!$D$39:$D$782,СВЦЭМ!$A$39:$A$782,$A37,СВЦЭМ!$B$39:$B$782,F$11)+'СЕТ СН'!$F$11+СВЦЭМ!$D$10+'СЕТ СН'!$F$5-'СЕТ СН'!$F$21</f>
        <v>3724.8693765200001</v>
      </c>
      <c r="G37" s="36">
        <f>SUMIFS(СВЦЭМ!$D$39:$D$782,СВЦЭМ!$A$39:$A$782,$A37,СВЦЭМ!$B$39:$B$782,G$11)+'СЕТ СН'!$F$11+СВЦЭМ!$D$10+'СЕТ СН'!$F$5-'СЕТ СН'!$F$21</f>
        <v>3725.5494522600002</v>
      </c>
      <c r="H37" s="36">
        <f>SUMIFS(СВЦЭМ!$D$39:$D$782,СВЦЭМ!$A$39:$A$782,$A37,СВЦЭМ!$B$39:$B$782,H$11)+'СЕТ СН'!$F$11+СВЦЭМ!$D$10+'СЕТ СН'!$F$5-'СЕТ СН'!$F$21</f>
        <v>3631.2369303699998</v>
      </c>
      <c r="I37" s="36">
        <f>SUMIFS(СВЦЭМ!$D$39:$D$782,СВЦЭМ!$A$39:$A$782,$A37,СВЦЭМ!$B$39:$B$782,I$11)+'СЕТ СН'!$F$11+СВЦЭМ!$D$10+'СЕТ СН'!$F$5-'СЕТ СН'!$F$21</f>
        <v>3612.10228336</v>
      </c>
      <c r="J37" s="36">
        <f>SUMIFS(СВЦЭМ!$D$39:$D$782,СВЦЭМ!$A$39:$A$782,$A37,СВЦЭМ!$B$39:$B$782,J$11)+'СЕТ СН'!$F$11+СВЦЭМ!$D$10+'СЕТ СН'!$F$5-'СЕТ СН'!$F$21</f>
        <v>3508.6223137000002</v>
      </c>
      <c r="K37" s="36">
        <f>SUMIFS(СВЦЭМ!$D$39:$D$782,СВЦЭМ!$A$39:$A$782,$A37,СВЦЭМ!$B$39:$B$782,K$11)+'СЕТ СН'!$F$11+СВЦЭМ!$D$10+'СЕТ СН'!$F$5-'СЕТ СН'!$F$21</f>
        <v>3537.1579457799999</v>
      </c>
      <c r="L37" s="36">
        <f>SUMIFS(СВЦЭМ!$D$39:$D$782,СВЦЭМ!$A$39:$A$782,$A37,СВЦЭМ!$B$39:$B$782,L$11)+'СЕТ СН'!$F$11+СВЦЭМ!$D$10+'СЕТ СН'!$F$5-'СЕТ СН'!$F$21</f>
        <v>3532.1554763100003</v>
      </c>
      <c r="M37" s="36">
        <f>SUMIFS(СВЦЭМ!$D$39:$D$782,СВЦЭМ!$A$39:$A$782,$A37,СВЦЭМ!$B$39:$B$782,M$11)+'СЕТ СН'!$F$11+СВЦЭМ!$D$10+'СЕТ СН'!$F$5-'СЕТ СН'!$F$21</f>
        <v>3590.7771186800001</v>
      </c>
      <c r="N37" s="36">
        <f>SUMIFS(СВЦЭМ!$D$39:$D$782,СВЦЭМ!$A$39:$A$782,$A37,СВЦЭМ!$B$39:$B$782,N$11)+'СЕТ СН'!$F$11+СВЦЭМ!$D$10+'СЕТ СН'!$F$5-'СЕТ СН'!$F$21</f>
        <v>3630.2469875000002</v>
      </c>
      <c r="O37" s="36">
        <f>SUMIFS(СВЦЭМ!$D$39:$D$782,СВЦЭМ!$A$39:$A$782,$A37,СВЦЭМ!$B$39:$B$782,O$11)+'СЕТ СН'!$F$11+СВЦЭМ!$D$10+'СЕТ СН'!$F$5-'СЕТ СН'!$F$21</f>
        <v>3660.46745753</v>
      </c>
      <c r="P37" s="36">
        <f>SUMIFS(СВЦЭМ!$D$39:$D$782,СВЦЭМ!$A$39:$A$782,$A37,СВЦЭМ!$B$39:$B$782,P$11)+'СЕТ СН'!$F$11+СВЦЭМ!$D$10+'СЕТ СН'!$F$5-'СЕТ СН'!$F$21</f>
        <v>3670.3776533199998</v>
      </c>
      <c r="Q37" s="36">
        <f>SUMIFS(СВЦЭМ!$D$39:$D$782,СВЦЭМ!$A$39:$A$782,$A37,СВЦЭМ!$B$39:$B$782,Q$11)+'СЕТ СН'!$F$11+СВЦЭМ!$D$10+'СЕТ СН'!$F$5-'СЕТ СН'!$F$21</f>
        <v>3675.4106338700003</v>
      </c>
      <c r="R37" s="36">
        <f>SUMIFS(СВЦЭМ!$D$39:$D$782,СВЦЭМ!$A$39:$A$782,$A37,СВЦЭМ!$B$39:$B$782,R$11)+'СЕТ СН'!$F$11+СВЦЭМ!$D$10+'СЕТ СН'!$F$5-'СЕТ СН'!$F$21</f>
        <v>3661.6157013299999</v>
      </c>
      <c r="S37" s="36">
        <f>SUMIFS(СВЦЭМ!$D$39:$D$782,СВЦЭМ!$A$39:$A$782,$A37,СВЦЭМ!$B$39:$B$782,S$11)+'СЕТ СН'!$F$11+СВЦЭМ!$D$10+'СЕТ СН'!$F$5-'СЕТ СН'!$F$21</f>
        <v>3613.3869003199998</v>
      </c>
      <c r="T37" s="36">
        <f>SUMIFS(СВЦЭМ!$D$39:$D$782,СВЦЭМ!$A$39:$A$782,$A37,СВЦЭМ!$B$39:$B$782,T$11)+'СЕТ СН'!$F$11+СВЦЭМ!$D$10+'СЕТ СН'!$F$5-'СЕТ СН'!$F$21</f>
        <v>3506.86741265</v>
      </c>
      <c r="U37" s="36">
        <f>SUMIFS(СВЦЭМ!$D$39:$D$782,СВЦЭМ!$A$39:$A$782,$A37,СВЦЭМ!$B$39:$B$782,U$11)+'СЕТ СН'!$F$11+СВЦЭМ!$D$10+'СЕТ СН'!$F$5-'СЕТ СН'!$F$21</f>
        <v>3412.9167288600001</v>
      </c>
      <c r="V37" s="36">
        <f>SUMIFS(СВЦЭМ!$D$39:$D$782,СВЦЭМ!$A$39:$A$782,$A37,СВЦЭМ!$B$39:$B$782,V$11)+'СЕТ СН'!$F$11+СВЦЭМ!$D$10+'СЕТ СН'!$F$5-'СЕТ СН'!$F$21</f>
        <v>3337.1225024300002</v>
      </c>
      <c r="W37" s="36">
        <f>SUMIFS(СВЦЭМ!$D$39:$D$782,СВЦЭМ!$A$39:$A$782,$A37,СВЦЭМ!$B$39:$B$782,W$11)+'СЕТ СН'!$F$11+СВЦЭМ!$D$10+'СЕТ СН'!$F$5-'СЕТ СН'!$F$21</f>
        <v>3370.4273446500001</v>
      </c>
      <c r="X37" s="36">
        <f>SUMIFS(СВЦЭМ!$D$39:$D$782,СВЦЭМ!$A$39:$A$782,$A37,СВЦЭМ!$B$39:$B$782,X$11)+'СЕТ СН'!$F$11+СВЦЭМ!$D$10+'СЕТ СН'!$F$5-'СЕТ СН'!$F$21</f>
        <v>3398.1359038000001</v>
      </c>
      <c r="Y37" s="36">
        <f>SUMIFS(СВЦЭМ!$D$39:$D$782,СВЦЭМ!$A$39:$A$782,$A37,СВЦЭМ!$B$39:$B$782,Y$11)+'СЕТ СН'!$F$11+СВЦЭМ!$D$10+'СЕТ СН'!$F$5-'СЕТ СН'!$F$21</f>
        <v>3421.09416693</v>
      </c>
    </row>
    <row r="38" spans="1:27" ht="15.75" x14ac:dyDescent="0.2">
      <c r="A38" s="35">
        <f t="shared" si="0"/>
        <v>44708</v>
      </c>
      <c r="B38" s="36">
        <f>SUMIFS(СВЦЭМ!$D$39:$D$782,СВЦЭМ!$A$39:$A$782,$A38,СВЦЭМ!$B$39:$B$782,B$11)+'СЕТ СН'!$F$11+СВЦЭМ!$D$10+'СЕТ СН'!$F$5-'СЕТ СН'!$F$21</f>
        <v>3457.36756616</v>
      </c>
      <c r="C38" s="36">
        <f>SUMIFS(СВЦЭМ!$D$39:$D$782,СВЦЭМ!$A$39:$A$782,$A38,СВЦЭМ!$B$39:$B$782,C$11)+'СЕТ СН'!$F$11+СВЦЭМ!$D$10+'СЕТ СН'!$F$5-'СЕТ СН'!$F$21</f>
        <v>3557.91217723</v>
      </c>
      <c r="D38" s="36">
        <f>SUMIFS(СВЦЭМ!$D$39:$D$782,СВЦЭМ!$A$39:$A$782,$A38,СВЦЭМ!$B$39:$B$782,D$11)+'СЕТ СН'!$F$11+СВЦЭМ!$D$10+'СЕТ СН'!$F$5-'СЕТ СН'!$F$21</f>
        <v>3625.4215959200001</v>
      </c>
      <c r="E38" s="36">
        <f>SUMIFS(СВЦЭМ!$D$39:$D$782,СВЦЭМ!$A$39:$A$782,$A38,СВЦЭМ!$B$39:$B$782,E$11)+'СЕТ СН'!$F$11+СВЦЭМ!$D$10+'СЕТ СН'!$F$5-'СЕТ СН'!$F$21</f>
        <v>3619.9650880999998</v>
      </c>
      <c r="F38" s="36">
        <f>SUMIFS(СВЦЭМ!$D$39:$D$782,СВЦЭМ!$A$39:$A$782,$A38,СВЦЭМ!$B$39:$B$782,F$11)+'СЕТ СН'!$F$11+СВЦЭМ!$D$10+'СЕТ СН'!$F$5-'СЕТ СН'!$F$21</f>
        <v>3617.1740403700001</v>
      </c>
      <c r="G38" s="36">
        <f>SUMIFS(СВЦЭМ!$D$39:$D$782,СВЦЭМ!$A$39:$A$782,$A38,СВЦЭМ!$B$39:$B$782,G$11)+'СЕТ СН'!$F$11+СВЦЭМ!$D$10+'СЕТ СН'!$F$5-'СЕТ СН'!$F$21</f>
        <v>3604.9065724000002</v>
      </c>
      <c r="H38" s="36">
        <f>SUMIFS(СВЦЭМ!$D$39:$D$782,СВЦЭМ!$A$39:$A$782,$A38,СВЦЭМ!$B$39:$B$782,H$11)+'СЕТ СН'!$F$11+СВЦЭМ!$D$10+'СЕТ СН'!$F$5-'СЕТ СН'!$F$21</f>
        <v>3526.5072981900003</v>
      </c>
      <c r="I38" s="36">
        <f>SUMIFS(СВЦЭМ!$D$39:$D$782,СВЦЭМ!$A$39:$A$782,$A38,СВЦЭМ!$B$39:$B$782,I$11)+'СЕТ СН'!$F$11+СВЦЭМ!$D$10+'СЕТ СН'!$F$5-'СЕТ СН'!$F$21</f>
        <v>3454.8926681200001</v>
      </c>
      <c r="J38" s="36">
        <f>SUMIFS(СВЦЭМ!$D$39:$D$782,СВЦЭМ!$A$39:$A$782,$A38,СВЦЭМ!$B$39:$B$782,J$11)+'СЕТ СН'!$F$11+СВЦЭМ!$D$10+'СЕТ СН'!$F$5-'СЕТ СН'!$F$21</f>
        <v>3374.87667521</v>
      </c>
      <c r="K38" s="36">
        <f>SUMIFS(СВЦЭМ!$D$39:$D$782,СВЦЭМ!$A$39:$A$782,$A38,СВЦЭМ!$B$39:$B$782,K$11)+'СЕТ СН'!$F$11+СВЦЭМ!$D$10+'СЕТ СН'!$F$5-'СЕТ СН'!$F$21</f>
        <v>3379.0509910400001</v>
      </c>
      <c r="L38" s="36">
        <f>SUMIFS(СВЦЭМ!$D$39:$D$782,СВЦЭМ!$A$39:$A$782,$A38,СВЦЭМ!$B$39:$B$782,L$11)+'СЕТ СН'!$F$11+СВЦЭМ!$D$10+'СЕТ СН'!$F$5-'СЕТ СН'!$F$21</f>
        <v>3388.3028982300002</v>
      </c>
      <c r="M38" s="36">
        <f>SUMIFS(СВЦЭМ!$D$39:$D$782,СВЦЭМ!$A$39:$A$782,$A38,СВЦЭМ!$B$39:$B$782,M$11)+'СЕТ СН'!$F$11+СВЦЭМ!$D$10+'СЕТ СН'!$F$5-'СЕТ СН'!$F$21</f>
        <v>3440.6899185500001</v>
      </c>
      <c r="N38" s="36">
        <f>SUMIFS(СВЦЭМ!$D$39:$D$782,СВЦЭМ!$A$39:$A$782,$A38,СВЦЭМ!$B$39:$B$782,N$11)+'СЕТ СН'!$F$11+СВЦЭМ!$D$10+'СЕТ СН'!$F$5-'СЕТ СН'!$F$21</f>
        <v>3485.5377158000001</v>
      </c>
      <c r="O38" s="36">
        <f>SUMIFS(СВЦЭМ!$D$39:$D$782,СВЦЭМ!$A$39:$A$782,$A38,СВЦЭМ!$B$39:$B$782,O$11)+'СЕТ СН'!$F$11+СВЦЭМ!$D$10+'СЕТ СН'!$F$5-'СЕТ СН'!$F$21</f>
        <v>3495.86525678</v>
      </c>
      <c r="P38" s="36">
        <f>SUMIFS(СВЦЭМ!$D$39:$D$782,СВЦЭМ!$A$39:$A$782,$A38,СВЦЭМ!$B$39:$B$782,P$11)+'СЕТ СН'!$F$11+СВЦЭМ!$D$10+'СЕТ СН'!$F$5-'СЕТ СН'!$F$21</f>
        <v>3480.9068142000001</v>
      </c>
      <c r="Q38" s="36">
        <f>SUMIFS(СВЦЭМ!$D$39:$D$782,СВЦЭМ!$A$39:$A$782,$A38,СВЦЭМ!$B$39:$B$782,Q$11)+'СЕТ СН'!$F$11+СВЦЭМ!$D$10+'СЕТ СН'!$F$5-'СЕТ СН'!$F$21</f>
        <v>3474.5245044800004</v>
      </c>
      <c r="R38" s="36">
        <f>SUMIFS(СВЦЭМ!$D$39:$D$782,СВЦЭМ!$A$39:$A$782,$A38,СВЦЭМ!$B$39:$B$782,R$11)+'СЕТ СН'!$F$11+СВЦЭМ!$D$10+'СЕТ СН'!$F$5-'СЕТ СН'!$F$21</f>
        <v>3475.2084285700003</v>
      </c>
      <c r="S38" s="36">
        <f>SUMIFS(СВЦЭМ!$D$39:$D$782,СВЦЭМ!$A$39:$A$782,$A38,СВЦЭМ!$B$39:$B$782,S$11)+'СЕТ СН'!$F$11+СВЦЭМ!$D$10+'СЕТ СН'!$F$5-'СЕТ СН'!$F$21</f>
        <v>3499.8975306800003</v>
      </c>
      <c r="T38" s="36">
        <f>SUMIFS(СВЦЭМ!$D$39:$D$782,СВЦЭМ!$A$39:$A$782,$A38,СВЦЭМ!$B$39:$B$782,T$11)+'СЕТ СН'!$F$11+СВЦЭМ!$D$10+'СЕТ СН'!$F$5-'СЕТ СН'!$F$21</f>
        <v>3408.7138442800001</v>
      </c>
      <c r="U38" s="36">
        <f>SUMIFS(СВЦЭМ!$D$39:$D$782,СВЦЭМ!$A$39:$A$782,$A38,СВЦЭМ!$B$39:$B$782,U$11)+'СЕТ СН'!$F$11+СВЦЭМ!$D$10+'СЕТ СН'!$F$5-'СЕТ СН'!$F$21</f>
        <v>3315.6061993399999</v>
      </c>
      <c r="V38" s="36">
        <f>SUMIFS(СВЦЭМ!$D$39:$D$782,СВЦЭМ!$A$39:$A$782,$A38,СВЦЭМ!$B$39:$B$782,V$11)+'СЕТ СН'!$F$11+СВЦЭМ!$D$10+'СЕТ СН'!$F$5-'СЕТ СН'!$F$21</f>
        <v>3236.84780477</v>
      </c>
      <c r="W38" s="36">
        <f>SUMIFS(СВЦЭМ!$D$39:$D$782,СВЦЭМ!$A$39:$A$782,$A38,СВЦЭМ!$B$39:$B$782,W$11)+'СЕТ СН'!$F$11+СВЦЭМ!$D$10+'СЕТ СН'!$F$5-'СЕТ СН'!$F$21</f>
        <v>3258.9846455400002</v>
      </c>
      <c r="X38" s="36">
        <f>SUMIFS(СВЦЭМ!$D$39:$D$782,СВЦЭМ!$A$39:$A$782,$A38,СВЦЭМ!$B$39:$B$782,X$11)+'СЕТ СН'!$F$11+СВЦЭМ!$D$10+'СЕТ СН'!$F$5-'СЕТ СН'!$F$21</f>
        <v>3289.6342051000001</v>
      </c>
      <c r="Y38" s="36">
        <f>SUMIFS(СВЦЭМ!$D$39:$D$782,СВЦЭМ!$A$39:$A$782,$A38,СВЦЭМ!$B$39:$B$782,Y$11)+'СЕТ СН'!$F$11+СВЦЭМ!$D$10+'СЕТ СН'!$F$5-'СЕТ СН'!$F$21</f>
        <v>3331.5789682900004</v>
      </c>
    </row>
    <row r="39" spans="1:27" ht="15.75" x14ac:dyDescent="0.2">
      <c r="A39" s="35">
        <f t="shared" si="0"/>
        <v>44709</v>
      </c>
      <c r="B39" s="36">
        <f>SUMIFS(СВЦЭМ!$D$39:$D$782,СВЦЭМ!$A$39:$A$782,$A39,СВЦЭМ!$B$39:$B$782,B$11)+'СЕТ СН'!$F$11+СВЦЭМ!$D$10+'СЕТ СН'!$F$5-'СЕТ СН'!$F$21</f>
        <v>3406.1888493599999</v>
      </c>
      <c r="C39" s="36">
        <f>SUMIFS(СВЦЭМ!$D$39:$D$782,СВЦЭМ!$A$39:$A$782,$A39,СВЦЭМ!$B$39:$B$782,C$11)+'СЕТ СН'!$F$11+СВЦЭМ!$D$10+'СЕТ СН'!$F$5-'СЕТ СН'!$F$21</f>
        <v>3509.0648136200002</v>
      </c>
      <c r="D39" s="36">
        <f>SUMIFS(СВЦЭМ!$D$39:$D$782,СВЦЭМ!$A$39:$A$782,$A39,СВЦЭМ!$B$39:$B$782,D$11)+'СЕТ СН'!$F$11+СВЦЭМ!$D$10+'СЕТ СН'!$F$5-'СЕТ СН'!$F$21</f>
        <v>3631.6682390199999</v>
      </c>
      <c r="E39" s="36">
        <f>SUMIFS(СВЦЭМ!$D$39:$D$782,СВЦЭМ!$A$39:$A$782,$A39,СВЦЭМ!$B$39:$B$782,E$11)+'СЕТ СН'!$F$11+СВЦЭМ!$D$10+'СЕТ СН'!$F$5-'СЕТ СН'!$F$21</f>
        <v>3680.3433109899997</v>
      </c>
      <c r="F39" s="36">
        <f>SUMIFS(СВЦЭМ!$D$39:$D$782,СВЦЭМ!$A$39:$A$782,$A39,СВЦЭМ!$B$39:$B$782,F$11)+'СЕТ СН'!$F$11+СВЦЭМ!$D$10+'СЕТ СН'!$F$5-'СЕТ СН'!$F$21</f>
        <v>3669.57004564</v>
      </c>
      <c r="G39" s="36">
        <f>SUMIFS(СВЦЭМ!$D$39:$D$782,СВЦЭМ!$A$39:$A$782,$A39,СВЦЭМ!$B$39:$B$782,G$11)+'СЕТ СН'!$F$11+СВЦЭМ!$D$10+'СЕТ СН'!$F$5-'СЕТ СН'!$F$21</f>
        <v>3668.5612824300001</v>
      </c>
      <c r="H39" s="36">
        <f>SUMIFS(СВЦЭМ!$D$39:$D$782,СВЦЭМ!$A$39:$A$782,$A39,СВЦЭМ!$B$39:$B$782,H$11)+'СЕТ СН'!$F$11+СВЦЭМ!$D$10+'СЕТ СН'!$F$5-'СЕТ СН'!$F$21</f>
        <v>3606.8370528400001</v>
      </c>
      <c r="I39" s="36">
        <f>SUMIFS(СВЦЭМ!$D$39:$D$782,СВЦЭМ!$A$39:$A$782,$A39,СВЦЭМ!$B$39:$B$782,I$11)+'СЕТ СН'!$F$11+СВЦЭМ!$D$10+'СЕТ СН'!$F$5-'СЕТ СН'!$F$21</f>
        <v>3508.33310338</v>
      </c>
      <c r="J39" s="36">
        <f>SUMIFS(СВЦЭМ!$D$39:$D$782,СВЦЭМ!$A$39:$A$782,$A39,СВЦЭМ!$B$39:$B$782,J$11)+'СЕТ СН'!$F$11+СВЦЭМ!$D$10+'СЕТ СН'!$F$5-'СЕТ СН'!$F$21</f>
        <v>3396.6820202200001</v>
      </c>
      <c r="K39" s="36">
        <f>SUMIFS(СВЦЭМ!$D$39:$D$782,СВЦЭМ!$A$39:$A$782,$A39,СВЦЭМ!$B$39:$B$782,K$11)+'СЕТ СН'!$F$11+СВЦЭМ!$D$10+'СЕТ СН'!$F$5-'СЕТ СН'!$F$21</f>
        <v>3405.3074747600003</v>
      </c>
      <c r="L39" s="36">
        <f>SUMIFS(СВЦЭМ!$D$39:$D$782,СВЦЭМ!$A$39:$A$782,$A39,СВЦЭМ!$B$39:$B$782,L$11)+'СЕТ СН'!$F$11+СВЦЭМ!$D$10+'СЕТ СН'!$F$5-'СЕТ СН'!$F$21</f>
        <v>3410.1770803500003</v>
      </c>
      <c r="M39" s="36">
        <f>SUMIFS(СВЦЭМ!$D$39:$D$782,СВЦЭМ!$A$39:$A$782,$A39,СВЦЭМ!$B$39:$B$782,M$11)+'СЕТ СН'!$F$11+СВЦЭМ!$D$10+'СЕТ СН'!$F$5-'СЕТ СН'!$F$21</f>
        <v>3444.29916727</v>
      </c>
      <c r="N39" s="36">
        <f>SUMIFS(СВЦЭМ!$D$39:$D$782,СВЦЭМ!$A$39:$A$782,$A39,СВЦЭМ!$B$39:$B$782,N$11)+'СЕТ СН'!$F$11+СВЦЭМ!$D$10+'СЕТ СН'!$F$5-'СЕТ СН'!$F$21</f>
        <v>3479.2061234700004</v>
      </c>
      <c r="O39" s="36">
        <f>SUMIFS(СВЦЭМ!$D$39:$D$782,СВЦЭМ!$A$39:$A$782,$A39,СВЦЭМ!$B$39:$B$782,O$11)+'СЕТ СН'!$F$11+СВЦЭМ!$D$10+'СЕТ СН'!$F$5-'СЕТ СН'!$F$21</f>
        <v>3505.7155430800003</v>
      </c>
      <c r="P39" s="36">
        <f>SUMIFS(СВЦЭМ!$D$39:$D$782,СВЦЭМ!$A$39:$A$782,$A39,СВЦЭМ!$B$39:$B$782,P$11)+'СЕТ СН'!$F$11+СВЦЭМ!$D$10+'СЕТ СН'!$F$5-'СЕТ СН'!$F$21</f>
        <v>3536.7690950900001</v>
      </c>
      <c r="Q39" s="36">
        <f>SUMIFS(СВЦЭМ!$D$39:$D$782,СВЦЭМ!$A$39:$A$782,$A39,СВЦЭМ!$B$39:$B$782,Q$11)+'СЕТ СН'!$F$11+СВЦЭМ!$D$10+'СЕТ СН'!$F$5-'СЕТ СН'!$F$21</f>
        <v>3535.59556574</v>
      </c>
      <c r="R39" s="36">
        <f>SUMIFS(СВЦЭМ!$D$39:$D$782,СВЦЭМ!$A$39:$A$782,$A39,СВЦЭМ!$B$39:$B$782,R$11)+'СЕТ СН'!$F$11+СВЦЭМ!$D$10+'СЕТ СН'!$F$5-'СЕТ СН'!$F$21</f>
        <v>3536.6163486800001</v>
      </c>
      <c r="S39" s="36">
        <f>SUMIFS(СВЦЭМ!$D$39:$D$782,СВЦЭМ!$A$39:$A$782,$A39,СВЦЭМ!$B$39:$B$782,S$11)+'СЕТ СН'!$F$11+СВЦЭМ!$D$10+'СЕТ СН'!$F$5-'СЕТ СН'!$F$21</f>
        <v>3493.36884457</v>
      </c>
      <c r="T39" s="36">
        <f>SUMIFS(СВЦЭМ!$D$39:$D$782,СВЦЭМ!$A$39:$A$782,$A39,СВЦЭМ!$B$39:$B$782,T$11)+'СЕТ СН'!$F$11+СВЦЭМ!$D$10+'СЕТ СН'!$F$5-'СЕТ СН'!$F$21</f>
        <v>3420.7675110700002</v>
      </c>
      <c r="U39" s="36">
        <f>SUMIFS(СВЦЭМ!$D$39:$D$782,СВЦЭМ!$A$39:$A$782,$A39,СВЦЭМ!$B$39:$B$782,U$11)+'СЕТ СН'!$F$11+СВЦЭМ!$D$10+'СЕТ СН'!$F$5-'СЕТ СН'!$F$21</f>
        <v>3334.88531457</v>
      </c>
      <c r="V39" s="36">
        <f>SUMIFS(СВЦЭМ!$D$39:$D$782,СВЦЭМ!$A$39:$A$782,$A39,СВЦЭМ!$B$39:$B$782,V$11)+'СЕТ СН'!$F$11+СВЦЭМ!$D$10+'СЕТ СН'!$F$5-'СЕТ СН'!$F$21</f>
        <v>3302.3840718199999</v>
      </c>
      <c r="W39" s="36">
        <f>SUMIFS(СВЦЭМ!$D$39:$D$782,СВЦЭМ!$A$39:$A$782,$A39,СВЦЭМ!$B$39:$B$782,W$11)+'СЕТ СН'!$F$11+СВЦЭМ!$D$10+'СЕТ СН'!$F$5-'СЕТ СН'!$F$21</f>
        <v>3305.4979455800003</v>
      </c>
      <c r="X39" s="36">
        <f>SUMIFS(СВЦЭМ!$D$39:$D$782,СВЦЭМ!$A$39:$A$782,$A39,СВЦЭМ!$B$39:$B$782,X$11)+'СЕТ СН'!$F$11+СВЦЭМ!$D$10+'СЕТ СН'!$F$5-'СЕТ СН'!$F$21</f>
        <v>3298.7675402900004</v>
      </c>
      <c r="Y39" s="36">
        <f>SUMIFS(СВЦЭМ!$D$39:$D$782,СВЦЭМ!$A$39:$A$782,$A39,СВЦЭМ!$B$39:$B$782,Y$11)+'СЕТ СН'!$F$11+СВЦЭМ!$D$10+'СЕТ СН'!$F$5-'СЕТ СН'!$F$21</f>
        <v>3317.9507800800002</v>
      </c>
    </row>
    <row r="40" spans="1:27" ht="15.75" x14ac:dyDescent="0.2">
      <c r="A40" s="35">
        <f t="shared" si="0"/>
        <v>44710</v>
      </c>
      <c r="B40" s="36">
        <f>SUMIFS(СВЦЭМ!$D$39:$D$782,СВЦЭМ!$A$39:$A$782,$A40,СВЦЭМ!$B$39:$B$782,B$11)+'СЕТ СН'!$F$11+СВЦЭМ!$D$10+'СЕТ СН'!$F$5-'СЕТ СН'!$F$21</f>
        <v>3388.1347981600002</v>
      </c>
      <c r="C40" s="36">
        <f>SUMIFS(СВЦЭМ!$D$39:$D$782,СВЦЭМ!$A$39:$A$782,$A40,СВЦЭМ!$B$39:$B$782,C$11)+'СЕТ СН'!$F$11+СВЦЭМ!$D$10+'СЕТ СН'!$F$5-'СЕТ СН'!$F$21</f>
        <v>3497.9662459400001</v>
      </c>
      <c r="D40" s="36">
        <f>SUMIFS(СВЦЭМ!$D$39:$D$782,СВЦЭМ!$A$39:$A$782,$A40,СВЦЭМ!$B$39:$B$782,D$11)+'СЕТ СН'!$F$11+СВЦЭМ!$D$10+'СЕТ СН'!$F$5-'СЕТ СН'!$F$21</f>
        <v>3608.8454863900001</v>
      </c>
      <c r="E40" s="36">
        <f>SUMIFS(СВЦЭМ!$D$39:$D$782,СВЦЭМ!$A$39:$A$782,$A40,СВЦЭМ!$B$39:$B$782,E$11)+'СЕТ СН'!$F$11+СВЦЭМ!$D$10+'СЕТ СН'!$F$5-'СЕТ СН'!$F$21</f>
        <v>3657.7639610800002</v>
      </c>
      <c r="F40" s="36">
        <f>SUMIFS(СВЦЭМ!$D$39:$D$782,СВЦЭМ!$A$39:$A$782,$A40,СВЦЭМ!$B$39:$B$782,F$11)+'СЕТ СН'!$F$11+СВЦЭМ!$D$10+'СЕТ СН'!$F$5-'СЕТ СН'!$F$21</f>
        <v>3655.2475358699999</v>
      </c>
      <c r="G40" s="36">
        <f>SUMIFS(СВЦЭМ!$D$39:$D$782,СВЦЭМ!$A$39:$A$782,$A40,СВЦЭМ!$B$39:$B$782,G$11)+'СЕТ СН'!$F$11+СВЦЭМ!$D$10+'СЕТ СН'!$F$5-'СЕТ СН'!$F$21</f>
        <v>3644.9071026400002</v>
      </c>
      <c r="H40" s="36">
        <f>SUMIFS(СВЦЭМ!$D$39:$D$782,СВЦЭМ!$A$39:$A$782,$A40,СВЦЭМ!$B$39:$B$782,H$11)+'СЕТ СН'!$F$11+СВЦЭМ!$D$10+'СЕТ СН'!$F$5-'СЕТ СН'!$F$21</f>
        <v>3601.1657075500002</v>
      </c>
      <c r="I40" s="36">
        <f>SUMIFS(СВЦЭМ!$D$39:$D$782,СВЦЭМ!$A$39:$A$782,$A40,СВЦЭМ!$B$39:$B$782,I$11)+'СЕТ СН'!$F$11+СВЦЭМ!$D$10+'СЕТ СН'!$F$5-'СЕТ СН'!$F$21</f>
        <v>3508.5376073699999</v>
      </c>
      <c r="J40" s="36">
        <f>SUMIFS(СВЦЭМ!$D$39:$D$782,СВЦЭМ!$A$39:$A$782,$A40,СВЦЭМ!$B$39:$B$782,J$11)+'СЕТ СН'!$F$11+СВЦЭМ!$D$10+'СЕТ СН'!$F$5-'СЕТ СН'!$F$21</f>
        <v>3383.20035379</v>
      </c>
      <c r="K40" s="36">
        <f>SUMIFS(СВЦЭМ!$D$39:$D$782,СВЦЭМ!$A$39:$A$782,$A40,СВЦЭМ!$B$39:$B$782,K$11)+'СЕТ СН'!$F$11+СВЦЭМ!$D$10+'СЕТ СН'!$F$5-'СЕТ СН'!$F$21</f>
        <v>3376.9566167900002</v>
      </c>
      <c r="L40" s="36">
        <f>SUMIFS(СВЦЭМ!$D$39:$D$782,СВЦЭМ!$A$39:$A$782,$A40,СВЦЭМ!$B$39:$B$782,L$11)+'СЕТ СН'!$F$11+СВЦЭМ!$D$10+'СЕТ СН'!$F$5-'СЕТ СН'!$F$21</f>
        <v>3383.5543848300003</v>
      </c>
      <c r="M40" s="36">
        <f>SUMIFS(СВЦЭМ!$D$39:$D$782,СВЦЭМ!$A$39:$A$782,$A40,СВЦЭМ!$B$39:$B$782,M$11)+'СЕТ СН'!$F$11+СВЦЭМ!$D$10+'СЕТ СН'!$F$5-'СЕТ СН'!$F$21</f>
        <v>3451.1722117600002</v>
      </c>
      <c r="N40" s="36">
        <f>SUMIFS(СВЦЭМ!$D$39:$D$782,СВЦЭМ!$A$39:$A$782,$A40,СВЦЭМ!$B$39:$B$782,N$11)+'СЕТ СН'!$F$11+СВЦЭМ!$D$10+'СЕТ СН'!$F$5-'СЕТ СН'!$F$21</f>
        <v>3487.0538405800003</v>
      </c>
      <c r="O40" s="36">
        <f>SUMIFS(СВЦЭМ!$D$39:$D$782,СВЦЭМ!$A$39:$A$782,$A40,СВЦЭМ!$B$39:$B$782,O$11)+'СЕТ СН'!$F$11+СВЦЭМ!$D$10+'СЕТ СН'!$F$5-'СЕТ СН'!$F$21</f>
        <v>3491.9674750900003</v>
      </c>
      <c r="P40" s="36">
        <f>SUMIFS(СВЦЭМ!$D$39:$D$782,СВЦЭМ!$A$39:$A$782,$A40,СВЦЭМ!$B$39:$B$782,P$11)+'СЕТ СН'!$F$11+СВЦЭМ!$D$10+'СЕТ СН'!$F$5-'СЕТ СН'!$F$21</f>
        <v>3491.5189233700003</v>
      </c>
      <c r="Q40" s="36">
        <f>SUMIFS(СВЦЭМ!$D$39:$D$782,СВЦЭМ!$A$39:$A$782,$A40,СВЦЭМ!$B$39:$B$782,Q$11)+'СЕТ СН'!$F$11+СВЦЭМ!$D$10+'СЕТ СН'!$F$5-'СЕТ СН'!$F$21</f>
        <v>3489.6808357099999</v>
      </c>
      <c r="R40" s="36">
        <f>SUMIFS(СВЦЭМ!$D$39:$D$782,СВЦЭМ!$A$39:$A$782,$A40,СВЦЭМ!$B$39:$B$782,R$11)+'СЕТ СН'!$F$11+СВЦЭМ!$D$10+'СЕТ СН'!$F$5-'СЕТ СН'!$F$21</f>
        <v>3484.53070114</v>
      </c>
      <c r="S40" s="36">
        <f>SUMIFS(СВЦЭМ!$D$39:$D$782,СВЦЭМ!$A$39:$A$782,$A40,СВЦЭМ!$B$39:$B$782,S$11)+'СЕТ СН'!$F$11+СВЦЭМ!$D$10+'СЕТ СН'!$F$5-'СЕТ СН'!$F$21</f>
        <v>3507.7739941899999</v>
      </c>
      <c r="T40" s="36">
        <f>SUMIFS(СВЦЭМ!$D$39:$D$782,СВЦЭМ!$A$39:$A$782,$A40,СВЦЭМ!$B$39:$B$782,T$11)+'СЕТ СН'!$F$11+СВЦЭМ!$D$10+'СЕТ СН'!$F$5-'СЕТ СН'!$F$21</f>
        <v>3413.9358865500003</v>
      </c>
      <c r="U40" s="36">
        <f>SUMIFS(СВЦЭМ!$D$39:$D$782,СВЦЭМ!$A$39:$A$782,$A40,СВЦЭМ!$B$39:$B$782,U$11)+'СЕТ СН'!$F$11+СВЦЭМ!$D$10+'СЕТ СН'!$F$5-'СЕТ СН'!$F$21</f>
        <v>3315.8517207100003</v>
      </c>
      <c r="V40" s="36">
        <f>SUMIFS(СВЦЭМ!$D$39:$D$782,СВЦЭМ!$A$39:$A$782,$A40,СВЦЭМ!$B$39:$B$782,V$11)+'СЕТ СН'!$F$11+СВЦЭМ!$D$10+'СЕТ СН'!$F$5-'СЕТ СН'!$F$21</f>
        <v>3234.4172117400003</v>
      </c>
      <c r="W40" s="36">
        <f>SUMIFS(СВЦЭМ!$D$39:$D$782,СВЦЭМ!$A$39:$A$782,$A40,СВЦЭМ!$B$39:$B$782,W$11)+'СЕТ СН'!$F$11+СВЦЭМ!$D$10+'СЕТ СН'!$F$5-'СЕТ СН'!$F$21</f>
        <v>3244.4746194400004</v>
      </c>
      <c r="X40" s="36">
        <f>SUMIFS(СВЦЭМ!$D$39:$D$782,СВЦЭМ!$A$39:$A$782,$A40,СВЦЭМ!$B$39:$B$782,X$11)+'СЕТ СН'!$F$11+СВЦЭМ!$D$10+'СЕТ СН'!$F$5-'СЕТ СН'!$F$21</f>
        <v>3290.7288129400004</v>
      </c>
      <c r="Y40" s="36">
        <f>SUMIFS(СВЦЭМ!$D$39:$D$782,СВЦЭМ!$A$39:$A$782,$A40,СВЦЭМ!$B$39:$B$782,Y$11)+'СЕТ СН'!$F$11+СВЦЭМ!$D$10+'СЕТ СН'!$F$5-'СЕТ СН'!$F$21</f>
        <v>3292.7055414400002</v>
      </c>
    </row>
    <row r="41" spans="1:27" ht="15.75" x14ac:dyDescent="0.2">
      <c r="A41" s="35">
        <f t="shared" si="0"/>
        <v>44711</v>
      </c>
      <c r="B41" s="36">
        <f>SUMIFS(СВЦЭМ!$D$39:$D$782,СВЦЭМ!$A$39:$A$782,$A41,СВЦЭМ!$B$39:$B$782,B$11)+'СЕТ СН'!$F$11+СВЦЭМ!$D$10+'СЕТ СН'!$F$5-'СЕТ СН'!$F$21</f>
        <v>3399.4047944100002</v>
      </c>
      <c r="C41" s="36">
        <f>SUMIFS(СВЦЭМ!$D$39:$D$782,СВЦЭМ!$A$39:$A$782,$A41,СВЦЭМ!$B$39:$B$782,C$11)+'СЕТ СН'!$F$11+СВЦЭМ!$D$10+'СЕТ СН'!$F$5-'СЕТ СН'!$F$21</f>
        <v>3480.3717944800001</v>
      </c>
      <c r="D41" s="36">
        <f>SUMIFS(СВЦЭМ!$D$39:$D$782,СВЦЭМ!$A$39:$A$782,$A41,СВЦЭМ!$B$39:$B$782,D$11)+'СЕТ СН'!$F$11+СВЦЭМ!$D$10+'СЕТ СН'!$F$5-'СЕТ СН'!$F$21</f>
        <v>3619.00841709</v>
      </c>
      <c r="E41" s="36">
        <f>SUMIFS(СВЦЭМ!$D$39:$D$782,СВЦЭМ!$A$39:$A$782,$A41,СВЦЭМ!$B$39:$B$782,E$11)+'СЕТ СН'!$F$11+СВЦЭМ!$D$10+'СЕТ СН'!$F$5-'СЕТ СН'!$F$21</f>
        <v>3637.1275415300001</v>
      </c>
      <c r="F41" s="36">
        <f>SUMIFS(СВЦЭМ!$D$39:$D$782,СВЦЭМ!$A$39:$A$782,$A41,СВЦЭМ!$B$39:$B$782,F$11)+'СЕТ СН'!$F$11+СВЦЭМ!$D$10+'СЕТ СН'!$F$5-'СЕТ СН'!$F$21</f>
        <v>3634.03768373</v>
      </c>
      <c r="G41" s="36">
        <f>SUMIFS(СВЦЭМ!$D$39:$D$782,СВЦЭМ!$A$39:$A$782,$A41,СВЦЭМ!$B$39:$B$782,G$11)+'СЕТ СН'!$F$11+СВЦЭМ!$D$10+'СЕТ СН'!$F$5-'СЕТ СН'!$F$21</f>
        <v>3610.5448099400001</v>
      </c>
      <c r="H41" s="36">
        <f>SUMIFS(СВЦЭМ!$D$39:$D$782,СВЦЭМ!$A$39:$A$782,$A41,СВЦЭМ!$B$39:$B$782,H$11)+'СЕТ СН'!$F$11+СВЦЭМ!$D$10+'СЕТ СН'!$F$5-'СЕТ СН'!$F$21</f>
        <v>3524.8239566900002</v>
      </c>
      <c r="I41" s="36">
        <f>SUMIFS(СВЦЭМ!$D$39:$D$782,СВЦЭМ!$A$39:$A$782,$A41,СВЦЭМ!$B$39:$B$782,I$11)+'СЕТ СН'!$F$11+СВЦЭМ!$D$10+'СЕТ СН'!$F$5-'СЕТ СН'!$F$21</f>
        <v>3457.4910525400001</v>
      </c>
      <c r="J41" s="36">
        <f>SUMIFS(СВЦЭМ!$D$39:$D$782,СВЦЭМ!$A$39:$A$782,$A41,СВЦЭМ!$B$39:$B$782,J$11)+'СЕТ СН'!$F$11+СВЦЭМ!$D$10+'СЕТ СН'!$F$5-'СЕТ СН'!$F$21</f>
        <v>3370.7232661400003</v>
      </c>
      <c r="K41" s="36">
        <f>SUMIFS(СВЦЭМ!$D$39:$D$782,СВЦЭМ!$A$39:$A$782,$A41,СВЦЭМ!$B$39:$B$782,K$11)+'СЕТ СН'!$F$11+СВЦЭМ!$D$10+'СЕТ СН'!$F$5-'СЕТ СН'!$F$21</f>
        <v>3378.27251944</v>
      </c>
      <c r="L41" s="36">
        <f>SUMIFS(СВЦЭМ!$D$39:$D$782,СВЦЭМ!$A$39:$A$782,$A41,СВЦЭМ!$B$39:$B$782,L$11)+'СЕТ СН'!$F$11+СВЦЭМ!$D$10+'СЕТ СН'!$F$5-'СЕТ СН'!$F$21</f>
        <v>3441.4025863000002</v>
      </c>
      <c r="M41" s="36">
        <f>SUMIFS(СВЦЭМ!$D$39:$D$782,СВЦЭМ!$A$39:$A$782,$A41,СВЦЭМ!$B$39:$B$782,M$11)+'СЕТ СН'!$F$11+СВЦЭМ!$D$10+'СЕТ СН'!$F$5-'СЕТ СН'!$F$21</f>
        <v>3471.9117928000001</v>
      </c>
      <c r="N41" s="36">
        <f>SUMIFS(СВЦЭМ!$D$39:$D$782,СВЦЭМ!$A$39:$A$782,$A41,СВЦЭМ!$B$39:$B$782,N$11)+'СЕТ СН'!$F$11+СВЦЭМ!$D$10+'СЕТ СН'!$F$5-'СЕТ СН'!$F$21</f>
        <v>3563.7322666</v>
      </c>
      <c r="O41" s="36">
        <f>SUMIFS(СВЦЭМ!$D$39:$D$782,СВЦЭМ!$A$39:$A$782,$A41,СВЦЭМ!$B$39:$B$782,O$11)+'СЕТ СН'!$F$11+СВЦЭМ!$D$10+'СЕТ СН'!$F$5-'СЕТ СН'!$F$21</f>
        <v>3565.5046706900002</v>
      </c>
      <c r="P41" s="36">
        <f>SUMIFS(СВЦЭМ!$D$39:$D$782,СВЦЭМ!$A$39:$A$782,$A41,СВЦЭМ!$B$39:$B$782,P$11)+'СЕТ СН'!$F$11+СВЦЭМ!$D$10+'СЕТ СН'!$F$5-'СЕТ СН'!$F$21</f>
        <v>3558.2786332300002</v>
      </c>
      <c r="Q41" s="36">
        <f>SUMIFS(СВЦЭМ!$D$39:$D$782,СВЦЭМ!$A$39:$A$782,$A41,СВЦЭМ!$B$39:$B$782,Q$11)+'СЕТ СН'!$F$11+СВЦЭМ!$D$10+'СЕТ СН'!$F$5-'СЕТ СН'!$F$21</f>
        <v>3552.3755250600002</v>
      </c>
      <c r="R41" s="36">
        <f>SUMIFS(СВЦЭМ!$D$39:$D$782,СВЦЭМ!$A$39:$A$782,$A41,СВЦЭМ!$B$39:$B$782,R$11)+'СЕТ СН'!$F$11+СВЦЭМ!$D$10+'СЕТ СН'!$F$5-'СЕТ СН'!$F$21</f>
        <v>3537.7907296200001</v>
      </c>
      <c r="S41" s="36">
        <f>SUMIFS(СВЦЭМ!$D$39:$D$782,СВЦЭМ!$A$39:$A$782,$A41,СВЦЭМ!$B$39:$B$782,S$11)+'СЕТ СН'!$F$11+СВЦЭМ!$D$10+'СЕТ СН'!$F$5-'СЕТ СН'!$F$21</f>
        <v>3555.4367194500001</v>
      </c>
      <c r="T41" s="36">
        <f>SUMIFS(СВЦЭМ!$D$39:$D$782,СВЦЭМ!$A$39:$A$782,$A41,СВЦЭМ!$B$39:$B$782,T$11)+'СЕТ СН'!$F$11+СВЦЭМ!$D$10+'СЕТ СН'!$F$5-'СЕТ СН'!$F$21</f>
        <v>3390.7379772100003</v>
      </c>
      <c r="U41" s="36">
        <f>SUMIFS(СВЦЭМ!$D$39:$D$782,СВЦЭМ!$A$39:$A$782,$A41,СВЦЭМ!$B$39:$B$782,U$11)+'СЕТ СН'!$F$11+СВЦЭМ!$D$10+'СЕТ СН'!$F$5-'СЕТ СН'!$F$21</f>
        <v>3294.50934499</v>
      </c>
      <c r="V41" s="36">
        <f>SUMIFS(СВЦЭМ!$D$39:$D$782,СВЦЭМ!$A$39:$A$782,$A41,СВЦЭМ!$B$39:$B$782,V$11)+'СЕТ СН'!$F$11+СВЦЭМ!$D$10+'СЕТ СН'!$F$5-'СЕТ СН'!$F$21</f>
        <v>3222.7641807700002</v>
      </c>
      <c r="W41" s="36">
        <f>SUMIFS(СВЦЭМ!$D$39:$D$782,СВЦЭМ!$A$39:$A$782,$A41,СВЦЭМ!$B$39:$B$782,W$11)+'СЕТ СН'!$F$11+СВЦЭМ!$D$10+'СЕТ СН'!$F$5-'СЕТ СН'!$F$21</f>
        <v>3233.6111249200003</v>
      </c>
      <c r="X41" s="36">
        <f>SUMIFS(СВЦЭМ!$D$39:$D$782,СВЦЭМ!$A$39:$A$782,$A41,СВЦЭМ!$B$39:$B$782,X$11)+'СЕТ СН'!$F$11+СВЦЭМ!$D$10+'СЕТ СН'!$F$5-'СЕТ СН'!$F$21</f>
        <v>3285.0850245900001</v>
      </c>
      <c r="Y41" s="36">
        <f>SUMIFS(СВЦЭМ!$D$39:$D$782,СВЦЭМ!$A$39:$A$782,$A41,СВЦЭМ!$B$39:$B$782,Y$11)+'СЕТ СН'!$F$11+СВЦЭМ!$D$10+'СЕТ СН'!$F$5-'СЕТ СН'!$F$21</f>
        <v>3309.4803218400002</v>
      </c>
    </row>
    <row r="42" spans="1:27" ht="15.75" x14ac:dyDescent="0.2">
      <c r="A42" s="35">
        <f t="shared" si="0"/>
        <v>44712</v>
      </c>
      <c r="B42" s="36">
        <f>SUMIFS(СВЦЭМ!$D$39:$D$782,СВЦЭМ!$A$39:$A$782,$A42,СВЦЭМ!$B$39:$B$782,B$11)+'СЕТ СН'!$F$11+СВЦЭМ!$D$10+'СЕТ СН'!$F$5-'СЕТ СН'!$F$21</f>
        <v>3410.0188780500002</v>
      </c>
      <c r="C42" s="36">
        <f>SUMIFS(СВЦЭМ!$D$39:$D$782,СВЦЭМ!$A$39:$A$782,$A42,СВЦЭМ!$B$39:$B$782,C$11)+'СЕТ СН'!$F$11+СВЦЭМ!$D$10+'СЕТ СН'!$F$5-'СЕТ СН'!$F$21</f>
        <v>3507.4100580000004</v>
      </c>
      <c r="D42" s="36">
        <f>SUMIFS(СВЦЭМ!$D$39:$D$782,СВЦЭМ!$A$39:$A$782,$A42,СВЦЭМ!$B$39:$B$782,D$11)+'СЕТ СН'!$F$11+СВЦЭМ!$D$10+'СЕТ СН'!$F$5-'СЕТ СН'!$F$21</f>
        <v>3628.6189680900002</v>
      </c>
      <c r="E42" s="36">
        <f>SUMIFS(СВЦЭМ!$D$39:$D$782,СВЦЭМ!$A$39:$A$782,$A42,СВЦЭМ!$B$39:$B$782,E$11)+'СЕТ СН'!$F$11+СВЦЭМ!$D$10+'СЕТ СН'!$F$5-'СЕТ СН'!$F$21</f>
        <v>3675.4588755</v>
      </c>
      <c r="F42" s="36">
        <f>SUMIFS(СВЦЭМ!$D$39:$D$782,СВЦЭМ!$A$39:$A$782,$A42,СВЦЭМ!$B$39:$B$782,F$11)+'СЕТ СН'!$F$11+СВЦЭМ!$D$10+'СЕТ СН'!$F$5-'СЕТ СН'!$F$21</f>
        <v>3666.2556310499999</v>
      </c>
      <c r="G42" s="36">
        <f>SUMIFS(СВЦЭМ!$D$39:$D$782,СВЦЭМ!$A$39:$A$782,$A42,СВЦЭМ!$B$39:$B$782,G$11)+'СЕТ СН'!$F$11+СВЦЭМ!$D$10+'СЕТ СН'!$F$5-'СЕТ СН'!$F$21</f>
        <v>3633.3740232600003</v>
      </c>
      <c r="H42" s="36">
        <f>SUMIFS(СВЦЭМ!$D$39:$D$782,СВЦЭМ!$A$39:$A$782,$A42,СВЦЭМ!$B$39:$B$782,H$11)+'СЕТ СН'!$F$11+СВЦЭМ!$D$10+'СЕТ СН'!$F$5-'СЕТ СН'!$F$21</f>
        <v>3529.79453315</v>
      </c>
      <c r="I42" s="36">
        <f>SUMIFS(СВЦЭМ!$D$39:$D$782,СВЦЭМ!$A$39:$A$782,$A42,СВЦЭМ!$B$39:$B$782,I$11)+'СЕТ СН'!$F$11+СВЦЭМ!$D$10+'СЕТ СН'!$F$5-'СЕТ СН'!$F$21</f>
        <v>3446.2907233400001</v>
      </c>
      <c r="J42" s="36">
        <f>SUMIFS(СВЦЭМ!$D$39:$D$782,СВЦЭМ!$A$39:$A$782,$A42,СВЦЭМ!$B$39:$B$782,J$11)+'СЕТ СН'!$F$11+СВЦЭМ!$D$10+'СЕТ СН'!$F$5-'СЕТ СН'!$F$21</f>
        <v>3343.8072159200001</v>
      </c>
      <c r="K42" s="36">
        <f>SUMIFS(СВЦЭМ!$D$39:$D$782,СВЦЭМ!$A$39:$A$782,$A42,СВЦЭМ!$B$39:$B$782,K$11)+'СЕТ СН'!$F$11+СВЦЭМ!$D$10+'СЕТ СН'!$F$5-'СЕТ СН'!$F$21</f>
        <v>3370.3611198799999</v>
      </c>
      <c r="L42" s="36">
        <f>SUMIFS(СВЦЭМ!$D$39:$D$782,СВЦЭМ!$A$39:$A$782,$A42,СВЦЭМ!$B$39:$B$782,L$11)+'СЕТ СН'!$F$11+СВЦЭМ!$D$10+'СЕТ СН'!$F$5-'СЕТ СН'!$F$21</f>
        <v>3375.31782931</v>
      </c>
      <c r="M42" s="36">
        <f>SUMIFS(СВЦЭМ!$D$39:$D$782,СВЦЭМ!$A$39:$A$782,$A42,СВЦЭМ!$B$39:$B$782,M$11)+'СЕТ СН'!$F$11+СВЦЭМ!$D$10+'СЕТ СН'!$F$5-'СЕТ СН'!$F$21</f>
        <v>3449.0047948700003</v>
      </c>
      <c r="N42" s="36">
        <f>SUMIFS(СВЦЭМ!$D$39:$D$782,СВЦЭМ!$A$39:$A$782,$A42,СВЦЭМ!$B$39:$B$782,N$11)+'СЕТ СН'!$F$11+СВЦЭМ!$D$10+'СЕТ СН'!$F$5-'СЕТ СН'!$F$21</f>
        <v>3490.5334187200001</v>
      </c>
      <c r="O42" s="36">
        <f>SUMIFS(СВЦЭМ!$D$39:$D$782,СВЦЭМ!$A$39:$A$782,$A42,СВЦЭМ!$B$39:$B$782,O$11)+'СЕТ СН'!$F$11+СВЦЭМ!$D$10+'СЕТ СН'!$F$5-'СЕТ СН'!$F$21</f>
        <v>3565.9349834200002</v>
      </c>
      <c r="P42" s="36">
        <f>SUMIFS(СВЦЭМ!$D$39:$D$782,СВЦЭМ!$A$39:$A$782,$A42,СВЦЭМ!$B$39:$B$782,P$11)+'СЕТ СН'!$F$11+СВЦЭМ!$D$10+'СЕТ СН'!$F$5-'СЕТ СН'!$F$21</f>
        <v>3592.0013628699999</v>
      </c>
      <c r="Q42" s="36">
        <f>SUMIFS(СВЦЭМ!$D$39:$D$782,СВЦЭМ!$A$39:$A$782,$A42,СВЦЭМ!$B$39:$B$782,Q$11)+'СЕТ СН'!$F$11+СВЦЭМ!$D$10+'СЕТ СН'!$F$5-'СЕТ СН'!$F$21</f>
        <v>3583.7547820700001</v>
      </c>
      <c r="R42" s="36">
        <f>SUMIFS(СВЦЭМ!$D$39:$D$782,СВЦЭМ!$A$39:$A$782,$A42,СВЦЭМ!$B$39:$B$782,R$11)+'СЕТ СН'!$F$11+СВЦЭМ!$D$10+'СЕТ СН'!$F$5-'СЕТ СН'!$F$21</f>
        <v>3578.3424477799999</v>
      </c>
      <c r="S42" s="36">
        <f>SUMIFS(СВЦЭМ!$D$39:$D$782,СВЦЭМ!$A$39:$A$782,$A42,СВЦЭМ!$B$39:$B$782,S$11)+'СЕТ СН'!$F$11+СВЦЭМ!$D$10+'СЕТ СН'!$F$5-'СЕТ СН'!$F$21</f>
        <v>3492.9518263800001</v>
      </c>
      <c r="T42" s="36">
        <f>SUMIFS(СВЦЭМ!$D$39:$D$782,СВЦЭМ!$A$39:$A$782,$A42,СВЦЭМ!$B$39:$B$782,T$11)+'СЕТ СН'!$F$11+СВЦЭМ!$D$10+'СЕТ СН'!$F$5-'СЕТ СН'!$F$21</f>
        <v>3394.65616189</v>
      </c>
      <c r="U42" s="36">
        <f>SUMIFS(СВЦЭМ!$D$39:$D$782,СВЦЭМ!$A$39:$A$782,$A42,СВЦЭМ!$B$39:$B$782,U$11)+'СЕТ СН'!$F$11+СВЦЭМ!$D$10+'СЕТ СН'!$F$5-'СЕТ СН'!$F$21</f>
        <v>3294.8078774400001</v>
      </c>
      <c r="V42" s="36">
        <f>SUMIFS(СВЦЭМ!$D$39:$D$782,СВЦЭМ!$A$39:$A$782,$A42,СВЦЭМ!$B$39:$B$782,V$11)+'СЕТ СН'!$F$11+СВЦЭМ!$D$10+'СЕТ СН'!$F$5-'СЕТ СН'!$F$21</f>
        <v>3226.49834306</v>
      </c>
      <c r="W42" s="36">
        <f>SUMIFS(СВЦЭМ!$D$39:$D$782,СВЦЭМ!$A$39:$A$782,$A42,СВЦЭМ!$B$39:$B$782,W$11)+'СЕТ СН'!$F$11+СВЦЭМ!$D$10+'СЕТ СН'!$F$5-'СЕТ СН'!$F$21</f>
        <v>3239.0442637200003</v>
      </c>
      <c r="X42" s="36">
        <f>SUMIFS(СВЦЭМ!$D$39:$D$782,СВЦЭМ!$A$39:$A$782,$A42,СВЦЭМ!$B$39:$B$782,X$11)+'СЕТ СН'!$F$11+СВЦЭМ!$D$10+'СЕТ СН'!$F$5-'СЕТ СН'!$F$21</f>
        <v>3253.3896234500003</v>
      </c>
      <c r="Y42" s="36">
        <f>SUMIFS(СВЦЭМ!$D$39:$D$782,СВЦЭМ!$A$39:$A$782,$A42,СВЦЭМ!$B$39:$B$782,Y$11)+'СЕТ СН'!$F$11+СВЦЭМ!$D$10+'СЕТ СН'!$F$5-'СЕТ СН'!$F$21</f>
        <v>3255.8151401499999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01.05.2022</v>
      </c>
      <c r="B48" s="36">
        <f>SUMIFS(СВЦЭМ!$D$39:$D$782,СВЦЭМ!$A$39:$A$782,$A48,СВЦЭМ!$B$39:$B$782,B$47)+'СЕТ СН'!$G$11+СВЦЭМ!$D$10+'СЕТ СН'!$G$5-'СЕТ СН'!$G$21</f>
        <v>3757.35377582</v>
      </c>
      <c r="C48" s="36">
        <f>SUMIFS(СВЦЭМ!$D$39:$D$782,СВЦЭМ!$A$39:$A$782,$A48,СВЦЭМ!$B$39:$B$782,C$47)+'СЕТ СН'!$G$11+СВЦЭМ!$D$10+'СЕТ СН'!$G$5-'СЕТ СН'!$G$21</f>
        <v>3878.6915740899999</v>
      </c>
      <c r="D48" s="36">
        <f>SUMIFS(СВЦЭМ!$D$39:$D$782,СВЦЭМ!$A$39:$A$782,$A48,СВЦЭМ!$B$39:$B$782,D$47)+'СЕТ СН'!$G$11+СВЦЭМ!$D$10+'СЕТ СН'!$G$5-'СЕТ СН'!$G$21</f>
        <v>4022.2214002700002</v>
      </c>
      <c r="E48" s="36">
        <f>SUMIFS(СВЦЭМ!$D$39:$D$782,СВЦЭМ!$A$39:$A$782,$A48,СВЦЭМ!$B$39:$B$782,E$47)+'СЕТ СН'!$G$11+СВЦЭМ!$D$10+'СЕТ СН'!$G$5-'СЕТ СН'!$G$21</f>
        <v>4083.0050119299999</v>
      </c>
      <c r="F48" s="36">
        <f>SUMIFS(СВЦЭМ!$D$39:$D$782,СВЦЭМ!$A$39:$A$782,$A48,СВЦЭМ!$B$39:$B$782,F$47)+'СЕТ СН'!$G$11+СВЦЭМ!$D$10+'СЕТ СН'!$G$5-'СЕТ СН'!$G$21</f>
        <v>4097.6001233400002</v>
      </c>
      <c r="G48" s="36">
        <f>SUMIFS(СВЦЭМ!$D$39:$D$782,СВЦЭМ!$A$39:$A$782,$A48,СВЦЭМ!$B$39:$B$782,G$47)+'СЕТ СН'!$G$11+СВЦЭМ!$D$10+'СЕТ СН'!$G$5-'СЕТ СН'!$G$21</f>
        <v>4072.7335945</v>
      </c>
      <c r="H48" s="36">
        <f>SUMIFS(СВЦЭМ!$D$39:$D$782,СВЦЭМ!$A$39:$A$782,$A48,СВЦЭМ!$B$39:$B$782,H$47)+'СЕТ СН'!$G$11+СВЦЭМ!$D$10+'СЕТ СН'!$G$5-'СЕТ СН'!$G$21</f>
        <v>4052.3475703099998</v>
      </c>
      <c r="I48" s="36">
        <f>SUMIFS(СВЦЭМ!$D$39:$D$782,СВЦЭМ!$A$39:$A$782,$A48,СВЦЭМ!$B$39:$B$782,I$47)+'СЕТ СН'!$G$11+СВЦЭМ!$D$10+'СЕТ СН'!$G$5-'СЕТ СН'!$G$21</f>
        <v>3985.0373431899998</v>
      </c>
      <c r="J48" s="36">
        <f>SUMIFS(СВЦЭМ!$D$39:$D$782,СВЦЭМ!$A$39:$A$782,$A48,СВЦЭМ!$B$39:$B$782,J$47)+'СЕТ СН'!$G$11+СВЦЭМ!$D$10+'СЕТ СН'!$G$5-'СЕТ СН'!$G$21</f>
        <v>3834.9765493899999</v>
      </c>
      <c r="K48" s="36">
        <f>SUMIFS(СВЦЭМ!$D$39:$D$782,СВЦЭМ!$A$39:$A$782,$A48,СВЦЭМ!$B$39:$B$782,K$47)+'СЕТ СН'!$G$11+СВЦЭМ!$D$10+'СЕТ СН'!$G$5-'СЕТ СН'!$G$21</f>
        <v>3797.0644249400002</v>
      </c>
      <c r="L48" s="36">
        <f>SUMIFS(СВЦЭМ!$D$39:$D$782,СВЦЭМ!$A$39:$A$782,$A48,СВЦЭМ!$B$39:$B$782,L$47)+'СЕТ СН'!$G$11+СВЦЭМ!$D$10+'СЕТ СН'!$G$5-'СЕТ СН'!$G$21</f>
        <v>3775.7210625600001</v>
      </c>
      <c r="M48" s="36">
        <f>SUMIFS(СВЦЭМ!$D$39:$D$782,СВЦЭМ!$A$39:$A$782,$A48,СВЦЭМ!$B$39:$B$782,M$47)+'СЕТ СН'!$G$11+СВЦЭМ!$D$10+'СЕТ СН'!$G$5-'СЕТ СН'!$G$21</f>
        <v>3868.4047986799997</v>
      </c>
      <c r="N48" s="36">
        <f>SUMIFS(СВЦЭМ!$D$39:$D$782,СВЦЭМ!$A$39:$A$782,$A48,СВЦЭМ!$B$39:$B$782,N$47)+'СЕТ СН'!$G$11+СВЦЭМ!$D$10+'СЕТ СН'!$G$5-'СЕТ СН'!$G$21</f>
        <v>3911.8055642499999</v>
      </c>
      <c r="O48" s="36">
        <f>SUMIFS(СВЦЭМ!$D$39:$D$782,СВЦЭМ!$A$39:$A$782,$A48,СВЦЭМ!$B$39:$B$782,O$47)+'СЕТ СН'!$G$11+СВЦЭМ!$D$10+'СЕТ СН'!$G$5-'СЕТ СН'!$G$21</f>
        <v>3923.5210961299999</v>
      </c>
      <c r="P48" s="36">
        <f>SUMIFS(СВЦЭМ!$D$39:$D$782,СВЦЭМ!$A$39:$A$782,$A48,СВЦЭМ!$B$39:$B$782,P$47)+'СЕТ СН'!$G$11+СВЦЭМ!$D$10+'СЕТ СН'!$G$5-'СЕТ СН'!$G$21</f>
        <v>3934.5782669399996</v>
      </c>
      <c r="Q48" s="36">
        <f>SUMIFS(СВЦЭМ!$D$39:$D$782,СВЦЭМ!$A$39:$A$782,$A48,СВЦЭМ!$B$39:$B$782,Q$47)+'СЕТ СН'!$G$11+СВЦЭМ!$D$10+'СЕТ СН'!$G$5-'СЕТ СН'!$G$21</f>
        <v>3949.5069402700001</v>
      </c>
      <c r="R48" s="36">
        <f>SUMIFS(СВЦЭМ!$D$39:$D$782,СВЦЭМ!$A$39:$A$782,$A48,СВЦЭМ!$B$39:$B$782,R$47)+'СЕТ СН'!$G$11+СВЦЭМ!$D$10+'СЕТ СН'!$G$5-'СЕТ СН'!$G$21</f>
        <v>3968.85843062</v>
      </c>
      <c r="S48" s="36">
        <f>SUMIFS(СВЦЭМ!$D$39:$D$782,СВЦЭМ!$A$39:$A$782,$A48,СВЦЭМ!$B$39:$B$782,S$47)+'СЕТ СН'!$G$11+СВЦЭМ!$D$10+'СЕТ СН'!$G$5-'СЕТ СН'!$G$21</f>
        <v>3928.4093807499999</v>
      </c>
      <c r="T48" s="36">
        <f>SUMIFS(СВЦЭМ!$D$39:$D$782,СВЦЭМ!$A$39:$A$782,$A48,СВЦЭМ!$B$39:$B$782,T$47)+'СЕТ СН'!$G$11+СВЦЭМ!$D$10+'СЕТ СН'!$G$5-'СЕТ СН'!$G$21</f>
        <v>3828.9673145899997</v>
      </c>
      <c r="U48" s="36">
        <f>SUMIFS(СВЦЭМ!$D$39:$D$782,СВЦЭМ!$A$39:$A$782,$A48,СВЦЭМ!$B$39:$B$782,U$47)+'СЕТ СН'!$G$11+СВЦЭМ!$D$10+'СЕТ СН'!$G$5-'СЕТ СН'!$G$21</f>
        <v>3736.32752643</v>
      </c>
      <c r="V48" s="36">
        <f>SUMIFS(СВЦЭМ!$D$39:$D$782,СВЦЭМ!$A$39:$A$782,$A48,СВЦЭМ!$B$39:$B$782,V$47)+'СЕТ СН'!$G$11+СВЦЭМ!$D$10+'СЕТ СН'!$G$5-'СЕТ СН'!$G$21</f>
        <v>3645.17822449</v>
      </c>
      <c r="W48" s="36">
        <f>SUMIFS(СВЦЭМ!$D$39:$D$782,СВЦЭМ!$A$39:$A$782,$A48,СВЦЭМ!$B$39:$B$782,W$47)+'СЕТ СН'!$G$11+СВЦЭМ!$D$10+'СЕТ СН'!$G$5-'СЕТ СН'!$G$21</f>
        <v>3633.7754213799999</v>
      </c>
      <c r="X48" s="36">
        <f>SUMIFS(СВЦЭМ!$D$39:$D$782,СВЦЭМ!$A$39:$A$782,$A48,СВЦЭМ!$B$39:$B$782,X$47)+'СЕТ СН'!$G$11+СВЦЭМ!$D$10+'СЕТ СН'!$G$5-'СЕТ СН'!$G$21</f>
        <v>3658.7030895799999</v>
      </c>
      <c r="Y48" s="36">
        <f>SUMIFS(СВЦЭМ!$D$39:$D$782,СВЦЭМ!$A$39:$A$782,$A48,СВЦЭМ!$B$39:$B$782,Y$47)+'СЕТ СН'!$G$11+СВЦЭМ!$D$10+'СЕТ СН'!$G$5-'СЕТ СН'!$G$21</f>
        <v>3692.9803737399998</v>
      </c>
      <c r="AA48" s="45"/>
    </row>
    <row r="49" spans="1:25" ht="15.75" x14ac:dyDescent="0.2">
      <c r="A49" s="35">
        <f>A48+1</f>
        <v>44683</v>
      </c>
      <c r="B49" s="36">
        <f>SUMIFS(СВЦЭМ!$D$39:$D$782,СВЦЭМ!$A$39:$A$782,$A49,СВЦЭМ!$B$39:$B$782,B$47)+'СЕТ СН'!$G$11+СВЦЭМ!$D$10+'СЕТ СН'!$G$5-'СЕТ СН'!$G$21</f>
        <v>3730.0148031899998</v>
      </c>
      <c r="C49" s="36">
        <f>SUMIFS(СВЦЭМ!$D$39:$D$782,СВЦЭМ!$A$39:$A$782,$A49,СВЦЭМ!$B$39:$B$782,C$47)+'СЕТ СН'!$G$11+СВЦЭМ!$D$10+'СЕТ СН'!$G$5-'СЕТ СН'!$G$21</f>
        <v>3846.54857167</v>
      </c>
      <c r="D49" s="36">
        <f>SUMIFS(СВЦЭМ!$D$39:$D$782,СВЦЭМ!$A$39:$A$782,$A49,СВЦЭМ!$B$39:$B$782,D$47)+'СЕТ СН'!$G$11+СВЦЭМ!$D$10+'СЕТ СН'!$G$5-'СЕТ СН'!$G$21</f>
        <v>3960.27626018</v>
      </c>
      <c r="E49" s="36">
        <f>SUMIFS(СВЦЭМ!$D$39:$D$782,СВЦЭМ!$A$39:$A$782,$A49,СВЦЭМ!$B$39:$B$782,E$47)+'СЕТ СН'!$G$11+СВЦЭМ!$D$10+'СЕТ СН'!$G$5-'СЕТ СН'!$G$21</f>
        <v>4012.2432067199998</v>
      </c>
      <c r="F49" s="36">
        <f>SUMIFS(СВЦЭМ!$D$39:$D$782,СВЦЭМ!$A$39:$A$782,$A49,СВЦЭМ!$B$39:$B$782,F$47)+'СЕТ СН'!$G$11+СВЦЭМ!$D$10+'СЕТ СН'!$G$5-'СЕТ СН'!$G$21</f>
        <v>4030.00900602</v>
      </c>
      <c r="G49" s="36">
        <f>SUMIFS(СВЦЭМ!$D$39:$D$782,СВЦЭМ!$A$39:$A$782,$A49,СВЦЭМ!$B$39:$B$782,G$47)+'СЕТ СН'!$G$11+СВЦЭМ!$D$10+'СЕТ СН'!$G$5-'СЕТ СН'!$G$21</f>
        <v>4052.9194813200002</v>
      </c>
      <c r="H49" s="36">
        <f>SUMIFS(СВЦЭМ!$D$39:$D$782,СВЦЭМ!$A$39:$A$782,$A49,СВЦЭМ!$B$39:$B$782,H$47)+'СЕТ СН'!$G$11+СВЦЭМ!$D$10+'СЕТ СН'!$G$5-'СЕТ СН'!$G$21</f>
        <v>4066.0701744799999</v>
      </c>
      <c r="I49" s="36">
        <f>SUMIFS(СВЦЭМ!$D$39:$D$782,СВЦЭМ!$A$39:$A$782,$A49,СВЦЭМ!$B$39:$B$782,I$47)+'СЕТ СН'!$G$11+СВЦЭМ!$D$10+'СЕТ СН'!$G$5-'СЕТ СН'!$G$21</f>
        <v>3977.3691692000002</v>
      </c>
      <c r="J49" s="36">
        <f>SUMIFS(СВЦЭМ!$D$39:$D$782,СВЦЭМ!$A$39:$A$782,$A49,СВЦЭМ!$B$39:$B$782,J$47)+'СЕТ СН'!$G$11+СВЦЭМ!$D$10+'СЕТ СН'!$G$5-'СЕТ СН'!$G$21</f>
        <v>3834.8649924699998</v>
      </c>
      <c r="K49" s="36">
        <f>SUMIFS(СВЦЭМ!$D$39:$D$782,СВЦЭМ!$A$39:$A$782,$A49,СВЦЭМ!$B$39:$B$782,K$47)+'СЕТ СН'!$G$11+СВЦЭМ!$D$10+'СЕТ СН'!$G$5-'СЕТ СН'!$G$21</f>
        <v>3797.6083903999997</v>
      </c>
      <c r="L49" s="36">
        <f>SUMIFS(СВЦЭМ!$D$39:$D$782,СВЦЭМ!$A$39:$A$782,$A49,СВЦЭМ!$B$39:$B$782,L$47)+'СЕТ СН'!$G$11+СВЦЭМ!$D$10+'СЕТ СН'!$G$5-'СЕТ СН'!$G$21</f>
        <v>3767.7991908399999</v>
      </c>
      <c r="M49" s="36">
        <f>SUMIFS(СВЦЭМ!$D$39:$D$782,СВЦЭМ!$A$39:$A$782,$A49,СВЦЭМ!$B$39:$B$782,M$47)+'СЕТ СН'!$G$11+СВЦЭМ!$D$10+'СЕТ СН'!$G$5-'СЕТ СН'!$G$21</f>
        <v>3833.6717308500001</v>
      </c>
      <c r="N49" s="36">
        <f>SUMIFS(СВЦЭМ!$D$39:$D$782,СВЦЭМ!$A$39:$A$782,$A49,СВЦЭМ!$B$39:$B$782,N$47)+'СЕТ СН'!$G$11+СВЦЭМ!$D$10+'СЕТ СН'!$G$5-'СЕТ СН'!$G$21</f>
        <v>3880.1444304099996</v>
      </c>
      <c r="O49" s="36">
        <f>SUMIFS(СВЦЭМ!$D$39:$D$782,СВЦЭМ!$A$39:$A$782,$A49,СВЦЭМ!$B$39:$B$782,O$47)+'СЕТ СН'!$G$11+СВЦЭМ!$D$10+'СЕТ СН'!$G$5-'СЕТ СН'!$G$21</f>
        <v>3912.6953404999999</v>
      </c>
      <c r="P49" s="36">
        <f>SUMIFS(СВЦЭМ!$D$39:$D$782,СВЦЭМ!$A$39:$A$782,$A49,СВЦЭМ!$B$39:$B$782,P$47)+'СЕТ СН'!$G$11+СВЦЭМ!$D$10+'СЕТ СН'!$G$5-'СЕТ СН'!$G$21</f>
        <v>3922.3984073499996</v>
      </c>
      <c r="Q49" s="36">
        <f>SUMIFS(СВЦЭМ!$D$39:$D$782,СВЦЭМ!$A$39:$A$782,$A49,СВЦЭМ!$B$39:$B$782,Q$47)+'СЕТ СН'!$G$11+СВЦЭМ!$D$10+'СЕТ СН'!$G$5-'СЕТ СН'!$G$21</f>
        <v>3942.3866271400002</v>
      </c>
      <c r="R49" s="36">
        <f>SUMIFS(СВЦЭМ!$D$39:$D$782,СВЦЭМ!$A$39:$A$782,$A49,СВЦЭМ!$B$39:$B$782,R$47)+'СЕТ СН'!$G$11+СВЦЭМ!$D$10+'СЕТ СН'!$G$5-'СЕТ СН'!$G$21</f>
        <v>3948.3792794299998</v>
      </c>
      <c r="S49" s="36">
        <f>SUMIFS(СВЦЭМ!$D$39:$D$782,СВЦЭМ!$A$39:$A$782,$A49,СВЦЭМ!$B$39:$B$782,S$47)+'СЕТ СН'!$G$11+СВЦЭМ!$D$10+'СЕТ СН'!$G$5-'СЕТ СН'!$G$21</f>
        <v>3892.0209227099999</v>
      </c>
      <c r="T49" s="36">
        <f>SUMIFS(СВЦЭМ!$D$39:$D$782,СВЦЭМ!$A$39:$A$782,$A49,СВЦЭМ!$B$39:$B$782,T$47)+'СЕТ СН'!$G$11+СВЦЭМ!$D$10+'СЕТ СН'!$G$5-'СЕТ СН'!$G$21</f>
        <v>3790.0640976899999</v>
      </c>
      <c r="U49" s="36">
        <f>SUMIFS(СВЦЭМ!$D$39:$D$782,СВЦЭМ!$A$39:$A$782,$A49,СВЦЭМ!$B$39:$B$782,U$47)+'СЕТ СН'!$G$11+СВЦЭМ!$D$10+'СЕТ СН'!$G$5-'СЕТ СН'!$G$21</f>
        <v>3697.4979552300001</v>
      </c>
      <c r="V49" s="36">
        <f>SUMIFS(СВЦЭМ!$D$39:$D$782,СВЦЭМ!$A$39:$A$782,$A49,СВЦЭМ!$B$39:$B$782,V$47)+'СЕТ СН'!$G$11+СВЦЭМ!$D$10+'СЕТ СН'!$G$5-'СЕТ СН'!$G$21</f>
        <v>3632.3780956999999</v>
      </c>
      <c r="W49" s="36">
        <f>SUMIFS(СВЦЭМ!$D$39:$D$782,СВЦЭМ!$A$39:$A$782,$A49,СВЦЭМ!$B$39:$B$782,W$47)+'СЕТ СН'!$G$11+СВЦЭМ!$D$10+'СЕТ СН'!$G$5-'СЕТ СН'!$G$21</f>
        <v>3636.1620804899999</v>
      </c>
      <c r="X49" s="36">
        <f>SUMIFS(СВЦЭМ!$D$39:$D$782,СВЦЭМ!$A$39:$A$782,$A49,СВЦЭМ!$B$39:$B$782,X$47)+'СЕТ СН'!$G$11+СВЦЭМ!$D$10+'СЕТ СН'!$G$5-'СЕТ СН'!$G$21</f>
        <v>3635.25463696</v>
      </c>
      <c r="Y49" s="36">
        <f>SUMIFS(СВЦЭМ!$D$39:$D$782,СВЦЭМ!$A$39:$A$782,$A49,СВЦЭМ!$B$39:$B$782,Y$47)+'СЕТ СН'!$G$11+СВЦЭМ!$D$10+'СЕТ СН'!$G$5-'СЕТ СН'!$G$21</f>
        <v>3680.0003788399999</v>
      </c>
    </row>
    <row r="50" spans="1:25" ht="15.75" x14ac:dyDescent="0.2">
      <c r="A50" s="35">
        <f t="shared" ref="A50:A78" si="1">A49+1</f>
        <v>44684</v>
      </c>
      <c r="B50" s="36">
        <f>SUMIFS(СВЦЭМ!$D$39:$D$782,СВЦЭМ!$A$39:$A$782,$A50,СВЦЭМ!$B$39:$B$782,B$47)+'СЕТ СН'!$G$11+СВЦЭМ!$D$10+'СЕТ СН'!$G$5-'СЕТ СН'!$G$21</f>
        <v>3704.0893929899999</v>
      </c>
      <c r="C50" s="36">
        <f>SUMIFS(СВЦЭМ!$D$39:$D$782,СВЦЭМ!$A$39:$A$782,$A50,СВЦЭМ!$B$39:$B$782,C$47)+'СЕТ СН'!$G$11+СВЦЭМ!$D$10+'СЕТ СН'!$G$5-'СЕТ СН'!$G$21</f>
        <v>3821.8431255099999</v>
      </c>
      <c r="D50" s="36">
        <f>SUMIFS(СВЦЭМ!$D$39:$D$782,СВЦЭМ!$A$39:$A$782,$A50,СВЦЭМ!$B$39:$B$782,D$47)+'СЕТ СН'!$G$11+СВЦЭМ!$D$10+'СЕТ СН'!$G$5-'СЕТ СН'!$G$21</f>
        <v>3920.9150679899999</v>
      </c>
      <c r="E50" s="36">
        <f>SUMIFS(СВЦЭМ!$D$39:$D$782,СВЦЭМ!$A$39:$A$782,$A50,СВЦЭМ!$B$39:$B$782,E$47)+'СЕТ СН'!$G$11+СВЦЭМ!$D$10+'СЕТ СН'!$G$5-'СЕТ СН'!$G$21</f>
        <v>3952.5186766799998</v>
      </c>
      <c r="F50" s="36">
        <f>SUMIFS(СВЦЭМ!$D$39:$D$782,СВЦЭМ!$A$39:$A$782,$A50,СВЦЭМ!$B$39:$B$782,F$47)+'СЕТ СН'!$G$11+СВЦЭМ!$D$10+'СЕТ СН'!$G$5-'СЕТ СН'!$G$21</f>
        <v>3967.1741746799999</v>
      </c>
      <c r="G50" s="36">
        <f>SUMIFS(СВЦЭМ!$D$39:$D$782,СВЦЭМ!$A$39:$A$782,$A50,СВЦЭМ!$B$39:$B$782,G$47)+'СЕТ СН'!$G$11+СВЦЭМ!$D$10+'СЕТ СН'!$G$5-'СЕТ СН'!$G$21</f>
        <v>4008.70892009</v>
      </c>
      <c r="H50" s="36">
        <f>SUMIFS(СВЦЭМ!$D$39:$D$782,СВЦЭМ!$A$39:$A$782,$A50,СВЦЭМ!$B$39:$B$782,H$47)+'СЕТ СН'!$G$11+СВЦЭМ!$D$10+'СЕТ СН'!$G$5-'СЕТ СН'!$G$21</f>
        <v>4019.3973675500001</v>
      </c>
      <c r="I50" s="36">
        <f>SUMIFS(СВЦЭМ!$D$39:$D$782,СВЦЭМ!$A$39:$A$782,$A50,СВЦЭМ!$B$39:$B$782,I$47)+'СЕТ СН'!$G$11+СВЦЭМ!$D$10+'СЕТ СН'!$G$5-'СЕТ СН'!$G$21</f>
        <v>4001.3503747099999</v>
      </c>
      <c r="J50" s="36">
        <f>SUMIFS(СВЦЭМ!$D$39:$D$782,СВЦЭМ!$A$39:$A$782,$A50,СВЦЭМ!$B$39:$B$782,J$47)+'СЕТ СН'!$G$11+СВЦЭМ!$D$10+'СЕТ СН'!$G$5-'СЕТ СН'!$G$21</f>
        <v>3897.7618110699996</v>
      </c>
      <c r="K50" s="36">
        <f>SUMIFS(СВЦЭМ!$D$39:$D$782,СВЦЭМ!$A$39:$A$782,$A50,СВЦЭМ!$B$39:$B$782,K$47)+'СЕТ СН'!$G$11+СВЦЭМ!$D$10+'СЕТ СН'!$G$5-'СЕТ СН'!$G$21</f>
        <v>3864.4295994599997</v>
      </c>
      <c r="L50" s="36">
        <f>SUMIFS(СВЦЭМ!$D$39:$D$782,СВЦЭМ!$A$39:$A$782,$A50,СВЦЭМ!$B$39:$B$782,L$47)+'СЕТ СН'!$G$11+СВЦЭМ!$D$10+'СЕТ СН'!$G$5-'СЕТ СН'!$G$21</f>
        <v>3844.6612840299999</v>
      </c>
      <c r="M50" s="36">
        <f>SUMIFS(СВЦЭМ!$D$39:$D$782,СВЦЭМ!$A$39:$A$782,$A50,СВЦЭМ!$B$39:$B$782,M$47)+'СЕТ СН'!$G$11+СВЦЭМ!$D$10+'СЕТ СН'!$G$5-'СЕТ СН'!$G$21</f>
        <v>3930.09622653</v>
      </c>
      <c r="N50" s="36">
        <f>SUMIFS(СВЦЭМ!$D$39:$D$782,СВЦЭМ!$A$39:$A$782,$A50,СВЦЭМ!$B$39:$B$782,N$47)+'СЕТ СН'!$G$11+СВЦЭМ!$D$10+'СЕТ СН'!$G$5-'СЕТ СН'!$G$21</f>
        <v>3971.7443476399999</v>
      </c>
      <c r="O50" s="36">
        <f>SUMIFS(СВЦЭМ!$D$39:$D$782,СВЦЭМ!$A$39:$A$782,$A50,СВЦЭМ!$B$39:$B$782,O$47)+'СЕТ СН'!$G$11+СВЦЭМ!$D$10+'СЕТ СН'!$G$5-'СЕТ СН'!$G$21</f>
        <v>3986.2886003599997</v>
      </c>
      <c r="P50" s="36">
        <f>SUMIFS(СВЦЭМ!$D$39:$D$782,СВЦЭМ!$A$39:$A$782,$A50,СВЦЭМ!$B$39:$B$782,P$47)+'СЕТ СН'!$G$11+СВЦЭМ!$D$10+'СЕТ СН'!$G$5-'СЕТ СН'!$G$21</f>
        <v>4004.3497230200001</v>
      </c>
      <c r="Q50" s="36">
        <f>SUMIFS(СВЦЭМ!$D$39:$D$782,СВЦЭМ!$A$39:$A$782,$A50,СВЦЭМ!$B$39:$B$782,Q$47)+'СЕТ СН'!$G$11+СВЦЭМ!$D$10+'СЕТ СН'!$G$5-'СЕТ СН'!$G$21</f>
        <v>4008.0278085499999</v>
      </c>
      <c r="R50" s="36">
        <f>SUMIFS(СВЦЭМ!$D$39:$D$782,СВЦЭМ!$A$39:$A$782,$A50,СВЦЭМ!$B$39:$B$782,R$47)+'СЕТ СН'!$G$11+СВЦЭМ!$D$10+'СЕТ СН'!$G$5-'СЕТ СН'!$G$21</f>
        <v>4017.6122667600002</v>
      </c>
      <c r="S50" s="36">
        <f>SUMIFS(СВЦЭМ!$D$39:$D$782,СВЦЭМ!$A$39:$A$782,$A50,СВЦЭМ!$B$39:$B$782,S$47)+'СЕТ СН'!$G$11+СВЦЭМ!$D$10+'СЕТ СН'!$G$5-'СЕТ СН'!$G$21</f>
        <v>3983.4775353099999</v>
      </c>
      <c r="T50" s="36">
        <f>SUMIFS(СВЦЭМ!$D$39:$D$782,СВЦЭМ!$A$39:$A$782,$A50,СВЦЭМ!$B$39:$B$782,T$47)+'СЕТ СН'!$G$11+СВЦЭМ!$D$10+'СЕТ СН'!$G$5-'СЕТ СН'!$G$21</f>
        <v>3874.1222912200001</v>
      </c>
      <c r="U50" s="36">
        <f>SUMIFS(СВЦЭМ!$D$39:$D$782,СВЦЭМ!$A$39:$A$782,$A50,СВЦЭМ!$B$39:$B$782,U$47)+'СЕТ СН'!$G$11+СВЦЭМ!$D$10+'СЕТ СН'!$G$5-'СЕТ СН'!$G$21</f>
        <v>3774.0731407200001</v>
      </c>
      <c r="V50" s="36">
        <f>SUMIFS(СВЦЭМ!$D$39:$D$782,СВЦЭМ!$A$39:$A$782,$A50,СВЦЭМ!$B$39:$B$782,V$47)+'СЕТ СН'!$G$11+СВЦЭМ!$D$10+'СЕТ СН'!$G$5-'СЕТ СН'!$G$21</f>
        <v>3683.0049211200003</v>
      </c>
      <c r="W50" s="36">
        <f>SUMIFS(СВЦЭМ!$D$39:$D$782,СВЦЭМ!$A$39:$A$782,$A50,СВЦЭМ!$B$39:$B$782,W$47)+'СЕТ СН'!$G$11+СВЦЭМ!$D$10+'СЕТ СН'!$G$5-'СЕТ СН'!$G$21</f>
        <v>3676.5946115699999</v>
      </c>
      <c r="X50" s="36">
        <f>SUMIFS(СВЦЭМ!$D$39:$D$782,СВЦЭМ!$A$39:$A$782,$A50,СВЦЭМ!$B$39:$B$782,X$47)+'СЕТ СН'!$G$11+СВЦЭМ!$D$10+'СЕТ СН'!$G$5-'СЕТ СН'!$G$21</f>
        <v>3686.0818417700002</v>
      </c>
      <c r="Y50" s="36">
        <f>SUMIFS(СВЦЭМ!$D$39:$D$782,СВЦЭМ!$A$39:$A$782,$A50,СВЦЭМ!$B$39:$B$782,Y$47)+'СЕТ СН'!$G$11+СВЦЭМ!$D$10+'СЕТ СН'!$G$5-'СЕТ СН'!$G$21</f>
        <v>3721.90903549</v>
      </c>
    </row>
    <row r="51" spans="1:25" ht="15.75" x14ac:dyDescent="0.2">
      <c r="A51" s="35">
        <f t="shared" si="1"/>
        <v>44685</v>
      </c>
      <c r="B51" s="36">
        <f>SUMIFS(СВЦЭМ!$D$39:$D$782,СВЦЭМ!$A$39:$A$782,$A51,СВЦЭМ!$B$39:$B$782,B$47)+'СЕТ СН'!$G$11+СВЦЭМ!$D$10+'СЕТ СН'!$G$5-'СЕТ СН'!$G$21</f>
        <v>3791.9400719099999</v>
      </c>
      <c r="C51" s="36">
        <f>SUMIFS(СВЦЭМ!$D$39:$D$782,СВЦЭМ!$A$39:$A$782,$A51,СВЦЭМ!$B$39:$B$782,C$47)+'СЕТ СН'!$G$11+СВЦЭМ!$D$10+'СЕТ СН'!$G$5-'СЕТ СН'!$G$21</f>
        <v>3940.23390956</v>
      </c>
      <c r="D51" s="36">
        <f>SUMIFS(СВЦЭМ!$D$39:$D$782,СВЦЭМ!$A$39:$A$782,$A51,СВЦЭМ!$B$39:$B$782,D$47)+'СЕТ СН'!$G$11+СВЦЭМ!$D$10+'СЕТ СН'!$G$5-'СЕТ СН'!$G$21</f>
        <v>3992.8743930199998</v>
      </c>
      <c r="E51" s="36">
        <f>SUMIFS(СВЦЭМ!$D$39:$D$782,СВЦЭМ!$A$39:$A$782,$A51,СВЦЭМ!$B$39:$B$782,E$47)+'СЕТ СН'!$G$11+СВЦЭМ!$D$10+'СЕТ СН'!$G$5-'СЕТ СН'!$G$21</f>
        <v>3964.5814845099999</v>
      </c>
      <c r="F51" s="36">
        <f>SUMIFS(СВЦЭМ!$D$39:$D$782,СВЦЭМ!$A$39:$A$782,$A51,СВЦЭМ!$B$39:$B$782,F$47)+'СЕТ СН'!$G$11+СВЦЭМ!$D$10+'СЕТ СН'!$G$5-'СЕТ СН'!$G$21</f>
        <v>3967.3353630299998</v>
      </c>
      <c r="G51" s="36">
        <f>SUMIFS(СВЦЭМ!$D$39:$D$782,СВЦЭМ!$A$39:$A$782,$A51,СВЦЭМ!$B$39:$B$782,G$47)+'СЕТ СН'!$G$11+СВЦЭМ!$D$10+'СЕТ СН'!$G$5-'СЕТ СН'!$G$21</f>
        <v>3960.5101762099998</v>
      </c>
      <c r="H51" s="36">
        <f>SUMIFS(СВЦЭМ!$D$39:$D$782,СВЦЭМ!$A$39:$A$782,$A51,СВЦЭМ!$B$39:$B$782,H$47)+'СЕТ СН'!$G$11+СВЦЭМ!$D$10+'СЕТ СН'!$G$5-'СЕТ СН'!$G$21</f>
        <v>3972.06963258</v>
      </c>
      <c r="I51" s="36">
        <f>SUMIFS(СВЦЭМ!$D$39:$D$782,СВЦЭМ!$A$39:$A$782,$A51,СВЦЭМ!$B$39:$B$782,I$47)+'СЕТ СН'!$G$11+СВЦЭМ!$D$10+'СЕТ СН'!$G$5-'СЕТ СН'!$G$21</f>
        <v>3899.0957543599998</v>
      </c>
      <c r="J51" s="36">
        <f>SUMIFS(СВЦЭМ!$D$39:$D$782,СВЦЭМ!$A$39:$A$782,$A51,СВЦЭМ!$B$39:$B$782,J$47)+'СЕТ СН'!$G$11+СВЦЭМ!$D$10+'СЕТ СН'!$G$5-'СЕТ СН'!$G$21</f>
        <v>3786.4563667299999</v>
      </c>
      <c r="K51" s="36">
        <f>SUMIFS(СВЦЭМ!$D$39:$D$782,СВЦЭМ!$A$39:$A$782,$A51,СВЦЭМ!$B$39:$B$782,K$47)+'СЕТ СН'!$G$11+СВЦЭМ!$D$10+'СЕТ СН'!$G$5-'СЕТ СН'!$G$21</f>
        <v>3772.0967636800001</v>
      </c>
      <c r="L51" s="36">
        <f>SUMIFS(СВЦЭМ!$D$39:$D$782,СВЦЭМ!$A$39:$A$782,$A51,СВЦЭМ!$B$39:$B$782,L$47)+'СЕТ СН'!$G$11+СВЦЭМ!$D$10+'СЕТ СН'!$G$5-'СЕТ СН'!$G$21</f>
        <v>3784.9705322300001</v>
      </c>
      <c r="M51" s="36">
        <f>SUMIFS(СВЦЭМ!$D$39:$D$782,СВЦЭМ!$A$39:$A$782,$A51,СВЦЭМ!$B$39:$B$782,M$47)+'СЕТ СН'!$G$11+СВЦЭМ!$D$10+'СЕТ СН'!$G$5-'СЕТ СН'!$G$21</f>
        <v>3884.5122691699999</v>
      </c>
      <c r="N51" s="36">
        <f>SUMIFS(СВЦЭМ!$D$39:$D$782,СВЦЭМ!$A$39:$A$782,$A51,СВЦЭМ!$B$39:$B$782,N$47)+'СЕТ СН'!$G$11+СВЦЭМ!$D$10+'СЕТ СН'!$G$5-'СЕТ СН'!$G$21</f>
        <v>3937.95159375</v>
      </c>
      <c r="O51" s="36">
        <f>SUMIFS(СВЦЭМ!$D$39:$D$782,СВЦЭМ!$A$39:$A$782,$A51,СВЦЭМ!$B$39:$B$782,O$47)+'СЕТ СН'!$G$11+СВЦЭМ!$D$10+'СЕТ СН'!$G$5-'СЕТ СН'!$G$21</f>
        <v>3942.4097382</v>
      </c>
      <c r="P51" s="36">
        <f>SUMIFS(СВЦЭМ!$D$39:$D$782,СВЦЭМ!$A$39:$A$782,$A51,СВЦЭМ!$B$39:$B$782,P$47)+'СЕТ СН'!$G$11+СВЦЭМ!$D$10+'СЕТ СН'!$G$5-'СЕТ СН'!$G$21</f>
        <v>3979.4552798200002</v>
      </c>
      <c r="Q51" s="36">
        <f>SUMIFS(СВЦЭМ!$D$39:$D$782,СВЦЭМ!$A$39:$A$782,$A51,СВЦЭМ!$B$39:$B$782,Q$47)+'СЕТ СН'!$G$11+СВЦЭМ!$D$10+'СЕТ СН'!$G$5-'СЕТ СН'!$G$21</f>
        <v>3982.8768082699999</v>
      </c>
      <c r="R51" s="36">
        <f>SUMIFS(СВЦЭМ!$D$39:$D$782,СВЦЭМ!$A$39:$A$782,$A51,СВЦЭМ!$B$39:$B$782,R$47)+'СЕТ СН'!$G$11+СВЦЭМ!$D$10+'СЕТ СН'!$G$5-'СЕТ СН'!$G$21</f>
        <v>3977.4512317199997</v>
      </c>
      <c r="S51" s="36">
        <f>SUMIFS(СВЦЭМ!$D$39:$D$782,СВЦЭМ!$A$39:$A$782,$A51,СВЦЭМ!$B$39:$B$782,S$47)+'СЕТ СН'!$G$11+СВЦЭМ!$D$10+'СЕТ СН'!$G$5-'СЕТ СН'!$G$21</f>
        <v>3920.9864480899996</v>
      </c>
      <c r="T51" s="36">
        <f>SUMIFS(СВЦЭМ!$D$39:$D$782,СВЦЭМ!$A$39:$A$782,$A51,СВЦЭМ!$B$39:$B$782,T$47)+'СЕТ СН'!$G$11+СВЦЭМ!$D$10+'СЕТ СН'!$G$5-'СЕТ СН'!$G$21</f>
        <v>3795.6962174499999</v>
      </c>
      <c r="U51" s="36">
        <f>SUMIFS(СВЦЭМ!$D$39:$D$782,СВЦЭМ!$A$39:$A$782,$A51,СВЦЭМ!$B$39:$B$782,U$47)+'СЕТ СН'!$G$11+СВЦЭМ!$D$10+'СЕТ СН'!$G$5-'СЕТ СН'!$G$21</f>
        <v>3686.53155406</v>
      </c>
      <c r="V51" s="36">
        <f>SUMIFS(СВЦЭМ!$D$39:$D$782,СВЦЭМ!$A$39:$A$782,$A51,СВЦЭМ!$B$39:$B$782,V$47)+'СЕТ СН'!$G$11+СВЦЭМ!$D$10+'СЕТ СН'!$G$5-'СЕТ СН'!$G$21</f>
        <v>3620.5681064199998</v>
      </c>
      <c r="W51" s="36">
        <f>SUMIFS(СВЦЭМ!$D$39:$D$782,СВЦЭМ!$A$39:$A$782,$A51,СВЦЭМ!$B$39:$B$782,W$47)+'СЕТ СН'!$G$11+СВЦЭМ!$D$10+'СЕТ СН'!$G$5-'СЕТ СН'!$G$21</f>
        <v>3651.0884377100001</v>
      </c>
      <c r="X51" s="36">
        <f>SUMIFS(СВЦЭМ!$D$39:$D$782,СВЦЭМ!$A$39:$A$782,$A51,СВЦЭМ!$B$39:$B$782,X$47)+'СЕТ СН'!$G$11+СВЦЭМ!$D$10+'СЕТ СН'!$G$5-'СЕТ СН'!$G$21</f>
        <v>3608.6934986699998</v>
      </c>
      <c r="Y51" s="36">
        <f>SUMIFS(СВЦЭМ!$D$39:$D$782,СВЦЭМ!$A$39:$A$782,$A51,СВЦЭМ!$B$39:$B$782,Y$47)+'СЕТ СН'!$G$11+СВЦЭМ!$D$10+'СЕТ СН'!$G$5-'СЕТ СН'!$G$21</f>
        <v>3603.5320759400001</v>
      </c>
    </row>
    <row r="52" spans="1:25" ht="15.75" x14ac:dyDescent="0.2">
      <c r="A52" s="35">
        <f t="shared" si="1"/>
        <v>44686</v>
      </c>
      <c r="B52" s="36">
        <f>SUMIFS(СВЦЭМ!$D$39:$D$782,СВЦЭМ!$A$39:$A$782,$A52,СВЦЭМ!$B$39:$B$782,B$47)+'СЕТ СН'!$G$11+СВЦЭМ!$D$10+'СЕТ СН'!$G$5-'СЕТ СН'!$G$21</f>
        <v>3762.25708472</v>
      </c>
      <c r="C52" s="36">
        <f>SUMIFS(СВЦЭМ!$D$39:$D$782,СВЦЭМ!$A$39:$A$782,$A52,СВЦЭМ!$B$39:$B$782,C$47)+'СЕТ СН'!$G$11+СВЦЭМ!$D$10+'СЕТ СН'!$G$5-'СЕТ СН'!$G$21</f>
        <v>3843.4991409499999</v>
      </c>
      <c r="D52" s="36">
        <f>SUMIFS(СВЦЭМ!$D$39:$D$782,СВЦЭМ!$A$39:$A$782,$A52,СВЦЭМ!$B$39:$B$782,D$47)+'СЕТ СН'!$G$11+СВЦЭМ!$D$10+'СЕТ СН'!$G$5-'СЕТ СН'!$G$21</f>
        <v>3975.37089758</v>
      </c>
      <c r="E52" s="36">
        <f>SUMIFS(СВЦЭМ!$D$39:$D$782,СВЦЭМ!$A$39:$A$782,$A52,СВЦЭМ!$B$39:$B$782,E$47)+'СЕТ СН'!$G$11+СВЦЭМ!$D$10+'СЕТ СН'!$G$5-'СЕТ СН'!$G$21</f>
        <v>4027.1765194099999</v>
      </c>
      <c r="F52" s="36">
        <f>SUMIFS(СВЦЭМ!$D$39:$D$782,СВЦЭМ!$A$39:$A$782,$A52,СВЦЭМ!$B$39:$B$782,F$47)+'СЕТ СН'!$G$11+СВЦЭМ!$D$10+'СЕТ СН'!$G$5-'СЕТ СН'!$G$21</f>
        <v>4052.2485540099997</v>
      </c>
      <c r="G52" s="36">
        <f>SUMIFS(СВЦЭМ!$D$39:$D$782,СВЦЭМ!$A$39:$A$782,$A52,СВЦЭМ!$B$39:$B$782,G$47)+'СЕТ СН'!$G$11+СВЦЭМ!$D$10+'СЕТ СН'!$G$5-'СЕТ СН'!$G$21</f>
        <v>4052.8940803599999</v>
      </c>
      <c r="H52" s="36">
        <f>SUMIFS(СВЦЭМ!$D$39:$D$782,СВЦЭМ!$A$39:$A$782,$A52,СВЦЭМ!$B$39:$B$782,H$47)+'СЕТ СН'!$G$11+СВЦЭМ!$D$10+'СЕТ СН'!$G$5-'СЕТ СН'!$G$21</f>
        <v>4039.8522383499999</v>
      </c>
      <c r="I52" s="36">
        <f>SUMIFS(СВЦЭМ!$D$39:$D$782,СВЦЭМ!$A$39:$A$782,$A52,СВЦЭМ!$B$39:$B$782,I$47)+'СЕТ СН'!$G$11+СВЦЭМ!$D$10+'СЕТ СН'!$G$5-'СЕТ СН'!$G$21</f>
        <v>3972.2111322399996</v>
      </c>
      <c r="J52" s="36">
        <f>SUMIFS(СВЦЭМ!$D$39:$D$782,СВЦЭМ!$A$39:$A$782,$A52,СВЦЭМ!$B$39:$B$782,J$47)+'СЕТ СН'!$G$11+СВЦЭМ!$D$10+'СЕТ СН'!$G$5-'СЕТ СН'!$G$21</f>
        <v>3868.51821578</v>
      </c>
      <c r="K52" s="36">
        <f>SUMIFS(СВЦЭМ!$D$39:$D$782,СВЦЭМ!$A$39:$A$782,$A52,СВЦЭМ!$B$39:$B$782,K$47)+'СЕТ СН'!$G$11+СВЦЭМ!$D$10+'СЕТ СН'!$G$5-'СЕТ СН'!$G$21</f>
        <v>3866.29705874</v>
      </c>
      <c r="L52" s="36">
        <f>SUMIFS(СВЦЭМ!$D$39:$D$782,СВЦЭМ!$A$39:$A$782,$A52,СВЦЭМ!$B$39:$B$782,L$47)+'СЕТ СН'!$G$11+СВЦЭМ!$D$10+'СЕТ СН'!$G$5-'СЕТ СН'!$G$21</f>
        <v>3862.4740751099998</v>
      </c>
      <c r="M52" s="36">
        <f>SUMIFS(СВЦЭМ!$D$39:$D$782,СВЦЭМ!$A$39:$A$782,$A52,СВЦЭМ!$B$39:$B$782,M$47)+'СЕТ СН'!$G$11+СВЦЭМ!$D$10+'СЕТ СН'!$G$5-'СЕТ СН'!$G$21</f>
        <v>3957.9542247600002</v>
      </c>
      <c r="N52" s="36">
        <f>SUMIFS(СВЦЭМ!$D$39:$D$782,СВЦЭМ!$A$39:$A$782,$A52,СВЦЭМ!$B$39:$B$782,N$47)+'СЕТ СН'!$G$11+СВЦЭМ!$D$10+'СЕТ СН'!$G$5-'СЕТ СН'!$G$21</f>
        <v>4032.9938123000002</v>
      </c>
      <c r="O52" s="36">
        <f>SUMIFS(СВЦЭМ!$D$39:$D$782,СВЦЭМ!$A$39:$A$782,$A52,СВЦЭМ!$B$39:$B$782,O$47)+'СЕТ СН'!$G$11+СВЦЭМ!$D$10+'СЕТ СН'!$G$5-'СЕТ СН'!$G$21</f>
        <v>4029.7729811299996</v>
      </c>
      <c r="P52" s="36">
        <f>SUMIFS(СВЦЭМ!$D$39:$D$782,СВЦЭМ!$A$39:$A$782,$A52,СВЦЭМ!$B$39:$B$782,P$47)+'СЕТ СН'!$G$11+СВЦЭМ!$D$10+'СЕТ СН'!$G$5-'СЕТ СН'!$G$21</f>
        <v>4070.80757309</v>
      </c>
      <c r="Q52" s="36">
        <f>SUMIFS(СВЦЭМ!$D$39:$D$782,СВЦЭМ!$A$39:$A$782,$A52,СВЦЭМ!$B$39:$B$782,Q$47)+'СЕТ СН'!$G$11+СВЦЭМ!$D$10+'СЕТ СН'!$G$5-'СЕТ СН'!$G$21</f>
        <v>4079.27064204</v>
      </c>
      <c r="R52" s="36">
        <f>SUMIFS(СВЦЭМ!$D$39:$D$782,СВЦЭМ!$A$39:$A$782,$A52,СВЦЭМ!$B$39:$B$782,R$47)+'СЕТ СН'!$G$11+СВЦЭМ!$D$10+'СЕТ СН'!$G$5-'СЕТ СН'!$G$21</f>
        <v>4092.1902786399996</v>
      </c>
      <c r="S52" s="36">
        <f>SUMIFS(СВЦЭМ!$D$39:$D$782,СВЦЭМ!$A$39:$A$782,$A52,СВЦЭМ!$B$39:$B$782,S$47)+'СЕТ СН'!$G$11+СВЦЭМ!$D$10+'СЕТ СН'!$G$5-'СЕТ СН'!$G$21</f>
        <v>4038.74134435</v>
      </c>
      <c r="T52" s="36">
        <f>SUMIFS(СВЦЭМ!$D$39:$D$782,СВЦЭМ!$A$39:$A$782,$A52,СВЦЭМ!$B$39:$B$782,T$47)+'СЕТ СН'!$G$11+СВЦЭМ!$D$10+'СЕТ СН'!$G$5-'СЕТ СН'!$G$21</f>
        <v>3910.3051057599996</v>
      </c>
      <c r="U52" s="36">
        <f>SUMIFS(СВЦЭМ!$D$39:$D$782,СВЦЭМ!$A$39:$A$782,$A52,СВЦЭМ!$B$39:$B$782,U$47)+'СЕТ СН'!$G$11+СВЦЭМ!$D$10+'СЕТ СН'!$G$5-'СЕТ СН'!$G$21</f>
        <v>3805.78906749</v>
      </c>
      <c r="V52" s="36">
        <f>SUMIFS(СВЦЭМ!$D$39:$D$782,СВЦЭМ!$A$39:$A$782,$A52,СВЦЭМ!$B$39:$B$782,V$47)+'СЕТ СН'!$G$11+СВЦЭМ!$D$10+'СЕТ СН'!$G$5-'СЕТ СН'!$G$21</f>
        <v>3702.67137727</v>
      </c>
      <c r="W52" s="36">
        <f>SUMIFS(СВЦЭМ!$D$39:$D$782,СВЦЭМ!$A$39:$A$782,$A52,СВЦЭМ!$B$39:$B$782,W$47)+'СЕТ СН'!$G$11+СВЦЭМ!$D$10+'СЕТ СН'!$G$5-'СЕТ СН'!$G$21</f>
        <v>3687.9955392500001</v>
      </c>
      <c r="X52" s="36">
        <f>SUMIFS(СВЦЭМ!$D$39:$D$782,СВЦЭМ!$A$39:$A$782,$A52,СВЦЭМ!$B$39:$B$782,X$47)+'СЕТ СН'!$G$11+СВЦЭМ!$D$10+'СЕТ СН'!$G$5-'СЕТ СН'!$G$21</f>
        <v>3702.1951679700001</v>
      </c>
      <c r="Y52" s="36">
        <f>SUMIFS(СВЦЭМ!$D$39:$D$782,СВЦЭМ!$A$39:$A$782,$A52,СВЦЭМ!$B$39:$B$782,Y$47)+'СЕТ СН'!$G$11+СВЦЭМ!$D$10+'СЕТ СН'!$G$5-'СЕТ СН'!$G$21</f>
        <v>3726.9768515699998</v>
      </c>
    </row>
    <row r="53" spans="1:25" ht="15.75" x14ac:dyDescent="0.2">
      <c r="A53" s="35">
        <f t="shared" si="1"/>
        <v>44687</v>
      </c>
      <c r="B53" s="36">
        <f>SUMIFS(СВЦЭМ!$D$39:$D$782,СВЦЭМ!$A$39:$A$782,$A53,СВЦЭМ!$B$39:$B$782,B$47)+'СЕТ СН'!$G$11+СВЦЭМ!$D$10+'СЕТ СН'!$G$5-'СЕТ СН'!$G$21</f>
        <v>3796.8209453099998</v>
      </c>
      <c r="C53" s="36">
        <f>SUMIFS(СВЦЭМ!$D$39:$D$782,СВЦЭМ!$A$39:$A$782,$A53,СВЦЭМ!$B$39:$B$782,C$47)+'СЕТ СН'!$G$11+СВЦЭМ!$D$10+'СЕТ СН'!$G$5-'СЕТ СН'!$G$21</f>
        <v>3923.2965396600002</v>
      </c>
      <c r="D53" s="36">
        <f>SUMIFS(СВЦЭМ!$D$39:$D$782,СВЦЭМ!$A$39:$A$782,$A53,СВЦЭМ!$B$39:$B$782,D$47)+'СЕТ СН'!$G$11+СВЦЭМ!$D$10+'СЕТ СН'!$G$5-'СЕТ СН'!$G$21</f>
        <v>4059.7710632099997</v>
      </c>
      <c r="E53" s="36">
        <f>SUMIFS(СВЦЭМ!$D$39:$D$782,СВЦЭМ!$A$39:$A$782,$A53,СВЦЭМ!$B$39:$B$782,E$47)+'СЕТ СН'!$G$11+СВЦЭМ!$D$10+'СЕТ СН'!$G$5-'СЕТ СН'!$G$21</f>
        <v>4105.9411222799999</v>
      </c>
      <c r="F53" s="36">
        <f>SUMIFS(СВЦЭМ!$D$39:$D$782,СВЦЭМ!$A$39:$A$782,$A53,СВЦЭМ!$B$39:$B$782,F$47)+'СЕТ СН'!$G$11+СВЦЭМ!$D$10+'СЕТ СН'!$G$5-'СЕТ СН'!$G$21</f>
        <v>4111.5982673600001</v>
      </c>
      <c r="G53" s="36">
        <f>SUMIFS(СВЦЭМ!$D$39:$D$782,СВЦЭМ!$A$39:$A$782,$A53,СВЦЭМ!$B$39:$B$782,G$47)+'СЕТ СН'!$G$11+СВЦЭМ!$D$10+'СЕТ СН'!$G$5-'СЕТ СН'!$G$21</f>
        <v>4095.70978453</v>
      </c>
      <c r="H53" s="36">
        <f>SUMIFS(СВЦЭМ!$D$39:$D$782,СВЦЭМ!$A$39:$A$782,$A53,СВЦЭМ!$B$39:$B$782,H$47)+'СЕТ СН'!$G$11+СВЦЭМ!$D$10+'СЕТ СН'!$G$5-'СЕТ СН'!$G$21</f>
        <v>4051.9894789099999</v>
      </c>
      <c r="I53" s="36">
        <f>SUMIFS(СВЦЭМ!$D$39:$D$782,СВЦЭМ!$A$39:$A$782,$A53,СВЦЭМ!$B$39:$B$782,I$47)+'СЕТ СН'!$G$11+СВЦЭМ!$D$10+'СЕТ СН'!$G$5-'СЕТ СН'!$G$21</f>
        <v>4001.4523347499999</v>
      </c>
      <c r="J53" s="36">
        <f>SUMIFS(СВЦЭМ!$D$39:$D$782,СВЦЭМ!$A$39:$A$782,$A53,СВЦЭМ!$B$39:$B$782,J$47)+'СЕТ СН'!$G$11+СВЦЭМ!$D$10+'СЕТ СН'!$G$5-'СЕТ СН'!$G$21</f>
        <v>3856.2736669400001</v>
      </c>
      <c r="K53" s="36">
        <f>SUMIFS(СВЦЭМ!$D$39:$D$782,СВЦЭМ!$A$39:$A$782,$A53,СВЦЭМ!$B$39:$B$782,K$47)+'СЕТ СН'!$G$11+СВЦЭМ!$D$10+'СЕТ СН'!$G$5-'СЕТ СН'!$G$21</f>
        <v>3863.6814818499997</v>
      </c>
      <c r="L53" s="36">
        <f>SUMIFS(СВЦЭМ!$D$39:$D$782,СВЦЭМ!$A$39:$A$782,$A53,СВЦЭМ!$B$39:$B$782,L$47)+'СЕТ СН'!$G$11+СВЦЭМ!$D$10+'СЕТ СН'!$G$5-'СЕТ СН'!$G$21</f>
        <v>3856.6341798799999</v>
      </c>
      <c r="M53" s="36">
        <f>SUMIFS(СВЦЭМ!$D$39:$D$782,СВЦЭМ!$A$39:$A$782,$A53,СВЦЭМ!$B$39:$B$782,M$47)+'СЕТ СН'!$G$11+СВЦЭМ!$D$10+'СЕТ СН'!$G$5-'СЕТ СН'!$G$21</f>
        <v>3980.6723833699998</v>
      </c>
      <c r="N53" s="36">
        <f>SUMIFS(СВЦЭМ!$D$39:$D$782,СВЦЭМ!$A$39:$A$782,$A53,СВЦЭМ!$B$39:$B$782,N$47)+'СЕТ СН'!$G$11+СВЦЭМ!$D$10+'СЕТ СН'!$G$5-'СЕТ СН'!$G$21</f>
        <v>4046.56949906</v>
      </c>
      <c r="O53" s="36">
        <f>SUMIFS(СВЦЭМ!$D$39:$D$782,СВЦЭМ!$A$39:$A$782,$A53,СВЦЭМ!$B$39:$B$782,O$47)+'СЕТ СН'!$G$11+СВЦЭМ!$D$10+'СЕТ СН'!$G$5-'СЕТ СН'!$G$21</f>
        <v>4050.1051533899999</v>
      </c>
      <c r="P53" s="36">
        <f>SUMIFS(СВЦЭМ!$D$39:$D$782,СВЦЭМ!$A$39:$A$782,$A53,СВЦЭМ!$B$39:$B$782,P$47)+'СЕТ СН'!$G$11+СВЦЭМ!$D$10+'СЕТ СН'!$G$5-'СЕТ СН'!$G$21</f>
        <v>4058.1709995399997</v>
      </c>
      <c r="Q53" s="36">
        <f>SUMIFS(СВЦЭМ!$D$39:$D$782,СВЦЭМ!$A$39:$A$782,$A53,СВЦЭМ!$B$39:$B$782,Q$47)+'СЕТ СН'!$G$11+СВЦЭМ!$D$10+'СЕТ СН'!$G$5-'СЕТ СН'!$G$21</f>
        <v>4052.6895567299998</v>
      </c>
      <c r="R53" s="36">
        <f>SUMIFS(СВЦЭМ!$D$39:$D$782,СВЦЭМ!$A$39:$A$782,$A53,СВЦЭМ!$B$39:$B$782,R$47)+'СЕТ СН'!$G$11+СВЦЭМ!$D$10+'СЕТ СН'!$G$5-'СЕТ СН'!$G$21</f>
        <v>4041.3018259800001</v>
      </c>
      <c r="S53" s="36">
        <f>SUMIFS(СВЦЭМ!$D$39:$D$782,СВЦЭМ!$A$39:$A$782,$A53,СВЦЭМ!$B$39:$B$782,S$47)+'СЕТ СН'!$G$11+СВЦЭМ!$D$10+'СЕТ СН'!$G$5-'СЕТ СН'!$G$21</f>
        <v>3996.8679422199998</v>
      </c>
      <c r="T53" s="36">
        <f>SUMIFS(СВЦЭМ!$D$39:$D$782,СВЦЭМ!$A$39:$A$782,$A53,СВЦЭМ!$B$39:$B$782,T$47)+'СЕТ СН'!$G$11+СВЦЭМ!$D$10+'СЕТ СН'!$G$5-'СЕТ СН'!$G$21</f>
        <v>3882.94417049</v>
      </c>
      <c r="U53" s="36">
        <f>SUMIFS(СВЦЭМ!$D$39:$D$782,СВЦЭМ!$A$39:$A$782,$A53,СВЦЭМ!$B$39:$B$782,U$47)+'СЕТ СН'!$G$11+СВЦЭМ!$D$10+'СЕТ СН'!$G$5-'СЕТ СН'!$G$21</f>
        <v>3771.19720018</v>
      </c>
      <c r="V53" s="36">
        <f>SUMIFS(СВЦЭМ!$D$39:$D$782,СВЦЭМ!$A$39:$A$782,$A53,СВЦЭМ!$B$39:$B$782,V$47)+'СЕТ СН'!$G$11+СВЦЭМ!$D$10+'СЕТ СН'!$G$5-'СЕТ СН'!$G$21</f>
        <v>3676.8861225299997</v>
      </c>
      <c r="W53" s="36">
        <f>SUMIFS(СВЦЭМ!$D$39:$D$782,СВЦЭМ!$A$39:$A$782,$A53,СВЦЭМ!$B$39:$B$782,W$47)+'СЕТ СН'!$G$11+СВЦЭМ!$D$10+'СЕТ СН'!$G$5-'СЕТ СН'!$G$21</f>
        <v>3665.5075840700001</v>
      </c>
      <c r="X53" s="36">
        <f>SUMIFS(СВЦЭМ!$D$39:$D$782,СВЦЭМ!$A$39:$A$782,$A53,СВЦЭМ!$B$39:$B$782,X$47)+'СЕТ СН'!$G$11+СВЦЭМ!$D$10+'СЕТ СН'!$G$5-'СЕТ СН'!$G$21</f>
        <v>3692.82899357</v>
      </c>
      <c r="Y53" s="36">
        <f>SUMIFS(СВЦЭМ!$D$39:$D$782,СВЦЭМ!$A$39:$A$782,$A53,СВЦЭМ!$B$39:$B$782,Y$47)+'СЕТ СН'!$G$11+СВЦЭМ!$D$10+'СЕТ СН'!$G$5-'СЕТ СН'!$G$21</f>
        <v>3700.2606691299998</v>
      </c>
    </row>
    <row r="54" spans="1:25" ht="15.75" x14ac:dyDescent="0.2">
      <c r="A54" s="35">
        <f t="shared" si="1"/>
        <v>44688</v>
      </c>
      <c r="B54" s="36">
        <f>SUMIFS(СВЦЭМ!$D$39:$D$782,СВЦЭМ!$A$39:$A$782,$A54,СВЦЭМ!$B$39:$B$782,B$47)+'СЕТ СН'!$G$11+СВЦЭМ!$D$10+'СЕТ СН'!$G$5-'СЕТ СН'!$G$21</f>
        <v>3800.3544308</v>
      </c>
      <c r="C54" s="36">
        <f>SUMIFS(СВЦЭМ!$D$39:$D$782,СВЦЭМ!$A$39:$A$782,$A54,СВЦЭМ!$B$39:$B$782,C$47)+'СЕТ СН'!$G$11+СВЦЭМ!$D$10+'СЕТ СН'!$G$5-'СЕТ СН'!$G$21</f>
        <v>3878.9922450200002</v>
      </c>
      <c r="D54" s="36">
        <f>SUMIFS(СВЦЭМ!$D$39:$D$782,СВЦЭМ!$A$39:$A$782,$A54,СВЦЭМ!$B$39:$B$782,D$47)+'СЕТ СН'!$G$11+СВЦЭМ!$D$10+'СЕТ СН'!$G$5-'СЕТ СН'!$G$21</f>
        <v>4067.5293097899998</v>
      </c>
      <c r="E54" s="36">
        <f>SUMIFS(СВЦЭМ!$D$39:$D$782,СВЦЭМ!$A$39:$A$782,$A54,СВЦЭМ!$B$39:$B$782,E$47)+'СЕТ СН'!$G$11+СВЦЭМ!$D$10+'СЕТ СН'!$G$5-'СЕТ СН'!$G$21</f>
        <v>4109.3806059300005</v>
      </c>
      <c r="F54" s="36">
        <f>SUMIFS(СВЦЭМ!$D$39:$D$782,СВЦЭМ!$A$39:$A$782,$A54,СВЦЭМ!$B$39:$B$782,F$47)+'СЕТ СН'!$G$11+СВЦЭМ!$D$10+'СЕТ СН'!$G$5-'СЕТ СН'!$G$21</f>
        <v>4111.7454770900003</v>
      </c>
      <c r="G54" s="36">
        <f>SUMIFS(СВЦЭМ!$D$39:$D$782,СВЦЭМ!$A$39:$A$782,$A54,СВЦЭМ!$B$39:$B$782,G$47)+'СЕТ СН'!$G$11+СВЦЭМ!$D$10+'СЕТ СН'!$G$5-'СЕТ СН'!$G$21</f>
        <v>4113.8740090800002</v>
      </c>
      <c r="H54" s="36">
        <f>SUMIFS(СВЦЭМ!$D$39:$D$782,СВЦЭМ!$A$39:$A$782,$A54,СВЦЭМ!$B$39:$B$782,H$47)+'СЕТ СН'!$G$11+СВЦЭМ!$D$10+'СЕТ СН'!$G$5-'СЕТ СН'!$G$21</f>
        <v>4092.2813292000001</v>
      </c>
      <c r="I54" s="36">
        <f>SUMIFS(СВЦЭМ!$D$39:$D$782,СВЦЭМ!$A$39:$A$782,$A54,СВЦЭМ!$B$39:$B$782,I$47)+'СЕТ СН'!$G$11+СВЦЭМ!$D$10+'СЕТ СН'!$G$5-'СЕТ СН'!$G$21</f>
        <v>3999.8498347999998</v>
      </c>
      <c r="J54" s="36">
        <f>SUMIFS(СВЦЭМ!$D$39:$D$782,СВЦЭМ!$A$39:$A$782,$A54,СВЦЭМ!$B$39:$B$782,J$47)+'СЕТ СН'!$G$11+СВЦЭМ!$D$10+'СЕТ СН'!$G$5-'СЕТ СН'!$G$21</f>
        <v>3872.49414153</v>
      </c>
      <c r="K54" s="36">
        <f>SUMIFS(СВЦЭМ!$D$39:$D$782,СВЦЭМ!$A$39:$A$782,$A54,СВЦЭМ!$B$39:$B$782,K$47)+'СЕТ СН'!$G$11+СВЦЭМ!$D$10+'СЕТ СН'!$G$5-'СЕТ СН'!$G$21</f>
        <v>3862.2393900799998</v>
      </c>
      <c r="L54" s="36">
        <f>SUMIFS(СВЦЭМ!$D$39:$D$782,СВЦЭМ!$A$39:$A$782,$A54,СВЦЭМ!$B$39:$B$782,L$47)+'СЕТ СН'!$G$11+СВЦЭМ!$D$10+'СЕТ СН'!$G$5-'СЕТ СН'!$G$21</f>
        <v>3856.27445137</v>
      </c>
      <c r="M54" s="36">
        <f>SUMIFS(СВЦЭМ!$D$39:$D$782,СВЦЭМ!$A$39:$A$782,$A54,СВЦЭМ!$B$39:$B$782,M$47)+'СЕТ СН'!$G$11+СВЦЭМ!$D$10+'СЕТ СН'!$G$5-'СЕТ СН'!$G$21</f>
        <v>3952.3003181899999</v>
      </c>
      <c r="N54" s="36">
        <f>SUMIFS(СВЦЭМ!$D$39:$D$782,СВЦЭМ!$A$39:$A$782,$A54,СВЦЭМ!$B$39:$B$782,N$47)+'СЕТ СН'!$G$11+СВЦЭМ!$D$10+'СЕТ СН'!$G$5-'СЕТ СН'!$G$21</f>
        <v>3991.4537991299999</v>
      </c>
      <c r="O54" s="36">
        <f>SUMIFS(СВЦЭМ!$D$39:$D$782,СВЦЭМ!$A$39:$A$782,$A54,СВЦЭМ!$B$39:$B$782,O$47)+'СЕТ СН'!$G$11+СВЦЭМ!$D$10+'СЕТ СН'!$G$5-'СЕТ СН'!$G$21</f>
        <v>4013.3595550099999</v>
      </c>
      <c r="P54" s="36">
        <f>SUMIFS(СВЦЭМ!$D$39:$D$782,СВЦЭМ!$A$39:$A$782,$A54,СВЦЭМ!$B$39:$B$782,P$47)+'СЕТ СН'!$G$11+СВЦЭМ!$D$10+'СЕТ СН'!$G$5-'СЕТ СН'!$G$21</f>
        <v>4032.8123814299997</v>
      </c>
      <c r="Q54" s="36">
        <f>SUMIFS(СВЦЭМ!$D$39:$D$782,СВЦЭМ!$A$39:$A$782,$A54,СВЦЭМ!$B$39:$B$782,Q$47)+'СЕТ СН'!$G$11+СВЦЭМ!$D$10+'СЕТ СН'!$G$5-'СЕТ СН'!$G$21</f>
        <v>4037.8147593499998</v>
      </c>
      <c r="R54" s="36">
        <f>SUMIFS(СВЦЭМ!$D$39:$D$782,СВЦЭМ!$A$39:$A$782,$A54,СВЦЭМ!$B$39:$B$782,R$47)+'СЕТ СН'!$G$11+СВЦЭМ!$D$10+'СЕТ СН'!$G$5-'СЕТ СН'!$G$21</f>
        <v>4032.3080179499998</v>
      </c>
      <c r="S54" s="36">
        <f>SUMIFS(СВЦЭМ!$D$39:$D$782,СВЦЭМ!$A$39:$A$782,$A54,СВЦЭМ!$B$39:$B$782,S$47)+'СЕТ СН'!$G$11+СВЦЭМ!$D$10+'СЕТ СН'!$G$5-'СЕТ СН'!$G$21</f>
        <v>3989.6163238499998</v>
      </c>
      <c r="T54" s="36">
        <f>SUMIFS(СВЦЭМ!$D$39:$D$782,СВЦЭМ!$A$39:$A$782,$A54,СВЦЭМ!$B$39:$B$782,T$47)+'СЕТ СН'!$G$11+СВЦЭМ!$D$10+'СЕТ СН'!$G$5-'СЕТ СН'!$G$21</f>
        <v>3873.6368538899997</v>
      </c>
      <c r="U54" s="36">
        <f>SUMIFS(СВЦЭМ!$D$39:$D$782,СВЦЭМ!$A$39:$A$782,$A54,СВЦЭМ!$B$39:$B$782,U$47)+'СЕТ СН'!$G$11+СВЦЭМ!$D$10+'СЕТ СН'!$G$5-'СЕТ СН'!$G$21</f>
        <v>3746.5375357000003</v>
      </c>
      <c r="V54" s="36">
        <f>SUMIFS(СВЦЭМ!$D$39:$D$782,СВЦЭМ!$A$39:$A$782,$A54,СВЦЭМ!$B$39:$B$782,V$47)+'СЕТ СН'!$G$11+СВЦЭМ!$D$10+'СЕТ СН'!$G$5-'СЕТ СН'!$G$21</f>
        <v>3654.1241167399999</v>
      </c>
      <c r="W54" s="36">
        <f>SUMIFS(СВЦЭМ!$D$39:$D$782,СВЦЭМ!$A$39:$A$782,$A54,СВЦЭМ!$B$39:$B$782,W$47)+'СЕТ СН'!$G$11+СВЦЭМ!$D$10+'СЕТ СН'!$G$5-'СЕТ СН'!$G$21</f>
        <v>3675.5546675400001</v>
      </c>
      <c r="X54" s="36">
        <f>SUMIFS(СВЦЭМ!$D$39:$D$782,СВЦЭМ!$A$39:$A$782,$A54,СВЦЭМ!$B$39:$B$782,X$47)+'СЕТ СН'!$G$11+СВЦЭМ!$D$10+'СЕТ СН'!$G$5-'СЕТ СН'!$G$21</f>
        <v>3686.7311536799998</v>
      </c>
      <c r="Y54" s="36">
        <f>SUMIFS(СВЦЭМ!$D$39:$D$782,СВЦЭМ!$A$39:$A$782,$A54,СВЦЭМ!$B$39:$B$782,Y$47)+'СЕТ СН'!$G$11+СВЦЭМ!$D$10+'СЕТ СН'!$G$5-'СЕТ СН'!$G$21</f>
        <v>3704.18186169</v>
      </c>
    </row>
    <row r="55" spans="1:25" ht="15.75" x14ac:dyDescent="0.2">
      <c r="A55" s="35">
        <f t="shared" si="1"/>
        <v>44689</v>
      </c>
      <c r="B55" s="36">
        <f>SUMIFS(СВЦЭМ!$D$39:$D$782,СВЦЭМ!$A$39:$A$782,$A55,СВЦЭМ!$B$39:$B$782,B$47)+'СЕТ СН'!$G$11+СВЦЭМ!$D$10+'СЕТ СН'!$G$5-'СЕТ СН'!$G$21</f>
        <v>3777.5867501399998</v>
      </c>
      <c r="C55" s="36">
        <f>SUMIFS(СВЦЭМ!$D$39:$D$782,СВЦЭМ!$A$39:$A$782,$A55,СВЦЭМ!$B$39:$B$782,C$47)+'СЕТ СН'!$G$11+СВЦЭМ!$D$10+'СЕТ СН'!$G$5-'СЕТ СН'!$G$21</f>
        <v>3899.6195610300001</v>
      </c>
      <c r="D55" s="36">
        <f>SUMIFS(СВЦЭМ!$D$39:$D$782,СВЦЭМ!$A$39:$A$782,$A55,СВЦЭМ!$B$39:$B$782,D$47)+'СЕТ СН'!$G$11+СВЦЭМ!$D$10+'СЕТ СН'!$G$5-'СЕТ СН'!$G$21</f>
        <v>4047.0558228399996</v>
      </c>
      <c r="E55" s="36">
        <f>SUMIFS(СВЦЭМ!$D$39:$D$782,СВЦЭМ!$A$39:$A$782,$A55,СВЦЭМ!$B$39:$B$782,E$47)+'СЕТ СН'!$G$11+СВЦЭМ!$D$10+'СЕТ СН'!$G$5-'СЕТ СН'!$G$21</f>
        <v>4118.4898130700003</v>
      </c>
      <c r="F55" s="36">
        <f>SUMIFS(СВЦЭМ!$D$39:$D$782,СВЦЭМ!$A$39:$A$782,$A55,СВЦЭМ!$B$39:$B$782,F$47)+'СЕТ СН'!$G$11+СВЦЭМ!$D$10+'СЕТ СН'!$G$5-'СЕТ СН'!$G$21</f>
        <v>4129.1102326199998</v>
      </c>
      <c r="G55" s="36">
        <f>SUMIFS(СВЦЭМ!$D$39:$D$782,СВЦЭМ!$A$39:$A$782,$A55,СВЦЭМ!$B$39:$B$782,G$47)+'СЕТ СН'!$G$11+СВЦЭМ!$D$10+'СЕТ СН'!$G$5-'СЕТ СН'!$G$21</f>
        <v>4129.5253819099999</v>
      </c>
      <c r="H55" s="36">
        <f>SUMIFS(СВЦЭМ!$D$39:$D$782,СВЦЭМ!$A$39:$A$782,$A55,СВЦЭМ!$B$39:$B$782,H$47)+'СЕТ СН'!$G$11+СВЦЭМ!$D$10+'СЕТ СН'!$G$5-'СЕТ СН'!$G$21</f>
        <v>4111.5200336500002</v>
      </c>
      <c r="I55" s="36">
        <f>SUMIFS(СВЦЭМ!$D$39:$D$782,СВЦЭМ!$A$39:$A$782,$A55,СВЦЭМ!$B$39:$B$782,I$47)+'СЕТ СН'!$G$11+СВЦЭМ!$D$10+'СЕТ СН'!$G$5-'СЕТ СН'!$G$21</f>
        <v>4036.6068949999999</v>
      </c>
      <c r="J55" s="36">
        <f>SUMIFS(СВЦЭМ!$D$39:$D$782,СВЦЭМ!$A$39:$A$782,$A55,СВЦЭМ!$B$39:$B$782,J$47)+'СЕТ СН'!$G$11+СВЦЭМ!$D$10+'СЕТ СН'!$G$5-'СЕТ СН'!$G$21</f>
        <v>3873.0199238300002</v>
      </c>
      <c r="K55" s="36">
        <f>SUMIFS(СВЦЭМ!$D$39:$D$782,СВЦЭМ!$A$39:$A$782,$A55,СВЦЭМ!$B$39:$B$782,K$47)+'СЕТ СН'!$G$11+СВЦЭМ!$D$10+'СЕТ СН'!$G$5-'СЕТ СН'!$G$21</f>
        <v>3841.4373798400002</v>
      </c>
      <c r="L55" s="36">
        <f>SUMIFS(СВЦЭМ!$D$39:$D$782,СВЦЭМ!$A$39:$A$782,$A55,СВЦЭМ!$B$39:$B$782,L$47)+'СЕТ СН'!$G$11+СВЦЭМ!$D$10+'СЕТ СН'!$G$5-'СЕТ СН'!$G$21</f>
        <v>3834.9661882999999</v>
      </c>
      <c r="M55" s="36">
        <f>SUMIFS(СВЦЭМ!$D$39:$D$782,СВЦЭМ!$A$39:$A$782,$A55,СВЦЭМ!$B$39:$B$782,M$47)+'СЕТ СН'!$G$11+СВЦЭМ!$D$10+'СЕТ СН'!$G$5-'СЕТ СН'!$G$21</f>
        <v>3924.1320415299997</v>
      </c>
      <c r="N55" s="36">
        <f>SUMIFS(СВЦЭМ!$D$39:$D$782,СВЦЭМ!$A$39:$A$782,$A55,СВЦЭМ!$B$39:$B$782,N$47)+'СЕТ СН'!$G$11+СВЦЭМ!$D$10+'СЕТ СН'!$G$5-'СЕТ СН'!$G$21</f>
        <v>3975.5527743299999</v>
      </c>
      <c r="O55" s="36">
        <f>SUMIFS(СВЦЭМ!$D$39:$D$782,СВЦЭМ!$A$39:$A$782,$A55,СВЦЭМ!$B$39:$B$782,O$47)+'СЕТ СН'!$G$11+СВЦЭМ!$D$10+'СЕТ СН'!$G$5-'СЕТ СН'!$G$21</f>
        <v>4006.35560046</v>
      </c>
      <c r="P55" s="36">
        <f>SUMIFS(СВЦЭМ!$D$39:$D$782,СВЦЭМ!$A$39:$A$782,$A55,СВЦЭМ!$B$39:$B$782,P$47)+'СЕТ СН'!$G$11+СВЦЭМ!$D$10+'СЕТ СН'!$G$5-'СЕТ СН'!$G$21</f>
        <v>4027.6590083800002</v>
      </c>
      <c r="Q55" s="36">
        <f>SUMIFS(СВЦЭМ!$D$39:$D$782,СВЦЭМ!$A$39:$A$782,$A55,СВЦЭМ!$B$39:$B$782,Q$47)+'СЕТ СН'!$G$11+СВЦЭМ!$D$10+'СЕТ СН'!$G$5-'СЕТ СН'!$G$21</f>
        <v>4041.1203145700001</v>
      </c>
      <c r="R55" s="36">
        <f>SUMIFS(СВЦЭМ!$D$39:$D$782,СВЦЭМ!$A$39:$A$782,$A55,СВЦЭМ!$B$39:$B$782,R$47)+'СЕТ СН'!$G$11+СВЦЭМ!$D$10+'СЕТ СН'!$G$5-'СЕТ СН'!$G$21</f>
        <v>4041.1605591899997</v>
      </c>
      <c r="S55" s="36">
        <f>SUMIFS(СВЦЭМ!$D$39:$D$782,СВЦЭМ!$A$39:$A$782,$A55,СВЦЭМ!$B$39:$B$782,S$47)+'СЕТ СН'!$G$11+СВЦЭМ!$D$10+'СЕТ СН'!$G$5-'СЕТ СН'!$G$21</f>
        <v>3994.1019309799999</v>
      </c>
      <c r="T55" s="36">
        <f>SUMIFS(СВЦЭМ!$D$39:$D$782,СВЦЭМ!$A$39:$A$782,$A55,СВЦЭМ!$B$39:$B$782,T$47)+'СЕТ СН'!$G$11+СВЦЭМ!$D$10+'СЕТ СН'!$G$5-'СЕТ СН'!$G$21</f>
        <v>3859.16526931</v>
      </c>
      <c r="U55" s="36">
        <f>SUMIFS(СВЦЭМ!$D$39:$D$782,СВЦЭМ!$A$39:$A$782,$A55,СВЦЭМ!$B$39:$B$782,U$47)+'СЕТ СН'!$G$11+СВЦЭМ!$D$10+'СЕТ СН'!$G$5-'СЕТ СН'!$G$21</f>
        <v>3720.8162890100002</v>
      </c>
      <c r="V55" s="36">
        <f>SUMIFS(СВЦЭМ!$D$39:$D$782,СВЦЭМ!$A$39:$A$782,$A55,СВЦЭМ!$B$39:$B$782,V$47)+'СЕТ СН'!$G$11+СВЦЭМ!$D$10+'СЕТ СН'!$G$5-'СЕТ СН'!$G$21</f>
        <v>3634.70704948</v>
      </c>
      <c r="W55" s="36">
        <f>SUMIFS(СВЦЭМ!$D$39:$D$782,СВЦЭМ!$A$39:$A$782,$A55,СВЦЭМ!$B$39:$B$782,W$47)+'СЕТ СН'!$G$11+СВЦЭМ!$D$10+'СЕТ СН'!$G$5-'СЕТ СН'!$G$21</f>
        <v>3648.1412587499999</v>
      </c>
      <c r="X55" s="36">
        <f>SUMIFS(СВЦЭМ!$D$39:$D$782,СВЦЭМ!$A$39:$A$782,$A55,СВЦЭМ!$B$39:$B$782,X$47)+'СЕТ СН'!$G$11+СВЦЭМ!$D$10+'СЕТ СН'!$G$5-'СЕТ СН'!$G$21</f>
        <v>3650.9452984700001</v>
      </c>
      <c r="Y55" s="36">
        <f>SUMIFS(СВЦЭМ!$D$39:$D$782,СВЦЭМ!$A$39:$A$782,$A55,СВЦЭМ!$B$39:$B$782,Y$47)+'СЕТ СН'!$G$11+СВЦЭМ!$D$10+'СЕТ СН'!$G$5-'СЕТ СН'!$G$21</f>
        <v>3698.3036402500002</v>
      </c>
    </row>
    <row r="56" spans="1:25" ht="15.75" x14ac:dyDescent="0.2">
      <c r="A56" s="35">
        <f t="shared" si="1"/>
        <v>44690</v>
      </c>
      <c r="B56" s="36">
        <f>SUMIFS(СВЦЭМ!$D$39:$D$782,СВЦЭМ!$A$39:$A$782,$A56,СВЦЭМ!$B$39:$B$782,B$47)+'СЕТ СН'!$G$11+СВЦЭМ!$D$10+'СЕТ СН'!$G$5-'СЕТ СН'!$G$21</f>
        <v>3803.8366111999999</v>
      </c>
      <c r="C56" s="36">
        <f>SUMIFS(СВЦЭМ!$D$39:$D$782,СВЦЭМ!$A$39:$A$782,$A56,СВЦЭМ!$B$39:$B$782,C$47)+'СЕТ СН'!$G$11+СВЦЭМ!$D$10+'СЕТ СН'!$G$5-'СЕТ СН'!$G$21</f>
        <v>3922.07626205</v>
      </c>
      <c r="D56" s="36">
        <f>SUMIFS(СВЦЭМ!$D$39:$D$782,СВЦЭМ!$A$39:$A$782,$A56,СВЦЭМ!$B$39:$B$782,D$47)+'СЕТ СН'!$G$11+СВЦЭМ!$D$10+'СЕТ СН'!$G$5-'СЕТ СН'!$G$21</f>
        <v>4070.2931417700001</v>
      </c>
      <c r="E56" s="36">
        <f>SUMIFS(СВЦЭМ!$D$39:$D$782,СВЦЭМ!$A$39:$A$782,$A56,СВЦЭМ!$B$39:$B$782,E$47)+'СЕТ СН'!$G$11+СВЦЭМ!$D$10+'СЕТ СН'!$G$5-'СЕТ СН'!$G$21</f>
        <v>4144.97465723</v>
      </c>
      <c r="F56" s="36">
        <f>SUMIFS(СВЦЭМ!$D$39:$D$782,СВЦЭМ!$A$39:$A$782,$A56,СВЦЭМ!$B$39:$B$782,F$47)+'СЕТ СН'!$G$11+СВЦЭМ!$D$10+'СЕТ СН'!$G$5-'СЕТ СН'!$G$21</f>
        <v>4171.6943684199996</v>
      </c>
      <c r="G56" s="36">
        <f>SUMIFS(СВЦЭМ!$D$39:$D$782,СВЦЭМ!$A$39:$A$782,$A56,СВЦЭМ!$B$39:$B$782,G$47)+'СЕТ СН'!$G$11+СВЦЭМ!$D$10+'СЕТ СН'!$G$5-'СЕТ СН'!$G$21</f>
        <v>4159.81021573</v>
      </c>
      <c r="H56" s="36">
        <f>SUMIFS(СВЦЭМ!$D$39:$D$782,СВЦЭМ!$A$39:$A$782,$A56,СВЦЭМ!$B$39:$B$782,H$47)+'СЕТ СН'!$G$11+СВЦЭМ!$D$10+'СЕТ СН'!$G$5-'СЕТ СН'!$G$21</f>
        <v>4141.0814525400001</v>
      </c>
      <c r="I56" s="36">
        <f>SUMIFS(СВЦЭМ!$D$39:$D$782,СВЦЭМ!$A$39:$A$782,$A56,СВЦЭМ!$B$39:$B$782,I$47)+'СЕТ СН'!$G$11+СВЦЭМ!$D$10+'СЕТ СН'!$G$5-'СЕТ СН'!$G$21</f>
        <v>4080.7509289999998</v>
      </c>
      <c r="J56" s="36">
        <f>SUMIFS(СВЦЭМ!$D$39:$D$782,СВЦЭМ!$A$39:$A$782,$A56,СВЦЭМ!$B$39:$B$782,J$47)+'СЕТ СН'!$G$11+СВЦЭМ!$D$10+'СЕТ СН'!$G$5-'СЕТ СН'!$G$21</f>
        <v>3907.7809312299996</v>
      </c>
      <c r="K56" s="36">
        <f>SUMIFS(СВЦЭМ!$D$39:$D$782,СВЦЭМ!$A$39:$A$782,$A56,СВЦЭМ!$B$39:$B$782,K$47)+'СЕТ СН'!$G$11+СВЦЭМ!$D$10+'СЕТ СН'!$G$5-'СЕТ СН'!$G$21</f>
        <v>3878.7855842299996</v>
      </c>
      <c r="L56" s="36">
        <f>SUMIFS(СВЦЭМ!$D$39:$D$782,СВЦЭМ!$A$39:$A$782,$A56,СВЦЭМ!$B$39:$B$782,L$47)+'СЕТ СН'!$G$11+СВЦЭМ!$D$10+'СЕТ СН'!$G$5-'СЕТ СН'!$G$21</f>
        <v>3854.2989156499998</v>
      </c>
      <c r="M56" s="36">
        <f>SUMIFS(СВЦЭМ!$D$39:$D$782,СВЦЭМ!$A$39:$A$782,$A56,СВЦЭМ!$B$39:$B$782,M$47)+'СЕТ СН'!$G$11+СВЦЭМ!$D$10+'СЕТ СН'!$G$5-'СЕТ СН'!$G$21</f>
        <v>3940.6218335799999</v>
      </c>
      <c r="N56" s="36">
        <f>SUMIFS(СВЦЭМ!$D$39:$D$782,СВЦЭМ!$A$39:$A$782,$A56,СВЦЭМ!$B$39:$B$782,N$47)+'СЕТ СН'!$G$11+СВЦЭМ!$D$10+'СЕТ СН'!$G$5-'СЕТ СН'!$G$21</f>
        <v>3977.9820258599998</v>
      </c>
      <c r="O56" s="36">
        <f>SUMIFS(СВЦЭМ!$D$39:$D$782,СВЦЭМ!$A$39:$A$782,$A56,СВЦЭМ!$B$39:$B$782,O$47)+'СЕТ СН'!$G$11+СВЦЭМ!$D$10+'СЕТ СН'!$G$5-'СЕТ СН'!$G$21</f>
        <v>3997.4131390499997</v>
      </c>
      <c r="P56" s="36">
        <f>SUMIFS(СВЦЭМ!$D$39:$D$782,СВЦЭМ!$A$39:$A$782,$A56,СВЦЭМ!$B$39:$B$782,P$47)+'СЕТ СН'!$G$11+СВЦЭМ!$D$10+'СЕТ СН'!$G$5-'СЕТ СН'!$G$21</f>
        <v>4012.35128429</v>
      </c>
      <c r="Q56" s="36">
        <f>SUMIFS(СВЦЭМ!$D$39:$D$782,СВЦЭМ!$A$39:$A$782,$A56,СВЦЭМ!$B$39:$B$782,Q$47)+'СЕТ СН'!$G$11+СВЦЭМ!$D$10+'СЕТ СН'!$G$5-'СЕТ СН'!$G$21</f>
        <v>4024.9571521999997</v>
      </c>
      <c r="R56" s="36">
        <f>SUMIFS(СВЦЭМ!$D$39:$D$782,СВЦЭМ!$A$39:$A$782,$A56,СВЦЭМ!$B$39:$B$782,R$47)+'СЕТ СН'!$G$11+СВЦЭМ!$D$10+'СЕТ СН'!$G$5-'СЕТ СН'!$G$21</f>
        <v>4032.23353348</v>
      </c>
      <c r="S56" s="36">
        <f>SUMIFS(СВЦЭМ!$D$39:$D$782,СВЦЭМ!$A$39:$A$782,$A56,СВЦЭМ!$B$39:$B$782,S$47)+'СЕТ СН'!$G$11+СВЦЭМ!$D$10+'СЕТ СН'!$G$5-'СЕТ СН'!$G$21</f>
        <v>3990.2343836499999</v>
      </c>
      <c r="T56" s="36">
        <f>SUMIFS(СВЦЭМ!$D$39:$D$782,СВЦЭМ!$A$39:$A$782,$A56,СВЦЭМ!$B$39:$B$782,T$47)+'СЕТ СН'!$G$11+СВЦЭМ!$D$10+'СЕТ СН'!$G$5-'СЕТ СН'!$G$21</f>
        <v>3873.2890883</v>
      </c>
      <c r="U56" s="36">
        <f>SUMIFS(СВЦЭМ!$D$39:$D$782,СВЦЭМ!$A$39:$A$782,$A56,СВЦЭМ!$B$39:$B$782,U$47)+'СЕТ СН'!$G$11+СВЦЭМ!$D$10+'СЕТ СН'!$G$5-'СЕТ СН'!$G$21</f>
        <v>3752.5232421700002</v>
      </c>
      <c r="V56" s="36">
        <f>SUMIFS(СВЦЭМ!$D$39:$D$782,СВЦЭМ!$A$39:$A$782,$A56,СВЦЭМ!$B$39:$B$782,V$47)+'СЕТ СН'!$G$11+СВЦЭМ!$D$10+'СЕТ СН'!$G$5-'СЕТ СН'!$G$21</f>
        <v>3626.1175238699998</v>
      </c>
      <c r="W56" s="36">
        <f>SUMIFS(СВЦЭМ!$D$39:$D$782,СВЦЭМ!$A$39:$A$782,$A56,СВЦЭМ!$B$39:$B$782,W$47)+'СЕТ СН'!$G$11+СВЦЭМ!$D$10+'СЕТ СН'!$G$5-'СЕТ СН'!$G$21</f>
        <v>3614.9844946499998</v>
      </c>
      <c r="X56" s="36">
        <f>SUMIFS(СВЦЭМ!$D$39:$D$782,СВЦЭМ!$A$39:$A$782,$A56,СВЦЭМ!$B$39:$B$782,X$47)+'СЕТ СН'!$G$11+СВЦЭМ!$D$10+'СЕТ СН'!$G$5-'СЕТ СН'!$G$21</f>
        <v>3674.6963933299999</v>
      </c>
      <c r="Y56" s="36">
        <f>SUMIFS(СВЦЭМ!$D$39:$D$782,СВЦЭМ!$A$39:$A$782,$A56,СВЦЭМ!$B$39:$B$782,Y$47)+'СЕТ СН'!$G$11+СВЦЭМ!$D$10+'СЕТ СН'!$G$5-'СЕТ СН'!$G$21</f>
        <v>3701.40176922</v>
      </c>
    </row>
    <row r="57" spans="1:25" ht="15.75" x14ac:dyDescent="0.2">
      <c r="A57" s="35">
        <f t="shared" si="1"/>
        <v>44691</v>
      </c>
      <c r="B57" s="36">
        <f>SUMIFS(СВЦЭМ!$D$39:$D$782,СВЦЭМ!$A$39:$A$782,$A57,СВЦЭМ!$B$39:$B$782,B$47)+'СЕТ СН'!$G$11+СВЦЭМ!$D$10+'СЕТ СН'!$G$5-'СЕТ СН'!$G$21</f>
        <v>3787.9087072100001</v>
      </c>
      <c r="C57" s="36">
        <f>SUMIFS(СВЦЭМ!$D$39:$D$782,СВЦЭМ!$A$39:$A$782,$A57,СВЦЭМ!$B$39:$B$782,C$47)+'СЕТ СН'!$G$11+СВЦЭМ!$D$10+'СЕТ СН'!$G$5-'СЕТ СН'!$G$21</f>
        <v>3911.22426193</v>
      </c>
      <c r="D57" s="36">
        <f>SUMIFS(СВЦЭМ!$D$39:$D$782,СВЦЭМ!$A$39:$A$782,$A57,СВЦЭМ!$B$39:$B$782,D$47)+'СЕТ СН'!$G$11+СВЦЭМ!$D$10+'СЕТ СН'!$G$5-'СЕТ СН'!$G$21</f>
        <v>4039.21593179</v>
      </c>
      <c r="E57" s="36">
        <f>SUMIFS(СВЦЭМ!$D$39:$D$782,СВЦЭМ!$A$39:$A$782,$A57,СВЦЭМ!$B$39:$B$782,E$47)+'СЕТ СН'!$G$11+СВЦЭМ!$D$10+'СЕТ СН'!$G$5-'СЕТ СН'!$G$21</f>
        <v>4105.51434083</v>
      </c>
      <c r="F57" s="36">
        <f>SUMIFS(СВЦЭМ!$D$39:$D$782,СВЦЭМ!$A$39:$A$782,$A57,СВЦЭМ!$B$39:$B$782,F$47)+'СЕТ СН'!$G$11+СВЦЭМ!$D$10+'СЕТ СН'!$G$5-'СЕТ СН'!$G$21</f>
        <v>4119.1146267599997</v>
      </c>
      <c r="G57" s="36">
        <f>SUMIFS(СВЦЭМ!$D$39:$D$782,СВЦЭМ!$A$39:$A$782,$A57,СВЦЭМ!$B$39:$B$782,G$47)+'СЕТ СН'!$G$11+СВЦЭМ!$D$10+'СЕТ СН'!$G$5-'СЕТ СН'!$G$21</f>
        <v>4154.50067932</v>
      </c>
      <c r="H57" s="36">
        <f>SUMIFS(СВЦЭМ!$D$39:$D$782,СВЦЭМ!$A$39:$A$782,$A57,СВЦЭМ!$B$39:$B$782,H$47)+'СЕТ СН'!$G$11+СВЦЭМ!$D$10+'СЕТ СН'!$G$5-'СЕТ СН'!$G$21</f>
        <v>4134.3923133400003</v>
      </c>
      <c r="I57" s="36">
        <f>SUMIFS(СВЦЭМ!$D$39:$D$782,СВЦЭМ!$A$39:$A$782,$A57,СВЦЭМ!$B$39:$B$782,I$47)+'СЕТ СН'!$G$11+СВЦЭМ!$D$10+'СЕТ СН'!$G$5-'СЕТ СН'!$G$21</f>
        <v>4073.34224025</v>
      </c>
      <c r="J57" s="36">
        <f>SUMIFS(СВЦЭМ!$D$39:$D$782,СВЦЭМ!$A$39:$A$782,$A57,СВЦЭМ!$B$39:$B$782,J$47)+'СЕТ СН'!$G$11+СВЦЭМ!$D$10+'СЕТ СН'!$G$5-'СЕТ СН'!$G$21</f>
        <v>3895.8711680699998</v>
      </c>
      <c r="K57" s="36">
        <f>SUMIFS(СВЦЭМ!$D$39:$D$782,СВЦЭМ!$A$39:$A$782,$A57,СВЦЭМ!$B$39:$B$782,K$47)+'СЕТ СН'!$G$11+СВЦЭМ!$D$10+'СЕТ СН'!$G$5-'СЕТ СН'!$G$21</f>
        <v>3857.3594264599997</v>
      </c>
      <c r="L57" s="36">
        <f>SUMIFS(СВЦЭМ!$D$39:$D$782,СВЦЭМ!$A$39:$A$782,$A57,СВЦЭМ!$B$39:$B$782,L$47)+'СЕТ СН'!$G$11+СВЦЭМ!$D$10+'СЕТ СН'!$G$5-'СЕТ СН'!$G$21</f>
        <v>3844.0359731600001</v>
      </c>
      <c r="M57" s="36">
        <f>SUMIFS(СВЦЭМ!$D$39:$D$782,СВЦЭМ!$A$39:$A$782,$A57,СВЦЭМ!$B$39:$B$782,M$47)+'СЕТ СН'!$G$11+СВЦЭМ!$D$10+'СЕТ СН'!$G$5-'СЕТ СН'!$G$21</f>
        <v>3943.3379496199996</v>
      </c>
      <c r="N57" s="36">
        <f>SUMIFS(СВЦЭМ!$D$39:$D$782,СВЦЭМ!$A$39:$A$782,$A57,СВЦЭМ!$B$39:$B$782,N$47)+'СЕТ СН'!$G$11+СВЦЭМ!$D$10+'СЕТ СН'!$G$5-'СЕТ СН'!$G$21</f>
        <v>3996.5865961499999</v>
      </c>
      <c r="O57" s="36">
        <f>SUMIFS(СВЦЭМ!$D$39:$D$782,СВЦЭМ!$A$39:$A$782,$A57,СВЦЭМ!$B$39:$B$782,O$47)+'СЕТ СН'!$G$11+СВЦЭМ!$D$10+'СЕТ СН'!$G$5-'СЕТ СН'!$G$21</f>
        <v>4019.8522725799999</v>
      </c>
      <c r="P57" s="36">
        <f>SUMIFS(СВЦЭМ!$D$39:$D$782,СВЦЭМ!$A$39:$A$782,$A57,СВЦЭМ!$B$39:$B$782,P$47)+'СЕТ СН'!$G$11+СВЦЭМ!$D$10+'СЕТ СН'!$G$5-'СЕТ СН'!$G$21</f>
        <v>3973.7744353799999</v>
      </c>
      <c r="Q57" s="36">
        <f>SUMIFS(СВЦЭМ!$D$39:$D$782,СВЦЭМ!$A$39:$A$782,$A57,СВЦЭМ!$B$39:$B$782,Q$47)+'СЕТ СН'!$G$11+СВЦЭМ!$D$10+'СЕТ СН'!$G$5-'СЕТ СН'!$G$21</f>
        <v>4031.84559554</v>
      </c>
      <c r="R57" s="36">
        <f>SUMIFS(СВЦЭМ!$D$39:$D$782,СВЦЭМ!$A$39:$A$782,$A57,СВЦЭМ!$B$39:$B$782,R$47)+'СЕТ СН'!$G$11+СВЦЭМ!$D$10+'СЕТ СН'!$G$5-'СЕТ СН'!$G$21</f>
        <v>4046.8387715099998</v>
      </c>
      <c r="S57" s="36">
        <f>SUMIFS(СВЦЭМ!$D$39:$D$782,СВЦЭМ!$A$39:$A$782,$A57,СВЦЭМ!$B$39:$B$782,S$47)+'СЕТ СН'!$G$11+СВЦЭМ!$D$10+'СЕТ СН'!$G$5-'СЕТ СН'!$G$21</f>
        <v>4010.4110092999999</v>
      </c>
      <c r="T57" s="36">
        <f>SUMIFS(СВЦЭМ!$D$39:$D$782,СВЦЭМ!$A$39:$A$782,$A57,СВЦЭМ!$B$39:$B$782,T$47)+'СЕТ СН'!$G$11+СВЦЭМ!$D$10+'СЕТ СН'!$G$5-'СЕТ СН'!$G$21</f>
        <v>3884.4144287899999</v>
      </c>
      <c r="U57" s="36">
        <f>SUMIFS(СВЦЭМ!$D$39:$D$782,СВЦЭМ!$A$39:$A$782,$A57,СВЦЭМ!$B$39:$B$782,U$47)+'СЕТ СН'!$G$11+СВЦЭМ!$D$10+'СЕТ СН'!$G$5-'СЕТ СН'!$G$21</f>
        <v>3733.0488162699999</v>
      </c>
      <c r="V57" s="36">
        <f>SUMIFS(СВЦЭМ!$D$39:$D$782,СВЦЭМ!$A$39:$A$782,$A57,СВЦЭМ!$B$39:$B$782,V$47)+'СЕТ СН'!$G$11+СВЦЭМ!$D$10+'СЕТ СН'!$G$5-'СЕТ СН'!$G$21</f>
        <v>3670.3743483099997</v>
      </c>
      <c r="W57" s="36">
        <f>SUMIFS(СВЦЭМ!$D$39:$D$782,СВЦЭМ!$A$39:$A$782,$A57,СВЦЭМ!$B$39:$B$782,W$47)+'СЕТ СН'!$G$11+СВЦЭМ!$D$10+'СЕТ СН'!$G$5-'СЕТ СН'!$G$21</f>
        <v>3674.1677238000002</v>
      </c>
      <c r="X57" s="36">
        <f>SUMIFS(СВЦЭМ!$D$39:$D$782,СВЦЭМ!$A$39:$A$782,$A57,СВЦЭМ!$B$39:$B$782,X$47)+'СЕТ СН'!$G$11+СВЦЭМ!$D$10+'СЕТ СН'!$G$5-'СЕТ СН'!$G$21</f>
        <v>3663.8607634</v>
      </c>
      <c r="Y57" s="36">
        <f>SUMIFS(СВЦЭМ!$D$39:$D$782,СВЦЭМ!$A$39:$A$782,$A57,СВЦЭМ!$B$39:$B$782,Y$47)+'СЕТ СН'!$G$11+СВЦЭМ!$D$10+'СЕТ СН'!$G$5-'СЕТ СН'!$G$21</f>
        <v>3737.56414232</v>
      </c>
    </row>
    <row r="58" spans="1:25" ht="15.75" x14ac:dyDescent="0.2">
      <c r="A58" s="35">
        <f t="shared" si="1"/>
        <v>44692</v>
      </c>
      <c r="B58" s="36">
        <f>SUMIFS(СВЦЭМ!$D$39:$D$782,СВЦЭМ!$A$39:$A$782,$A58,СВЦЭМ!$B$39:$B$782,B$47)+'СЕТ СН'!$G$11+СВЦЭМ!$D$10+'СЕТ СН'!$G$5-'СЕТ СН'!$G$21</f>
        <v>3825.44654584</v>
      </c>
      <c r="C58" s="36">
        <f>SUMIFS(СВЦЭМ!$D$39:$D$782,СВЦЭМ!$A$39:$A$782,$A58,СВЦЭМ!$B$39:$B$782,C$47)+'СЕТ СН'!$G$11+СВЦЭМ!$D$10+'СЕТ СН'!$G$5-'СЕТ СН'!$G$21</f>
        <v>3909.4799157999996</v>
      </c>
      <c r="D58" s="36">
        <f>SUMIFS(СВЦЭМ!$D$39:$D$782,СВЦЭМ!$A$39:$A$782,$A58,СВЦЭМ!$B$39:$B$782,D$47)+'СЕТ СН'!$G$11+СВЦЭМ!$D$10+'СЕТ СН'!$G$5-'СЕТ СН'!$G$21</f>
        <v>4069.9676500400001</v>
      </c>
      <c r="E58" s="36">
        <f>SUMIFS(СВЦЭМ!$D$39:$D$782,СВЦЭМ!$A$39:$A$782,$A58,СВЦЭМ!$B$39:$B$782,E$47)+'СЕТ СН'!$G$11+СВЦЭМ!$D$10+'СЕТ СН'!$G$5-'СЕТ СН'!$G$21</f>
        <v>4152.5475917399999</v>
      </c>
      <c r="F58" s="36">
        <f>SUMIFS(СВЦЭМ!$D$39:$D$782,СВЦЭМ!$A$39:$A$782,$A58,СВЦЭМ!$B$39:$B$782,F$47)+'СЕТ СН'!$G$11+СВЦЭМ!$D$10+'СЕТ СН'!$G$5-'СЕТ СН'!$G$21</f>
        <v>4150.0939093099996</v>
      </c>
      <c r="G58" s="36">
        <f>SUMIFS(СВЦЭМ!$D$39:$D$782,СВЦЭМ!$A$39:$A$782,$A58,СВЦЭМ!$B$39:$B$782,G$47)+'СЕТ СН'!$G$11+СВЦЭМ!$D$10+'СЕТ СН'!$G$5-'СЕТ СН'!$G$21</f>
        <v>4150.5192654900002</v>
      </c>
      <c r="H58" s="36">
        <f>SUMIFS(СВЦЭМ!$D$39:$D$782,СВЦЭМ!$A$39:$A$782,$A58,СВЦЭМ!$B$39:$B$782,H$47)+'СЕТ СН'!$G$11+СВЦЭМ!$D$10+'СЕТ СН'!$G$5-'СЕТ СН'!$G$21</f>
        <v>4105.3271519099999</v>
      </c>
      <c r="I58" s="36">
        <f>SUMIFS(СВЦЭМ!$D$39:$D$782,СВЦЭМ!$A$39:$A$782,$A58,СВЦЭМ!$B$39:$B$782,I$47)+'СЕТ СН'!$G$11+СВЦЭМ!$D$10+'СЕТ СН'!$G$5-'СЕТ СН'!$G$21</f>
        <v>4017.9323047099997</v>
      </c>
      <c r="J58" s="36">
        <f>SUMIFS(СВЦЭМ!$D$39:$D$782,СВЦЭМ!$A$39:$A$782,$A58,СВЦЭМ!$B$39:$B$782,J$47)+'СЕТ СН'!$G$11+СВЦЭМ!$D$10+'СЕТ СН'!$G$5-'СЕТ СН'!$G$21</f>
        <v>3853.9819833399997</v>
      </c>
      <c r="K58" s="36">
        <f>SUMIFS(СВЦЭМ!$D$39:$D$782,СВЦЭМ!$A$39:$A$782,$A58,СВЦЭМ!$B$39:$B$782,K$47)+'СЕТ СН'!$G$11+СВЦЭМ!$D$10+'СЕТ СН'!$G$5-'СЕТ СН'!$G$21</f>
        <v>3846.24561821</v>
      </c>
      <c r="L58" s="36">
        <f>SUMIFS(СВЦЭМ!$D$39:$D$782,СВЦЭМ!$A$39:$A$782,$A58,СВЦЭМ!$B$39:$B$782,L$47)+'СЕТ СН'!$G$11+СВЦЭМ!$D$10+'СЕТ СН'!$G$5-'СЕТ СН'!$G$21</f>
        <v>3837.0114810999999</v>
      </c>
      <c r="M58" s="36">
        <f>SUMIFS(СВЦЭМ!$D$39:$D$782,СВЦЭМ!$A$39:$A$782,$A58,СВЦЭМ!$B$39:$B$782,M$47)+'СЕТ СН'!$G$11+СВЦЭМ!$D$10+'СЕТ СН'!$G$5-'СЕТ СН'!$G$21</f>
        <v>3928.4802785399997</v>
      </c>
      <c r="N58" s="36">
        <f>SUMIFS(СВЦЭМ!$D$39:$D$782,СВЦЭМ!$A$39:$A$782,$A58,СВЦЭМ!$B$39:$B$782,N$47)+'СЕТ СН'!$G$11+СВЦЭМ!$D$10+'СЕТ СН'!$G$5-'СЕТ СН'!$G$21</f>
        <v>3972.4729145699998</v>
      </c>
      <c r="O58" s="36">
        <f>SUMIFS(СВЦЭМ!$D$39:$D$782,СВЦЭМ!$A$39:$A$782,$A58,СВЦЭМ!$B$39:$B$782,O$47)+'СЕТ СН'!$G$11+СВЦЭМ!$D$10+'СЕТ СН'!$G$5-'СЕТ СН'!$G$21</f>
        <v>3982.92199102</v>
      </c>
      <c r="P58" s="36">
        <f>SUMIFS(СВЦЭМ!$D$39:$D$782,СВЦЭМ!$A$39:$A$782,$A58,СВЦЭМ!$B$39:$B$782,P$47)+'СЕТ СН'!$G$11+СВЦЭМ!$D$10+'СЕТ СН'!$G$5-'СЕТ СН'!$G$21</f>
        <v>3994.91531192</v>
      </c>
      <c r="Q58" s="36">
        <f>SUMIFS(СВЦЭМ!$D$39:$D$782,СВЦЭМ!$A$39:$A$782,$A58,СВЦЭМ!$B$39:$B$782,Q$47)+'СЕТ СН'!$G$11+СВЦЭМ!$D$10+'СЕТ СН'!$G$5-'СЕТ СН'!$G$21</f>
        <v>3999.7279221600002</v>
      </c>
      <c r="R58" s="36">
        <f>SUMIFS(СВЦЭМ!$D$39:$D$782,СВЦЭМ!$A$39:$A$782,$A58,СВЦЭМ!$B$39:$B$782,R$47)+'СЕТ СН'!$G$11+СВЦЭМ!$D$10+'СЕТ СН'!$G$5-'СЕТ СН'!$G$21</f>
        <v>4020.91617615</v>
      </c>
      <c r="S58" s="36">
        <f>SUMIFS(СВЦЭМ!$D$39:$D$782,СВЦЭМ!$A$39:$A$782,$A58,СВЦЭМ!$B$39:$B$782,S$47)+'СЕТ СН'!$G$11+СВЦЭМ!$D$10+'СЕТ СН'!$G$5-'СЕТ СН'!$G$21</f>
        <v>3985.0206859299997</v>
      </c>
      <c r="T58" s="36">
        <f>SUMIFS(СВЦЭМ!$D$39:$D$782,СВЦЭМ!$A$39:$A$782,$A58,СВЦЭМ!$B$39:$B$782,T$47)+'СЕТ СН'!$G$11+СВЦЭМ!$D$10+'СЕТ СН'!$G$5-'СЕТ СН'!$G$21</f>
        <v>3868.1541998499997</v>
      </c>
      <c r="U58" s="36">
        <f>SUMIFS(СВЦЭМ!$D$39:$D$782,СВЦЭМ!$A$39:$A$782,$A58,СВЦЭМ!$B$39:$B$782,U$47)+'СЕТ СН'!$G$11+СВЦЭМ!$D$10+'СЕТ СН'!$G$5-'СЕТ СН'!$G$21</f>
        <v>3760.0474554500001</v>
      </c>
      <c r="V58" s="36">
        <f>SUMIFS(СВЦЭМ!$D$39:$D$782,СВЦЭМ!$A$39:$A$782,$A58,СВЦЭМ!$B$39:$B$782,V$47)+'СЕТ СН'!$G$11+СВЦЭМ!$D$10+'СЕТ СН'!$G$5-'СЕТ СН'!$G$21</f>
        <v>3676.5508719499999</v>
      </c>
      <c r="W58" s="36">
        <f>SUMIFS(СВЦЭМ!$D$39:$D$782,СВЦЭМ!$A$39:$A$782,$A58,СВЦЭМ!$B$39:$B$782,W$47)+'СЕТ СН'!$G$11+СВЦЭМ!$D$10+'СЕТ СН'!$G$5-'СЕТ СН'!$G$21</f>
        <v>3672.4236225200002</v>
      </c>
      <c r="X58" s="36">
        <f>SUMIFS(СВЦЭМ!$D$39:$D$782,СВЦЭМ!$A$39:$A$782,$A58,СВЦЭМ!$B$39:$B$782,X$47)+'СЕТ СН'!$G$11+СВЦЭМ!$D$10+'СЕТ СН'!$G$5-'СЕТ СН'!$G$21</f>
        <v>3684.8468238599999</v>
      </c>
      <c r="Y58" s="36">
        <f>SUMIFS(СВЦЭМ!$D$39:$D$782,СВЦЭМ!$A$39:$A$782,$A58,СВЦЭМ!$B$39:$B$782,Y$47)+'СЕТ СН'!$G$11+СВЦЭМ!$D$10+'СЕТ СН'!$G$5-'СЕТ СН'!$G$21</f>
        <v>3708.7918165999999</v>
      </c>
    </row>
    <row r="59" spans="1:25" ht="15.75" x14ac:dyDescent="0.2">
      <c r="A59" s="35">
        <f t="shared" si="1"/>
        <v>44693</v>
      </c>
      <c r="B59" s="36">
        <f>SUMIFS(СВЦЭМ!$D$39:$D$782,СВЦЭМ!$A$39:$A$782,$A59,СВЦЭМ!$B$39:$B$782,B$47)+'СЕТ СН'!$G$11+СВЦЭМ!$D$10+'СЕТ СН'!$G$5-'СЕТ СН'!$G$21</f>
        <v>3805.9612867199999</v>
      </c>
      <c r="C59" s="36">
        <f>SUMIFS(СВЦЭМ!$D$39:$D$782,СВЦЭМ!$A$39:$A$782,$A59,СВЦЭМ!$B$39:$B$782,C$47)+'СЕТ СН'!$G$11+СВЦЭМ!$D$10+'СЕТ СН'!$G$5-'СЕТ СН'!$G$21</f>
        <v>3890.9487302999996</v>
      </c>
      <c r="D59" s="36">
        <f>SUMIFS(СВЦЭМ!$D$39:$D$782,СВЦЭМ!$A$39:$A$782,$A59,СВЦЭМ!$B$39:$B$782,D$47)+'СЕТ СН'!$G$11+СВЦЭМ!$D$10+'СЕТ СН'!$G$5-'СЕТ СН'!$G$21</f>
        <v>3991.7038801299996</v>
      </c>
      <c r="E59" s="36">
        <f>SUMIFS(СВЦЭМ!$D$39:$D$782,СВЦЭМ!$A$39:$A$782,$A59,СВЦЭМ!$B$39:$B$782,E$47)+'СЕТ СН'!$G$11+СВЦЭМ!$D$10+'СЕТ СН'!$G$5-'СЕТ СН'!$G$21</f>
        <v>4045.81389838</v>
      </c>
      <c r="F59" s="36">
        <f>SUMIFS(СВЦЭМ!$D$39:$D$782,СВЦЭМ!$A$39:$A$782,$A59,СВЦЭМ!$B$39:$B$782,F$47)+'СЕТ СН'!$G$11+СВЦЭМ!$D$10+'СЕТ СН'!$G$5-'СЕТ СН'!$G$21</f>
        <v>4049.2901726199998</v>
      </c>
      <c r="G59" s="36">
        <f>SUMIFS(СВЦЭМ!$D$39:$D$782,СВЦЭМ!$A$39:$A$782,$A59,СВЦЭМ!$B$39:$B$782,G$47)+'СЕТ СН'!$G$11+СВЦЭМ!$D$10+'СЕТ СН'!$G$5-'СЕТ СН'!$G$21</f>
        <v>4046.82594023</v>
      </c>
      <c r="H59" s="36">
        <f>SUMIFS(СВЦЭМ!$D$39:$D$782,СВЦЭМ!$A$39:$A$782,$A59,СВЦЭМ!$B$39:$B$782,H$47)+'СЕТ СН'!$G$11+СВЦЭМ!$D$10+'СЕТ СН'!$G$5-'СЕТ СН'!$G$21</f>
        <v>4055.68622512</v>
      </c>
      <c r="I59" s="36">
        <f>SUMIFS(СВЦЭМ!$D$39:$D$782,СВЦЭМ!$A$39:$A$782,$A59,СВЦЭМ!$B$39:$B$782,I$47)+'СЕТ СН'!$G$11+СВЦЭМ!$D$10+'СЕТ СН'!$G$5-'СЕТ СН'!$G$21</f>
        <v>3979.4545814399999</v>
      </c>
      <c r="J59" s="36">
        <f>SUMIFS(СВЦЭМ!$D$39:$D$782,СВЦЭМ!$A$39:$A$782,$A59,СВЦЭМ!$B$39:$B$782,J$47)+'СЕТ СН'!$G$11+СВЦЭМ!$D$10+'СЕТ СН'!$G$5-'СЕТ СН'!$G$21</f>
        <v>3851.98170686</v>
      </c>
      <c r="K59" s="36">
        <f>SUMIFS(СВЦЭМ!$D$39:$D$782,СВЦЭМ!$A$39:$A$782,$A59,СВЦЭМ!$B$39:$B$782,K$47)+'СЕТ СН'!$G$11+СВЦЭМ!$D$10+'СЕТ СН'!$G$5-'СЕТ СН'!$G$21</f>
        <v>3844.9438902000002</v>
      </c>
      <c r="L59" s="36">
        <f>SUMIFS(СВЦЭМ!$D$39:$D$782,СВЦЭМ!$A$39:$A$782,$A59,СВЦЭМ!$B$39:$B$782,L$47)+'СЕТ СН'!$G$11+СВЦЭМ!$D$10+'СЕТ СН'!$G$5-'СЕТ СН'!$G$21</f>
        <v>3823.3534787799999</v>
      </c>
      <c r="M59" s="36">
        <f>SUMIFS(СВЦЭМ!$D$39:$D$782,СВЦЭМ!$A$39:$A$782,$A59,СВЦЭМ!$B$39:$B$782,M$47)+'СЕТ СН'!$G$11+СВЦЭМ!$D$10+'СЕТ СН'!$G$5-'СЕТ СН'!$G$21</f>
        <v>3924.7300558999996</v>
      </c>
      <c r="N59" s="36">
        <f>SUMIFS(СВЦЭМ!$D$39:$D$782,СВЦЭМ!$A$39:$A$782,$A59,СВЦЭМ!$B$39:$B$782,N$47)+'СЕТ СН'!$G$11+СВЦЭМ!$D$10+'СЕТ СН'!$G$5-'СЕТ СН'!$G$21</f>
        <v>3981.4290363399996</v>
      </c>
      <c r="O59" s="36">
        <f>SUMIFS(СВЦЭМ!$D$39:$D$782,СВЦЭМ!$A$39:$A$782,$A59,СВЦЭМ!$B$39:$B$782,O$47)+'СЕТ СН'!$G$11+СВЦЭМ!$D$10+'СЕТ СН'!$G$5-'СЕТ СН'!$G$21</f>
        <v>3984.4079628499999</v>
      </c>
      <c r="P59" s="36">
        <f>SUMIFS(СВЦЭМ!$D$39:$D$782,СВЦЭМ!$A$39:$A$782,$A59,СВЦЭМ!$B$39:$B$782,P$47)+'СЕТ СН'!$G$11+СВЦЭМ!$D$10+'СЕТ СН'!$G$5-'СЕТ СН'!$G$21</f>
        <v>3982.2806242099996</v>
      </c>
      <c r="Q59" s="36">
        <f>SUMIFS(СВЦЭМ!$D$39:$D$782,СВЦЭМ!$A$39:$A$782,$A59,СВЦЭМ!$B$39:$B$782,Q$47)+'СЕТ СН'!$G$11+СВЦЭМ!$D$10+'СЕТ СН'!$G$5-'СЕТ СН'!$G$21</f>
        <v>3992.8889732299999</v>
      </c>
      <c r="R59" s="36">
        <f>SUMIFS(СВЦЭМ!$D$39:$D$782,СВЦЭМ!$A$39:$A$782,$A59,СВЦЭМ!$B$39:$B$782,R$47)+'СЕТ СН'!$G$11+СВЦЭМ!$D$10+'СЕТ СН'!$G$5-'СЕТ СН'!$G$21</f>
        <v>4014.61047405</v>
      </c>
      <c r="S59" s="36">
        <f>SUMIFS(СВЦЭМ!$D$39:$D$782,СВЦЭМ!$A$39:$A$782,$A59,СВЦЭМ!$B$39:$B$782,S$47)+'СЕТ СН'!$G$11+СВЦЭМ!$D$10+'СЕТ СН'!$G$5-'СЕТ СН'!$G$21</f>
        <v>3971.6204700899998</v>
      </c>
      <c r="T59" s="36">
        <f>SUMIFS(СВЦЭМ!$D$39:$D$782,СВЦЭМ!$A$39:$A$782,$A59,СВЦЭМ!$B$39:$B$782,T$47)+'СЕТ СН'!$G$11+СВЦЭМ!$D$10+'СЕТ СН'!$G$5-'СЕТ СН'!$G$21</f>
        <v>3866.21606707</v>
      </c>
      <c r="U59" s="36">
        <f>SUMIFS(СВЦЭМ!$D$39:$D$782,СВЦЭМ!$A$39:$A$782,$A59,СВЦЭМ!$B$39:$B$782,U$47)+'СЕТ СН'!$G$11+СВЦЭМ!$D$10+'СЕТ СН'!$G$5-'СЕТ СН'!$G$21</f>
        <v>3776.68615851</v>
      </c>
      <c r="V59" s="36">
        <f>SUMIFS(СВЦЭМ!$D$39:$D$782,СВЦЭМ!$A$39:$A$782,$A59,СВЦЭМ!$B$39:$B$782,V$47)+'СЕТ СН'!$G$11+СВЦЭМ!$D$10+'СЕТ СН'!$G$5-'СЕТ СН'!$G$21</f>
        <v>3692.2265946400003</v>
      </c>
      <c r="W59" s="36">
        <f>SUMIFS(СВЦЭМ!$D$39:$D$782,СВЦЭМ!$A$39:$A$782,$A59,СВЦЭМ!$B$39:$B$782,W$47)+'СЕТ СН'!$G$11+СВЦЭМ!$D$10+'СЕТ СН'!$G$5-'СЕТ СН'!$G$21</f>
        <v>3679.0013214099999</v>
      </c>
      <c r="X59" s="36">
        <f>SUMIFS(СВЦЭМ!$D$39:$D$782,СВЦЭМ!$A$39:$A$782,$A59,СВЦЭМ!$B$39:$B$782,X$47)+'СЕТ СН'!$G$11+СВЦЭМ!$D$10+'СЕТ СН'!$G$5-'СЕТ СН'!$G$21</f>
        <v>3693.4876446600001</v>
      </c>
      <c r="Y59" s="36">
        <f>SUMIFS(СВЦЭМ!$D$39:$D$782,СВЦЭМ!$A$39:$A$782,$A59,СВЦЭМ!$B$39:$B$782,Y$47)+'СЕТ СН'!$G$11+СВЦЭМ!$D$10+'СЕТ СН'!$G$5-'СЕТ СН'!$G$21</f>
        <v>3698.6420214600003</v>
      </c>
    </row>
    <row r="60" spans="1:25" ht="15.75" x14ac:dyDescent="0.2">
      <c r="A60" s="35">
        <f t="shared" si="1"/>
        <v>44694</v>
      </c>
      <c r="B60" s="36">
        <f>SUMIFS(СВЦЭМ!$D$39:$D$782,СВЦЭМ!$A$39:$A$782,$A60,СВЦЭМ!$B$39:$B$782,B$47)+'СЕТ СН'!$G$11+СВЦЭМ!$D$10+'СЕТ СН'!$G$5-'СЕТ СН'!$G$21</f>
        <v>3806.3359984600002</v>
      </c>
      <c r="C60" s="36">
        <f>SUMIFS(СВЦЭМ!$D$39:$D$782,СВЦЭМ!$A$39:$A$782,$A60,СВЦЭМ!$B$39:$B$782,C$47)+'СЕТ СН'!$G$11+СВЦЭМ!$D$10+'СЕТ СН'!$G$5-'СЕТ СН'!$G$21</f>
        <v>3915.8722830500001</v>
      </c>
      <c r="D60" s="36">
        <f>SUMIFS(СВЦЭМ!$D$39:$D$782,СВЦЭМ!$A$39:$A$782,$A60,СВЦЭМ!$B$39:$B$782,D$47)+'СЕТ СН'!$G$11+СВЦЭМ!$D$10+'СЕТ СН'!$G$5-'СЕТ СН'!$G$21</f>
        <v>4042.7955784599999</v>
      </c>
      <c r="E60" s="36">
        <f>SUMIFS(СВЦЭМ!$D$39:$D$782,СВЦЭМ!$A$39:$A$782,$A60,СВЦЭМ!$B$39:$B$782,E$47)+'СЕТ СН'!$G$11+СВЦЭМ!$D$10+'СЕТ СН'!$G$5-'СЕТ СН'!$G$21</f>
        <v>4092.7372200700001</v>
      </c>
      <c r="F60" s="36">
        <f>SUMIFS(СВЦЭМ!$D$39:$D$782,СВЦЭМ!$A$39:$A$782,$A60,СВЦЭМ!$B$39:$B$782,F$47)+'СЕТ СН'!$G$11+СВЦЭМ!$D$10+'СЕТ СН'!$G$5-'СЕТ СН'!$G$21</f>
        <v>4100.5803140899998</v>
      </c>
      <c r="G60" s="36">
        <f>SUMIFS(СВЦЭМ!$D$39:$D$782,СВЦЭМ!$A$39:$A$782,$A60,СВЦЭМ!$B$39:$B$782,G$47)+'СЕТ СН'!$G$11+СВЦЭМ!$D$10+'СЕТ СН'!$G$5-'СЕТ СН'!$G$21</f>
        <v>4107.04075921</v>
      </c>
      <c r="H60" s="36">
        <f>SUMIFS(СВЦЭМ!$D$39:$D$782,СВЦЭМ!$A$39:$A$782,$A60,СВЦЭМ!$B$39:$B$782,H$47)+'СЕТ СН'!$G$11+СВЦЭМ!$D$10+'СЕТ СН'!$G$5-'СЕТ СН'!$G$21</f>
        <v>4099.8136297800002</v>
      </c>
      <c r="I60" s="36">
        <f>SUMIFS(СВЦЭМ!$D$39:$D$782,СВЦЭМ!$A$39:$A$782,$A60,СВЦЭМ!$B$39:$B$782,I$47)+'СЕТ СН'!$G$11+СВЦЭМ!$D$10+'СЕТ СН'!$G$5-'СЕТ СН'!$G$21</f>
        <v>3997.48985576</v>
      </c>
      <c r="J60" s="36">
        <f>SUMIFS(СВЦЭМ!$D$39:$D$782,СВЦЭМ!$A$39:$A$782,$A60,СВЦЭМ!$B$39:$B$782,J$47)+'СЕТ СН'!$G$11+СВЦЭМ!$D$10+'СЕТ СН'!$G$5-'СЕТ СН'!$G$21</f>
        <v>3858.7797123699997</v>
      </c>
      <c r="K60" s="36">
        <f>SUMIFS(СВЦЭМ!$D$39:$D$782,СВЦЭМ!$A$39:$A$782,$A60,СВЦЭМ!$B$39:$B$782,K$47)+'СЕТ СН'!$G$11+СВЦЭМ!$D$10+'СЕТ СН'!$G$5-'СЕТ СН'!$G$21</f>
        <v>3848.7560990299999</v>
      </c>
      <c r="L60" s="36">
        <f>SUMIFS(СВЦЭМ!$D$39:$D$782,СВЦЭМ!$A$39:$A$782,$A60,СВЦЭМ!$B$39:$B$782,L$47)+'СЕТ СН'!$G$11+СВЦЭМ!$D$10+'СЕТ СН'!$G$5-'СЕТ СН'!$G$21</f>
        <v>3828.3491891799999</v>
      </c>
      <c r="M60" s="36">
        <f>SUMIFS(СВЦЭМ!$D$39:$D$782,СВЦЭМ!$A$39:$A$782,$A60,СВЦЭМ!$B$39:$B$782,M$47)+'СЕТ СН'!$G$11+СВЦЭМ!$D$10+'СЕТ СН'!$G$5-'СЕТ СН'!$G$21</f>
        <v>3931.2201657599999</v>
      </c>
      <c r="N60" s="36">
        <f>SUMIFS(СВЦЭМ!$D$39:$D$782,СВЦЭМ!$A$39:$A$782,$A60,СВЦЭМ!$B$39:$B$782,N$47)+'СЕТ СН'!$G$11+СВЦЭМ!$D$10+'СЕТ СН'!$G$5-'СЕТ СН'!$G$21</f>
        <v>3977.1548752499998</v>
      </c>
      <c r="O60" s="36">
        <f>SUMIFS(СВЦЭМ!$D$39:$D$782,СВЦЭМ!$A$39:$A$782,$A60,СВЦЭМ!$B$39:$B$782,O$47)+'СЕТ СН'!$G$11+СВЦЭМ!$D$10+'СЕТ СН'!$G$5-'СЕТ СН'!$G$21</f>
        <v>3959.69542538</v>
      </c>
      <c r="P60" s="36">
        <f>SUMIFS(СВЦЭМ!$D$39:$D$782,СВЦЭМ!$A$39:$A$782,$A60,СВЦЭМ!$B$39:$B$782,P$47)+'СЕТ СН'!$G$11+СВЦЭМ!$D$10+'СЕТ СН'!$G$5-'СЕТ СН'!$G$21</f>
        <v>3965.6743464399997</v>
      </c>
      <c r="Q60" s="36">
        <f>SUMIFS(СВЦЭМ!$D$39:$D$782,СВЦЭМ!$A$39:$A$782,$A60,СВЦЭМ!$B$39:$B$782,Q$47)+'СЕТ СН'!$G$11+СВЦЭМ!$D$10+'СЕТ СН'!$G$5-'СЕТ СН'!$G$21</f>
        <v>3977.3376137099999</v>
      </c>
      <c r="R60" s="36">
        <f>SUMIFS(СВЦЭМ!$D$39:$D$782,СВЦЭМ!$A$39:$A$782,$A60,СВЦЭМ!$B$39:$B$782,R$47)+'СЕТ СН'!$G$11+СВЦЭМ!$D$10+'СЕТ СН'!$G$5-'СЕТ СН'!$G$21</f>
        <v>3991.79846133</v>
      </c>
      <c r="S60" s="36">
        <f>SUMIFS(СВЦЭМ!$D$39:$D$782,СВЦЭМ!$A$39:$A$782,$A60,СВЦЭМ!$B$39:$B$782,S$47)+'СЕТ СН'!$G$11+СВЦЭМ!$D$10+'СЕТ СН'!$G$5-'СЕТ СН'!$G$21</f>
        <v>3958.8916064</v>
      </c>
      <c r="T60" s="36">
        <f>SUMIFS(СВЦЭМ!$D$39:$D$782,СВЦЭМ!$A$39:$A$782,$A60,СВЦЭМ!$B$39:$B$782,T$47)+'СЕТ СН'!$G$11+СВЦЭМ!$D$10+'СЕТ СН'!$G$5-'СЕТ СН'!$G$21</f>
        <v>3844.03134262</v>
      </c>
      <c r="U60" s="36">
        <f>SUMIFS(СВЦЭМ!$D$39:$D$782,СВЦЭМ!$A$39:$A$782,$A60,СВЦЭМ!$B$39:$B$782,U$47)+'СЕТ СН'!$G$11+СВЦЭМ!$D$10+'СЕТ СН'!$G$5-'СЕТ СН'!$G$21</f>
        <v>3754.9788429700002</v>
      </c>
      <c r="V60" s="36">
        <f>SUMIFS(СВЦЭМ!$D$39:$D$782,СВЦЭМ!$A$39:$A$782,$A60,СВЦЭМ!$B$39:$B$782,V$47)+'СЕТ СН'!$G$11+СВЦЭМ!$D$10+'СЕТ СН'!$G$5-'СЕТ СН'!$G$21</f>
        <v>3682.6209173500001</v>
      </c>
      <c r="W60" s="36">
        <f>SUMIFS(СВЦЭМ!$D$39:$D$782,СВЦЭМ!$A$39:$A$782,$A60,СВЦЭМ!$B$39:$B$782,W$47)+'СЕТ СН'!$G$11+СВЦЭМ!$D$10+'СЕТ СН'!$G$5-'СЕТ СН'!$G$21</f>
        <v>3663.2626119400002</v>
      </c>
      <c r="X60" s="36">
        <f>SUMIFS(СВЦЭМ!$D$39:$D$782,СВЦЭМ!$A$39:$A$782,$A60,СВЦЭМ!$B$39:$B$782,X$47)+'СЕТ СН'!$G$11+СВЦЭМ!$D$10+'СЕТ СН'!$G$5-'СЕТ СН'!$G$21</f>
        <v>3677.7408967900001</v>
      </c>
      <c r="Y60" s="36">
        <f>SUMIFS(СВЦЭМ!$D$39:$D$782,СВЦЭМ!$A$39:$A$782,$A60,СВЦЭМ!$B$39:$B$782,Y$47)+'СЕТ СН'!$G$11+СВЦЭМ!$D$10+'СЕТ СН'!$G$5-'СЕТ СН'!$G$21</f>
        <v>3684.21051102</v>
      </c>
    </row>
    <row r="61" spans="1:25" ht="15.75" x14ac:dyDescent="0.2">
      <c r="A61" s="35">
        <f t="shared" si="1"/>
        <v>44695</v>
      </c>
      <c r="B61" s="36">
        <f>SUMIFS(СВЦЭМ!$D$39:$D$782,СВЦЭМ!$A$39:$A$782,$A61,СВЦЭМ!$B$39:$B$782,B$47)+'СЕТ СН'!$G$11+СВЦЭМ!$D$10+'СЕТ СН'!$G$5-'СЕТ СН'!$G$21</f>
        <v>3804.0665391299999</v>
      </c>
      <c r="C61" s="36">
        <f>SUMIFS(СВЦЭМ!$D$39:$D$782,СВЦЭМ!$A$39:$A$782,$A61,СВЦЭМ!$B$39:$B$782,C$47)+'СЕТ СН'!$G$11+СВЦЭМ!$D$10+'СЕТ СН'!$G$5-'СЕТ СН'!$G$21</f>
        <v>3915.5399271599999</v>
      </c>
      <c r="D61" s="36">
        <f>SUMIFS(СВЦЭМ!$D$39:$D$782,СВЦЭМ!$A$39:$A$782,$A61,СВЦЭМ!$B$39:$B$782,D$47)+'СЕТ СН'!$G$11+СВЦЭМ!$D$10+'СЕТ СН'!$G$5-'СЕТ СН'!$G$21</f>
        <v>4055.0283593499998</v>
      </c>
      <c r="E61" s="36">
        <f>SUMIFS(СВЦЭМ!$D$39:$D$782,СВЦЭМ!$A$39:$A$782,$A61,СВЦЭМ!$B$39:$B$782,E$47)+'СЕТ СН'!$G$11+СВЦЭМ!$D$10+'СЕТ СН'!$G$5-'СЕТ СН'!$G$21</f>
        <v>4093.8108422999999</v>
      </c>
      <c r="F61" s="36">
        <f>SUMIFS(СВЦЭМ!$D$39:$D$782,СВЦЭМ!$A$39:$A$782,$A61,СВЦЭМ!$B$39:$B$782,F$47)+'СЕТ СН'!$G$11+СВЦЭМ!$D$10+'СЕТ СН'!$G$5-'СЕТ СН'!$G$21</f>
        <v>4096.9426876300004</v>
      </c>
      <c r="G61" s="36">
        <f>SUMIFS(СВЦЭМ!$D$39:$D$782,СВЦЭМ!$A$39:$A$782,$A61,СВЦЭМ!$B$39:$B$782,G$47)+'СЕТ СН'!$G$11+СВЦЭМ!$D$10+'СЕТ СН'!$G$5-'СЕТ СН'!$G$21</f>
        <v>4099.2227485599997</v>
      </c>
      <c r="H61" s="36">
        <f>SUMIFS(СВЦЭМ!$D$39:$D$782,СВЦЭМ!$A$39:$A$782,$A61,СВЦЭМ!$B$39:$B$782,H$47)+'СЕТ СН'!$G$11+СВЦЭМ!$D$10+'СЕТ СН'!$G$5-'СЕТ СН'!$G$21</f>
        <v>4090.2364715799999</v>
      </c>
      <c r="I61" s="36">
        <f>SUMIFS(СВЦЭМ!$D$39:$D$782,СВЦЭМ!$A$39:$A$782,$A61,СВЦЭМ!$B$39:$B$782,I$47)+'СЕТ СН'!$G$11+СВЦЭМ!$D$10+'СЕТ СН'!$G$5-'СЕТ СН'!$G$21</f>
        <v>4007.6206445299999</v>
      </c>
      <c r="J61" s="36">
        <f>SUMIFS(СВЦЭМ!$D$39:$D$782,СВЦЭМ!$A$39:$A$782,$A61,СВЦЭМ!$B$39:$B$782,J$47)+'СЕТ СН'!$G$11+СВЦЭМ!$D$10+'СЕТ СН'!$G$5-'СЕТ СН'!$G$21</f>
        <v>3853.2768836300002</v>
      </c>
      <c r="K61" s="36">
        <f>SUMIFS(СВЦЭМ!$D$39:$D$782,СВЦЭМ!$A$39:$A$782,$A61,СВЦЭМ!$B$39:$B$782,K$47)+'СЕТ СН'!$G$11+СВЦЭМ!$D$10+'СЕТ СН'!$G$5-'СЕТ СН'!$G$21</f>
        <v>3808.6828871799999</v>
      </c>
      <c r="L61" s="36">
        <f>SUMIFS(СВЦЭМ!$D$39:$D$782,СВЦЭМ!$A$39:$A$782,$A61,СВЦЭМ!$B$39:$B$782,L$47)+'СЕТ СН'!$G$11+СВЦЭМ!$D$10+'СЕТ СН'!$G$5-'СЕТ СН'!$G$21</f>
        <v>3789.8984318100001</v>
      </c>
      <c r="M61" s="36">
        <f>SUMIFS(СВЦЭМ!$D$39:$D$782,СВЦЭМ!$A$39:$A$782,$A61,СВЦЭМ!$B$39:$B$782,M$47)+'СЕТ СН'!$G$11+СВЦЭМ!$D$10+'СЕТ СН'!$G$5-'СЕТ СН'!$G$21</f>
        <v>3880.1450537999999</v>
      </c>
      <c r="N61" s="36">
        <f>SUMIFS(СВЦЭМ!$D$39:$D$782,СВЦЭМ!$A$39:$A$782,$A61,СВЦЭМ!$B$39:$B$782,N$47)+'СЕТ СН'!$G$11+СВЦЭМ!$D$10+'СЕТ СН'!$G$5-'СЕТ СН'!$G$21</f>
        <v>3913.42156411</v>
      </c>
      <c r="O61" s="36">
        <f>SUMIFS(СВЦЭМ!$D$39:$D$782,СВЦЭМ!$A$39:$A$782,$A61,СВЦЭМ!$B$39:$B$782,O$47)+'СЕТ СН'!$G$11+СВЦЭМ!$D$10+'СЕТ СН'!$G$5-'СЕТ СН'!$G$21</f>
        <v>3927.1957006100001</v>
      </c>
      <c r="P61" s="36">
        <f>SUMIFS(СВЦЭМ!$D$39:$D$782,СВЦЭМ!$A$39:$A$782,$A61,СВЦЭМ!$B$39:$B$782,P$47)+'СЕТ СН'!$G$11+СВЦЭМ!$D$10+'СЕТ СН'!$G$5-'СЕТ СН'!$G$21</f>
        <v>3947.8290062400001</v>
      </c>
      <c r="Q61" s="36">
        <f>SUMIFS(СВЦЭМ!$D$39:$D$782,СВЦЭМ!$A$39:$A$782,$A61,СВЦЭМ!$B$39:$B$782,Q$47)+'СЕТ СН'!$G$11+СВЦЭМ!$D$10+'СЕТ СН'!$G$5-'СЕТ СН'!$G$21</f>
        <v>3963.0167670700002</v>
      </c>
      <c r="R61" s="36">
        <f>SUMIFS(СВЦЭМ!$D$39:$D$782,СВЦЭМ!$A$39:$A$782,$A61,СВЦЭМ!$B$39:$B$782,R$47)+'СЕТ СН'!$G$11+СВЦЭМ!$D$10+'СЕТ СН'!$G$5-'СЕТ СН'!$G$21</f>
        <v>3966.8893902999998</v>
      </c>
      <c r="S61" s="36">
        <f>SUMIFS(СВЦЭМ!$D$39:$D$782,СВЦЭМ!$A$39:$A$782,$A61,СВЦЭМ!$B$39:$B$782,S$47)+'СЕТ СН'!$G$11+СВЦЭМ!$D$10+'СЕТ СН'!$G$5-'СЕТ СН'!$G$21</f>
        <v>3924.9418272299999</v>
      </c>
      <c r="T61" s="36">
        <f>SUMIFS(СВЦЭМ!$D$39:$D$782,СВЦЭМ!$A$39:$A$782,$A61,СВЦЭМ!$B$39:$B$782,T$47)+'СЕТ СН'!$G$11+СВЦЭМ!$D$10+'СЕТ СН'!$G$5-'СЕТ СН'!$G$21</f>
        <v>3811.8717400699998</v>
      </c>
      <c r="U61" s="36">
        <f>SUMIFS(СВЦЭМ!$D$39:$D$782,СВЦЭМ!$A$39:$A$782,$A61,СВЦЭМ!$B$39:$B$782,U$47)+'СЕТ СН'!$G$11+СВЦЭМ!$D$10+'СЕТ СН'!$G$5-'СЕТ СН'!$G$21</f>
        <v>3716.6863466200002</v>
      </c>
      <c r="V61" s="36">
        <f>SUMIFS(СВЦЭМ!$D$39:$D$782,СВЦЭМ!$A$39:$A$782,$A61,СВЦЭМ!$B$39:$B$782,V$47)+'СЕТ СН'!$G$11+СВЦЭМ!$D$10+'СЕТ СН'!$G$5-'СЕТ СН'!$G$21</f>
        <v>3632.0065131299998</v>
      </c>
      <c r="W61" s="36">
        <f>SUMIFS(СВЦЭМ!$D$39:$D$782,СВЦЭМ!$A$39:$A$782,$A61,СВЦЭМ!$B$39:$B$782,W$47)+'СЕТ СН'!$G$11+СВЦЭМ!$D$10+'СЕТ СН'!$G$5-'СЕТ СН'!$G$21</f>
        <v>3621.73160353</v>
      </c>
      <c r="X61" s="36">
        <f>SUMIFS(СВЦЭМ!$D$39:$D$782,СВЦЭМ!$A$39:$A$782,$A61,СВЦЭМ!$B$39:$B$782,X$47)+'СЕТ СН'!$G$11+СВЦЭМ!$D$10+'СЕТ СН'!$G$5-'СЕТ СН'!$G$21</f>
        <v>3621.3687184599999</v>
      </c>
      <c r="Y61" s="36">
        <f>SUMIFS(СВЦЭМ!$D$39:$D$782,СВЦЭМ!$A$39:$A$782,$A61,СВЦЭМ!$B$39:$B$782,Y$47)+'СЕТ СН'!$G$11+СВЦЭМ!$D$10+'СЕТ СН'!$G$5-'СЕТ СН'!$G$21</f>
        <v>3649.0761500399999</v>
      </c>
    </row>
    <row r="62" spans="1:25" ht="15.75" x14ac:dyDescent="0.2">
      <c r="A62" s="35">
        <f t="shared" si="1"/>
        <v>44696</v>
      </c>
      <c r="B62" s="36">
        <f>SUMIFS(СВЦЭМ!$D$39:$D$782,СВЦЭМ!$A$39:$A$782,$A62,СВЦЭМ!$B$39:$B$782,B$47)+'СЕТ СН'!$G$11+СВЦЭМ!$D$10+'СЕТ СН'!$G$5-'СЕТ СН'!$G$21</f>
        <v>3727.0581603599999</v>
      </c>
      <c r="C62" s="36">
        <f>SUMIFS(СВЦЭМ!$D$39:$D$782,СВЦЭМ!$A$39:$A$782,$A62,СВЦЭМ!$B$39:$B$782,C$47)+'СЕТ СН'!$G$11+СВЦЭМ!$D$10+'СЕТ СН'!$G$5-'СЕТ СН'!$G$21</f>
        <v>3831.4741285199998</v>
      </c>
      <c r="D62" s="36">
        <f>SUMIFS(СВЦЭМ!$D$39:$D$782,СВЦЭМ!$A$39:$A$782,$A62,СВЦЭМ!$B$39:$B$782,D$47)+'СЕТ СН'!$G$11+СВЦЭМ!$D$10+'СЕТ СН'!$G$5-'СЕТ СН'!$G$21</f>
        <v>3952.8268982499999</v>
      </c>
      <c r="E62" s="36">
        <f>SUMIFS(СВЦЭМ!$D$39:$D$782,СВЦЭМ!$A$39:$A$782,$A62,СВЦЭМ!$B$39:$B$782,E$47)+'СЕТ СН'!$G$11+СВЦЭМ!$D$10+'СЕТ СН'!$G$5-'СЕТ СН'!$G$21</f>
        <v>3959.1300822899998</v>
      </c>
      <c r="F62" s="36">
        <f>SUMIFS(СВЦЭМ!$D$39:$D$782,СВЦЭМ!$A$39:$A$782,$A62,СВЦЭМ!$B$39:$B$782,F$47)+'СЕТ СН'!$G$11+СВЦЭМ!$D$10+'СЕТ СН'!$G$5-'СЕТ СН'!$G$21</f>
        <v>3959.34673406</v>
      </c>
      <c r="G62" s="36">
        <f>SUMIFS(СВЦЭМ!$D$39:$D$782,СВЦЭМ!$A$39:$A$782,$A62,СВЦЭМ!$B$39:$B$782,G$47)+'СЕТ СН'!$G$11+СВЦЭМ!$D$10+'СЕТ СН'!$G$5-'СЕТ СН'!$G$21</f>
        <v>3967.2713347700001</v>
      </c>
      <c r="H62" s="36">
        <f>SUMIFS(СВЦЭМ!$D$39:$D$782,СВЦЭМ!$A$39:$A$782,$A62,СВЦЭМ!$B$39:$B$782,H$47)+'СЕТ СН'!$G$11+СВЦЭМ!$D$10+'СЕТ СН'!$G$5-'СЕТ СН'!$G$21</f>
        <v>3954.1067434899996</v>
      </c>
      <c r="I62" s="36">
        <f>SUMIFS(СВЦЭМ!$D$39:$D$782,СВЦЭМ!$A$39:$A$782,$A62,СВЦЭМ!$B$39:$B$782,I$47)+'СЕТ СН'!$G$11+СВЦЭМ!$D$10+'СЕТ СН'!$G$5-'СЕТ СН'!$G$21</f>
        <v>3950.0282898300002</v>
      </c>
      <c r="J62" s="36">
        <f>SUMIFS(СВЦЭМ!$D$39:$D$782,СВЦЭМ!$A$39:$A$782,$A62,СВЦЭМ!$B$39:$B$782,J$47)+'СЕТ СН'!$G$11+СВЦЭМ!$D$10+'СЕТ СН'!$G$5-'СЕТ СН'!$G$21</f>
        <v>3795.65047125</v>
      </c>
      <c r="K62" s="36">
        <f>SUMIFS(СВЦЭМ!$D$39:$D$782,СВЦЭМ!$A$39:$A$782,$A62,СВЦЭМ!$B$39:$B$782,K$47)+'СЕТ СН'!$G$11+СВЦЭМ!$D$10+'СЕТ СН'!$G$5-'СЕТ СН'!$G$21</f>
        <v>3766.9049071899999</v>
      </c>
      <c r="L62" s="36">
        <f>SUMIFS(СВЦЭМ!$D$39:$D$782,СВЦЭМ!$A$39:$A$782,$A62,СВЦЭМ!$B$39:$B$782,L$47)+'СЕТ СН'!$G$11+СВЦЭМ!$D$10+'СЕТ СН'!$G$5-'СЕТ СН'!$G$21</f>
        <v>3749.1813369199999</v>
      </c>
      <c r="M62" s="36">
        <f>SUMIFS(СВЦЭМ!$D$39:$D$782,СВЦЭМ!$A$39:$A$782,$A62,СВЦЭМ!$B$39:$B$782,M$47)+'СЕТ СН'!$G$11+СВЦЭМ!$D$10+'СЕТ СН'!$G$5-'СЕТ СН'!$G$21</f>
        <v>3852.66853537</v>
      </c>
      <c r="N62" s="36">
        <f>SUMIFS(СВЦЭМ!$D$39:$D$782,СВЦЭМ!$A$39:$A$782,$A62,СВЦЭМ!$B$39:$B$782,N$47)+'СЕТ СН'!$G$11+СВЦЭМ!$D$10+'СЕТ СН'!$G$5-'СЕТ СН'!$G$21</f>
        <v>3905.7110652199999</v>
      </c>
      <c r="O62" s="36">
        <f>SUMIFS(СВЦЭМ!$D$39:$D$782,СВЦЭМ!$A$39:$A$782,$A62,СВЦЭМ!$B$39:$B$782,O$47)+'СЕТ СН'!$G$11+СВЦЭМ!$D$10+'СЕТ СН'!$G$5-'СЕТ СН'!$G$21</f>
        <v>3943.4660504799999</v>
      </c>
      <c r="P62" s="36">
        <f>SUMIFS(СВЦЭМ!$D$39:$D$782,СВЦЭМ!$A$39:$A$782,$A62,СВЦЭМ!$B$39:$B$782,P$47)+'СЕТ СН'!$G$11+СВЦЭМ!$D$10+'СЕТ СН'!$G$5-'СЕТ СН'!$G$21</f>
        <v>3964.41156761</v>
      </c>
      <c r="Q62" s="36">
        <f>SUMIFS(СВЦЭМ!$D$39:$D$782,СВЦЭМ!$A$39:$A$782,$A62,СВЦЭМ!$B$39:$B$782,Q$47)+'СЕТ СН'!$G$11+СВЦЭМ!$D$10+'СЕТ СН'!$G$5-'СЕТ СН'!$G$21</f>
        <v>3970.9666857900002</v>
      </c>
      <c r="R62" s="36">
        <f>SUMIFS(СВЦЭМ!$D$39:$D$782,СВЦЭМ!$A$39:$A$782,$A62,СВЦЭМ!$B$39:$B$782,R$47)+'СЕТ СН'!$G$11+СВЦЭМ!$D$10+'СЕТ СН'!$G$5-'СЕТ СН'!$G$21</f>
        <v>3953.2619393599998</v>
      </c>
      <c r="S62" s="36">
        <f>SUMIFS(СВЦЭМ!$D$39:$D$782,СВЦЭМ!$A$39:$A$782,$A62,СВЦЭМ!$B$39:$B$782,S$47)+'СЕТ СН'!$G$11+СВЦЭМ!$D$10+'СЕТ СН'!$G$5-'СЕТ СН'!$G$21</f>
        <v>3894.4637361300001</v>
      </c>
      <c r="T62" s="36">
        <f>SUMIFS(СВЦЭМ!$D$39:$D$782,СВЦЭМ!$A$39:$A$782,$A62,СВЦЭМ!$B$39:$B$782,T$47)+'СЕТ СН'!$G$11+СВЦЭМ!$D$10+'СЕТ СН'!$G$5-'СЕТ СН'!$G$21</f>
        <v>3820.23940606</v>
      </c>
      <c r="U62" s="36">
        <f>SUMIFS(СВЦЭМ!$D$39:$D$782,СВЦЭМ!$A$39:$A$782,$A62,СВЦЭМ!$B$39:$B$782,U$47)+'СЕТ СН'!$G$11+СВЦЭМ!$D$10+'СЕТ СН'!$G$5-'СЕТ СН'!$G$21</f>
        <v>3702.5837663500001</v>
      </c>
      <c r="V62" s="36">
        <f>SUMIFS(СВЦЭМ!$D$39:$D$782,СВЦЭМ!$A$39:$A$782,$A62,СВЦЭМ!$B$39:$B$782,V$47)+'СЕТ СН'!$G$11+СВЦЭМ!$D$10+'СЕТ СН'!$G$5-'СЕТ СН'!$G$21</f>
        <v>3627.1924836399999</v>
      </c>
      <c r="W62" s="36">
        <f>SUMIFS(СВЦЭМ!$D$39:$D$782,СВЦЭМ!$A$39:$A$782,$A62,СВЦЭМ!$B$39:$B$782,W$47)+'СЕТ СН'!$G$11+СВЦЭМ!$D$10+'СЕТ СН'!$G$5-'СЕТ СН'!$G$21</f>
        <v>3627.9926597200001</v>
      </c>
      <c r="X62" s="36">
        <f>SUMIFS(СВЦЭМ!$D$39:$D$782,СВЦЭМ!$A$39:$A$782,$A62,СВЦЭМ!$B$39:$B$782,X$47)+'СЕТ СН'!$G$11+СВЦЭМ!$D$10+'СЕТ СН'!$G$5-'СЕТ СН'!$G$21</f>
        <v>3673.9603390699999</v>
      </c>
      <c r="Y62" s="36">
        <f>SUMIFS(СВЦЭМ!$D$39:$D$782,СВЦЭМ!$A$39:$A$782,$A62,СВЦЭМ!$B$39:$B$782,Y$47)+'СЕТ СН'!$G$11+СВЦЭМ!$D$10+'СЕТ СН'!$G$5-'СЕТ СН'!$G$21</f>
        <v>3709.2940133699999</v>
      </c>
    </row>
    <row r="63" spans="1:25" ht="15.75" x14ac:dyDescent="0.2">
      <c r="A63" s="35">
        <f t="shared" si="1"/>
        <v>44697</v>
      </c>
      <c r="B63" s="36">
        <f>SUMIFS(СВЦЭМ!$D$39:$D$782,СВЦЭМ!$A$39:$A$782,$A63,СВЦЭМ!$B$39:$B$782,B$47)+'СЕТ СН'!$G$11+СВЦЭМ!$D$10+'СЕТ СН'!$G$5-'СЕТ СН'!$G$21</f>
        <v>3775.73732023</v>
      </c>
      <c r="C63" s="36">
        <f>SUMIFS(СВЦЭМ!$D$39:$D$782,СВЦЭМ!$A$39:$A$782,$A63,СВЦЭМ!$B$39:$B$782,C$47)+'СЕТ СН'!$G$11+СВЦЭМ!$D$10+'СЕТ СН'!$G$5-'СЕТ СН'!$G$21</f>
        <v>3892.23635741</v>
      </c>
      <c r="D63" s="36">
        <f>SUMIFS(СВЦЭМ!$D$39:$D$782,СВЦЭМ!$A$39:$A$782,$A63,СВЦЭМ!$B$39:$B$782,D$47)+'СЕТ СН'!$G$11+СВЦЭМ!$D$10+'СЕТ СН'!$G$5-'СЕТ СН'!$G$21</f>
        <v>4024.4459069</v>
      </c>
      <c r="E63" s="36">
        <f>SUMIFS(СВЦЭМ!$D$39:$D$782,СВЦЭМ!$A$39:$A$782,$A63,СВЦЭМ!$B$39:$B$782,E$47)+'СЕТ СН'!$G$11+СВЦЭМ!$D$10+'СЕТ СН'!$G$5-'СЕТ СН'!$G$21</f>
        <v>4075.3020361499998</v>
      </c>
      <c r="F63" s="36">
        <f>SUMIFS(СВЦЭМ!$D$39:$D$782,СВЦЭМ!$A$39:$A$782,$A63,СВЦЭМ!$B$39:$B$782,F$47)+'СЕТ СН'!$G$11+СВЦЭМ!$D$10+'СЕТ СН'!$G$5-'СЕТ СН'!$G$21</f>
        <v>4070.0374508599998</v>
      </c>
      <c r="G63" s="36">
        <f>SUMIFS(СВЦЭМ!$D$39:$D$782,СВЦЭМ!$A$39:$A$782,$A63,СВЦЭМ!$B$39:$B$782,G$47)+'СЕТ СН'!$G$11+СВЦЭМ!$D$10+'СЕТ СН'!$G$5-'СЕТ СН'!$G$21</f>
        <v>4078.01308148</v>
      </c>
      <c r="H63" s="36">
        <f>SUMIFS(СВЦЭМ!$D$39:$D$782,СВЦЭМ!$A$39:$A$782,$A63,СВЦЭМ!$B$39:$B$782,H$47)+'СЕТ СН'!$G$11+СВЦЭМ!$D$10+'СЕТ СН'!$G$5-'СЕТ СН'!$G$21</f>
        <v>4048.2806756999998</v>
      </c>
      <c r="I63" s="36">
        <f>SUMIFS(СВЦЭМ!$D$39:$D$782,СВЦЭМ!$A$39:$A$782,$A63,СВЦЭМ!$B$39:$B$782,I$47)+'СЕТ СН'!$G$11+СВЦЭМ!$D$10+'СЕТ СН'!$G$5-'СЕТ СН'!$G$21</f>
        <v>3975.7212845099998</v>
      </c>
      <c r="J63" s="36">
        <f>SUMIFS(СВЦЭМ!$D$39:$D$782,СВЦЭМ!$A$39:$A$782,$A63,СВЦЭМ!$B$39:$B$782,J$47)+'СЕТ СН'!$G$11+СВЦЭМ!$D$10+'СЕТ СН'!$G$5-'СЕТ СН'!$G$21</f>
        <v>3825.2497951599998</v>
      </c>
      <c r="K63" s="36">
        <f>SUMIFS(СВЦЭМ!$D$39:$D$782,СВЦЭМ!$A$39:$A$782,$A63,СВЦЭМ!$B$39:$B$782,K$47)+'СЕТ СН'!$G$11+СВЦЭМ!$D$10+'СЕТ СН'!$G$5-'СЕТ СН'!$G$21</f>
        <v>3775.2880498200002</v>
      </c>
      <c r="L63" s="36">
        <f>SUMIFS(СВЦЭМ!$D$39:$D$782,СВЦЭМ!$A$39:$A$782,$A63,СВЦЭМ!$B$39:$B$782,L$47)+'СЕТ СН'!$G$11+СВЦЭМ!$D$10+'СЕТ СН'!$G$5-'СЕТ СН'!$G$21</f>
        <v>3819.5445801300002</v>
      </c>
      <c r="M63" s="36">
        <f>SUMIFS(СВЦЭМ!$D$39:$D$782,СВЦЭМ!$A$39:$A$782,$A63,СВЦЭМ!$B$39:$B$782,M$47)+'СЕТ СН'!$G$11+СВЦЭМ!$D$10+'СЕТ СН'!$G$5-'СЕТ СН'!$G$21</f>
        <v>3937.0484801000002</v>
      </c>
      <c r="N63" s="36">
        <f>SUMIFS(СВЦЭМ!$D$39:$D$782,СВЦЭМ!$A$39:$A$782,$A63,СВЦЭМ!$B$39:$B$782,N$47)+'СЕТ СН'!$G$11+СВЦЭМ!$D$10+'СЕТ СН'!$G$5-'СЕТ СН'!$G$21</f>
        <v>3995.4686314700002</v>
      </c>
      <c r="O63" s="36">
        <f>SUMIFS(СВЦЭМ!$D$39:$D$782,СВЦЭМ!$A$39:$A$782,$A63,СВЦЭМ!$B$39:$B$782,O$47)+'СЕТ СН'!$G$11+СВЦЭМ!$D$10+'СЕТ СН'!$G$5-'СЕТ СН'!$G$21</f>
        <v>4016.6868514799999</v>
      </c>
      <c r="P63" s="36">
        <f>SUMIFS(СВЦЭМ!$D$39:$D$782,СВЦЭМ!$A$39:$A$782,$A63,СВЦЭМ!$B$39:$B$782,P$47)+'СЕТ СН'!$G$11+СВЦЭМ!$D$10+'СЕТ СН'!$G$5-'СЕТ СН'!$G$21</f>
        <v>4046.71708003</v>
      </c>
      <c r="Q63" s="36">
        <f>SUMIFS(СВЦЭМ!$D$39:$D$782,СВЦЭМ!$A$39:$A$782,$A63,СВЦЭМ!$B$39:$B$782,Q$47)+'СЕТ СН'!$G$11+СВЦЭМ!$D$10+'СЕТ СН'!$G$5-'СЕТ СН'!$G$21</f>
        <v>4044.4831874399997</v>
      </c>
      <c r="R63" s="36">
        <f>SUMIFS(СВЦЭМ!$D$39:$D$782,СВЦЭМ!$A$39:$A$782,$A63,СВЦЭМ!$B$39:$B$782,R$47)+'СЕТ СН'!$G$11+СВЦЭМ!$D$10+'СЕТ СН'!$G$5-'СЕТ СН'!$G$21</f>
        <v>4028.4678330099996</v>
      </c>
      <c r="S63" s="36">
        <f>SUMIFS(СВЦЭМ!$D$39:$D$782,СВЦЭМ!$A$39:$A$782,$A63,СВЦЭМ!$B$39:$B$782,S$47)+'СЕТ СН'!$G$11+СВЦЭМ!$D$10+'СЕТ СН'!$G$5-'СЕТ СН'!$G$21</f>
        <v>3982.1669274599999</v>
      </c>
      <c r="T63" s="36">
        <f>SUMIFS(СВЦЭМ!$D$39:$D$782,СВЦЭМ!$A$39:$A$782,$A63,СВЦЭМ!$B$39:$B$782,T$47)+'СЕТ СН'!$G$11+СВЦЭМ!$D$10+'СЕТ СН'!$G$5-'СЕТ СН'!$G$21</f>
        <v>3836.8846002299997</v>
      </c>
      <c r="U63" s="36">
        <f>SUMIFS(СВЦЭМ!$D$39:$D$782,СВЦЭМ!$A$39:$A$782,$A63,СВЦЭМ!$B$39:$B$782,U$47)+'СЕТ СН'!$G$11+СВЦЭМ!$D$10+'СЕТ СН'!$G$5-'СЕТ СН'!$G$21</f>
        <v>3694.54702288</v>
      </c>
      <c r="V63" s="36">
        <f>SUMIFS(СВЦЭМ!$D$39:$D$782,СВЦЭМ!$A$39:$A$782,$A63,СВЦЭМ!$B$39:$B$782,V$47)+'СЕТ СН'!$G$11+СВЦЭМ!$D$10+'СЕТ СН'!$G$5-'СЕТ СН'!$G$21</f>
        <v>3620.33894904</v>
      </c>
      <c r="W63" s="36">
        <f>SUMIFS(СВЦЭМ!$D$39:$D$782,СВЦЭМ!$A$39:$A$782,$A63,СВЦЭМ!$B$39:$B$782,W$47)+'СЕТ СН'!$G$11+СВЦЭМ!$D$10+'СЕТ СН'!$G$5-'СЕТ СН'!$G$21</f>
        <v>3639.20332538</v>
      </c>
      <c r="X63" s="36">
        <f>SUMIFS(СВЦЭМ!$D$39:$D$782,СВЦЭМ!$A$39:$A$782,$A63,СВЦЭМ!$B$39:$B$782,X$47)+'СЕТ СН'!$G$11+СВЦЭМ!$D$10+'СЕТ СН'!$G$5-'СЕТ СН'!$G$21</f>
        <v>3633.3963376400002</v>
      </c>
      <c r="Y63" s="36">
        <f>SUMIFS(СВЦЭМ!$D$39:$D$782,СВЦЭМ!$A$39:$A$782,$A63,СВЦЭМ!$B$39:$B$782,Y$47)+'СЕТ СН'!$G$11+СВЦЭМ!$D$10+'СЕТ СН'!$G$5-'СЕТ СН'!$G$21</f>
        <v>3684.0395952700001</v>
      </c>
    </row>
    <row r="64" spans="1:25" ht="15.75" x14ac:dyDescent="0.2">
      <c r="A64" s="35">
        <f t="shared" si="1"/>
        <v>44698</v>
      </c>
      <c r="B64" s="36">
        <f>SUMIFS(СВЦЭМ!$D$39:$D$782,СВЦЭМ!$A$39:$A$782,$A64,СВЦЭМ!$B$39:$B$782,B$47)+'СЕТ СН'!$G$11+СВЦЭМ!$D$10+'СЕТ СН'!$G$5-'СЕТ СН'!$G$21</f>
        <v>3760.9871476899998</v>
      </c>
      <c r="C64" s="36">
        <f>SUMIFS(СВЦЭМ!$D$39:$D$782,СВЦЭМ!$A$39:$A$782,$A64,СВЦЭМ!$B$39:$B$782,C$47)+'СЕТ СН'!$G$11+СВЦЭМ!$D$10+'СЕТ СН'!$G$5-'СЕТ СН'!$G$21</f>
        <v>3894.32756926</v>
      </c>
      <c r="D64" s="36">
        <f>SUMIFS(СВЦЭМ!$D$39:$D$782,СВЦЭМ!$A$39:$A$782,$A64,СВЦЭМ!$B$39:$B$782,D$47)+'СЕТ СН'!$G$11+СВЦЭМ!$D$10+'СЕТ СН'!$G$5-'СЕТ СН'!$G$21</f>
        <v>4022.1628063899998</v>
      </c>
      <c r="E64" s="36">
        <f>SUMIFS(СВЦЭМ!$D$39:$D$782,СВЦЭМ!$A$39:$A$782,$A64,СВЦЭМ!$B$39:$B$782,E$47)+'СЕТ СН'!$G$11+СВЦЭМ!$D$10+'СЕТ СН'!$G$5-'СЕТ СН'!$G$21</f>
        <v>4062.4779804099999</v>
      </c>
      <c r="F64" s="36">
        <f>SUMIFS(СВЦЭМ!$D$39:$D$782,СВЦЭМ!$A$39:$A$782,$A64,СВЦЭМ!$B$39:$B$782,F$47)+'СЕТ СН'!$G$11+СВЦЭМ!$D$10+'СЕТ СН'!$G$5-'СЕТ СН'!$G$21</f>
        <v>4061.5704880399999</v>
      </c>
      <c r="G64" s="36">
        <f>SUMIFS(СВЦЭМ!$D$39:$D$782,СВЦЭМ!$A$39:$A$782,$A64,СВЦЭМ!$B$39:$B$782,G$47)+'СЕТ СН'!$G$11+СВЦЭМ!$D$10+'СЕТ СН'!$G$5-'СЕТ СН'!$G$21</f>
        <v>4059.8914717099997</v>
      </c>
      <c r="H64" s="36">
        <f>SUMIFS(СВЦЭМ!$D$39:$D$782,СВЦЭМ!$A$39:$A$782,$A64,СВЦЭМ!$B$39:$B$782,H$47)+'СЕТ СН'!$G$11+СВЦЭМ!$D$10+'СЕТ СН'!$G$5-'СЕТ СН'!$G$21</f>
        <v>4017.3096231899999</v>
      </c>
      <c r="I64" s="36">
        <f>SUMIFS(СВЦЭМ!$D$39:$D$782,СВЦЭМ!$A$39:$A$782,$A64,СВЦЭМ!$B$39:$B$782,I$47)+'СЕТ СН'!$G$11+СВЦЭМ!$D$10+'СЕТ СН'!$G$5-'СЕТ СН'!$G$21</f>
        <v>3967.6381780800002</v>
      </c>
      <c r="J64" s="36">
        <f>SUMIFS(СВЦЭМ!$D$39:$D$782,СВЦЭМ!$A$39:$A$782,$A64,СВЦЭМ!$B$39:$B$782,J$47)+'СЕТ СН'!$G$11+СВЦЭМ!$D$10+'СЕТ СН'!$G$5-'СЕТ СН'!$G$21</f>
        <v>3817.1648990499998</v>
      </c>
      <c r="K64" s="36">
        <f>SUMIFS(СВЦЭМ!$D$39:$D$782,СВЦЭМ!$A$39:$A$782,$A64,СВЦЭМ!$B$39:$B$782,K$47)+'СЕТ СН'!$G$11+СВЦЭМ!$D$10+'СЕТ СН'!$G$5-'СЕТ СН'!$G$21</f>
        <v>3804.7694179099999</v>
      </c>
      <c r="L64" s="36">
        <f>SUMIFS(СВЦЭМ!$D$39:$D$782,СВЦЭМ!$A$39:$A$782,$A64,СВЦЭМ!$B$39:$B$782,L$47)+'СЕТ СН'!$G$11+СВЦЭМ!$D$10+'СЕТ СН'!$G$5-'СЕТ СН'!$G$21</f>
        <v>3778.4838902500001</v>
      </c>
      <c r="M64" s="36">
        <f>SUMIFS(СВЦЭМ!$D$39:$D$782,СВЦЭМ!$A$39:$A$782,$A64,СВЦЭМ!$B$39:$B$782,M$47)+'СЕТ СН'!$G$11+СВЦЭМ!$D$10+'СЕТ СН'!$G$5-'СЕТ СН'!$G$21</f>
        <v>3885.9809263500001</v>
      </c>
      <c r="N64" s="36">
        <f>SUMIFS(СВЦЭМ!$D$39:$D$782,СВЦЭМ!$A$39:$A$782,$A64,СВЦЭМ!$B$39:$B$782,N$47)+'СЕТ СН'!$G$11+СВЦЭМ!$D$10+'СЕТ СН'!$G$5-'СЕТ СН'!$G$21</f>
        <v>3931.4277383099998</v>
      </c>
      <c r="O64" s="36">
        <f>SUMIFS(СВЦЭМ!$D$39:$D$782,СВЦЭМ!$A$39:$A$782,$A64,СВЦЭМ!$B$39:$B$782,O$47)+'СЕТ СН'!$G$11+СВЦЭМ!$D$10+'СЕТ СН'!$G$5-'СЕТ СН'!$G$21</f>
        <v>3931.2509160199997</v>
      </c>
      <c r="P64" s="36">
        <f>SUMIFS(СВЦЭМ!$D$39:$D$782,СВЦЭМ!$A$39:$A$782,$A64,СВЦЭМ!$B$39:$B$782,P$47)+'СЕТ СН'!$G$11+СВЦЭМ!$D$10+'СЕТ СН'!$G$5-'СЕТ СН'!$G$21</f>
        <v>3934.2678842400001</v>
      </c>
      <c r="Q64" s="36">
        <f>SUMIFS(СВЦЭМ!$D$39:$D$782,СВЦЭМ!$A$39:$A$782,$A64,СВЦЭМ!$B$39:$B$782,Q$47)+'СЕТ СН'!$G$11+СВЦЭМ!$D$10+'СЕТ СН'!$G$5-'СЕТ СН'!$G$21</f>
        <v>3942.9388777300001</v>
      </c>
      <c r="R64" s="36">
        <f>SUMIFS(СВЦЭМ!$D$39:$D$782,СВЦЭМ!$A$39:$A$782,$A64,СВЦЭМ!$B$39:$B$782,R$47)+'СЕТ СН'!$G$11+СВЦЭМ!$D$10+'СЕТ СН'!$G$5-'СЕТ СН'!$G$21</f>
        <v>3952.0786835899999</v>
      </c>
      <c r="S64" s="36">
        <f>SUMIFS(СВЦЭМ!$D$39:$D$782,СВЦЭМ!$A$39:$A$782,$A64,СВЦЭМ!$B$39:$B$782,S$47)+'СЕТ СН'!$G$11+СВЦЭМ!$D$10+'СЕТ СН'!$G$5-'СЕТ СН'!$G$21</f>
        <v>3918.38036539</v>
      </c>
      <c r="T64" s="36">
        <f>SUMIFS(СВЦЭМ!$D$39:$D$782,СВЦЭМ!$A$39:$A$782,$A64,СВЦЭМ!$B$39:$B$782,T$47)+'СЕТ СН'!$G$11+СВЦЭМ!$D$10+'СЕТ СН'!$G$5-'СЕТ СН'!$G$21</f>
        <v>3792.6427006600002</v>
      </c>
      <c r="U64" s="36">
        <f>SUMIFS(СВЦЭМ!$D$39:$D$782,СВЦЭМ!$A$39:$A$782,$A64,СВЦЭМ!$B$39:$B$782,U$47)+'СЕТ СН'!$G$11+СВЦЭМ!$D$10+'СЕТ СН'!$G$5-'СЕТ СН'!$G$21</f>
        <v>3692.05245152</v>
      </c>
      <c r="V64" s="36">
        <f>SUMIFS(СВЦЭМ!$D$39:$D$782,СВЦЭМ!$A$39:$A$782,$A64,СВЦЭМ!$B$39:$B$782,V$47)+'СЕТ СН'!$G$11+СВЦЭМ!$D$10+'СЕТ СН'!$G$5-'СЕТ СН'!$G$21</f>
        <v>3602.59970011</v>
      </c>
      <c r="W64" s="36">
        <f>SUMIFS(СВЦЭМ!$D$39:$D$782,СВЦЭМ!$A$39:$A$782,$A64,СВЦЭМ!$B$39:$B$782,W$47)+'СЕТ СН'!$G$11+СВЦЭМ!$D$10+'СЕТ СН'!$G$5-'СЕТ СН'!$G$21</f>
        <v>3597.6993002600002</v>
      </c>
      <c r="X64" s="36">
        <f>SUMIFS(СВЦЭМ!$D$39:$D$782,СВЦЭМ!$A$39:$A$782,$A64,СВЦЭМ!$B$39:$B$782,X$47)+'СЕТ СН'!$G$11+СВЦЭМ!$D$10+'СЕТ СН'!$G$5-'СЕТ СН'!$G$21</f>
        <v>3616.8905453299999</v>
      </c>
      <c r="Y64" s="36">
        <f>SUMIFS(СВЦЭМ!$D$39:$D$782,СВЦЭМ!$A$39:$A$782,$A64,СВЦЭМ!$B$39:$B$782,Y$47)+'СЕТ СН'!$G$11+СВЦЭМ!$D$10+'СЕТ СН'!$G$5-'СЕТ СН'!$G$21</f>
        <v>3650.2959472900002</v>
      </c>
    </row>
    <row r="65" spans="1:26" ht="15.75" x14ac:dyDescent="0.2">
      <c r="A65" s="35">
        <f t="shared" si="1"/>
        <v>44699</v>
      </c>
      <c r="B65" s="36">
        <f>SUMIFS(СВЦЭМ!$D$39:$D$782,СВЦЭМ!$A$39:$A$782,$A65,СВЦЭМ!$B$39:$B$782,B$47)+'СЕТ СН'!$G$11+СВЦЭМ!$D$10+'СЕТ СН'!$G$5-'СЕТ СН'!$G$21</f>
        <v>3816.9099743000002</v>
      </c>
      <c r="C65" s="36">
        <f>SUMIFS(СВЦЭМ!$D$39:$D$782,СВЦЭМ!$A$39:$A$782,$A65,СВЦЭМ!$B$39:$B$782,C$47)+'СЕТ СН'!$G$11+СВЦЭМ!$D$10+'СЕТ СН'!$G$5-'СЕТ СН'!$G$21</f>
        <v>3959.32502243</v>
      </c>
      <c r="D65" s="36">
        <f>SUMIFS(СВЦЭМ!$D$39:$D$782,СВЦЭМ!$A$39:$A$782,$A65,СВЦЭМ!$B$39:$B$782,D$47)+'СЕТ СН'!$G$11+СВЦЭМ!$D$10+'СЕТ СН'!$G$5-'СЕТ СН'!$G$21</f>
        <v>4023.5518832199996</v>
      </c>
      <c r="E65" s="36">
        <f>SUMIFS(СВЦЭМ!$D$39:$D$782,СВЦЭМ!$A$39:$A$782,$A65,СВЦЭМ!$B$39:$B$782,E$47)+'СЕТ СН'!$G$11+СВЦЭМ!$D$10+'СЕТ СН'!$G$5-'СЕТ СН'!$G$21</f>
        <v>4025.3408482300001</v>
      </c>
      <c r="F65" s="36">
        <f>SUMIFS(СВЦЭМ!$D$39:$D$782,СВЦЭМ!$A$39:$A$782,$A65,СВЦЭМ!$B$39:$B$782,F$47)+'СЕТ СН'!$G$11+СВЦЭМ!$D$10+'СЕТ СН'!$G$5-'СЕТ СН'!$G$21</f>
        <v>4021.29956201</v>
      </c>
      <c r="G65" s="36">
        <f>SUMIFS(СВЦЭМ!$D$39:$D$782,СВЦЭМ!$A$39:$A$782,$A65,СВЦЭМ!$B$39:$B$782,G$47)+'СЕТ СН'!$G$11+СВЦЭМ!$D$10+'СЕТ СН'!$G$5-'СЕТ СН'!$G$21</f>
        <v>4033.95453744</v>
      </c>
      <c r="H65" s="36">
        <f>SUMIFS(СВЦЭМ!$D$39:$D$782,СВЦЭМ!$A$39:$A$782,$A65,СВЦЭМ!$B$39:$B$782,H$47)+'СЕТ СН'!$G$11+СВЦЭМ!$D$10+'СЕТ СН'!$G$5-'СЕТ СН'!$G$21</f>
        <v>4022.4678967499999</v>
      </c>
      <c r="I65" s="36">
        <f>SUMIFS(СВЦЭМ!$D$39:$D$782,СВЦЭМ!$A$39:$A$782,$A65,СВЦЭМ!$B$39:$B$782,I$47)+'СЕТ СН'!$G$11+СВЦЭМ!$D$10+'СЕТ СН'!$G$5-'СЕТ СН'!$G$21</f>
        <v>3928.6241917999996</v>
      </c>
      <c r="J65" s="36">
        <f>SUMIFS(СВЦЭМ!$D$39:$D$782,СВЦЭМ!$A$39:$A$782,$A65,СВЦЭМ!$B$39:$B$782,J$47)+'СЕТ СН'!$G$11+СВЦЭМ!$D$10+'СЕТ СН'!$G$5-'СЕТ СН'!$G$21</f>
        <v>3776.82168116</v>
      </c>
      <c r="K65" s="36">
        <f>SUMIFS(СВЦЭМ!$D$39:$D$782,СВЦЭМ!$A$39:$A$782,$A65,СВЦЭМ!$B$39:$B$782,K$47)+'СЕТ СН'!$G$11+СВЦЭМ!$D$10+'СЕТ СН'!$G$5-'СЕТ СН'!$G$21</f>
        <v>3778.7335037500002</v>
      </c>
      <c r="L65" s="36">
        <f>SUMIFS(СВЦЭМ!$D$39:$D$782,СВЦЭМ!$A$39:$A$782,$A65,СВЦЭМ!$B$39:$B$782,L$47)+'СЕТ СН'!$G$11+СВЦЭМ!$D$10+'СЕТ СН'!$G$5-'СЕТ СН'!$G$21</f>
        <v>3792.0992394499999</v>
      </c>
      <c r="M65" s="36">
        <f>SUMIFS(СВЦЭМ!$D$39:$D$782,СВЦЭМ!$A$39:$A$782,$A65,СВЦЭМ!$B$39:$B$782,M$47)+'СЕТ СН'!$G$11+СВЦЭМ!$D$10+'СЕТ СН'!$G$5-'СЕТ СН'!$G$21</f>
        <v>3905.5290655299996</v>
      </c>
      <c r="N65" s="36">
        <f>SUMIFS(СВЦЭМ!$D$39:$D$782,СВЦЭМ!$A$39:$A$782,$A65,СВЦЭМ!$B$39:$B$782,N$47)+'СЕТ СН'!$G$11+СВЦЭМ!$D$10+'СЕТ СН'!$G$5-'СЕТ СН'!$G$21</f>
        <v>3938.16852634</v>
      </c>
      <c r="O65" s="36">
        <f>SUMIFS(СВЦЭМ!$D$39:$D$782,СВЦЭМ!$A$39:$A$782,$A65,СВЦЭМ!$B$39:$B$782,O$47)+'СЕТ СН'!$G$11+СВЦЭМ!$D$10+'СЕТ СН'!$G$5-'СЕТ СН'!$G$21</f>
        <v>3935.4730658999997</v>
      </c>
      <c r="P65" s="36">
        <f>SUMIFS(СВЦЭМ!$D$39:$D$782,СВЦЭМ!$A$39:$A$782,$A65,СВЦЭМ!$B$39:$B$782,P$47)+'СЕТ СН'!$G$11+СВЦЭМ!$D$10+'СЕТ СН'!$G$5-'СЕТ СН'!$G$21</f>
        <v>3953.5716470999996</v>
      </c>
      <c r="Q65" s="36">
        <f>SUMIFS(СВЦЭМ!$D$39:$D$782,СВЦЭМ!$A$39:$A$782,$A65,СВЦЭМ!$B$39:$B$782,Q$47)+'СЕТ СН'!$G$11+СВЦЭМ!$D$10+'СЕТ СН'!$G$5-'СЕТ СН'!$G$21</f>
        <v>3967.7562799299999</v>
      </c>
      <c r="R65" s="36">
        <f>SUMIFS(СВЦЭМ!$D$39:$D$782,СВЦЭМ!$A$39:$A$782,$A65,СВЦЭМ!$B$39:$B$782,R$47)+'СЕТ СН'!$G$11+СВЦЭМ!$D$10+'СЕТ СН'!$G$5-'СЕТ СН'!$G$21</f>
        <v>3962.6657942299998</v>
      </c>
      <c r="S65" s="36">
        <f>SUMIFS(СВЦЭМ!$D$39:$D$782,СВЦЭМ!$A$39:$A$782,$A65,СВЦЭМ!$B$39:$B$782,S$47)+'СЕТ СН'!$G$11+СВЦЭМ!$D$10+'СЕТ СН'!$G$5-'СЕТ СН'!$G$21</f>
        <v>3915.7211067899998</v>
      </c>
      <c r="T65" s="36">
        <f>SUMIFS(СВЦЭМ!$D$39:$D$782,СВЦЭМ!$A$39:$A$782,$A65,СВЦЭМ!$B$39:$B$782,T$47)+'СЕТ СН'!$G$11+СВЦЭМ!$D$10+'СЕТ СН'!$G$5-'СЕТ СН'!$G$21</f>
        <v>3784.39103613</v>
      </c>
      <c r="U65" s="36">
        <f>SUMIFS(СВЦЭМ!$D$39:$D$782,СВЦЭМ!$A$39:$A$782,$A65,СВЦЭМ!$B$39:$B$782,U$47)+'СЕТ СН'!$G$11+СВЦЭМ!$D$10+'СЕТ СН'!$G$5-'СЕТ СН'!$G$21</f>
        <v>3676.7315611100003</v>
      </c>
      <c r="V65" s="36">
        <f>SUMIFS(СВЦЭМ!$D$39:$D$782,СВЦЭМ!$A$39:$A$782,$A65,СВЦЭМ!$B$39:$B$782,V$47)+'СЕТ СН'!$G$11+СВЦЭМ!$D$10+'СЕТ СН'!$G$5-'СЕТ СН'!$G$21</f>
        <v>3597.8220269499998</v>
      </c>
      <c r="W65" s="36">
        <f>SUMIFS(СВЦЭМ!$D$39:$D$782,СВЦЭМ!$A$39:$A$782,$A65,СВЦЭМ!$B$39:$B$782,W$47)+'СЕТ СН'!$G$11+СВЦЭМ!$D$10+'СЕТ СН'!$G$5-'СЕТ СН'!$G$21</f>
        <v>3622.114184</v>
      </c>
      <c r="X65" s="36">
        <f>SUMIFS(СВЦЭМ!$D$39:$D$782,СВЦЭМ!$A$39:$A$782,$A65,СВЦЭМ!$B$39:$B$782,X$47)+'СЕТ СН'!$G$11+СВЦЭМ!$D$10+'СЕТ СН'!$G$5-'СЕТ СН'!$G$21</f>
        <v>3657.12762479</v>
      </c>
      <c r="Y65" s="36">
        <f>SUMIFS(СВЦЭМ!$D$39:$D$782,СВЦЭМ!$A$39:$A$782,$A65,СВЦЭМ!$B$39:$B$782,Y$47)+'СЕТ СН'!$G$11+СВЦЭМ!$D$10+'СЕТ СН'!$G$5-'СЕТ СН'!$G$21</f>
        <v>3691.9998177400003</v>
      </c>
    </row>
    <row r="66" spans="1:26" ht="15.75" x14ac:dyDescent="0.2">
      <c r="A66" s="35">
        <f t="shared" si="1"/>
        <v>44700</v>
      </c>
      <c r="B66" s="36">
        <f>SUMIFS(СВЦЭМ!$D$39:$D$782,СВЦЭМ!$A$39:$A$782,$A66,СВЦЭМ!$B$39:$B$782,B$47)+'СЕТ СН'!$G$11+СВЦЭМ!$D$10+'СЕТ СН'!$G$5-'СЕТ СН'!$G$21</f>
        <v>3800.9237196300001</v>
      </c>
      <c r="C66" s="36">
        <f>SUMIFS(СВЦЭМ!$D$39:$D$782,СВЦЭМ!$A$39:$A$782,$A66,СВЦЭМ!$B$39:$B$782,C$47)+'СЕТ СН'!$G$11+СВЦЭМ!$D$10+'СЕТ СН'!$G$5-'СЕТ СН'!$G$21</f>
        <v>3927.5859509499996</v>
      </c>
      <c r="D66" s="36">
        <f>SUMIFS(СВЦЭМ!$D$39:$D$782,СВЦЭМ!$A$39:$A$782,$A66,СВЦЭМ!$B$39:$B$782,D$47)+'СЕТ СН'!$G$11+СВЦЭМ!$D$10+'СЕТ СН'!$G$5-'СЕТ СН'!$G$21</f>
        <v>4042.6832588500001</v>
      </c>
      <c r="E66" s="36">
        <f>SUMIFS(СВЦЭМ!$D$39:$D$782,СВЦЭМ!$A$39:$A$782,$A66,СВЦЭМ!$B$39:$B$782,E$47)+'СЕТ СН'!$G$11+СВЦЭМ!$D$10+'СЕТ СН'!$G$5-'СЕТ СН'!$G$21</f>
        <v>4099.9471362000004</v>
      </c>
      <c r="F66" s="36">
        <f>SUMIFS(СВЦЭМ!$D$39:$D$782,СВЦЭМ!$A$39:$A$782,$A66,СВЦЭМ!$B$39:$B$782,F$47)+'СЕТ СН'!$G$11+СВЦЭМ!$D$10+'СЕТ СН'!$G$5-'СЕТ СН'!$G$21</f>
        <v>4070.2840471700001</v>
      </c>
      <c r="G66" s="36">
        <f>SUMIFS(СВЦЭМ!$D$39:$D$782,СВЦЭМ!$A$39:$A$782,$A66,СВЦЭМ!$B$39:$B$782,G$47)+'СЕТ СН'!$G$11+СВЦЭМ!$D$10+'СЕТ СН'!$G$5-'СЕТ СН'!$G$21</f>
        <v>4033.8235992499999</v>
      </c>
      <c r="H66" s="36">
        <f>SUMIFS(СВЦЭМ!$D$39:$D$782,СВЦЭМ!$A$39:$A$782,$A66,СВЦЭМ!$B$39:$B$782,H$47)+'СЕТ СН'!$G$11+СВЦЭМ!$D$10+'СЕТ СН'!$G$5-'СЕТ СН'!$G$21</f>
        <v>3997.4215904900002</v>
      </c>
      <c r="I66" s="36">
        <f>SUMIFS(СВЦЭМ!$D$39:$D$782,СВЦЭМ!$A$39:$A$782,$A66,СВЦЭМ!$B$39:$B$782,I$47)+'СЕТ СН'!$G$11+СВЦЭМ!$D$10+'СЕТ СН'!$G$5-'СЕТ СН'!$G$21</f>
        <v>3937.4308377399998</v>
      </c>
      <c r="J66" s="36">
        <f>SUMIFS(СВЦЭМ!$D$39:$D$782,СВЦЭМ!$A$39:$A$782,$A66,СВЦЭМ!$B$39:$B$782,J$47)+'СЕТ СН'!$G$11+СВЦЭМ!$D$10+'СЕТ СН'!$G$5-'СЕТ СН'!$G$21</f>
        <v>3797.2748387699999</v>
      </c>
      <c r="K66" s="36">
        <f>SUMIFS(СВЦЭМ!$D$39:$D$782,СВЦЭМ!$A$39:$A$782,$A66,СВЦЭМ!$B$39:$B$782,K$47)+'СЕТ СН'!$G$11+СВЦЭМ!$D$10+'СЕТ СН'!$G$5-'СЕТ СН'!$G$21</f>
        <v>3813.3019999399999</v>
      </c>
      <c r="L66" s="36">
        <f>SUMIFS(СВЦЭМ!$D$39:$D$782,СВЦЭМ!$A$39:$A$782,$A66,СВЦЭМ!$B$39:$B$782,L$47)+'СЕТ СН'!$G$11+СВЦЭМ!$D$10+'СЕТ СН'!$G$5-'СЕТ СН'!$G$21</f>
        <v>3805.9225877999997</v>
      </c>
      <c r="M66" s="36">
        <f>SUMIFS(СВЦЭМ!$D$39:$D$782,СВЦЭМ!$A$39:$A$782,$A66,СВЦЭМ!$B$39:$B$782,M$47)+'СЕТ СН'!$G$11+СВЦЭМ!$D$10+'СЕТ СН'!$G$5-'СЕТ СН'!$G$21</f>
        <v>3902.4688270699999</v>
      </c>
      <c r="N66" s="36">
        <f>SUMIFS(СВЦЭМ!$D$39:$D$782,СВЦЭМ!$A$39:$A$782,$A66,СВЦЭМ!$B$39:$B$782,N$47)+'СЕТ СН'!$G$11+СВЦЭМ!$D$10+'СЕТ СН'!$G$5-'СЕТ СН'!$G$21</f>
        <v>3949.7022752100002</v>
      </c>
      <c r="O66" s="36">
        <f>SUMIFS(СВЦЭМ!$D$39:$D$782,СВЦЭМ!$A$39:$A$782,$A66,СВЦЭМ!$B$39:$B$782,O$47)+'СЕТ СН'!$G$11+СВЦЭМ!$D$10+'СЕТ СН'!$G$5-'СЕТ СН'!$G$21</f>
        <v>3966.50203917</v>
      </c>
      <c r="P66" s="36">
        <f>SUMIFS(СВЦЭМ!$D$39:$D$782,СВЦЭМ!$A$39:$A$782,$A66,СВЦЭМ!$B$39:$B$782,P$47)+'СЕТ СН'!$G$11+СВЦЭМ!$D$10+'СЕТ СН'!$G$5-'СЕТ СН'!$G$21</f>
        <v>3970.6635908399999</v>
      </c>
      <c r="Q66" s="36">
        <f>SUMIFS(СВЦЭМ!$D$39:$D$782,СВЦЭМ!$A$39:$A$782,$A66,СВЦЭМ!$B$39:$B$782,Q$47)+'СЕТ СН'!$G$11+СВЦЭМ!$D$10+'СЕТ СН'!$G$5-'СЕТ СН'!$G$21</f>
        <v>3986.2600167999999</v>
      </c>
      <c r="R66" s="36">
        <f>SUMIFS(СВЦЭМ!$D$39:$D$782,СВЦЭМ!$A$39:$A$782,$A66,СВЦЭМ!$B$39:$B$782,R$47)+'СЕТ СН'!$G$11+СВЦЭМ!$D$10+'СЕТ СН'!$G$5-'СЕТ СН'!$G$21</f>
        <v>3973.5010936899998</v>
      </c>
      <c r="S66" s="36">
        <f>SUMIFS(СВЦЭМ!$D$39:$D$782,СВЦЭМ!$A$39:$A$782,$A66,СВЦЭМ!$B$39:$B$782,S$47)+'СЕТ СН'!$G$11+СВЦЭМ!$D$10+'СЕТ СН'!$G$5-'СЕТ СН'!$G$21</f>
        <v>3949.2807716500001</v>
      </c>
      <c r="T66" s="36">
        <f>SUMIFS(СВЦЭМ!$D$39:$D$782,СВЦЭМ!$A$39:$A$782,$A66,СВЦЭМ!$B$39:$B$782,T$47)+'СЕТ СН'!$G$11+СВЦЭМ!$D$10+'СЕТ СН'!$G$5-'СЕТ СН'!$G$21</f>
        <v>3809.4576201700002</v>
      </c>
      <c r="U66" s="36">
        <f>SUMIFS(СВЦЭМ!$D$39:$D$782,СВЦЭМ!$A$39:$A$782,$A66,СВЦЭМ!$B$39:$B$782,U$47)+'СЕТ СН'!$G$11+СВЦЭМ!$D$10+'СЕТ СН'!$G$5-'СЕТ СН'!$G$21</f>
        <v>3705.2194090399998</v>
      </c>
      <c r="V66" s="36">
        <f>SUMIFS(СВЦЭМ!$D$39:$D$782,СВЦЭМ!$A$39:$A$782,$A66,СВЦЭМ!$B$39:$B$782,V$47)+'СЕТ СН'!$G$11+СВЦЭМ!$D$10+'СЕТ СН'!$G$5-'СЕТ СН'!$G$21</f>
        <v>3609.7007472699997</v>
      </c>
      <c r="W66" s="36">
        <f>SUMIFS(СВЦЭМ!$D$39:$D$782,СВЦЭМ!$A$39:$A$782,$A66,СВЦЭМ!$B$39:$B$782,W$47)+'СЕТ СН'!$G$11+СВЦЭМ!$D$10+'СЕТ СН'!$G$5-'СЕТ СН'!$G$21</f>
        <v>3615.61801148</v>
      </c>
      <c r="X66" s="36">
        <f>SUMIFS(СВЦЭМ!$D$39:$D$782,СВЦЭМ!$A$39:$A$782,$A66,СВЦЭМ!$B$39:$B$782,X$47)+'СЕТ СН'!$G$11+СВЦЭМ!$D$10+'СЕТ СН'!$G$5-'СЕТ СН'!$G$21</f>
        <v>3626.1849125799999</v>
      </c>
      <c r="Y66" s="36">
        <f>SUMIFS(СВЦЭМ!$D$39:$D$782,СВЦЭМ!$A$39:$A$782,$A66,СВЦЭМ!$B$39:$B$782,Y$47)+'СЕТ СН'!$G$11+СВЦЭМ!$D$10+'СЕТ СН'!$G$5-'СЕТ СН'!$G$21</f>
        <v>3648.3342076700001</v>
      </c>
    </row>
    <row r="67" spans="1:26" ht="15.75" x14ac:dyDescent="0.2">
      <c r="A67" s="35">
        <f t="shared" si="1"/>
        <v>44701</v>
      </c>
      <c r="B67" s="36">
        <f>SUMIFS(СВЦЭМ!$D$39:$D$782,СВЦЭМ!$A$39:$A$782,$A67,СВЦЭМ!$B$39:$B$782,B$47)+'СЕТ СН'!$G$11+СВЦЭМ!$D$10+'СЕТ СН'!$G$5-'СЕТ СН'!$G$21</f>
        <v>3794.80125662</v>
      </c>
      <c r="C67" s="36">
        <f>SUMIFS(СВЦЭМ!$D$39:$D$782,СВЦЭМ!$A$39:$A$782,$A67,СВЦЭМ!$B$39:$B$782,C$47)+'СЕТ СН'!$G$11+СВЦЭМ!$D$10+'СЕТ СН'!$G$5-'СЕТ СН'!$G$21</f>
        <v>3866.14253568</v>
      </c>
      <c r="D67" s="36">
        <f>SUMIFS(СВЦЭМ!$D$39:$D$782,СВЦЭМ!$A$39:$A$782,$A67,СВЦЭМ!$B$39:$B$782,D$47)+'СЕТ СН'!$G$11+СВЦЭМ!$D$10+'СЕТ СН'!$G$5-'СЕТ СН'!$G$21</f>
        <v>4004.2219579799998</v>
      </c>
      <c r="E67" s="36">
        <f>SUMIFS(СВЦЭМ!$D$39:$D$782,СВЦЭМ!$A$39:$A$782,$A67,СВЦЭМ!$B$39:$B$782,E$47)+'СЕТ СН'!$G$11+СВЦЭМ!$D$10+'СЕТ СН'!$G$5-'СЕТ СН'!$G$21</f>
        <v>4070.0900638200001</v>
      </c>
      <c r="F67" s="36">
        <f>SUMIFS(СВЦЭМ!$D$39:$D$782,СВЦЭМ!$A$39:$A$782,$A67,СВЦЭМ!$B$39:$B$782,F$47)+'СЕТ СН'!$G$11+СВЦЭМ!$D$10+'СЕТ СН'!$G$5-'СЕТ СН'!$G$21</f>
        <v>4064.5330251799996</v>
      </c>
      <c r="G67" s="36">
        <f>SUMIFS(СВЦЭМ!$D$39:$D$782,СВЦЭМ!$A$39:$A$782,$A67,СВЦЭМ!$B$39:$B$782,G$47)+'СЕТ СН'!$G$11+СВЦЭМ!$D$10+'СЕТ СН'!$G$5-'СЕТ СН'!$G$21</f>
        <v>4046.3538313399999</v>
      </c>
      <c r="H67" s="36">
        <f>SUMIFS(СВЦЭМ!$D$39:$D$782,СВЦЭМ!$A$39:$A$782,$A67,СВЦЭМ!$B$39:$B$782,H$47)+'СЕТ СН'!$G$11+СВЦЭМ!$D$10+'СЕТ СН'!$G$5-'СЕТ СН'!$G$21</f>
        <v>3984.9285824999997</v>
      </c>
      <c r="I67" s="36">
        <f>SUMIFS(СВЦЭМ!$D$39:$D$782,СВЦЭМ!$A$39:$A$782,$A67,СВЦЭМ!$B$39:$B$782,I$47)+'СЕТ СН'!$G$11+СВЦЭМ!$D$10+'СЕТ СН'!$G$5-'СЕТ СН'!$G$21</f>
        <v>3909.9672196399997</v>
      </c>
      <c r="J67" s="36">
        <f>SUMIFS(СВЦЭМ!$D$39:$D$782,СВЦЭМ!$A$39:$A$782,$A67,СВЦЭМ!$B$39:$B$782,J$47)+'СЕТ СН'!$G$11+СВЦЭМ!$D$10+'СЕТ СН'!$G$5-'СЕТ СН'!$G$21</f>
        <v>3764.4635065399998</v>
      </c>
      <c r="K67" s="36">
        <f>SUMIFS(СВЦЭМ!$D$39:$D$782,СВЦЭМ!$A$39:$A$782,$A67,СВЦЭМ!$B$39:$B$782,K$47)+'СЕТ СН'!$G$11+СВЦЭМ!$D$10+'СЕТ СН'!$G$5-'СЕТ СН'!$G$21</f>
        <v>3763.8470126699999</v>
      </c>
      <c r="L67" s="36">
        <f>SUMIFS(СВЦЭМ!$D$39:$D$782,СВЦЭМ!$A$39:$A$782,$A67,СВЦЭМ!$B$39:$B$782,L$47)+'СЕТ СН'!$G$11+СВЦЭМ!$D$10+'СЕТ СН'!$G$5-'СЕТ СН'!$G$21</f>
        <v>3761.4713556799998</v>
      </c>
      <c r="M67" s="36">
        <f>SUMIFS(СВЦЭМ!$D$39:$D$782,СВЦЭМ!$A$39:$A$782,$A67,СВЦЭМ!$B$39:$B$782,M$47)+'СЕТ СН'!$G$11+СВЦЭМ!$D$10+'СЕТ СН'!$G$5-'СЕТ СН'!$G$21</f>
        <v>3861.8368262099998</v>
      </c>
      <c r="N67" s="36">
        <f>SUMIFS(СВЦЭМ!$D$39:$D$782,СВЦЭМ!$A$39:$A$782,$A67,СВЦЭМ!$B$39:$B$782,N$47)+'СЕТ СН'!$G$11+СВЦЭМ!$D$10+'СЕТ СН'!$G$5-'СЕТ СН'!$G$21</f>
        <v>3886.1840689299997</v>
      </c>
      <c r="O67" s="36">
        <f>SUMIFS(СВЦЭМ!$D$39:$D$782,СВЦЭМ!$A$39:$A$782,$A67,СВЦЭМ!$B$39:$B$782,O$47)+'СЕТ СН'!$G$11+СВЦЭМ!$D$10+'СЕТ СН'!$G$5-'СЕТ СН'!$G$21</f>
        <v>3883.6501643000001</v>
      </c>
      <c r="P67" s="36">
        <f>SUMIFS(СВЦЭМ!$D$39:$D$782,СВЦЭМ!$A$39:$A$782,$A67,СВЦЭМ!$B$39:$B$782,P$47)+'СЕТ СН'!$G$11+СВЦЭМ!$D$10+'СЕТ СН'!$G$5-'СЕТ СН'!$G$21</f>
        <v>3881.4246128599998</v>
      </c>
      <c r="Q67" s="36">
        <f>SUMIFS(СВЦЭМ!$D$39:$D$782,СВЦЭМ!$A$39:$A$782,$A67,СВЦЭМ!$B$39:$B$782,Q$47)+'СЕТ СН'!$G$11+СВЦЭМ!$D$10+'СЕТ СН'!$G$5-'СЕТ СН'!$G$21</f>
        <v>3880.5581566000001</v>
      </c>
      <c r="R67" s="36">
        <f>SUMIFS(СВЦЭМ!$D$39:$D$782,СВЦЭМ!$A$39:$A$782,$A67,СВЦЭМ!$B$39:$B$782,R$47)+'СЕТ СН'!$G$11+СВЦЭМ!$D$10+'СЕТ СН'!$G$5-'СЕТ СН'!$G$21</f>
        <v>3880.6001468699997</v>
      </c>
      <c r="S67" s="36">
        <f>SUMIFS(СВЦЭМ!$D$39:$D$782,СВЦЭМ!$A$39:$A$782,$A67,СВЦЭМ!$B$39:$B$782,S$47)+'СЕТ СН'!$G$11+СВЦЭМ!$D$10+'СЕТ СН'!$G$5-'СЕТ СН'!$G$21</f>
        <v>3865.2186540600001</v>
      </c>
      <c r="T67" s="36">
        <f>SUMIFS(СВЦЭМ!$D$39:$D$782,СВЦЭМ!$A$39:$A$782,$A67,СВЦЭМ!$B$39:$B$782,T$47)+'СЕТ СН'!$G$11+СВЦЭМ!$D$10+'СЕТ СН'!$G$5-'СЕТ СН'!$G$21</f>
        <v>3764.5774798900002</v>
      </c>
      <c r="U67" s="36">
        <f>SUMIFS(СВЦЭМ!$D$39:$D$782,СВЦЭМ!$A$39:$A$782,$A67,СВЦЭМ!$B$39:$B$782,U$47)+'СЕТ СН'!$G$11+СВЦЭМ!$D$10+'СЕТ СН'!$G$5-'СЕТ СН'!$G$21</f>
        <v>3654.3235352400002</v>
      </c>
      <c r="V67" s="36">
        <f>SUMIFS(СВЦЭМ!$D$39:$D$782,СВЦЭМ!$A$39:$A$782,$A67,СВЦЭМ!$B$39:$B$782,V$47)+'СЕТ СН'!$G$11+СВЦЭМ!$D$10+'СЕТ СН'!$G$5-'СЕТ СН'!$G$21</f>
        <v>3594.1469677800001</v>
      </c>
      <c r="W67" s="36">
        <f>SUMIFS(СВЦЭМ!$D$39:$D$782,СВЦЭМ!$A$39:$A$782,$A67,СВЦЭМ!$B$39:$B$782,W$47)+'СЕТ СН'!$G$11+СВЦЭМ!$D$10+'СЕТ СН'!$G$5-'СЕТ СН'!$G$21</f>
        <v>3604.2477843000001</v>
      </c>
      <c r="X67" s="36">
        <f>SUMIFS(СВЦЭМ!$D$39:$D$782,СВЦЭМ!$A$39:$A$782,$A67,СВЦЭМ!$B$39:$B$782,X$47)+'СЕТ СН'!$G$11+СВЦЭМ!$D$10+'СЕТ СН'!$G$5-'СЕТ СН'!$G$21</f>
        <v>3635.26471945</v>
      </c>
      <c r="Y67" s="36">
        <f>SUMIFS(СВЦЭМ!$D$39:$D$782,СВЦЭМ!$A$39:$A$782,$A67,СВЦЭМ!$B$39:$B$782,Y$47)+'СЕТ СН'!$G$11+СВЦЭМ!$D$10+'СЕТ СН'!$G$5-'СЕТ СН'!$G$21</f>
        <v>3640.5409267200002</v>
      </c>
    </row>
    <row r="68" spans="1:26" ht="15.75" x14ac:dyDescent="0.2">
      <c r="A68" s="35">
        <f t="shared" si="1"/>
        <v>44702</v>
      </c>
      <c r="B68" s="36">
        <f>SUMIFS(СВЦЭМ!$D$39:$D$782,СВЦЭМ!$A$39:$A$782,$A68,СВЦЭМ!$B$39:$B$782,B$47)+'СЕТ СН'!$G$11+СВЦЭМ!$D$10+'СЕТ СН'!$G$5-'СЕТ СН'!$G$21</f>
        <v>3667.43131395</v>
      </c>
      <c r="C68" s="36">
        <f>SUMIFS(СВЦЭМ!$D$39:$D$782,СВЦЭМ!$A$39:$A$782,$A68,СВЦЭМ!$B$39:$B$782,C$47)+'СЕТ СН'!$G$11+СВЦЭМ!$D$10+'СЕТ СН'!$G$5-'СЕТ СН'!$G$21</f>
        <v>3788.1797212000001</v>
      </c>
      <c r="D68" s="36">
        <f>SUMIFS(СВЦЭМ!$D$39:$D$782,СВЦЭМ!$A$39:$A$782,$A68,СВЦЭМ!$B$39:$B$782,D$47)+'СЕТ СН'!$G$11+СВЦЭМ!$D$10+'СЕТ СН'!$G$5-'СЕТ СН'!$G$21</f>
        <v>3953.2876688899996</v>
      </c>
      <c r="E68" s="36">
        <f>SUMIFS(СВЦЭМ!$D$39:$D$782,СВЦЭМ!$A$39:$A$782,$A68,СВЦЭМ!$B$39:$B$782,E$47)+'СЕТ СН'!$G$11+СВЦЭМ!$D$10+'СЕТ СН'!$G$5-'СЕТ СН'!$G$21</f>
        <v>4033.84148693</v>
      </c>
      <c r="F68" s="36">
        <f>SUMIFS(СВЦЭМ!$D$39:$D$782,СВЦЭМ!$A$39:$A$782,$A68,СВЦЭМ!$B$39:$B$782,F$47)+'СЕТ СН'!$G$11+СВЦЭМ!$D$10+'СЕТ СН'!$G$5-'СЕТ СН'!$G$21</f>
        <v>4061.8209127800001</v>
      </c>
      <c r="G68" s="36">
        <f>SUMIFS(СВЦЭМ!$D$39:$D$782,СВЦЭМ!$A$39:$A$782,$A68,СВЦЭМ!$B$39:$B$782,G$47)+'СЕТ СН'!$G$11+СВЦЭМ!$D$10+'СЕТ СН'!$G$5-'СЕТ СН'!$G$21</f>
        <v>4098.4404537399996</v>
      </c>
      <c r="H68" s="36">
        <f>SUMIFS(СВЦЭМ!$D$39:$D$782,СВЦЭМ!$A$39:$A$782,$A68,СВЦЭМ!$B$39:$B$782,H$47)+'СЕТ СН'!$G$11+СВЦЭМ!$D$10+'СЕТ СН'!$G$5-'СЕТ СН'!$G$21</f>
        <v>4088.9808665099999</v>
      </c>
      <c r="I68" s="36">
        <f>SUMIFS(СВЦЭМ!$D$39:$D$782,СВЦЭМ!$A$39:$A$782,$A68,СВЦЭМ!$B$39:$B$782,I$47)+'СЕТ СН'!$G$11+СВЦЭМ!$D$10+'СЕТ СН'!$G$5-'СЕТ СН'!$G$21</f>
        <v>4050.4531263399999</v>
      </c>
      <c r="J68" s="36">
        <f>SUMIFS(СВЦЭМ!$D$39:$D$782,СВЦЭМ!$A$39:$A$782,$A68,СВЦЭМ!$B$39:$B$782,J$47)+'СЕТ СН'!$G$11+СВЦЭМ!$D$10+'СЕТ СН'!$G$5-'СЕТ СН'!$G$21</f>
        <v>3867.4389051899998</v>
      </c>
      <c r="K68" s="36">
        <f>SUMIFS(СВЦЭМ!$D$39:$D$782,СВЦЭМ!$A$39:$A$782,$A68,СВЦЭМ!$B$39:$B$782,K$47)+'СЕТ СН'!$G$11+СВЦЭМ!$D$10+'СЕТ СН'!$G$5-'СЕТ СН'!$G$21</f>
        <v>3825.3662506000001</v>
      </c>
      <c r="L68" s="36">
        <f>SUMIFS(СВЦЭМ!$D$39:$D$782,СВЦЭМ!$A$39:$A$782,$A68,СВЦЭМ!$B$39:$B$782,L$47)+'СЕТ СН'!$G$11+СВЦЭМ!$D$10+'СЕТ СН'!$G$5-'СЕТ СН'!$G$21</f>
        <v>3797.1472826499999</v>
      </c>
      <c r="M68" s="36">
        <f>SUMIFS(СВЦЭМ!$D$39:$D$782,СВЦЭМ!$A$39:$A$782,$A68,СВЦЭМ!$B$39:$B$782,M$47)+'СЕТ СН'!$G$11+СВЦЭМ!$D$10+'СЕТ СН'!$G$5-'СЕТ СН'!$G$21</f>
        <v>3884.5809783</v>
      </c>
      <c r="N68" s="36">
        <f>SUMIFS(СВЦЭМ!$D$39:$D$782,СВЦЭМ!$A$39:$A$782,$A68,СВЦЭМ!$B$39:$B$782,N$47)+'СЕТ СН'!$G$11+СВЦЭМ!$D$10+'СЕТ СН'!$G$5-'СЕТ СН'!$G$21</f>
        <v>3925.34185355</v>
      </c>
      <c r="O68" s="36">
        <f>SUMIFS(СВЦЭМ!$D$39:$D$782,СВЦЭМ!$A$39:$A$782,$A68,СВЦЭМ!$B$39:$B$782,O$47)+'СЕТ СН'!$G$11+СВЦЭМ!$D$10+'СЕТ СН'!$G$5-'СЕТ СН'!$G$21</f>
        <v>3891.2899619999998</v>
      </c>
      <c r="P68" s="36">
        <f>SUMIFS(СВЦЭМ!$D$39:$D$782,СВЦЭМ!$A$39:$A$782,$A68,СВЦЭМ!$B$39:$B$782,P$47)+'СЕТ СН'!$G$11+СВЦЭМ!$D$10+'СЕТ СН'!$G$5-'СЕТ СН'!$G$21</f>
        <v>3930.36952316</v>
      </c>
      <c r="Q68" s="36">
        <f>SUMIFS(СВЦЭМ!$D$39:$D$782,СВЦЭМ!$A$39:$A$782,$A68,СВЦЭМ!$B$39:$B$782,Q$47)+'СЕТ СН'!$G$11+СВЦЭМ!$D$10+'СЕТ СН'!$G$5-'СЕТ СН'!$G$21</f>
        <v>3913.9537402999999</v>
      </c>
      <c r="R68" s="36">
        <f>SUMIFS(СВЦЭМ!$D$39:$D$782,СВЦЭМ!$A$39:$A$782,$A68,СВЦЭМ!$B$39:$B$782,R$47)+'СЕТ СН'!$G$11+СВЦЭМ!$D$10+'СЕТ СН'!$G$5-'СЕТ СН'!$G$21</f>
        <v>3910.7030569399999</v>
      </c>
      <c r="S68" s="36">
        <f>SUMIFS(СВЦЭМ!$D$39:$D$782,СВЦЭМ!$A$39:$A$782,$A68,СВЦЭМ!$B$39:$B$782,S$47)+'СЕТ СН'!$G$11+СВЦЭМ!$D$10+'СЕТ СН'!$G$5-'СЕТ СН'!$G$21</f>
        <v>3885.8502487199999</v>
      </c>
      <c r="T68" s="36">
        <f>SUMIFS(СВЦЭМ!$D$39:$D$782,СВЦЭМ!$A$39:$A$782,$A68,СВЦЭМ!$B$39:$B$782,T$47)+'СЕТ СН'!$G$11+СВЦЭМ!$D$10+'СЕТ СН'!$G$5-'СЕТ СН'!$G$21</f>
        <v>3776.58634785</v>
      </c>
      <c r="U68" s="36">
        <f>SUMIFS(СВЦЭМ!$D$39:$D$782,СВЦЭМ!$A$39:$A$782,$A68,СВЦЭМ!$B$39:$B$782,U$47)+'СЕТ СН'!$G$11+СВЦЭМ!$D$10+'СЕТ СН'!$G$5-'СЕТ СН'!$G$21</f>
        <v>3674.7253387999999</v>
      </c>
      <c r="V68" s="36">
        <f>SUMIFS(СВЦЭМ!$D$39:$D$782,СВЦЭМ!$A$39:$A$782,$A68,СВЦЭМ!$B$39:$B$782,V$47)+'СЕТ СН'!$G$11+СВЦЭМ!$D$10+'СЕТ СН'!$G$5-'СЕТ СН'!$G$21</f>
        <v>3594.1872043600001</v>
      </c>
      <c r="W68" s="36">
        <f>SUMIFS(СВЦЭМ!$D$39:$D$782,СВЦЭМ!$A$39:$A$782,$A68,СВЦЭМ!$B$39:$B$782,W$47)+'СЕТ СН'!$G$11+СВЦЭМ!$D$10+'СЕТ СН'!$G$5-'СЕТ СН'!$G$21</f>
        <v>3548.41257417</v>
      </c>
      <c r="X68" s="36">
        <f>SUMIFS(СВЦЭМ!$D$39:$D$782,СВЦЭМ!$A$39:$A$782,$A68,СВЦЭМ!$B$39:$B$782,X$47)+'СЕТ СН'!$G$11+СВЦЭМ!$D$10+'СЕТ СН'!$G$5-'СЕТ СН'!$G$21</f>
        <v>3565.4966276200003</v>
      </c>
      <c r="Y68" s="36">
        <f>SUMIFS(СВЦЭМ!$D$39:$D$782,СВЦЭМ!$A$39:$A$782,$A68,СВЦЭМ!$B$39:$B$782,Y$47)+'СЕТ СН'!$G$11+СВЦЭМ!$D$10+'СЕТ СН'!$G$5-'СЕТ СН'!$G$21</f>
        <v>3592.3211557599998</v>
      </c>
    </row>
    <row r="69" spans="1:26" ht="15.75" x14ac:dyDescent="0.2">
      <c r="A69" s="35">
        <f t="shared" si="1"/>
        <v>44703</v>
      </c>
      <c r="B69" s="36">
        <f>SUMIFS(СВЦЭМ!$D$39:$D$782,СВЦЭМ!$A$39:$A$782,$A69,СВЦЭМ!$B$39:$B$782,B$47)+'СЕТ СН'!$G$11+СВЦЭМ!$D$10+'СЕТ СН'!$G$5-'СЕТ СН'!$G$21</f>
        <v>3785.36551009</v>
      </c>
      <c r="C69" s="36">
        <f>SUMIFS(СВЦЭМ!$D$39:$D$782,СВЦЭМ!$A$39:$A$782,$A69,СВЦЭМ!$B$39:$B$782,C$47)+'СЕТ СН'!$G$11+СВЦЭМ!$D$10+'СЕТ СН'!$G$5-'СЕТ СН'!$G$21</f>
        <v>3872.9851716200001</v>
      </c>
      <c r="D69" s="36">
        <f>SUMIFS(СВЦЭМ!$D$39:$D$782,СВЦЭМ!$A$39:$A$782,$A69,СВЦЭМ!$B$39:$B$782,D$47)+'СЕТ СН'!$G$11+СВЦЭМ!$D$10+'СЕТ СН'!$G$5-'СЕТ СН'!$G$21</f>
        <v>3988.4084066400001</v>
      </c>
      <c r="E69" s="36">
        <f>SUMIFS(СВЦЭМ!$D$39:$D$782,СВЦЭМ!$A$39:$A$782,$A69,СВЦЭМ!$B$39:$B$782,E$47)+'СЕТ СН'!$G$11+СВЦЭМ!$D$10+'СЕТ СН'!$G$5-'СЕТ СН'!$G$21</f>
        <v>3995.6369122699998</v>
      </c>
      <c r="F69" s="36">
        <f>SUMIFS(СВЦЭМ!$D$39:$D$782,СВЦЭМ!$A$39:$A$782,$A69,СВЦЭМ!$B$39:$B$782,F$47)+'СЕТ СН'!$G$11+СВЦЭМ!$D$10+'СЕТ СН'!$G$5-'СЕТ СН'!$G$21</f>
        <v>3995.5121292399999</v>
      </c>
      <c r="G69" s="36">
        <f>SUMIFS(СВЦЭМ!$D$39:$D$782,СВЦЭМ!$A$39:$A$782,$A69,СВЦЭМ!$B$39:$B$782,G$47)+'СЕТ СН'!$G$11+СВЦЭМ!$D$10+'СЕТ СН'!$G$5-'СЕТ СН'!$G$21</f>
        <v>3998.4385287699997</v>
      </c>
      <c r="H69" s="36">
        <f>SUMIFS(СВЦЭМ!$D$39:$D$782,СВЦЭМ!$A$39:$A$782,$A69,СВЦЭМ!$B$39:$B$782,H$47)+'СЕТ СН'!$G$11+СВЦЭМ!$D$10+'СЕТ СН'!$G$5-'СЕТ СН'!$G$21</f>
        <v>3968.3608160200001</v>
      </c>
      <c r="I69" s="36">
        <f>SUMIFS(СВЦЭМ!$D$39:$D$782,СВЦЭМ!$A$39:$A$782,$A69,СВЦЭМ!$B$39:$B$782,I$47)+'СЕТ СН'!$G$11+СВЦЭМ!$D$10+'СЕТ СН'!$G$5-'СЕТ СН'!$G$21</f>
        <v>3898.030377</v>
      </c>
      <c r="J69" s="36">
        <f>SUMIFS(СВЦЭМ!$D$39:$D$782,СВЦЭМ!$A$39:$A$782,$A69,СВЦЭМ!$B$39:$B$782,J$47)+'СЕТ СН'!$G$11+СВЦЭМ!$D$10+'СЕТ СН'!$G$5-'СЕТ СН'!$G$21</f>
        <v>3828.3296705399998</v>
      </c>
      <c r="K69" s="36">
        <f>SUMIFS(СВЦЭМ!$D$39:$D$782,СВЦЭМ!$A$39:$A$782,$A69,СВЦЭМ!$B$39:$B$782,K$47)+'СЕТ СН'!$G$11+СВЦЭМ!$D$10+'СЕТ СН'!$G$5-'СЕТ СН'!$G$21</f>
        <v>3780.01306131</v>
      </c>
      <c r="L69" s="36">
        <f>SUMIFS(СВЦЭМ!$D$39:$D$782,СВЦЭМ!$A$39:$A$782,$A69,СВЦЭМ!$B$39:$B$782,L$47)+'СЕТ СН'!$G$11+СВЦЭМ!$D$10+'СЕТ СН'!$G$5-'СЕТ СН'!$G$21</f>
        <v>3761.3766707499999</v>
      </c>
      <c r="M69" s="36">
        <f>SUMIFS(СВЦЭМ!$D$39:$D$782,СВЦЭМ!$A$39:$A$782,$A69,СВЦЭМ!$B$39:$B$782,M$47)+'СЕТ СН'!$G$11+СВЦЭМ!$D$10+'СЕТ СН'!$G$5-'СЕТ СН'!$G$21</f>
        <v>3861.13058404</v>
      </c>
      <c r="N69" s="36">
        <f>SUMIFS(СВЦЭМ!$D$39:$D$782,СВЦЭМ!$A$39:$A$782,$A69,СВЦЭМ!$B$39:$B$782,N$47)+'СЕТ СН'!$G$11+СВЦЭМ!$D$10+'СЕТ СН'!$G$5-'СЕТ СН'!$G$21</f>
        <v>3906.9158011899999</v>
      </c>
      <c r="O69" s="36">
        <f>SUMIFS(СВЦЭМ!$D$39:$D$782,СВЦЭМ!$A$39:$A$782,$A69,СВЦЭМ!$B$39:$B$782,O$47)+'СЕТ СН'!$G$11+СВЦЭМ!$D$10+'СЕТ СН'!$G$5-'СЕТ СН'!$G$21</f>
        <v>3911.00885754</v>
      </c>
      <c r="P69" s="36">
        <f>SUMIFS(СВЦЭМ!$D$39:$D$782,СВЦЭМ!$A$39:$A$782,$A69,СВЦЭМ!$B$39:$B$782,P$47)+'СЕТ СН'!$G$11+СВЦЭМ!$D$10+'СЕТ СН'!$G$5-'СЕТ СН'!$G$21</f>
        <v>3938.1447562799999</v>
      </c>
      <c r="Q69" s="36">
        <f>SUMIFS(СВЦЭМ!$D$39:$D$782,СВЦЭМ!$A$39:$A$782,$A69,СВЦЭМ!$B$39:$B$782,Q$47)+'СЕТ СН'!$G$11+СВЦЭМ!$D$10+'СЕТ СН'!$G$5-'СЕТ СН'!$G$21</f>
        <v>3948.6275335599998</v>
      </c>
      <c r="R69" s="36">
        <f>SUMIFS(СВЦЭМ!$D$39:$D$782,СВЦЭМ!$A$39:$A$782,$A69,СВЦЭМ!$B$39:$B$782,R$47)+'СЕТ СН'!$G$11+СВЦЭМ!$D$10+'СЕТ СН'!$G$5-'СЕТ СН'!$G$21</f>
        <v>3943.4890961499996</v>
      </c>
      <c r="S69" s="36">
        <f>SUMIFS(СВЦЭМ!$D$39:$D$782,СВЦЭМ!$A$39:$A$782,$A69,СВЦЭМ!$B$39:$B$782,S$47)+'СЕТ СН'!$G$11+СВЦЭМ!$D$10+'СЕТ СН'!$G$5-'СЕТ СН'!$G$21</f>
        <v>3918.1667024399999</v>
      </c>
      <c r="T69" s="36">
        <f>SUMIFS(СВЦЭМ!$D$39:$D$782,СВЦЭМ!$A$39:$A$782,$A69,СВЦЭМ!$B$39:$B$782,T$47)+'СЕТ СН'!$G$11+СВЦЭМ!$D$10+'СЕТ СН'!$G$5-'СЕТ СН'!$G$21</f>
        <v>3794.9987542399999</v>
      </c>
      <c r="U69" s="36">
        <f>SUMIFS(СВЦЭМ!$D$39:$D$782,СВЦЭМ!$A$39:$A$782,$A69,СВЦЭМ!$B$39:$B$782,U$47)+'СЕТ СН'!$G$11+СВЦЭМ!$D$10+'СЕТ СН'!$G$5-'СЕТ СН'!$G$21</f>
        <v>3687.7315358800001</v>
      </c>
      <c r="V69" s="36">
        <f>SUMIFS(СВЦЭМ!$D$39:$D$782,СВЦЭМ!$A$39:$A$782,$A69,СВЦЭМ!$B$39:$B$782,V$47)+'СЕТ СН'!$G$11+СВЦЭМ!$D$10+'СЕТ СН'!$G$5-'СЕТ СН'!$G$21</f>
        <v>3589.0598290500002</v>
      </c>
      <c r="W69" s="36">
        <f>SUMIFS(СВЦЭМ!$D$39:$D$782,СВЦЭМ!$A$39:$A$782,$A69,СВЦЭМ!$B$39:$B$782,W$47)+'СЕТ СН'!$G$11+СВЦЭМ!$D$10+'СЕТ СН'!$G$5-'СЕТ СН'!$G$21</f>
        <v>3600.4929404899999</v>
      </c>
      <c r="X69" s="36">
        <f>SUMIFS(СВЦЭМ!$D$39:$D$782,СВЦЭМ!$A$39:$A$782,$A69,СВЦЭМ!$B$39:$B$782,X$47)+'СЕТ СН'!$G$11+СВЦЭМ!$D$10+'СЕТ СН'!$G$5-'СЕТ СН'!$G$21</f>
        <v>3635.5770077400002</v>
      </c>
      <c r="Y69" s="36">
        <f>SUMIFS(СВЦЭМ!$D$39:$D$782,СВЦЭМ!$A$39:$A$782,$A69,СВЦЭМ!$B$39:$B$782,Y$47)+'СЕТ СН'!$G$11+СВЦЭМ!$D$10+'СЕТ СН'!$G$5-'СЕТ СН'!$G$21</f>
        <v>3691.9881210900003</v>
      </c>
    </row>
    <row r="70" spans="1:26" ht="15.75" x14ac:dyDescent="0.2">
      <c r="A70" s="35">
        <f t="shared" si="1"/>
        <v>44704</v>
      </c>
      <c r="B70" s="36">
        <f>SUMIFS(СВЦЭМ!$D$39:$D$782,СВЦЭМ!$A$39:$A$782,$A70,СВЦЭМ!$B$39:$B$782,B$47)+'СЕТ СН'!$G$11+СВЦЭМ!$D$10+'СЕТ СН'!$G$5-'СЕТ СН'!$G$21</f>
        <v>3796.9606068000003</v>
      </c>
      <c r="C70" s="36">
        <f>SUMIFS(СВЦЭМ!$D$39:$D$782,СВЦЭМ!$A$39:$A$782,$A70,СВЦЭМ!$B$39:$B$782,C$47)+'СЕТ СН'!$G$11+СВЦЭМ!$D$10+'СЕТ СН'!$G$5-'СЕТ СН'!$G$21</f>
        <v>3889.4809255700002</v>
      </c>
      <c r="D70" s="36">
        <f>SUMIFS(СВЦЭМ!$D$39:$D$782,СВЦЭМ!$A$39:$A$782,$A70,СВЦЭМ!$B$39:$B$782,D$47)+'СЕТ СН'!$G$11+СВЦЭМ!$D$10+'СЕТ СН'!$G$5-'СЕТ СН'!$G$21</f>
        <v>3993.0835456499999</v>
      </c>
      <c r="E70" s="36">
        <f>SUMIFS(СВЦЭМ!$D$39:$D$782,СВЦЭМ!$A$39:$A$782,$A70,СВЦЭМ!$B$39:$B$782,E$47)+'СЕТ СН'!$G$11+СВЦЭМ!$D$10+'СЕТ СН'!$G$5-'СЕТ СН'!$G$21</f>
        <v>3989.11680247</v>
      </c>
      <c r="F70" s="36">
        <f>SUMIFS(СВЦЭМ!$D$39:$D$782,СВЦЭМ!$A$39:$A$782,$A70,СВЦЭМ!$B$39:$B$782,F$47)+'СЕТ СН'!$G$11+СВЦЭМ!$D$10+'СЕТ СН'!$G$5-'СЕТ СН'!$G$21</f>
        <v>3982.3243784899996</v>
      </c>
      <c r="G70" s="36">
        <f>SUMIFS(СВЦЭМ!$D$39:$D$782,СВЦЭМ!$A$39:$A$782,$A70,СВЦЭМ!$B$39:$B$782,G$47)+'СЕТ СН'!$G$11+СВЦЭМ!$D$10+'СЕТ СН'!$G$5-'СЕТ СН'!$G$21</f>
        <v>4025.9261426399999</v>
      </c>
      <c r="H70" s="36">
        <f>SUMIFS(СВЦЭМ!$D$39:$D$782,СВЦЭМ!$A$39:$A$782,$A70,СВЦЭМ!$B$39:$B$782,H$47)+'СЕТ СН'!$G$11+СВЦЭМ!$D$10+'СЕТ СН'!$G$5-'СЕТ СН'!$G$21</f>
        <v>3969.3966857099999</v>
      </c>
      <c r="I70" s="36">
        <f>SUMIFS(СВЦЭМ!$D$39:$D$782,СВЦЭМ!$A$39:$A$782,$A70,СВЦЭМ!$B$39:$B$782,I$47)+'СЕТ СН'!$G$11+СВЦЭМ!$D$10+'СЕТ СН'!$G$5-'СЕТ СН'!$G$21</f>
        <v>3933.2557072099999</v>
      </c>
      <c r="J70" s="36">
        <f>SUMIFS(СВЦЭМ!$D$39:$D$782,СВЦЭМ!$A$39:$A$782,$A70,СВЦЭМ!$B$39:$B$782,J$47)+'СЕТ СН'!$G$11+СВЦЭМ!$D$10+'СЕТ СН'!$G$5-'СЕТ СН'!$G$21</f>
        <v>3791.34525682</v>
      </c>
      <c r="K70" s="36">
        <f>SUMIFS(СВЦЭМ!$D$39:$D$782,СВЦЭМ!$A$39:$A$782,$A70,СВЦЭМ!$B$39:$B$782,K$47)+'СЕТ СН'!$G$11+СВЦЭМ!$D$10+'СЕТ СН'!$G$5-'СЕТ СН'!$G$21</f>
        <v>3744.5511263899998</v>
      </c>
      <c r="L70" s="36">
        <f>SUMIFS(СВЦЭМ!$D$39:$D$782,СВЦЭМ!$A$39:$A$782,$A70,СВЦЭМ!$B$39:$B$782,L$47)+'СЕТ СН'!$G$11+СВЦЭМ!$D$10+'СЕТ СН'!$G$5-'СЕТ СН'!$G$21</f>
        <v>3763.6513274700001</v>
      </c>
      <c r="M70" s="36">
        <f>SUMIFS(СВЦЭМ!$D$39:$D$782,СВЦЭМ!$A$39:$A$782,$A70,СВЦЭМ!$B$39:$B$782,M$47)+'СЕТ СН'!$G$11+СВЦЭМ!$D$10+'СЕТ СН'!$G$5-'СЕТ СН'!$G$21</f>
        <v>3890.1790360699997</v>
      </c>
      <c r="N70" s="36">
        <f>SUMIFS(СВЦЭМ!$D$39:$D$782,СВЦЭМ!$A$39:$A$782,$A70,СВЦЭМ!$B$39:$B$782,N$47)+'СЕТ СН'!$G$11+СВЦЭМ!$D$10+'СЕТ СН'!$G$5-'СЕТ СН'!$G$21</f>
        <v>3939.1111896100001</v>
      </c>
      <c r="O70" s="36">
        <f>SUMIFS(СВЦЭМ!$D$39:$D$782,СВЦЭМ!$A$39:$A$782,$A70,СВЦЭМ!$B$39:$B$782,O$47)+'СЕТ СН'!$G$11+СВЦЭМ!$D$10+'СЕТ СН'!$G$5-'СЕТ СН'!$G$21</f>
        <v>3942.2652499799997</v>
      </c>
      <c r="P70" s="36">
        <f>SUMIFS(СВЦЭМ!$D$39:$D$782,СВЦЭМ!$A$39:$A$782,$A70,СВЦЭМ!$B$39:$B$782,P$47)+'СЕТ СН'!$G$11+СВЦЭМ!$D$10+'СЕТ СН'!$G$5-'СЕТ СН'!$G$21</f>
        <v>3942.41385795</v>
      </c>
      <c r="Q70" s="36">
        <f>SUMIFS(СВЦЭМ!$D$39:$D$782,СВЦЭМ!$A$39:$A$782,$A70,СВЦЭМ!$B$39:$B$782,Q$47)+'СЕТ СН'!$G$11+СВЦЭМ!$D$10+'СЕТ СН'!$G$5-'СЕТ СН'!$G$21</f>
        <v>3942.6287099800002</v>
      </c>
      <c r="R70" s="36">
        <f>SUMIFS(СВЦЭМ!$D$39:$D$782,СВЦЭМ!$A$39:$A$782,$A70,СВЦЭМ!$B$39:$B$782,R$47)+'СЕТ СН'!$G$11+СВЦЭМ!$D$10+'СЕТ СН'!$G$5-'СЕТ СН'!$G$21</f>
        <v>3942.6232855199996</v>
      </c>
      <c r="S70" s="36">
        <f>SUMIFS(СВЦЭМ!$D$39:$D$782,СВЦЭМ!$A$39:$A$782,$A70,СВЦЭМ!$B$39:$B$782,S$47)+'СЕТ СН'!$G$11+СВЦЭМ!$D$10+'СЕТ СН'!$G$5-'СЕТ СН'!$G$21</f>
        <v>3913.46643941</v>
      </c>
      <c r="T70" s="36">
        <f>SUMIFS(СВЦЭМ!$D$39:$D$782,СВЦЭМ!$A$39:$A$782,$A70,СВЦЭМ!$B$39:$B$782,T$47)+'СЕТ СН'!$G$11+СВЦЭМ!$D$10+'СЕТ СН'!$G$5-'СЕТ СН'!$G$21</f>
        <v>3817.1870485600002</v>
      </c>
      <c r="U70" s="36">
        <f>SUMIFS(СВЦЭМ!$D$39:$D$782,СВЦЭМ!$A$39:$A$782,$A70,СВЦЭМ!$B$39:$B$782,U$47)+'СЕТ СН'!$G$11+СВЦЭМ!$D$10+'СЕТ СН'!$G$5-'СЕТ СН'!$G$21</f>
        <v>3676.4642127299999</v>
      </c>
      <c r="V70" s="36">
        <f>SUMIFS(СВЦЭМ!$D$39:$D$782,СВЦЭМ!$A$39:$A$782,$A70,СВЦЭМ!$B$39:$B$782,V$47)+'СЕТ СН'!$G$11+СВЦЭМ!$D$10+'СЕТ СН'!$G$5-'СЕТ СН'!$G$21</f>
        <v>3592.4889907000002</v>
      </c>
      <c r="W70" s="36">
        <f>SUMIFS(СВЦЭМ!$D$39:$D$782,СВЦЭМ!$A$39:$A$782,$A70,СВЦЭМ!$B$39:$B$782,W$47)+'СЕТ СН'!$G$11+СВЦЭМ!$D$10+'СЕТ СН'!$G$5-'СЕТ СН'!$G$21</f>
        <v>3594.4771195000003</v>
      </c>
      <c r="X70" s="36">
        <f>SUMIFS(СВЦЭМ!$D$39:$D$782,СВЦЭМ!$A$39:$A$782,$A70,СВЦЭМ!$B$39:$B$782,X$47)+'СЕТ СН'!$G$11+СВЦЭМ!$D$10+'СЕТ СН'!$G$5-'СЕТ СН'!$G$21</f>
        <v>3598.4983485799999</v>
      </c>
      <c r="Y70" s="36">
        <f>SUMIFS(СВЦЭМ!$D$39:$D$782,СВЦЭМ!$A$39:$A$782,$A70,СВЦЭМ!$B$39:$B$782,Y$47)+'СЕТ СН'!$G$11+СВЦЭМ!$D$10+'СЕТ СН'!$G$5-'СЕТ СН'!$G$21</f>
        <v>3630.6028165799999</v>
      </c>
    </row>
    <row r="71" spans="1:26" ht="15.75" x14ac:dyDescent="0.2">
      <c r="A71" s="35">
        <f t="shared" si="1"/>
        <v>44705</v>
      </c>
      <c r="B71" s="36">
        <f>SUMIFS(СВЦЭМ!$D$39:$D$782,СВЦЭМ!$A$39:$A$782,$A71,СВЦЭМ!$B$39:$B$782,B$47)+'СЕТ СН'!$G$11+СВЦЭМ!$D$10+'СЕТ СН'!$G$5-'СЕТ СН'!$G$21</f>
        <v>3710.2322953799999</v>
      </c>
      <c r="C71" s="36">
        <f>SUMIFS(СВЦЭМ!$D$39:$D$782,СВЦЭМ!$A$39:$A$782,$A71,СВЦЭМ!$B$39:$B$782,C$47)+'СЕТ СН'!$G$11+СВЦЭМ!$D$10+'СЕТ СН'!$G$5-'СЕТ СН'!$G$21</f>
        <v>3843.3047769499999</v>
      </c>
      <c r="D71" s="36">
        <f>SUMIFS(СВЦЭМ!$D$39:$D$782,СВЦЭМ!$A$39:$A$782,$A71,СВЦЭМ!$B$39:$B$782,D$47)+'СЕТ СН'!$G$11+СВЦЭМ!$D$10+'СЕТ СН'!$G$5-'СЕТ СН'!$G$21</f>
        <v>3991.0269323900002</v>
      </c>
      <c r="E71" s="36">
        <f>SUMIFS(СВЦЭМ!$D$39:$D$782,СВЦЭМ!$A$39:$A$782,$A71,СВЦЭМ!$B$39:$B$782,E$47)+'СЕТ СН'!$G$11+СВЦЭМ!$D$10+'СЕТ СН'!$G$5-'СЕТ СН'!$G$21</f>
        <v>4005.4804279199998</v>
      </c>
      <c r="F71" s="36">
        <f>SUMIFS(СВЦЭМ!$D$39:$D$782,СВЦЭМ!$A$39:$A$782,$A71,СВЦЭМ!$B$39:$B$782,F$47)+'СЕТ СН'!$G$11+СВЦЭМ!$D$10+'СЕТ СН'!$G$5-'СЕТ СН'!$G$21</f>
        <v>4005.5339412399999</v>
      </c>
      <c r="G71" s="36">
        <f>SUMIFS(СВЦЭМ!$D$39:$D$782,СВЦЭМ!$A$39:$A$782,$A71,СВЦЭМ!$B$39:$B$782,G$47)+'СЕТ СН'!$G$11+СВЦЭМ!$D$10+'СЕТ СН'!$G$5-'СЕТ СН'!$G$21</f>
        <v>4014.6094309599998</v>
      </c>
      <c r="H71" s="36">
        <f>SUMIFS(СВЦЭМ!$D$39:$D$782,СВЦЭМ!$A$39:$A$782,$A71,СВЦЭМ!$B$39:$B$782,H$47)+'СЕТ СН'!$G$11+СВЦЭМ!$D$10+'СЕТ СН'!$G$5-'СЕТ СН'!$G$21</f>
        <v>3959.5215792600002</v>
      </c>
      <c r="I71" s="36">
        <f>SUMIFS(СВЦЭМ!$D$39:$D$782,СВЦЭМ!$A$39:$A$782,$A71,СВЦЭМ!$B$39:$B$782,I$47)+'СЕТ СН'!$G$11+СВЦЭМ!$D$10+'СЕТ СН'!$G$5-'СЕТ СН'!$G$21</f>
        <v>3917.6546420699997</v>
      </c>
      <c r="J71" s="36">
        <f>SUMIFS(СВЦЭМ!$D$39:$D$782,СВЦЭМ!$A$39:$A$782,$A71,СВЦЭМ!$B$39:$B$782,J$47)+'СЕТ СН'!$G$11+СВЦЭМ!$D$10+'СЕТ СН'!$G$5-'СЕТ СН'!$G$21</f>
        <v>3769.3793642000001</v>
      </c>
      <c r="K71" s="36">
        <f>SUMIFS(СВЦЭМ!$D$39:$D$782,СВЦЭМ!$A$39:$A$782,$A71,СВЦЭМ!$B$39:$B$782,K$47)+'СЕТ СН'!$G$11+СВЦЭМ!$D$10+'СЕТ СН'!$G$5-'СЕТ СН'!$G$21</f>
        <v>3760.7737550100001</v>
      </c>
      <c r="L71" s="36">
        <f>SUMIFS(СВЦЭМ!$D$39:$D$782,СВЦЭМ!$A$39:$A$782,$A71,СВЦЭМ!$B$39:$B$782,L$47)+'СЕТ СН'!$G$11+СВЦЭМ!$D$10+'СЕТ СН'!$G$5-'СЕТ СН'!$G$21</f>
        <v>3780.16192899</v>
      </c>
      <c r="M71" s="36">
        <f>SUMIFS(СВЦЭМ!$D$39:$D$782,СВЦЭМ!$A$39:$A$782,$A71,СВЦЭМ!$B$39:$B$782,M$47)+'СЕТ СН'!$G$11+СВЦЭМ!$D$10+'СЕТ СН'!$G$5-'СЕТ СН'!$G$21</f>
        <v>3849.5841899799998</v>
      </c>
      <c r="N71" s="36">
        <f>SUMIFS(СВЦЭМ!$D$39:$D$782,СВЦЭМ!$A$39:$A$782,$A71,СВЦЭМ!$B$39:$B$782,N$47)+'СЕТ СН'!$G$11+СВЦЭМ!$D$10+'СЕТ СН'!$G$5-'СЕТ СН'!$G$21</f>
        <v>3886.6708280100002</v>
      </c>
      <c r="O71" s="36">
        <f>SUMIFS(СВЦЭМ!$D$39:$D$782,СВЦЭМ!$A$39:$A$782,$A71,СВЦЭМ!$B$39:$B$782,O$47)+'СЕТ СН'!$G$11+СВЦЭМ!$D$10+'СЕТ СН'!$G$5-'СЕТ СН'!$G$21</f>
        <v>3932.5972961500001</v>
      </c>
      <c r="P71" s="36">
        <f>SUMIFS(СВЦЭМ!$D$39:$D$782,СВЦЭМ!$A$39:$A$782,$A71,СВЦЭМ!$B$39:$B$782,P$47)+'СЕТ СН'!$G$11+СВЦЭМ!$D$10+'СЕТ СН'!$G$5-'СЕТ СН'!$G$21</f>
        <v>3940.48270611</v>
      </c>
      <c r="Q71" s="36">
        <f>SUMIFS(СВЦЭМ!$D$39:$D$782,СВЦЭМ!$A$39:$A$782,$A71,СВЦЭМ!$B$39:$B$782,Q$47)+'СЕТ СН'!$G$11+СВЦЭМ!$D$10+'СЕТ СН'!$G$5-'СЕТ СН'!$G$21</f>
        <v>3951.4833182499997</v>
      </c>
      <c r="R71" s="36">
        <f>SUMIFS(СВЦЭМ!$D$39:$D$782,СВЦЭМ!$A$39:$A$782,$A71,СВЦЭМ!$B$39:$B$782,R$47)+'СЕТ СН'!$G$11+СВЦЭМ!$D$10+'СЕТ СН'!$G$5-'СЕТ СН'!$G$21</f>
        <v>3953.5916687499998</v>
      </c>
      <c r="S71" s="36">
        <f>SUMIFS(СВЦЭМ!$D$39:$D$782,СВЦЭМ!$A$39:$A$782,$A71,СВЦЭМ!$B$39:$B$782,S$47)+'СЕТ СН'!$G$11+СВЦЭМ!$D$10+'СЕТ СН'!$G$5-'СЕТ СН'!$G$21</f>
        <v>3908.0303897599997</v>
      </c>
      <c r="T71" s="36">
        <f>SUMIFS(СВЦЭМ!$D$39:$D$782,СВЦЭМ!$A$39:$A$782,$A71,СВЦЭМ!$B$39:$B$782,T$47)+'СЕТ СН'!$G$11+СВЦЭМ!$D$10+'СЕТ СН'!$G$5-'СЕТ СН'!$G$21</f>
        <v>3787.3524445799999</v>
      </c>
      <c r="U71" s="36">
        <f>SUMIFS(СВЦЭМ!$D$39:$D$782,СВЦЭМ!$A$39:$A$782,$A71,СВЦЭМ!$B$39:$B$782,U$47)+'СЕТ СН'!$G$11+СВЦЭМ!$D$10+'СЕТ СН'!$G$5-'СЕТ СН'!$G$21</f>
        <v>3668.61789064</v>
      </c>
      <c r="V71" s="36">
        <f>SUMIFS(СВЦЭМ!$D$39:$D$782,СВЦЭМ!$A$39:$A$782,$A71,СВЦЭМ!$B$39:$B$782,V$47)+'СЕТ СН'!$G$11+СВЦЭМ!$D$10+'СЕТ СН'!$G$5-'СЕТ СН'!$G$21</f>
        <v>3574.70238075</v>
      </c>
      <c r="W71" s="36">
        <f>SUMIFS(СВЦЭМ!$D$39:$D$782,СВЦЭМ!$A$39:$A$782,$A71,СВЦЭМ!$B$39:$B$782,W$47)+'СЕТ СН'!$G$11+СВЦЭМ!$D$10+'СЕТ СН'!$G$5-'СЕТ СН'!$G$21</f>
        <v>3594.7395508999998</v>
      </c>
      <c r="X71" s="36">
        <f>SUMIFS(СВЦЭМ!$D$39:$D$782,СВЦЭМ!$A$39:$A$782,$A71,СВЦЭМ!$B$39:$B$782,X$47)+'СЕТ СН'!$G$11+СВЦЭМ!$D$10+'СЕТ СН'!$G$5-'СЕТ СН'!$G$21</f>
        <v>3625.3098396</v>
      </c>
      <c r="Y71" s="36">
        <f>SUMIFS(СВЦЭМ!$D$39:$D$782,СВЦЭМ!$A$39:$A$782,$A71,СВЦЭМ!$B$39:$B$782,Y$47)+'СЕТ СН'!$G$11+СВЦЭМ!$D$10+'СЕТ СН'!$G$5-'СЕТ СН'!$G$21</f>
        <v>3633.7708272899999</v>
      </c>
    </row>
    <row r="72" spans="1:26" ht="15.75" x14ac:dyDescent="0.2">
      <c r="A72" s="35">
        <f t="shared" si="1"/>
        <v>44706</v>
      </c>
      <c r="B72" s="36">
        <f>SUMIFS(СВЦЭМ!$D$39:$D$782,СВЦЭМ!$A$39:$A$782,$A72,СВЦЭМ!$B$39:$B$782,B$47)+'СЕТ СН'!$G$11+СВЦЭМ!$D$10+'СЕТ СН'!$G$5-'СЕТ СН'!$G$21</f>
        <v>3690.9753112899998</v>
      </c>
      <c r="C72" s="36">
        <f>SUMIFS(СВЦЭМ!$D$39:$D$782,СВЦЭМ!$A$39:$A$782,$A72,СВЦЭМ!$B$39:$B$782,C$47)+'СЕТ СН'!$G$11+СВЦЭМ!$D$10+'СЕТ СН'!$G$5-'СЕТ СН'!$G$21</f>
        <v>3797.8317144799998</v>
      </c>
      <c r="D72" s="36">
        <f>SUMIFS(СВЦЭМ!$D$39:$D$782,СВЦЭМ!$A$39:$A$782,$A72,СВЦЭМ!$B$39:$B$782,D$47)+'СЕТ СН'!$G$11+СВЦЭМ!$D$10+'СЕТ СН'!$G$5-'СЕТ СН'!$G$21</f>
        <v>3931.5578375699997</v>
      </c>
      <c r="E72" s="36">
        <f>SUMIFS(СВЦЭМ!$D$39:$D$782,СВЦЭМ!$A$39:$A$782,$A72,СВЦЭМ!$B$39:$B$782,E$47)+'СЕТ СН'!$G$11+СВЦЭМ!$D$10+'СЕТ СН'!$G$5-'СЕТ СН'!$G$21</f>
        <v>3944.8125230400001</v>
      </c>
      <c r="F72" s="36">
        <f>SUMIFS(СВЦЭМ!$D$39:$D$782,СВЦЭМ!$A$39:$A$782,$A72,СВЦЭМ!$B$39:$B$782,F$47)+'СЕТ СН'!$G$11+СВЦЭМ!$D$10+'СЕТ СН'!$G$5-'СЕТ СН'!$G$21</f>
        <v>3949.5108861899998</v>
      </c>
      <c r="G72" s="36">
        <f>SUMIFS(СВЦЭМ!$D$39:$D$782,СВЦЭМ!$A$39:$A$782,$A72,СВЦЭМ!$B$39:$B$782,G$47)+'СЕТ СН'!$G$11+СВЦЭМ!$D$10+'СЕТ СН'!$G$5-'СЕТ СН'!$G$21</f>
        <v>3960.3373482299999</v>
      </c>
      <c r="H72" s="36">
        <f>SUMIFS(СВЦЭМ!$D$39:$D$782,СВЦЭМ!$A$39:$A$782,$A72,СВЦЭМ!$B$39:$B$782,H$47)+'СЕТ СН'!$G$11+СВЦЭМ!$D$10+'СЕТ СН'!$G$5-'СЕТ СН'!$G$21</f>
        <v>3873.7320467299996</v>
      </c>
      <c r="I72" s="36">
        <f>SUMIFS(СВЦЭМ!$D$39:$D$782,СВЦЭМ!$A$39:$A$782,$A72,СВЦЭМ!$B$39:$B$782,I$47)+'СЕТ СН'!$G$11+СВЦЭМ!$D$10+'СЕТ СН'!$G$5-'СЕТ СН'!$G$21</f>
        <v>3868.3013496899998</v>
      </c>
      <c r="J72" s="36">
        <f>SUMIFS(СВЦЭМ!$D$39:$D$782,СВЦЭМ!$A$39:$A$782,$A72,СВЦЭМ!$B$39:$B$782,J$47)+'СЕТ СН'!$G$11+СВЦЭМ!$D$10+'СЕТ СН'!$G$5-'СЕТ СН'!$G$21</f>
        <v>3726.9906207600002</v>
      </c>
      <c r="K72" s="36">
        <f>SUMIFS(СВЦЭМ!$D$39:$D$782,СВЦЭМ!$A$39:$A$782,$A72,СВЦЭМ!$B$39:$B$782,K$47)+'СЕТ СН'!$G$11+СВЦЭМ!$D$10+'СЕТ СН'!$G$5-'СЕТ СН'!$G$21</f>
        <v>3754.7494412999999</v>
      </c>
      <c r="L72" s="36">
        <f>SUMIFS(СВЦЭМ!$D$39:$D$782,СВЦЭМ!$A$39:$A$782,$A72,СВЦЭМ!$B$39:$B$782,L$47)+'СЕТ СН'!$G$11+СВЦЭМ!$D$10+'СЕТ СН'!$G$5-'СЕТ СН'!$G$21</f>
        <v>3740.7273225999998</v>
      </c>
      <c r="M72" s="36">
        <f>SUMIFS(СВЦЭМ!$D$39:$D$782,СВЦЭМ!$A$39:$A$782,$A72,СВЦЭМ!$B$39:$B$782,M$47)+'СЕТ СН'!$G$11+СВЦЭМ!$D$10+'СЕТ СН'!$G$5-'СЕТ СН'!$G$21</f>
        <v>3808.7142817700001</v>
      </c>
      <c r="N72" s="36">
        <f>SUMIFS(СВЦЭМ!$D$39:$D$782,СВЦЭМ!$A$39:$A$782,$A72,СВЦЭМ!$B$39:$B$782,N$47)+'СЕТ СН'!$G$11+СВЦЭМ!$D$10+'СЕТ СН'!$G$5-'СЕТ СН'!$G$21</f>
        <v>3851.7744909499997</v>
      </c>
      <c r="O72" s="36">
        <f>SUMIFS(СВЦЭМ!$D$39:$D$782,СВЦЭМ!$A$39:$A$782,$A72,СВЦЭМ!$B$39:$B$782,O$47)+'СЕТ СН'!$G$11+СВЦЭМ!$D$10+'СЕТ СН'!$G$5-'СЕТ СН'!$G$21</f>
        <v>3899.1570906999996</v>
      </c>
      <c r="P72" s="36">
        <f>SUMIFS(СВЦЭМ!$D$39:$D$782,СВЦЭМ!$A$39:$A$782,$A72,СВЦЭМ!$B$39:$B$782,P$47)+'СЕТ СН'!$G$11+СВЦЭМ!$D$10+'СЕТ СН'!$G$5-'СЕТ СН'!$G$21</f>
        <v>3915.5491099399997</v>
      </c>
      <c r="Q72" s="36">
        <f>SUMIFS(СВЦЭМ!$D$39:$D$782,СВЦЭМ!$A$39:$A$782,$A72,СВЦЭМ!$B$39:$B$782,Q$47)+'СЕТ СН'!$G$11+СВЦЭМ!$D$10+'СЕТ СН'!$G$5-'СЕТ СН'!$G$21</f>
        <v>3923.4165871499999</v>
      </c>
      <c r="R72" s="36">
        <f>SUMIFS(СВЦЭМ!$D$39:$D$782,СВЦЭМ!$A$39:$A$782,$A72,СВЦЭМ!$B$39:$B$782,R$47)+'СЕТ СН'!$G$11+СВЦЭМ!$D$10+'СЕТ СН'!$G$5-'СЕТ СН'!$G$21</f>
        <v>3918.7706220599998</v>
      </c>
      <c r="S72" s="36">
        <f>SUMIFS(СВЦЭМ!$D$39:$D$782,СВЦЭМ!$A$39:$A$782,$A72,СВЦЭМ!$B$39:$B$782,S$47)+'СЕТ СН'!$G$11+СВЦЭМ!$D$10+'СЕТ СН'!$G$5-'СЕТ СН'!$G$21</f>
        <v>3875.7769493300002</v>
      </c>
      <c r="T72" s="36">
        <f>SUMIFS(СВЦЭМ!$D$39:$D$782,СВЦЭМ!$A$39:$A$782,$A72,СВЦЭМ!$B$39:$B$782,T$47)+'СЕТ СН'!$G$11+СВЦЭМ!$D$10+'СЕТ СН'!$G$5-'СЕТ СН'!$G$21</f>
        <v>3747.7010282599999</v>
      </c>
      <c r="U72" s="36">
        <f>SUMIFS(СВЦЭМ!$D$39:$D$782,СВЦЭМ!$A$39:$A$782,$A72,СВЦЭМ!$B$39:$B$782,U$47)+'СЕТ СН'!$G$11+СВЦЭМ!$D$10+'СЕТ СН'!$G$5-'СЕТ СН'!$G$21</f>
        <v>3650.6334237299998</v>
      </c>
      <c r="V72" s="36">
        <f>SUMIFS(СВЦЭМ!$D$39:$D$782,СВЦЭМ!$A$39:$A$782,$A72,СВЦЭМ!$B$39:$B$782,V$47)+'СЕТ СН'!$G$11+СВЦЭМ!$D$10+'СЕТ СН'!$G$5-'СЕТ СН'!$G$21</f>
        <v>3561.7257459500001</v>
      </c>
      <c r="W72" s="36">
        <f>SUMIFS(СВЦЭМ!$D$39:$D$782,СВЦЭМ!$A$39:$A$782,$A72,СВЦЭМ!$B$39:$B$782,W$47)+'СЕТ СН'!$G$11+СВЦЭМ!$D$10+'СЕТ СН'!$G$5-'СЕТ СН'!$G$21</f>
        <v>3579.0994515699999</v>
      </c>
      <c r="X72" s="36">
        <f>SUMIFS(СВЦЭМ!$D$39:$D$782,СВЦЭМ!$A$39:$A$782,$A72,СВЦЭМ!$B$39:$B$782,X$47)+'СЕТ СН'!$G$11+СВЦЭМ!$D$10+'СЕТ СН'!$G$5-'СЕТ СН'!$G$21</f>
        <v>3579.5126076300003</v>
      </c>
      <c r="Y72" s="36">
        <f>SUMIFS(СВЦЭМ!$D$39:$D$782,СВЦЭМ!$A$39:$A$782,$A72,СВЦЭМ!$B$39:$B$782,Y$47)+'СЕТ СН'!$G$11+СВЦЭМ!$D$10+'СЕТ СН'!$G$5-'СЕТ СН'!$G$21</f>
        <v>3605.1673475400003</v>
      </c>
    </row>
    <row r="73" spans="1:26" ht="15.75" x14ac:dyDescent="0.2">
      <c r="A73" s="35">
        <f t="shared" si="1"/>
        <v>44707</v>
      </c>
      <c r="B73" s="36">
        <f>SUMIFS(СВЦЭМ!$D$39:$D$782,СВЦЭМ!$A$39:$A$782,$A73,СВЦЭМ!$B$39:$B$782,B$47)+'СЕТ СН'!$G$11+СВЦЭМ!$D$10+'СЕТ СН'!$G$5-'СЕТ СН'!$G$21</f>
        <v>3691.0155188399999</v>
      </c>
      <c r="C73" s="36">
        <f>SUMIFS(СВЦЭМ!$D$39:$D$782,СВЦЭМ!$A$39:$A$782,$A73,СВЦЭМ!$B$39:$B$782,C$47)+'СЕТ СН'!$G$11+СВЦЭМ!$D$10+'СЕТ СН'!$G$5-'СЕТ СН'!$G$21</f>
        <v>3778.03912855</v>
      </c>
      <c r="D73" s="36">
        <f>SUMIFS(СВЦЭМ!$D$39:$D$782,СВЦЭМ!$A$39:$A$782,$A73,СВЦЭМ!$B$39:$B$782,D$47)+'СЕТ СН'!$G$11+СВЦЭМ!$D$10+'СЕТ СН'!$G$5-'СЕТ СН'!$G$21</f>
        <v>3909.31376684</v>
      </c>
      <c r="E73" s="36">
        <f>SUMIFS(СВЦЭМ!$D$39:$D$782,СВЦЭМ!$A$39:$A$782,$A73,СВЦЭМ!$B$39:$B$782,E$47)+'СЕТ СН'!$G$11+СВЦЭМ!$D$10+'СЕТ СН'!$G$5-'СЕТ СН'!$G$21</f>
        <v>3940.6662948499998</v>
      </c>
      <c r="F73" s="36">
        <f>SUMIFS(СВЦЭМ!$D$39:$D$782,СВЦЭМ!$A$39:$A$782,$A73,СВЦЭМ!$B$39:$B$782,F$47)+'СЕТ СН'!$G$11+СВЦЭМ!$D$10+'СЕТ СН'!$G$5-'СЕТ СН'!$G$21</f>
        <v>3936.7593765199999</v>
      </c>
      <c r="G73" s="36">
        <f>SUMIFS(СВЦЭМ!$D$39:$D$782,СВЦЭМ!$A$39:$A$782,$A73,СВЦЭМ!$B$39:$B$782,G$47)+'СЕТ СН'!$G$11+СВЦЭМ!$D$10+'СЕТ СН'!$G$5-'СЕТ СН'!$G$21</f>
        <v>3937.4394522599996</v>
      </c>
      <c r="H73" s="36">
        <f>SUMIFS(СВЦЭМ!$D$39:$D$782,СВЦЭМ!$A$39:$A$782,$A73,СВЦЭМ!$B$39:$B$782,H$47)+'СЕТ СН'!$G$11+СВЦЭМ!$D$10+'СЕТ СН'!$G$5-'СЕТ СН'!$G$21</f>
        <v>3843.1269303700001</v>
      </c>
      <c r="I73" s="36">
        <f>SUMIFS(СВЦЭМ!$D$39:$D$782,СВЦЭМ!$A$39:$A$782,$A73,СВЦЭМ!$B$39:$B$782,I$47)+'СЕТ СН'!$G$11+СВЦЭМ!$D$10+'СЕТ СН'!$G$5-'СЕТ СН'!$G$21</f>
        <v>3823.9922833599999</v>
      </c>
      <c r="J73" s="36">
        <f>SUMIFS(СВЦЭМ!$D$39:$D$782,СВЦЭМ!$A$39:$A$782,$A73,СВЦЭМ!$B$39:$B$782,J$47)+'СЕТ СН'!$G$11+СВЦЭМ!$D$10+'СЕТ СН'!$G$5-'СЕТ СН'!$G$21</f>
        <v>3720.5123137</v>
      </c>
      <c r="K73" s="36">
        <f>SUMIFS(СВЦЭМ!$D$39:$D$782,СВЦЭМ!$A$39:$A$782,$A73,СВЦЭМ!$B$39:$B$782,K$47)+'СЕТ СН'!$G$11+СВЦЭМ!$D$10+'СЕТ СН'!$G$5-'СЕТ СН'!$G$21</f>
        <v>3749.0479457800002</v>
      </c>
      <c r="L73" s="36">
        <f>SUMIFS(СВЦЭМ!$D$39:$D$782,СВЦЭМ!$A$39:$A$782,$A73,СВЦЭМ!$B$39:$B$782,L$47)+'СЕТ СН'!$G$11+СВЦЭМ!$D$10+'СЕТ СН'!$G$5-'СЕТ СН'!$G$21</f>
        <v>3744.0454763100001</v>
      </c>
      <c r="M73" s="36">
        <f>SUMIFS(СВЦЭМ!$D$39:$D$782,СВЦЭМ!$A$39:$A$782,$A73,СВЦЭМ!$B$39:$B$782,M$47)+'СЕТ СН'!$G$11+СВЦЭМ!$D$10+'СЕТ СН'!$G$5-'СЕТ СН'!$G$21</f>
        <v>3802.6671186799999</v>
      </c>
      <c r="N73" s="36">
        <f>SUMIFS(СВЦЭМ!$D$39:$D$782,СВЦЭМ!$A$39:$A$782,$A73,СВЦЭМ!$B$39:$B$782,N$47)+'СЕТ СН'!$G$11+СВЦЭМ!$D$10+'СЕТ СН'!$G$5-'СЕТ СН'!$G$21</f>
        <v>3842.1369875</v>
      </c>
      <c r="O73" s="36">
        <f>SUMIFS(СВЦЭМ!$D$39:$D$782,СВЦЭМ!$A$39:$A$782,$A73,СВЦЭМ!$B$39:$B$782,O$47)+'СЕТ СН'!$G$11+СВЦЭМ!$D$10+'СЕТ СН'!$G$5-'СЕТ СН'!$G$21</f>
        <v>3872.3574575299999</v>
      </c>
      <c r="P73" s="36">
        <f>SUMIFS(СВЦЭМ!$D$39:$D$782,СВЦЭМ!$A$39:$A$782,$A73,СВЦЭМ!$B$39:$B$782,P$47)+'СЕТ СН'!$G$11+СВЦЭМ!$D$10+'СЕТ СН'!$G$5-'СЕТ СН'!$G$21</f>
        <v>3882.2676533200001</v>
      </c>
      <c r="Q73" s="36">
        <f>SUMIFS(СВЦЭМ!$D$39:$D$782,СВЦЭМ!$A$39:$A$782,$A73,СВЦЭМ!$B$39:$B$782,Q$47)+'СЕТ СН'!$G$11+СВЦЭМ!$D$10+'СЕТ СН'!$G$5-'СЕТ СН'!$G$21</f>
        <v>3887.3006338699997</v>
      </c>
      <c r="R73" s="36">
        <f>SUMIFS(СВЦЭМ!$D$39:$D$782,СВЦЭМ!$A$39:$A$782,$A73,СВЦЭМ!$B$39:$B$782,R$47)+'СЕТ СН'!$G$11+СВЦЭМ!$D$10+'СЕТ СН'!$G$5-'СЕТ СН'!$G$21</f>
        <v>3873.5057013300002</v>
      </c>
      <c r="S73" s="36">
        <f>SUMIFS(СВЦЭМ!$D$39:$D$782,СВЦЭМ!$A$39:$A$782,$A73,СВЦЭМ!$B$39:$B$782,S$47)+'СЕТ СН'!$G$11+СВЦЭМ!$D$10+'СЕТ СН'!$G$5-'СЕТ СН'!$G$21</f>
        <v>3825.2769003200001</v>
      </c>
      <c r="T73" s="36">
        <f>SUMIFS(СВЦЭМ!$D$39:$D$782,СВЦЭМ!$A$39:$A$782,$A73,СВЦЭМ!$B$39:$B$782,T$47)+'СЕТ СН'!$G$11+СВЦЭМ!$D$10+'СЕТ СН'!$G$5-'СЕТ СН'!$G$21</f>
        <v>3718.7574126499999</v>
      </c>
      <c r="U73" s="36">
        <f>SUMIFS(СВЦЭМ!$D$39:$D$782,СВЦЭМ!$A$39:$A$782,$A73,СВЦЭМ!$B$39:$B$782,U$47)+'СЕТ СН'!$G$11+СВЦЭМ!$D$10+'СЕТ СН'!$G$5-'СЕТ СН'!$G$21</f>
        <v>3624.80672886</v>
      </c>
      <c r="V73" s="36">
        <f>SUMIFS(СВЦЭМ!$D$39:$D$782,СВЦЭМ!$A$39:$A$782,$A73,СВЦЭМ!$B$39:$B$782,V$47)+'СЕТ СН'!$G$11+СВЦЭМ!$D$10+'СЕТ СН'!$G$5-'СЕТ СН'!$G$21</f>
        <v>3549.01250243</v>
      </c>
      <c r="W73" s="36">
        <f>SUMIFS(СВЦЭМ!$D$39:$D$782,СВЦЭМ!$A$39:$A$782,$A73,СВЦЭМ!$B$39:$B$782,W$47)+'СЕТ СН'!$G$11+СВЦЭМ!$D$10+'СЕТ СН'!$G$5-'СЕТ СН'!$G$21</f>
        <v>3582.31734465</v>
      </c>
      <c r="X73" s="36">
        <f>SUMIFS(СВЦЭМ!$D$39:$D$782,СВЦЭМ!$A$39:$A$782,$A73,СВЦЭМ!$B$39:$B$782,X$47)+'СЕТ СН'!$G$11+СВЦЭМ!$D$10+'СЕТ СН'!$G$5-'СЕТ СН'!$G$21</f>
        <v>3610.0259037999999</v>
      </c>
      <c r="Y73" s="36">
        <f>SUMIFS(СВЦЭМ!$D$39:$D$782,СВЦЭМ!$A$39:$A$782,$A73,СВЦЭМ!$B$39:$B$782,Y$47)+'СЕТ СН'!$G$11+СВЦЭМ!$D$10+'СЕТ СН'!$G$5-'СЕТ СН'!$G$21</f>
        <v>3632.9841669299999</v>
      </c>
    </row>
    <row r="74" spans="1:26" ht="15.75" x14ac:dyDescent="0.2">
      <c r="A74" s="35">
        <f t="shared" si="1"/>
        <v>44708</v>
      </c>
      <c r="B74" s="36">
        <f>SUMIFS(СВЦЭМ!$D$39:$D$782,СВЦЭМ!$A$39:$A$782,$A74,СВЦЭМ!$B$39:$B$782,B$47)+'СЕТ СН'!$G$11+СВЦЭМ!$D$10+'СЕТ СН'!$G$5-'СЕТ СН'!$G$21</f>
        <v>3669.2575661599999</v>
      </c>
      <c r="C74" s="36">
        <f>SUMIFS(СВЦЭМ!$D$39:$D$782,СВЦЭМ!$A$39:$A$782,$A74,СВЦЭМ!$B$39:$B$782,C$47)+'СЕТ СН'!$G$11+СВЦЭМ!$D$10+'СЕТ СН'!$G$5-'СЕТ СН'!$G$21</f>
        <v>3769.8021772299999</v>
      </c>
      <c r="D74" s="36">
        <f>SUMIFS(СВЦЭМ!$D$39:$D$782,СВЦЭМ!$A$39:$A$782,$A74,СВЦЭМ!$B$39:$B$782,D$47)+'СЕТ СН'!$G$11+СВЦЭМ!$D$10+'СЕТ СН'!$G$5-'СЕТ СН'!$G$21</f>
        <v>3837.3115959199999</v>
      </c>
      <c r="E74" s="36">
        <f>SUMIFS(СВЦЭМ!$D$39:$D$782,СВЦЭМ!$A$39:$A$782,$A74,СВЦЭМ!$B$39:$B$782,E$47)+'СЕТ СН'!$G$11+СВЦЭМ!$D$10+'СЕТ СН'!$G$5-'СЕТ СН'!$G$21</f>
        <v>3831.8550881000001</v>
      </c>
      <c r="F74" s="36">
        <f>SUMIFS(СВЦЭМ!$D$39:$D$782,СВЦЭМ!$A$39:$A$782,$A74,СВЦЭМ!$B$39:$B$782,F$47)+'СЕТ СН'!$G$11+СВЦЭМ!$D$10+'СЕТ СН'!$G$5-'СЕТ СН'!$G$21</f>
        <v>3829.0640403699999</v>
      </c>
      <c r="G74" s="36">
        <f>SUMIFS(СВЦЭМ!$D$39:$D$782,СВЦЭМ!$A$39:$A$782,$A74,СВЦЭМ!$B$39:$B$782,G$47)+'СЕТ СН'!$G$11+СВЦЭМ!$D$10+'СЕТ СН'!$G$5-'СЕТ СН'!$G$21</f>
        <v>3816.7965724000001</v>
      </c>
      <c r="H74" s="36">
        <f>SUMIFS(СВЦЭМ!$D$39:$D$782,СВЦЭМ!$A$39:$A$782,$A74,СВЦЭМ!$B$39:$B$782,H$47)+'СЕТ СН'!$G$11+СВЦЭМ!$D$10+'СЕТ СН'!$G$5-'СЕТ СН'!$G$21</f>
        <v>3738.3972981900001</v>
      </c>
      <c r="I74" s="36">
        <f>SUMIFS(СВЦЭМ!$D$39:$D$782,СВЦЭМ!$A$39:$A$782,$A74,СВЦЭМ!$B$39:$B$782,I$47)+'СЕТ СН'!$G$11+СВЦЭМ!$D$10+'СЕТ СН'!$G$5-'СЕТ СН'!$G$21</f>
        <v>3666.7826681199999</v>
      </c>
      <c r="J74" s="36">
        <f>SUMIFS(СВЦЭМ!$D$39:$D$782,СВЦЭМ!$A$39:$A$782,$A74,СВЦЭМ!$B$39:$B$782,J$47)+'СЕТ СН'!$G$11+СВЦЭМ!$D$10+'СЕТ СН'!$G$5-'СЕТ СН'!$G$21</f>
        <v>3586.7666752099999</v>
      </c>
      <c r="K74" s="36">
        <f>SUMIFS(СВЦЭМ!$D$39:$D$782,СВЦЭМ!$A$39:$A$782,$A74,СВЦЭМ!$B$39:$B$782,K$47)+'СЕТ СН'!$G$11+СВЦЭМ!$D$10+'СЕТ СН'!$G$5-'СЕТ СН'!$G$21</f>
        <v>3590.94099104</v>
      </c>
      <c r="L74" s="36">
        <f>SUMIFS(СВЦЭМ!$D$39:$D$782,СВЦЭМ!$A$39:$A$782,$A74,СВЦЭМ!$B$39:$B$782,L$47)+'СЕТ СН'!$G$11+СВЦЭМ!$D$10+'СЕТ СН'!$G$5-'СЕТ СН'!$G$21</f>
        <v>3600.1928982300001</v>
      </c>
      <c r="M74" s="36">
        <f>SUMIFS(СВЦЭМ!$D$39:$D$782,СВЦЭМ!$A$39:$A$782,$A74,СВЦЭМ!$B$39:$B$782,M$47)+'СЕТ СН'!$G$11+СВЦЭМ!$D$10+'СЕТ СН'!$G$5-'СЕТ СН'!$G$21</f>
        <v>3652.57991855</v>
      </c>
      <c r="N74" s="36">
        <f>SUMIFS(СВЦЭМ!$D$39:$D$782,СВЦЭМ!$A$39:$A$782,$A74,СВЦЭМ!$B$39:$B$782,N$47)+'СЕТ СН'!$G$11+СВЦЭМ!$D$10+'СЕТ СН'!$G$5-'СЕТ СН'!$G$21</f>
        <v>3697.4277158</v>
      </c>
      <c r="O74" s="36">
        <f>SUMIFS(СВЦЭМ!$D$39:$D$782,СВЦЭМ!$A$39:$A$782,$A74,СВЦЭМ!$B$39:$B$782,O$47)+'СЕТ СН'!$G$11+СВЦЭМ!$D$10+'СЕТ СН'!$G$5-'СЕТ СН'!$G$21</f>
        <v>3707.7552567799999</v>
      </c>
      <c r="P74" s="36">
        <f>SUMIFS(СВЦЭМ!$D$39:$D$782,СВЦЭМ!$A$39:$A$782,$A74,СВЦЭМ!$B$39:$B$782,P$47)+'СЕТ СН'!$G$11+СВЦЭМ!$D$10+'СЕТ СН'!$G$5-'СЕТ СН'!$G$21</f>
        <v>3692.7968142</v>
      </c>
      <c r="Q74" s="36">
        <f>SUMIFS(СВЦЭМ!$D$39:$D$782,СВЦЭМ!$A$39:$A$782,$A74,СВЦЭМ!$B$39:$B$782,Q$47)+'СЕТ СН'!$G$11+СВЦЭМ!$D$10+'СЕТ СН'!$G$5-'СЕТ СН'!$G$21</f>
        <v>3686.4145044799998</v>
      </c>
      <c r="R74" s="36">
        <f>SUMIFS(СВЦЭМ!$D$39:$D$782,СВЦЭМ!$A$39:$A$782,$A74,СВЦЭМ!$B$39:$B$782,R$47)+'СЕТ СН'!$G$11+СВЦЭМ!$D$10+'СЕТ СН'!$G$5-'СЕТ СН'!$G$21</f>
        <v>3687.0984285700001</v>
      </c>
      <c r="S74" s="36">
        <f>SUMIFS(СВЦЭМ!$D$39:$D$782,СВЦЭМ!$A$39:$A$782,$A74,СВЦЭМ!$B$39:$B$782,S$47)+'СЕТ СН'!$G$11+СВЦЭМ!$D$10+'СЕТ СН'!$G$5-'СЕТ СН'!$G$21</f>
        <v>3711.7875306800001</v>
      </c>
      <c r="T74" s="36">
        <f>SUMIFS(СВЦЭМ!$D$39:$D$782,СВЦЭМ!$A$39:$A$782,$A74,СВЦЭМ!$B$39:$B$782,T$47)+'СЕТ СН'!$G$11+СВЦЭМ!$D$10+'СЕТ СН'!$G$5-'СЕТ СН'!$G$21</f>
        <v>3620.60384428</v>
      </c>
      <c r="U74" s="36">
        <f>SUMIFS(СВЦЭМ!$D$39:$D$782,СВЦЭМ!$A$39:$A$782,$A74,СВЦЭМ!$B$39:$B$782,U$47)+'СЕТ СН'!$G$11+СВЦЭМ!$D$10+'СЕТ СН'!$G$5-'СЕТ СН'!$G$21</f>
        <v>3527.4961993400002</v>
      </c>
      <c r="V74" s="36">
        <f>SUMIFS(СВЦЭМ!$D$39:$D$782,СВЦЭМ!$A$39:$A$782,$A74,СВЦЭМ!$B$39:$B$782,V$47)+'СЕТ СН'!$G$11+СВЦЭМ!$D$10+'СЕТ СН'!$G$5-'СЕТ СН'!$G$21</f>
        <v>3448.7378047699999</v>
      </c>
      <c r="W74" s="36">
        <f>SUMIFS(СВЦЭМ!$D$39:$D$782,СВЦЭМ!$A$39:$A$782,$A74,СВЦЭМ!$B$39:$B$782,W$47)+'СЕТ СН'!$G$11+СВЦЭМ!$D$10+'СЕТ СН'!$G$5-'СЕТ СН'!$G$21</f>
        <v>3470.8746455400001</v>
      </c>
      <c r="X74" s="36">
        <f>SUMIFS(СВЦЭМ!$D$39:$D$782,СВЦЭМ!$A$39:$A$782,$A74,СВЦЭМ!$B$39:$B$782,X$47)+'СЕТ СН'!$G$11+СВЦЭМ!$D$10+'СЕТ СН'!$G$5-'СЕТ СН'!$G$21</f>
        <v>3501.5242051</v>
      </c>
      <c r="Y74" s="36">
        <f>SUMIFS(СВЦЭМ!$D$39:$D$782,СВЦЭМ!$A$39:$A$782,$A74,СВЦЭМ!$B$39:$B$782,Y$47)+'СЕТ СН'!$G$11+СВЦЭМ!$D$10+'СЕТ СН'!$G$5-'СЕТ СН'!$G$21</f>
        <v>3543.4689682899998</v>
      </c>
    </row>
    <row r="75" spans="1:26" ht="15.75" x14ac:dyDescent="0.2">
      <c r="A75" s="35">
        <f t="shared" si="1"/>
        <v>44709</v>
      </c>
      <c r="B75" s="36">
        <f>SUMIFS(СВЦЭМ!$D$39:$D$782,СВЦЭМ!$A$39:$A$782,$A75,СВЦЭМ!$B$39:$B$782,B$47)+'СЕТ СН'!$G$11+СВЦЭМ!$D$10+'СЕТ СН'!$G$5-'СЕТ СН'!$G$21</f>
        <v>3618.0788493600003</v>
      </c>
      <c r="C75" s="36">
        <f>SUMIFS(СВЦЭМ!$D$39:$D$782,СВЦЭМ!$A$39:$A$782,$A75,СВЦЭМ!$B$39:$B$782,C$47)+'СЕТ СН'!$G$11+СВЦЭМ!$D$10+'СЕТ СН'!$G$5-'СЕТ СН'!$G$21</f>
        <v>3720.9548136200001</v>
      </c>
      <c r="D75" s="36">
        <f>SUMIFS(СВЦЭМ!$D$39:$D$782,СВЦЭМ!$A$39:$A$782,$A75,СВЦЭМ!$B$39:$B$782,D$47)+'СЕТ СН'!$G$11+СВЦЭМ!$D$10+'СЕТ СН'!$G$5-'СЕТ СН'!$G$21</f>
        <v>3843.5582390199997</v>
      </c>
      <c r="E75" s="36">
        <f>SUMIFS(СВЦЭМ!$D$39:$D$782,СВЦЭМ!$A$39:$A$782,$A75,СВЦЭМ!$B$39:$B$782,E$47)+'СЕТ СН'!$G$11+СВЦЭМ!$D$10+'СЕТ СН'!$G$5-'СЕТ СН'!$G$21</f>
        <v>3892.2333109900001</v>
      </c>
      <c r="F75" s="36">
        <f>SUMIFS(СВЦЭМ!$D$39:$D$782,СВЦЭМ!$A$39:$A$782,$A75,СВЦЭМ!$B$39:$B$782,F$47)+'СЕТ СН'!$G$11+СВЦЭМ!$D$10+'СЕТ СН'!$G$5-'СЕТ СН'!$G$21</f>
        <v>3881.4600456399999</v>
      </c>
      <c r="G75" s="36">
        <f>SUMIFS(СВЦЭМ!$D$39:$D$782,СВЦЭМ!$A$39:$A$782,$A75,СВЦЭМ!$B$39:$B$782,G$47)+'СЕТ СН'!$G$11+СВЦЭМ!$D$10+'СЕТ СН'!$G$5-'СЕТ СН'!$G$21</f>
        <v>3880.45128243</v>
      </c>
      <c r="H75" s="36">
        <f>SUMIFS(СВЦЭМ!$D$39:$D$782,СВЦЭМ!$A$39:$A$782,$A75,СВЦЭМ!$B$39:$B$782,H$47)+'СЕТ СН'!$G$11+СВЦЭМ!$D$10+'СЕТ СН'!$G$5-'СЕТ СН'!$G$21</f>
        <v>3818.7270528399999</v>
      </c>
      <c r="I75" s="36">
        <f>SUMIFS(СВЦЭМ!$D$39:$D$782,СВЦЭМ!$A$39:$A$782,$A75,СВЦЭМ!$B$39:$B$782,I$47)+'СЕТ СН'!$G$11+СВЦЭМ!$D$10+'СЕТ СН'!$G$5-'СЕТ СН'!$G$21</f>
        <v>3720.2231033799999</v>
      </c>
      <c r="J75" s="36">
        <f>SUMIFS(СВЦЭМ!$D$39:$D$782,СВЦЭМ!$A$39:$A$782,$A75,СВЦЭМ!$B$39:$B$782,J$47)+'СЕТ СН'!$G$11+СВЦЭМ!$D$10+'СЕТ СН'!$G$5-'СЕТ СН'!$G$21</f>
        <v>3608.57202022</v>
      </c>
      <c r="K75" s="36">
        <f>SUMIFS(СВЦЭМ!$D$39:$D$782,СВЦЭМ!$A$39:$A$782,$A75,СВЦЭМ!$B$39:$B$782,K$47)+'СЕТ СН'!$G$11+СВЦЭМ!$D$10+'СЕТ СН'!$G$5-'СЕТ СН'!$G$21</f>
        <v>3617.1974747599997</v>
      </c>
      <c r="L75" s="36">
        <f>SUMIFS(СВЦЭМ!$D$39:$D$782,СВЦЭМ!$A$39:$A$782,$A75,СВЦЭМ!$B$39:$B$782,L$47)+'СЕТ СН'!$G$11+СВЦЭМ!$D$10+'СЕТ СН'!$G$5-'СЕТ СН'!$G$21</f>
        <v>3622.0670803499997</v>
      </c>
      <c r="M75" s="36">
        <f>SUMIFS(СВЦЭМ!$D$39:$D$782,СВЦЭМ!$A$39:$A$782,$A75,СВЦЭМ!$B$39:$B$782,M$47)+'СЕТ СН'!$G$11+СВЦЭМ!$D$10+'СЕТ СН'!$G$5-'СЕТ СН'!$G$21</f>
        <v>3656.1891672699999</v>
      </c>
      <c r="N75" s="36">
        <f>SUMIFS(СВЦЭМ!$D$39:$D$782,СВЦЭМ!$A$39:$A$782,$A75,СВЦЭМ!$B$39:$B$782,N$47)+'СЕТ СН'!$G$11+СВЦЭМ!$D$10+'СЕТ СН'!$G$5-'СЕТ СН'!$G$21</f>
        <v>3691.0961234699998</v>
      </c>
      <c r="O75" s="36">
        <f>SUMIFS(СВЦЭМ!$D$39:$D$782,СВЦЭМ!$A$39:$A$782,$A75,СВЦЭМ!$B$39:$B$782,O$47)+'СЕТ СН'!$G$11+СВЦЭМ!$D$10+'СЕТ СН'!$G$5-'СЕТ СН'!$G$21</f>
        <v>3717.6055430799997</v>
      </c>
      <c r="P75" s="36">
        <f>SUMIFS(СВЦЭМ!$D$39:$D$782,СВЦЭМ!$A$39:$A$782,$A75,СВЦЭМ!$B$39:$B$782,P$47)+'СЕТ СН'!$G$11+СВЦЭМ!$D$10+'СЕТ СН'!$G$5-'СЕТ СН'!$G$21</f>
        <v>3748.6590950899999</v>
      </c>
      <c r="Q75" s="36">
        <f>SUMIFS(СВЦЭМ!$D$39:$D$782,СВЦЭМ!$A$39:$A$782,$A75,СВЦЭМ!$B$39:$B$782,Q$47)+'СЕТ СН'!$G$11+СВЦЭМ!$D$10+'СЕТ СН'!$G$5-'СЕТ СН'!$G$21</f>
        <v>3747.4855657399999</v>
      </c>
      <c r="R75" s="36">
        <f>SUMIFS(СВЦЭМ!$D$39:$D$782,СВЦЭМ!$A$39:$A$782,$A75,СВЦЭМ!$B$39:$B$782,R$47)+'СЕТ СН'!$G$11+СВЦЭМ!$D$10+'СЕТ СН'!$G$5-'СЕТ СН'!$G$21</f>
        <v>3748.50634868</v>
      </c>
      <c r="S75" s="36">
        <f>SUMIFS(СВЦЭМ!$D$39:$D$782,СВЦЭМ!$A$39:$A$782,$A75,СВЦЭМ!$B$39:$B$782,S$47)+'СЕТ СН'!$G$11+СВЦЭМ!$D$10+'СЕТ СН'!$G$5-'СЕТ СН'!$G$21</f>
        <v>3705.2588445700003</v>
      </c>
      <c r="T75" s="36">
        <f>SUMIFS(СВЦЭМ!$D$39:$D$782,СВЦЭМ!$A$39:$A$782,$A75,СВЦЭМ!$B$39:$B$782,T$47)+'СЕТ СН'!$G$11+СВЦЭМ!$D$10+'СЕТ СН'!$G$5-'СЕТ СН'!$G$21</f>
        <v>3632.6575110700001</v>
      </c>
      <c r="U75" s="36">
        <f>SUMIFS(СВЦЭМ!$D$39:$D$782,СВЦЭМ!$A$39:$A$782,$A75,СВЦЭМ!$B$39:$B$782,U$47)+'СЕТ СН'!$G$11+СВЦЭМ!$D$10+'СЕТ СН'!$G$5-'СЕТ СН'!$G$21</f>
        <v>3546.7753145699999</v>
      </c>
      <c r="V75" s="36">
        <f>SUMIFS(СВЦЭМ!$D$39:$D$782,СВЦЭМ!$A$39:$A$782,$A75,СВЦЭМ!$B$39:$B$782,V$47)+'СЕТ СН'!$G$11+СВЦЭМ!$D$10+'СЕТ СН'!$G$5-'СЕТ СН'!$G$21</f>
        <v>3514.2740718200002</v>
      </c>
      <c r="W75" s="36">
        <f>SUMIFS(СВЦЭМ!$D$39:$D$782,СВЦЭМ!$A$39:$A$782,$A75,СВЦЭМ!$B$39:$B$782,W$47)+'СЕТ СН'!$G$11+СВЦЭМ!$D$10+'СЕТ СН'!$G$5-'СЕТ СН'!$G$21</f>
        <v>3517.3879455800002</v>
      </c>
      <c r="X75" s="36">
        <f>SUMIFS(СВЦЭМ!$D$39:$D$782,СВЦЭМ!$A$39:$A$782,$A75,СВЦЭМ!$B$39:$B$782,X$47)+'СЕТ СН'!$G$11+СВЦЭМ!$D$10+'СЕТ СН'!$G$5-'СЕТ СН'!$G$21</f>
        <v>3510.6575402899998</v>
      </c>
      <c r="Y75" s="36">
        <f>SUMIFS(СВЦЭМ!$D$39:$D$782,СВЦЭМ!$A$39:$A$782,$A75,СВЦЭМ!$B$39:$B$782,Y$47)+'СЕТ СН'!$G$11+СВЦЭМ!$D$10+'СЕТ СН'!$G$5-'СЕТ СН'!$G$21</f>
        <v>3529.8407800800001</v>
      </c>
    </row>
    <row r="76" spans="1:26" ht="15.75" x14ac:dyDescent="0.2">
      <c r="A76" s="35">
        <f t="shared" si="1"/>
        <v>44710</v>
      </c>
      <c r="B76" s="36">
        <f>SUMIFS(СВЦЭМ!$D$39:$D$782,СВЦЭМ!$A$39:$A$782,$A76,СВЦЭМ!$B$39:$B$782,B$47)+'СЕТ СН'!$G$11+СВЦЭМ!$D$10+'СЕТ СН'!$G$5-'СЕТ СН'!$G$21</f>
        <v>3600.02479816</v>
      </c>
      <c r="C76" s="36">
        <f>SUMIFS(СВЦЭМ!$D$39:$D$782,СВЦЭМ!$A$39:$A$782,$A76,СВЦЭМ!$B$39:$B$782,C$47)+'СЕТ СН'!$G$11+СВЦЭМ!$D$10+'СЕТ СН'!$G$5-'СЕТ СН'!$G$21</f>
        <v>3709.85624594</v>
      </c>
      <c r="D76" s="36">
        <f>SUMIFS(СВЦЭМ!$D$39:$D$782,СВЦЭМ!$A$39:$A$782,$A76,СВЦЭМ!$B$39:$B$782,D$47)+'СЕТ СН'!$G$11+СВЦЭМ!$D$10+'СЕТ СН'!$G$5-'СЕТ СН'!$G$21</f>
        <v>3820.73548639</v>
      </c>
      <c r="E76" s="36">
        <f>SUMIFS(СВЦЭМ!$D$39:$D$782,СВЦЭМ!$A$39:$A$782,$A76,СВЦЭМ!$B$39:$B$782,E$47)+'СЕТ СН'!$G$11+СВЦЭМ!$D$10+'СЕТ СН'!$G$5-'СЕТ СН'!$G$21</f>
        <v>3869.65396108</v>
      </c>
      <c r="F76" s="36">
        <f>SUMIFS(СВЦЭМ!$D$39:$D$782,СВЦЭМ!$A$39:$A$782,$A76,СВЦЭМ!$B$39:$B$782,F$47)+'СЕТ СН'!$G$11+СВЦЭМ!$D$10+'СЕТ СН'!$G$5-'СЕТ СН'!$G$21</f>
        <v>3867.1375358699997</v>
      </c>
      <c r="G76" s="36">
        <f>SUMIFS(СВЦЭМ!$D$39:$D$782,СВЦЭМ!$A$39:$A$782,$A76,СВЦЭМ!$B$39:$B$782,G$47)+'СЕТ СН'!$G$11+СВЦЭМ!$D$10+'СЕТ СН'!$G$5-'СЕТ СН'!$G$21</f>
        <v>3856.79710264</v>
      </c>
      <c r="H76" s="36">
        <f>SUMIFS(СВЦЭМ!$D$39:$D$782,СВЦЭМ!$A$39:$A$782,$A76,СВЦЭМ!$B$39:$B$782,H$47)+'СЕТ СН'!$G$11+СВЦЭМ!$D$10+'СЕТ СН'!$G$5-'СЕТ СН'!$G$21</f>
        <v>3813.0557075500001</v>
      </c>
      <c r="I76" s="36">
        <f>SUMIFS(СВЦЭМ!$D$39:$D$782,СВЦЭМ!$A$39:$A$782,$A76,СВЦЭМ!$B$39:$B$782,I$47)+'СЕТ СН'!$G$11+СВЦЭМ!$D$10+'СЕТ СН'!$G$5-'СЕТ СН'!$G$21</f>
        <v>3720.4276073700003</v>
      </c>
      <c r="J76" s="36">
        <f>SUMIFS(СВЦЭМ!$D$39:$D$782,СВЦЭМ!$A$39:$A$782,$A76,СВЦЭМ!$B$39:$B$782,J$47)+'СЕТ СН'!$G$11+СВЦЭМ!$D$10+'СЕТ СН'!$G$5-'СЕТ СН'!$G$21</f>
        <v>3595.0903537899999</v>
      </c>
      <c r="K76" s="36">
        <f>SUMIFS(СВЦЭМ!$D$39:$D$782,СВЦЭМ!$A$39:$A$782,$A76,СВЦЭМ!$B$39:$B$782,K$47)+'СЕТ СН'!$G$11+СВЦЭМ!$D$10+'СЕТ СН'!$G$5-'СЕТ СН'!$G$21</f>
        <v>3588.8466167900001</v>
      </c>
      <c r="L76" s="36">
        <f>SUMIFS(СВЦЭМ!$D$39:$D$782,СВЦЭМ!$A$39:$A$782,$A76,СВЦЭМ!$B$39:$B$782,L$47)+'СЕТ СН'!$G$11+СВЦЭМ!$D$10+'СЕТ СН'!$G$5-'СЕТ СН'!$G$21</f>
        <v>3595.4443848299998</v>
      </c>
      <c r="M76" s="36">
        <f>SUMIFS(СВЦЭМ!$D$39:$D$782,СВЦЭМ!$A$39:$A$782,$A76,СВЦЭМ!$B$39:$B$782,M$47)+'СЕТ СН'!$G$11+СВЦЭМ!$D$10+'СЕТ СН'!$G$5-'СЕТ СН'!$G$21</f>
        <v>3663.0622117600001</v>
      </c>
      <c r="N76" s="36">
        <f>SUMIFS(СВЦЭМ!$D$39:$D$782,СВЦЭМ!$A$39:$A$782,$A76,СВЦЭМ!$B$39:$B$782,N$47)+'СЕТ СН'!$G$11+СВЦЭМ!$D$10+'СЕТ СН'!$G$5-'СЕТ СН'!$G$21</f>
        <v>3698.9438405800001</v>
      </c>
      <c r="O76" s="36">
        <f>SUMIFS(СВЦЭМ!$D$39:$D$782,СВЦЭМ!$A$39:$A$782,$A76,СВЦЭМ!$B$39:$B$782,O$47)+'СЕТ СН'!$G$11+СВЦЭМ!$D$10+'СЕТ СН'!$G$5-'СЕТ СН'!$G$21</f>
        <v>3703.8574750899998</v>
      </c>
      <c r="P76" s="36">
        <f>SUMIFS(СВЦЭМ!$D$39:$D$782,СВЦЭМ!$A$39:$A$782,$A76,СВЦЭМ!$B$39:$B$782,P$47)+'СЕТ СН'!$G$11+СВЦЭМ!$D$10+'СЕТ СН'!$G$5-'СЕТ СН'!$G$21</f>
        <v>3703.4089233700001</v>
      </c>
      <c r="Q76" s="36">
        <f>SUMIFS(СВЦЭМ!$D$39:$D$782,СВЦЭМ!$A$39:$A$782,$A76,СВЦЭМ!$B$39:$B$782,Q$47)+'СЕТ СН'!$G$11+СВЦЭМ!$D$10+'СЕТ СН'!$G$5-'СЕТ СН'!$G$21</f>
        <v>3701.5708357100002</v>
      </c>
      <c r="R76" s="36">
        <f>SUMIFS(СВЦЭМ!$D$39:$D$782,СВЦЭМ!$A$39:$A$782,$A76,СВЦЭМ!$B$39:$B$782,R$47)+'СЕТ СН'!$G$11+СВЦЭМ!$D$10+'СЕТ СН'!$G$5-'СЕТ СН'!$G$21</f>
        <v>3696.4207011399999</v>
      </c>
      <c r="S76" s="36">
        <f>SUMIFS(СВЦЭМ!$D$39:$D$782,СВЦЭМ!$A$39:$A$782,$A76,СВЦЭМ!$B$39:$B$782,S$47)+'СЕТ СН'!$G$11+СВЦЭМ!$D$10+'СЕТ СН'!$G$5-'СЕТ СН'!$G$21</f>
        <v>3719.6639941900003</v>
      </c>
      <c r="T76" s="36">
        <f>SUMIFS(СВЦЭМ!$D$39:$D$782,СВЦЭМ!$A$39:$A$782,$A76,СВЦЭМ!$B$39:$B$782,T$47)+'СЕТ СН'!$G$11+СВЦЭМ!$D$10+'СЕТ СН'!$G$5-'СЕТ СН'!$G$21</f>
        <v>3625.8258865500002</v>
      </c>
      <c r="U76" s="36">
        <f>SUMIFS(СВЦЭМ!$D$39:$D$782,СВЦЭМ!$A$39:$A$782,$A76,СВЦЭМ!$B$39:$B$782,U$47)+'СЕТ СН'!$G$11+СВЦЭМ!$D$10+'СЕТ СН'!$G$5-'СЕТ СН'!$G$21</f>
        <v>3527.7417207099998</v>
      </c>
      <c r="V76" s="36">
        <f>SUMIFS(СВЦЭМ!$D$39:$D$782,СВЦЭМ!$A$39:$A$782,$A76,СВЦЭМ!$B$39:$B$782,V$47)+'СЕТ СН'!$G$11+СВЦЭМ!$D$10+'СЕТ СН'!$G$5-'СЕТ СН'!$G$21</f>
        <v>3446.3072117400002</v>
      </c>
      <c r="W76" s="36">
        <f>SUMIFS(СВЦЭМ!$D$39:$D$782,СВЦЭМ!$A$39:$A$782,$A76,СВЦЭМ!$B$39:$B$782,W$47)+'СЕТ СН'!$G$11+СВЦЭМ!$D$10+'СЕТ СН'!$G$5-'СЕТ СН'!$G$21</f>
        <v>3456.3646194399998</v>
      </c>
      <c r="X76" s="36">
        <f>SUMIFS(СВЦЭМ!$D$39:$D$782,СВЦЭМ!$A$39:$A$782,$A76,СВЦЭМ!$B$39:$B$782,X$47)+'СЕТ СН'!$G$11+СВЦЭМ!$D$10+'СЕТ СН'!$G$5-'СЕТ СН'!$G$21</f>
        <v>3502.6188129399998</v>
      </c>
      <c r="Y76" s="36">
        <f>SUMIFS(СВЦЭМ!$D$39:$D$782,СВЦЭМ!$A$39:$A$782,$A76,СВЦЭМ!$B$39:$B$782,Y$47)+'СЕТ СН'!$G$11+СВЦЭМ!$D$10+'СЕТ СН'!$G$5-'СЕТ СН'!$G$21</f>
        <v>3504.59554144</v>
      </c>
    </row>
    <row r="77" spans="1:26" ht="15.75" x14ac:dyDescent="0.2">
      <c r="A77" s="35">
        <f t="shared" si="1"/>
        <v>44711</v>
      </c>
      <c r="B77" s="36">
        <f>SUMIFS(СВЦЭМ!$D$39:$D$782,СВЦЭМ!$A$39:$A$782,$A77,СВЦЭМ!$B$39:$B$782,B$47)+'СЕТ СН'!$G$11+СВЦЭМ!$D$10+'СЕТ СН'!$G$5-'СЕТ СН'!$G$21</f>
        <v>3611.2947944100001</v>
      </c>
      <c r="C77" s="36">
        <f>SUMIFS(СВЦЭМ!$D$39:$D$782,СВЦЭМ!$A$39:$A$782,$A77,СВЦЭМ!$B$39:$B$782,C$47)+'СЕТ СН'!$G$11+СВЦЭМ!$D$10+'СЕТ СН'!$G$5-'СЕТ СН'!$G$21</f>
        <v>3692.2617944799999</v>
      </c>
      <c r="D77" s="36">
        <f>SUMIFS(СВЦЭМ!$D$39:$D$782,СВЦЭМ!$A$39:$A$782,$A77,СВЦЭМ!$B$39:$B$782,D$47)+'СЕТ СН'!$G$11+СВЦЭМ!$D$10+'СЕТ СН'!$G$5-'СЕТ СН'!$G$21</f>
        <v>3830.8984170899998</v>
      </c>
      <c r="E77" s="36">
        <f>SUMIFS(СВЦЭМ!$D$39:$D$782,СВЦЭМ!$A$39:$A$782,$A77,СВЦЭМ!$B$39:$B$782,E$47)+'СЕТ СН'!$G$11+СВЦЭМ!$D$10+'СЕТ СН'!$G$5-'СЕТ СН'!$G$21</f>
        <v>3849.01754153</v>
      </c>
      <c r="F77" s="36">
        <f>SUMIFS(СВЦЭМ!$D$39:$D$782,СВЦЭМ!$A$39:$A$782,$A77,СВЦЭМ!$B$39:$B$782,F$47)+'СЕТ СН'!$G$11+СВЦЭМ!$D$10+'СЕТ СН'!$G$5-'СЕТ СН'!$G$21</f>
        <v>3845.9276837299999</v>
      </c>
      <c r="G77" s="36">
        <f>SUMIFS(СВЦЭМ!$D$39:$D$782,СВЦЭМ!$A$39:$A$782,$A77,СВЦЭМ!$B$39:$B$782,G$47)+'СЕТ СН'!$G$11+СВЦЭМ!$D$10+'СЕТ СН'!$G$5-'СЕТ СН'!$G$21</f>
        <v>3822.4348099399999</v>
      </c>
      <c r="H77" s="36">
        <f>SUMIFS(СВЦЭМ!$D$39:$D$782,СВЦЭМ!$A$39:$A$782,$A77,СВЦЭМ!$B$39:$B$782,H$47)+'СЕТ СН'!$G$11+СВЦЭМ!$D$10+'СЕТ СН'!$G$5-'СЕТ СН'!$G$21</f>
        <v>3736.71395669</v>
      </c>
      <c r="I77" s="36">
        <f>SUMIFS(СВЦЭМ!$D$39:$D$782,СВЦЭМ!$A$39:$A$782,$A77,СВЦЭМ!$B$39:$B$782,I$47)+'СЕТ СН'!$G$11+СВЦЭМ!$D$10+'СЕТ СН'!$G$5-'СЕТ СН'!$G$21</f>
        <v>3669.3810525399999</v>
      </c>
      <c r="J77" s="36">
        <f>SUMIFS(СВЦЭМ!$D$39:$D$782,СВЦЭМ!$A$39:$A$782,$A77,СВЦЭМ!$B$39:$B$782,J$47)+'СЕТ СН'!$G$11+СВЦЭМ!$D$10+'СЕТ СН'!$G$5-'СЕТ СН'!$G$21</f>
        <v>3582.6132661400002</v>
      </c>
      <c r="K77" s="36">
        <f>SUMIFS(СВЦЭМ!$D$39:$D$782,СВЦЭМ!$A$39:$A$782,$A77,СВЦЭМ!$B$39:$B$782,K$47)+'СЕТ СН'!$G$11+СВЦЭМ!$D$10+'СЕТ СН'!$G$5-'СЕТ СН'!$G$21</f>
        <v>3590.1625194399999</v>
      </c>
      <c r="L77" s="36">
        <f>SUMIFS(СВЦЭМ!$D$39:$D$782,СВЦЭМ!$A$39:$A$782,$A77,СВЦЭМ!$B$39:$B$782,L$47)+'СЕТ СН'!$G$11+СВЦЭМ!$D$10+'СЕТ СН'!$G$5-'СЕТ СН'!$G$21</f>
        <v>3653.2925863</v>
      </c>
      <c r="M77" s="36">
        <f>SUMIFS(СВЦЭМ!$D$39:$D$782,СВЦЭМ!$A$39:$A$782,$A77,СВЦЭМ!$B$39:$B$782,M$47)+'СЕТ СН'!$G$11+СВЦЭМ!$D$10+'СЕТ СН'!$G$5-'СЕТ СН'!$G$21</f>
        <v>3683.8017927999999</v>
      </c>
      <c r="N77" s="36">
        <f>SUMIFS(СВЦЭМ!$D$39:$D$782,СВЦЭМ!$A$39:$A$782,$A77,СВЦЭМ!$B$39:$B$782,N$47)+'СЕТ СН'!$G$11+СВЦЭМ!$D$10+'СЕТ СН'!$G$5-'СЕТ СН'!$G$21</f>
        <v>3775.6222665999999</v>
      </c>
      <c r="O77" s="36">
        <f>SUMIFS(СВЦЭМ!$D$39:$D$782,СВЦЭМ!$A$39:$A$782,$A77,СВЦЭМ!$B$39:$B$782,O$47)+'СЕТ СН'!$G$11+СВЦЭМ!$D$10+'СЕТ СН'!$G$5-'СЕТ СН'!$G$21</f>
        <v>3777.3946706900001</v>
      </c>
      <c r="P77" s="36">
        <f>SUMIFS(СВЦЭМ!$D$39:$D$782,СВЦЭМ!$A$39:$A$782,$A77,СВЦЭМ!$B$39:$B$782,P$47)+'СЕТ СН'!$G$11+СВЦЭМ!$D$10+'СЕТ СН'!$G$5-'СЕТ СН'!$G$21</f>
        <v>3770.1686332300001</v>
      </c>
      <c r="Q77" s="36">
        <f>SUMIFS(СВЦЭМ!$D$39:$D$782,СВЦЭМ!$A$39:$A$782,$A77,СВЦЭМ!$B$39:$B$782,Q$47)+'СЕТ СН'!$G$11+СВЦЭМ!$D$10+'СЕТ СН'!$G$5-'СЕТ СН'!$G$21</f>
        <v>3764.2655250600001</v>
      </c>
      <c r="R77" s="36">
        <f>SUMIFS(СВЦЭМ!$D$39:$D$782,СВЦЭМ!$A$39:$A$782,$A77,СВЦЭМ!$B$39:$B$782,R$47)+'СЕТ СН'!$G$11+СВЦЭМ!$D$10+'СЕТ СН'!$G$5-'СЕТ СН'!$G$21</f>
        <v>3749.68072962</v>
      </c>
      <c r="S77" s="36">
        <f>SUMIFS(СВЦЭМ!$D$39:$D$782,СВЦЭМ!$A$39:$A$782,$A77,СВЦЭМ!$B$39:$B$782,S$47)+'СЕТ СН'!$G$11+СВЦЭМ!$D$10+'СЕТ СН'!$G$5-'СЕТ СН'!$G$21</f>
        <v>3767.3267194499999</v>
      </c>
      <c r="T77" s="36">
        <f>SUMIFS(СВЦЭМ!$D$39:$D$782,СВЦЭМ!$A$39:$A$782,$A77,СВЦЭМ!$B$39:$B$782,T$47)+'СЕТ СН'!$G$11+СВЦЭМ!$D$10+'СЕТ СН'!$G$5-'СЕТ СН'!$G$21</f>
        <v>3602.6279772100002</v>
      </c>
      <c r="U77" s="36">
        <f>SUMIFS(СВЦЭМ!$D$39:$D$782,СВЦЭМ!$A$39:$A$782,$A77,СВЦЭМ!$B$39:$B$782,U$47)+'СЕТ СН'!$G$11+СВЦЭМ!$D$10+'СЕТ СН'!$G$5-'СЕТ СН'!$G$21</f>
        <v>3506.3993449899999</v>
      </c>
      <c r="V77" s="36">
        <f>SUMIFS(СВЦЭМ!$D$39:$D$782,СВЦЭМ!$A$39:$A$782,$A77,СВЦЭМ!$B$39:$B$782,V$47)+'СЕТ СН'!$G$11+СВЦЭМ!$D$10+'СЕТ СН'!$G$5-'СЕТ СН'!$G$21</f>
        <v>3434.65418077</v>
      </c>
      <c r="W77" s="36">
        <f>SUMIFS(СВЦЭМ!$D$39:$D$782,СВЦЭМ!$A$39:$A$782,$A77,СВЦЭМ!$B$39:$B$782,W$47)+'СЕТ СН'!$G$11+СВЦЭМ!$D$10+'СЕТ СН'!$G$5-'СЕТ СН'!$G$21</f>
        <v>3445.5011249200002</v>
      </c>
      <c r="X77" s="36">
        <f>SUMIFS(СВЦЭМ!$D$39:$D$782,СВЦЭМ!$A$39:$A$782,$A77,СВЦЭМ!$B$39:$B$782,X$47)+'СЕТ СН'!$G$11+СВЦЭМ!$D$10+'СЕТ СН'!$G$5-'СЕТ СН'!$G$21</f>
        <v>3496.97502459</v>
      </c>
      <c r="Y77" s="36">
        <f>SUMIFS(СВЦЭМ!$D$39:$D$782,СВЦЭМ!$A$39:$A$782,$A77,СВЦЭМ!$B$39:$B$782,Y$47)+'СЕТ СН'!$G$11+СВЦЭМ!$D$10+'СЕТ СН'!$G$5-'СЕТ СН'!$G$21</f>
        <v>3521.3703218400001</v>
      </c>
    </row>
    <row r="78" spans="1:26" ht="15.75" x14ac:dyDescent="0.2">
      <c r="A78" s="35">
        <f t="shared" si="1"/>
        <v>44712</v>
      </c>
      <c r="B78" s="36">
        <f>SUMIFS(СВЦЭМ!$D$39:$D$782,СВЦЭМ!$A$39:$A$782,$A78,СВЦЭМ!$B$39:$B$782,B$47)+'СЕТ СН'!$G$11+СВЦЭМ!$D$10+'СЕТ СН'!$G$5-'СЕТ СН'!$G$21</f>
        <v>3621.9088780500001</v>
      </c>
      <c r="C78" s="36">
        <f>SUMIFS(СВЦЭМ!$D$39:$D$782,СВЦЭМ!$A$39:$A$782,$A78,СВЦЭМ!$B$39:$B$782,C$47)+'СЕТ СН'!$G$11+СВЦЭМ!$D$10+'СЕТ СН'!$G$5-'СЕТ СН'!$G$21</f>
        <v>3719.3000579999998</v>
      </c>
      <c r="D78" s="36">
        <f>SUMIFS(СВЦЭМ!$D$39:$D$782,СВЦЭМ!$A$39:$A$782,$A78,СВЦЭМ!$B$39:$B$782,D$47)+'СЕТ СН'!$G$11+СВЦЭМ!$D$10+'СЕТ СН'!$G$5-'СЕТ СН'!$G$21</f>
        <v>3840.5089680900001</v>
      </c>
      <c r="E78" s="36">
        <f>SUMIFS(СВЦЭМ!$D$39:$D$782,СВЦЭМ!$A$39:$A$782,$A78,СВЦЭМ!$B$39:$B$782,E$47)+'СЕТ СН'!$G$11+СВЦЭМ!$D$10+'СЕТ СН'!$G$5-'СЕТ СН'!$G$21</f>
        <v>3887.3488754999998</v>
      </c>
      <c r="F78" s="36">
        <f>SUMIFS(СВЦЭМ!$D$39:$D$782,СВЦЭМ!$A$39:$A$782,$A78,СВЦЭМ!$B$39:$B$782,F$47)+'СЕТ СН'!$G$11+СВЦЭМ!$D$10+'СЕТ СН'!$G$5-'СЕТ СН'!$G$21</f>
        <v>3878.1456310499998</v>
      </c>
      <c r="G78" s="36">
        <f>SUMIFS(СВЦЭМ!$D$39:$D$782,СВЦЭМ!$A$39:$A$782,$A78,СВЦЭМ!$B$39:$B$782,G$47)+'СЕТ СН'!$G$11+СВЦЭМ!$D$10+'СЕТ СН'!$G$5-'СЕТ СН'!$G$21</f>
        <v>3845.2640232599997</v>
      </c>
      <c r="H78" s="36">
        <f>SUMIFS(СВЦЭМ!$D$39:$D$782,СВЦЭМ!$A$39:$A$782,$A78,СВЦЭМ!$B$39:$B$782,H$47)+'СЕТ СН'!$G$11+СВЦЭМ!$D$10+'СЕТ СН'!$G$5-'СЕТ СН'!$G$21</f>
        <v>3741.6845331499999</v>
      </c>
      <c r="I78" s="36">
        <f>SUMIFS(СВЦЭМ!$D$39:$D$782,СВЦЭМ!$A$39:$A$782,$A78,СВЦЭМ!$B$39:$B$782,I$47)+'СЕТ СН'!$G$11+СВЦЭМ!$D$10+'СЕТ СН'!$G$5-'СЕТ СН'!$G$21</f>
        <v>3658.18072334</v>
      </c>
      <c r="J78" s="36">
        <f>SUMIFS(СВЦЭМ!$D$39:$D$782,СВЦЭМ!$A$39:$A$782,$A78,СВЦЭМ!$B$39:$B$782,J$47)+'СЕТ СН'!$G$11+СВЦЭМ!$D$10+'СЕТ СН'!$G$5-'СЕТ СН'!$G$21</f>
        <v>3555.69721592</v>
      </c>
      <c r="K78" s="36">
        <f>SUMIFS(СВЦЭМ!$D$39:$D$782,СВЦЭМ!$A$39:$A$782,$A78,СВЦЭМ!$B$39:$B$782,K$47)+'СЕТ СН'!$G$11+СВЦЭМ!$D$10+'СЕТ СН'!$G$5-'СЕТ СН'!$G$21</f>
        <v>3582.2511198800003</v>
      </c>
      <c r="L78" s="36">
        <f>SUMIFS(СВЦЭМ!$D$39:$D$782,СВЦЭМ!$A$39:$A$782,$A78,СВЦЭМ!$B$39:$B$782,L$47)+'СЕТ СН'!$G$11+СВЦЭМ!$D$10+'СЕТ СН'!$G$5-'СЕТ СН'!$G$21</f>
        <v>3587.2078293099999</v>
      </c>
      <c r="M78" s="36">
        <f>SUMIFS(СВЦЭМ!$D$39:$D$782,СВЦЭМ!$A$39:$A$782,$A78,СВЦЭМ!$B$39:$B$782,M$47)+'СЕТ СН'!$G$11+СВЦЭМ!$D$10+'СЕТ СН'!$G$5-'СЕТ СН'!$G$21</f>
        <v>3660.8947948700002</v>
      </c>
      <c r="N78" s="36">
        <f>SUMIFS(СВЦЭМ!$D$39:$D$782,СВЦЭМ!$A$39:$A$782,$A78,СВЦЭМ!$B$39:$B$782,N$47)+'СЕТ СН'!$G$11+СВЦЭМ!$D$10+'СЕТ СН'!$G$5-'СЕТ СН'!$G$21</f>
        <v>3702.42341872</v>
      </c>
      <c r="O78" s="36">
        <f>SUMIFS(СВЦЭМ!$D$39:$D$782,СВЦЭМ!$A$39:$A$782,$A78,СВЦЭМ!$B$39:$B$782,O$47)+'СЕТ СН'!$G$11+СВЦЭМ!$D$10+'СЕТ СН'!$G$5-'СЕТ СН'!$G$21</f>
        <v>3777.8249834200001</v>
      </c>
      <c r="P78" s="36">
        <f>SUMIFS(СВЦЭМ!$D$39:$D$782,СВЦЭМ!$A$39:$A$782,$A78,СВЦЭМ!$B$39:$B$782,P$47)+'СЕТ СН'!$G$11+СВЦЭМ!$D$10+'СЕТ СН'!$G$5-'СЕТ СН'!$G$21</f>
        <v>3803.8913628700002</v>
      </c>
      <c r="Q78" s="36">
        <f>SUMIFS(СВЦЭМ!$D$39:$D$782,СВЦЭМ!$A$39:$A$782,$A78,СВЦЭМ!$B$39:$B$782,Q$47)+'СЕТ СН'!$G$11+СВЦЭМ!$D$10+'СЕТ СН'!$G$5-'СЕТ СН'!$G$21</f>
        <v>3795.64478207</v>
      </c>
      <c r="R78" s="36">
        <f>SUMIFS(СВЦЭМ!$D$39:$D$782,СВЦЭМ!$A$39:$A$782,$A78,СВЦЭМ!$B$39:$B$782,R$47)+'СЕТ СН'!$G$11+СВЦЭМ!$D$10+'СЕТ СН'!$G$5-'СЕТ СН'!$G$21</f>
        <v>3790.2324477800003</v>
      </c>
      <c r="S78" s="36">
        <f>SUMIFS(СВЦЭМ!$D$39:$D$782,СВЦЭМ!$A$39:$A$782,$A78,СВЦЭМ!$B$39:$B$782,S$47)+'СЕТ СН'!$G$11+СВЦЭМ!$D$10+'СЕТ СН'!$G$5-'СЕТ СН'!$G$21</f>
        <v>3704.8418263799999</v>
      </c>
      <c r="T78" s="36">
        <f>SUMIFS(СВЦЭМ!$D$39:$D$782,СВЦЭМ!$A$39:$A$782,$A78,СВЦЭМ!$B$39:$B$782,T$47)+'СЕТ СН'!$G$11+СВЦЭМ!$D$10+'СЕТ СН'!$G$5-'СЕТ СН'!$G$21</f>
        <v>3606.5461618899999</v>
      </c>
      <c r="U78" s="36">
        <f>SUMIFS(СВЦЭМ!$D$39:$D$782,СВЦЭМ!$A$39:$A$782,$A78,СВЦЭМ!$B$39:$B$782,U$47)+'СЕТ СН'!$G$11+СВЦЭМ!$D$10+'СЕТ СН'!$G$5-'СЕТ СН'!$G$21</f>
        <v>3506.69787744</v>
      </c>
      <c r="V78" s="36">
        <f>SUMIFS(СВЦЭМ!$D$39:$D$782,СВЦЭМ!$A$39:$A$782,$A78,СВЦЭМ!$B$39:$B$782,V$47)+'СЕТ СН'!$G$11+СВЦЭМ!$D$10+'СЕТ СН'!$G$5-'СЕТ СН'!$G$21</f>
        <v>3438.3883430599999</v>
      </c>
      <c r="W78" s="36">
        <f>SUMIFS(СВЦЭМ!$D$39:$D$782,СВЦЭМ!$A$39:$A$782,$A78,СВЦЭМ!$B$39:$B$782,W$47)+'СЕТ СН'!$G$11+СВЦЭМ!$D$10+'СЕТ СН'!$G$5-'СЕТ СН'!$G$21</f>
        <v>3450.9342637199998</v>
      </c>
      <c r="X78" s="36">
        <f>SUMIFS(СВЦЭМ!$D$39:$D$782,СВЦЭМ!$A$39:$A$782,$A78,СВЦЭМ!$B$39:$B$782,X$47)+'СЕТ СН'!$G$11+СВЦЭМ!$D$10+'СЕТ СН'!$G$5-'СЕТ СН'!$G$21</f>
        <v>3465.2796234500001</v>
      </c>
      <c r="Y78" s="36">
        <f>SUMIFS(СВЦЭМ!$D$39:$D$782,СВЦЭМ!$A$39:$A$782,$A78,СВЦЭМ!$B$39:$B$782,Y$47)+'СЕТ СН'!$G$11+СВЦЭМ!$D$10+'СЕТ СН'!$G$5-'СЕТ СН'!$G$21</f>
        <v>3467.7051401500003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01.05.2022</v>
      </c>
      <c r="B84" s="36">
        <f>SUMIFS(СВЦЭМ!$D$39:$D$782,СВЦЭМ!$A$39:$A$782,$A84,СВЦЭМ!$B$39:$B$782,B$83)+'СЕТ СН'!$H$11+СВЦЭМ!$D$10+'СЕТ СН'!$H$5-'СЕТ СН'!$H$21</f>
        <v>3830.85377582</v>
      </c>
      <c r="C84" s="36">
        <f>SUMIFS(СВЦЭМ!$D$39:$D$782,СВЦЭМ!$A$39:$A$782,$A84,СВЦЭМ!$B$39:$B$782,C$83)+'СЕТ СН'!$H$11+СВЦЭМ!$D$10+'СЕТ СН'!$H$5-'СЕТ СН'!$H$21</f>
        <v>3952.1915740899999</v>
      </c>
      <c r="D84" s="36">
        <f>SUMIFS(СВЦЭМ!$D$39:$D$782,СВЦЭМ!$A$39:$A$782,$A84,СВЦЭМ!$B$39:$B$782,D$83)+'СЕТ СН'!$H$11+СВЦЭМ!$D$10+'СЕТ СН'!$H$5-'СЕТ СН'!$H$21</f>
        <v>4095.7214002700002</v>
      </c>
      <c r="E84" s="36">
        <f>SUMIFS(СВЦЭМ!$D$39:$D$782,СВЦЭМ!$A$39:$A$782,$A84,СВЦЭМ!$B$39:$B$782,E$83)+'СЕТ СН'!$H$11+СВЦЭМ!$D$10+'СЕТ СН'!$H$5-'СЕТ СН'!$H$21</f>
        <v>4156.5050119299995</v>
      </c>
      <c r="F84" s="36">
        <f>SUMIFS(СВЦЭМ!$D$39:$D$782,СВЦЭМ!$A$39:$A$782,$A84,СВЦЭМ!$B$39:$B$782,F$83)+'СЕТ СН'!$H$11+СВЦЭМ!$D$10+'СЕТ СН'!$H$5-'СЕТ СН'!$H$21</f>
        <v>4171.1001233400002</v>
      </c>
      <c r="G84" s="36">
        <f>SUMIFS(СВЦЭМ!$D$39:$D$782,СВЦЭМ!$A$39:$A$782,$A84,СВЦЭМ!$B$39:$B$782,G$83)+'СЕТ СН'!$H$11+СВЦЭМ!$D$10+'СЕТ СН'!$H$5-'СЕТ СН'!$H$21</f>
        <v>4146.2335944999995</v>
      </c>
      <c r="H84" s="36">
        <f>SUMIFS(СВЦЭМ!$D$39:$D$782,СВЦЭМ!$A$39:$A$782,$A84,СВЦЭМ!$B$39:$B$782,H$83)+'СЕТ СН'!$H$11+СВЦЭМ!$D$10+'СЕТ СН'!$H$5-'СЕТ СН'!$H$21</f>
        <v>4125.8475703099994</v>
      </c>
      <c r="I84" s="36">
        <f>SUMIFS(СВЦЭМ!$D$39:$D$782,СВЦЭМ!$A$39:$A$782,$A84,СВЦЭМ!$B$39:$B$782,I$83)+'СЕТ СН'!$H$11+СВЦЭМ!$D$10+'СЕТ СН'!$H$5-'СЕТ СН'!$H$21</f>
        <v>4058.5373431899998</v>
      </c>
      <c r="J84" s="36">
        <f>SUMIFS(СВЦЭМ!$D$39:$D$782,СВЦЭМ!$A$39:$A$782,$A84,СВЦЭМ!$B$39:$B$782,J$83)+'СЕТ СН'!$H$11+СВЦЭМ!$D$10+'СЕТ СН'!$H$5-'СЕТ СН'!$H$21</f>
        <v>3908.4765493899999</v>
      </c>
      <c r="K84" s="36">
        <f>SUMIFS(СВЦЭМ!$D$39:$D$782,СВЦЭМ!$A$39:$A$782,$A84,СВЦЭМ!$B$39:$B$782,K$83)+'СЕТ СН'!$H$11+СВЦЭМ!$D$10+'СЕТ СН'!$H$5-'СЕТ СН'!$H$21</f>
        <v>3870.5644249400002</v>
      </c>
      <c r="L84" s="36">
        <f>SUMIFS(СВЦЭМ!$D$39:$D$782,СВЦЭМ!$A$39:$A$782,$A84,СВЦЭМ!$B$39:$B$782,L$83)+'СЕТ СН'!$H$11+СВЦЭМ!$D$10+'СЕТ СН'!$H$5-'СЕТ СН'!$H$21</f>
        <v>3849.2210625600001</v>
      </c>
      <c r="M84" s="36">
        <f>SUMIFS(СВЦЭМ!$D$39:$D$782,СВЦЭМ!$A$39:$A$782,$A84,СВЦЭМ!$B$39:$B$782,M$83)+'СЕТ СН'!$H$11+СВЦЭМ!$D$10+'СЕТ СН'!$H$5-'СЕТ СН'!$H$21</f>
        <v>3941.9047986799997</v>
      </c>
      <c r="N84" s="36">
        <f>SUMIFS(СВЦЭМ!$D$39:$D$782,СВЦЭМ!$A$39:$A$782,$A84,СВЦЭМ!$B$39:$B$782,N$83)+'СЕТ СН'!$H$11+СВЦЭМ!$D$10+'СЕТ СН'!$H$5-'СЕТ СН'!$H$21</f>
        <v>3985.3055642499999</v>
      </c>
      <c r="O84" s="36">
        <f>SUMIFS(СВЦЭМ!$D$39:$D$782,СВЦЭМ!$A$39:$A$782,$A84,СВЦЭМ!$B$39:$B$782,O$83)+'СЕТ СН'!$H$11+СВЦЭМ!$D$10+'СЕТ СН'!$H$5-'СЕТ СН'!$H$21</f>
        <v>3997.0210961299999</v>
      </c>
      <c r="P84" s="36">
        <f>SUMIFS(СВЦЭМ!$D$39:$D$782,СВЦЭМ!$A$39:$A$782,$A84,СВЦЭМ!$B$39:$B$782,P$83)+'СЕТ СН'!$H$11+СВЦЭМ!$D$10+'СЕТ СН'!$H$5-'СЕТ СН'!$H$21</f>
        <v>4008.0782669399996</v>
      </c>
      <c r="Q84" s="36">
        <f>SUMIFS(СВЦЭМ!$D$39:$D$782,СВЦЭМ!$A$39:$A$782,$A84,СВЦЭМ!$B$39:$B$782,Q$83)+'СЕТ СН'!$H$11+СВЦЭМ!$D$10+'СЕТ СН'!$H$5-'СЕТ СН'!$H$21</f>
        <v>4023.0069402700001</v>
      </c>
      <c r="R84" s="36">
        <f>SUMIFS(СВЦЭМ!$D$39:$D$782,СВЦЭМ!$A$39:$A$782,$A84,СВЦЭМ!$B$39:$B$782,R$83)+'СЕТ СН'!$H$11+СВЦЭМ!$D$10+'СЕТ СН'!$H$5-'СЕТ СН'!$H$21</f>
        <v>4042.35843062</v>
      </c>
      <c r="S84" s="36">
        <f>SUMIFS(СВЦЭМ!$D$39:$D$782,СВЦЭМ!$A$39:$A$782,$A84,СВЦЭМ!$B$39:$B$782,S$83)+'СЕТ СН'!$H$11+СВЦЭМ!$D$10+'СЕТ СН'!$H$5-'СЕТ СН'!$H$21</f>
        <v>4001.9093807499999</v>
      </c>
      <c r="T84" s="36">
        <f>SUMIFS(СВЦЭМ!$D$39:$D$782,СВЦЭМ!$A$39:$A$782,$A84,СВЦЭМ!$B$39:$B$782,T$83)+'СЕТ СН'!$H$11+СВЦЭМ!$D$10+'СЕТ СН'!$H$5-'СЕТ СН'!$H$21</f>
        <v>3902.4673145899997</v>
      </c>
      <c r="U84" s="36">
        <f>SUMIFS(СВЦЭМ!$D$39:$D$782,СВЦЭМ!$A$39:$A$782,$A84,СВЦЭМ!$B$39:$B$782,U$83)+'СЕТ СН'!$H$11+СВЦЭМ!$D$10+'СЕТ СН'!$H$5-'СЕТ СН'!$H$21</f>
        <v>3809.82752643</v>
      </c>
      <c r="V84" s="36">
        <f>SUMIFS(СВЦЭМ!$D$39:$D$782,СВЦЭМ!$A$39:$A$782,$A84,СВЦЭМ!$B$39:$B$782,V$83)+'СЕТ СН'!$H$11+СВЦЭМ!$D$10+'СЕТ СН'!$H$5-'СЕТ СН'!$H$21</f>
        <v>3718.67822449</v>
      </c>
      <c r="W84" s="36">
        <f>SUMIFS(СВЦЭМ!$D$39:$D$782,СВЦЭМ!$A$39:$A$782,$A84,СВЦЭМ!$B$39:$B$782,W$83)+'СЕТ СН'!$H$11+СВЦЭМ!$D$10+'СЕТ СН'!$H$5-'СЕТ СН'!$H$21</f>
        <v>3707.2754213799999</v>
      </c>
      <c r="X84" s="36">
        <f>SUMIFS(СВЦЭМ!$D$39:$D$782,СВЦЭМ!$A$39:$A$782,$A84,СВЦЭМ!$B$39:$B$782,X$83)+'СЕТ СН'!$H$11+СВЦЭМ!$D$10+'СЕТ СН'!$H$5-'СЕТ СН'!$H$21</f>
        <v>3732.2030895799999</v>
      </c>
      <c r="Y84" s="36">
        <f>SUMIFS(СВЦЭМ!$D$39:$D$782,СВЦЭМ!$A$39:$A$782,$A84,СВЦЭМ!$B$39:$B$782,Y$83)+'СЕТ СН'!$H$11+СВЦЭМ!$D$10+'СЕТ СН'!$H$5-'СЕТ СН'!$H$21</f>
        <v>3766.4803737399998</v>
      </c>
      <c r="AA84" s="45"/>
    </row>
    <row r="85" spans="1:27" ht="15.75" x14ac:dyDescent="0.2">
      <c r="A85" s="35">
        <f>A84+1</f>
        <v>44683</v>
      </c>
      <c r="B85" s="36">
        <f>SUMIFS(СВЦЭМ!$D$39:$D$782,СВЦЭМ!$A$39:$A$782,$A85,СВЦЭМ!$B$39:$B$782,B$83)+'СЕТ СН'!$H$11+СВЦЭМ!$D$10+'СЕТ СН'!$H$5-'СЕТ СН'!$H$21</f>
        <v>3803.5148031899998</v>
      </c>
      <c r="C85" s="36">
        <f>SUMIFS(СВЦЭМ!$D$39:$D$782,СВЦЭМ!$A$39:$A$782,$A85,СВЦЭМ!$B$39:$B$782,C$83)+'СЕТ СН'!$H$11+СВЦЭМ!$D$10+'СЕТ СН'!$H$5-'СЕТ СН'!$H$21</f>
        <v>3920.04857167</v>
      </c>
      <c r="D85" s="36">
        <f>SUMIFS(СВЦЭМ!$D$39:$D$782,СВЦЭМ!$A$39:$A$782,$A85,СВЦЭМ!$B$39:$B$782,D$83)+'СЕТ СН'!$H$11+СВЦЭМ!$D$10+'СЕТ СН'!$H$5-'СЕТ СН'!$H$21</f>
        <v>4033.77626018</v>
      </c>
      <c r="E85" s="36">
        <f>SUMIFS(СВЦЭМ!$D$39:$D$782,СВЦЭМ!$A$39:$A$782,$A85,СВЦЭМ!$B$39:$B$782,E$83)+'СЕТ СН'!$H$11+СВЦЭМ!$D$10+'СЕТ СН'!$H$5-'СЕТ СН'!$H$21</f>
        <v>4085.7432067199998</v>
      </c>
      <c r="F85" s="36">
        <f>SUMIFS(СВЦЭМ!$D$39:$D$782,СВЦЭМ!$A$39:$A$782,$A85,СВЦЭМ!$B$39:$B$782,F$83)+'СЕТ СН'!$H$11+СВЦЭМ!$D$10+'СЕТ СН'!$H$5-'СЕТ СН'!$H$21</f>
        <v>4103.50900602</v>
      </c>
      <c r="G85" s="36">
        <f>SUMIFS(СВЦЭМ!$D$39:$D$782,СВЦЭМ!$A$39:$A$782,$A85,СВЦЭМ!$B$39:$B$782,G$83)+'СЕТ СН'!$H$11+СВЦЭМ!$D$10+'СЕТ СН'!$H$5-'СЕТ СН'!$H$21</f>
        <v>4126.4194813200002</v>
      </c>
      <c r="H85" s="36">
        <f>SUMIFS(СВЦЭМ!$D$39:$D$782,СВЦЭМ!$A$39:$A$782,$A85,СВЦЭМ!$B$39:$B$782,H$83)+'СЕТ СН'!$H$11+СВЦЭМ!$D$10+'СЕТ СН'!$H$5-'СЕТ СН'!$H$21</f>
        <v>4139.5701744799999</v>
      </c>
      <c r="I85" s="36">
        <f>SUMIFS(СВЦЭМ!$D$39:$D$782,СВЦЭМ!$A$39:$A$782,$A85,СВЦЭМ!$B$39:$B$782,I$83)+'СЕТ СН'!$H$11+СВЦЭМ!$D$10+'СЕТ СН'!$H$5-'СЕТ СН'!$H$21</f>
        <v>4050.8691692000002</v>
      </c>
      <c r="J85" s="36">
        <f>SUMIFS(СВЦЭМ!$D$39:$D$782,СВЦЭМ!$A$39:$A$782,$A85,СВЦЭМ!$B$39:$B$782,J$83)+'СЕТ СН'!$H$11+СВЦЭМ!$D$10+'СЕТ СН'!$H$5-'СЕТ СН'!$H$21</f>
        <v>3908.3649924699998</v>
      </c>
      <c r="K85" s="36">
        <f>SUMIFS(СВЦЭМ!$D$39:$D$782,СВЦЭМ!$A$39:$A$782,$A85,СВЦЭМ!$B$39:$B$782,K$83)+'СЕТ СН'!$H$11+СВЦЭМ!$D$10+'СЕТ СН'!$H$5-'СЕТ СН'!$H$21</f>
        <v>3871.1083903999997</v>
      </c>
      <c r="L85" s="36">
        <f>SUMIFS(СВЦЭМ!$D$39:$D$782,СВЦЭМ!$A$39:$A$782,$A85,СВЦЭМ!$B$39:$B$782,L$83)+'СЕТ СН'!$H$11+СВЦЭМ!$D$10+'СЕТ СН'!$H$5-'СЕТ СН'!$H$21</f>
        <v>3841.2991908399999</v>
      </c>
      <c r="M85" s="36">
        <f>SUMIFS(СВЦЭМ!$D$39:$D$782,СВЦЭМ!$A$39:$A$782,$A85,СВЦЭМ!$B$39:$B$782,M$83)+'СЕТ СН'!$H$11+СВЦЭМ!$D$10+'СЕТ СН'!$H$5-'СЕТ СН'!$H$21</f>
        <v>3907.1717308500001</v>
      </c>
      <c r="N85" s="36">
        <f>SUMIFS(СВЦЭМ!$D$39:$D$782,СВЦЭМ!$A$39:$A$782,$A85,СВЦЭМ!$B$39:$B$782,N$83)+'СЕТ СН'!$H$11+СВЦЭМ!$D$10+'СЕТ СН'!$H$5-'СЕТ СН'!$H$21</f>
        <v>3953.6444304099996</v>
      </c>
      <c r="O85" s="36">
        <f>SUMIFS(СВЦЭМ!$D$39:$D$782,СВЦЭМ!$A$39:$A$782,$A85,СВЦЭМ!$B$39:$B$782,O$83)+'СЕТ СН'!$H$11+СВЦЭМ!$D$10+'СЕТ СН'!$H$5-'СЕТ СН'!$H$21</f>
        <v>3986.1953404999999</v>
      </c>
      <c r="P85" s="36">
        <f>SUMIFS(СВЦЭМ!$D$39:$D$782,СВЦЭМ!$A$39:$A$782,$A85,СВЦЭМ!$B$39:$B$782,P$83)+'СЕТ СН'!$H$11+СВЦЭМ!$D$10+'СЕТ СН'!$H$5-'СЕТ СН'!$H$21</f>
        <v>3995.8984073499996</v>
      </c>
      <c r="Q85" s="36">
        <f>SUMIFS(СВЦЭМ!$D$39:$D$782,СВЦЭМ!$A$39:$A$782,$A85,СВЦЭМ!$B$39:$B$782,Q$83)+'СЕТ СН'!$H$11+СВЦЭМ!$D$10+'СЕТ СН'!$H$5-'СЕТ СН'!$H$21</f>
        <v>4015.8866271400002</v>
      </c>
      <c r="R85" s="36">
        <f>SUMIFS(СВЦЭМ!$D$39:$D$782,СВЦЭМ!$A$39:$A$782,$A85,СВЦЭМ!$B$39:$B$782,R$83)+'СЕТ СН'!$H$11+СВЦЭМ!$D$10+'СЕТ СН'!$H$5-'СЕТ СН'!$H$21</f>
        <v>4021.8792794299998</v>
      </c>
      <c r="S85" s="36">
        <f>SUMIFS(СВЦЭМ!$D$39:$D$782,СВЦЭМ!$A$39:$A$782,$A85,СВЦЭМ!$B$39:$B$782,S$83)+'СЕТ СН'!$H$11+СВЦЭМ!$D$10+'СЕТ СН'!$H$5-'СЕТ СН'!$H$21</f>
        <v>3965.5209227099999</v>
      </c>
      <c r="T85" s="36">
        <f>SUMIFS(СВЦЭМ!$D$39:$D$782,СВЦЭМ!$A$39:$A$782,$A85,СВЦЭМ!$B$39:$B$782,T$83)+'СЕТ СН'!$H$11+СВЦЭМ!$D$10+'СЕТ СН'!$H$5-'СЕТ СН'!$H$21</f>
        <v>3863.5640976899999</v>
      </c>
      <c r="U85" s="36">
        <f>SUMIFS(СВЦЭМ!$D$39:$D$782,СВЦЭМ!$A$39:$A$782,$A85,СВЦЭМ!$B$39:$B$782,U$83)+'СЕТ СН'!$H$11+СВЦЭМ!$D$10+'СЕТ СН'!$H$5-'СЕТ СН'!$H$21</f>
        <v>3770.9979552300001</v>
      </c>
      <c r="V85" s="36">
        <f>SUMIFS(СВЦЭМ!$D$39:$D$782,СВЦЭМ!$A$39:$A$782,$A85,СВЦЭМ!$B$39:$B$782,V$83)+'СЕТ СН'!$H$11+СВЦЭМ!$D$10+'СЕТ СН'!$H$5-'СЕТ СН'!$H$21</f>
        <v>3705.8780956999999</v>
      </c>
      <c r="W85" s="36">
        <f>SUMIFS(СВЦЭМ!$D$39:$D$782,СВЦЭМ!$A$39:$A$782,$A85,СВЦЭМ!$B$39:$B$782,W$83)+'СЕТ СН'!$H$11+СВЦЭМ!$D$10+'СЕТ СН'!$H$5-'СЕТ СН'!$H$21</f>
        <v>3709.6620804899999</v>
      </c>
      <c r="X85" s="36">
        <f>SUMIFS(СВЦЭМ!$D$39:$D$782,СВЦЭМ!$A$39:$A$782,$A85,СВЦЭМ!$B$39:$B$782,X$83)+'СЕТ СН'!$H$11+СВЦЭМ!$D$10+'СЕТ СН'!$H$5-'СЕТ СН'!$H$21</f>
        <v>3708.75463696</v>
      </c>
      <c r="Y85" s="36">
        <f>SUMIFS(СВЦЭМ!$D$39:$D$782,СВЦЭМ!$A$39:$A$782,$A85,СВЦЭМ!$B$39:$B$782,Y$83)+'СЕТ СН'!$H$11+СВЦЭМ!$D$10+'СЕТ СН'!$H$5-'СЕТ СН'!$H$21</f>
        <v>3753.5003788399999</v>
      </c>
    </row>
    <row r="86" spans="1:27" ht="15.75" x14ac:dyDescent="0.2">
      <c r="A86" s="35">
        <f t="shared" ref="A86:A114" si="2">A85+1</f>
        <v>44684</v>
      </c>
      <c r="B86" s="36">
        <f>SUMIFS(СВЦЭМ!$D$39:$D$782,СВЦЭМ!$A$39:$A$782,$A86,СВЦЭМ!$B$39:$B$782,B$83)+'СЕТ СН'!$H$11+СВЦЭМ!$D$10+'СЕТ СН'!$H$5-'СЕТ СН'!$H$21</f>
        <v>3777.5893929899999</v>
      </c>
      <c r="C86" s="36">
        <f>SUMIFS(СВЦЭМ!$D$39:$D$782,СВЦЭМ!$A$39:$A$782,$A86,СВЦЭМ!$B$39:$B$782,C$83)+'СЕТ СН'!$H$11+СВЦЭМ!$D$10+'СЕТ СН'!$H$5-'СЕТ СН'!$H$21</f>
        <v>3895.3431255099999</v>
      </c>
      <c r="D86" s="36">
        <f>SUMIFS(СВЦЭМ!$D$39:$D$782,СВЦЭМ!$A$39:$A$782,$A86,СВЦЭМ!$B$39:$B$782,D$83)+'СЕТ СН'!$H$11+СВЦЭМ!$D$10+'СЕТ СН'!$H$5-'СЕТ СН'!$H$21</f>
        <v>3994.4150679899999</v>
      </c>
      <c r="E86" s="36">
        <f>SUMIFS(СВЦЭМ!$D$39:$D$782,СВЦЭМ!$A$39:$A$782,$A86,СВЦЭМ!$B$39:$B$782,E$83)+'СЕТ СН'!$H$11+СВЦЭМ!$D$10+'СЕТ СН'!$H$5-'СЕТ СН'!$H$21</f>
        <v>4026.0186766799998</v>
      </c>
      <c r="F86" s="36">
        <f>SUMIFS(СВЦЭМ!$D$39:$D$782,СВЦЭМ!$A$39:$A$782,$A86,СВЦЭМ!$B$39:$B$782,F$83)+'СЕТ СН'!$H$11+СВЦЭМ!$D$10+'СЕТ СН'!$H$5-'СЕТ СН'!$H$21</f>
        <v>4040.6741746799999</v>
      </c>
      <c r="G86" s="36">
        <f>SUMIFS(СВЦЭМ!$D$39:$D$782,СВЦЭМ!$A$39:$A$782,$A86,СВЦЭМ!$B$39:$B$782,G$83)+'СЕТ СН'!$H$11+СВЦЭМ!$D$10+'СЕТ СН'!$H$5-'СЕТ СН'!$H$21</f>
        <v>4082.20892009</v>
      </c>
      <c r="H86" s="36">
        <f>SUMIFS(СВЦЭМ!$D$39:$D$782,СВЦЭМ!$A$39:$A$782,$A86,СВЦЭМ!$B$39:$B$782,H$83)+'СЕТ СН'!$H$11+СВЦЭМ!$D$10+'СЕТ СН'!$H$5-'СЕТ СН'!$H$21</f>
        <v>4092.8973675500001</v>
      </c>
      <c r="I86" s="36">
        <f>SUMIFS(СВЦЭМ!$D$39:$D$782,СВЦЭМ!$A$39:$A$782,$A86,СВЦЭМ!$B$39:$B$782,I$83)+'СЕТ СН'!$H$11+СВЦЭМ!$D$10+'СЕТ СН'!$H$5-'СЕТ СН'!$H$21</f>
        <v>4074.8503747099999</v>
      </c>
      <c r="J86" s="36">
        <f>SUMIFS(СВЦЭМ!$D$39:$D$782,СВЦЭМ!$A$39:$A$782,$A86,СВЦЭМ!$B$39:$B$782,J$83)+'СЕТ СН'!$H$11+СВЦЭМ!$D$10+'СЕТ СН'!$H$5-'СЕТ СН'!$H$21</f>
        <v>3971.2618110699996</v>
      </c>
      <c r="K86" s="36">
        <f>SUMIFS(СВЦЭМ!$D$39:$D$782,СВЦЭМ!$A$39:$A$782,$A86,СВЦЭМ!$B$39:$B$782,K$83)+'СЕТ СН'!$H$11+СВЦЭМ!$D$10+'СЕТ СН'!$H$5-'СЕТ СН'!$H$21</f>
        <v>3937.9295994599997</v>
      </c>
      <c r="L86" s="36">
        <f>SUMIFS(СВЦЭМ!$D$39:$D$782,СВЦЭМ!$A$39:$A$782,$A86,СВЦЭМ!$B$39:$B$782,L$83)+'СЕТ СН'!$H$11+СВЦЭМ!$D$10+'СЕТ СН'!$H$5-'СЕТ СН'!$H$21</f>
        <v>3918.1612840299999</v>
      </c>
      <c r="M86" s="36">
        <f>SUMIFS(СВЦЭМ!$D$39:$D$782,СВЦЭМ!$A$39:$A$782,$A86,СВЦЭМ!$B$39:$B$782,M$83)+'СЕТ СН'!$H$11+СВЦЭМ!$D$10+'СЕТ СН'!$H$5-'СЕТ СН'!$H$21</f>
        <v>4003.59622653</v>
      </c>
      <c r="N86" s="36">
        <f>SUMIFS(СВЦЭМ!$D$39:$D$782,СВЦЭМ!$A$39:$A$782,$A86,СВЦЭМ!$B$39:$B$782,N$83)+'СЕТ СН'!$H$11+СВЦЭМ!$D$10+'СЕТ СН'!$H$5-'СЕТ СН'!$H$21</f>
        <v>4045.2443476399999</v>
      </c>
      <c r="O86" s="36">
        <f>SUMIFS(СВЦЭМ!$D$39:$D$782,СВЦЭМ!$A$39:$A$782,$A86,СВЦЭМ!$B$39:$B$782,O$83)+'СЕТ СН'!$H$11+СВЦЭМ!$D$10+'СЕТ СН'!$H$5-'СЕТ СН'!$H$21</f>
        <v>4059.7886003599997</v>
      </c>
      <c r="P86" s="36">
        <f>SUMIFS(СВЦЭМ!$D$39:$D$782,СВЦЭМ!$A$39:$A$782,$A86,СВЦЭМ!$B$39:$B$782,P$83)+'СЕТ СН'!$H$11+СВЦЭМ!$D$10+'СЕТ СН'!$H$5-'СЕТ СН'!$H$21</f>
        <v>4077.8497230200001</v>
      </c>
      <c r="Q86" s="36">
        <f>SUMIFS(СВЦЭМ!$D$39:$D$782,СВЦЭМ!$A$39:$A$782,$A86,СВЦЭМ!$B$39:$B$782,Q$83)+'СЕТ СН'!$H$11+СВЦЭМ!$D$10+'СЕТ СН'!$H$5-'СЕТ СН'!$H$21</f>
        <v>4081.5278085499999</v>
      </c>
      <c r="R86" s="36">
        <f>SUMIFS(СВЦЭМ!$D$39:$D$782,СВЦЭМ!$A$39:$A$782,$A86,СВЦЭМ!$B$39:$B$782,R$83)+'СЕТ СН'!$H$11+СВЦЭМ!$D$10+'СЕТ СН'!$H$5-'СЕТ СН'!$H$21</f>
        <v>4091.1122667600002</v>
      </c>
      <c r="S86" s="36">
        <f>SUMIFS(СВЦЭМ!$D$39:$D$782,СВЦЭМ!$A$39:$A$782,$A86,СВЦЭМ!$B$39:$B$782,S$83)+'СЕТ СН'!$H$11+СВЦЭМ!$D$10+'СЕТ СН'!$H$5-'СЕТ СН'!$H$21</f>
        <v>4056.9775353099999</v>
      </c>
      <c r="T86" s="36">
        <f>SUMIFS(СВЦЭМ!$D$39:$D$782,СВЦЭМ!$A$39:$A$782,$A86,СВЦЭМ!$B$39:$B$782,T$83)+'СЕТ СН'!$H$11+СВЦЭМ!$D$10+'СЕТ СН'!$H$5-'СЕТ СН'!$H$21</f>
        <v>3947.6222912200001</v>
      </c>
      <c r="U86" s="36">
        <f>SUMIFS(СВЦЭМ!$D$39:$D$782,СВЦЭМ!$A$39:$A$782,$A86,СВЦЭМ!$B$39:$B$782,U$83)+'СЕТ СН'!$H$11+СВЦЭМ!$D$10+'СЕТ СН'!$H$5-'СЕТ СН'!$H$21</f>
        <v>3847.5731407200001</v>
      </c>
      <c r="V86" s="36">
        <f>SUMIFS(СВЦЭМ!$D$39:$D$782,СВЦЭМ!$A$39:$A$782,$A86,СВЦЭМ!$B$39:$B$782,V$83)+'СЕТ СН'!$H$11+СВЦЭМ!$D$10+'СЕТ СН'!$H$5-'СЕТ СН'!$H$21</f>
        <v>3756.5049211200003</v>
      </c>
      <c r="W86" s="36">
        <f>SUMIFS(СВЦЭМ!$D$39:$D$782,СВЦЭМ!$A$39:$A$782,$A86,СВЦЭМ!$B$39:$B$782,W$83)+'СЕТ СН'!$H$11+СВЦЭМ!$D$10+'СЕТ СН'!$H$5-'СЕТ СН'!$H$21</f>
        <v>3750.0946115699999</v>
      </c>
      <c r="X86" s="36">
        <f>SUMIFS(СВЦЭМ!$D$39:$D$782,СВЦЭМ!$A$39:$A$782,$A86,СВЦЭМ!$B$39:$B$782,X$83)+'СЕТ СН'!$H$11+СВЦЭМ!$D$10+'СЕТ СН'!$H$5-'СЕТ СН'!$H$21</f>
        <v>3759.5818417700002</v>
      </c>
      <c r="Y86" s="36">
        <f>SUMIFS(СВЦЭМ!$D$39:$D$782,СВЦЭМ!$A$39:$A$782,$A86,СВЦЭМ!$B$39:$B$782,Y$83)+'СЕТ СН'!$H$11+СВЦЭМ!$D$10+'СЕТ СН'!$H$5-'СЕТ СН'!$H$21</f>
        <v>3795.40903549</v>
      </c>
    </row>
    <row r="87" spans="1:27" ht="15.75" x14ac:dyDescent="0.2">
      <c r="A87" s="35">
        <f t="shared" si="2"/>
        <v>44685</v>
      </c>
      <c r="B87" s="36">
        <f>SUMIFS(СВЦЭМ!$D$39:$D$782,СВЦЭМ!$A$39:$A$782,$A87,СВЦЭМ!$B$39:$B$782,B$83)+'СЕТ СН'!$H$11+СВЦЭМ!$D$10+'СЕТ СН'!$H$5-'СЕТ СН'!$H$21</f>
        <v>3865.4400719099999</v>
      </c>
      <c r="C87" s="36">
        <f>SUMIFS(СВЦЭМ!$D$39:$D$782,СВЦЭМ!$A$39:$A$782,$A87,СВЦЭМ!$B$39:$B$782,C$83)+'СЕТ СН'!$H$11+СВЦЭМ!$D$10+'СЕТ СН'!$H$5-'СЕТ СН'!$H$21</f>
        <v>4013.73390956</v>
      </c>
      <c r="D87" s="36">
        <f>SUMIFS(СВЦЭМ!$D$39:$D$782,СВЦЭМ!$A$39:$A$782,$A87,СВЦЭМ!$B$39:$B$782,D$83)+'СЕТ СН'!$H$11+СВЦЭМ!$D$10+'СЕТ СН'!$H$5-'СЕТ СН'!$H$21</f>
        <v>4066.3743930199998</v>
      </c>
      <c r="E87" s="36">
        <f>SUMIFS(СВЦЭМ!$D$39:$D$782,СВЦЭМ!$A$39:$A$782,$A87,СВЦЭМ!$B$39:$B$782,E$83)+'СЕТ СН'!$H$11+СВЦЭМ!$D$10+'СЕТ СН'!$H$5-'СЕТ СН'!$H$21</f>
        <v>4038.0814845099999</v>
      </c>
      <c r="F87" s="36">
        <f>SUMIFS(СВЦЭМ!$D$39:$D$782,СВЦЭМ!$A$39:$A$782,$A87,СВЦЭМ!$B$39:$B$782,F$83)+'СЕТ СН'!$H$11+СВЦЭМ!$D$10+'СЕТ СН'!$H$5-'СЕТ СН'!$H$21</f>
        <v>4040.8353630299998</v>
      </c>
      <c r="G87" s="36">
        <f>SUMIFS(СВЦЭМ!$D$39:$D$782,СВЦЭМ!$A$39:$A$782,$A87,СВЦЭМ!$B$39:$B$782,G$83)+'СЕТ СН'!$H$11+СВЦЭМ!$D$10+'СЕТ СН'!$H$5-'СЕТ СН'!$H$21</f>
        <v>4034.0101762099998</v>
      </c>
      <c r="H87" s="36">
        <f>SUMIFS(СВЦЭМ!$D$39:$D$782,СВЦЭМ!$A$39:$A$782,$A87,СВЦЭМ!$B$39:$B$782,H$83)+'СЕТ СН'!$H$11+СВЦЭМ!$D$10+'СЕТ СН'!$H$5-'СЕТ СН'!$H$21</f>
        <v>4045.56963258</v>
      </c>
      <c r="I87" s="36">
        <f>SUMIFS(СВЦЭМ!$D$39:$D$782,СВЦЭМ!$A$39:$A$782,$A87,СВЦЭМ!$B$39:$B$782,I$83)+'СЕТ СН'!$H$11+СВЦЭМ!$D$10+'СЕТ СН'!$H$5-'СЕТ СН'!$H$21</f>
        <v>3972.5957543599998</v>
      </c>
      <c r="J87" s="36">
        <f>SUMIFS(СВЦЭМ!$D$39:$D$782,СВЦЭМ!$A$39:$A$782,$A87,СВЦЭМ!$B$39:$B$782,J$83)+'СЕТ СН'!$H$11+СВЦЭМ!$D$10+'СЕТ СН'!$H$5-'СЕТ СН'!$H$21</f>
        <v>3859.9563667299999</v>
      </c>
      <c r="K87" s="36">
        <f>SUMIFS(СВЦЭМ!$D$39:$D$782,СВЦЭМ!$A$39:$A$782,$A87,СВЦЭМ!$B$39:$B$782,K$83)+'СЕТ СН'!$H$11+СВЦЭМ!$D$10+'СЕТ СН'!$H$5-'СЕТ СН'!$H$21</f>
        <v>3845.5967636800001</v>
      </c>
      <c r="L87" s="36">
        <f>SUMIFS(СВЦЭМ!$D$39:$D$782,СВЦЭМ!$A$39:$A$782,$A87,СВЦЭМ!$B$39:$B$782,L$83)+'СЕТ СН'!$H$11+СВЦЭМ!$D$10+'СЕТ СН'!$H$5-'СЕТ СН'!$H$21</f>
        <v>3858.4705322300001</v>
      </c>
      <c r="M87" s="36">
        <f>SUMIFS(СВЦЭМ!$D$39:$D$782,СВЦЭМ!$A$39:$A$782,$A87,СВЦЭМ!$B$39:$B$782,M$83)+'СЕТ СН'!$H$11+СВЦЭМ!$D$10+'СЕТ СН'!$H$5-'СЕТ СН'!$H$21</f>
        <v>3958.0122691699999</v>
      </c>
      <c r="N87" s="36">
        <f>SUMIFS(СВЦЭМ!$D$39:$D$782,СВЦЭМ!$A$39:$A$782,$A87,СВЦЭМ!$B$39:$B$782,N$83)+'СЕТ СН'!$H$11+СВЦЭМ!$D$10+'СЕТ СН'!$H$5-'СЕТ СН'!$H$21</f>
        <v>4011.45159375</v>
      </c>
      <c r="O87" s="36">
        <f>SUMIFS(СВЦЭМ!$D$39:$D$782,СВЦЭМ!$A$39:$A$782,$A87,СВЦЭМ!$B$39:$B$782,O$83)+'СЕТ СН'!$H$11+СВЦЭМ!$D$10+'СЕТ СН'!$H$5-'СЕТ СН'!$H$21</f>
        <v>4015.9097382</v>
      </c>
      <c r="P87" s="36">
        <f>SUMIFS(СВЦЭМ!$D$39:$D$782,СВЦЭМ!$A$39:$A$782,$A87,СВЦЭМ!$B$39:$B$782,P$83)+'СЕТ СН'!$H$11+СВЦЭМ!$D$10+'СЕТ СН'!$H$5-'СЕТ СН'!$H$21</f>
        <v>4052.9552798200002</v>
      </c>
      <c r="Q87" s="36">
        <f>SUMIFS(СВЦЭМ!$D$39:$D$782,СВЦЭМ!$A$39:$A$782,$A87,СВЦЭМ!$B$39:$B$782,Q$83)+'СЕТ СН'!$H$11+СВЦЭМ!$D$10+'СЕТ СН'!$H$5-'СЕТ СН'!$H$21</f>
        <v>4056.3768082699999</v>
      </c>
      <c r="R87" s="36">
        <f>SUMIFS(СВЦЭМ!$D$39:$D$782,СВЦЭМ!$A$39:$A$782,$A87,СВЦЭМ!$B$39:$B$782,R$83)+'СЕТ СН'!$H$11+СВЦЭМ!$D$10+'СЕТ СН'!$H$5-'СЕТ СН'!$H$21</f>
        <v>4050.9512317199997</v>
      </c>
      <c r="S87" s="36">
        <f>SUMIFS(СВЦЭМ!$D$39:$D$782,СВЦЭМ!$A$39:$A$782,$A87,СВЦЭМ!$B$39:$B$782,S$83)+'СЕТ СН'!$H$11+СВЦЭМ!$D$10+'СЕТ СН'!$H$5-'СЕТ СН'!$H$21</f>
        <v>3994.4864480899996</v>
      </c>
      <c r="T87" s="36">
        <f>SUMIFS(СВЦЭМ!$D$39:$D$782,СВЦЭМ!$A$39:$A$782,$A87,СВЦЭМ!$B$39:$B$782,T$83)+'СЕТ СН'!$H$11+СВЦЭМ!$D$10+'СЕТ СН'!$H$5-'СЕТ СН'!$H$21</f>
        <v>3869.1962174499999</v>
      </c>
      <c r="U87" s="36">
        <f>SUMIFS(СВЦЭМ!$D$39:$D$782,СВЦЭМ!$A$39:$A$782,$A87,СВЦЭМ!$B$39:$B$782,U$83)+'СЕТ СН'!$H$11+СВЦЭМ!$D$10+'СЕТ СН'!$H$5-'СЕТ СН'!$H$21</f>
        <v>3760.03155406</v>
      </c>
      <c r="V87" s="36">
        <f>SUMIFS(СВЦЭМ!$D$39:$D$782,СВЦЭМ!$A$39:$A$782,$A87,СВЦЭМ!$B$39:$B$782,V$83)+'СЕТ СН'!$H$11+СВЦЭМ!$D$10+'СЕТ СН'!$H$5-'СЕТ СН'!$H$21</f>
        <v>3694.0681064199998</v>
      </c>
      <c r="W87" s="36">
        <f>SUMIFS(СВЦЭМ!$D$39:$D$782,СВЦЭМ!$A$39:$A$782,$A87,СВЦЭМ!$B$39:$B$782,W$83)+'СЕТ СН'!$H$11+СВЦЭМ!$D$10+'СЕТ СН'!$H$5-'СЕТ СН'!$H$21</f>
        <v>3724.5884377100001</v>
      </c>
      <c r="X87" s="36">
        <f>SUMIFS(СВЦЭМ!$D$39:$D$782,СВЦЭМ!$A$39:$A$782,$A87,СВЦЭМ!$B$39:$B$782,X$83)+'СЕТ СН'!$H$11+СВЦЭМ!$D$10+'СЕТ СН'!$H$5-'СЕТ СН'!$H$21</f>
        <v>3682.1934986699998</v>
      </c>
      <c r="Y87" s="36">
        <f>SUMIFS(СВЦЭМ!$D$39:$D$782,СВЦЭМ!$A$39:$A$782,$A87,СВЦЭМ!$B$39:$B$782,Y$83)+'СЕТ СН'!$H$11+СВЦЭМ!$D$10+'СЕТ СН'!$H$5-'СЕТ СН'!$H$21</f>
        <v>3677.0320759400001</v>
      </c>
    </row>
    <row r="88" spans="1:27" ht="15.75" x14ac:dyDescent="0.2">
      <c r="A88" s="35">
        <f t="shared" si="2"/>
        <v>44686</v>
      </c>
      <c r="B88" s="36">
        <f>SUMIFS(СВЦЭМ!$D$39:$D$782,СВЦЭМ!$A$39:$A$782,$A88,СВЦЭМ!$B$39:$B$782,B$83)+'СЕТ СН'!$H$11+СВЦЭМ!$D$10+'СЕТ СН'!$H$5-'СЕТ СН'!$H$21</f>
        <v>3835.75708472</v>
      </c>
      <c r="C88" s="36">
        <f>SUMIFS(СВЦЭМ!$D$39:$D$782,СВЦЭМ!$A$39:$A$782,$A88,СВЦЭМ!$B$39:$B$782,C$83)+'СЕТ СН'!$H$11+СВЦЭМ!$D$10+'СЕТ СН'!$H$5-'СЕТ СН'!$H$21</f>
        <v>3916.9991409499999</v>
      </c>
      <c r="D88" s="36">
        <f>SUMIFS(СВЦЭМ!$D$39:$D$782,СВЦЭМ!$A$39:$A$782,$A88,СВЦЭМ!$B$39:$B$782,D$83)+'СЕТ СН'!$H$11+СВЦЭМ!$D$10+'СЕТ СН'!$H$5-'СЕТ СН'!$H$21</f>
        <v>4048.87089758</v>
      </c>
      <c r="E88" s="36">
        <f>SUMIFS(СВЦЭМ!$D$39:$D$782,СВЦЭМ!$A$39:$A$782,$A88,СВЦЭМ!$B$39:$B$782,E$83)+'СЕТ СН'!$H$11+СВЦЭМ!$D$10+'СЕТ СН'!$H$5-'СЕТ СН'!$H$21</f>
        <v>4100.6765194099999</v>
      </c>
      <c r="F88" s="36">
        <f>SUMIFS(СВЦЭМ!$D$39:$D$782,СВЦЭМ!$A$39:$A$782,$A88,СВЦЭМ!$B$39:$B$782,F$83)+'СЕТ СН'!$H$11+СВЦЭМ!$D$10+'СЕТ СН'!$H$5-'СЕТ СН'!$H$21</f>
        <v>4125.7485540099997</v>
      </c>
      <c r="G88" s="36">
        <f>SUMIFS(СВЦЭМ!$D$39:$D$782,СВЦЭМ!$A$39:$A$782,$A88,СВЦЭМ!$B$39:$B$782,G$83)+'СЕТ СН'!$H$11+СВЦЭМ!$D$10+'СЕТ СН'!$H$5-'СЕТ СН'!$H$21</f>
        <v>4126.3940803599999</v>
      </c>
      <c r="H88" s="36">
        <f>SUMIFS(СВЦЭМ!$D$39:$D$782,СВЦЭМ!$A$39:$A$782,$A88,СВЦЭМ!$B$39:$B$782,H$83)+'СЕТ СН'!$H$11+СВЦЭМ!$D$10+'СЕТ СН'!$H$5-'СЕТ СН'!$H$21</f>
        <v>4113.3522383500003</v>
      </c>
      <c r="I88" s="36">
        <f>SUMIFS(СВЦЭМ!$D$39:$D$782,СВЦЭМ!$A$39:$A$782,$A88,СВЦЭМ!$B$39:$B$782,I$83)+'СЕТ СН'!$H$11+СВЦЭМ!$D$10+'СЕТ СН'!$H$5-'СЕТ СН'!$H$21</f>
        <v>4045.7111322399996</v>
      </c>
      <c r="J88" s="36">
        <f>SUMIFS(СВЦЭМ!$D$39:$D$782,СВЦЭМ!$A$39:$A$782,$A88,СВЦЭМ!$B$39:$B$782,J$83)+'СЕТ СН'!$H$11+СВЦЭМ!$D$10+'СЕТ СН'!$H$5-'СЕТ СН'!$H$21</f>
        <v>3942.01821578</v>
      </c>
      <c r="K88" s="36">
        <f>SUMIFS(СВЦЭМ!$D$39:$D$782,СВЦЭМ!$A$39:$A$782,$A88,СВЦЭМ!$B$39:$B$782,K$83)+'СЕТ СН'!$H$11+СВЦЭМ!$D$10+'СЕТ СН'!$H$5-'СЕТ СН'!$H$21</f>
        <v>3939.79705874</v>
      </c>
      <c r="L88" s="36">
        <f>SUMIFS(СВЦЭМ!$D$39:$D$782,СВЦЭМ!$A$39:$A$782,$A88,СВЦЭМ!$B$39:$B$782,L$83)+'СЕТ СН'!$H$11+СВЦЭМ!$D$10+'СЕТ СН'!$H$5-'СЕТ СН'!$H$21</f>
        <v>3935.9740751099998</v>
      </c>
      <c r="M88" s="36">
        <f>SUMIFS(СВЦЭМ!$D$39:$D$782,СВЦЭМ!$A$39:$A$782,$A88,СВЦЭМ!$B$39:$B$782,M$83)+'СЕТ СН'!$H$11+СВЦЭМ!$D$10+'СЕТ СН'!$H$5-'СЕТ СН'!$H$21</f>
        <v>4031.4542247600002</v>
      </c>
      <c r="N88" s="36">
        <f>SUMIFS(СВЦЭМ!$D$39:$D$782,СВЦЭМ!$A$39:$A$782,$A88,СВЦЭМ!$B$39:$B$782,N$83)+'СЕТ СН'!$H$11+СВЦЭМ!$D$10+'СЕТ СН'!$H$5-'СЕТ СН'!$H$21</f>
        <v>4106.4938123000002</v>
      </c>
      <c r="O88" s="36">
        <f>SUMIFS(СВЦЭМ!$D$39:$D$782,СВЦЭМ!$A$39:$A$782,$A88,СВЦЭМ!$B$39:$B$782,O$83)+'СЕТ СН'!$H$11+СВЦЭМ!$D$10+'СЕТ СН'!$H$5-'СЕТ СН'!$H$21</f>
        <v>4103.2729811299996</v>
      </c>
      <c r="P88" s="36">
        <f>SUMIFS(СВЦЭМ!$D$39:$D$782,СВЦЭМ!$A$39:$A$782,$A88,СВЦЭМ!$B$39:$B$782,P$83)+'СЕТ СН'!$H$11+СВЦЭМ!$D$10+'СЕТ СН'!$H$5-'СЕТ СН'!$H$21</f>
        <v>4144.30757309</v>
      </c>
      <c r="Q88" s="36">
        <f>SUMIFS(СВЦЭМ!$D$39:$D$782,СВЦЭМ!$A$39:$A$782,$A88,СВЦЭМ!$B$39:$B$782,Q$83)+'СЕТ СН'!$H$11+СВЦЭМ!$D$10+'СЕТ СН'!$H$5-'СЕТ СН'!$H$21</f>
        <v>4152.77064204</v>
      </c>
      <c r="R88" s="36">
        <f>SUMIFS(СВЦЭМ!$D$39:$D$782,СВЦЭМ!$A$39:$A$782,$A88,СВЦЭМ!$B$39:$B$782,R$83)+'СЕТ СН'!$H$11+СВЦЭМ!$D$10+'СЕТ СН'!$H$5-'СЕТ СН'!$H$21</f>
        <v>4165.6902786399996</v>
      </c>
      <c r="S88" s="36">
        <f>SUMIFS(СВЦЭМ!$D$39:$D$782,СВЦЭМ!$A$39:$A$782,$A88,СВЦЭМ!$B$39:$B$782,S$83)+'СЕТ СН'!$H$11+СВЦЭМ!$D$10+'СЕТ СН'!$H$5-'СЕТ СН'!$H$21</f>
        <v>4112.24134435</v>
      </c>
      <c r="T88" s="36">
        <f>SUMIFS(СВЦЭМ!$D$39:$D$782,СВЦЭМ!$A$39:$A$782,$A88,СВЦЭМ!$B$39:$B$782,T$83)+'СЕТ СН'!$H$11+СВЦЭМ!$D$10+'СЕТ СН'!$H$5-'СЕТ СН'!$H$21</f>
        <v>3983.8051057599996</v>
      </c>
      <c r="U88" s="36">
        <f>SUMIFS(СВЦЭМ!$D$39:$D$782,СВЦЭМ!$A$39:$A$782,$A88,СВЦЭМ!$B$39:$B$782,U$83)+'СЕТ СН'!$H$11+СВЦЭМ!$D$10+'СЕТ СН'!$H$5-'СЕТ СН'!$H$21</f>
        <v>3879.28906749</v>
      </c>
      <c r="V88" s="36">
        <f>SUMIFS(СВЦЭМ!$D$39:$D$782,СВЦЭМ!$A$39:$A$782,$A88,СВЦЭМ!$B$39:$B$782,V$83)+'СЕТ СН'!$H$11+СВЦЭМ!$D$10+'СЕТ СН'!$H$5-'СЕТ СН'!$H$21</f>
        <v>3776.17137727</v>
      </c>
      <c r="W88" s="36">
        <f>SUMIFS(СВЦЭМ!$D$39:$D$782,СВЦЭМ!$A$39:$A$782,$A88,СВЦЭМ!$B$39:$B$782,W$83)+'СЕТ СН'!$H$11+СВЦЭМ!$D$10+'СЕТ СН'!$H$5-'СЕТ СН'!$H$21</f>
        <v>3761.4955392500001</v>
      </c>
      <c r="X88" s="36">
        <f>SUMIFS(СВЦЭМ!$D$39:$D$782,СВЦЭМ!$A$39:$A$782,$A88,СВЦЭМ!$B$39:$B$782,X$83)+'СЕТ СН'!$H$11+СВЦЭМ!$D$10+'СЕТ СН'!$H$5-'СЕТ СН'!$H$21</f>
        <v>3775.6951679700001</v>
      </c>
      <c r="Y88" s="36">
        <f>SUMIFS(СВЦЭМ!$D$39:$D$782,СВЦЭМ!$A$39:$A$782,$A88,СВЦЭМ!$B$39:$B$782,Y$83)+'СЕТ СН'!$H$11+СВЦЭМ!$D$10+'СЕТ СН'!$H$5-'СЕТ СН'!$H$21</f>
        <v>3800.4768515699998</v>
      </c>
    </row>
    <row r="89" spans="1:27" ht="15.75" x14ac:dyDescent="0.2">
      <c r="A89" s="35">
        <f t="shared" si="2"/>
        <v>44687</v>
      </c>
      <c r="B89" s="36">
        <f>SUMIFS(СВЦЭМ!$D$39:$D$782,СВЦЭМ!$A$39:$A$782,$A89,СВЦЭМ!$B$39:$B$782,B$83)+'СЕТ СН'!$H$11+СВЦЭМ!$D$10+'СЕТ СН'!$H$5-'СЕТ СН'!$H$21</f>
        <v>3870.3209453099998</v>
      </c>
      <c r="C89" s="36">
        <f>SUMIFS(СВЦЭМ!$D$39:$D$782,СВЦЭМ!$A$39:$A$782,$A89,СВЦЭМ!$B$39:$B$782,C$83)+'СЕТ СН'!$H$11+СВЦЭМ!$D$10+'СЕТ СН'!$H$5-'СЕТ СН'!$H$21</f>
        <v>3996.7965396600002</v>
      </c>
      <c r="D89" s="36">
        <f>SUMIFS(СВЦЭМ!$D$39:$D$782,СВЦЭМ!$A$39:$A$782,$A89,СВЦЭМ!$B$39:$B$782,D$83)+'СЕТ СН'!$H$11+СВЦЭМ!$D$10+'СЕТ СН'!$H$5-'СЕТ СН'!$H$21</f>
        <v>4133.2710632099997</v>
      </c>
      <c r="E89" s="36">
        <f>SUMIFS(СВЦЭМ!$D$39:$D$782,СВЦЭМ!$A$39:$A$782,$A89,СВЦЭМ!$B$39:$B$782,E$83)+'СЕТ СН'!$H$11+СВЦЭМ!$D$10+'СЕТ СН'!$H$5-'СЕТ СН'!$H$21</f>
        <v>4179.4411222799999</v>
      </c>
      <c r="F89" s="36">
        <f>SUMIFS(СВЦЭМ!$D$39:$D$782,СВЦЭМ!$A$39:$A$782,$A89,СВЦЭМ!$B$39:$B$782,F$83)+'СЕТ СН'!$H$11+СВЦЭМ!$D$10+'СЕТ СН'!$H$5-'СЕТ СН'!$H$21</f>
        <v>4185.0982673600001</v>
      </c>
      <c r="G89" s="36">
        <f>SUMIFS(СВЦЭМ!$D$39:$D$782,СВЦЭМ!$A$39:$A$782,$A89,СВЦЭМ!$B$39:$B$782,G$83)+'СЕТ СН'!$H$11+СВЦЭМ!$D$10+'СЕТ СН'!$H$5-'СЕТ СН'!$H$21</f>
        <v>4169.2097845299995</v>
      </c>
      <c r="H89" s="36">
        <f>SUMIFS(СВЦЭМ!$D$39:$D$782,СВЦЭМ!$A$39:$A$782,$A89,СВЦЭМ!$B$39:$B$782,H$83)+'СЕТ СН'!$H$11+СВЦЭМ!$D$10+'СЕТ СН'!$H$5-'СЕТ СН'!$H$21</f>
        <v>4125.4894789099999</v>
      </c>
      <c r="I89" s="36">
        <f>SUMIFS(СВЦЭМ!$D$39:$D$782,СВЦЭМ!$A$39:$A$782,$A89,СВЦЭМ!$B$39:$B$782,I$83)+'СЕТ СН'!$H$11+СВЦЭМ!$D$10+'СЕТ СН'!$H$5-'СЕТ СН'!$H$21</f>
        <v>4074.9523347499999</v>
      </c>
      <c r="J89" s="36">
        <f>SUMIFS(СВЦЭМ!$D$39:$D$782,СВЦЭМ!$A$39:$A$782,$A89,СВЦЭМ!$B$39:$B$782,J$83)+'СЕТ СН'!$H$11+СВЦЭМ!$D$10+'СЕТ СН'!$H$5-'СЕТ СН'!$H$21</f>
        <v>3929.7736669400001</v>
      </c>
      <c r="K89" s="36">
        <f>SUMIFS(СВЦЭМ!$D$39:$D$782,СВЦЭМ!$A$39:$A$782,$A89,СВЦЭМ!$B$39:$B$782,K$83)+'СЕТ СН'!$H$11+СВЦЭМ!$D$10+'СЕТ СН'!$H$5-'СЕТ СН'!$H$21</f>
        <v>3937.1814818499997</v>
      </c>
      <c r="L89" s="36">
        <f>SUMIFS(СВЦЭМ!$D$39:$D$782,СВЦЭМ!$A$39:$A$782,$A89,СВЦЭМ!$B$39:$B$782,L$83)+'СЕТ СН'!$H$11+СВЦЭМ!$D$10+'СЕТ СН'!$H$5-'СЕТ СН'!$H$21</f>
        <v>3930.1341798799999</v>
      </c>
      <c r="M89" s="36">
        <f>SUMIFS(СВЦЭМ!$D$39:$D$782,СВЦЭМ!$A$39:$A$782,$A89,СВЦЭМ!$B$39:$B$782,M$83)+'СЕТ СН'!$H$11+СВЦЭМ!$D$10+'СЕТ СН'!$H$5-'СЕТ СН'!$H$21</f>
        <v>4054.1723833699998</v>
      </c>
      <c r="N89" s="36">
        <f>SUMIFS(СВЦЭМ!$D$39:$D$782,СВЦЭМ!$A$39:$A$782,$A89,СВЦЭМ!$B$39:$B$782,N$83)+'СЕТ СН'!$H$11+СВЦЭМ!$D$10+'СЕТ СН'!$H$5-'СЕТ СН'!$H$21</f>
        <v>4120.0694990600005</v>
      </c>
      <c r="O89" s="36">
        <f>SUMIFS(СВЦЭМ!$D$39:$D$782,СВЦЭМ!$A$39:$A$782,$A89,СВЦЭМ!$B$39:$B$782,O$83)+'СЕТ СН'!$H$11+СВЦЭМ!$D$10+'СЕТ СН'!$H$5-'СЕТ СН'!$H$21</f>
        <v>4123.6051533899999</v>
      </c>
      <c r="P89" s="36">
        <f>SUMIFS(СВЦЭМ!$D$39:$D$782,СВЦЭМ!$A$39:$A$782,$A89,СВЦЭМ!$B$39:$B$782,P$83)+'СЕТ СН'!$H$11+СВЦЭМ!$D$10+'СЕТ СН'!$H$5-'СЕТ СН'!$H$21</f>
        <v>4131.6709995399997</v>
      </c>
      <c r="Q89" s="36">
        <f>SUMIFS(СВЦЭМ!$D$39:$D$782,СВЦЭМ!$A$39:$A$782,$A89,СВЦЭМ!$B$39:$B$782,Q$83)+'СЕТ СН'!$H$11+СВЦЭМ!$D$10+'СЕТ СН'!$H$5-'СЕТ СН'!$H$21</f>
        <v>4126.1895567299998</v>
      </c>
      <c r="R89" s="36">
        <f>SUMIFS(СВЦЭМ!$D$39:$D$782,СВЦЭМ!$A$39:$A$782,$A89,СВЦЭМ!$B$39:$B$782,R$83)+'СЕТ СН'!$H$11+СВЦЭМ!$D$10+'СЕТ СН'!$H$5-'СЕТ СН'!$H$21</f>
        <v>4114.8018259800001</v>
      </c>
      <c r="S89" s="36">
        <f>SUMIFS(СВЦЭМ!$D$39:$D$782,СВЦЭМ!$A$39:$A$782,$A89,СВЦЭМ!$B$39:$B$782,S$83)+'СЕТ СН'!$H$11+СВЦЭМ!$D$10+'СЕТ СН'!$H$5-'СЕТ СН'!$H$21</f>
        <v>4070.3679422199998</v>
      </c>
      <c r="T89" s="36">
        <f>SUMIFS(СВЦЭМ!$D$39:$D$782,СВЦЭМ!$A$39:$A$782,$A89,СВЦЭМ!$B$39:$B$782,T$83)+'СЕТ СН'!$H$11+СВЦЭМ!$D$10+'СЕТ СН'!$H$5-'СЕТ СН'!$H$21</f>
        <v>3956.44417049</v>
      </c>
      <c r="U89" s="36">
        <f>SUMIFS(СВЦЭМ!$D$39:$D$782,СВЦЭМ!$A$39:$A$782,$A89,СВЦЭМ!$B$39:$B$782,U$83)+'СЕТ СН'!$H$11+СВЦЭМ!$D$10+'СЕТ СН'!$H$5-'СЕТ СН'!$H$21</f>
        <v>3844.69720018</v>
      </c>
      <c r="V89" s="36">
        <f>SUMIFS(СВЦЭМ!$D$39:$D$782,СВЦЭМ!$A$39:$A$782,$A89,СВЦЭМ!$B$39:$B$782,V$83)+'СЕТ СН'!$H$11+СВЦЭМ!$D$10+'СЕТ СН'!$H$5-'СЕТ СН'!$H$21</f>
        <v>3750.3861225299997</v>
      </c>
      <c r="W89" s="36">
        <f>SUMIFS(СВЦЭМ!$D$39:$D$782,СВЦЭМ!$A$39:$A$782,$A89,СВЦЭМ!$B$39:$B$782,W$83)+'СЕТ СН'!$H$11+СВЦЭМ!$D$10+'СЕТ СН'!$H$5-'СЕТ СН'!$H$21</f>
        <v>3739.0075840700001</v>
      </c>
      <c r="X89" s="36">
        <f>SUMIFS(СВЦЭМ!$D$39:$D$782,СВЦЭМ!$A$39:$A$782,$A89,СВЦЭМ!$B$39:$B$782,X$83)+'СЕТ СН'!$H$11+СВЦЭМ!$D$10+'СЕТ СН'!$H$5-'СЕТ СН'!$H$21</f>
        <v>3766.32899357</v>
      </c>
      <c r="Y89" s="36">
        <f>SUMIFS(СВЦЭМ!$D$39:$D$782,СВЦЭМ!$A$39:$A$782,$A89,СВЦЭМ!$B$39:$B$782,Y$83)+'СЕТ СН'!$H$11+СВЦЭМ!$D$10+'СЕТ СН'!$H$5-'СЕТ СН'!$H$21</f>
        <v>3773.7606691299998</v>
      </c>
    </row>
    <row r="90" spans="1:27" ht="15.75" x14ac:dyDescent="0.2">
      <c r="A90" s="35">
        <f t="shared" si="2"/>
        <v>44688</v>
      </c>
      <c r="B90" s="36">
        <f>SUMIFS(СВЦЭМ!$D$39:$D$782,СВЦЭМ!$A$39:$A$782,$A90,СВЦЭМ!$B$39:$B$782,B$83)+'СЕТ СН'!$H$11+СВЦЭМ!$D$10+'СЕТ СН'!$H$5-'СЕТ СН'!$H$21</f>
        <v>3873.8544308</v>
      </c>
      <c r="C90" s="36">
        <f>SUMIFS(СВЦЭМ!$D$39:$D$782,СВЦЭМ!$A$39:$A$782,$A90,СВЦЭМ!$B$39:$B$782,C$83)+'СЕТ СН'!$H$11+СВЦЭМ!$D$10+'СЕТ СН'!$H$5-'СЕТ СН'!$H$21</f>
        <v>3952.4922450200002</v>
      </c>
      <c r="D90" s="36">
        <f>SUMIFS(СВЦЭМ!$D$39:$D$782,СВЦЭМ!$A$39:$A$782,$A90,СВЦЭМ!$B$39:$B$782,D$83)+'СЕТ СН'!$H$11+СВЦЭМ!$D$10+'СЕТ СН'!$H$5-'СЕТ СН'!$H$21</f>
        <v>4141.0293097899994</v>
      </c>
      <c r="E90" s="36">
        <f>SUMIFS(СВЦЭМ!$D$39:$D$782,СВЦЭМ!$A$39:$A$782,$A90,СВЦЭМ!$B$39:$B$782,E$83)+'СЕТ СН'!$H$11+СВЦЭМ!$D$10+'СЕТ СН'!$H$5-'СЕТ СН'!$H$21</f>
        <v>4182.8806059300005</v>
      </c>
      <c r="F90" s="36">
        <f>SUMIFS(СВЦЭМ!$D$39:$D$782,СВЦЭМ!$A$39:$A$782,$A90,СВЦЭМ!$B$39:$B$782,F$83)+'СЕТ СН'!$H$11+СВЦЭМ!$D$10+'СЕТ СН'!$H$5-'СЕТ СН'!$H$21</f>
        <v>4185.2454770900003</v>
      </c>
      <c r="G90" s="36">
        <f>SUMIFS(СВЦЭМ!$D$39:$D$782,СВЦЭМ!$A$39:$A$782,$A90,СВЦЭМ!$B$39:$B$782,G$83)+'СЕТ СН'!$H$11+СВЦЭМ!$D$10+'СЕТ СН'!$H$5-'СЕТ СН'!$H$21</f>
        <v>4187.3740090800002</v>
      </c>
      <c r="H90" s="36">
        <f>SUMIFS(СВЦЭМ!$D$39:$D$782,СВЦЭМ!$A$39:$A$782,$A90,СВЦЭМ!$B$39:$B$782,H$83)+'СЕТ СН'!$H$11+СВЦЭМ!$D$10+'СЕТ СН'!$H$5-'СЕТ СН'!$H$21</f>
        <v>4165.7813292000001</v>
      </c>
      <c r="I90" s="36">
        <f>SUMIFS(СВЦЭМ!$D$39:$D$782,СВЦЭМ!$A$39:$A$782,$A90,СВЦЭМ!$B$39:$B$782,I$83)+'СЕТ СН'!$H$11+СВЦЭМ!$D$10+'СЕТ СН'!$H$5-'СЕТ СН'!$H$21</f>
        <v>4073.3498347999998</v>
      </c>
      <c r="J90" s="36">
        <f>SUMIFS(СВЦЭМ!$D$39:$D$782,СВЦЭМ!$A$39:$A$782,$A90,СВЦЭМ!$B$39:$B$782,J$83)+'СЕТ СН'!$H$11+СВЦЭМ!$D$10+'СЕТ СН'!$H$5-'СЕТ СН'!$H$21</f>
        <v>3945.99414153</v>
      </c>
      <c r="K90" s="36">
        <f>SUMIFS(СВЦЭМ!$D$39:$D$782,СВЦЭМ!$A$39:$A$782,$A90,СВЦЭМ!$B$39:$B$782,K$83)+'СЕТ СН'!$H$11+СВЦЭМ!$D$10+'СЕТ СН'!$H$5-'СЕТ СН'!$H$21</f>
        <v>3935.7393900799998</v>
      </c>
      <c r="L90" s="36">
        <f>SUMIFS(СВЦЭМ!$D$39:$D$782,СВЦЭМ!$A$39:$A$782,$A90,СВЦЭМ!$B$39:$B$782,L$83)+'СЕТ СН'!$H$11+СВЦЭМ!$D$10+'СЕТ СН'!$H$5-'СЕТ СН'!$H$21</f>
        <v>3929.77445137</v>
      </c>
      <c r="M90" s="36">
        <f>SUMIFS(СВЦЭМ!$D$39:$D$782,СВЦЭМ!$A$39:$A$782,$A90,СВЦЭМ!$B$39:$B$782,M$83)+'СЕТ СН'!$H$11+СВЦЭМ!$D$10+'СЕТ СН'!$H$5-'СЕТ СН'!$H$21</f>
        <v>4025.8003181899999</v>
      </c>
      <c r="N90" s="36">
        <f>SUMIFS(СВЦЭМ!$D$39:$D$782,СВЦЭМ!$A$39:$A$782,$A90,СВЦЭМ!$B$39:$B$782,N$83)+'СЕТ СН'!$H$11+СВЦЭМ!$D$10+'СЕТ СН'!$H$5-'СЕТ СН'!$H$21</f>
        <v>4064.9537991299999</v>
      </c>
      <c r="O90" s="36">
        <f>SUMIFS(СВЦЭМ!$D$39:$D$782,СВЦЭМ!$A$39:$A$782,$A90,СВЦЭМ!$B$39:$B$782,O$83)+'СЕТ СН'!$H$11+СВЦЭМ!$D$10+'СЕТ СН'!$H$5-'СЕТ СН'!$H$21</f>
        <v>4086.8595550099999</v>
      </c>
      <c r="P90" s="36">
        <f>SUMIFS(СВЦЭМ!$D$39:$D$782,СВЦЭМ!$A$39:$A$782,$A90,СВЦЭМ!$B$39:$B$782,P$83)+'СЕТ СН'!$H$11+СВЦЭМ!$D$10+'СЕТ СН'!$H$5-'СЕТ СН'!$H$21</f>
        <v>4106.3123814299997</v>
      </c>
      <c r="Q90" s="36">
        <f>SUMIFS(СВЦЭМ!$D$39:$D$782,СВЦЭМ!$A$39:$A$782,$A90,СВЦЭМ!$B$39:$B$782,Q$83)+'СЕТ СН'!$H$11+СВЦЭМ!$D$10+'СЕТ СН'!$H$5-'СЕТ СН'!$H$21</f>
        <v>4111.3147593499998</v>
      </c>
      <c r="R90" s="36">
        <f>SUMIFS(СВЦЭМ!$D$39:$D$782,СВЦЭМ!$A$39:$A$782,$A90,СВЦЭМ!$B$39:$B$782,R$83)+'СЕТ СН'!$H$11+СВЦЭМ!$D$10+'СЕТ СН'!$H$5-'СЕТ СН'!$H$21</f>
        <v>4105.8080179499993</v>
      </c>
      <c r="S90" s="36">
        <f>SUMIFS(СВЦЭМ!$D$39:$D$782,СВЦЭМ!$A$39:$A$782,$A90,СВЦЭМ!$B$39:$B$782,S$83)+'СЕТ СН'!$H$11+СВЦЭМ!$D$10+'СЕТ СН'!$H$5-'СЕТ СН'!$H$21</f>
        <v>4063.1163238499998</v>
      </c>
      <c r="T90" s="36">
        <f>SUMIFS(СВЦЭМ!$D$39:$D$782,СВЦЭМ!$A$39:$A$782,$A90,СВЦЭМ!$B$39:$B$782,T$83)+'СЕТ СН'!$H$11+СВЦЭМ!$D$10+'СЕТ СН'!$H$5-'СЕТ СН'!$H$21</f>
        <v>3947.1368538899997</v>
      </c>
      <c r="U90" s="36">
        <f>SUMIFS(СВЦЭМ!$D$39:$D$782,СВЦЭМ!$A$39:$A$782,$A90,СВЦЭМ!$B$39:$B$782,U$83)+'СЕТ СН'!$H$11+СВЦЭМ!$D$10+'СЕТ СН'!$H$5-'СЕТ СН'!$H$21</f>
        <v>3820.0375357000003</v>
      </c>
      <c r="V90" s="36">
        <f>SUMIFS(СВЦЭМ!$D$39:$D$782,СВЦЭМ!$A$39:$A$782,$A90,СВЦЭМ!$B$39:$B$782,V$83)+'СЕТ СН'!$H$11+СВЦЭМ!$D$10+'СЕТ СН'!$H$5-'СЕТ СН'!$H$21</f>
        <v>3727.6241167399999</v>
      </c>
      <c r="W90" s="36">
        <f>SUMIFS(СВЦЭМ!$D$39:$D$782,СВЦЭМ!$A$39:$A$782,$A90,СВЦЭМ!$B$39:$B$782,W$83)+'СЕТ СН'!$H$11+СВЦЭМ!$D$10+'СЕТ СН'!$H$5-'СЕТ СН'!$H$21</f>
        <v>3749.0546675400001</v>
      </c>
      <c r="X90" s="36">
        <f>SUMIFS(СВЦЭМ!$D$39:$D$782,СВЦЭМ!$A$39:$A$782,$A90,СВЦЭМ!$B$39:$B$782,X$83)+'СЕТ СН'!$H$11+СВЦЭМ!$D$10+'СЕТ СН'!$H$5-'СЕТ СН'!$H$21</f>
        <v>3760.2311536799998</v>
      </c>
      <c r="Y90" s="36">
        <f>SUMIFS(СВЦЭМ!$D$39:$D$782,СВЦЭМ!$A$39:$A$782,$A90,СВЦЭМ!$B$39:$B$782,Y$83)+'СЕТ СН'!$H$11+СВЦЭМ!$D$10+'СЕТ СН'!$H$5-'СЕТ СН'!$H$21</f>
        <v>3777.68186169</v>
      </c>
    </row>
    <row r="91" spans="1:27" ht="15.75" x14ac:dyDescent="0.2">
      <c r="A91" s="35">
        <f t="shared" si="2"/>
        <v>44689</v>
      </c>
      <c r="B91" s="36">
        <f>SUMIFS(СВЦЭМ!$D$39:$D$782,СВЦЭМ!$A$39:$A$782,$A91,СВЦЭМ!$B$39:$B$782,B$83)+'СЕТ СН'!$H$11+СВЦЭМ!$D$10+'СЕТ СН'!$H$5-'СЕТ СН'!$H$21</f>
        <v>3851.0867501399998</v>
      </c>
      <c r="C91" s="36">
        <f>SUMIFS(СВЦЭМ!$D$39:$D$782,СВЦЭМ!$A$39:$A$782,$A91,СВЦЭМ!$B$39:$B$782,C$83)+'СЕТ СН'!$H$11+СВЦЭМ!$D$10+'СЕТ СН'!$H$5-'СЕТ СН'!$H$21</f>
        <v>3973.1195610300001</v>
      </c>
      <c r="D91" s="36">
        <f>SUMIFS(СВЦЭМ!$D$39:$D$782,СВЦЭМ!$A$39:$A$782,$A91,СВЦЭМ!$B$39:$B$782,D$83)+'СЕТ СН'!$H$11+СВЦЭМ!$D$10+'СЕТ СН'!$H$5-'СЕТ СН'!$H$21</f>
        <v>4120.5558228399996</v>
      </c>
      <c r="E91" s="36">
        <f>SUMIFS(СВЦЭМ!$D$39:$D$782,СВЦЭМ!$A$39:$A$782,$A91,СВЦЭМ!$B$39:$B$782,E$83)+'СЕТ СН'!$H$11+СВЦЭМ!$D$10+'СЕТ СН'!$H$5-'СЕТ СН'!$H$21</f>
        <v>4191.9898130700003</v>
      </c>
      <c r="F91" s="36">
        <f>SUMIFS(СВЦЭМ!$D$39:$D$782,СВЦЭМ!$A$39:$A$782,$A91,СВЦЭМ!$B$39:$B$782,F$83)+'СЕТ СН'!$H$11+СВЦЭМ!$D$10+'СЕТ СН'!$H$5-'СЕТ СН'!$H$21</f>
        <v>4202.6102326199998</v>
      </c>
      <c r="G91" s="36">
        <f>SUMIFS(СВЦЭМ!$D$39:$D$782,СВЦЭМ!$A$39:$A$782,$A91,СВЦЭМ!$B$39:$B$782,G$83)+'СЕТ СН'!$H$11+СВЦЭМ!$D$10+'СЕТ СН'!$H$5-'СЕТ СН'!$H$21</f>
        <v>4203.0253819099999</v>
      </c>
      <c r="H91" s="36">
        <f>SUMIFS(СВЦЭМ!$D$39:$D$782,СВЦЭМ!$A$39:$A$782,$A91,СВЦЭМ!$B$39:$B$782,H$83)+'СЕТ СН'!$H$11+СВЦЭМ!$D$10+'СЕТ СН'!$H$5-'СЕТ СН'!$H$21</f>
        <v>4185.0200336500002</v>
      </c>
      <c r="I91" s="36">
        <f>SUMIFS(СВЦЭМ!$D$39:$D$782,СВЦЭМ!$A$39:$A$782,$A91,СВЦЭМ!$B$39:$B$782,I$83)+'СЕТ СН'!$H$11+СВЦЭМ!$D$10+'СЕТ СН'!$H$5-'СЕТ СН'!$H$21</f>
        <v>4110.1068949999999</v>
      </c>
      <c r="J91" s="36">
        <f>SUMIFS(СВЦЭМ!$D$39:$D$782,СВЦЭМ!$A$39:$A$782,$A91,СВЦЭМ!$B$39:$B$782,J$83)+'СЕТ СН'!$H$11+СВЦЭМ!$D$10+'СЕТ СН'!$H$5-'СЕТ СН'!$H$21</f>
        <v>3946.5199238300002</v>
      </c>
      <c r="K91" s="36">
        <f>SUMIFS(СВЦЭМ!$D$39:$D$782,СВЦЭМ!$A$39:$A$782,$A91,СВЦЭМ!$B$39:$B$782,K$83)+'СЕТ СН'!$H$11+СВЦЭМ!$D$10+'СЕТ СН'!$H$5-'СЕТ СН'!$H$21</f>
        <v>3914.9373798400002</v>
      </c>
      <c r="L91" s="36">
        <f>SUMIFS(СВЦЭМ!$D$39:$D$782,СВЦЭМ!$A$39:$A$782,$A91,СВЦЭМ!$B$39:$B$782,L$83)+'СЕТ СН'!$H$11+СВЦЭМ!$D$10+'СЕТ СН'!$H$5-'СЕТ СН'!$H$21</f>
        <v>3908.4661882999999</v>
      </c>
      <c r="M91" s="36">
        <f>SUMIFS(СВЦЭМ!$D$39:$D$782,СВЦЭМ!$A$39:$A$782,$A91,СВЦЭМ!$B$39:$B$782,M$83)+'СЕТ СН'!$H$11+СВЦЭМ!$D$10+'СЕТ СН'!$H$5-'СЕТ СН'!$H$21</f>
        <v>3997.6320415299997</v>
      </c>
      <c r="N91" s="36">
        <f>SUMIFS(СВЦЭМ!$D$39:$D$782,СВЦЭМ!$A$39:$A$782,$A91,СВЦЭМ!$B$39:$B$782,N$83)+'СЕТ СН'!$H$11+СВЦЭМ!$D$10+'СЕТ СН'!$H$5-'СЕТ СН'!$H$21</f>
        <v>4049.0527743299999</v>
      </c>
      <c r="O91" s="36">
        <f>SUMIFS(СВЦЭМ!$D$39:$D$782,СВЦЭМ!$A$39:$A$782,$A91,СВЦЭМ!$B$39:$B$782,O$83)+'СЕТ СН'!$H$11+СВЦЭМ!$D$10+'СЕТ СН'!$H$5-'СЕТ СН'!$H$21</f>
        <v>4079.85560046</v>
      </c>
      <c r="P91" s="36">
        <f>SUMIFS(СВЦЭМ!$D$39:$D$782,СВЦЭМ!$A$39:$A$782,$A91,СВЦЭМ!$B$39:$B$782,P$83)+'СЕТ СН'!$H$11+СВЦЭМ!$D$10+'СЕТ СН'!$H$5-'СЕТ СН'!$H$21</f>
        <v>4101.1590083800002</v>
      </c>
      <c r="Q91" s="36">
        <f>SUMIFS(СВЦЭМ!$D$39:$D$782,СВЦЭМ!$A$39:$A$782,$A91,СВЦЭМ!$B$39:$B$782,Q$83)+'СЕТ СН'!$H$11+СВЦЭМ!$D$10+'СЕТ СН'!$H$5-'СЕТ СН'!$H$21</f>
        <v>4114.6203145700001</v>
      </c>
      <c r="R91" s="36">
        <f>SUMIFS(СВЦЭМ!$D$39:$D$782,СВЦЭМ!$A$39:$A$782,$A91,СВЦЭМ!$B$39:$B$782,R$83)+'СЕТ СН'!$H$11+СВЦЭМ!$D$10+'СЕТ СН'!$H$5-'СЕТ СН'!$H$21</f>
        <v>4114.6605591899997</v>
      </c>
      <c r="S91" s="36">
        <f>SUMIFS(СВЦЭМ!$D$39:$D$782,СВЦЭМ!$A$39:$A$782,$A91,СВЦЭМ!$B$39:$B$782,S$83)+'СЕТ СН'!$H$11+СВЦЭМ!$D$10+'СЕТ СН'!$H$5-'СЕТ СН'!$H$21</f>
        <v>4067.6019309799999</v>
      </c>
      <c r="T91" s="36">
        <f>SUMIFS(СВЦЭМ!$D$39:$D$782,СВЦЭМ!$A$39:$A$782,$A91,СВЦЭМ!$B$39:$B$782,T$83)+'СЕТ СН'!$H$11+СВЦЭМ!$D$10+'СЕТ СН'!$H$5-'СЕТ СН'!$H$21</f>
        <v>3932.66526931</v>
      </c>
      <c r="U91" s="36">
        <f>SUMIFS(СВЦЭМ!$D$39:$D$782,СВЦЭМ!$A$39:$A$782,$A91,СВЦЭМ!$B$39:$B$782,U$83)+'СЕТ СН'!$H$11+СВЦЭМ!$D$10+'СЕТ СН'!$H$5-'СЕТ СН'!$H$21</f>
        <v>3794.3162890100002</v>
      </c>
      <c r="V91" s="36">
        <f>SUMIFS(СВЦЭМ!$D$39:$D$782,СВЦЭМ!$A$39:$A$782,$A91,СВЦЭМ!$B$39:$B$782,V$83)+'СЕТ СН'!$H$11+СВЦЭМ!$D$10+'СЕТ СН'!$H$5-'СЕТ СН'!$H$21</f>
        <v>3708.20704948</v>
      </c>
      <c r="W91" s="36">
        <f>SUMIFS(СВЦЭМ!$D$39:$D$782,СВЦЭМ!$A$39:$A$782,$A91,СВЦЭМ!$B$39:$B$782,W$83)+'СЕТ СН'!$H$11+СВЦЭМ!$D$10+'СЕТ СН'!$H$5-'СЕТ СН'!$H$21</f>
        <v>3721.6412587499999</v>
      </c>
      <c r="X91" s="36">
        <f>SUMIFS(СВЦЭМ!$D$39:$D$782,СВЦЭМ!$A$39:$A$782,$A91,СВЦЭМ!$B$39:$B$782,X$83)+'СЕТ СН'!$H$11+СВЦЭМ!$D$10+'СЕТ СН'!$H$5-'СЕТ СН'!$H$21</f>
        <v>3724.4452984700001</v>
      </c>
      <c r="Y91" s="36">
        <f>SUMIFS(СВЦЭМ!$D$39:$D$782,СВЦЭМ!$A$39:$A$782,$A91,СВЦЭМ!$B$39:$B$782,Y$83)+'СЕТ СН'!$H$11+СВЦЭМ!$D$10+'СЕТ СН'!$H$5-'СЕТ СН'!$H$21</f>
        <v>3771.8036402500002</v>
      </c>
    </row>
    <row r="92" spans="1:27" ht="15.75" x14ac:dyDescent="0.2">
      <c r="A92" s="35">
        <f t="shared" si="2"/>
        <v>44690</v>
      </c>
      <c r="B92" s="36">
        <f>SUMIFS(СВЦЭМ!$D$39:$D$782,СВЦЭМ!$A$39:$A$782,$A92,СВЦЭМ!$B$39:$B$782,B$83)+'СЕТ СН'!$H$11+СВЦЭМ!$D$10+'СЕТ СН'!$H$5-'СЕТ СН'!$H$21</f>
        <v>3877.3366111999999</v>
      </c>
      <c r="C92" s="36">
        <f>SUMIFS(СВЦЭМ!$D$39:$D$782,СВЦЭМ!$A$39:$A$782,$A92,СВЦЭМ!$B$39:$B$782,C$83)+'СЕТ СН'!$H$11+СВЦЭМ!$D$10+'СЕТ СН'!$H$5-'СЕТ СН'!$H$21</f>
        <v>3995.57626205</v>
      </c>
      <c r="D92" s="36">
        <f>SUMIFS(СВЦЭМ!$D$39:$D$782,СВЦЭМ!$A$39:$A$782,$A92,СВЦЭМ!$B$39:$B$782,D$83)+'СЕТ СН'!$H$11+СВЦЭМ!$D$10+'СЕТ СН'!$H$5-'СЕТ СН'!$H$21</f>
        <v>4143.7931417700001</v>
      </c>
      <c r="E92" s="36">
        <f>SUMIFS(СВЦЭМ!$D$39:$D$782,СВЦЭМ!$A$39:$A$782,$A92,СВЦЭМ!$B$39:$B$782,E$83)+'СЕТ СН'!$H$11+СВЦЭМ!$D$10+'СЕТ СН'!$H$5-'СЕТ СН'!$H$21</f>
        <v>4218.47465723</v>
      </c>
      <c r="F92" s="36">
        <f>SUMIFS(СВЦЭМ!$D$39:$D$782,СВЦЭМ!$A$39:$A$782,$A92,СВЦЭМ!$B$39:$B$782,F$83)+'СЕТ СН'!$H$11+СВЦЭМ!$D$10+'СЕТ СН'!$H$5-'СЕТ СН'!$H$21</f>
        <v>4245.1943684199996</v>
      </c>
      <c r="G92" s="36">
        <f>SUMIFS(СВЦЭМ!$D$39:$D$782,СВЦЭМ!$A$39:$A$782,$A92,СВЦЭМ!$B$39:$B$782,G$83)+'СЕТ СН'!$H$11+СВЦЭМ!$D$10+'СЕТ СН'!$H$5-'СЕТ СН'!$H$21</f>
        <v>4233.31021573</v>
      </c>
      <c r="H92" s="36">
        <f>SUMIFS(СВЦЭМ!$D$39:$D$782,СВЦЭМ!$A$39:$A$782,$A92,СВЦЭМ!$B$39:$B$782,H$83)+'СЕТ СН'!$H$11+СВЦЭМ!$D$10+'СЕТ СН'!$H$5-'СЕТ СН'!$H$21</f>
        <v>4214.5814525400001</v>
      </c>
      <c r="I92" s="36">
        <f>SUMIFS(СВЦЭМ!$D$39:$D$782,СВЦЭМ!$A$39:$A$782,$A92,СВЦЭМ!$B$39:$B$782,I$83)+'СЕТ СН'!$H$11+СВЦЭМ!$D$10+'СЕТ СН'!$H$5-'СЕТ СН'!$H$21</f>
        <v>4154.2509289999998</v>
      </c>
      <c r="J92" s="36">
        <f>SUMIFS(СВЦЭМ!$D$39:$D$782,СВЦЭМ!$A$39:$A$782,$A92,СВЦЭМ!$B$39:$B$782,J$83)+'СЕТ СН'!$H$11+СВЦЭМ!$D$10+'СЕТ СН'!$H$5-'СЕТ СН'!$H$21</f>
        <v>3981.2809312299996</v>
      </c>
      <c r="K92" s="36">
        <f>SUMIFS(СВЦЭМ!$D$39:$D$782,СВЦЭМ!$A$39:$A$782,$A92,СВЦЭМ!$B$39:$B$782,K$83)+'СЕТ СН'!$H$11+СВЦЭМ!$D$10+'СЕТ СН'!$H$5-'СЕТ СН'!$H$21</f>
        <v>3952.2855842299996</v>
      </c>
      <c r="L92" s="36">
        <f>SUMIFS(СВЦЭМ!$D$39:$D$782,СВЦЭМ!$A$39:$A$782,$A92,СВЦЭМ!$B$39:$B$782,L$83)+'СЕТ СН'!$H$11+СВЦЭМ!$D$10+'СЕТ СН'!$H$5-'СЕТ СН'!$H$21</f>
        <v>3927.7989156499998</v>
      </c>
      <c r="M92" s="36">
        <f>SUMIFS(СВЦЭМ!$D$39:$D$782,СВЦЭМ!$A$39:$A$782,$A92,СВЦЭМ!$B$39:$B$782,M$83)+'СЕТ СН'!$H$11+СВЦЭМ!$D$10+'СЕТ СН'!$H$5-'СЕТ СН'!$H$21</f>
        <v>4014.1218335799999</v>
      </c>
      <c r="N92" s="36">
        <f>SUMIFS(СВЦЭМ!$D$39:$D$782,СВЦЭМ!$A$39:$A$782,$A92,СВЦЭМ!$B$39:$B$782,N$83)+'СЕТ СН'!$H$11+СВЦЭМ!$D$10+'СЕТ СН'!$H$5-'СЕТ СН'!$H$21</f>
        <v>4051.4820258599998</v>
      </c>
      <c r="O92" s="36">
        <f>SUMIFS(СВЦЭМ!$D$39:$D$782,СВЦЭМ!$A$39:$A$782,$A92,СВЦЭМ!$B$39:$B$782,O$83)+'СЕТ СН'!$H$11+СВЦЭМ!$D$10+'СЕТ СН'!$H$5-'СЕТ СН'!$H$21</f>
        <v>4070.9131390499997</v>
      </c>
      <c r="P92" s="36">
        <f>SUMIFS(СВЦЭМ!$D$39:$D$782,СВЦЭМ!$A$39:$A$782,$A92,СВЦЭМ!$B$39:$B$782,P$83)+'СЕТ СН'!$H$11+СВЦЭМ!$D$10+'СЕТ СН'!$H$5-'СЕТ СН'!$H$21</f>
        <v>4085.85128429</v>
      </c>
      <c r="Q92" s="36">
        <f>SUMIFS(СВЦЭМ!$D$39:$D$782,СВЦЭМ!$A$39:$A$782,$A92,СВЦЭМ!$B$39:$B$782,Q$83)+'СЕТ СН'!$H$11+СВЦЭМ!$D$10+'СЕТ СН'!$H$5-'СЕТ СН'!$H$21</f>
        <v>4098.4571521999997</v>
      </c>
      <c r="R92" s="36">
        <f>SUMIFS(СВЦЭМ!$D$39:$D$782,СВЦЭМ!$A$39:$A$782,$A92,СВЦЭМ!$B$39:$B$782,R$83)+'СЕТ СН'!$H$11+СВЦЭМ!$D$10+'СЕТ СН'!$H$5-'СЕТ СН'!$H$21</f>
        <v>4105.73353348</v>
      </c>
      <c r="S92" s="36">
        <f>SUMIFS(СВЦЭМ!$D$39:$D$782,СВЦЭМ!$A$39:$A$782,$A92,СВЦЭМ!$B$39:$B$782,S$83)+'СЕТ СН'!$H$11+СВЦЭМ!$D$10+'СЕТ СН'!$H$5-'СЕТ СН'!$H$21</f>
        <v>4063.7343836499999</v>
      </c>
      <c r="T92" s="36">
        <f>SUMIFS(СВЦЭМ!$D$39:$D$782,СВЦЭМ!$A$39:$A$782,$A92,СВЦЭМ!$B$39:$B$782,T$83)+'СЕТ СН'!$H$11+СВЦЭМ!$D$10+'СЕТ СН'!$H$5-'СЕТ СН'!$H$21</f>
        <v>3946.7890883</v>
      </c>
      <c r="U92" s="36">
        <f>SUMIFS(СВЦЭМ!$D$39:$D$782,СВЦЭМ!$A$39:$A$782,$A92,СВЦЭМ!$B$39:$B$782,U$83)+'СЕТ СН'!$H$11+СВЦЭМ!$D$10+'СЕТ СН'!$H$5-'СЕТ СН'!$H$21</f>
        <v>3826.0232421700002</v>
      </c>
      <c r="V92" s="36">
        <f>SUMIFS(СВЦЭМ!$D$39:$D$782,СВЦЭМ!$A$39:$A$782,$A92,СВЦЭМ!$B$39:$B$782,V$83)+'СЕТ СН'!$H$11+СВЦЭМ!$D$10+'СЕТ СН'!$H$5-'СЕТ СН'!$H$21</f>
        <v>3699.6175238699998</v>
      </c>
      <c r="W92" s="36">
        <f>SUMIFS(СВЦЭМ!$D$39:$D$782,СВЦЭМ!$A$39:$A$782,$A92,СВЦЭМ!$B$39:$B$782,W$83)+'СЕТ СН'!$H$11+СВЦЭМ!$D$10+'СЕТ СН'!$H$5-'СЕТ СН'!$H$21</f>
        <v>3688.4844946499998</v>
      </c>
      <c r="X92" s="36">
        <f>SUMIFS(СВЦЭМ!$D$39:$D$782,СВЦЭМ!$A$39:$A$782,$A92,СВЦЭМ!$B$39:$B$782,X$83)+'СЕТ СН'!$H$11+СВЦЭМ!$D$10+'СЕТ СН'!$H$5-'СЕТ СН'!$H$21</f>
        <v>3748.1963933299999</v>
      </c>
      <c r="Y92" s="36">
        <f>SUMIFS(СВЦЭМ!$D$39:$D$782,СВЦЭМ!$A$39:$A$782,$A92,СВЦЭМ!$B$39:$B$782,Y$83)+'СЕТ СН'!$H$11+СВЦЭМ!$D$10+'СЕТ СН'!$H$5-'СЕТ СН'!$H$21</f>
        <v>3774.90176922</v>
      </c>
    </row>
    <row r="93" spans="1:27" ht="15.75" x14ac:dyDescent="0.2">
      <c r="A93" s="35">
        <f t="shared" si="2"/>
        <v>44691</v>
      </c>
      <c r="B93" s="36">
        <f>SUMIFS(СВЦЭМ!$D$39:$D$782,СВЦЭМ!$A$39:$A$782,$A93,СВЦЭМ!$B$39:$B$782,B$83)+'СЕТ СН'!$H$11+СВЦЭМ!$D$10+'СЕТ СН'!$H$5-'СЕТ СН'!$H$21</f>
        <v>3861.4087072100001</v>
      </c>
      <c r="C93" s="36">
        <f>SUMIFS(СВЦЭМ!$D$39:$D$782,СВЦЭМ!$A$39:$A$782,$A93,СВЦЭМ!$B$39:$B$782,C$83)+'СЕТ СН'!$H$11+СВЦЭМ!$D$10+'СЕТ СН'!$H$5-'СЕТ СН'!$H$21</f>
        <v>3984.72426193</v>
      </c>
      <c r="D93" s="36">
        <f>SUMIFS(СВЦЭМ!$D$39:$D$782,СВЦЭМ!$A$39:$A$782,$A93,СВЦЭМ!$B$39:$B$782,D$83)+'СЕТ СН'!$H$11+СВЦЭМ!$D$10+'СЕТ СН'!$H$5-'СЕТ СН'!$H$21</f>
        <v>4112.7159317900005</v>
      </c>
      <c r="E93" s="36">
        <f>SUMIFS(СВЦЭМ!$D$39:$D$782,СВЦЭМ!$A$39:$A$782,$A93,СВЦЭМ!$B$39:$B$782,E$83)+'СЕТ СН'!$H$11+СВЦЭМ!$D$10+'СЕТ СН'!$H$5-'СЕТ СН'!$H$21</f>
        <v>4179.01434083</v>
      </c>
      <c r="F93" s="36">
        <f>SUMIFS(СВЦЭМ!$D$39:$D$782,СВЦЭМ!$A$39:$A$782,$A93,СВЦЭМ!$B$39:$B$782,F$83)+'СЕТ СН'!$H$11+СВЦЭМ!$D$10+'СЕТ СН'!$H$5-'СЕТ СН'!$H$21</f>
        <v>4192.6146267599997</v>
      </c>
      <c r="G93" s="36">
        <f>SUMIFS(СВЦЭМ!$D$39:$D$782,СВЦЭМ!$A$39:$A$782,$A93,СВЦЭМ!$B$39:$B$782,G$83)+'СЕТ СН'!$H$11+СВЦЭМ!$D$10+'СЕТ СН'!$H$5-'СЕТ СН'!$H$21</f>
        <v>4228.00067932</v>
      </c>
      <c r="H93" s="36">
        <f>SUMIFS(СВЦЭМ!$D$39:$D$782,СВЦЭМ!$A$39:$A$782,$A93,СВЦЭМ!$B$39:$B$782,H$83)+'СЕТ СН'!$H$11+СВЦЭМ!$D$10+'СЕТ СН'!$H$5-'СЕТ СН'!$H$21</f>
        <v>4207.8923133400003</v>
      </c>
      <c r="I93" s="36">
        <f>SUMIFS(СВЦЭМ!$D$39:$D$782,СВЦЭМ!$A$39:$A$782,$A93,СВЦЭМ!$B$39:$B$782,I$83)+'СЕТ СН'!$H$11+СВЦЭМ!$D$10+'СЕТ СН'!$H$5-'СЕТ СН'!$H$21</f>
        <v>4146.84224025</v>
      </c>
      <c r="J93" s="36">
        <f>SUMIFS(СВЦЭМ!$D$39:$D$782,СВЦЭМ!$A$39:$A$782,$A93,СВЦЭМ!$B$39:$B$782,J$83)+'СЕТ СН'!$H$11+СВЦЭМ!$D$10+'СЕТ СН'!$H$5-'СЕТ СН'!$H$21</f>
        <v>3969.3711680699998</v>
      </c>
      <c r="K93" s="36">
        <f>SUMIFS(СВЦЭМ!$D$39:$D$782,СВЦЭМ!$A$39:$A$782,$A93,СВЦЭМ!$B$39:$B$782,K$83)+'СЕТ СН'!$H$11+СВЦЭМ!$D$10+'СЕТ СН'!$H$5-'СЕТ СН'!$H$21</f>
        <v>3930.8594264599997</v>
      </c>
      <c r="L93" s="36">
        <f>SUMIFS(СВЦЭМ!$D$39:$D$782,СВЦЭМ!$A$39:$A$782,$A93,СВЦЭМ!$B$39:$B$782,L$83)+'СЕТ СН'!$H$11+СВЦЭМ!$D$10+'СЕТ СН'!$H$5-'СЕТ СН'!$H$21</f>
        <v>3917.5359731600001</v>
      </c>
      <c r="M93" s="36">
        <f>SUMIFS(СВЦЭМ!$D$39:$D$782,СВЦЭМ!$A$39:$A$782,$A93,СВЦЭМ!$B$39:$B$782,M$83)+'СЕТ СН'!$H$11+СВЦЭМ!$D$10+'СЕТ СН'!$H$5-'СЕТ СН'!$H$21</f>
        <v>4016.8379496199996</v>
      </c>
      <c r="N93" s="36">
        <f>SUMIFS(СВЦЭМ!$D$39:$D$782,СВЦЭМ!$A$39:$A$782,$A93,СВЦЭМ!$B$39:$B$782,N$83)+'СЕТ СН'!$H$11+СВЦЭМ!$D$10+'СЕТ СН'!$H$5-'СЕТ СН'!$H$21</f>
        <v>4070.0865961499999</v>
      </c>
      <c r="O93" s="36">
        <f>SUMIFS(СВЦЭМ!$D$39:$D$782,СВЦЭМ!$A$39:$A$782,$A93,СВЦЭМ!$B$39:$B$782,O$83)+'СЕТ СН'!$H$11+СВЦЭМ!$D$10+'СЕТ СН'!$H$5-'СЕТ СН'!$H$21</f>
        <v>4093.3522725799999</v>
      </c>
      <c r="P93" s="36">
        <f>SUMIFS(СВЦЭМ!$D$39:$D$782,СВЦЭМ!$A$39:$A$782,$A93,СВЦЭМ!$B$39:$B$782,P$83)+'СЕТ СН'!$H$11+СВЦЭМ!$D$10+'СЕТ СН'!$H$5-'СЕТ СН'!$H$21</f>
        <v>4047.2744353799999</v>
      </c>
      <c r="Q93" s="36">
        <f>SUMIFS(СВЦЭМ!$D$39:$D$782,СВЦЭМ!$A$39:$A$782,$A93,СВЦЭМ!$B$39:$B$782,Q$83)+'СЕТ СН'!$H$11+СВЦЭМ!$D$10+'СЕТ СН'!$H$5-'СЕТ СН'!$H$21</f>
        <v>4105.3455955400004</v>
      </c>
      <c r="R93" s="36">
        <f>SUMIFS(СВЦЭМ!$D$39:$D$782,СВЦЭМ!$A$39:$A$782,$A93,СВЦЭМ!$B$39:$B$782,R$83)+'СЕТ СН'!$H$11+СВЦЭМ!$D$10+'СЕТ СН'!$H$5-'СЕТ СН'!$H$21</f>
        <v>4120.3387715099998</v>
      </c>
      <c r="S93" s="36">
        <f>SUMIFS(СВЦЭМ!$D$39:$D$782,СВЦЭМ!$A$39:$A$782,$A93,СВЦЭМ!$B$39:$B$782,S$83)+'СЕТ СН'!$H$11+СВЦЭМ!$D$10+'СЕТ СН'!$H$5-'СЕТ СН'!$H$21</f>
        <v>4083.9110092999999</v>
      </c>
      <c r="T93" s="36">
        <f>SUMIFS(СВЦЭМ!$D$39:$D$782,СВЦЭМ!$A$39:$A$782,$A93,СВЦЭМ!$B$39:$B$782,T$83)+'СЕТ СН'!$H$11+СВЦЭМ!$D$10+'СЕТ СН'!$H$5-'СЕТ СН'!$H$21</f>
        <v>3957.9144287899999</v>
      </c>
      <c r="U93" s="36">
        <f>SUMIFS(СВЦЭМ!$D$39:$D$782,СВЦЭМ!$A$39:$A$782,$A93,СВЦЭМ!$B$39:$B$782,U$83)+'СЕТ СН'!$H$11+СВЦЭМ!$D$10+'СЕТ СН'!$H$5-'СЕТ СН'!$H$21</f>
        <v>3806.5488162699999</v>
      </c>
      <c r="V93" s="36">
        <f>SUMIFS(СВЦЭМ!$D$39:$D$782,СВЦЭМ!$A$39:$A$782,$A93,СВЦЭМ!$B$39:$B$782,V$83)+'СЕТ СН'!$H$11+СВЦЭМ!$D$10+'СЕТ СН'!$H$5-'СЕТ СН'!$H$21</f>
        <v>3743.8743483099997</v>
      </c>
      <c r="W93" s="36">
        <f>SUMIFS(СВЦЭМ!$D$39:$D$782,СВЦЭМ!$A$39:$A$782,$A93,СВЦЭМ!$B$39:$B$782,W$83)+'СЕТ СН'!$H$11+СВЦЭМ!$D$10+'СЕТ СН'!$H$5-'СЕТ СН'!$H$21</f>
        <v>3747.6677238000002</v>
      </c>
      <c r="X93" s="36">
        <f>SUMIFS(СВЦЭМ!$D$39:$D$782,СВЦЭМ!$A$39:$A$782,$A93,СВЦЭМ!$B$39:$B$782,X$83)+'СЕТ СН'!$H$11+СВЦЭМ!$D$10+'СЕТ СН'!$H$5-'СЕТ СН'!$H$21</f>
        <v>3737.3607634</v>
      </c>
      <c r="Y93" s="36">
        <f>SUMIFS(СВЦЭМ!$D$39:$D$782,СВЦЭМ!$A$39:$A$782,$A93,СВЦЭМ!$B$39:$B$782,Y$83)+'СЕТ СН'!$H$11+СВЦЭМ!$D$10+'СЕТ СН'!$H$5-'СЕТ СН'!$H$21</f>
        <v>3811.06414232</v>
      </c>
    </row>
    <row r="94" spans="1:27" ht="15.75" x14ac:dyDescent="0.2">
      <c r="A94" s="35">
        <f t="shared" si="2"/>
        <v>44692</v>
      </c>
      <c r="B94" s="36">
        <f>SUMIFS(СВЦЭМ!$D$39:$D$782,СВЦЭМ!$A$39:$A$782,$A94,СВЦЭМ!$B$39:$B$782,B$83)+'СЕТ СН'!$H$11+СВЦЭМ!$D$10+'СЕТ СН'!$H$5-'СЕТ СН'!$H$21</f>
        <v>3898.94654584</v>
      </c>
      <c r="C94" s="36">
        <f>SUMIFS(СВЦЭМ!$D$39:$D$782,СВЦЭМ!$A$39:$A$782,$A94,СВЦЭМ!$B$39:$B$782,C$83)+'СЕТ СН'!$H$11+СВЦЭМ!$D$10+'СЕТ СН'!$H$5-'СЕТ СН'!$H$21</f>
        <v>3982.9799157999996</v>
      </c>
      <c r="D94" s="36">
        <f>SUMIFS(СВЦЭМ!$D$39:$D$782,СВЦЭМ!$A$39:$A$782,$A94,СВЦЭМ!$B$39:$B$782,D$83)+'СЕТ СН'!$H$11+СВЦЭМ!$D$10+'СЕТ СН'!$H$5-'СЕТ СН'!$H$21</f>
        <v>4143.4676500400001</v>
      </c>
      <c r="E94" s="36">
        <f>SUMIFS(СВЦЭМ!$D$39:$D$782,СВЦЭМ!$A$39:$A$782,$A94,СВЦЭМ!$B$39:$B$782,E$83)+'СЕТ СН'!$H$11+СВЦЭМ!$D$10+'СЕТ СН'!$H$5-'СЕТ СН'!$H$21</f>
        <v>4226.0475917399999</v>
      </c>
      <c r="F94" s="36">
        <f>SUMIFS(СВЦЭМ!$D$39:$D$782,СВЦЭМ!$A$39:$A$782,$A94,СВЦЭМ!$B$39:$B$782,F$83)+'СЕТ СН'!$H$11+СВЦЭМ!$D$10+'СЕТ СН'!$H$5-'СЕТ СН'!$H$21</f>
        <v>4223.5939093099996</v>
      </c>
      <c r="G94" s="36">
        <f>SUMIFS(СВЦЭМ!$D$39:$D$782,СВЦЭМ!$A$39:$A$782,$A94,СВЦЭМ!$B$39:$B$782,G$83)+'СЕТ СН'!$H$11+СВЦЭМ!$D$10+'СЕТ СН'!$H$5-'СЕТ СН'!$H$21</f>
        <v>4224.0192654900002</v>
      </c>
      <c r="H94" s="36">
        <f>SUMIFS(СВЦЭМ!$D$39:$D$782,СВЦЭМ!$A$39:$A$782,$A94,СВЦЭМ!$B$39:$B$782,H$83)+'СЕТ СН'!$H$11+СВЦЭМ!$D$10+'СЕТ СН'!$H$5-'СЕТ СН'!$H$21</f>
        <v>4178.8271519099999</v>
      </c>
      <c r="I94" s="36">
        <f>SUMIFS(СВЦЭМ!$D$39:$D$782,СВЦЭМ!$A$39:$A$782,$A94,СВЦЭМ!$B$39:$B$782,I$83)+'СЕТ СН'!$H$11+СВЦЭМ!$D$10+'СЕТ СН'!$H$5-'СЕТ СН'!$H$21</f>
        <v>4091.4323047099997</v>
      </c>
      <c r="J94" s="36">
        <f>SUMIFS(СВЦЭМ!$D$39:$D$782,СВЦЭМ!$A$39:$A$782,$A94,СВЦЭМ!$B$39:$B$782,J$83)+'СЕТ СН'!$H$11+СВЦЭМ!$D$10+'СЕТ СН'!$H$5-'СЕТ СН'!$H$21</f>
        <v>3927.4819833399997</v>
      </c>
      <c r="K94" s="36">
        <f>SUMIFS(СВЦЭМ!$D$39:$D$782,СВЦЭМ!$A$39:$A$782,$A94,СВЦЭМ!$B$39:$B$782,K$83)+'СЕТ СН'!$H$11+СВЦЭМ!$D$10+'СЕТ СН'!$H$5-'СЕТ СН'!$H$21</f>
        <v>3919.74561821</v>
      </c>
      <c r="L94" s="36">
        <f>SUMIFS(СВЦЭМ!$D$39:$D$782,СВЦЭМ!$A$39:$A$782,$A94,СВЦЭМ!$B$39:$B$782,L$83)+'СЕТ СН'!$H$11+СВЦЭМ!$D$10+'СЕТ СН'!$H$5-'СЕТ СН'!$H$21</f>
        <v>3910.5114810999999</v>
      </c>
      <c r="M94" s="36">
        <f>SUMIFS(СВЦЭМ!$D$39:$D$782,СВЦЭМ!$A$39:$A$782,$A94,СВЦЭМ!$B$39:$B$782,M$83)+'СЕТ СН'!$H$11+СВЦЭМ!$D$10+'СЕТ СН'!$H$5-'СЕТ СН'!$H$21</f>
        <v>4001.9802785399997</v>
      </c>
      <c r="N94" s="36">
        <f>SUMIFS(СВЦЭМ!$D$39:$D$782,СВЦЭМ!$A$39:$A$782,$A94,СВЦЭМ!$B$39:$B$782,N$83)+'СЕТ СН'!$H$11+СВЦЭМ!$D$10+'СЕТ СН'!$H$5-'СЕТ СН'!$H$21</f>
        <v>4045.9729145699998</v>
      </c>
      <c r="O94" s="36">
        <f>SUMIFS(СВЦЭМ!$D$39:$D$782,СВЦЭМ!$A$39:$A$782,$A94,СВЦЭМ!$B$39:$B$782,O$83)+'СЕТ СН'!$H$11+СВЦЭМ!$D$10+'СЕТ СН'!$H$5-'СЕТ СН'!$H$21</f>
        <v>4056.42199102</v>
      </c>
      <c r="P94" s="36">
        <f>SUMIFS(СВЦЭМ!$D$39:$D$782,СВЦЭМ!$A$39:$A$782,$A94,СВЦЭМ!$B$39:$B$782,P$83)+'СЕТ СН'!$H$11+СВЦЭМ!$D$10+'СЕТ СН'!$H$5-'СЕТ СН'!$H$21</f>
        <v>4068.41531192</v>
      </c>
      <c r="Q94" s="36">
        <f>SUMIFS(СВЦЭМ!$D$39:$D$782,СВЦЭМ!$A$39:$A$782,$A94,СВЦЭМ!$B$39:$B$782,Q$83)+'СЕТ СН'!$H$11+СВЦЭМ!$D$10+'СЕТ СН'!$H$5-'СЕТ СН'!$H$21</f>
        <v>4073.2279221600002</v>
      </c>
      <c r="R94" s="36">
        <f>SUMIFS(СВЦЭМ!$D$39:$D$782,СВЦЭМ!$A$39:$A$782,$A94,СВЦЭМ!$B$39:$B$782,R$83)+'СЕТ СН'!$H$11+СВЦЭМ!$D$10+'СЕТ СН'!$H$5-'СЕТ СН'!$H$21</f>
        <v>4094.41617615</v>
      </c>
      <c r="S94" s="36">
        <f>SUMIFS(СВЦЭМ!$D$39:$D$782,СВЦЭМ!$A$39:$A$782,$A94,СВЦЭМ!$B$39:$B$782,S$83)+'СЕТ СН'!$H$11+СВЦЭМ!$D$10+'СЕТ СН'!$H$5-'СЕТ СН'!$H$21</f>
        <v>4058.5206859299997</v>
      </c>
      <c r="T94" s="36">
        <f>SUMIFS(СВЦЭМ!$D$39:$D$782,СВЦЭМ!$A$39:$A$782,$A94,СВЦЭМ!$B$39:$B$782,T$83)+'СЕТ СН'!$H$11+СВЦЭМ!$D$10+'СЕТ СН'!$H$5-'СЕТ СН'!$H$21</f>
        <v>3941.6541998499997</v>
      </c>
      <c r="U94" s="36">
        <f>SUMIFS(СВЦЭМ!$D$39:$D$782,СВЦЭМ!$A$39:$A$782,$A94,СВЦЭМ!$B$39:$B$782,U$83)+'СЕТ СН'!$H$11+СВЦЭМ!$D$10+'СЕТ СН'!$H$5-'СЕТ СН'!$H$21</f>
        <v>3833.5474554500001</v>
      </c>
      <c r="V94" s="36">
        <f>SUMIFS(СВЦЭМ!$D$39:$D$782,СВЦЭМ!$A$39:$A$782,$A94,СВЦЭМ!$B$39:$B$782,V$83)+'СЕТ СН'!$H$11+СВЦЭМ!$D$10+'СЕТ СН'!$H$5-'СЕТ СН'!$H$21</f>
        <v>3750.0508719499999</v>
      </c>
      <c r="W94" s="36">
        <f>SUMIFS(СВЦЭМ!$D$39:$D$782,СВЦЭМ!$A$39:$A$782,$A94,СВЦЭМ!$B$39:$B$782,W$83)+'СЕТ СН'!$H$11+СВЦЭМ!$D$10+'СЕТ СН'!$H$5-'СЕТ СН'!$H$21</f>
        <v>3745.9236225200002</v>
      </c>
      <c r="X94" s="36">
        <f>SUMIFS(СВЦЭМ!$D$39:$D$782,СВЦЭМ!$A$39:$A$782,$A94,СВЦЭМ!$B$39:$B$782,X$83)+'СЕТ СН'!$H$11+СВЦЭМ!$D$10+'СЕТ СН'!$H$5-'СЕТ СН'!$H$21</f>
        <v>3758.3468238599999</v>
      </c>
      <c r="Y94" s="36">
        <f>SUMIFS(СВЦЭМ!$D$39:$D$782,СВЦЭМ!$A$39:$A$782,$A94,СВЦЭМ!$B$39:$B$782,Y$83)+'СЕТ СН'!$H$11+СВЦЭМ!$D$10+'СЕТ СН'!$H$5-'СЕТ СН'!$H$21</f>
        <v>3782.2918165999999</v>
      </c>
    </row>
    <row r="95" spans="1:27" ht="15.75" x14ac:dyDescent="0.2">
      <c r="A95" s="35">
        <f t="shared" si="2"/>
        <v>44693</v>
      </c>
      <c r="B95" s="36">
        <f>SUMIFS(СВЦЭМ!$D$39:$D$782,СВЦЭМ!$A$39:$A$782,$A95,СВЦЭМ!$B$39:$B$782,B$83)+'СЕТ СН'!$H$11+СВЦЭМ!$D$10+'СЕТ СН'!$H$5-'СЕТ СН'!$H$21</f>
        <v>3879.4612867199999</v>
      </c>
      <c r="C95" s="36">
        <f>SUMIFS(СВЦЭМ!$D$39:$D$782,СВЦЭМ!$A$39:$A$782,$A95,СВЦЭМ!$B$39:$B$782,C$83)+'СЕТ СН'!$H$11+СВЦЭМ!$D$10+'СЕТ СН'!$H$5-'СЕТ СН'!$H$21</f>
        <v>3964.4487302999996</v>
      </c>
      <c r="D95" s="36">
        <f>SUMIFS(СВЦЭМ!$D$39:$D$782,СВЦЭМ!$A$39:$A$782,$A95,СВЦЭМ!$B$39:$B$782,D$83)+'СЕТ СН'!$H$11+СВЦЭМ!$D$10+'СЕТ СН'!$H$5-'СЕТ СН'!$H$21</f>
        <v>4065.2038801299996</v>
      </c>
      <c r="E95" s="36">
        <f>SUMIFS(СВЦЭМ!$D$39:$D$782,СВЦЭМ!$A$39:$A$782,$A95,СВЦЭМ!$B$39:$B$782,E$83)+'СЕТ СН'!$H$11+СВЦЭМ!$D$10+'СЕТ СН'!$H$5-'СЕТ СН'!$H$21</f>
        <v>4119.31389838</v>
      </c>
      <c r="F95" s="36">
        <f>SUMIFS(СВЦЭМ!$D$39:$D$782,СВЦЭМ!$A$39:$A$782,$A95,СВЦЭМ!$B$39:$B$782,F$83)+'СЕТ СН'!$H$11+СВЦЭМ!$D$10+'СЕТ СН'!$H$5-'СЕТ СН'!$H$21</f>
        <v>4122.7901726199998</v>
      </c>
      <c r="G95" s="36">
        <f>SUMIFS(СВЦЭМ!$D$39:$D$782,СВЦЭМ!$A$39:$A$782,$A95,СВЦЭМ!$B$39:$B$782,G$83)+'СЕТ СН'!$H$11+СВЦЭМ!$D$10+'СЕТ СН'!$H$5-'СЕТ СН'!$H$21</f>
        <v>4120.32594023</v>
      </c>
      <c r="H95" s="36">
        <f>SUMIFS(СВЦЭМ!$D$39:$D$782,СВЦЭМ!$A$39:$A$782,$A95,СВЦЭМ!$B$39:$B$782,H$83)+'СЕТ СН'!$H$11+СВЦЭМ!$D$10+'СЕТ СН'!$H$5-'СЕТ СН'!$H$21</f>
        <v>4129.18622512</v>
      </c>
      <c r="I95" s="36">
        <f>SUMIFS(СВЦЭМ!$D$39:$D$782,СВЦЭМ!$A$39:$A$782,$A95,СВЦЭМ!$B$39:$B$782,I$83)+'СЕТ СН'!$H$11+СВЦЭМ!$D$10+'СЕТ СН'!$H$5-'СЕТ СН'!$H$21</f>
        <v>4052.9545814399999</v>
      </c>
      <c r="J95" s="36">
        <f>SUMIFS(СВЦЭМ!$D$39:$D$782,СВЦЭМ!$A$39:$A$782,$A95,СВЦЭМ!$B$39:$B$782,J$83)+'СЕТ СН'!$H$11+СВЦЭМ!$D$10+'СЕТ СН'!$H$5-'СЕТ СН'!$H$21</f>
        <v>3925.48170686</v>
      </c>
      <c r="K95" s="36">
        <f>SUMIFS(СВЦЭМ!$D$39:$D$782,СВЦЭМ!$A$39:$A$782,$A95,СВЦЭМ!$B$39:$B$782,K$83)+'СЕТ СН'!$H$11+СВЦЭМ!$D$10+'СЕТ СН'!$H$5-'СЕТ СН'!$H$21</f>
        <v>3918.4438902000002</v>
      </c>
      <c r="L95" s="36">
        <f>SUMIFS(СВЦЭМ!$D$39:$D$782,СВЦЭМ!$A$39:$A$782,$A95,СВЦЭМ!$B$39:$B$782,L$83)+'СЕТ СН'!$H$11+СВЦЭМ!$D$10+'СЕТ СН'!$H$5-'СЕТ СН'!$H$21</f>
        <v>3896.8534787799999</v>
      </c>
      <c r="M95" s="36">
        <f>SUMIFS(СВЦЭМ!$D$39:$D$782,СВЦЭМ!$A$39:$A$782,$A95,СВЦЭМ!$B$39:$B$782,M$83)+'СЕТ СН'!$H$11+СВЦЭМ!$D$10+'СЕТ СН'!$H$5-'СЕТ СН'!$H$21</f>
        <v>3998.2300558999996</v>
      </c>
      <c r="N95" s="36">
        <f>SUMIFS(СВЦЭМ!$D$39:$D$782,СВЦЭМ!$A$39:$A$782,$A95,СВЦЭМ!$B$39:$B$782,N$83)+'СЕТ СН'!$H$11+СВЦЭМ!$D$10+'СЕТ СН'!$H$5-'СЕТ СН'!$H$21</f>
        <v>4054.9290363399996</v>
      </c>
      <c r="O95" s="36">
        <f>SUMIFS(СВЦЭМ!$D$39:$D$782,СВЦЭМ!$A$39:$A$782,$A95,СВЦЭМ!$B$39:$B$782,O$83)+'СЕТ СН'!$H$11+СВЦЭМ!$D$10+'СЕТ СН'!$H$5-'СЕТ СН'!$H$21</f>
        <v>4057.9079628499999</v>
      </c>
      <c r="P95" s="36">
        <f>SUMIFS(СВЦЭМ!$D$39:$D$782,СВЦЭМ!$A$39:$A$782,$A95,СВЦЭМ!$B$39:$B$782,P$83)+'СЕТ СН'!$H$11+СВЦЭМ!$D$10+'СЕТ СН'!$H$5-'СЕТ СН'!$H$21</f>
        <v>4055.7806242099996</v>
      </c>
      <c r="Q95" s="36">
        <f>SUMIFS(СВЦЭМ!$D$39:$D$782,СВЦЭМ!$A$39:$A$782,$A95,СВЦЭМ!$B$39:$B$782,Q$83)+'СЕТ СН'!$H$11+СВЦЭМ!$D$10+'СЕТ СН'!$H$5-'СЕТ СН'!$H$21</f>
        <v>4066.3889732299999</v>
      </c>
      <c r="R95" s="36">
        <f>SUMIFS(СВЦЭМ!$D$39:$D$782,СВЦЭМ!$A$39:$A$782,$A95,СВЦЭМ!$B$39:$B$782,R$83)+'СЕТ СН'!$H$11+СВЦЭМ!$D$10+'СЕТ СН'!$H$5-'СЕТ СН'!$H$21</f>
        <v>4088.11047405</v>
      </c>
      <c r="S95" s="36">
        <f>SUMIFS(СВЦЭМ!$D$39:$D$782,СВЦЭМ!$A$39:$A$782,$A95,СВЦЭМ!$B$39:$B$782,S$83)+'СЕТ СН'!$H$11+СВЦЭМ!$D$10+'СЕТ СН'!$H$5-'СЕТ СН'!$H$21</f>
        <v>4045.1204700899998</v>
      </c>
      <c r="T95" s="36">
        <f>SUMIFS(СВЦЭМ!$D$39:$D$782,СВЦЭМ!$A$39:$A$782,$A95,СВЦЭМ!$B$39:$B$782,T$83)+'СЕТ СН'!$H$11+СВЦЭМ!$D$10+'СЕТ СН'!$H$5-'СЕТ СН'!$H$21</f>
        <v>3939.71606707</v>
      </c>
      <c r="U95" s="36">
        <f>SUMIFS(СВЦЭМ!$D$39:$D$782,СВЦЭМ!$A$39:$A$782,$A95,СВЦЭМ!$B$39:$B$782,U$83)+'СЕТ СН'!$H$11+СВЦЭМ!$D$10+'СЕТ СН'!$H$5-'СЕТ СН'!$H$21</f>
        <v>3850.18615851</v>
      </c>
      <c r="V95" s="36">
        <f>SUMIFS(СВЦЭМ!$D$39:$D$782,СВЦЭМ!$A$39:$A$782,$A95,СВЦЭМ!$B$39:$B$782,V$83)+'СЕТ СН'!$H$11+СВЦЭМ!$D$10+'СЕТ СН'!$H$5-'СЕТ СН'!$H$21</f>
        <v>3765.7265946400003</v>
      </c>
      <c r="W95" s="36">
        <f>SUMIFS(СВЦЭМ!$D$39:$D$782,СВЦЭМ!$A$39:$A$782,$A95,СВЦЭМ!$B$39:$B$782,W$83)+'СЕТ СН'!$H$11+СВЦЭМ!$D$10+'СЕТ СН'!$H$5-'СЕТ СН'!$H$21</f>
        <v>3752.5013214099999</v>
      </c>
      <c r="X95" s="36">
        <f>SUMIFS(СВЦЭМ!$D$39:$D$782,СВЦЭМ!$A$39:$A$782,$A95,СВЦЭМ!$B$39:$B$782,X$83)+'СЕТ СН'!$H$11+СВЦЭМ!$D$10+'СЕТ СН'!$H$5-'СЕТ СН'!$H$21</f>
        <v>3766.9876446600001</v>
      </c>
      <c r="Y95" s="36">
        <f>SUMIFS(СВЦЭМ!$D$39:$D$782,СВЦЭМ!$A$39:$A$782,$A95,СВЦЭМ!$B$39:$B$782,Y$83)+'СЕТ СН'!$H$11+СВЦЭМ!$D$10+'СЕТ СН'!$H$5-'СЕТ СН'!$H$21</f>
        <v>3772.1420214600003</v>
      </c>
    </row>
    <row r="96" spans="1:27" ht="15.75" x14ac:dyDescent="0.2">
      <c r="A96" s="35">
        <f t="shared" si="2"/>
        <v>44694</v>
      </c>
      <c r="B96" s="36">
        <f>SUMIFS(СВЦЭМ!$D$39:$D$782,СВЦЭМ!$A$39:$A$782,$A96,СВЦЭМ!$B$39:$B$782,B$83)+'СЕТ СН'!$H$11+СВЦЭМ!$D$10+'СЕТ СН'!$H$5-'СЕТ СН'!$H$21</f>
        <v>3879.8359984600002</v>
      </c>
      <c r="C96" s="36">
        <f>SUMIFS(СВЦЭМ!$D$39:$D$782,СВЦЭМ!$A$39:$A$782,$A96,СВЦЭМ!$B$39:$B$782,C$83)+'СЕТ СН'!$H$11+СВЦЭМ!$D$10+'СЕТ СН'!$H$5-'СЕТ СН'!$H$21</f>
        <v>3989.3722830500001</v>
      </c>
      <c r="D96" s="36">
        <f>SUMIFS(СВЦЭМ!$D$39:$D$782,СВЦЭМ!$A$39:$A$782,$A96,СВЦЭМ!$B$39:$B$782,D$83)+'СЕТ СН'!$H$11+СВЦЭМ!$D$10+'СЕТ СН'!$H$5-'СЕТ СН'!$H$21</f>
        <v>4116.2955784599999</v>
      </c>
      <c r="E96" s="36">
        <f>SUMIFS(СВЦЭМ!$D$39:$D$782,СВЦЭМ!$A$39:$A$782,$A96,СВЦЭМ!$B$39:$B$782,E$83)+'СЕТ СН'!$H$11+СВЦЭМ!$D$10+'СЕТ СН'!$H$5-'СЕТ СН'!$H$21</f>
        <v>4166.2372200700001</v>
      </c>
      <c r="F96" s="36">
        <f>SUMIFS(СВЦЭМ!$D$39:$D$782,СВЦЭМ!$A$39:$A$782,$A96,СВЦЭМ!$B$39:$B$782,F$83)+'СЕТ СН'!$H$11+СВЦЭМ!$D$10+'СЕТ СН'!$H$5-'СЕТ СН'!$H$21</f>
        <v>4174.0803140899998</v>
      </c>
      <c r="G96" s="36">
        <f>SUMIFS(СВЦЭМ!$D$39:$D$782,СВЦЭМ!$A$39:$A$782,$A96,СВЦЭМ!$B$39:$B$782,G$83)+'СЕТ СН'!$H$11+СВЦЭМ!$D$10+'СЕТ СН'!$H$5-'СЕТ СН'!$H$21</f>
        <v>4180.54075921</v>
      </c>
      <c r="H96" s="36">
        <f>SUMIFS(СВЦЭМ!$D$39:$D$782,СВЦЭМ!$A$39:$A$782,$A96,СВЦЭМ!$B$39:$B$782,H$83)+'СЕТ СН'!$H$11+СВЦЭМ!$D$10+'СЕТ СН'!$H$5-'СЕТ СН'!$H$21</f>
        <v>4173.3136297800002</v>
      </c>
      <c r="I96" s="36">
        <f>SUMIFS(СВЦЭМ!$D$39:$D$782,СВЦЭМ!$A$39:$A$782,$A96,СВЦЭМ!$B$39:$B$782,I$83)+'СЕТ СН'!$H$11+СВЦЭМ!$D$10+'СЕТ СН'!$H$5-'СЕТ СН'!$H$21</f>
        <v>4070.98985576</v>
      </c>
      <c r="J96" s="36">
        <f>SUMIFS(СВЦЭМ!$D$39:$D$782,СВЦЭМ!$A$39:$A$782,$A96,СВЦЭМ!$B$39:$B$782,J$83)+'СЕТ СН'!$H$11+СВЦЭМ!$D$10+'СЕТ СН'!$H$5-'СЕТ СН'!$H$21</f>
        <v>3932.2797123699997</v>
      </c>
      <c r="K96" s="36">
        <f>SUMIFS(СВЦЭМ!$D$39:$D$782,СВЦЭМ!$A$39:$A$782,$A96,СВЦЭМ!$B$39:$B$782,K$83)+'СЕТ СН'!$H$11+СВЦЭМ!$D$10+'СЕТ СН'!$H$5-'СЕТ СН'!$H$21</f>
        <v>3922.2560990299999</v>
      </c>
      <c r="L96" s="36">
        <f>SUMIFS(СВЦЭМ!$D$39:$D$782,СВЦЭМ!$A$39:$A$782,$A96,СВЦЭМ!$B$39:$B$782,L$83)+'СЕТ СН'!$H$11+СВЦЭМ!$D$10+'СЕТ СН'!$H$5-'СЕТ СН'!$H$21</f>
        <v>3901.8491891799999</v>
      </c>
      <c r="M96" s="36">
        <f>SUMIFS(СВЦЭМ!$D$39:$D$782,СВЦЭМ!$A$39:$A$782,$A96,СВЦЭМ!$B$39:$B$782,M$83)+'СЕТ СН'!$H$11+СВЦЭМ!$D$10+'СЕТ СН'!$H$5-'СЕТ СН'!$H$21</f>
        <v>4004.7201657599999</v>
      </c>
      <c r="N96" s="36">
        <f>SUMIFS(СВЦЭМ!$D$39:$D$782,СВЦЭМ!$A$39:$A$782,$A96,СВЦЭМ!$B$39:$B$782,N$83)+'СЕТ СН'!$H$11+СВЦЭМ!$D$10+'СЕТ СН'!$H$5-'СЕТ СН'!$H$21</f>
        <v>4050.6548752499998</v>
      </c>
      <c r="O96" s="36">
        <f>SUMIFS(СВЦЭМ!$D$39:$D$782,СВЦЭМ!$A$39:$A$782,$A96,СВЦЭМ!$B$39:$B$782,O$83)+'СЕТ СН'!$H$11+СВЦЭМ!$D$10+'СЕТ СН'!$H$5-'СЕТ СН'!$H$21</f>
        <v>4033.19542538</v>
      </c>
      <c r="P96" s="36">
        <f>SUMIFS(СВЦЭМ!$D$39:$D$782,СВЦЭМ!$A$39:$A$782,$A96,СВЦЭМ!$B$39:$B$782,P$83)+'СЕТ СН'!$H$11+СВЦЭМ!$D$10+'СЕТ СН'!$H$5-'СЕТ СН'!$H$21</f>
        <v>4039.1743464399997</v>
      </c>
      <c r="Q96" s="36">
        <f>SUMIFS(СВЦЭМ!$D$39:$D$782,СВЦЭМ!$A$39:$A$782,$A96,СВЦЭМ!$B$39:$B$782,Q$83)+'СЕТ СН'!$H$11+СВЦЭМ!$D$10+'СЕТ СН'!$H$5-'СЕТ СН'!$H$21</f>
        <v>4050.8376137099999</v>
      </c>
      <c r="R96" s="36">
        <f>SUMIFS(СВЦЭМ!$D$39:$D$782,СВЦЭМ!$A$39:$A$782,$A96,СВЦЭМ!$B$39:$B$782,R$83)+'СЕТ СН'!$H$11+СВЦЭМ!$D$10+'СЕТ СН'!$H$5-'СЕТ СН'!$H$21</f>
        <v>4065.29846133</v>
      </c>
      <c r="S96" s="36">
        <f>SUMIFS(СВЦЭМ!$D$39:$D$782,СВЦЭМ!$A$39:$A$782,$A96,СВЦЭМ!$B$39:$B$782,S$83)+'СЕТ СН'!$H$11+СВЦЭМ!$D$10+'СЕТ СН'!$H$5-'СЕТ СН'!$H$21</f>
        <v>4032.3916064</v>
      </c>
      <c r="T96" s="36">
        <f>SUMIFS(СВЦЭМ!$D$39:$D$782,СВЦЭМ!$A$39:$A$782,$A96,СВЦЭМ!$B$39:$B$782,T$83)+'СЕТ СН'!$H$11+СВЦЭМ!$D$10+'СЕТ СН'!$H$5-'СЕТ СН'!$H$21</f>
        <v>3917.53134262</v>
      </c>
      <c r="U96" s="36">
        <f>SUMIFS(СВЦЭМ!$D$39:$D$782,СВЦЭМ!$A$39:$A$782,$A96,СВЦЭМ!$B$39:$B$782,U$83)+'СЕТ СН'!$H$11+СВЦЭМ!$D$10+'СЕТ СН'!$H$5-'СЕТ СН'!$H$21</f>
        <v>3828.4788429700002</v>
      </c>
      <c r="V96" s="36">
        <f>SUMIFS(СВЦЭМ!$D$39:$D$782,СВЦЭМ!$A$39:$A$782,$A96,СВЦЭМ!$B$39:$B$782,V$83)+'СЕТ СН'!$H$11+СВЦЭМ!$D$10+'СЕТ СН'!$H$5-'СЕТ СН'!$H$21</f>
        <v>3756.1209173500001</v>
      </c>
      <c r="W96" s="36">
        <f>SUMIFS(СВЦЭМ!$D$39:$D$782,СВЦЭМ!$A$39:$A$782,$A96,СВЦЭМ!$B$39:$B$782,W$83)+'СЕТ СН'!$H$11+СВЦЭМ!$D$10+'СЕТ СН'!$H$5-'СЕТ СН'!$H$21</f>
        <v>3736.7626119400002</v>
      </c>
      <c r="X96" s="36">
        <f>SUMIFS(СВЦЭМ!$D$39:$D$782,СВЦЭМ!$A$39:$A$782,$A96,СВЦЭМ!$B$39:$B$782,X$83)+'СЕТ СН'!$H$11+СВЦЭМ!$D$10+'СЕТ СН'!$H$5-'СЕТ СН'!$H$21</f>
        <v>3751.2408967900001</v>
      </c>
      <c r="Y96" s="36">
        <f>SUMIFS(СВЦЭМ!$D$39:$D$782,СВЦЭМ!$A$39:$A$782,$A96,СВЦЭМ!$B$39:$B$782,Y$83)+'СЕТ СН'!$H$11+СВЦЭМ!$D$10+'СЕТ СН'!$H$5-'СЕТ СН'!$H$21</f>
        <v>3757.71051102</v>
      </c>
    </row>
    <row r="97" spans="1:25" ht="15.75" x14ac:dyDescent="0.2">
      <c r="A97" s="35">
        <f t="shared" si="2"/>
        <v>44695</v>
      </c>
      <c r="B97" s="36">
        <f>SUMIFS(СВЦЭМ!$D$39:$D$782,СВЦЭМ!$A$39:$A$782,$A97,СВЦЭМ!$B$39:$B$782,B$83)+'СЕТ СН'!$H$11+СВЦЭМ!$D$10+'СЕТ СН'!$H$5-'СЕТ СН'!$H$21</f>
        <v>3877.5665391299999</v>
      </c>
      <c r="C97" s="36">
        <f>SUMIFS(СВЦЭМ!$D$39:$D$782,СВЦЭМ!$A$39:$A$782,$A97,СВЦЭМ!$B$39:$B$782,C$83)+'СЕТ СН'!$H$11+СВЦЭМ!$D$10+'СЕТ СН'!$H$5-'СЕТ СН'!$H$21</f>
        <v>3989.0399271599999</v>
      </c>
      <c r="D97" s="36">
        <f>SUMIFS(СВЦЭМ!$D$39:$D$782,СВЦЭМ!$A$39:$A$782,$A97,СВЦЭМ!$B$39:$B$782,D$83)+'СЕТ СН'!$H$11+СВЦЭМ!$D$10+'СЕТ СН'!$H$5-'СЕТ СН'!$H$21</f>
        <v>4128.5283593499998</v>
      </c>
      <c r="E97" s="36">
        <f>SUMIFS(СВЦЭМ!$D$39:$D$782,СВЦЭМ!$A$39:$A$782,$A97,СВЦЭМ!$B$39:$B$782,E$83)+'СЕТ СН'!$H$11+СВЦЭМ!$D$10+'СЕТ СН'!$H$5-'СЕТ СН'!$H$21</f>
        <v>4167.3108422999994</v>
      </c>
      <c r="F97" s="36">
        <f>SUMIFS(СВЦЭМ!$D$39:$D$782,СВЦЭМ!$A$39:$A$782,$A97,СВЦЭМ!$B$39:$B$782,F$83)+'СЕТ СН'!$H$11+СВЦЭМ!$D$10+'СЕТ СН'!$H$5-'СЕТ СН'!$H$21</f>
        <v>4170.4426876300004</v>
      </c>
      <c r="G97" s="36">
        <f>SUMIFS(СВЦЭМ!$D$39:$D$782,СВЦЭМ!$A$39:$A$782,$A97,СВЦЭМ!$B$39:$B$782,G$83)+'СЕТ СН'!$H$11+СВЦЭМ!$D$10+'СЕТ СН'!$H$5-'СЕТ СН'!$H$21</f>
        <v>4172.7227485599997</v>
      </c>
      <c r="H97" s="36">
        <f>SUMIFS(СВЦЭМ!$D$39:$D$782,СВЦЭМ!$A$39:$A$782,$A97,СВЦЭМ!$B$39:$B$782,H$83)+'СЕТ СН'!$H$11+СВЦЭМ!$D$10+'СЕТ СН'!$H$5-'СЕТ СН'!$H$21</f>
        <v>4163.7364715799995</v>
      </c>
      <c r="I97" s="36">
        <f>SUMIFS(СВЦЭМ!$D$39:$D$782,СВЦЭМ!$A$39:$A$782,$A97,СВЦЭМ!$B$39:$B$782,I$83)+'СЕТ СН'!$H$11+СВЦЭМ!$D$10+'СЕТ СН'!$H$5-'СЕТ СН'!$H$21</f>
        <v>4081.1206445299999</v>
      </c>
      <c r="J97" s="36">
        <f>SUMIFS(СВЦЭМ!$D$39:$D$782,СВЦЭМ!$A$39:$A$782,$A97,СВЦЭМ!$B$39:$B$782,J$83)+'СЕТ СН'!$H$11+СВЦЭМ!$D$10+'СЕТ СН'!$H$5-'СЕТ СН'!$H$21</f>
        <v>3926.7768836300002</v>
      </c>
      <c r="K97" s="36">
        <f>SUMIFS(СВЦЭМ!$D$39:$D$782,СВЦЭМ!$A$39:$A$782,$A97,СВЦЭМ!$B$39:$B$782,K$83)+'СЕТ СН'!$H$11+СВЦЭМ!$D$10+'СЕТ СН'!$H$5-'СЕТ СН'!$H$21</f>
        <v>3882.1828871799999</v>
      </c>
      <c r="L97" s="36">
        <f>SUMIFS(СВЦЭМ!$D$39:$D$782,СВЦЭМ!$A$39:$A$782,$A97,СВЦЭМ!$B$39:$B$782,L$83)+'СЕТ СН'!$H$11+СВЦЭМ!$D$10+'СЕТ СН'!$H$5-'СЕТ СН'!$H$21</f>
        <v>3863.3984318100001</v>
      </c>
      <c r="M97" s="36">
        <f>SUMIFS(СВЦЭМ!$D$39:$D$782,СВЦЭМ!$A$39:$A$782,$A97,СВЦЭМ!$B$39:$B$782,M$83)+'СЕТ СН'!$H$11+СВЦЭМ!$D$10+'СЕТ СН'!$H$5-'СЕТ СН'!$H$21</f>
        <v>3953.6450537999999</v>
      </c>
      <c r="N97" s="36">
        <f>SUMIFS(СВЦЭМ!$D$39:$D$782,СВЦЭМ!$A$39:$A$782,$A97,СВЦЭМ!$B$39:$B$782,N$83)+'СЕТ СН'!$H$11+СВЦЭМ!$D$10+'СЕТ СН'!$H$5-'СЕТ СН'!$H$21</f>
        <v>3986.92156411</v>
      </c>
      <c r="O97" s="36">
        <f>SUMIFS(СВЦЭМ!$D$39:$D$782,СВЦЭМ!$A$39:$A$782,$A97,СВЦЭМ!$B$39:$B$782,O$83)+'СЕТ СН'!$H$11+СВЦЭМ!$D$10+'СЕТ СН'!$H$5-'СЕТ СН'!$H$21</f>
        <v>4000.6957006100001</v>
      </c>
      <c r="P97" s="36">
        <f>SUMIFS(СВЦЭМ!$D$39:$D$782,СВЦЭМ!$A$39:$A$782,$A97,СВЦЭМ!$B$39:$B$782,P$83)+'СЕТ СН'!$H$11+СВЦЭМ!$D$10+'СЕТ СН'!$H$5-'СЕТ СН'!$H$21</f>
        <v>4021.3290062400001</v>
      </c>
      <c r="Q97" s="36">
        <f>SUMIFS(СВЦЭМ!$D$39:$D$782,СВЦЭМ!$A$39:$A$782,$A97,СВЦЭМ!$B$39:$B$782,Q$83)+'СЕТ СН'!$H$11+СВЦЭМ!$D$10+'СЕТ СН'!$H$5-'СЕТ СН'!$H$21</f>
        <v>4036.5167670700002</v>
      </c>
      <c r="R97" s="36">
        <f>SUMIFS(СВЦЭМ!$D$39:$D$782,СВЦЭМ!$A$39:$A$782,$A97,СВЦЭМ!$B$39:$B$782,R$83)+'СЕТ СН'!$H$11+СВЦЭМ!$D$10+'СЕТ СН'!$H$5-'СЕТ СН'!$H$21</f>
        <v>4040.3893902999998</v>
      </c>
      <c r="S97" s="36">
        <f>SUMIFS(СВЦЭМ!$D$39:$D$782,СВЦЭМ!$A$39:$A$782,$A97,СВЦЭМ!$B$39:$B$782,S$83)+'СЕТ СН'!$H$11+СВЦЭМ!$D$10+'СЕТ СН'!$H$5-'СЕТ СН'!$H$21</f>
        <v>3998.4418272299999</v>
      </c>
      <c r="T97" s="36">
        <f>SUMIFS(СВЦЭМ!$D$39:$D$782,СВЦЭМ!$A$39:$A$782,$A97,СВЦЭМ!$B$39:$B$782,T$83)+'СЕТ СН'!$H$11+СВЦЭМ!$D$10+'СЕТ СН'!$H$5-'СЕТ СН'!$H$21</f>
        <v>3885.3717400699998</v>
      </c>
      <c r="U97" s="36">
        <f>SUMIFS(СВЦЭМ!$D$39:$D$782,СВЦЭМ!$A$39:$A$782,$A97,СВЦЭМ!$B$39:$B$782,U$83)+'СЕТ СН'!$H$11+СВЦЭМ!$D$10+'СЕТ СН'!$H$5-'СЕТ СН'!$H$21</f>
        <v>3790.1863466200002</v>
      </c>
      <c r="V97" s="36">
        <f>SUMIFS(СВЦЭМ!$D$39:$D$782,СВЦЭМ!$A$39:$A$782,$A97,СВЦЭМ!$B$39:$B$782,V$83)+'СЕТ СН'!$H$11+СВЦЭМ!$D$10+'СЕТ СН'!$H$5-'СЕТ СН'!$H$21</f>
        <v>3705.5065131299998</v>
      </c>
      <c r="W97" s="36">
        <f>SUMIFS(СВЦЭМ!$D$39:$D$782,СВЦЭМ!$A$39:$A$782,$A97,СВЦЭМ!$B$39:$B$782,W$83)+'СЕТ СН'!$H$11+СВЦЭМ!$D$10+'СЕТ СН'!$H$5-'СЕТ СН'!$H$21</f>
        <v>3695.23160353</v>
      </c>
      <c r="X97" s="36">
        <f>SUMIFS(СВЦЭМ!$D$39:$D$782,СВЦЭМ!$A$39:$A$782,$A97,СВЦЭМ!$B$39:$B$782,X$83)+'СЕТ СН'!$H$11+СВЦЭМ!$D$10+'СЕТ СН'!$H$5-'СЕТ СН'!$H$21</f>
        <v>3694.8687184599999</v>
      </c>
      <c r="Y97" s="36">
        <f>SUMIFS(СВЦЭМ!$D$39:$D$782,СВЦЭМ!$A$39:$A$782,$A97,СВЦЭМ!$B$39:$B$782,Y$83)+'СЕТ СН'!$H$11+СВЦЭМ!$D$10+'СЕТ СН'!$H$5-'СЕТ СН'!$H$21</f>
        <v>3722.5761500399999</v>
      </c>
    </row>
    <row r="98" spans="1:25" ht="15.75" x14ac:dyDescent="0.2">
      <c r="A98" s="35">
        <f t="shared" si="2"/>
        <v>44696</v>
      </c>
      <c r="B98" s="36">
        <f>SUMIFS(СВЦЭМ!$D$39:$D$782,СВЦЭМ!$A$39:$A$782,$A98,СВЦЭМ!$B$39:$B$782,B$83)+'СЕТ СН'!$H$11+СВЦЭМ!$D$10+'СЕТ СН'!$H$5-'СЕТ СН'!$H$21</f>
        <v>3800.5581603599999</v>
      </c>
      <c r="C98" s="36">
        <f>SUMIFS(СВЦЭМ!$D$39:$D$782,СВЦЭМ!$A$39:$A$782,$A98,СВЦЭМ!$B$39:$B$782,C$83)+'СЕТ СН'!$H$11+СВЦЭМ!$D$10+'СЕТ СН'!$H$5-'СЕТ СН'!$H$21</f>
        <v>3904.9741285199998</v>
      </c>
      <c r="D98" s="36">
        <f>SUMIFS(СВЦЭМ!$D$39:$D$782,СВЦЭМ!$A$39:$A$782,$A98,СВЦЭМ!$B$39:$B$782,D$83)+'СЕТ СН'!$H$11+СВЦЭМ!$D$10+'СЕТ СН'!$H$5-'СЕТ СН'!$H$21</f>
        <v>4026.3268982499999</v>
      </c>
      <c r="E98" s="36">
        <f>SUMIFS(СВЦЭМ!$D$39:$D$782,СВЦЭМ!$A$39:$A$782,$A98,СВЦЭМ!$B$39:$B$782,E$83)+'СЕТ СН'!$H$11+СВЦЭМ!$D$10+'СЕТ СН'!$H$5-'СЕТ СН'!$H$21</f>
        <v>4032.6300822899998</v>
      </c>
      <c r="F98" s="36">
        <f>SUMIFS(СВЦЭМ!$D$39:$D$782,СВЦЭМ!$A$39:$A$782,$A98,СВЦЭМ!$B$39:$B$782,F$83)+'СЕТ СН'!$H$11+СВЦЭМ!$D$10+'СЕТ СН'!$H$5-'СЕТ СН'!$H$21</f>
        <v>4032.84673406</v>
      </c>
      <c r="G98" s="36">
        <f>SUMIFS(СВЦЭМ!$D$39:$D$782,СВЦЭМ!$A$39:$A$782,$A98,СВЦЭМ!$B$39:$B$782,G$83)+'СЕТ СН'!$H$11+СВЦЭМ!$D$10+'СЕТ СН'!$H$5-'СЕТ СН'!$H$21</f>
        <v>4040.7713347700001</v>
      </c>
      <c r="H98" s="36">
        <f>SUMIFS(СВЦЭМ!$D$39:$D$782,СВЦЭМ!$A$39:$A$782,$A98,СВЦЭМ!$B$39:$B$782,H$83)+'СЕТ СН'!$H$11+СВЦЭМ!$D$10+'СЕТ СН'!$H$5-'СЕТ СН'!$H$21</f>
        <v>4027.6067434899996</v>
      </c>
      <c r="I98" s="36">
        <f>SUMIFS(СВЦЭМ!$D$39:$D$782,СВЦЭМ!$A$39:$A$782,$A98,СВЦЭМ!$B$39:$B$782,I$83)+'СЕТ СН'!$H$11+СВЦЭМ!$D$10+'СЕТ СН'!$H$5-'СЕТ СН'!$H$21</f>
        <v>4023.5282898300002</v>
      </c>
      <c r="J98" s="36">
        <f>SUMIFS(СВЦЭМ!$D$39:$D$782,СВЦЭМ!$A$39:$A$782,$A98,СВЦЭМ!$B$39:$B$782,J$83)+'СЕТ СН'!$H$11+СВЦЭМ!$D$10+'СЕТ СН'!$H$5-'СЕТ СН'!$H$21</f>
        <v>3869.15047125</v>
      </c>
      <c r="K98" s="36">
        <f>SUMIFS(СВЦЭМ!$D$39:$D$782,СВЦЭМ!$A$39:$A$782,$A98,СВЦЭМ!$B$39:$B$782,K$83)+'СЕТ СН'!$H$11+СВЦЭМ!$D$10+'СЕТ СН'!$H$5-'СЕТ СН'!$H$21</f>
        <v>3840.4049071899999</v>
      </c>
      <c r="L98" s="36">
        <f>SUMIFS(СВЦЭМ!$D$39:$D$782,СВЦЭМ!$A$39:$A$782,$A98,СВЦЭМ!$B$39:$B$782,L$83)+'СЕТ СН'!$H$11+СВЦЭМ!$D$10+'СЕТ СН'!$H$5-'СЕТ СН'!$H$21</f>
        <v>3822.6813369199999</v>
      </c>
      <c r="M98" s="36">
        <f>SUMIFS(СВЦЭМ!$D$39:$D$782,СВЦЭМ!$A$39:$A$782,$A98,СВЦЭМ!$B$39:$B$782,M$83)+'СЕТ СН'!$H$11+СВЦЭМ!$D$10+'СЕТ СН'!$H$5-'СЕТ СН'!$H$21</f>
        <v>3926.16853537</v>
      </c>
      <c r="N98" s="36">
        <f>SUMIFS(СВЦЭМ!$D$39:$D$782,СВЦЭМ!$A$39:$A$782,$A98,СВЦЭМ!$B$39:$B$782,N$83)+'СЕТ СН'!$H$11+СВЦЭМ!$D$10+'СЕТ СН'!$H$5-'СЕТ СН'!$H$21</f>
        <v>3979.2110652199999</v>
      </c>
      <c r="O98" s="36">
        <f>SUMIFS(СВЦЭМ!$D$39:$D$782,СВЦЭМ!$A$39:$A$782,$A98,СВЦЭМ!$B$39:$B$782,O$83)+'СЕТ СН'!$H$11+СВЦЭМ!$D$10+'СЕТ СН'!$H$5-'СЕТ СН'!$H$21</f>
        <v>4016.9660504799999</v>
      </c>
      <c r="P98" s="36">
        <f>SUMIFS(СВЦЭМ!$D$39:$D$782,СВЦЭМ!$A$39:$A$782,$A98,СВЦЭМ!$B$39:$B$782,P$83)+'СЕТ СН'!$H$11+СВЦЭМ!$D$10+'СЕТ СН'!$H$5-'СЕТ СН'!$H$21</f>
        <v>4037.91156761</v>
      </c>
      <c r="Q98" s="36">
        <f>SUMIFS(СВЦЭМ!$D$39:$D$782,СВЦЭМ!$A$39:$A$782,$A98,СВЦЭМ!$B$39:$B$782,Q$83)+'СЕТ СН'!$H$11+СВЦЭМ!$D$10+'СЕТ СН'!$H$5-'СЕТ СН'!$H$21</f>
        <v>4044.4666857900002</v>
      </c>
      <c r="R98" s="36">
        <f>SUMIFS(СВЦЭМ!$D$39:$D$782,СВЦЭМ!$A$39:$A$782,$A98,СВЦЭМ!$B$39:$B$782,R$83)+'СЕТ СН'!$H$11+СВЦЭМ!$D$10+'СЕТ СН'!$H$5-'СЕТ СН'!$H$21</f>
        <v>4026.7619393599998</v>
      </c>
      <c r="S98" s="36">
        <f>SUMIFS(СВЦЭМ!$D$39:$D$782,СВЦЭМ!$A$39:$A$782,$A98,СВЦЭМ!$B$39:$B$782,S$83)+'СЕТ СН'!$H$11+СВЦЭМ!$D$10+'СЕТ СН'!$H$5-'СЕТ СН'!$H$21</f>
        <v>3967.9637361300001</v>
      </c>
      <c r="T98" s="36">
        <f>SUMIFS(СВЦЭМ!$D$39:$D$782,СВЦЭМ!$A$39:$A$782,$A98,СВЦЭМ!$B$39:$B$782,T$83)+'СЕТ СН'!$H$11+СВЦЭМ!$D$10+'СЕТ СН'!$H$5-'СЕТ СН'!$H$21</f>
        <v>3893.73940606</v>
      </c>
      <c r="U98" s="36">
        <f>SUMIFS(СВЦЭМ!$D$39:$D$782,СВЦЭМ!$A$39:$A$782,$A98,СВЦЭМ!$B$39:$B$782,U$83)+'СЕТ СН'!$H$11+СВЦЭМ!$D$10+'СЕТ СН'!$H$5-'СЕТ СН'!$H$21</f>
        <v>3776.0837663500001</v>
      </c>
      <c r="V98" s="36">
        <f>SUMIFS(СВЦЭМ!$D$39:$D$782,СВЦЭМ!$A$39:$A$782,$A98,СВЦЭМ!$B$39:$B$782,V$83)+'СЕТ СН'!$H$11+СВЦЭМ!$D$10+'СЕТ СН'!$H$5-'СЕТ СН'!$H$21</f>
        <v>3700.6924836399999</v>
      </c>
      <c r="W98" s="36">
        <f>SUMIFS(СВЦЭМ!$D$39:$D$782,СВЦЭМ!$A$39:$A$782,$A98,СВЦЭМ!$B$39:$B$782,W$83)+'СЕТ СН'!$H$11+СВЦЭМ!$D$10+'СЕТ СН'!$H$5-'СЕТ СН'!$H$21</f>
        <v>3701.4926597200001</v>
      </c>
      <c r="X98" s="36">
        <f>SUMIFS(СВЦЭМ!$D$39:$D$782,СВЦЭМ!$A$39:$A$782,$A98,СВЦЭМ!$B$39:$B$782,X$83)+'СЕТ СН'!$H$11+СВЦЭМ!$D$10+'СЕТ СН'!$H$5-'СЕТ СН'!$H$21</f>
        <v>3747.4603390699999</v>
      </c>
      <c r="Y98" s="36">
        <f>SUMIFS(СВЦЭМ!$D$39:$D$782,СВЦЭМ!$A$39:$A$782,$A98,СВЦЭМ!$B$39:$B$782,Y$83)+'СЕТ СН'!$H$11+СВЦЭМ!$D$10+'СЕТ СН'!$H$5-'СЕТ СН'!$H$21</f>
        <v>3782.7940133699999</v>
      </c>
    </row>
    <row r="99" spans="1:25" ht="15.75" x14ac:dyDescent="0.2">
      <c r="A99" s="35">
        <f t="shared" si="2"/>
        <v>44697</v>
      </c>
      <c r="B99" s="36">
        <f>SUMIFS(СВЦЭМ!$D$39:$D$782,СВЦЭМ!$A$39:$A$782,$A99,СВЦЭМ!$B$39:$B$782,B$83)+'СЕТ СН'!$H$11+СВЦЭМ!$D$10+'СЕТ СН'!$H$5-'СЕТ СН'!$H$21</f>
        <v>3849.23732023</v>
      </c>
      <c r="C99" s="36">
        <f>SUMIFS(СВЦЭМ!$D$39:$D$782,СВЦЭМ!$A$39:$A$782,$A99,СВЦЭМ!$B$39:$B$782,C$83)+'СЕТ СН'!$H$11+СВЦЭМ!$D$10+'СЕТ СН'!$H$5-'СЕТ СН'!$H$21</f>
        <v>3965.73635741</v>
      </c>
      <c r="D99" s="36">
        <f>SUMIFS(СВЦЭМ!$D$39:$D$782,СВЦЭМ!$A$39:$A$782,$A99,СВЦЭМ!$B$39:$B$782,D$83)+'СЕТ СН'!$H$11+СВЦЭМ!$D$10+'СЕТ СН'!$H$5-'СЕТ СН'!$H$21</f>
        <v>4097.9459069000004</v>
      </c>
      <c r="E99" s="36">
        <f>SUMIFS(СВЦЭМ!$D$39:$D$782,СВЦЭМ!$A$39:$A$782,$A99,СВЦЭМ!$B$39:$B$782,E$83)+'СЕТ СН'!$H$11+СВЦЭМ!$D$10+'СЕТ СН'!$H$5-'СЕТ СН'!$H$21</f>
        <v>4148.8020361500003</v>
      </c>
      <c r="F99" s="36">
        <f>SUMIFS(СВЦЭМ!$D$39:$D$782,СВЦЭМ!$A$39:$A$782,$A99,СВЦЭМ!$B$39:$B$782,F$83)+'СЕТ СН'!$H$11+СВЦЭМ!$D$10+'СЕТ СН'!$H$5-'СЕТ СН'!$H$21</f>
        <v>4143.5374508599998</v>
      </c>
      <c r="G99" s="36">
        <f>SUMIFS(СВЦЭМ!$D$39:$D$782,СВЦЭМ!$A$39:$A$782,$A99,СВЦЭМ!$B$39:$B$782,G$83)+'СЕТ СН'!$H$11+СВЦЭМ!$D$10+'СЕТ СН'!$H$5-'СЕТ СН'!$H$21</f>
        <v>4151.5130814799995</v>
      </c>
      <c r="H99" s="36">
        <f>SUMIFS(СВЦЭМ!$D$39:$D$782,СВЦЭМ!$A$39:$A$782,$A99,СВЦЭМ!$B$39:$B$782,H$83)+'СЕТ СН'!$H$11+СВЦЭМ!$D$10+'СЕТ СН'!$H$5-'СЕТ СН'!$H$21</f>
        <v>4121.7806756999998</v>
      </c>
      <c r="I99" s="36">
        <f>SUMIFS(СВЦЭМ!$D$39:$D$782,СВЦЭМ!$A$39:$A$782,$A99,СВЦЭМ!$B$39:$B$782,I$83)+'СЕТ СН'!$H$11+СВЦЭМ!$D$10+'СЕТ СН'!$H$5-'СЕТ СН'!$H$21</f>
        <v>4049.2212845099998</v>
      </c>
      <c r="J99" s="36">
        <f>SUMIFS(СВЦЭМ!$D$39:$D$782,СВЦЭМ!$A$39:$A$782,$A99,СВЦЭМ!$B$39:$B$782,J$83)+'СЕТ СН'!$H$11+СВЦЭМ!$D$10+'СЕТ СН'!$H$5-'СЕТ СН'!$H$21</f>
        <v>3898.7497951599998</v>
      </c>
      <c r="K99" s="36">
        <f>SUMIFS(СВЦЭМ!$D$39:$D$782,СВЦЭМ!$A$39:$A$782,$A99,СВЦЭМ!$B$39:$B$782,K$83)+'СЕТ СН'!$H$11+СВЦЭМ!$D$10+'СЕТ СН'!$H$5-'СЕТ СН'!$H$21</f>
        <v>3848.7880498200002</v>
      </c>
      <c r="L99" s="36">
        <f>SUMIFS(СВЦЭМ!$D$39:$D$782,СВЦЭМ!$A$39:$A$782,$A99,СВЦЭМ!$B$39:$B$782,L$83)+'СЕТ СН'!$H$11+СВЦЭМ!$D$10+'СЕТ СН'!$H$5-'СЕТ СН'!$H$21</f>
        <v>3893.0445801300002</v>
      </c>
      <c r="M99" s="36">
        <f>SUMIFS(СВЦЭМ!$D$39:$D$782,СВЦЭМ!$A$39:$A$782,$A99,СВЦЭМ!$B$39:$B$782,M$83)+'СЕТ СН'!$H$11+СВЦЭМ!$D$10+'СЕТ СН'!$H$5-'СЕТ СН'!$H$21</f>
        <v>4010.5484801000002</v>
      </c>
      <c r="N99" s="36">
        <f>SUMIFS(СВЦЭМ!$D$39:$D$782,СВЦЭМ!$A$39:$A$782,$A99,СВЦЭМ!$B$39:$B$782,N$83)+'СЕТ СН'!$H$11+СВЦЭМ!$D$10+'СЕТ СН'!$H$5-'СЕТ СН'!$H$21</f>
        <v>4068.9686314700002</v>
      </c>
      <c r="O99" s="36">
        <f>SUMIFS(СВЦЭМ!$D$39:$D$782,СВЦЭМ!$A$39:$A$782,$A99,СВЦЭМ!$B$39:$B$782,O$83)+'СЕТ СН'!$H$11+СВЦЭМ!$D$10+'СЕТ СН'!$H$5-'СЕТ СН'!$H$21</f>
        <v>4090.1868514799999</v>
      </c>
      <c r="P99" s="36">
        <f>SUMIFS(СВЦЭМ!$D$39:$D$782,СВЦЭМ!$A$39:$A$782,$A99,СВЦЭМ!$B$39:$B$782,P$83)+'СЕТ СН'!$H$11+СВЦЭМ!$D$10+'СЕТ СН'!$H$5-'СЕТ СН'!$H$21</f>
        <v>4120.21708003</v>
      </c>
      <c r="Q99" s="36">
        <f>SUMIFS(СВЦЭМ!$D$39:$D$782,СВЦЭМ!$A$39:$A$782,$A99,СВЦЭМ!$B$39:$B$782,Q$83)+'СЕТ СН'!$H$11+СВЦЭМ!$D$10+'СЕТ СН'!$H$5-'СЕТ СН'!$H$21</f>
        <v>4117.9831874399997</v>
      </c>
      <c r="R99" s="36">
        <f>SUMIFS(СВЦЭМ!$D$39:$D$782,СВЦЭМ!$A$39:$A$782,$A99,СВЦЭМ!$B$39:$B$782,R$83)+'СЕТ СН'!$H$11+СВЦЭМ!$D$10+'СЕТ СН'!$H$5-'СЕТ СН'!$H$21</f>
        <v>4101.9678330099996</v>
      </c>
      <c r="S99" s="36">
        <f>SUMIFS(СВЦЭМ!$D$39:$D$782,СВЦЭМ!$A$39:$A$782,$A99,СВЦЭМ!$B$39:$B$782,S$83)+'СЕТ СН'!$H$11+СВЦЭМ!$D$10+'СЕТ СН'!$H$5-'СЕТ СН'!$H$21</f>
        <v>4055.6669274599999</v>
      </c>
      <c r="T99" s="36">
        <f>SUMIFS(СВЦЭМ!$D$39:$D$782,СВЦЭМ!$A$39:$A$782,$A99,СВЦЭМ!$B$39:$B$782,T$83)+'СЕТ СН'!$H$11+СВЦЭМ!$D$10+'СЕТ СН'!$H$5-'СЕТ СН'!$H$21</f>
        <v>3910.3846002299997</v>
      </c>
      <c r="U99" s="36">
        <f>SUMIFS(СВЦЭМ!$D$39:$D$782,СВЦЭМ!$A$39:$A$782,$A99,СВЦЭМ!$B$39:$B$782,U$83)+'СЕТ СН'!$H$11+СВЦЭМ!$D$10+'СЕТ СН'!$H$5-'СЕТ СН'!$H$21</f>
        <v>3768.04702288</v>
      </c>
      <c r="V99" s="36">
        <f>SUMIFS(СВЦЭМ!$D$39:$D$782,СВЦЭМ!$A$39:$A$782,$A99,СВЦЭМ!$B$39:$B$782,V$83)+'СЕТ СН'!$H$11+СВЦЭМ!$D$10+'СЕТ СН'!$H$5-'СЕТ СН'!$H$21</f>
        <v>3693.83894904</v>
      </c>
      <c r="W99" s="36">
        <f>SUMIFS(СВЦЭМ!$D$39:$D$782,СВЦЭМ!$A$39:$A$782,$A99,СВЦЭМ!$B$39:$B$782,W$83)+'СЕТ СН'!$H$11+СВЦЭМ!$D$10+'СЕТ СН'!$H$5-'СЕТ СН'!$H$21</f>
        <v>3712.70332538</v>
      </c>
      <c r="X99" s="36">
        <f>SUMIFS(СВЦЭМ!$D$39:$D$782,СВЦЭМ!$A$39:$A$782,$A99,СВЦЭМ!$B$39:$B$782,X$83)+'СЕТ СН'!$H$11+СВЦЭМ!$D$10+'СЕТ СН'!$H$5-'СЕТ СН'!$H$21</f>
        <v>3706.8963376400002</v>
      </c>
      <c r="Y99" s="36">
        <f>SUMIFS(СВЦЭМ!$D$39:$D$782,СВЦЭМ!$A$39:$A$782,$A99,СВЦЭМ!$B$39:$B$782,Y$83)+'СЕТ СН'!$H$11+СВЦЭМ!$D$10+'СЕТ СН'!$H$5-'СЕТ СН'!$H$21</f>
        <v>3757.5395952700001</v>
      </c>
    </row>
    <row r="100" spans="1:25" ht="15.75" x14ac:dyDescent="0.2">
      <c r="A100" s="35">
        <f t="shared" si="2"/>
        <v>44698</v>
      </c>
      <c r="B100" s="36">
        <f>SUMIFS(СВЦЭМ!$D$39:$D$782,СВЦЭМ!$A$39:$A$782,$A100,СВЦЭМ!$B$39:$B$782,B$83)+'СЕТ СН'!$H$11+СВЦЭМ!$D$10+'СЕТ СН'!$H$5-'СЕТ СН'!$H$21</f>
        <v>3834.4871476899998</v>
      </c>
      <c r="C100" s="36">
        <f>SUMIFS(СВЦЭМ!$D$39:$D$782,СВЦЭМ!$A$39:$A$782,$A100,СВЦЭМ!$B$39:$B$782,C$83)+'СЕТ СН'!$H$11+СВЦЭМ!$D$10+'СЕТ СН'!$H$5-'СЕТ СН'!$H$21</f>
        <v>3967.82756926</v>
      </c>
      <c r="D100" s="36">
        <f>SUMIFS(СВЦЭМ!$D$39:$D$782,СВЦЭМ!$A$39:$A$782,$A100,СВЦЭМ!$B$39:$B$782,D$83)+'СЕТ СН'!$H$11+СВЦЭМ!$D$10+'СЕТ СН'!$H$5-'СЕТ СН'!$H$21</f>
        <v>4095.6628063899998</v>
      </c>
      <c r="E100" s="36">
        <f>SUMIFS(СВЦЭМ!$D$39:$D$782,СВЦЭМ!$A$39:$A$782,$A100,СВЦЭМ!$B$39:$B$782,E$83)+'СЕТ СН'!$H$11+СВЦЭМ!$D$10+'СЕТ СН'!$H$5-'СЕТ СН'!$H$21</f>
        <v>4135.9779804099999</v>
      </c>
      <c r="F100" s="36">
        <f>SUMIFS(СВЦЭМ!$D$39:$D$782,СВЦЭМ!$A$39:$A$782,$A100,СВЦЭМ!$B$39:$B$782,F$83)+'СЕТ СН'!$H$11+СВЦЭМ!$D$10+'СЕТ СН'!$H$5-'СЕТ СН'!$H$21</f>
        <v>4135.0704880399999</v>
      </c>
      <c r="G100" s="36">
        <f>SUMIFS(СВЦЭМ!$D$39:$D$782,СВЦЭМ!$A$39:$A$782,$A100,СВЦЭМ!$B$39:$B$782,G$83)+'СЕТ СН'!$H$11+СВЦЭМ!$D$10+'СЕТ СН'!$H$5-'СЕТ СН'!$H$21</f>
        <v>4133.3914717099997</v>
      </c>
      <c r="H100" s="36">
        <f>SUMIFS(СВЦЭМ!$D$39:$D$782,СВЦЭМ!$A$39:$A$782,$A100,СВЦЭМ!$B$39:$B$782,H$83)+'СЕТ СН'!$H$11+СВЦЭМ!$D$10+'СЕТ СН'!$H$5-'СЕТ СН'!$H$21</f>
        <v>4090.8096231899999</v>
      </c>
      <c r="I100" s="36">
        <f>SUMIFS(СВЦЭМ!$D$39:$D$782,СВЦЭМ!$A$39:$A$782,$A100,СВЦЭМ!$B$39:$B$782,I$83)+'СЕТ СН'!$H$11+СВЦЭМ!$D$10+'СЕТ СН'!$H$5-'СЕТ СН'!$H$21</f>
        <v>4041.1381780800002</v>
      </c>
      <c r="J100" s="36">
        <f>SUMIFS(СВЦЭМ!$D$39:$D$782,СВЦЭМ!$A$39:$A$782,$A100,СВЦЭМ!$B$39:$B$782,J$83)+'СЕТ СН'!$H$11+СВЦЭМ!$D$10+'СЕТ СН'!$H$5-'СЕТ СН'!$H$21</f>
        <v>3890.6648990499998</v>
      </c>
      <c r="K100" s="36">
        <f>SUMIFS(СВЦЭМ!$D$39:$D$782,СВЦЭМ!$A$39:$A$782,$A100,СВЦЭМ!$B$39:$B$782,K$83)+'СЕТ СН'!$H$11+СВЦЭМ!$D$10+'СЕТ СН'!$H$5-'СЕТ СН'!$H$21</f>
        <v>3878.2694179099999</v>
      </c>
      <c r="L100" s="36">
        <f>SUMIFS(СВЦЭМ!$D$39:$D$782,СВЦЭМ!$A$39:$A$782,$A100,СВЦЭМ!$B$39:$B$782,L$83)+'СЕТ СН'!$H$11+СВЦЭМ!$D$10+'СЕТ СН'!$H$5-'СЕТ СН'!$H$21</f>
        <v>3851.9838902500001</v>
      </c>
      <c r="M100" s="36">
        <f>SUMIFS(СВЦЭМ!$D$39:$D$782,СВЦЭМ!$A$39:$A$782,$A100,СВЦЭМ!$B$39:$B$782,M$83)+'СЕТ СН'!$H$11+СВЦЭМ!$D$10+'СЕТ СН'!$H$5-'СЕТ СН'!$H$21</f>
        <v>3959.4809263500001</v>
      </c>
      <c r="N100" s="36">
        <f>SUMIFS(СВЦЭМ!$D$39:$D$782,СВЦЭМ!$A$39:$A$782,$A100,СВЦЭМ!$B$39:$B$782,N$83)+'СЕТ СН'!$H$11+СВЦЭМ!$D$10+'СЕТ СН'!$H$5-'СЕТ СН'!$H$21</f>
        <v>4004.9277383099998</v>
      </c>
      <c r="O100" s="36">
        <f>SUMIFS(СВЦЭМ!$D$39:$D$782,СВЦЭМ!$A$39:$A$782,$A100,СВЦЭМ!$B$39:$B$782,O$83)+'СЕТ СН'!$H$11+СВЦЭМ!$D$10+'СЕТ СН'!$H$5-'СЕТ СН'!$H$21</f>
        <v>4004.7509160199997</v>
      </c>
      <c r="P100" s="36">
        <f>SUMIFS(СВЦЭМ!$D$39:$D$782,СВЦЭМ!$A$39:$A$782,$A100,СВЦЭМ!$B$39:$B$782,P$83)+'СЕТ СН'!$H$11+СВЦЭМ!$D$10+'СЕТ СН'!$H$5-'СЕТ СН'!$H$21</f>
        <v>4007.7678842400001</v>
      </c>
      <c r="Q100" s="36">
        <f>SUMIFS(СВЦЭМ!$D$39:$D$782,СВЦЭМ!$A$39:$A$782,$A100,СВЦЭМ!$B$39:$B$782,Q$83)+'СЕТ СН'!$H$11+СВЦЭМ!$D$10+'СЕТ СН'!$H$5-'СЕТ СН'!$H$21</f>
        <v>4016.4388777300001</v>
      </c>
      <c r="R100" s="36">
        <f>SUMIFS(СВЦЭМ!$D$39:$D$782,СВЦЭМ!$A$39:$A$782,$A100,СВЦЭМ!$B$39:$B$782,R$83)+'СЕТ СН'!$H$11+СВЦЭМ!$D$10+'СЕТ СН'!$H$5-'СЕТ СН'!$H$21</f>
        <v>4025.5786835899999</v>
      </c>
      <c r="S100" s="36">
        <f>SUMIFS(СВЦЭМ!$D$39:$D$782,СВЦЭМ!$A$39:$A$782,$A100,СВЦЭМ!$B$39:$B$782,S$83)+'СЕТ СН'!$H$11+СВЦЭМ!$D$10+'СЕТ СН'!$H$5-'СЕТ СН'!$H$21</f>
        <v>3991.88036539</v>
      </c>
      <c r="T100" s="36">
        <f>SUMIFS(СВЦЭМ!$D$39:$D$782,СВЦЭМ!$A$39:$A$782,$A100,СВЦЭМ!$B$39:$B$782,T$83)+'СЕТ СН'!$H$11+СВЦЭМ!$D$10+'СЕТ СН'!$H$5-'СЕТ СН'!$H$21</f>
        <v>3866.1427006600002</v>
      </c>
      <c r="U100" s="36">
        <f>SUMIFS(СВЦЭМ!$D$39:$D$782,СВЦЭМ!$A$39:$A$782,$A100,СВЦЭМ!$B$39:$B$782,U$83)+'СЕТ СН'!$H$11+СВЦЭМ!$D$10+'СЕТ СН'!$H$5-'СЕТ СН'!$H$21</f>
        <v>3765.55245152</v>
      </c>
      <c r="V100" s="36">
        <f>SUMIFS(СВЦЭМ!$D$39:$D$782,СВЦЭМ!$A$39:$A$782,$A100,СВЦЭМ!$B$39:$B$782,V$83)+'СЕТ СН'!$H$11+СВЦЭМ!$D$10+'СЕТ СН'!$H$5-'СЕТ СН'!$H$21</f>
        <v>3676.09970011</v>
      </c>
      <c r="W100" s="36">
        <f>SUMIFS(СВЦЭМ!$D$39:$D$782,СВЦЭМ!$A$39:$A$782,$A100,СВЦЭМ!$B$39:$B$782,W$83)+'СЕТ СН'!$H$11+СВЦЭМ!$D$10+'СЕТ СН'!$H$5-'СЕТ СН'!$H$21</f>
        <v>3671.1993002600002</v>
      </c>
      <c r="X100" s="36">
        <f>SUMIFS(СВЦЭМ!$D$39:$D$782,СВЦЭМ!$A$39:$A$782,$A100,СВЦЭМ!$B$39:$B$782,X$83)+'СЕТ СН'!$H$11+СВЦЭМ!$D$10+'СЕТ СН'!$H$5-'СЕТ СН'!$H$21</f>
        <v>3690.3905453299999</v>
      </c>
      <c r="Y100" s="36">
        <f>SUMIFS(СВЦЭМ!$D$39:$D$782,СВЦЭМ!$A$39:$A$782,$A100,СВЦЭМ!$B$39:$B$782,Y$83)+'СЕТ СН'!$H$11+СВЦЭМ!$D$10+'СЕТ СН'!$H$5-'СЕТ СН'!$H$21</f>
        <v>3723.7959472900002</v>
      </c>
    </row>
    <row r="101" spans="1:25" ht="15.75" x14ac:dyDescent="0.2">
      <c r="A101" s="35">
        <f t="shared" si="2"/>
        <v>44699</v>
      </c>
      <c r="B101" s="36">
        <f>SUMIFS(СВЦЭМ!$D$39:$D$782,СВЦЭМ!$A$39:$A$782,$A101,СВЦЭМ!$B$39:$B$782,B$83)+'СЕТ СН'!$H$11+СВЦЭМ!$D$10+'СЕТ СН'!$H$5-'СЕТ СН'!$H$21</f>
        <v>3890.4099743000002</v>
      </c>
      <c r="C101" s="36">
        <f>SUMIFS(СВЦЭМ!$D$39:$D$782,СВЦЭМ!$A$39:$A$782,$A101,СВЦЭМ!$B$39:$B$782,C$83)+'СЕТ СН'!$H$11+СВЦЭМ!$D$10+'СЕТ СН'!$H$5-'СЕТ СН'!$H$21</f>
        <v>4032.82502243</v>
      </c>
      <c r="D101" s="36">
        <f>SUMIFS(СВЦЭМ!$D$39:$D$782,СВЦЭМ!$A$39:$A$782,$A101,СВЦЭМ!$B$39:$B$782,D$83)+'СЕТ СН'!$H$11+СВЦЭМ!$D$10+'СЕТ СН'!$H$5-'СЕТ СН'!$H$21</f>
        <v>4097.0518832199996</v>
      </c>
      <c r="E101" s="36">
        <f>SUMIFS(СВЦЭМ!$D$39:$D$782,СВЦЭМ!$A$39:$A$782,$A101,СВЦЭМ!$B$39:$B$782,E$83)+'СЕТ СН'!$H$11+СВЦЭМ!$D$10+'СЕТ СН'!$H$5-'СЕТ СН'!$H$21</f>
        <v>4098.8408482300001</v>
      </c>
      <c r="F101" s="36">
        <f>SUMIFS(СВЦЭМ!$D$39:$D$782,СВЦЭМ!$A$39:$A$782,$A101,СВЦЭМ!$B$39:$B$782,F$83)+'СЕТ СН'!$H$11+СВЦЭМ!$D$10+'СЕТ СН'!$H$5-'СЕТ СН'!$H$21</f>
        <v>4094.79956201</v>
      </c>
      <c r="G101" s="36">
        <f>SUMIFS(СВЦЭМ!$D$39:$D$782,СВЦЭМ!$A$39:$A$782,$A101,СВЦЭМ!$B$39:$B$782,G$83)+'СЕТ СН'!$H$11+СВЦЭМ!$D$10+'СЕТ СН'!$H$5-'СЕТ СН'!$H$21</f>
        <v>4107.4545374400004</v>
      </c>
      <c r="H101" s="36">
        <f>SUMIFS(СВЦЭМ!$D$39:$D$782,СВЦЭМ!$A$39:$A$782,$A101,СВЦЭМ!$B$39:$B$782,H$83)+'СЕТ СН'!$H$11+СВЦЭМ!$D$10+'СЕТ СН'!$H$5-'СЕТ СН'!$H$21</f>
        <v>4095.9678967499999</v>
      </c>
      <c r="I101" s="36">
        <f>SUMIFS(СВЦЭМ!$D$39:$D$782,СВЦЭМ!$A$39:$A$782,$A101,СВЦЭМ!$B$39:$B$782,I$83)+'СЕТ СН'!$H$11+СВЦЭМ!$D$10+'СЕТ СН'!$H$5-'СЕТ СН'!$H$21</f>
        <v>4002.1241917999996</v>
      </c>
      <c r="J101" s="36">
        <f>SUMIFS(СВЦЭМ!$D$39:$D$782,СВЦЭМ!$A$39:$A$782,$A101,СВЦЭМ!$B$39:$B$782,J$83)+'СЕТ СН'!$H$11+СВЦЭМ!$D$10+'СЕТ СН'!$H$5-'СЕТ СН'!$H$21</f>
        <v>3850.32168116</v>
      </c>
      <c r="K101" s="36">
        <f>SUMIFS(СВЦЭМ!$D$39:$D$782,СВЦЭМ!$A$39:$A$782,$A101,СВЦЭМ!$B$39:$B$782,K$83)+'СЕТ СН'!$H$11+СВЦЭМ!$D$10+'СЕТ СН'!$H$5-'СЕТ СН'!$H$21</f>
        <v>3852.2335037500002</v>
      </c>
      <c r="L101" s="36">
        <f>SUMIFS(СВЦЭМ!$D$39:$D$782,СВЦЭМ!$A$39:$A$782,$A101,СВЦЭМ!$B$39:$B$782,L$83)+'СЕТ СН'!$H$11+СВЦЭМ!$D$10+'СЕТ СН'!$H$5-'СЕТ СН'!$H$21</f>
        <v>3865.5992394499999</v>
      </c>
      <c r="M101" s="36">
        <f>SUMIFS(СВЦЭМ!$D$39:$D$782,СВЦЭМ!$A$39:$A$782,$A101,СВЦЭМ!$B$39:$B$782,M$83)+'СЕТ СН'!$H$11+СВЦЭМ!$D$10+'СЕТ СН'!$H$5-'СЕТ СН'!$H$21</f>
        <v>3979.0290655299996</v>
      </c>
      <c r="N101" s="36">
        <f>SUMIFS(СВЦЭМ!$D$39:$D$782,СВЦЭМ!$A$39:$A$782,$A101,СВЦЭМ!$B$39:$B$782,N$83)+'СЕТ СН'!$H$11+СВЦЭМ!$D$10+'СЕТ СН'!$H$5-'СЕТ СН'!$H$21</f>
        <v>4011.66852634</v>
      </c>
      <c r="O101" s="36">
        <f>SUMIFS(СВЦЭМ!$D$39:$D$782,СВЦЭМ!$A$39:$A$782,$A101,СВЦЭМ!$B$39:$B$782,O$83)+'СЕТ СН'!$H$11+СВЦЭМ!$D$10+'СЕТ СН'!$H$5-'СЕТ СН'!$H$21</f>
        <v>4008.9730658999997</v>
      </c>
      <c r="P101" s="36">
        <f>SUMIFS(СВЦЭМ!$D$39:$D$782,СВЦЭМ!$A$39:$A$782,$A101,СВЦЭМ!$B$39:$B$782,P$83)+'СЕТ СН'!$H$11+СВЦЭМ!$D$10+'СЕТ СН'!$H$5-'СЕТ СН'!$H$21</f>
        <v>4027.0716470999996</v>
      </c>
      <c r="Q101" s="36">
        <f>SUMIFS(СВЦЭМ!$D$39:$D$782,СВЦЭМ!$A$39:$A$782,$A101,СВЦЭМ!$B$39:$B$782,Q$83)+'СЕТ СН'!$H$11+СВЦЭМ!$D$10+'СЕТ СН'!$H$5-'СЕТ СН'!$H$21</f>
        <v>4041.2562799299999</v>
      </c>
      <c r="R101" s="36">
        <f>SUMIFS(СВЦЭМ!$D$39:$D$782,СВЦЭМ!$A$39:$A$782,$A101,СВЦЭМ!$B$39:$B$782,R$83)+'СЕТ СН'!$H$11+СВЦЭМ!$D$10+'СЕТ СН'!$H$5-'СЕТ СН'!$H$21</f>
        <v>4036.1657942299998</v>
      </c>
      <c r="S101" s="36">
        <f>SUMIFS(СВЦЭМ!$D$39:$D$782,СВЦЭМ!$A$39:$A$782,$A101,СВЦЭМ!$B$39:$B$782,S$83)+'СЕТ СН'!$H$11+СВЦЭМ!$D$10+'СЕТ СН'!$H$5-'СЕТ СН'!$H$21</f>
        <v>3989.2211067899998</v>
      </c>
      <c r="T101" s="36">
        <f>SUMIFS(СВЦЭМ!$D$39:$D$782,СВЦЭМ!$A$39:$A$782,$A101,СВЦЭМ!$B$39:$B$782,T$83)+'СЕТ СН'!$H$11+СВЦЭМ!$D$10+'СЕТ СН'!$H$5-'СЕТ СН'!$H$21</f>
        <v>3857.89103613</v>
      </c>
      <c r="U101" s="36">
        <f>SUMIFS(СВЦЭМ!$D$39:$D$782,СВЦЭМ!$A$39:$A$782,$A101,СВЦЭМ!$B$39:$B$782,U$83)+'СЕТ СН'!$H$11+СВЦЭМ!$D$10+'СЕТ СН'!$H$5-'СЕТ СН'!$H$21</f>
        <v>3750.2315611100003</v>
      </c>
      <c r="V101" s="36">
        <f>SUMIFS(СВЦЭМ!$D$39:$D$782,СВЦЭМ!$A$39:$A$782,$A101,СВЦЭМ!$B$39:$B$782,V$83)+'СЕТ СН'!$H$11+СВЦЭМ!$D$10+'СЕТ СН'!$H$5-'СЕТ СН'!$H$21</f>
        <v>3671.3220269499998</v>
      </c>
      <c r="W101" s="36">
        <f>SUMIFS(СВЦЭМ!$D$39:$D$782,СВЦЭМ!$A$39:$A$782,$A101,СВЦЭМ!$B$39:$B$782,W$83)+'СЕТ СН'!$H$11+СВЦЭМ!$D$10+'СЕТ СН'!$H$5-'СЕТ СН'!$H$21</f>
        <v>3695.614184</v>
      </c>
      <c r="X101" s="36">
        <f>SUMIFS(СВЦЭМ!$D$39:$D$782,СВЦЭМ!$A$39:$A$782,$A101,СВЦЭМ!$B$39:$B$782,X$83)+'СЕТ СН'!$H$11+СВЦЭМ!$D$10+'СЕТ СН'!$H$5-'СЕТ СН'!$H$21</f>
        <v>3730.62762479</v>
      </c>
      <c r="Y101" s="36">
        <f>SUMIFS(СВЦЭМ!$D$39:$D$782,СВЦЭМ!$A$39:$A$782,$A101,СВЦЭМ!$B$39:$B$782,Y$83)+'СЕТ СН'!$H$11+СВЦЭМ!$D$10+'СЕТ СН'!$H$5-'СЕТ СН'!$H$21</f>
        <v>3765.4998177400003</v>
      </c>
    </row>
    <row r="102" spans="1:25" ht="15.75" x14ac:dyDescent="0.2">
      <c r="A102" s="35">
        <f t="shared" si="2"/>
        <v>44700</v>
      </c>
      <c r="B102" s="36">
        <f>SUMIFS(СВЦЭМ!$D$39:$D$782,СВЦЭМ!$A$39:$A$782,$A102,СВЦЭМ!$B$39:$B$782,B$83)+'СЕТ СН'!$H$11+СВЦЭМ!$D$10+'СЕТ СН'!$H$5-'СЕТ СН'!$H$21</f>
        <v>3874.4237196300001</v>
      </c>
      <c r="C102" s="36">
        <f>SUMIFS(СВЦЭМ!$D$39:$D$782,СВЦЭМ!$A$39:$A$782,$A102,СВЦЭМ!$B$39:$B$782,C$83)+'СЕТ СН'!$H$11+СВЦЭМ!$D$10+'СЕТ СН'!$H$5-'СЕТ СН'!$H$21</f>
        <v>4001.0859509499996</v>
      </c>
      <c r="D102" s="36">
        <f>SUMIFS(СВЦЭМ!$D$39:$D$782,СВЦЭМ!$A$39:$A$782,$A102,СВЦЭМ!$B$39:$B$782,D$83)+'СЕТ СН'!$H$11+СВЦЭМ!$D$10+'СЕТ СН'!$H$5-'СЕТ СН'!$H$21</f>
        <v>4116.1832588500001</v>
      </c>
      <c r="E102" s="36">
        <f>SUMIFS(СВЦЭМ!$D$39:$D$782,СВЦЭМ!$A$39:$A$782,$A102,СВЦЭМ!$B$39:$B$782,E$83)+'СЕТ СН'!$H$11+СВЦЭМ!$D$10+'СЕТ СН'!$H$5-'СЕТ СН'!$H$21</f>
        <v>4173.4471362000004</v>
      </c>
      <c r="F102" s="36">
        <f>SUMIFS(СВЦЭМ!$D$39:$D$782,СВЦЭМ!$A$39:$A$782,$A102,СВЦЭМ!$B$39:$B$782,F$83)+'СЕТ СН'!$H$11+СВЦЭМ!$D$10+'СЕТ СН'!$H$5-'СЕТ СН'!$H$21</f>
        <v>4143.7840471700001</v>
      </c>
      <c r="G102" s="36">
        <f>SUMIFS(СВЦЭМ!$D$39:$D$782,СВЦЭМ!$A$39:$A$782,$A102,СВЦЭМ!$B$39:$B$782,G$83)+'СЕТ СН'!$H$11+СВЦЭМ!$D$10+'СЕТ СН'!$H$5-'СЕТ СН'!$H$21</f>
        <v>4107.3235992499995</v>
      </c>
      <c r="H102" s="36">
        <f>SUMIFS(СВЦЭМ!$D$39:$D$782,СВЦЭМ!$A$39:$A$782,$A102,СВЦЭМ!$B$39:$B$782,H$83)+'СЕТ СН'!$H$11+СВЦЭМ!$D$10+'СЕТ СН'!$H$5-'СЕТ СН'!$H$21</f>
        <v>4070.9215904900002</v>
      </c>
      <c r="I102" s="36">
        <f>SUMIFS(СВЦЭМ!$D$39:$D$782,СВЦЭМ!$A$39:$A$782,$A102,СВЦЭМ!$B$39:$B$782,I$83)+'СЕТ СН'!$H$11+СВЦЭМ!$D$10+'СЕТ СН'!$H$5-'СЕТ СН'!$H$21</f>
        <v>4010.9308377399998</v>
      </c>
      <c r="J102" s="36">
        <f>SUMIFS(СВЦЭМ!$D$39:$D$782,СВЦЭМ!$A$39:$A$782,$A102,СВЦЭМ!$B$39:$B$782,J$83)+'СЕТ СН'!$H$11+СВЦЭМ!$D$10+'СЕТ СН'!$H$5-'СЕТ СН'!$H$21</f>
        <v>3870.7748387699999</v>
      </c>
      <c r="K102" s="36">
        <f>SUMIFS(СВЦЭМ!$D$39:$D$782,СВЦЭМ!$A$39:$A$782,$A102,СВЦЭМ!$B$39:$B$782,K$83)+'СЕТ СН'!$H$11+СВЦЭМ!$D$10+'СЕТ СН'!$H$5-'СЕТ СН'!$H$21</f>
        <v>3886.8019999399999</v>
      </c>
      <c r="L102" s="36">
        <f>SUMIFS(СВЦЭМ!$D$39:$D$782,СВЦЭМ!$A$39:$A$782,$A102,СВЦЭМ!$B$39:$B$782,L$83)+'СЕТ СН'!$H$11+СВЦЭМ!$D$10+'СЕТ СН'!$H$5-'СЕТ СН'!$H$21</f>
        <v>3879.4225877999997</v>
      </c>
      <c r="M102" s="36">
        <f>SUMIFS(СВЦЭМ!$D$39:$D$782,СВЦЭМ!$A$39:$A$782,$A102,СВЦЭМ!$B$39:$B$782,M$83)+'СЕТ СН'!$H$11+СВЦЭМ!$D$10+'СЕТ СН'!$H$5-'СЕТ СН'!$H$21</f>
        <v>3975.9688270699999</v>
      </c>
      <c r="N102" s="36">
        <f>SUMIFS(СВЦЭМ!$D$39:$D$782,СВЦЭМ!$A$39:$A$782,$A102,СВЦЭМ!$B$39:$B$782,N$83)+'СЕТ СН'!$H$11+СВЦЭМ!$D$10+'СЕТ СН'!$H$5-'СЕТ СН'!$H$21</f>
        <v>4023.2022752100002</v>
      </c>
      <c r="O102" s="36">
        <f>SUMIFS(СВЦЭМ!$D$39:$D$782,СВЦЭМ!$A$39:$A$782,$A102,СВЦЭМ!$B$39:$B$782,O$83)+'СЕТ СН'!$H$11+СВЦЭМ!$D$10+'СЕТ СН'!$H$5-'СЕТ СН'!$H$21</f>
        <v>4040.00203917</v>
      </c>
      <c r="P102" s="36">
        <f>SUMIFS(СВЦЭМ!$D$39:$D$782,СВЦЭМ!$A$39:$A$782,$A102,СВЦЭМ!$B$39:$B$782,P$83)+'СЕТ СН'!$H$11+СВЦЭМ!$D$10+'СЕТ СН'!$H$5-'СЕТ СН'!$H$21</f>
        <v>4044.1635908399999</v>
      </c>
      <c r="Q102" s="36">
        <f>SUMIFS(СВЦЭМ!$D$39:$D$782,СВЦЭМ!$A$39:$A$782,$A102,СВЦЭМ!$B$39:$B$782,Q$83)+'СЕТ СН'!$H$11+СВЦЭМ!$D$10+'СЕТ СН'!$H$5-'СЕТ СН'!$H$21</f>
        <v>4059.7600167999999</v>
      </c>
      <c r="R102" s="36">
        <f>SUMIFS(СВЦЭМ!$D$39:$D$782,СВЦЭМ!$A$39:$A$782,$A102,СВЦЭМ!$B$39:$B$782,R$83)+'СЕТ СН'!$H$11+СВЦЭМ!$D$10+'СЕТ СН'!$H$5-'СЕТ СН'!$H$21</f>
        <v>4047.0010936899998</v>
      </c>
      <c r="S102" s="36">
        <f>SUMIFS(СВЦЭМ!$D$39:$D$782,СВЦЭМ!$A$39:$A$782,$A102,СВЦЭМ!$B$39:$B$782,S$83)+'СЕТ СН'!$H$11+СВЦЭМ!$D$10+'СЕТ СН'!$H$5-'СЕТ СН'!$H$21</f>
        <v>4022.7807716500001</v>
      </c>
      <c r="T102" s="36">
        <f>SUMIFS(СВЦЭМ!$D$39:$D$782,СВЦЭМ!$A$39:$A$782,$A102,СВЦЭМ!$B$39:$B$782,T$83)+'СЕТ СН'!$H$11+СВЦЭМ!$D$10+'СЕТ СН'!$H$5-'СЕТ СН'!$H$21</f>
        <v>3882.9576201700002</v>
      </c>
      <c r="U102" s="36">
        <f>SUMIFS(СВЦЭМ!$D$39:$D$782,СВЦЭМ!$A$39:$A$782,$A102,СВЦЭМ!$B$39:$B$782,U$83)+'СЕТ СН'!$H$11+СВЦЭМ!$D$10+'СЕТ СН'!$H$5-'СЕТ СН'!$H$21</f>
        <v>3778.7194090399998</v>
      </c>
      <c r="V102" s="36">
        <f>SUMIFS(СВЦЭМ!$D$39:$D$782,СВЦЭМ!$A$39:$A$782,$A102,СВЦЭМ!$B$39:$B$782,V$83)+'СЕТ СН'!$H$11+СВЦЭМ!$D$10+'СЕТ СН'!$H$5-'СЕТ СН'!$H$21</f>
        <v>3683.2007472699997</v>
      </c>
      <c r="W102" s="36">
        <f>SUMIFS(СВЦЭМ!$D$39:$D$782,СВЦЭМ!$A$39:$A$782,$A102,СВЦЭМ!$B$39:$B$782,W$83)+'СЕТ СН'!$H$11+СВЦЭМ!$D$10+'СЕТ СН'!$H$5-'СЕТ СН'!$H$21</f>
        <v>3689.11801148</v>
      </c>
      <c r="X102" s="36">
        <f>SUMIFS(СВЦЭМ!$D$39:$D$782,СВЦЭМ!$A$39:$A$782,$A102,СВЦЭМ!$B$39:$B$782,X$83)+'СЕТ СН'!$H$11+СВЦЭМ!$D$10+'СЕТ СН'!$H$5-'СЕТ СН'!$H$21</f>
        <v>3699.6849125799999</v>
      </c>
      <c r="Y102" s="36">
        <f>SUMIFS(СВЦЭМ!$D$39:$D$782,СВЦЭМ!$A$39:$A$782,$A102,СВЦЭМ!$B$39:$B$782,Y$83)+'СЕТ СН'!$H$11+СВЦЭМ!$D$10+'СЕТ СН'!$H$5-'СЕТ СН'!$H$21</f>
        <v>3721.8342076700001</v>
      </c>
    </row>
    <row r="103" spans="1:25" ht="15.75" x14ac:dyDescent="0.2">
      <c r="A103" s="35">
        <f t="shared" si="2"/>
        <v>44701</v>
      </c>
      <c r="B103" s="36">
        <f>SUMIFS(СВЦЭМ!$D$39:$D$782,СВЦЭМ!$A$39:$A$782,$A103,СВЦЭМ!$B$39:$B$782,B$83)+'СЕТ СН'!$H$11+СВЦЭМ!$D$10+'СЕТ СН'!$H$5-'СЕТ СН'!$H$21</f>
        <v>3868.30125662</v>
      </c>
      <c r="C103" s="36">
        <f>SUMIFS(СВЦЭМ!$D$39:$D$782,СВЦЭМ!$A$39:$A$782,$A103,СВЦЭМ!$B$39:$B$782,C$83)+'СЕТ СН'!$H$11+СВЦЭМ!$D$10+'СЕТ СН'!$H$5-'СЕТ СН'!$H$21</f>
        <v>3939.64253568</v>
      </c>
      <c r="D103" s="36">
        <f>SUMIFS(СВЦЭМ!$D$39:$D$782,СВЦЭМ!$A$39:$A$782,$A103,СВЦЭМ!$B$39:$B$782,D$83)+'СЕТ СН'!$H$11+СВЦЭМ!$D$10+'СЕТ СН'!$H$5-'СЕТ СН'!$H$21</f>
        <v>4077.7219579799998</v>
      </c>
      <c r="E103" s="36">
        <f>SUMIFS(СВЦЭМ!$D$39:$D$782,СВЦЭМ!$A$39:$A$782,$A103,СВЦЭМ!$B$39:$B$782,E$83)+'СЕТ СН'!$H$11+СВЦЭМ!$D$10+'СЕТ СН'!$H$5-'СЕТ СН'!$H$21</f>
        <v>4143.5900638200001</v>
      </c>
      <c r="F103" s="36">
        <f>SUMIFS(СВЦЭМ!$D$39:$D$782,СВЦЭМ!$A$39:$A$782,$A103,СВЦЭМ!$B$39:$B$782,F$83)+'СЕТ СН'!$H$11+СВЦЭМ!$D$10+'СЕТ СН'!$H$5-'СЕТ СН'!$H$21</f>
        <v>4138.0330251799996</v>
      </c>
      <c r="G103" s="36">
        <f>SUMIFS(СВЦЭМ!$D$39:$D$782,СВЦЭМ!$A$39:$A$782,$A103,СВЦЭМ!$B$39:$B$782,G$83)+'СЕТ СН'!$H$11+СВЦЭМ!$D$10+'СЕТ СН'!$H$5-'СЕТ СН'!$H$21</f>
        <v>4119.8538313400004</v>
      </c>
      <c r="H103" s="36">
        <f>SUMIFS(СВЦЭМ!$D$39:$D$782,СВЦЭМ!$A$39:$A$782,$A103,СВЦЭМ!$B$39:$B$782,H$83)+'СЕТ СН'!$H$11+СВЦЭМ!$D$10+'СЕТ СН'!$H$5-'СЕТ СН'!$H$21</f>
        <v>4058.4285824999997</v>
      </c>
      <c r="I103" s="36">
        <f>SUMIFS(СВЦЭМ!$D$39:$D$782,СВЦЭМ!$A$39:$A$782,$A103,СВЦЭМ!$B$39:$B$782,I$83)+'СЕТ СН'!$H$11+СВЦЭМ!$D$10+'СЕТ СН'!$H$5-'СЕТ СН'!$H$21</f>
        <v>3983.4672196399997</v>
      </c>
      <c r="J103" s="36">
        <f>SUMIFS(СВЦЭМ!$D$39:$D$782,СВЦЭМ!$A$39:$A$782,$A103,СВЦЭМ!$B$39:$B$782,J$83)+'СЕТ СН'!$H$11+СВЦЭМ!$D$10+'СЕТ СН'!$H$5-'СЕТ СН'!$H$21</f>
        <v>3837.9635065399998</v>
      </c>
      <c r="K103" s="36">
        <f>SUMIFS(СВЦЭМ!$D$39:$D$782,СВЦЭМ!$A$39:$A$782,$A103,СВЦЭМ!$B$39:$B$782,K$83)+'СЕТ СН'!$H$11+СВЦЭМ!$D$10+'СЕТ СН'!$H$5-'СЕТ СН'!$H$21</f>
        <v>3837.3470126699999</v>
      </c>
      <c r="L103" s="36">
        <f>SUMIFS(СВЦЭМ!$D$39:$D$782,СВЦЭМ!$A$39:$A$782,$A103,СВЦЭМ!$B$39:$B$782,L$83)+'СЕТ СН'!$H$11+СВЦЭМ!$D$10+'СЕТ СН'!$H$5-'СЕТ СН'!$H$21</f>
        <v>3834.9713556799998</v>
      </c>
      <c r="M103" s="36">
        <f>SUMIFS(СВЦЭМ!$D$39:$D$782,СВЦЭМ!$A$39:$A$782,$A103,СВЦЭМ!$B$39:$B$782,M$83)+'СЕТ СН'!$H$11+СВЦЭМ!$D$10+'СЕТ СН'!$H$5-'СЕТ СН'!$H$21</f>
        <v>3935.3368262099998</v>
      </c>
      <c r="N103" s="36">
        <f>SUMIFS(СВЦЭМ!$D$39:$D$782,СВЦЭМ!$A$39:$A$782,$A103,СВЦЭМ!$B$39:$B$782,N$83)+'СЕТ СН'!$H$11+СВЦЭМ!$D$10+'СЕТ СН'!$H$5-'СЕТ СН'!$H$21</f>
        <v>3959.6840689299997</v>
      </c>
      <c r="O103" s="36">
        <f>SUMIFS(СВЦЭМ!$D$39:$D$782,СВЦЭМ!$A$39:$A$782,$A103,СВЦЭМ!$B$39:$B$782,O$83)+'СЕТ СН'!$H$11+СВЦЭМ!$D$10+'СЕТ СН'!$H$5-'СЕТ СН'!$H$21</f>
        <v>3957.1501643000001</v>
      </c>
      <c r="P103" s="36">
        <f>SUMIFS(СВЦЭМ!$D$39:$D$782,СВЦЭМ!$A$39:$A$782,$A103,СВЦЭМ!$B$39:$B$782,P$83)+'СЕТ СН'!$H$11+СВЦЭМ!$D$10+'СЕТ СН'!$H$5-'СЕТ СН'!$H$21</f>
        <v>3954.9246128599998</v>
      </c>
      <c r="Q103" s="36">
        <f>SUMIFS(СВЦЭМ!$D$39:$D$782,СВЦЭМ!$A$39:$A$782,$A103,СВЦЭМ!$B$39:$B$782,Q$83)+'СЕТ СН'!$H$11+СВЦЭМ!$D$10+'СЕТ СН'!$H$5-'СЕТ СН'!$H$21</f>
        <v>3954.0581566000001</v>
      </c>
      <c r="R103" s="36">
        <f>SUMIFS(СВЦЭМ!$D$39:$D$782,СВЦЭМ!$A$39:$A$782,$A103,СВЦЭМ!$B$39:$B$782,R$83)+'СЕТ СН'!$H$11+СВЦЭМ!$D$10+'СЕТ СН'!$H$5-'СЕТ СН'!$H$21</f>
        <v>3954.1001468699997</v>
      </c>
      <c r="S103" s="36">
        <f>SUMIFS(СВЦЭМ!$D$39:$D$782,СВЦЭМ!$A$39:$A$782,$A103,СВЦЭМ!$B$39:$B$782,S$83)+'СЕТ СН'!$H$11+СВЦЭМ!$D$10+'СЕТ СН'!$H$5-'СЕТ СН'!$H$21</f>
        <v>3938.7186540600001</v>
      </c>
      <c r="T103" s="36">
        <f>SUMIFS(СВЦЭМ!$D$39:$D$782,СВЦЭМ!$A$39:$A$782,$A103,СВЦЭМ!$B$39:$B$782,T$83)+'СЕТ СН'!$H$11+СВЦЭМ!$D$10+'СЕТ СН'!$H$5-'СЕТ СН'!$H$21</f>
        <v>3838.0774798900002</v>
      </c>
      <c r="U103" s="36">
        <f>SUMIFS(СВЦЭМ!$D$39:$D$782,СВЦЭМ!$A$39:$A$782,$A103,СВЦЭМ!$B$39:$B$782,U$83)+'СЕТ СН'!$H$11+СВЦЭМ!$D$10+'СЕТ СН'!$H$5-'СЕТ СН'!$H$21</f>
        <v>3727.8235352400002</v>
      </c>
      <c r="V103" s="36">
        <f>SUMIFS(СВЦЭМ!$D$39:$D$782,СВЦЭМ!$A$39:$A$782,$A103,СВЦЭМ!$B$39:$B$782,V$83)+'СЕТ СН'!$H$11+СВЦЭМ!$D$10+'СЕТ СН'!$H$5-'СЕТ СН'!$H$21</f>
        <v>3667.6469677800001</v>
      </c>
      <c r="W103" s="36">
        <f>SUMIFS(СВЦЭМ!$D$39:$D$782,СВЦЭМ!$A$39:$A$782,$A103,СВЦЭМ!$B$39:$B$782,W$83)+'СЕТ СН'!$H$11+СВЦЭМ!$D$10+'СЕТ СН'!$H$5-'СЕТ СН'!$H$21</f>
        <v>3677.7477843000001</v>
      </c>
      <c r="X103" s="36">
        <f>SUMIFS(СВЦЭМ!$D$39:$D$782,СВЦЭМ!$A$39:$A$782,$A103,СВЦЭМ!$B$39:$B$782,X$83)+'СЕТ СН'!$H$11+СВЦЭМ!$D$10+'СЕТ СН'!$H$5-'СЕТ СН'!$H$21</f>
        <v>3708.76471945</v>
      </c>
      <c r="Y103" s="36">
        <f>SUMIFS(СВЦЭМ!$D$39:$D$782,СВЦЭМ!$A$39:$A$782,$A103,СВЦЭМ!$B$39:$B$782,Y$83)+'СЕТ СН'!$H$11+СВЦЭМ!$D$10+'СЕТ СН'!$H$5-'СЕТ СН'!$H$21</f>
        <v>3714.0409267200002</v>
      </c>
    </row>
    <row r="104" spans="1:25" ht="15.75" x14ac:dyDescent="0.2">
      <c r="A104" s="35">
        <f t="shared" si="2"/>
        <v>44702</v>
      </c>
      <c r="B104" s="36">
        <f>SUMIFS(СВЦЭМ!$D$39:$D$782,СВЦЭМ!$A$39:$A$782,$A104,СВЦЭМ!$B$39:$B$782,B$83)+'СЕТ СН'!$H$11+СВЦЭМ!$D$10+'СЕТ СН'!$H$5-'СЕТ СН'!$H$21</f>
        <v>3740.93131395</v>
      </c>
      <c r="C104" s="36">
        <f>SUMIFS(СВЦЭМ!$D$39:$D$782,СВЦЭМ!$A$39:$A$782,$A104,СВЦЭМ!$B$39:$B$782,C$83)+'СЕТ СН'!$H$11+СВЦЭМ!$D$10+'СЕТ СН'!$H$5-'СЕТ СН'!$H$21</f>
        <v>3861.6797212000001</v>
      </c>
      <c r="D104" s="36">
        <f>SUMIFS(СВЦЭМ!$D$39:$D$782,СВЦЭМ!$A$39:$A$782,$A104,СВЦЭМ!$B$39:$B$782,D$83)+'СЕТ СН'!$H$11+СВЦЭМ!$D$10+'СЕТ СН'!$H$5-'СЕТ СН'!$H$21</f>
        <v>4026.7876688899996</v>
      </c>
      <c r="E104" s="36">
        <f>SUMIFS(СВЦЭМ!$D$39:$D$782,СВЦЭМ!$A$39:$A$782,$A104,СВЦЭМ!$B$39:$B$782,E$83)+'СЕТ СН'!$H$11+СВЦЭМ!$D$10+'СЕТ СН'!$H$5-'СЕТ СН'!$H$21</f>
        <v>4107.3414869299995</v>
      </c>
      <c r="F104" s="36">
        <f>SUMIFS(СВЦЭМ!$D$39:$D$782,СВЦЭМ!$A$39:$A$782,$A104,СВЦЭМ!$B$39:$B$782,F$83)+'СЕТ СН'!$H$11+СВЦЭМ!$D$10+'СЕТ СН'!$H$5-'СЕТ СН'!$H$21</f>
        <v>4135.3209127800001</v>
      </c>
      <c r="G104" s="36">
        <f>SUMIFS(СВЦЭМ!$D$39:$D$782,СВЦЭМ!$A$39:$A$782,$A104,СВЦЭМ!$B$39:$B$782,G$83)+'СЕТ СН'!$H$11+СВЦЭМ!$D$10+'СЕТ СН'!$H$5-'СЕТ СН'!$H$21</f>
        <v>4171.9404537399996</v>
      </c>
      <c r="H104" s="36">
        <f>SUMIFS(СВЦЭМ!$D$39:$D$782,СВЦЭМ!$A$39:$A$782,$A104,СВЦЭМ!$B$39:$B$782,H$83)+'СЕТ СН'!$H$11+СВЦЭМ!$D$10+'СЕТ СН'!$H$5-'СЕТ СН'!$H$21</f>
        <v>4162.4808665099999</v>
      </c>
      <c r="I104" s="36">
        <f>SUMIFS(СВЦЭМ!$D$39:$D$782,СВЦЭМ!$A$39:$A$782,$A104,СВЦЭМ!$B$39:$B$782,I$83)+'СЕТ СН'!$H$11+СВЦЭМ!$D$10+'СЕТ СН'!$H$5-'СЕТ СН'!$H$21</f>
        <v>4123.9531263400004</v>
      </c>
      <c r="J104" s="36">
        <f>SUMIFS(СВЦЭМ!$D$39:$D$782,СВЦЭМ!$A$39:$A$782,$A104,СВЦЭМ!$B$39:$B$782,J$83)+'СЕТ СН'!$H$11+СВЦЭМ!$D$10+'СЕТ СН'!$H$5-'СЕТ СН'!$H$21</f>
        <v>3940.9389051899998</v>
      </c>
      <c r="K104" s="36">
        <f>SUMIFS(СВЦЭМ!$D$39:$D$782,СВЦЭМ!$A$39:$A$782,$A104,СВЦЭМ!$B$39:$B$782,K$83)+'СЕТ СН'!$H$11+СВЦЭМ!$D$10+'СЕТ СН'!$H$5-'СЕТ СН'!$H$21</f>
        <v>3898.8662506000001</v>
      </c>
      <c r="L104" s="36">
        <f>SUMIFS(СВЦЭМ!$D$39:$D$782,СВЦЭМ!$A$39:$A$782,$A104,СВЦЭМ!$B$39:$B$782,L$83)+'СЕТ СН'!$H$11+СВЦЭМ!$D$10+'СЕТ СН'!$H$5-'СЕТ СН'!$H$21</f>
        <v>3870.6472826499999</v>
      </c>
      <c r="M104" s="36">
        <f>SUMIFS(СВЦЭМ!$D$39:$D$782,СВЦЭМ!$A$39:$A$782,$A104,СВЦЭМ!$B$39:$B$782,M$83)+'СЕТ СН'!$H$11+СВЦЭМ!$D$10+'СЕТ СН'!$H$5-'СЕТ СН'!$H$21</f>
        <v>3958.0809783</v>
      </c>
      <c r="N104" s="36">
        <f>SUMIFS(СВЦЭМ!$D$39:$D$782,СВЦЭМ!$A$39:$A$782,$A104,СВЦЭМ!$B$39:$B$782,N$83)+'СЕТ СН'!$H$11+СВЦЭМ!$D$10+'СЕТ СН'!$H$5-'СЕТ СН'!$H$21</f>
        <v>3998.84185355</v>
      </c>
      <c r="O104" s="36">
        <f>SUMIFS(СВЦЭМ!$D$39:$D$782,СВЦЭМ!$A$39:$A$782,$A104,СВЦЭМ!$B$39:$B$782,O$83)+'СЕТ СН'!$H$11+СВЦЭМ!$D$10+'СЕТ СН'!$H$5-'СЕТ СН'!$H$21</f>
        <v>3964.7899619999998</v>
      </c>
      <c r="P104" s="36">
        <f>SUMIFS(СВЦЭМ!$D$39:$D$782,СВЦЭМ!$A$39:$A$782,$A104,СВЦЭМ!$B$39:$B$782,P$83)+'СЕТ СН'!$H$11+СВЦЭМ!$D$10+'СЕТ СН'!$H$5-'СЕТ СН'!$H$21</f>
        <v>4003.86952316</v>
      </c>
      <c r="Q104" s="36">
        <f>SUMIFS(СВЦЭМ!$D$39:$D$782,СВЦЭМ!$A$39:$A$782,$A104,СВЦЭМ!$B$39:$B$782,Q$83)+'СЕТ СН'!$H$11+СВЦЭМ!$D$10+'СЕТ СН'!$H$5-'СЕТ СН'!$H$21</f>
        <v>3987.4537402999999</v>
      </c>
      <c r="R104" s="36">
        <f>SUMIFS(СВЦЭМ!$D$39:$D$782,СВЦЭМ!$A$39:$A$782,$A104,СВЦЭМ!$B$39:$B$782,R$83)+'СЕТ СН'!$H$11+СВЦЭМ!$D$10+'СЕТ СН'!$H$5-'СЕТ СН'!$H$21</f>
        <v>3984.2030569399999</v>
      </c>
      <c r="S104" s="36">
        <f>SUMIFS(СВЦЭМ!$D$39:$D$782,СВЦЭМ!$A$39:$A$782,$A104,СВЦЭМ!$B$39:$B$782,S$83)+'СЕТ СН'!$H$11+СВЦЭМ!$D$10+'СЕТ СН'!$H$5-'СЕТ СН'!$H$21</f>
        <v>3959.3502487199999</v>
      </c>
      <c r="T104" s="36">
        <f>SUMIFS(СВЦЭМ!$D$39:$D$782,СВЦЭМ!$A$39:$A$782,$A104,СВЦЭМ!$B$39:$B$782,T$83)+'СЕТ СН'!$H$11+СВЦЭМ!$D$10+'СЕТ СН'!$H$5-'СЕТ СН'!$H$21</f>
        <v>3850.08634785</v>
      </c>
      <c r="U104" s="36">
        <f>SUMIFS(СВЦЭМ!$D$39:$D$782,СВЦЭМ!$A$39:$A$782,$A104,СВЦЭМ!$B$39:$B$782,U$83)+'СЕТ СН'!$H$11+СВЦЭМ!$D$10+'СЕТ СН'!$H$5-'СЕТ СН'!$H$21</f>
        <v>3748.2253387999999</v>
      </c>
      <c r="V104" s="36">
        <f>SUMIFS(СВЦЭМ!$D$39:$D$782,СВЦЭМ!$A$39:$A$782,$A104,СВЦЭМ!$B$39:$B$782,V$83)+'СЕТ СН'!$H$11+СВЦЭМ!$D$10+'СЕТ СН'!$H$5-'СЕТ СН'!$H$21</f>
        <v>3667.6872043600001</v>
      </c>
      <c r="W104" s="36">
        <f>SUMIFS(СВЦЭМ!$D$39:$D$782,СВЦЭМ!$A$39:$A$782,$A104,СВЦЭМ!$B$39:$B$782,W$83)+'СЕТ СН'!$H$11+СВЦЭМ!$D$10+'СЕТ СН'!$H$5-'СЕТ СН'!$H$21</f>
        <v>3621.91257417</v>
      </c>
      <c r="X104" s="36">
        <f>SUMIFS(СВЦЭМ!$D$39:$D$782,СВЦЭМ!$A$39:$A$782,$A104,СВЦЭМ!$B$39:$B$782,X$83)+'СЕТ СН'!$H$11+СВЦЭМ!$D$10+'СЕТ СН'!$H$5-'СЕТ СН'!$H$21</f>
        <v>3638.9966276200003</v>
      </c>
      <c r="Y104" s="36">
        <f>SUMIFS(СВЦЭМ!$D$39:$D$782,СВЦЭМ!$A$39:$A$782,$A104,СВЦЭМ!$B$39:$B$782,Y$83)+'СЕТ СН'!$H$11+СВЦЭМ!$D$10+'СЕТ СН'!$H$5-'СЕТ СН'!$H$21</f>
        <v>3665.8211557599998</v>
      </c>
    </row>
    <row r="105" spans="1:25" ht="15.75" x14ac:dyDescent="0.2">
      <c r="A105" s="35">
        <f t="shared" si="2"/>
        <v>44703</v>
      </c>
      <c r="B105" s="36">
        <f>SUMIFS(СВЦЭМ!$D$39:$D$782,СВЦЭМ!$A$39:$A$782,$A105,СВЦЭМ!$B$39:$B$782,B$83)+'СЕТ СН'!$H$11+СВЦЭМ!$D$10+'СЕТ СН'!$H$5-'СЕТ СН'!$H$21</f>
        <v>3858.86551009</v>
      </c>
      <c r="C105" s="36">
        <f>SUMIFS(СВЦЭМ!$D$39:$D$782,СВЦЭМ!$A$39:$A$782,$A105,СВЦЭМ!$B$39:$B$782,C$83)+'СЕТ СН'!$H$11+СВЦЭМ!$D$10+'СЕТ СН'!$H$5-'СЕТ СН'!$H$21</f>
        <v>3946.4851716200001</v>
      </c>
      <c r="D105" s="36">
        <f>SUMIFS(СВЦЭМ!$D$39:$D$782,СВЦЭМ!$A$39:$A$782,$A105,СВЦЭМ!$B$39:$B$782,D$83)+'СЕТ СН'!$H$11+СВЦЭМ!$D$10+'СЕТ СН'!$H$5-'СЕТ СН'!$H$21</f>
        <v>4061.9084066400001</v>
      </c>
      <c r="E105" s="36">
        <f>SUMIFS(СВЦЭМ!$D$39:$D$782,СВЦЭМ!$A$39:$A$782,$A105,СВЦЭМ!$B$39:$B$782,E$83)+'СЕТ СН'!$H$11+СВЦЭМ!$D$10+'СЕТ СН'!$H$5-'СЕТ СН'!$H$21</f>
        <v>4069.1369122699998</v>
      </c>
      <c r="F105" s="36">
        <f>SUMIFS(СВЦЭМ!$D$39:$D$782,СВЦЭМ!$A$39:$A$782,$A105,СВЦЭМ!$B$39:$B$782,F$83)+'СЕТ СН'!$H$11+СВЦЭМ!$D$10+'СЕТ СН'!$H$5-'СЕТ СН'!$H$21</f>
        <v>4069.0121292399999</v>
      </c>
      <c r="G105" s="36">
        <f>SUMIFS(СВЦЭМ!$D$39:$D$782,СВЦЭМ!$A$39:$A$782,$A105,СВЦЭМ!$B$39:$B$782,G$83)+'СЕТ СН'!$H$11+СВЦЭМ!$D$10+'СЕТ СН'!$H$5-'СЕТ СН'!$H$21</f>
        <v>4071.9385287699997</v>
      </c>
      <c r="H105" s="36">
        <f>SUMIFS(СВЦЭМ!$D$39:$D$782,СВЦЭМ!$A$39:$A$782,$A105,СВЦЭМ!$B$39:$B$782,H$83)+'СЕТ СН'!$H$11+СВЦЭМ!$D$10+'СЕТ СН'!$H$5-'СЕТ СН'!$H$21</f>
        <v>4041.8608160200001</v>
      </c>
      <c r="I105" s="36">
        <f>SUMIFS(СВЦЭМ!$D$39:$D$782,СВЦЭМ!$A$39:$A$782,$A105,СВЦЭМ!$B$39:$B$782,I$83)+'СЕТ СН'!$H$11+СВЦЭМ!$D$10+'СЕТ СН'!$H$5-'СЕТ СН'!$H$21</f>
        <v>3971.530377</v>
      </c>
      <c r="J105" s="36">
        <f>SUMIFS(СВЦЭМ!$D$39:$D$782,СВЦЭМ!$A$39:$A$782,$A105,СВЦЭМ!$B$39:$B$782,J$83)+'СЕТ СН'!$H$11+СВЦЭМ!$D$10+'СЕТ СН'!$H$5-'СЕТ СН'!$H$21</f>
        <v>3901.8296705399998</v>
      </c>
      <c r="K105" s="36">
        <f>SUMIFS(СВЦЭМ!$D$39:$D$782,СВЦЭМ!$A$39:$A$782,$A105,СВЦЭМ!$B$39:$B$782,K$83)+'СЕТ СН'!$H$11+СВЦЭМ!$D$10+'СЕТ СН'!$H$5-'СЕТ СН'!$H$21</f>
        <v>3853.51306131</v>
      </c>
      <c r="L105" s="36">
        <f>SUMIFS(СВЦЭМ!$D$39:$D$782,СВЦЭМ!$A$39:$A$782,$A105,СВЦЭМ!$B$39:$B$782,L$83)+'СЕТ СН'!$H$11+СВЦЭМ!$D$10+'СЕТ СН'!$H$5-'СЕТ СН'!$H$21</f>
        <v>3834.8766707499999</v>
      </c>
      <c r="M105" s="36">
        <f>SUMIFS(СВЦЭМ!$D$39:$D$782,СВЦЭМ!$A$39:$A$782,$A105,СВЦЭМ!$B$39:$B$782,M$83)+'СЕТ СН'!$H$11+СВЦЭМ!$D$10+'СЕТ СН'!$H$5-'СЕТ СН'!$H$21</f>
        <v>3934.63058404</v>
      </c>
      <c r="N105" s="36">
        <f>SUMIFS(СВЦЭМ!$D$39:$D$782,СВЦЭМ!$A$39:$A$782,$A105,СВЦЭМ!$B$39:$B$782,N$83)+'СЕТ СН'!$H$11+СВЦЭМ!$D$10+'СЕТ СН'!$H$5-'СЕТ СН'!$H$21</f>
        <v>3980.4158011899999</v>
      </c>
      <c r="O105" s="36">
        <f>SUMIFS(СВЦЭМ!$D$39:$D$782,СВЦЭМ!$A$39:$A$782,$A105,СВЦЭМ!$B$39:$B$782,O$83)+'СЕТ СН'!$H$11+СВЦЭМ!$D$10+'СЕТ СН'!$H$5-'СЕТ СН'!$H$21</f>
        <v>3984.50885754</v>
      </c>
      <c r="P105" s="36">
        <f>SUMIFS(СВЦЭМ!$D$39:$D$782,СВЦЭМ!$A$39:$A$782,$A105,СВЦЭМ!$B$39:$B$782,P$83)+'СЕТ СН'!$H$11+СВЦЭМ!$D$10+'СЕТ СН'!$H$5-'СЕТ СН'!$H$21</f>
        <v>4011.6447562799999</v>
      </c>
      <c r="Q105" s="36">
        <f>SUMIFS(СВЦЭМ!$D$39:$D$782,СВЦЭМ!$A$39:$A$782,$A105,СВЦЭМ!$B$39:$B$782,Q$83)+'СЕТ СН'!$H$11+СВЦЭМ!$D$10+'СЕТ СН'!$H$5-'СЕТ СН'!$H$21</f>
        <v>4022.1275335599998</v>
      </c>
      <c r="R105" s="36">
        <f>SUMIFS(СВЦЭМ!$D$39:$D$782,СВЦЭМ!$A$39:$A$782,$A105,СВЦЭМ!$B$39:$B$782,R$83)+'СЕТ СН'!$H$11+СВЦЭМ!$D$10+'СЕТ СН'!$H$5-'СЕТ СН'!$H$21</f>
        <v>4016.9890961499996</v>
      </c>
      <c r="S105" s="36">
        <f>SUMIFS(СВЦЭМ!$D$39:$D$782,СВЦЭМ!$A$39:$A$782,$A105,СВЦЭМ!$B$39:$B$782,S$83)+'СЕТ СН'!$H$11+СВЦЭМ!$D$10+'СЕТ СН'!$H$5-'СЕТ СН'!$H$21</f>
        <v>3991.6667024399999</v>
      </c>
      <c r="T105" s="36">
        <f>SUMIFS(СВЦЭМ!$D$39:$D$782,СВЦЭМ!$A$39:$A$782,$A105,СВЦЭМ!$B$39:$B$782,T$83)+'СЕТ СН'!$H$11+СВЦЭМ!$D$10+'СЕТ СН'!$H$5-'СЕТ СН'!$H$21</f>
        <v>3868.4987542399999</v>
      </c>
      <c r="U105" s="36">
        <f>SUMIFS(СВЦЭМ!$D$39:$D$782,СВЦЭМ!$A$39:$A$782,$A105,СВЦЭМ!$B$39:$B$782,U$83)+'СЕТ СН'!$H$11+СВЦЭМ!$D$10+'СЕТ СН'!$H$5-'СЕТ СН'!$H$21</f>
        <v>3761.2315358800001</v>
      </c>
      <c r="V105" s="36">
        <f>SUMIFS(СВЦЭМ!$D$39:$D$782,СВЦЭМ!$A$39:$A$782,$A105,СВЦЭМ!$B$39:$B$782,V$83)+'СЕТ СН'!$H$11+СВЦЭМ!$D$10+'СЕТ СН'!$H$5-'СЕТ СН'!$H$21</f>
        <v>3662.5598290500002</v>
      </c>
      <c r="W105" s="36">
        <f>SUMIFS(СВЦЭМ!$D$39:$D$782,СВЦЭМ!$A$39:$A$782,$A105,СВЦЭМ!$B$39:$B$782,W$83)+'СЕТ СН'!$H$11+СВЦЭМ!$D$10+'СЕТ СН'!$H$5-'СЕТ СН'!$H$21</f>
        <v>3673.9929404899999</v>
      </c>
      <c r="X105" s="36">
        <f>SUMIFS(СВЦЭМ!$D$39:$D$782,СВЦЭМ!$A$39:$A$782,$A105,СВЦЭМ!$B$39:$B$782,X$83)+'СЕТ СН'!$H$11+СВЦЭМ!$D$10+'СЕТ СН'!$H$5-'СЕТ СН'!$H$21</f>
        <v>3709.0770077400002</v>
      </c>
      <c r="Y105" s="36">
        <f>SUMIFS(СВЦЭМ!$D$39:$D$782,СВЦЭМ!$A$39:$A$782,$A105,СВЦЭМ!$B$39:$B$782,Y$83)+'СЕТ СН'!$H$11+СВЦЭМ!$D$10+'СЕТ СН'!$H$5-'СЕТ СН'!$H$21</f>
        <v>3765.4881210900003</v>
      </c>
    </row>
    <row r="106" spans="1:25" ht="15.75" x14ac:dyDescent="0.2">
      <c r="A106" s="35">
        <f t="shared" si="2"/>
        <v>44704</v>
      </c>
      <c r="B106" s="36">
        <f>SUMIFS(СВЦЭМ!$D$39:$D$782,СВЦЭМ!$A$39:$A$782,$A106,СВЦЭМ!$B$39:$B$782,B$83)+'СЕТ СН'!$H$11+СВЦЭМ!$D$10+'СЕТ СН'!$H$5-'СЕТ СН'!$H$21</f>
        <v>3870.4606068000003</v>
      </c>
      <c r="C106" s="36">
        <f>SUMIFS(СВЦЭМ!$D$39:$D$782,СВЦЭМ!$A$39:$A$782,$A106,СВЦЭМ!$B$39:$B$782,C$83)+'СЕТ СН'!$H$11+СВЦЭМ!$D$10+'СЕТ СН'!$H$5-'СЕТ СН'!$H$21</f>
        <v>3962.9809255700002</v>
      </c>
      <c r="D106" s="36">
        <f>SUMIFS(СВЦЭМ!$D$39:$D$782,СВЦЭМ!$A$39:$A$782,$A106,СВЦЭМ!$B$39:$B$782,D$83)+'СЕТ СН'!$H$11+СВЦЭМ!$D$10+'СЕТ СН'!$H$5-'СЕТ СН'!$H$21</f>
        <v>4066.5835456499999</v>
      </c>
      <c r="E106" s="36">
        <f>SUMIFS(СВЦЭМ!$D$39:$D$782,СВЦЭМ!$A$39:$A$782,$A106,СВЦЭМ!$B$39:$B$782,E$83)+'СЕТ СН'!$H$11+СВЦЭМ!$D$10+'СЕТ СН'!$H$5-'СЕТ СН'!$H$21</f>
        <v>4062.61680247</v>
      </c>
      <c r="F106" s="36">
        <f>SUMIFS(СВЦЭМ!$D$39:$D$782,СВЦЭМ!$A$39:$A$782,$A106,СВЦЭМ!$B$39:$B$782,F$83)+'СЕТ СН'!$H$11+СВЦЭМ!$D$10+'СЕТ СН'!$H$5-'СЕТ СН'!$H$21</f>
        <v>4055.8243784899996</v>
      </c>
      <c r="G106" s="36">
        <f>SUMIFS(СВЦЭМ!$D$39:$D$782,СВЦЭМ!$A$39:$A$782,$A106,СВЦЭМ!$B$39:$B$782,G$83)+'СЕТ СН'!$H$11+СВЦЭМ!$D$10+'СЕТ СН'!$H$5-'СЕТ СН'!$H$21</f>
        <v>4099.4261426399999</v>
      </c>
      <c r="H106" s="36">
        <f>SUMIFS(СВЦЭМ!$D$39:$D$782,СВЦЭМ!$A$39:$A$782,$A106,СВЦЭМ!$B$39:$B$782,H$83)+'СЕТ СН'!$H$11+СВЦЭМ!$D$10+'СЕТ СН'!$H$5-'СЕТ СН'!$H$21</f>
        <v>4042.8966857099999</v>
      </c>
      <c r="I106" s="36">
        <f>SUMIFS(СВЦЭМ!$D$39:$D$782,СВЦЭМ!$A$39:$A$782,$A106,СВЦЭМ!$B$39:$B$782,I$83)+'СЕТ СН'!$H$11+СВЦЭМ!$D$10+'СЕТ СН'!$H$5-'СЕТ СН'!$H$21</f>
        <v>4006.7557072099999</v>
      </c>
      <c r="J106" s="36">
        <f>SUMIFS(СВЦЭМ!$D$39:$D$782,СВЦЭМ!$A$39:$A$782,$A106,СВЦЭМ!$B$39:$B$782,J$83)+'СЕТ СН'!$H$11+СВЦЭМ!$D$10+'СЕТ СН'!$H$5-'СЕТ СН'!$H$21</f>
        <v>3864.84525682</v>
      </c>
      <c r="K106" s="36">
        <f>SUMIFS(СВЦЭМ!$D$39:$D$782,СВЦЭМ!$A$39:$A$782,$A106,СВЦЭМ!$B$39:$B$782,K$83)+'СЕТ СН'!$H$11+СВЦЭМ!$D$10+'СЕТ СН'!$H$5-'СЕТ СН'!$H$21</f>
        <v>3818.0511263899998</v>
      </c>
      <c r="L106" s="36">
        <f>SUMIFS(СВЦЭМ!$D$39:$D$782,СВЦЭМ!$A$39:$A$782,$A106,СВЦЭМ!$B$39:$B$782,L$83)+'СЕТ СН'!$H$11+СВЦЭМ!$D$10+'СЕТ СН'!$H$5-'СЕТ СН'!$H$21</f>
        <v>3837.1513274700001</v>
      </c>
      <c r="M106" s="36">
        <f>SUMIFS(СВЦЭМ!$D$39:$D$782,СВЦЭМ!$A$39:$A$782,$A106,СВЦЭМ!$B$39:$B$782,M$83)+'СЕТ СН'!$H$11+СВЦЭМ!$D$10+'СЕТ СН'!$H$5-'СЕТ СН'!$H$21</f>
        <v>3963.6790360699997</v>
      </c>
      <c r="N106" s="36">
        <f>SUMIFS(СВЦЭМ!$D$39:$D$782,СВЦЭМ!$A$39:$A$782,$A106,СВЦЭМ!$B$39:$B$782,N$83)+'СЕТ СН'!$H$11+СВЦЭМ!$D$10+'СЕТ СН'!$H$5-'СЕТ СН'!$H$21</f>
        <v>4012.6111896100001</v>
      </c>
      <c r="O106" s="36">
        <f>SUMIFS(СВЦЭМ!$D$39:$D$782,СВЦЭМ!$A$39:$A$782,$A106,СВЦЭМ!$B$39:$B$782,O$83)+'СЕТ СН'!$H$11+СВЦЭМ!$D$10+'СЕТ СН'!$H$5-'СЕТ СН'!$H$21</f>
        <v>4015.7652499799997</v>
      </c>
      <c r="P106" s="36">
        <f>SUMIFS(СВЦЭМ!$D$39:$D$782,СВЦЭМ!$A$39:$A$782,$A106,СВЦЭМ!$B$39:$B$782,P$83)+'СЕТ СН'!$H$11+СВЦЭМ!$D$10+'СЕТ СН'!$H$5-'СЕТ СН'!$H$21</f>
        <v>4015.91385795</v>
      </c>
      <c r="Q106" s="36">
        <f>SUMIFS(СВЦЭМ!$D$39:$D$782,СВЦЭМ!$A$39:$A$782,$A106,СВЦЭМ!$B$39:$B$782,Q$83)+'СЕТ СН'!$H$11+СВЦЭМ!$D$10+'СЕТ СН'!$H$5-'СЕТ СН'!$H$21</f>
        <v>4016.1287099800002</v>
      </c>
      <c r="R106" s="36">
        <f>SUMIFS(СВЦЭМ!$D$39:$D$782,СВЦЭМ!$A$39:$A$782,$A106,СВЦЭМ!$B$39:$B$782,R$83)+'СЕТ СН'!$H$11+СВЦЭМ!$D$10+'СЕТ СН'!$H$5-'СЕТ СН'!$H$21</f>
        <v>4016.1232855199996</v>
      </c>
      <c r="S106" s="36">
        <f>SUMIFS(СВЦЭМ!$D$39:$D$782,СВЦЭМ!$A$39:$A$782,$A106,СВЦЭМ!$B$39:$B$782,S$83)+'СЕТ СН'!$H$11+СВЦЭМ!$D$10+'СЕТ СН'!$H$5-'СЕТ СН'!$H$21</f>
        <v>3986.96643941</v>
      </c>
      <c r="T106" s="36">
        <f>SUMIFS(СВЦЭМ!$D$39:$D$782,СВЦЭМ!$A$39:$A$782,$A106,СВЦЭМ!$B$39:$B$782,T$83)+'СЕТ СН'!$H$11+СВЦЭМ!$D$10+'СЕТ СН'!$H$5-'СЕТ СН'!$H$21</f>
        <v>3890.6870485600002</v>
      </c>
      <c r="U106" s="36">
        <f>SUMIFS(СВЦЭМ!$D$39:$D$782,СВЦЭМ!$A$39:$A$782,$A106,СВЦЭМ!$B$39:$B$782,U$83)+'СЕТ СН'!$H$11+СВЦЭМ!$D$10+'СЕТ СН'!$H$5-'СЕТ СН'!$H$21</f>
        <v>3749.9642127299999</v>
      </c>
      <c r="V106" s="36">
        <f>SUMIFS(СВЦЭМ!$D$39:$D$782,СВЦЭМ!$A$39:$A$782,$A106,СВЦЭМ!$B$39:$B$782,V$83)+'СЕТ СН'!$H$11+СВЦЭМ!$D$10+'СЕТ СН'!$H$5-'СЕТ СН'!$H$21</f>
        <v>3665.9889907000002</v>
      </c>
      <c r="W106" s="36">
        <f>SUMIFS(СВЦЭМ!$D$39:$D$782,СВЦЭМ!$A$39:$A$782,$A106,СВЦЭМ!$B$39:$B$782,W$83)+'СЕТ СН'!$H$11+СВЦЭМ!$D$10+'СЕТ СН'!$H$5-'СЕТ СН'!$H$21</f>
        <v>3667.9771195000003</v>
      </c>
      <c r="X106" s="36">
        <f>SUMIFS(СВЦЭМ!$D$39:$D$782,СВЦЭМ!$A$39:$A$782,$A106,СВЦЭМ!$B$39:$B$782,X$83)+'СЕТ СН'!$H$11+СВЦЭМ!$D$10+'СЕТ СН'!$H$5-'СЕТ СН'!$H$21</f>
        <v>3671.9983485799999</v>
      </c>
      <c r="Y106" s="36">
        <f>SUMIFS(СВЦЭМ!$D$39:$D$782,СВЦЭМ!$A$39:$A$782,$A106,СВЦЭМ!$B$39:$B$782,Y$83)+'СЕТ СН'!$H$11+СВЦЭМ!$D$10+'СЕТ СН'!$H$5-'СЕТ СН'!$H$21</f>
        <v>3704.1028165799999</v>
      </c>
    </row>
    <row r="107" spans="1:25" ht="15.75" x14ac:dyDescent="0.2">
      <c r="A107" s="35">
        <f t="shared" si="2"/>
        <v>44705</v>
      </c>
      <c r="B107" s="36">
        <f>SUMIFS(СВЦЭМ!$D$39:$D$782,СВЦЭМ!$A$39:$A$782,$A107,СВЦЭМ!$B$39:$B$782,B$83)+'СЕТ СН'!$H$11+СВЦЭМ!$D$10+'СЕТ СН'!$H$5-'СЕТ СН'!$H$21</f>
        <v>3783.7322953799999</v>
      </c>
      <c r="C107" s="36">
        <f>SUMIFS(СВЦЭМ!$D$39:$D$782,СВЦЭМ!$A$39:$A$782,$A107,СВЦЭМ!$B$39:$B$782,C$83)+'СЕТ СН'!$H$11+СВЦЭМ!$D$10+'СЕТ СН'!$H$5-'СЕТ СН'!$H$21</f>
        <v>3916.8047769499999</v>
      </c>
      <c r="D107" s="36">
        <f>SUMIFS(СВЦЭМ!$D$39:$D$782,СВЦЭМ!$A$39:$A$782,$A107,СВЦЭМ!$B$39:$B$782,D$83)+'СЕТ СН'!$H$11+СВЦЭМ!$D$10+'СЕТ СН'!$H$5-'СЕТ СН'!$H$21</f>
        <v>4064.5269323900002</v>
      </c>
      <c r="E107" s="36">
        <f>SUMIFS(СВЦЭМ!$D$39:$D$782,СВЦЭМ!$A$39:$A$782,$A107,СВЦЭМ!$B$39:$B$782,E$83)+'СЕТ СН'!$H$11+СВЦЭМ!$D$10+'СЕТ СН'!$H$5-'СЕТ СН'!$H$21</f>
        <v>4078.9804279199998</v>
      </c>
      <c r="F107" s="36">
        <f>SUMIFS(СВЦЭМ!$D$39:$D$782,СВЦЭМ!$A$39:$A$782,$A107,СВЦЭМ!$B$39:$B$782,F$83)+'СЕТ СН'!$H$11+СВЦЭМ!$D$10+'СЕТ СН'!$H$5-'СЕТ СН'!$H$21</f>
        <v>4079.0339412399999</v>
      </c>
      <c r="G107" s="36">
        <f>SUMIFS(СВЦЭМ!$D$39:$D$782,СВЦЭМ!$A$39:$A$782,$A107,СВЦЭМ!$B$39:$B$782,G$83)+'СЕТ СН'!$H$11+СВЦЭМ!$D$10+'СЕТ СН'!$H$5-'СЕТ СН'!$H$21</f>
        <v>4088.1094309599998</v>
      </c>
      <c r="H107" s="36">
        <f>SUMIFS(СВЦЭМ!$D$39:$D$782,СВЦЭМ!$A$39:$A$782,$A107,СВЦЭМ!$B$39:$B$782,H$83)+'СЕТ СН'!$H$11+СВЦЭМ!$D$10+'СЕТ СН'!$H$5-'СЕТ СН'!$H$21</f>
        <v>4033.0215792600002</v>
      </c>
      <c r="I107" s="36">
        <f>SUMIFS(СВЦЭМ!$D$39:$D$782,СВЦЭМ!$A$39:$A$782,$A107,СВЦЭМ!$B$39:$B$782,I$83)+'СЕТ СН'!$H$11+СВЦЭМ!$D$10+'СЕТ СН'!$H$5-'СЕТ СН'!$H$21</f>
        <v>3991.1546420699997</v>
      </c>
      <c r="J107" s="36">
        <f>SUMIFS(СВЦЭМ!$D$39:$D$782,СВЦЭМ!$A$39:$A$782,$A107,СВЦЭМ!$B$39:$B$782,J$83)+'СЕТ СН'!$H$11+СВЦЭМ!$D$10+'СЕТ СН'!$H$5-'СЕТ СН'!$H$21</f>
        <v>3842.8793642000001</v>
      </c>
      <c r="K107" s="36">
        <f>SUMIFS(СВЦЭМ!$D$39:$D$782,СВЦЭМ!$A$39:$A$782,$A107,СВЦЭМ!$B$39:$B$782,K$83)+'СЕТ СН'!$H$11+СВЦЭМ!$D$10+'СЕТ СН'!$H$5-'СЕТ СН'!$H$21</f>
        <v>3834.2737550100001</v>
      </c>
      <c r="L107" s="36">
        <f>SUMIFS(СВЦЭМ!$D$39:$D$782,СВЦЭМ!$A$39:$A$782,$A107,СВЦЭМ!$B$39:$B$782,L$83)+'СЕТ СН'!$H$11+СВЦЭМ!$D$10+'СЕТ СН'!$H$5-'СЕТ СН'!$H$21</f>
        <v>3853.66192899</v>
      </c>
      <c r="M107" s="36">
        <f>SUMIFS(СВЦЭМ!$D$39:$D$782,СВЦЭМ!$A$39:$A$782,$A107,СВЦЭМ!$B$39:$B$782,M$83)+'СЕТ СН'!$H$11+СВЦЭМ!$D$10+'СЕТ СН'!$H$5-'СЕТ СН'!$H$21</f>
        <v>3923.0841899799998</v>
      </c>
      <c r="N107" s="36">
        <f>SUMIFS(СВЦЭМ!$D$39:$D$782,СВЦЭМ!$A$39:$A$782,$A107,СВЦЭМ!$B$39:$B$782,N$83)+'СЕТ СН'!$H$11+СВЦЭМ!$D$10+'СЕТ СН'!$H$5-'СЕТ СН'!$H$21</f>
        <v>3960.1708280100002</v>
      </c>
      <c r="O107" s="36">
        <f>SUMIFS(СВЦЭМ!$D$39:$D$782,СВЦЭМ!$A$39:$A$782,$A107,СВЦЭМ!$B$39:$B$782,O$83)+'СЕТ СН'!$H$11+СВЦЭМ!$D$10+'СЕТ СН'!$H$5-'СЕТ СН'!$H$21</f>
        <v>4006.0972961500001</v>
      </c>
      <c r="P107" s="36">
        <f>SUMIFS(СВЦЭМ!$D$39:$D$782,СВЦЭМ!$A$39:$A$782,$A107,СВЦЭМ!$B$39:$B$782,P$83)+'СЕТ СН'!$H$11+СВЦЭМ!$D$10+'СЕТ СН'!$H$5-'СЕТ СН'!$H$21</f>
        <v>4013.98270611</v>
      </c>
      <c r="Q107" s="36">
        <f>SUMIFS(СВЦЭМ!$D$39:$D$782,СВЦЭМ!$A$39:$A$782,$A107,СВЦЭМ!$B$39:$B$782,Q$83)+'СЕТ СН'!$H$11+СВЦЭМ!$D$10+'СЕТ СН'!$H$5-'СЕТ СН'!$H$21</f>
        <v>4024.9833182499997</v>
      </c>
      <c r="R107" s="36">
        <f>SUMIFS(СВЦЭМ!$D$39:$D$782,СВЦЭМ!$A$39:$A$782,$A107,СВЦЭМ!$B$39:$B$782,R$83)+'СЕТ СН'!$H$11+СВЦЭМ!$D$10+'СЕТ СН'!$H$5-'СЕТ СН'!$H$21</f>
        <v>4027.0916687499998</v>
      </c>
      <c r="S107" s="36">
        <f>SUMIFS(СВЦЭМ!$D$39:$D$782,СВЦЭМ!$A$39:$A$782,$A107,СВЦЭМ!$B$39:$B$782,S$83)+'СЕТ СН'!$H$11+СВЦЭМ!$D$10+'СЕТ СН'!$H$5-'СЕТ СН'!$H$21</f>
        <v>3981.5303897599997</v>
      </c>
      <c r="T107" s="36">
        <f>SUMIFS(СВЦЭМ!$D$39:$D$782,СВЦЭМ!$A$39:$A$782,$A107,СВЦЭМ!$B$39:$B$782,T$83)+'СЕТ СН'!$H$11+СВЦЭМ!$D$10+'СЕТ СН'!$H$5-'СЕТ СН'!$H$21</f>
        <v>3860.8524445799999</v>
      </c>
      <c r="U107" s="36">
        <f>SUMIFS(СВЦЭМ!$D$39:$D$782,СВЦЭМ!$A$39:$A$782,$A107,СВЦЭМ!$B$39:$B$782,U$83)+'СЕТ СН'!$H$11+СВЦЭМ!$D$10+'СЕТ СН'!$H$5-'СЕТ СН'!$H$21</f>
        <v>3742.11789064</v>
      </c>
      <c r="V107" s="36">
        <f>SUMIFS(СВЦЭМ!$D$39:$D$782,СВЦЭМ!$A$39:$A$782,$A107,СВЦЭМ!$B$39:$B$782,V$83)+'СЕТ СН'!$H$11+СВЦЭМ!$D$10+'СЕТ СН'!$H$5-'СЕТ СН'!$H$21</f>
        <v>3648.20238075</v>
      </c>
      <c r="W107" s="36">
        <f>SUMIFS(СВЦЭМ!$D$39:$D$782,СВЦЭМ!$A$39:$A$782,$A107,СВЦЭМ!$B$39:$B$782,W$83)+'СЕТ СН'!$H$11+СВЦЭМ!$D$10+'СЕТ СН'!$H$5-'СЕТ СН'!$H$21</f>
        <v>3668.2395508999998</v>
      </c>
      <c r="X107" s="36">
        <f>SUMIFS(СВЦЭМ!$D$39:$D$782,СВЦЭМ!$A$39:$A$782,$A107,СВЦЭМ!$B$39:$B$782,X$83)+'СЕТ СН'!$H$11+СВЦЭМ!$D$10+'СЕТ СН'!$H$5-'СЕТ СН'!$H$21</f>
        <v>3698.8098396</v>
      </c>
      <c r="Y107" s="36">
        <f>SUMIFS(СВЦЭМ!$D$39:$D$782,СВЦЭМ!$A$39:$A$782,$A107,СВЦЭМ!$B$39:$B$782,Y$83)+'СЕТ СН'!$H$11+СВЦЭМ!$D$10+'СЕТ СН'!$H$5-'СЕТ СН'!$H$21</f>
        <v>3707.2708272899999</v>
      </c>
    </row>
    <row r="108" spans="1:25" ht="15.75" x14ac:dyDescent="0.2">
      <c r="A108" s="35">
        <f t="shared" si="2"/>
        <v>44706</v>
      </c>
      <c r="B108" s="36">
        <f>SUMIFS(СВЦЭМ!$D$39:$D$782,СВЦЭМ!$A$39:$A$782,$A108,СВЦЭМ!$B$39:$B$782,B$83)+'СЕТ СН'!$H$11+СВЦЭМ!$D$10+'СЕТ СН'!$H$5-'СЕТ СН'!$H$21</f>
        <v>3764.4753112899998</v>
      </c>
      <c r="C108" s="36">
        <f>SUMIFS(СВЦЭМ!$D$39:$D$782,СВЦЭМ!$A$39:$A$782,$A108,СВЦЭМ!$B$39:$B$782,C$83)+'СЕТ СН'!$H$11+СВЦЭМ!$D$10+'СЕТ СН'!$H$5-'СЕТ СН'!$H$21</f>
        <v>3871.3317144799998</v>
      </c>
      <c r="D108" s="36">
        <f>SUMIFS(СВЦЭМ!$D$39:$D$782,СВЦЭМ!$A$39:$A$782,$A108,СВЦЭМ!$B$39:$B$782,D$83)+'СЕТ СН'!$H$11+СВЦЭМ!$D$10+'СЕТ СН'!$H$5-'СЕТ СН'!$H$21</f>
        <v>4005.0578375699997</v>
      </c>
      <c r="E108" s="36">
        <f>SUMIFS(СВЦЭМ!$D$39:$D$782,СВЦЭМ!$A$39:$A$782,$A108,СВЦЭМ!$B$39:$B$782,E$83)+'СЕТ СН'!$H$11+СВЦЭМ!$D$10+'СЕТ СН'!$H$5-'СЕТ СН'!$H$21</f>
        <v>4018.3125230400001</v>
      </c>
      <c r="F108" s="36">
        <f>SUMIFS(СВЦЭМ!$D$39:$D$782,СВЦЭМ!$A$39:$A$782,$A108,СВЦЭМ!$B$39:$B$782,F$83)+'СЕТ СН'!$H$11+СВЦЭМ!$D$10+'СЕТ СН'!$H$5-'СЕТ СН'!$H$21</f>
        <v>4023.0108861899998</v>
      </c>
      <c r="G108" s="36">
        <f>SUMIFS(СВЦЭМ!$D$39:$D$782,СВЦЭМ!$A$39:$A$782,$A108,СВЦЭМ!$B$39:$B$782,G$83)+'СЕТ СН'!$H$11+СВЦЭМ!$D$10+'СЕТ СН'!$H$5-'СЕТ СН'!$H$21</f>
        <v>4033.8373482299999</v>
      </c>
      <c r="H108" s="36">
        <f>SUMIFS(СВЦЭМ!$D$39:$D$782,СВЦЭМ!$A$39:$A$782,$A108,СВЦЭМ!$B$39:$B$782,H$83)+'СЕТ СН'!$H$11+СВЦЭМ!$D$10+'СЕТ СН'!$H$5-'СЕТ СН'!$H$21</f>
        <v>3947.2320467299996</v>
      </c>
      <c r="I108" s="36">
        <f>SUMIFS(СВЦЭМ!$D$39:$D$782,СВЦЭМ!$A$39:$A$782,$A108,СВЦЭМ!$B$39:$B$782,I$83)+'СЕТ СН'!$H$11+СВЦЭМ!$D$10+'СЕТ СН'!$H$5-'СЕТ СН'!$H$21</f>
        <v>3941.8013496899998</v>
      </c>
      <c r="J108" s="36">
        <f>SUMIFS(СВЦЭМ!$D$39:$D$782,СВЦЭМ!$A$39:$A$782,$A108,СВЦЭМ!$B$39:$B$782,J$83)+'СЕТ СН'!$H$11+СВЦЭМ!$D$10+'СЕТ СН'!$H$5-'СЕТ СН'!$H$21</f>
        <v>3800.4906207600002</v>
      </c>
      <c r="K108" s="36">
        <f>SUMIFS(СВЦЭМ!$D$39:$D$782,СВЦЭМ!$A$39:$A$782,$A108,СВЦЭМ!$B$39:$B$782,K$83)+'СЕТ СН'!$H$11+СВЦЭМ!$D$10+'СЕТ СН'!$H$5-'СЕТ СН'!$H$21</f>
        <v>3828.2494412999999</v>
      </c>
      <c r="L108" s="36">
        <f>SUMIFS(СВЦЭМ!$D$39:$D$782,СВЦЭМ!$A$39:$A$782,$A108,СВЦЭМ!$B$39:$B$782,L$83)+'СЕТ СН'!$H$11+СВЦЭМ!$D$10+'СЕТ СН'!$H$5-'СЕТ СН'!$H$21</f>
        <v>3814.2273225999998</v>
      </c>
      <c r="M108" s="36">
        <f>SUMIFS(СВЦЭМ!$D$39:$D$782,СВЦЭМ!$A$39:$A$782,$A108,СВЦЭМ!$B$39:$B$782,M$83)+'СЕТ СН'!$H$11+СВЦЭМ!$D$10+'СЕТ СН'!$H$5-'СЕТ СН'!$H$21</f>
        <v>3882.2142817700001</v>
      </c>
      <c r="N108" s="36">
        <f>SUMIFS(СВЦЭМ!$D$39:$D$782,СВЦЭМ!$A$39:$A$782,$A108,СВЦЭМ!$B$39:$B$782,N$83)+'СЕТ СН'!$H$11+СВЦЭМ!$D$10+'СЕТ СН'!$H$5-'СЕТ СН'!$H$21</f>
        <v>3925.2744909499997</v>
      </c>
      <c r="O108" s="36">
        <f>SUMIFS(СВЦЭМ!$D$39:$D$782,СВЦЭМ!$A$39:$A$782,$A108,СВЦЭМ!$B$39:$B$782,O$83)+'СЕТ СН'!$H$11+СВЦЭМ!$D$10+'СЕТ СН'!$H$5-'СЕТ СН'!$H$21</f>
        <v>3972.6570906999996</v>
      </c>
      <c r="P108" s="36">
        <f>SUMIFS(СВЦЭМ!$D$39:$D$782,СВЦЭМ!$A$39:$A$782,$A108,СВЦЭМ!$B$39:$B$782,P$83)+'СЕТ СН'!$H$11+СВЦЭМ!$D$10+'СЕТ СН'!$H$5-'СЕТ СН'!$H$21</f>
        <v>3989.0491099399997</v>
      </c>
      <c r="Q108" s="36">
        <f>SUMIFS(СВЦЭМ!$D$39:$D$782,СВЦЭМ!$A$39:$A$782,$A108,СВЦЭМ!$B$39:$B$782,Q$83)+'СЕТ СН'!$H$11+СВЦЭМ!$D$10+'СЕТ СН'!$H$5-'СЕТ СН'!$H$21</f>
        <v>3996.9165871499999</v>
      </c>
      <c r="R108" s="36">
        <f>SUMIFS(СВЦЭМ!$D$39:$D$782,СВЦЭМ!$A$39:$A$782,$A108,СВЦЭМ!$B$39:$B$782,R$83)+'СЕТ СН'!$H$11+СВЦЭМ!$D$10+'СЕТ СН'!$H$5-'СЕТ СН'!$H$21</f>
        <v>3992.2706220599998</v>
      </c>
      <c r="S108" s="36">
        <f>SUMIFS(СВЦЭМ!$D$39:$D$782,СВЦЭМ!$A$39:$A$782,$A108,СВЦЭМ!$B$39:$B$782,S$83)+'СЕТ СН'!$H$11+СВЦЭМ!$D$10+'СЕТ СН'!$H$5-'СЕТ СН'!$H$21</f>
        <v>3949.2769493300002</v>
      </c>
      <c r="T108" s="36">
        <f>SUMIFS(СВЦЭМ!$D$39:$D$782,СВЦЭМ!$A$39:$A$782,$A108,СВЦЭМ!$B$39:$B$782,T$83)+'СЕТ СН'!$H$11+СВЦЭМ!$D$10+'СЕТ СН'!$H$5-'СЕТ СН'!$H$21</f>
        <v>3821.2010282599999</v>
      </c>
      <c r="U108" s="36">
        <f>SUMIFS(СВЦЭМ!$D$39:$D$782,СВЦЭМ!$A$39:$A$782,$A108,СВЦЭМ!$B$39:$B$782,U$83)+'СЕТ СН'!$H$11+СВЦЭМ!$D$10+'СЕТ СН'!$H$5-'СЕТ СН'!$H$21</f>
        <v>3724.1334237299998</v>
      </c>
      <c r="V108" s="36">
        <f>SUMIFS(СВЦЭМ!$D$39:$D$782,СВЦЭМ!$A$39:$A$782,$A108,СВЦЭМ!$B$39:$B$782,V$83)+'СЕТ СН'!$H$11+СВЦЭМ!$D$10+'СЕТ СН'!$H$5-'СЕТ СН'!$H$21</f>
        <v>3635.2257459500001</v>
      </c>
      <c r="W108" s="36">
        <f>SUMIFS(СВЦЭМ!$D$39:$D$782,СВЦЭМ!$A$39:$A$782,$A108,СВЦЭМ!$B$39:$B$782,W$83)+'СЕТ СН'!$H$11+СВЦЭМ!$D$10+'СЕТ СН'!$H$5-'СЕТ СН'!$H$21</f>
        <v>3652.5994515699999</v>
      </c>
      <c r="X108" s="36">
        <f>SUMIFS(СВЦЭМ!$D$39:$D$782,СВЦЭМ!$A$39:$A$782,$A108,СВЦЭМ!$B$39:$B$782,X$83)+'СЕТ СН'!$H$11+СВЦЭМ!$D$10+'СЕТ СН'!$H$5-'СЕТ СН'!$H$21</f>
        <v>3653.0126076300003</v>
      </c>
      <c r="Y108" s="36">
        <f>SUMIFS(СВЦЭМ!$D$39:$D$782,СВЦЭМ!$A$39:$A$782,$A108,СВЦЭМ!$B$39:$B$782,Y$83)+'СЕТ СН'!$H$11+СВЦЭМ!$D$10+'СЕТ СН'!$H$5-'СЕТ СН'!$H$21</f>
        <v>3678.6673475400003</v>
      </c>
    </row>
    <row r="109" spans="1:25" ht="15.75" x14ac:dyDescent="0.2">
      <c r="A109" s="35">
        <f t="shared" si="2"/>
        <v>44707</v>
      </c>
      <c r="B109" s="36">
        <f>SUMIFS(СВЦЭМ!$D$39:$D$782,СВЦЭМ!$A$39:$A$782,$A109,СВЦЭМ!$B$39:$B$782,B$83)+'СЕТ СН'!$H$11+СВЦЭМ!$D$10+'СЕТ СН'!$H$5-'СЕТ СН'!$H$21</f>
        <v>3764.5155188399999</v>
      </c>
      <c r="C109" s="36">
        <f>SUMIFS(СВЦЭМ!$D$39:$D$782,СВЦЭМ!$A$39:$A$782,$A109,СВЦЭМ!$B$39:$B$782,C$83)+'СЕТ СН'!$H$11+СВЦЭМ!$D$10+'СЕТ СН'!$H$5-'СЕТ СН'!$H$21</f>
        <v>3851.53912855</v>
      </c>
      <c r="D109" s="36">
        <f>SUMIFS(СВЦЭМ!$D$39:$D$782,СВЦЭМ!$A$39:$A$782,$A109,СВЦЭМ!$B$39:$B$782,D$83)+'СЕТ СН'!$H$11+СВЦЭМ!$D$10+'СЕТ СН'!$H$5-'СЕТ СН'!$H$21</f>
        <v>3982.81376684</v>
      </c>
      <c r="E109" s="36">
        <f>SUMIFS(СВЦЭМ!$D$39:$D$782,СВЦЭМ!$A$39:$A$782,$A109,СВЦЭМ!$B$39:$B$782,E$83)+'СЕТ СН'!$H$11+СВЦЭМ!$D$10+'СЕТ СН'!$H$5-'СЕТ СН'!$H$21</f>
        <v>4014.1662948499998</v>
      </c>
      <c r="F109" s="36">
        <f>SUMIFS(СВЦЭМ!$D$39:$D$782,СВЦЭМ!$A$39:$A$782,$A109,СВЦЭМ!$B$39:$B$782,F$83)+'СЕТ СН'!$H$11+СВЦЭМ!$D$10+'СЕТ СН'!$H$5-'СЕТ СН'!$H$21</f>
        <v>4010.2593765199999</v>
      </c>
      <c r="G109" s="36">
        <f>SUMIFS(СВЦЭМ!$D$39:$D$782,СВЦЭМ!$A$39:$A$782,$A109,СВЦЭМ!$B$39:$B$782,G$83)+'СЕТ СН'!$H$11+СВЦЭМ!$D$10+'СЕТ СН'!$H$5-'СЕТ СН'!$H$21</f>
        <v>4010.9394522599996</v>
      </c>
      <c r="H109" s="36">
        <f>SUMIFS(СВЦЭМ!$D$39:$D$782,СВЦЭМ!$A$39:$A$782,$A109,СВЦЭМ!$B$39:$B$782,H$83)+'СЕТ СН'!$H$11+СВЦЭМ!$D$10+'СЕТ СН'!$H$5-'СЕТ СН'!$H$21</f>
        <v>3916.6269303700001</v>
      </c>
      <c r="I109" s="36">
        <f>SUMIFS(СВЦЭМ!$D$39:$D$782,СВЦЭМ!$A$39:$A$782,$A109,СВЦЭМ!$B$39:$B$782,I$83)+'СЕТ СН'!$H$11+СВЦЭМ!$D$10+'СЕТ СН'!$H$5-'СЕТ СН'!$H$21</f>
        <v>3897.4922833599999</v>
      </c>
      <c r="J109" s="36">
        <f>SUMIFS(СВЦЭМ!$D$39:$D$782,СВЦЭМ!$A$39:$A$782,$A109,СВЦЭМ!$B$39:$B$782,J$83)+'СЕТ СН'!$H$11+СВЦЭМ!$D$10+'СЕТ СН'!$H$5-'СЕТ СН'!$H$21</f>
        <v>3794.0123137</v>
      </c>
      <c r="K109" s="36">
        <f>SUMIFS(СВЦЭМ!$D$39:$D$782,СВЦЭМ!$A$39:$A$782,$A109,СВЦЭМ!$B$39:$B$782,K$83)+'СЕТ СН'!$H$11+СВЦЭМ!$D$10+'СЕТ СН'!$H$5-'СЕТ СН'!$H$21</f>
        <v>3822.5479457800002</v>
      </c>
      <c r="L109" s="36">
        <f>SUMIFS(СВЦЭМ!$D$39:$D$782,СВЦЭМ!$A$39:$A$782,$A109,СВЦЭМ!$B$39:$B$782,L$83)+'СЕТ СН'!$H$11+СВЦЭМ!$D$10+'СЕТ СН'!$H$5-'СЕТ СН'!$H$21</f>
        <v>3817.5454763100001</v>
      </c>
      <c r="M109" s="36">
        <f>SUMIFS(СВЦЭМ!$D$39:$D$782,СВЦЭМ!$A$39:$A$782,$A109,СВЦЭМ!$B$39:$B$782,M$83)+'СЕТ СН'!$H$11+СВЦЭМ!$D$10+'СЕТ СН'!$H$5-'СЕТ СН'!$H$21</f>
        <v>3876.1671186799999</v>
      </c>
      <c r="N109" s="36">
        <f>SUMIFS(СВЦЭМ!$D$39:$D$782,СВЦЭМ!$A$39:$A$782,$A109,СВЦЭМ!$B$39:$B$782,N$83)+'СЕТ СН'!$H$11+СВЦЭМ!$D$10+'СЕТ СН'!$H$5-'СЕТ СН'!$H$21</f>
        <v>3915.6369875</v>
      </c>
      <c r="O109" s="36">
        <f>SUMIFS(СВЦЭМ!$D$39:$D$782,СВЦЭМ!$A$39:$A$782,$A109,СВЦЭМ!$B$39:$B$782,O$83)+'СЕТ СН'!$H$11+СВЦЭМ!$D$10+'СЕТ СН'!$H$5-'СЕТ СН'!$H$21</f>
        <v>3945.8574575299999</v>
      </c>
      <c r="P109" s="36">
        <f>SUMIFS(СВЦЭМ!$D$39:$D$782,СВЦЭМ!$A$39:$A$782,$A109,СВЦЭМ!$B$39:$B$782,P$83)+'СЕТ СН'!$H$11+СВЦЭМ!$D$10+'СЕТ СН'!$H$5-'СЕТ СН'!$H$21</f>
        <v>3955.7676533200001</v>
      </c>
      <c r="Q109" s="36">
        <f>SUMIFS(СВЦЭМ!$D$39:$D$782,СВЦЭМ!$A$39:$A$782,$A109,СВЦЭМ!$B$39:$B$782,Q$83)+'СЕТ СН'!$H$11+СВЦЭМ!$D$10+'СЕТ СН'!$H$5-'СЕТ СН'!$H$21</f>
        <v>3960.8006338699997</v>
      </c>
      <c r="R109" s="36">
        <f>SUMIFS(СВЦЭМ!$D$39:$D$782,СВЦЭМ!$A$39:$A$782,$A109,СВЦЭМ!$B$39:$B$782,R$83)+'СЕТ СН'!$H$11+СВЦЭМ!$D$10+'СЕТ СН'!$H$5-'СЕТ СН'!$H$21</f>
        <v>3947.0057013300002</v>
      </c>
      <c r="S109" s="36">
        <f>SUMIFS(СВЦЭМ!$D$39:$D$782,СВЦЭМ!$A$39:$A$782,$A109,СВЦЭМ!$B$39:$B$782,S$83)+'СЕТ СН'!$H$11+СВЦЭМ!$D$10+'СЕТ СН'!$H$5-'СЕТ СН'!$H$21</f>
        <v>3898.7769003200001</v>
      </c>
      <c r="T109" s="36">
        <f>SUMIFS(СВЦЭМ!$D$39:$D$782,СВЦЭМ!$A$39:$A$782,$A109,СВЦЭМ!$B$39:$B$782,T$83)+'СЕТ СН'!$H$11+СВЦЭМ!$D$10+'СЕТ СН'!$H$5-'СЕТ СН'!$H$21</f>
        <v>3792.2574126499999</v>
      </c>
      <c r="U109" s="36">
        <f>SUMIFS(СВЦЭМ!$D$39:$D$782,СВЦЭМ!$A$39:$A$782,$A109,СВЦЭМ!$B$39:$B$782,U$83)+'СЕТ СН'!$H$11+СВЦЭМ!$D$10+'СЕТ СН'!$H$5-'СЕТ СН'!$H$21</f>
        <v>3698.30672886</v>
      </c>
      <c r="V109" s="36">
        <f>SUMIFS(СВЦЭМ!$D$39:$D$782,СВЦЭМ!$A$39:$A$782,$A109,СВЦЭМ!$B$39:$B$782,V$83)+'СЕТ СН'!$H$11+СВЦЭМ!$D$10+'СЕТ СН'!$H$5-'СЕТ СН'!$H$21</f>
        <v>3622.51250243</v>
      </c>
      <c r="W109" s="36">
        <f>SUMIFS(СВЦЭМ!$D$39:$D$782,СВЦЭМ!$A$39:$A$782,$A109,СВЦЭМ!$B$39:$B$782,W$83)+'СЕТ СН'!$H$11+СВЦЭМ!$D$10+'СЕТ СН'!$H$5-'СЕТ СН'!$H$21</f>
        <v>3655.81734465</v>
      </c>
      <c r="X109" s="36">
        <f>SUMIFS(СВЦЭМ!$D$39:$D$782,СВЦЭМ!$A$39:$A$782,$A109,СВЦЭМ!$B$39:$B$782,X$83)+'СЕТ СН'!$H$11+СВЦЭМ!$D$10+'СЕТ СН'!$H$5-'СЕТ СН'!$H$21</f>
        <v>3683.5259037999999</v>
      </c>
      <c r="Y109" s="36">
        <f>SUMIFS(СВЦЭМ!$D$39:$D$782,СВЦЭМ!$A$39:$A$782,$A109,СВЦЭМ!$B$39:$B$782,Y$83)+'СЕТ СН'!$H$11+СВЦЭМ!$D$10+'СЕТ СН'!$H$5-'СЕТ СН'!$H$21</f>
        <v>3706.4841669299999</v>
      </c>
    </row>
    <row r="110" spans="1:25" ht="15.75" x14ac:dyDescent="0.2">
      <c r="A110" s="35">
        <f t="shared" si="2"/>
        <v>44708</v>
      </c>
      <c r="B110" s="36">
        <f>SUMIFS(СВЦЭМ!$D$39:$D$782,СВЦЭМ!$A$39:$A$782,$A110,СВЦЭМ!$B$39:$B$782,B$83)+'СЕТ СН'!$H$11+СВЦЭМ!$D$10+'СЕТ СН'!$H$5-'СЕТ СН'!$H$21</f>
        <v>3742.7575661599999</v>
      </c>
      <c r="C110" s="36">
        <f>SUMIFS(СВЦЭМ!$D$39:$D$782,СВЦЭМ!$A$39:$A$782,$A110,СВЦЭМ!$B$39:$B$782,C$83)+'СЕТ СН'!$H$11+СВЦЭМ!$D$10+'СЕТ СН'!$H$5-'СЕТ СН'!$H$21</f>
        <v>3843.3021772299999</v>
      </c>
      <c r="D110" s="36">
        <f>SUMIFS(СВЦЭМ!$D$39:$D$782,СВЦЭМ!$A$39:$A$782,$A110,СВЦЭМ!$B$39:$B$782,D$83)+'СЕТ СН'!$H$11+СВЦЭМ!$D$10+'СЕТ СН'!$H$5-'СЕТ СН'!$H$21</f>
        <v>3910.8115959199999</v>
      </c>
      <c r="E110" s="36">
        <f>SUMIFS(СВЦЭМ!$D$39:$D$782,СВЦЭМ!$A$39:$A$782,$A110,СВЦЭМ!$B$39:$B$782,E$83)+'СЕТ СН'!$H$11+СВЦЭМ!$D$10+'СЕТ СН'!$H$5-'СЕТ СН'!$H$21</f>
        <v>3905.3550881000001</v>
      </c>
      <c r="F110" s="36">
        <f>SUMIFS(СВЦЭМ!$D$39:$D$782,СВЦЭМ!$A$39:$A$782,$A110,СВЦЭМ!$B$39:$B$782,F$83)+'СЕТ СН'!$H$11+СВЦЭМ!$D$10+'СЕТ СН'!$H$5-'СЕТ СН'!$H$21</f>
        <v>3902.5640403699999</v>
      </c>
      <c r="G110" s="36">
        <f>SUMIFS(СВЦЭМ!$D$39:$D$782,СВЦЭМ!$A$39:$A$782,$A110,СВЦЭМ!$B$39:$B$782,G$83)+'СЕТ СН'!$H$11+СВЦЭМ!$D$10+'СЕТ СН'!$H$5-'СЕТ СН'!$H$21</f>
        <v>3890.2965724000001</v>
      </c>
      <c r="H110" s="36">
        <f>SUMIFS(СВЦЭМ!$D$39:$D$782,СВЦЭМ!$A$39:$A$782,$A110,СВЦЭМ!$B$39:$B$782,H$83)+'СЕТ СН'!$H$11+СВЦЭМ!$D$10+'СЕТ СН'!$H$5-'СЕТ СН'!$H$21</f>
        <v>3811.8972981900001</v>
      </c>
      <c r="I110" s="36">
        <f>SUMIFS(СВЦЭМ!$D$39:$D$782,СВЦЭМ!$A$39:$A$782,$A110,СВЦЭМ!$B$39:$B$782,I$83)+'СЕТ СН'!$H$11+СВЦЭМ!$D$10+'СЕТ СН'!$H$5-'СЕТ СН'!$H$21</f>
        <v>3740.2826681199999</v>
      </c>
      <c r="J110" s="36">
        <f>SUMIFS(СВЦЭМ!$D$39:$D$782,СВЦЭМ!$A$39:$A$782,$A110,СВЦЭМ!$B$39:$B$782,J$83)+'СЕТ СН'!$H$11+СВЦЭМ!$D$10+'СЕТ СН'!$H$5-'СЕТ СН'!$H$21</f>
        <v>3660.2666752099999</v>
      </c>
      <c r="K110" s="36">
        <f>SUMIFS(СВЦЭМ!$D$39:$D$782,СВЦЭМ!$A$39:$A$782,$A110,СВЦЭМ!$B$39:$B$782,K$83)+'СЕТ СН'!$H$11+СВЦЭМ!$D$10+'СЕТ СН'!$H$5-'СЕТ СН'!$H$21</f>
        <v>3664.44099104</v>
      </c>
      <c r="L110" s="36">
        <f>SUMIFS(СВЦЭМ!$D$39:$D$782,СВЦЭМ!$A$39:$A$782,$A110,СВЦЭМ!$B$39:$B$782,L$83)+'СЕТ СН'!$H$11+СВЦЭМ!$D$10+'СЕТ СН'!$H$5-'СЕТ СН'!$H$21</f>
        <v>3673.6928982300001</v>
      </c>
      <c r="M110" s="36">
        <f>SUMIFS(СВЦЭМ!$D$39:$D$782,СВЦЭМ!$A$39:$A$782,$A110,СВЦЭМ!$B$39:$B$782,M$83)+'СЕТ СН'!$H$11+СВЦЭМ!$D$10+'СЕТ СН'!$H$5-'СЕТ СН'!$H$21</f>
        <v>3726.07991855</v>
      </c>
      <c r="N110" s="36">
        <f>SUMIFS(СВЦЭМ!$D$39:$D$782,СВЦЭМ!$A$39:$A$782,$A110,СВЦЭМ!$B$39:$B$782,N$83)+'СЕТ СН'!$H$11+СВЦЭМ!$D$10+'СЕТ СН'!$H$5-'СЕТ СН'!$H$21</f>
        <v>3770.9277158</v>
      </c>
      <c r="O110" s="36">
        <f>SUMIFS(СВЦЭМ!$D$39:$D$782,СВЦЭМ!$A$39:$A$782,$A110,СВЦЭМ!$B$39:$B$782,O$83)+'СЕТ СН'!$H$11+СВЦЭМ!$D$10+'СЕТ СН'!$H$5-'СЕТ СН'!$H$21</f>
        <v>3781.2552567799999</v>
      </c>
      <c r="P110" s="36">
        <f>SUMIFS(СВЦЭМ!$D$39:$D$782,СВЦЭМ!$A$39:$A$782,$A110,СВЦЭМ!$B$39:$B$782,P$83)+'СЕТ СН'!$H$11+СВЦЭМ!$D$10+'СЕТ СН'!$H$5-'СЕТ СН'!$H$21</f>
        <v>3766.2968142</v>
      </c>
      <c r="Q110" s="36">
        <f>SUMIFS(СВЦЭМ!$D$39:$D$782,СВЦЭМ!$A$39:$A$782,$A110,СВЦЭМ!$B$39:$B$782,Q$83)+'СЕТ СН'!$H$11+СВЦЭМ!$D$10+'СЕТ СН'!$H$5-'СЕТ СН'!$H$21</f>
        <v>3759.9145044799998</v>
      </c>
      <c r="R110" s="36">
        <f>SUMIFS(СВЦЭМ!$D$39:$D$782,СВЦЭМ!$A$39:$A$782,$A110,СВЦЭМ!$B$39:$B$782,R$83)+'СЕТ СН'!$H$11+СВЦЭМ!$D$10+'СЕТ СН'!$H$5-'СЕТ СН'!$H$21</f>
        <v>3760.5984285700001</v>
      </c>
      <c r="S110" s="36">
        <f>SUMIFS(СВЦЭМ!$D$39:$D$782,СВЦЭМ!$A$39:$A$782,$A110,СВЦЭМ!$B$39:$B$782,S$83)+'СЕТ СН'!$H$11+СВЦЭМ!$D$10+'СЕТ СН'!$H$5-'СЕТ СН'!$H$21</f>
        <v>3785.2875306800001</v>
      </c>
      <c r="T110" s="36">
        <f>SUMIFS(СВЦЭМ!$D$39:$D$782,СВЦЭМ!$A$39:$A$782,$A110,СВЦЭМ!$B$39:$B$782,T$83)+'СЕТ СН'!$H$11+СВЦЭМ!$D$10+'СЕТ СН'!$H$5-'СЕТ СН'!$H$21</f>
        <v>3694.10384428</v>
      </c>
      <c r="U110" s="36">
        <f>SUMIFS(СВЦЭМ!$D$39:$D$782,СВЦЭМ!$A$39:$A$782,$A110,СВЦЭМ!$B$39:$B$782,U$83)+'СЕТ СН'!$H$11+СВЦЭМ!$D$10+'СЕТ СН'!$H$5-'СЕТ СН'!$H$21</f>
        <v>3600.9961993400002</v>
      </c>
      <c r="V110" s="36">
        <f>SUMIFS(СВЦЭМ!$D$39:$D$782,СВЦЭМ!$A$39:$A$782,$A110,СВЦЭМ!$B$39:$B$782,V$83)+'СЕТ СН'!$H$11+СВЦЭМ!$D$10+'СЕТ СН'!$H$5-'СЕТ СН'!$H$21</f>
        <v>3522.2378047699999</v>
      </c>
      <c r="W110" s="36">
        <f>SUMIFS(СВЦЭМ!$D$39:$D$782,СВЦЭМ!$A$39:$A$782,$A110,СВЦЭМ!$B$39:$B$782,W$83)+'СЕТ СН'!$H$11+СВЦЭМ!$D$10+'СЕТ СН'!$H$5-'СЕТ СН'!$H$21</f>
        <v>3544.3746455400001</v>
      </c>
      <c r="X110" s="36">
        <f>SUMIFS(СВЦЭМ!$D$39:$D$782,СВЦЭМ!$A$39:$A$782,$A110,СВЦЭМ!$B$39:$B$782,X$83)+'СЕТ СН'!$H$11+СВЦЭМ!$D$10+'СЕТ СН'!$H$5-'СЕТ СН'!$H$21</f>
        <v>3575.0242051</v>
      </c>
      <c r="Y110" s="36">
        <f>SUMIFS(СВЦЭМ!$D$39:$D$782,СВЦЭМ!$A$39:$A$782,$A110,СВЦЭМ!$B$39:$B$782,Y$83)+'СЕТ СН'!$H$11+СВЦЭМ!$D$10+'СЕТ СН'!$H$5-'СЕТ СН'!$H$21</f>
        <v>3616.9689682899998</v>
      </c>
    </row>
    <row r="111" spans="1:25" ht="15.75" x14ac:dyDescent="0.2">
      <c r="A111" s="35">
        <f t="shared" si="2"/>
        <v>44709</v>
      </c>
      <c r="B111" s="36">
        <f>SUMIFS(СВЦЭМ!$D$39:$D$782,СВЦЭМ!$A$39:$A$782,$A111,СВЦЭМ!$B$39:$B$782,B$83)+'СЕТ СН'!$H$11+СВЦЭМ!$D$10+'СЕТ СН'!$H$5-'СЕТ СН'!$H$21</f>
        <v>3691.5788493600003</v>
      </c>
      <c r="C111" s="36">
        <f>SUMIFS(СВЦЭМ!$D$39:$D$782,СВЦЭМ!$A$39:$A$782,$A111,СВЦЭМ!$B$39:$B$782,C$83)+'СЕТ СН'!$H$11+СВЦЭМ!$D$10+'СЕТ СН'!$H$5-'СЕТ СН'!$H$21</f>
        <v>3794.4548136200001</v>
      </c>
      <c r="D111" s="36">
        <f>SUMIFS(СВЦЭМ!$D$39:$D$782,СВЦЭМ!$A$39:$A$782,$A111,СВЦЭМ!$B$39:$B$782,D$83)+'СЕТ СН'!$H$11+СВЦЭМ!$D$10+'СЕТ СН'!$H$5-'СЕТ СН'!$H$21</f>
        <v>3917.0582390199997</v>
      </c>
      <c r="E111" s="36">
        <f>SUMIFS(СВЦЭМ!$D$39:$D$782,СВЦЭМ!$A$39:$A$782,$A111,СВЦЭМ!$B$39:$B$782,E$83)+'СЕТ СН'!$H$11+СВЦЭМ!$D$10+'СЕТ СН'!$H$5-'СЕТ СН'!$H$21</f>
        <v>3965.7333109900001</v>
      </c>
      <c r="F111" s="36">
        <f>SUMIFS(СВЦЭМ!$D$39:$D$782,СВЦЭМ!$A$39:$A$782,$A111,СВЦЭМ!$B$39:$B$782,F$83)+'СЕТ СН'!$H$11+СВЦЭМ!$D$10+'СЕТ СН'!$H$5-'СЕТ СН'!$H$21</f>
        <v>3954.9600456399999</v>
      </c>
      <c r="G111" s="36">
        <f>SUMIFS(СВЦЭМ!$D$39:$D$782,СВЦЭМ!$A$39:$A$782,$A111,СВЦЭМ!$B$39:$B$782,G$83)+'СЕТ СН'!$H$11+СВЦЭМ!$D$10+'СЕТ СН'!$H$5-'СЕТ СН'!$H$21</f>
        <v>3953.95128243</v>
      </c>
      <c r="H111" s="36">
        <f>SUMIFS(СВЦЭМ!$D$39:$D$782,СВЦЭМ!$A$39:$A$782,$A111,СВЦЭМ!$B$39:$B$782,H$83)+'СЕТ СН'!$H$11+СВЦЭМ!$D$10+'СЕТ СН'!$H$5-'СЕТ СН'!$H$21</f>
        <v>3892.2270528399999</v>
      </c>
      <c r="I111" s="36">
        <f>SUMIFS(СВЦЭМ!$D$39:$D$782,СВЦЭМ!$A$39:$A$782,$A111,СВЦЭМ!$B$39:$B$782,I$83)+'СЕТ СН'!$H$11+СВЦЭМ!$D$10+'СЕТ СН'!$H$5-'СЕТ СН'!$H$21</f>
        <v>3793.7231033799999</v>
      </c>
      <c r="J111" s="36">
        <f>SUMIFS(СВЦЭМ!$D$39:$D$782,СВЦЭМ!$A$39:$A$782,$A111,СВЦЭМ!$B$39:$B$782,J$83)+'СЕТ СН'!$H$11+СВЦЭМ!$D$10+'СЕТ СН'!$H$5-'СЕТ СН'!$H$21</f>
        <v>3682.07202022</v>
      </c>
      <c r="K111" s="36">
        <f>SUMIFS(СВЦЭМ!$D$39:$D$782,СВЦЭМ!$A$39:$A$782,$A111,СВЦЭМ!$B$39:$B$782,K$83)+'СЕТ СН'!$H$11+СВЦЭМ!$D$10+'СЕТ СН'!$H$5-'СЕТ СН'!$H$21</f>
        <v>3690.6974747599997</v>
      </c>
      <c r="L111" s="36">
        <f>SUMIFS(СВЦЭМ!$D$39:$D$782,СВЦЭМ!$A$39:$A$782,$A111,СВЦЭМ!$B$39:$B$782,L$83)+'СЕТ СН'!$H$11+СВЦЭМ!$D$10+'СЕТ СН'!$H$5-'СЕТ СН'!$H$21</f>
        <v>3695.5670803499997</v>
      </c>
      <c r="M111" s="36">
        <f>SUMIFS(СВЦЭМ!$D$39:$D$782,СВЦЭМ!$A$39:$A$782,$A111,СВЦЭМ!$B$39:$B$782,M$83)+'СЕТ СН'!$H$11+СВЦЭМ!$D$10+'СЕТ СН'!$H$5-'СЕТ СН'!$H$21</f>
        <v>3729.6891672699999</v>
      </c>
      <c r="N111" s="36">
        <f>SUMIFS(СВЦЭМ!$D$39:$D$782,СВЦЭМ!$A$39:$A$782,$A111,СВЦЭМ!$B$39:$B$782,N$83)+'СЕТ СН'!$H$11+СВЦЭМ!$D$10+'СЕТ СН'!$H$5-'СЕТ СН'!$H$21</f>
        <v>3764.5961234699998</v>
      </c>
      <c r="O111" s="36">
        <f>SUMIFS(СВЦЭМ!$D$39:$D$782,СВЦЭМ!$A$39:$A$782,$A111,СВЦЭМ!$B$39:$B$782,O$83)+'СЕТ СН'!$H$11+СВЦЭМ!$D$10+'СЕТ СН'!$H$5-'СЕТ СН'!$H$21</f>
        <v>3791.1055430799997</v>
      </c>
      <c r="P111" s="36">
        <f>SUMIFS(СВЦЭМ!$D$39:$D$782,СВЦЭМ!$A$39:$A$782,$A111,СВЦЭМ!$B$39:$B$782,P$83)+'СЕТ СН'!$H$11+СВЦЭМ!$D$10+'СЕТ СН'!$H$5-'СЕТ СН'!$H$21</f>
        <v>3822.1590950899999</v>
      </c>
      <c r="Q111" s="36">
        <f>SUMIFS(СВЦЭМ!$D$39:$D$782,СВЦЭМ!$A$39:$A$782,$A111,СВЦЭМ!$B$39:$B$782,Q$83)+'СЕТ СН'!$H$11+СВЦЭМ!$D$10+'СЕТ СН'!$H$5-'СЕТ СН'!$H$21</f>
        <v>3820.9855657399999</v>
      </c>
      <c r="R111" s="36">
        <f>SUMIFS(СВЦЭМ!$D$39:$D$782,СВЦЭМ!$A$39:$A$782,$A111,СВЦЭМ!$B$39:$B$782,R$83)+'СЕТ СН'!$H$11+СВЦЭМ!$D$10+'СЕТ СН'!$H$5-'СЕТ СН'!$H$21</f>
        <v>3822.00634868</v>
      </c>
      <c r="S111" s="36">
        <f>SUMIFS(СВЦЭМ!$D$39:$D$782,СВЦЭМ!$A$39:$A$782,$A111,СВЦЭМ!$B$39:$B$782,S$83)+'СЕТ СН'!$H$11+СВЦЭМ!$D$10+'СЕТ СН'!$H$5-'СЕТ СН'!$H$21</f>
        <v>3778.7588445700003</v>
      </c>
      <c r="T111" s="36">
        <f>SUMIFS(СВЦЭМ!$D$39:$D$782,СВЦЭМ!$A$39:$A$782,$A111,СВЦЭМ!$B$39:$B$782,T$83)+'СЕТ СН'!$H$11+СВЦЭМ!$D$10+'СЕТ СН'!$H$5-'СЕТ СН'!$H$21</f>
        <v>3706.1575110700001</v>
      </c>
      <c r="U111" s="36">
        <f>SUMIFS(СВЦЭМ!$D$39:$D$782,СВЦЭМ!$A$39:$A$782,$A111,СВЦЭМ!$B$39:$B$782,U$83)+'СЕТ СН'!$H$11+СВЦЭМ!$D$10+'СЕТ СН'!$H$5-'СЕТ СН'!$H$21</f>
        <v>3620.2753145699999</v>
      </c>
      <c r="V111" s="36">
        <f>SUMIFS(СВЦЭМ!$D$39:$D$782,СВЦЭМ!$A$39:$A$782,$A111,СВЦЭМ!$B$39:$B$782,V$83)+'СЕТ СН'!$H$11+СВЦЭМ!$D$10+'СЕТ СН'!$H$5-'СЕТ СН'!$H$21</f>
        <v>3587.7740718200002</v>
      </c>
      <c r="W111" s="36">
        <f>SUMIFS(СВЦЭМ!$D$39:$D$782,СВЦЭМ!$A$39:$A$782,$A111,СВЦЭМ!$B$39:$B$782,W$83)+'СЕТ СН'!$H$11+СВЦЭМ!$D$10+'СЕТ СН'!$H$5-'СЕТ СН'!$H$21</f>
        <v>3590.8879455800002</v>
      </c>
      <c r="X111" s="36">
        <f>SUMIFS(СВЦЭМ!$D$39:$D$782,СВЦЭМ!$A$39:$A$782,$A111,СВЦЭМ!$B$39:$B$782,X$83)+'СЕТ СН'!$H$11+СВЦЭМ!$D$10+'СЕТ СН'!$H$5-'СЕТ СН'!$H$21</f>
        <v>3584.1575402899998</v>
      </c>
      <c r="Y111" s="36">
        <f>SUMIFS(СВЦЭМ!$D$39:$D$782,СВЦЭМ!$A$39:$A$782,$A111,СВЦЭМ!$B$39:$B$782,Y$83)+'СЕТ СН'!$H$11+СВЦЭМ!$D$10+'СЕТ СН'!$H$5-'СЕТ СН'!$H$21</f>
        <v>3603.3407800800001</v>
      </c>
    </row>
    <row r="112" spans="1:25" ht="15.75" x14ac:dyDescent="0.2">
      <c r="A112" s="35">
        <f t="shared" si="2"/>
        <v>44710</v>
      </c>
      <c r="B112" s="36">
        <f>SUMIFS(СВЦЭМ!$D$39:$D$782,СВЦЭМ!$A$39:$A$782,$A112,СВЦЭМ!$B$39:$B$782,B$83)+'СЕТ СН'!$H$11+СВЦЭМ!$D$10+'СЕТ СН'!$H$5-'СЕТ СН'!$H$21</f>
        <v>3673.52479816</v>
      </c>
      <c r="C112" s="36">
        <f>SUMIFS(СВЦЭМ!$D$39:$D$782,СВЦЭМ!$A$39:$A$782,$A112,СВЦЭМ!$B$39:$B$782,C$83)+'СЕТ СН'!$H$11+СВЦЭМ!$D$10+'СЕТ СН'!$H$5-'СЕТ СН'!$H$21</f>
        <v>3783.35624594</v>
      </c>
      <c r="D112" s="36">
        <f>SUMIFS(СВЦЭМ!$D$39:$D$782,СВЦЭМ!$A$39:$A$782,$A112,СВЦЭМ!$B$39:$B$782,D$83)+'СЕТ СН'!$H$11+СВЦЭМ!$D$10+'СЕТ СН'!$H$5-'СЕТ СН'!$H$21</f>
        <v>3894.23548639</v>
      </c>
      <c r="E112" s="36">
        <f>SUMIFS(СВЦЭМ!$D$39:$D$782,СВЦЭМ!$A$39:$A$782,$A112,СВЦЭМ!$B$39:$B$782,E$83)+'СЕТ СН'!$H$11+СВЦЭМ!$D$10+'СЕТ СН'!$H$5-'СЕТ СН'!$H$21</f>
        <v>3943.15396108</v>
      </c>
      <c r="F112" s="36">
        <f>SUMIFS(СВЦЭМ!$D$39:$D$782,СВЦЭМ!$A$39:$A$782,$A112,СВЦЭМ!$B$39:$B$782,F$83)+'СЕТ СН'!$H$11+СВЦЭМ!$D$10+'СЕТ СН'!$H$5-'СЕТ СН'!$H$21</f>
        <v>3940.6375358699997</v>
      </c>
      <c r="G112" s="36">
        <f>SUMIFS(СВЦЭМ!$D$39:$D$782,СВЦЭМ!$A$39:$A$782,$A112,СВЦЭМ!$B$39:$B$782,G$83)+'СЕТ СН'!$H$11+СВЦЭМ!$D$10+'СЕТ СН'!$H$5-'СЕТ СН'!$H$21</f>
        <v>3930.29710264</v>
      </c>
      <c r="H112" s="36">
        <f>SUMIFS(СВЦЭМ!$D$39:$D$782,СВЦЭМ!$A$39:$A$782,$A112,СВЦЭМ!$B$39:$B$782,H$83)+'СЕТ СН'!$H$11+СВЦЭМ!$D$10+'СЕТ СН'!$H$5-'СЕТ СН'!$H$21</f>
        <v>3886.5557075500001</v>
      </c>
      <c r="I112" s="36">
        <f>SUMIFS(СВЦЭМ!$D$39:$D$782,СВЦЭМ!$A$39:$A$782,$A112,СВЦЭМ!$B$39:$B$782,I$83)+'СЕТ СН'!$H$11+СВЦЭМ!$D$10+'СЕТ СН'!$H$5-'СЕТ СН'!$H$21</f>
        <v>3793.9276073700003</v>
      </c>
      <c r="J112" s="36">
        <f>SUMIFS(СВЦЭМ!$D$39:$D$782,СВЦЭМ!$A$39:$A$782,$A112,СВЦЭМ!$B$39:$B$782,J$83)+'СЕТ СН'!$H$11+СВЦЭМ!$D$10+'СЕТ СН'!$H$5-'СЕТ СН'!$H$21</f>
        <v>3668.5903537899999</v>
      </c>
      <c r="K112" s="36">
        <f>SUMIFS(СВЦЭМ!$D$39:$D$782,СВЦЭМ!$A$39:$A$782,$A112,СВЦЭМ!$B$39:$B$782,K$83)+'СЕТ СН'!$H$11+СВЦЭМ!$D$10+'СЕТ СН'!$H$5-'СЕТ СН'!$H$21</f>
        <v>3662.3466167900001</v>
      </c>
      <c r="L112" s="36">
        <f>SUMIFS(СВЦЭМ!$D$39:$D$782,СВЦЭМ!$A$39:$A$782,$A112,СВЦЭМ!$B$39:$B$782,L$83)+'СЕТ СН'!$H$11+СВЦЭМ!$D$10+'СЕТ СН'!$H$5-'СЕТ СН'!$H$21</f>
        <v>3668.9443848299998</v>
      </c>
      <c r="M112" s="36">
        <f>SUMIFS(СВЦЭМ!$D$39:$D$782,СВЦЭМ!$A$39:$A$782,$A112,СВЦЭМ!$B$39:$B$782,M$83)+'СЕТ СН'!$H$11+СВЦЭМ!$D$10+'СЕТ СН'!$H$5-'СЕТ СН'!$H$21</f>
        <v>3736.5622117600001</v>
      </c>
      <c r="N112" s="36">
        <f>SUMIFS(СВЦЭМ!$D$39:$D$782,СВЦЭМ!$A$39:$A$782,$A112,СВЦЭМ!$B$39:$B$782,N$83)+'СЕТ СН'!$H$11+СВЦЭМ!$D$10+'СЕТ СН'!$H$5-'СЕТ СН'!$H$21</f>
        <v>3772.4438405800001</v>
      </c>
      <c r="O112" s="36">
        <f>SUMIFS(СВЦЭМ!$D$39:$D$782,СВЦЭМ!$A$39:$A$782,$A112,СВЦЭМ!$B$39:$B$782,O$83)+'СЕТ СН'!$H$11+СВЦЭМ!$D$10+'СЕТ СН'!$H$5-'СЕТ СН'!$H$21</f>
        <v>3777.3574750899998</v>
      </c>
      <c r="P112" s="36">
        <f>SUMIFS(СВЦЭМ!$D$39:$D$782,СВЦЭМ!$A$39:$A$782,$A112,СВЦЭМ!$B$39:$B$782,P$83)+'СЕТ СН'!$H$11+СВЦЭМ!$D$10+'СЕТ СН'!$H$5-'СЕТ СН'!$H$21</f>
        <v>3776.9089233700001</v>
      </c>
      <c r="Q112" s="36">
        <f>SUMIFS(СВЦЭМ!$D$39:$D$782,СВЦЭМ!$A$39:$A$782,$A112,СВЦЭМ!$B$39:$B$782,Q$83)+'СЕТ СН'!$H$11+СВЦЭМ!$D$10+'СЕТ СН'!$H$5-'СЕТ СН'!$H$21</f>
        <v>3775.0708357100002</v>
      </c>
      <c r="R112" s="36">
        <f>SUMIFS(СВЦЭМ!$D$39:$D$782,СВЦЭМ!$A$39:$A$782,$A112,СВЦЭМ!$B$39:$B$782,R$83)+'СЕТ СН'!$H$11+СВЦЭМ!$D$10+'СЕТ СН'!$H$5-'СЕТ СН'!$H$21</f>
        <v>3769.9207011399999</v>
      </c>
      <c r="S112" s="36">
        <f>SUMIFS(СВЦЭМ!$D$39:$D$782,СВЦЭМ!$A$39:$A$782,$A112,СВЦЭМ!$B$39:$B$782,S$83)+'СЕТ СН'!$H$11+СВЦЭМ!$D$10+'СЕТ СН'!$H$5-'СЕТ СН'!$H$21</f>
        <v>3793.1639941900003</v>
      </c>
      <c r="T112" s="36">
        <f>SUMIFS(СВЦЭМ!$D$39:$D$782,СВЦЭМ!$A$39:$A$782,$A112,СВЦЭМ!$B$39:$B$782,T$83)+'СЕТ СН'!$H$11+СВЦЭМ!$D$10+'СЕТ СН'!$H$5-'СЕТ СН'!$H$21</f>
        <v>3699.3258865500002</v>
      </c>
      <c r="U112" s="36">
        <f>SUMIFS(СВЦЭМ!$D$39:$D$782,СВЦЭМ!$A$39:$A$782,$A112,СВЦЭМ!$B$39:$B$782,U$83)+'СЕТ СН'!$H$11+СВЦЭМ!$D$10+'СЕТ СН'!$H$5-'СЕТ СН'!$H$21</f>
        <v>3601.2417207099998</v>
      </c>
      <c r="V112" s="36">
        <f>SUMIFS(СВЦЭМ!$D$39:$D$782,СВЦЭМ!$A$39:$A$782,$A112,СВЦЭМ!$B$39:$B$782,V$83)+'СЕТ СН'!$H$11+СВЦЭМ!$D$10+'СЕТ СН'!$H$5-'СЕТ СН'!$H$21</f>
        <v>3519.8072117400002</v>
      </c>
      <c r="W112" s="36">
        <f>SUMIFS(СВЦЭМ!$D$39:$D$782,СВЦЭМ!$A$39:$A$782,$A112,СВЦЭМ!$B$39:$B$782,W$83)+'СЕТ СН'!$H$11+СВЦЭМ!$D$10+'СЕТ СН'!$H$5-'СЕТ СН'!$H$21</f>
        <v>3529.8646194399998</v>
      </c>
      <c r="X112" s="36">
        <f>SUMIFS(СВЦЭМ!$D$39:$D$782,СВЦЭМ!$A$39:$A$782,$A112,СВЦЭМ!$B$39:$B$782,X$83)+'СЕТ СН'!$H$11+СВЦЭМ!$D$10+'СЕТ СН'!$H$5-'СЕТ СН'!$H$21</f>
        <v>3576.1188129399998</v>
      </c>
      <c r="Y112" s="36">
        <f>SUMIFS(СВЦЭМ!$D$39:$D$782,СВЦЭМ!$A$39:$A$782,$A112,СВЦЭМ!$B$39:$B$782,Y$83)+'СЕТ СН'!$H$11+СВЦЭМ!$D$10+'СЕТ СН'!$H$5-'СЕТ СН'!$H$21</f>
        <v>3578.09554144</v>
      </c>
    </row>
    <row r="113" spans="1:27" ht="15.75" x14ac:dyDescent="0.2">
      <c r="A113" s="35">
        <f t="shared" si="2"/>
        <v>44711</v>
      </c>
      <c r="B113" s="36">
        <f>SUMIFS(СВЦЭМ!$D$39:$D$782,СВЦЭМ!$A$39:$A$782,$A113,СВЦЭМ!$B$39:$B$782,B$83)+'СЕТ СН'!$H$11+СВЦЭМ!$D$10+'СЕТ СН'!$H$5-'СЕТ СН'!$H$21</f>
        <v>3684.7947944100001</v>
      </c>
      <c r="C113" s="36">
        <f>SUMIFS(СВЦЭМ!$D$39:$D$782,СВЦЭМ!$A$39:$A$782,$A113,СВЦЭМ!$B$39:$B$782,C$83)+'СЕТ СН'!$H$11+СВЦЭМ!$D$10+'СЕТ СН'!$H$5-'СЕТ СН'!$H$21</f>
        <v>3765.7617944799999</v>
      </c>
      <c r="D113" s="36">
        <f>SUMIFS(СВЦЭМ!$D$39:$D$782,СВЦЭМ!$A$39:$A$782,$A113,СВЦЭМ!$B$39:$B$782,D$83)+'СЕТ СН'!$H$11+СВЦЭМ!$D$10+'СЕТ СН'!$H$5-'СЕТ СН'!$H$21</f>
        <v>3904.3984170899998</v>
      </c>
      <c r="E113" s="36">
        <f>SUMIFS(СВЦЭМ!$D$39:$D$782,СВЦЭМ!$A$39:$A$782,$A113,СВЦЭМ!$B$39:$B$782,E$83)+'СЕТ СН'!$H$11+СВЦЭМ!$D$10+'СЕТ СН'!$H$5-'СЕТ СН'!$H$21</f>
        <v>3922.51754153</v>
      </c>
      <c r="F113" s="36">
        <f>SUMIFS(СВЦЭМ!$D$39:$D$782,СВЦЭМ!$A$39:$A$782,$A113,СВЦЭМ!$B$39:$B$782,F$83)+'СЕТ СН'!$H$11+СВЦЭМ!$D$10+'СЕТ СН'!$H$5-'СЕТ СН'!$H$21</f>
        <v>3919.4276837299999</v>
      </c>
      <c r="G113" s="36">
        <f>SUMIFS(СВЦЭМ!$D$39:$D$782,СВЦЭМ!$A$39:$A$782,$A113,СВЦЭМ!$B$39:$B$782,G$83)+'СЕТ СН'!$H$11+СВЦЭМ!$D$10+'СЕТ СН'!$H$5-'СЕТ СН'!$H$21</f>
        <v>3895.9348099399999</v>
      </c>
      <c r="H113" s="36">
        <f>SUMIFS(СВЦЭМ!$D$39:$D$782,СВЦЭМ!$A$39:$A$782,$A113,СВЦЭМ!$B$39:$B$782,H$83)+'СЕТ СН'!$H$11+СВЦЭМ!$D$10+'СЕТ СН'!$H$5-'СЕТ СН'!$H$21</f>
        <v>3810.21395669</v>
      </c>
      <c r="I113" s="36">
        <f>SUMIFS(СВЦЭМ!$D$39:$D$782,СВЦЭМ!$A$39:$A$782,$A113,СВЦЭМ!$B$39:$B$782,I$83)+'СЕТ СН'!$H$11+СВЦЭМ!$D$10+'СЕТ СН'!$H$5-'СЕТ СН'!$H$21</f>
        <v>3742.8810525399999</v>
      </c>
      <c r="J113" s="36">
        <f>SUMIFS(СВЦЭМ!$D$39:$D$782,СВЦЭМ!$A$39:$A$782,$A113,СВЦЭМ!$B$39:$B$782,J$83)+'СЕТ СН'!$H$11+СВЦЭМ!$D$10+'СЕТ СН'!$H$5-'СЕТ СН'!$H$21</f>
        <v>3656.1132661400002</v>
      </c>
      <c r="K113" s="36">
        <f>SUMIFS(СВЦЭМ!$D$39:$D$782,СВЦЭМ!$A$39:$A$782,$A113,СВЦЭМ!$B$39:$B$782,K$83)+'СЕТ СН'!$H$11+СВЦЭМ!$D$10+'СЕТ СН'!$H$5-'СЕТ СН'!$H$21</f>
        <v>3663.6625194399999</v>
      </c>
      <c r="L113" s="36">
        <f>SUMIFS(СВЦЭМ!$D$39:$D$782,СВЦЭМ!$A$39:$A$782,$A113,СВЦЭМ!$B$39:$B$782,L$83)+'СЕТ СН'!$H$11+СВЦЭМ!$D$10+'СЕТ СН'!$H$5-'СЕТ СН'!$H$21</f>
        <v>3726.7925863</v>
      </c>
      <c r="M113" s="36">
        <f>SUMIFS(СВЦЭМ!$D$39:$D$782,СВЦЭМ!$A$39:$A$782,$A113,СВЦЭМ!$B$39:$B$782,M$83)+'СЕТ СН'!$H$11+СВЦЭМ!$D$10+'СЕТ СН'!$H$5-'СЕТ СН'!$H$21</f>
        <v>3757.3017927999999</v>
      </c>
      <c r="N113" s="36">
        <f>SUMIFS(СВЦЭМ!$D$39:$D$782,СВЦЭМ!$A$39:$A$782,$A113,СВЦЭМ!$B$39:$B$782,N$83)+'СЕТ СН'!$H$11+СВЦЭМ!$D$10+'СЕТ СН'!$H$5-'СЕТ СН'!$H$21</f>
        <v>3849.1222665999999</v>
      </c>
      <c r="O113" s="36">
        <f>SUMIFS(СВЦЭМ!$D$39:$D$782,СВЦЭМ!$A$39:$A$782,$A113,СВЦЭМ!$B$39:$B$782,O$83)+'СЕТ СН'!$H$11+СВЦЭМ!$D$10+'СЕТ СН'!$H$5-'СЕТ СН'!$H$21</f>
        <v>3850.8946706900001</v>
      </c>
      <c r="P113" s="36">
        <f>SUMIFS(СВЦЭМ!$D$39:$D$782,СВЦЭМ!$A$39:$A$782,$A113,СВЦЭМ!$B$39:$B$782,P$83)+'СЕТ СН'!$H$11+СВЦЭМ!$D$10+'СЕТ СН'!$H$5-'СЕТ СН'!$H$21</f>
        <v>3843.6686332300001</v>
      </c>
      <c r="Q113" s="36">
        <f>SUMIFS(СВЦЭМ!$D$39:$D$782,СВЦЭМ!$A$39:$A$782,$A113,СВЦЭМ!$B$39:$B$782,Q$83)+'СЕТ СН'!$H$11+СВЦЭМ!$D$10+'СЕТ СН'!$H$5-'СЕТ СН'!$H$21</f>
        <v>3837.7655250600001</v>
      </c>
      <c r="R113" s="36">
        <f>SUMIFS(СВЦЭМ!$D$39:$D$782,СВЦЭМ!$A$39:$A$782,$A113,СВЦЭМ!$B$39:$B$782,R$83)+'СЕТ СН'!$H$11+СВЦЭМ!$D$10+'СЕТ СН'!$H$5-'СЕТ СН'!$H$21</f>
        <v>3823.18072962</v>
      </c>
      <c r="S113" s="36">
        <f>SUMIFS(СВЦЭМ!$D$39:$D$782,СВЦЭМ!$A$39:$A$782,$A113,СВЦЭМ!$B$39:$B$782,S$83)+'СЕТ СН'!$H$11+СВЦЭМ!$D$10+'СЕТ СН'!$H$5-'СЕТ СН'!$H$21</f>
        <v>3840.8267194499999</v>
      </c>
      <c r="T113" s="36">
        <f>SUMIFS(СВЦЭМ!$D$39:$D$782,СВЦЭМ!$A$39:$A$782,$A113,СВЦЭМ!$B$39:$B$782,T$83)+'СЕТ СН'!$H$11+СВЦЭМ!$D$10+'СЕТ СН'!$H$5-'СЕТ СН'!$H$21</f>
        <v>3676.1279772100002</v>
      </c>
      <c r="U113" s="36">
        <f>SUMIFS(СВЦЭМ!$D$39:$D$782,СВЦЭМ!$A$39:$A$782,$A113,СВЦЭМ!$B$39:$B$782,U$83)+'СЕТ СН'!$H$11+СВЦЭМ!$D$10+'СЕТ СН'!$H$5-'СЕТ СН'!$H$21</f>
        <v>3579.8993449899999</v>
      </c>
      <c r="V113" s="36">
        <f>SUMIFS(СВЦЭМ!$D$39:$D$782,СВЦЭМ!$A$39:$A$782,$A113,СВЦЭМ!$B$39:$B$782,V$83)+'СЕТ СН'!$H$11+СВЦЭМ!$D$10+'СЕТ СН'!$H$5-'СЕТ СН'!$H$21</f>
        <v>3508.15418077</v>
      </c>
      <c r="W113" s="36">
        <f>SUMIFS(СВЦЭМ!$D$39:$D$782,СВЦЭМ!$A$39:$A$782,$A113,СВЦЭМ!$B$39:$B$782,W$83)+'СЕТ СН'!$H$11+СВЦЭМ!$D$10+'СЕТ СН'!$H$5-'СЕТ СН'!$H$21</f>
        <v>3519.0011249200002</v>
      </c>
      <c r="X113" s="36">
        <f>SUMIFS(СВЦЭМ!$D$39:$D$782,СВЦЭМ!$A$39:$A$782,$A113,СВЦЭМ!$B$39:$B$782,X$83)+'СЕТ СН'!$H$11+СВЦЭМ!$D$10+'СЕТ СН'!$H$5-'СЕТ СН'!$H$21</f>
        <v>3570.47502459</v>
      </c>
      <c r="Y113" s="36">
        <f>SUMIFS(СВЦЭМ!$D$39:$D$782,СВЦЭМ!$A$39:$A$782,$A113,СВЦЭМ!$B$39:$B$782,Y$83)+'СЕТ СН'!$H$11+СВЦЭМ!$D$10+'СЕТ СН'!$H$5-'СЕТ СН'!$H$21</f>
        <v>3594.8703218400001</v>
      </c>
    </row>
    <row r="114" spans="1:27" ht="15.75" x14ac:dyDescent="0.2">
      <c r="A114" s="35">
        <f t="shared" si="2"/>
        <v>44712</v>
      </c>
      <c r="B114" s="36">
        <f>SUMIFS(СВЦЭМ!$D$39:$D$782,СВЦЭМ!$A$39:$A$782,$A114,СВЦЭМ!$B$39:$B$782,B$83)+'СЕТ СН'!$H$11+СВЦЭМ!$D$10+'СЕТ СН'!$H$5-'СЕТ СН'!$H$21</f>
        <v>3695.4088780500001</v>
      </c>
      <c r="C114" s="36">
        <f>SUMIFS(СВЦЭМ!$D$39:$D$782,СВЦЭМ!$A$39:$A$782,$A114,СВЦЭМ!$B$39:$B$782,C$83)+'СЕТ СН'!$H$11+СВЦЭМ!$D$10+'СЕТ СН'!$H$5-'СЕТ СН'!$H$21</f>
        <v>3792.8000579999998</v>
      </c>
      <c r="D114" s="36">
        <f>SUMIFS(СВЦЭМ!$D$39:$D$782,СВЦЭМ!$A$39:$A$782,$A114,СВЦЭМ!$B$39:$B$782,D$83)+'СЕТ СН'!$H$11+СВЦЭМ!$D$10+'СЕТ СН'!$H$5-'СЕТ СН'!$H$21</f>
        <v>3914.0089680900001</v>
      </c>
      <c r="E114" s="36">
        <f>SUMIFS(СВЦЭМ!$D$39:$D$782,СВЦЭМ!$A$39:$A$782,$A114,СВЦЭМ!$B$39:$B$782,E$83)+'СЕТ СН'!$H$11+СВЦЭМ!$D$10+'СЕТ СН'!$H$5-'СЕТ СН'!$H$21</f>
        <v>3960.8488754999998</v>
      </c>
      <c r="F114" s="36">
        <f>SUMIFS(СВЦЭМ!$D$39:$D$782,СВЦЭМ!$A$39:$A$782,$A114,СВЦЭМ!$B$39:$B$782,F$83)+'СЕТ СН'!$H$11+СВЦЭМ!$D$10+'СЕТ СН'!$H$5-'СЕТ СН'!$H$21</f>
        <v>3951.6456310499998</v>
      </c>
      <c r="G114" s="36">
        <f>SUMIFS(СВЦЭМ!$D$39:$D$782,СВЦЭМ!$A$39:$A$782,$A114,СВЦЭМ!$B$39:$B$782,G$83)+'СЕТ СН'!$H$11+СВЦЭМ!$D$10+'СЕТ СН'!$H$5-'СЕТ СН'!$H$21</f>
        <v>3918.7640232599997</v>
      </c>
      <c r="H114" s="36">
        <f>SUMIFS(СВЦЭМ!$D$39:$D$782,СВЦЭМ!$A$39:$A$782,$A114,СВЦЭМ!$B$39:$B$782,H$83)+'СЕТ СН'!$H$11+СВЦЭМ!$D$10+'СЕТ СН'!$H$5-'СЕТ СН'!$H$21</f>
        <v>3815.1845331499999</v>
      </c>
      <c r="I114" s="36">
        <f>SUMIFS(СВЦЭМ!$D$39:$D$782,СВЦЭМ!$A$39:$A$782,$A114,СВЦЭМ!$B$39:$B$782,I$83)+'СЕТ СН'!$H$11+СВЦЭМ!$D$10+'СЕТ СН'!$H$5-'СЕТ СН'!$H$21</f>
        <v>3731.68072334</v>
      </c>
      <c r="J114" s="36">
        <f>SUMIFS(СВЦЭМ!$D$39:$D$782,СВЦЭМ!$A$39:$A$782,$A114,СВЦЭМ!$B$39:$B$782,J$83)+'СЕТ СН'!$H$11+СВЦЭМ!$D$10+'СЕТ СН'!$H$5-'СЕТ СН'!$H$21</f>
        <v>3629.19721592</v>
      </c>
      <c r="K114" s="36">
        <f>SUMIFS(СВЦЭМ!$D$39:$D$782,СВЦЭМ!$A$39:$A$782,$A114,СВЦЭМ!$B$39:$B$782,K$83)+'СЕТ СН'!$H$11+СВЦЭМ!$D$10+'СЕТ СН'!$H$5-'СЕТ СН'!$H$21</f>
        <v>3655.7511198800003</v>
      </c>
      <c r="L114" s="36">
        <f>SUMIFS(СВЦЭМ!$D$39:$D$782,СВЦЭМ!$A$39:$A$782,$A114,СВЦЭМ!$B$39:$B$782,L$83)+'СЕТ СН'!$H$11+СВЦЭМ!$D$10+'СЕТ СН'!$H$5-'СЕТ СН'!$H$21</f>
        <v>3660.7078293099999</v>
      </c>
      <c r="M114" s="36">
        <f>SUMIFS(СВЦЭМ!$D$39:$D$782,СВЦЭМ!$A$39:$A$782,$A114,СВЦЭМ!$B$39:$B$782,M$83)+'СЕТ СН'!$H$11+СВЦЭМ!$D$10+'СЕТ СН'!$H$5-'СЕТ СН'!$H$21</f>
        <v>3734.3947948700002</v>
      </c>
      <c r="N114" s="36">
        <f>SUMIFS(СВЦЭМ!$D$39:$D$782,СВЦЭМ!$A$39:$A$782,$A114,СВЦЭМ!$B$39:$B$782,N$83)+'СЕТ СН'!$H$11+СВЦЭМ!$D$10+'СЕТ СН'!$H$5-'СЕТ СН'!$H$21</f>
        <v>3775.92341872</v>
      </c>
      <c r="O114" s="36">
        <f>SUMIFS(СВЦЭМ!$D$39:$D$782,СВЦЭМ!$A$39:$A$782,$A114,СВЦЭМ!$B$39:$B$782,O$83)+'СЕТ СН'!$H$11+СВЦЭМ!$D$10+'СЕТ СН'!$H$5-'СЕТ СН'!$H$21</f>
        <v>3851.3249834200001</v>
      </c>
      <c r="P114" s="36">
        <f>SUMIFS(СВЦЭМ!$D$39:$D$782,СВЦЭМ!$A$39:$A$782,$A114,СВЦЭМ!$B$39:$B$782,P$83)+'СЕТ СН'!$H$11+СВЦЭМ!$D$10+'СЕТ СН'!$H$5-'СЕТ СН'!$H$21</f>
        <v>3877.3913628700002</v>
      </c>
      <c r="Q114" s="36">
        <f>SUMIFS(СВЦЭМ!$D$39:$D$782,СВЦЭМ!$A$39:$A$782,$A114,СВЦЭМ!$B$39:$B$782,Q$83)+'СЕТ СН'!$H$11+СВЦЭМ!$D$10+'СЕТ СН'!$H$5-'СЕТ СН'!$H$21</f>
        <v>3869.14478207</v>
      </c>
      <c r="R114" s="36">
        <f>SUMIFS(СВЦЭМ!$D$39:$D$782,СВЦЭМ!$A$39:$A$782,$A114,СВЦЭМ!$B$39:$B$782,R$83)+'СЕТ СН'!$H$11+СВЦЭМ!$D$10+'СЕТ СН'!$H$5-'СЕТ СН'!$H$21</f>
        <v>3863.7324477800003</v>
      </c>
      <c r="S114" s="36">
        <f>SUMIFS(СВЦЭМ!$D$39:$D$782,СВЦЭМ!$A$39:$A$782,$A114,СВЦЭМ!$B$39:$B$782,S$83)+'СЕТ СН'!$H$11+СВЦЭМ!$D$10+'СЕТ СН'!$H$5-'СЕТ СН'!$H$21</f>
        <v>3778.3418263799999</v>
      </c>
      <c r="T114" s="36">
        <f>SUMIFS(СВЦЭМ!$D$39:$D$782,СВЦЭМ!$A$39:$A$782,$A114,СВЦЭМ!$B$39:$B$782,T$83)+'СЕТ СН'!$H$11+СВЦЭМ!$D$10+'СЕТ СН'!$H$5-'СЕТ СН'!$H$21</f>
        <v>3680.0461618899999</v>
      </c>
      <c r="U114" s="36">
        <f>SUMIFS(СВЦЭМ!$D$39:$D$782,СВЦЭМ!$A$39:$A$782,$A114,СВЦЭМ!$B$39:$B$782,U$83)+'СЕТ СН'!$H$11+СВЦЭМ!$D$10+'СЕТ СН'!$H$5-'СЕТ СН'!$H$21</f>
        <v>3580.19787744</v>
      </c>
      <c r="V114" s="36">
        <f>SUMIFS(СВЦЭМ!$D$39:$D$782,СВЦЭМ!$A$39:$A$782,$A114,СВЦЭМ!$B$39:$B$782,V$83)+'СЕТ СН'!$H$11+СВЦЭМ!$D$10+'СЕТ СН'!$H$5-'СЕТ СН'!$H$21</f>
        <v>3511.8883430599999</v>
      </c>
      <c r="W114" s="36">
        <f>SUMIFS(СВЦЭМ!$D$39:$D$782,СВЦЭМ!$A$39:$A$782,$A114,СВЦЭМ!$B$39:$B$782,W$83)+'СЕТ СН'!$H$11+СВЦЭМ!$D$10+'СЕТ СН'!$H$5-'СЕТ СН'!$H$21</f>
        <v>3524.4342637199998</v>
      </c>
      <c r="X114" s="36">
        <f>SUMIFS(СВЦЭМ!$D$39:$D$782,СВЦЭМ!$A$39:$A$782,$A114,СВЦЭМ!$B$39:$B$782,X$83)+'СЕТ СН'!$H$11+СВЦЭМ!$D$10+'СЕТ СН'!$H$5-'СЕТ СН'!$H$21</f>
        <v>3538.7796234500001</v>
      </c>
      <c r="Y114" s="36">
        <f>SUMIFS(СВЦЭМ!$D$39:$D$782,СВЦЭМ!$A$39:$A$782,$A114,СВЦЭМ!$B$39:$B$782,Y$83)+'СЕТ СН'!$H$11+СВЦЭМ!$D$10+'СЕТ СН'!$H$5-'СЕТ СН'!$H$21</f>
        <v>3541.2051401500003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01.05.2022</v>
      </c>
      <c r="B120" s="36">
        <f>SUMIFS(СВЦЭМ!$D$39:$D$782,СВЦЭМ!$A$39:$A$782,$A120,СВЦЭМ!$B$39:$B$782,B$119)+'СЕТ СН'!$I$11+СВЦЭМ!$D$10+'СЕТ СН'!$I$5-'СЕТ СН'!$I$21</f>
        <v>3830.85377582</v>
      </c>
      <c r="C120" s="36">
        <f>SUMIFS(СВЦЭМ!$D$39:$D$782,СВЦЭМ!$A$39:$A$782,$A120,СВЦЭМ!$B$39:$B$782,C$119)+'СЕТ СН'!$I$11+СВЦЭМ!$D$10+'СЕТ СН'!$I$5-'СЕТ СН'!$I$21</f>
        <v>3952.1915740899999</v>
      </c>
      <c r="D120" s="36">
        <f>SUMIFS(СВЦЭМ!$D$39:$D$782,СВЦЭМ!$A$39:$A$782,$A120,СВЦЭМ!$B$39:$B$782,D$119)+'СЕТ СН'!$I$11+СВЦЭМ!$D$10+'СЕТ СН'!$I$5-'СЕТ СН'!$I$21</f>
        <v>4095.7214002700002</v>
      </c>
      <c r="E120" s="36">
        <f>SUMIFS(СВЦЭМ!$D$39:$D$782,СВЦЭМ!$A$39:$A$782,$A120,СВЦЭМ!$B$39:$B$782,E$119)+'СЕТ СН'!$I$11+СВЦЭМ!$D$10+'СЕТ СН'!$I$5-'СЕТ СН'!$I$21</f>
        <v>4156.5050119299995</v>
      </c>
      <c r="F120" s="36">
        <f>SUMIFS(СВЦЭМ!$D$39:$D$782,СВЦЭМ!$A$39:$A$782,$A120,СВЦЭМ!$B$39:$B$782,F$119)+'СЕТ СН'!$I$11+СВЦЭМ!$D$10+'СЕТ СН'!$I$5-'СЕТ СН'!$I$21</f>
        <v>4171.1001233400002</v>
      </c>
      <c r="G120" s="36">
        <f>SUMIFS(СВЦЭМ!$D$39:$D$782,СВЦЭМ!$A$39:$A$782,$A120,СВЦЭМ!$B$39:$B$782,G$119)+'СЕТ СН'!$I$11+СВЦЭМ!$D$10+'СЕТ СН'!$I$5-'СЕТ СН'!$I$21</f>
        <v>4146.2335944999995</v>
      </c>
      <c r="H120" s="36">
        <f>SUMIFS(СВЦЭМ!$D$39:$D$782,СВЦЭМ!$A$39:$A$782,$A120,СВЦЭМ!$B$39:$B$782,H$119)+'СЕТ СН'!$I$11+СВЦЭМ!$D$10+'СЕТ СН'!$I$5-'СЕТ СН'!$I$21</f>
        <v>4125.8475703099994</v>
      </c>
      <c r="I120" s="36">
        <f>SUMIFS(СВЦЭМ!$D$39:$D$782,СВЦЭМ!$A$39:$A$782,$A120,СВЦЭМ!$B$39:$B$782,I$119)+'СЕТ СН'!$I$11+СВЦЭМ!$D$10+'СЕТ СН'!$I$5-'СЕТ СН'!$I$21</f>
        <v>4058.5373431899998</v>
      </c>
      <c r="J120" s="36">
        <f>SUMIFS(СВЦЭМ!$D$39:$D$782,СВЦЭМ!$A$39:$A$782,$A120,СВЦЭМ!$B$39:$B$782,J$119)+'СЕТ СН'!$I$11+СВЦЭМ!$D$10+'СЕТ СН'!$I$5-'СЕТ СН'!$I$21</f>
        <v>3908.4765493899999</v>
      </c>
      <c r="K120" s="36">
        <f>SUMIFS(СВЦЭМ!$D$39:$D$782,СВЦЭМ!$A$39:$A$782,$A120,СВЦЭМ!$B$39:$B$782,K$119)+'СЕТ СН'!$I$11+СВЦЭМ!$D$10+'СЕТ СН'!$I$5-'СЕТ СН'!$I$21</f>
        <v>3870.5644249400002</v>
      </c>
      <c r="L120" s="36">
        <f>SUMIFS(СВЦЭМ!$D$39:$D$782,СВЦЭМ!$A$39:$A$782,$A120,СВЦЭМ!$B$39:$B$782,L$119)+'СЕТ СН'!$I$11+СВЦЭМ!$D$10+'СЕТ СН'!$I$5-'СЕТ СН'!$I$21</f>
        <v>3849.2210625600001</v>
      </c>
      <c r="M120" s="36">
        <f>SUMIFS(СВЦЭМ!$D$39:$D$782,СВЦЭМ!$A$39:$A$782,$A120,СВЦЭМ!$B$39:$B$782,M$119)+'СЕТ СН'!$I$11+СВЦЭМ!$D$10+'СЕТ СН'!$I$5-'СЕТ СН'!$I$21</f>
        <v>3941.9047986799997</v>
      </c>
      <c r="N120" s="36">
        <f>SUMIFS(СВЦЭМ!$D$39:$D$782,СВЦЭМ!$A$39:$A$782,$A120,СВЦЭМ!$B$39:$B$782,N$119)+'СЕТ СН'!$I$11+СВЦЭМ!$D$10+'СЕТ СН'!$I$5-'СЕТ СН'!$I$21</f>
        <v>3985.3055642499999</v>
      </c>
      <c r="O120" s="36">
        <f>SUMIFS(СВЦЭМ!$D$39:$D$782,СВЦЭМ!$A$39:$A$782,$A120,СВЦЭМ!$B$39:$B$782,O$119)+'СЕТ СН'!$I$11+СВЦЭМ!$D$10+'СЕТ СН'!$I$5-'СЕТ СН'!$I$21</f>
        <v>3997.0210961299999</v>
      </c>
      <c r="P120" s="36">
        <f>SUMIFS(СВЦЭМ!$D$39:$D$782,СВЦЭМ!$A$39:$A$782,$A120,СВЦЭМ!$B$39:$B$782,P$119)+'СЕТ СН'!$I$11+СВЦЭМ!$D$10+'СЕТ СН'!$I$5-'СЕТ СН'!$I$21</f>
        <v>4008.0782669399996</v>
      </c>
      <c r="Q120" s="36">
        <f>SUMIFS(СВЦЭМ!$D$39:$D$782,СВЦЭМ!$A$39:$A$782,$A120,СВЦЭМ!$B$39:$B$782,Q$119)+'СЕТ СН'!$I$11+СВЦЭМ!$D$10+'СЕТ СН'!$I$5-'СЕТ СН'!$I$21</f>
        <v>4023.0069402700001</v>
      </c>
      <c r="R120" s="36">
        <f>SUMIFS(СВЦЭМ!$D$39:$D$782,СВЦЭМ!$A$39:$A$782,$A120,СВЦЭМ!$B$39:$B$782,R$119)+'СЕТ СН'!$I$11+СВЦЭМ!$D$10+'СЕТ СН'!$I$5-'СЕТ СН'!$I$21</f>
        <v>4042.35843062</v>
      </c>
      <c r="S120" s="36">
        <f>SUMIFS(СВЦЭМ!$D$39:$D$782,СВЦЭМ!$A$39:$A$782,$A120,СВЦЭМ!$B$39:$B$782,S$119)+'СЕТ СН'!$I$11+СВЦЭМ!$D$10+'СЕТ СН'!$I$5-'СЕТ СН'!$I$21</f>
        <v>4001.9093807499999</v>
      </c>
      <c r="T120" s="36">
        <f>SUMIFS(СВЦЭМ!$D$39:$D$782,СВЦЭМ!$A$39:$A$782,$A120,СВЦЭМ!$B$39:$B$782,T$119)+'СЕТ СН'!$I$11+СВЦЭМ!$D$10+'СЕТ СН'!$I$5-'СЕТ СН'!$I$21</f>
        <v>3902.4673145899997</v>
      </c>
      <c r="U120" s="36">
        <f>SUMIFS(СВЦЭМ!$D$39:$D$782,СВЦЭМ!$A$39:$A$782,$A120,СВЦЭМ!$B$39:$B$782,U$119)+'СЕТ СН'!$I$11+СВЦЭМ!$D$10+'СЕТ СН'!$I$5-'СЕТ СН'!$I$21</f>
        <v>3809.82752643</v>
      </c>
      <c r="V120" s="36">
        <f>SUMIFS(СВЦЭМ!$D$39:$D$782,СВЦЭМ!$A$39:$A$782,$A120,СВЦЭМ!$B$39:$B$782,V$119)+'СЕТ СН'!$I$11+СВЦЭМ!$D$10+'СЕТ СН'!$I$5-'СЕТ СН'!$I$21</f>
        <v>3718.67822449</v>
      </c>
      <c r="W120" s="36">
        <f>SUMIFS(СВЦЭМ!$D$39:$D$782,СВЦЭМ!$A$39:$A$782,$A120,СВЦЭМ!$B$39:$B$782,W$119)+'СЕТ СН'!$I$11+СВЦЭМ!$D$10+'СЕТ СН'!$I$5-'СЕТ СН'!$I$21</f>
        <v>3707.2754213799999</v>
      </c>
      <c r="X120" s="36">
        <f>SUMIFS(СВЦЭМ!$D$39:$D$782,СВЦЭМ!$A$39:$A$782,$A120,СВЦЭМ!$B$39:$B$782,X$119)+'СЕТ СН'!$I$11+СВЦЭМ!$D$10+'СЕТ СН'!$I$5-'СЕТ СН'!$I$21</f>
        <v>3732.2030895799999</v>
      </c>
      <c r="Y120" s="36">
        <f>SUMIFS(СВЦЭМ!$D$39:$D$782,СВЦЭМ!$A$39:$A$782,$A120,СВЦЭМ!$B$39:$B$782,Y$119)+'СЕТ СН'!$I$11+СВЦЭМ!$D$10+'СЕТ СН'!$I$5-'СЕТ СН'!$I$21</f>
        <v>3766.4803737399998</v>
      </c>
      <c r="AA120" s="45"/>
    </row>
    <row r="121" spans="1:27" ht="15.75" x14ac:dyDescent="0.2">
      <c r="A121" s="35">
        <f>A120+1</f>
        <v>44683</v>
      </c>
      <c r="B121" s="36">
        <f>SUMIFS(СВЦЭМ!$D$39:$D$782,СВЦЭМ!$A$39:$A$782,$A121,СВЦЭМ!$B$39:$B$782,B$119)+'СЕТ СН'!$I$11+СВЦЭМ!$D$10+'СЕТ СН'!$I$5-'СЕТ СН'!$I$21</f>
        <v>3803.5148031899998</v>
      </c>
      <c r="C121" s="36">
        <f>SUMIFS(СВЦЭМ!$D$39:$D$782,СВЦЭМ!$A$39:$A$782,$A121,СВЦЭМ!$B$39:$B$782,C$119)+'СЕТ СН'!$I$11+СВЦЭМ!$D$10+'СЕТ СН'!$I$5-'СЕТ СН'!$I$21</f>
        <v>3920.04857167</v>
      </c>
      <c r="D121" s="36">
        <f>SUMIFS(СВЦЭМ!$D$39:$D$782,СВЦЭМ!$A$39:$A$782,$A121,СВЦЭМ!$B$39:$B$782,D$119)+'СЕТ СН'!$I$11+СВЦЭМ!$D$10+'СЕТ СН'!$I$5-'СЕТ СН'!$I$21</f>
        <v>4033.77626018</v>
      </c>
      <c r="E121" s="36">
        <f>SUMIFS(СВЦЭМ!$D$39:$D$782,СВЦЭМ!$A$39:$A$782,$A121,СВЦЭМ!$B$39:$B$782,E$119)+'СЕТ СН'!$I$11+СВЦЭМ!$D$10+'СЕТ СН'!$I$5-'СЕТ СН'!$I$21</f>
        <v>4085.7432067199998</v>
      </c>
      <c r="F121" s="36">
        <f>SUMIFS(СВЦЭМ!$D$39:$D$782,СВЦЭМ!$A$39:$A$782,$A121,СВЦЭМ!$B$39:$B$782,F$119)+'СЕТ СН'!$I$11+СВЦЭМ!$D$10+'СЕТ СН'!$I$5-'СЕТ СН'!$I$21</f>
        <v>4103.50900602</v>
      </c>
      <c r="G121" s="36">
        <f>SUMIFS(СВЦЭМ!$D$39:$D$782,СВЦЭМ!$A$39:$A$782,$A121,СВЦЭМ!$B$39:$B$782,G$119)+'СЕТ СН'!$I$11+СВЦЭМ!$D$10+'СЕТ СН'!$I$5-'СЕТ СН'!$I$21</f>
        <v>4126.4194813200002</v>
      </c>
      <c r="H121" s="36">
        <f>SUMIFS(СВЦЭМ!$D$39:$D$782,СВЦЭМ!$A$39:$A$782,$A121,СВЦЭМ!$B$39:$B$782,H$119)+'СЕТ СН'!$I$11+СВЦЭМ!$D$10+'СЕТ СН'!$I$5-'СЕТ СН'!$I$21</f>
        <v>4139.5701744799999</v>
      </c>
      <c r="I121" s="36">
        <f>SUMIFS(СВЦЭМ!$D$39:$D$782,СВЦЭМ!$A$39:$A$782,$A121,СВЦЭМ!$B$39:$B$782,I$119)+'СЕТ СН'!$I$11+СВЦЭМ!$D$10+'СЕТ СН'!$I$5-'СЕТ СН'!$I$21</f>
        <v>4050.8691692000002</v>
      </c>
      <c r="J121" s="36">
        <f>SUMIFS(СВЦЭМ!$D$39:$D$782,СВЦЭМ!$A$39:$A$782,$A121,СВЦЭМ!$B$39:$B$782,J$119)+'СЕТ СН'!$I$11+СВЦЭМ!$D$10+'СЕТ СН'!$I$5-'СЕТ СН'!$I$21</f>
        <v>3908.3649924699998</v>
      </c>
      <c r="K121" s="36">
        <f>SUMIFS(СВЦЭМ!$D$39:$D$782,СВЦЭМ!$A$39:$A$782,$A121,СВЦЭМ!$B$39:$B$782,K$119)+'СЕТ СН'!$I$11+СВЦЭМ!$D$10+'СЕТ СН'!$I$5-'СЕТ СН'!$I$21</f>
        <v>3871.1083903999997</v>
      </c>
      <c r="L121" s="36">
        <f>SUMIFS(СВЦЭМ!$D$39:$D$782,СВЦЭМ!$A$39:$A$782,$A121,СВЦЭМ!$B$39:$B$782,L$119)+'СЕТ СН'!$I$11+СВЦЭМ!$D$10+'СЕТ СН'!$I$5-'СЕТ СН'!$I$21</f>
        <v>3841.2991908399999</v>
      </c>
      <c r="M121" s="36">
        <f>SUMIFS(СВЦЭМ!$D$39:$D$782,СВЦЭМ!$A$39:$A$782,$A121,СВЦЭМ!$B$39:$B$782,M$119)+'СЕТ СН'!$I$11+СВЦЭМ!$D$10+'СЕТ СН'!$I$5-'СЕТ СН'!$I$21</f>
        <v>3907.1717308500001</v>
      </c>
      <c r="N121" s="36">
        <f>SUMIFS(СВЦЭМ!$D$39:$D$782,СВЦЭМ!$A$39:$A$782,$A121,СВЦЭМ!$B$39:$B$782,N$119)+'СЕТ СН'!$I$11+СВЦЭМ!$D$10+'СЕТ СН'!$I$5-'СЕТ СН'!$I$21</f>
        <v>3953.6444304099996</v>
      </c>
      <c r="O121" s="36">
        <f>SUMIFS(СВЦЭМ!$D$39:$D$782,СВЦЭМ!$A$39:$A$782,$A121,СВЦЭМ!$B$39:$B$782,O$119)+'СЕТ СН'!$I$11+СВЦЭМ!$D$10+'СЕТ СН'!$I$5-'СЕТ СН'!$I$21</f>
        <v>3986.1953404999999</v>
      </c>
      <c r="P121" s="36">
        <f>SUMIFS(СВЦЭМ!$D$39:$D$782,СВЦЭМ!$A$39:$A$782,$A121,СВЦЭМ!$B$39:$B$782,P$119)+'СЕТ СН'!$I$11+СВЦЭМ!$D$10+'СЕТ СН'!$I$5-'СЕТ СН'!$I$21</f>
        <v>3995.8984073499996</v>
      </c>
      <c r="Q121" s="36">
        <f>SUMIFS(СВЦЭМ!$D$39:$D$782,СВЦЭМ!$A$39:$A$782,$A121,СВЦЭМ!$B$39:$B$782,Q$119)+'СЕТ СН'!$I$11+СВЦЭМ!$D$10+'СЕТ СН'!$I$5-'СЕТ СН'!$I$21</f>
        <v>4015.8866271400002</v>
      </c>
      <c r="R121" s="36">
        <f>SUMIFS(СВЦЭМ!$D$39:$D$782,СВЦЭМ!$A$39:$A$782,$A121,СВЦЭМ!$B$39:$B$782,R$119)+'СЕТ СН'!$I$11+СВЦЭМ!$D$10+'СЕТ СН'!$I$5-'СЕТ СН'!$I$21</f>
        <v>4021.8792794299998</v>
      </c>
      <c r="S121" s="36">
        <f>SUMIFS(СВЦЭМ!$D$39:$D$782,СВЦЭМ!$A$39:$A$782,$A121,СВЦЭМ!$B$39:$B$782,S$119)+'СЕТ СН'!$I$11+СВЦЭМ!$D$10+'СЕТ СН'!$I$5-'СЕТ СН'!$I$21</f>
        <v>3965.5209227099999</v>
      </c>
      <c r="T121" s="36">
        <f>SUMIFS(СВЦЭМ!$D$39:$D$782,СВЦЭМ!$A$39:$A$782,$A121,СВЦЭМ!$B$39:$B$782,T$119)+'СЕТ СН'!$I$11+СВЦЭМ!$D$10+'СЕТ СН'!$I$5-'СЕТ СН'!$I$21</f>
        <v>3863.5640976899999</v>
      </c>
      <c r="U121" s="36">
        <f>SUMIFS(СВЦЭМ!$D$39:$D$782,СВЦЭМ!$A$39:$A$782,$A121,СВЦЭМ!$B$39:$B$782,U$119)+'СЕТ СН'!$I$11+СВЦЭМ!$D$10+'СЕТ СН'!$I$5-'СЕТ СН'!$I$21</f>
        <v>3770.9979552300001</v>
      </c>
      <c r="V121" s="36">
        <f>SUMIFS(СВЦЭМ!$D$39:$D$782,СВЦЭМ!$A$39:$A$782,$A121,СВЦЭМ!$B$39:$B$782,V$119)+'СЕТ СН'!$I$11+СВЦЭМ!$D$10+'СЕТ СН'!$I$5-'СЕТ СН'!$I$21</f>
        <v>3705.8780956999999</v>
      </c>
      <c r="W121" s="36">
        <f>SUMIFS(СВЦЭМ!$D$39:$D$782,СВЦЭМ!$A$39:$A$782,$A121,СВЦЭМ!$B$39:$B$782,W$119)+'СЕТ СН'!$I$11+СВЦЭМ!$D$10+'СЕТ СН'!$I$5-'СЕТ СН'!$I$21</f>
        <v>3709.6620804899999</v>
      </c>
      <c r="X121" s="36">
        <f>SUMIFS(СВЦЭМ!$D$39:$D$782,СВЦЭМ!$A$39:$A$782,$A121,СВЦЭМ!$B$39:$B$782,X$119)+'СЕТ СН'!$I$11+СВЦЭМ!$D$10+'СЕТ СН'!$I$5-'СЕТ СН'!$I$21</f>
        <v>3708.75463696</v>
      </c>
      <c r="Y121" s="36">
        <f>SUMIFS(СВЦЭМ!$D$39:$D$782,СВЦЭМ!$A$39:$A$782,$A121,СВЦЭМ!$B$39:$B$782,Y$119)+'СЕТ СН'!$I$11+СВЦЭМ!$D$10+'СЕТ СН'!$I$5-'СЕТ СН'!$I$21</f>
        <v>3753.5003788399999</v>
      </c>
    </row>
    <row r="122" spans="1:27" ht="15.75" x14ac:dyDescent="0.2">
      <c r="A122" s="35">
        <f t="shared" ref="A122:A150" si="3">A121+1</f>
        <v>44684</v>
      </c>
      <c r="B122" s="36">
        <f>SUMIFS(СВЦЭМ!$D$39:$D$782,СВЦЭМ!$A$39:$A$782,$A122,СВЦЭМ!$B$39:$B$782,B$119)+'СЕТ СН'!$I$11+СВЦЭМ!$D$10+'СЕТ СН'!$I$5-'СЕТ СН'!$I$21</f>
        <v>3777.5893929899999</v>
      </c>
      <c r="C122" s="36">
        <f>SUMIFS(СВЦЭМ!$D$39:$D$782,СВЦЭМ!$A$39:$A$782,$A122,СВЦЭМ!$B$39:$B$782,C$119)+'СЕТ СН'!$I$11+СВЦЭМ!$D$10+'СЕТ СН'!$I$5-'СЕТ СН'!$I$21</f>
        <v>3895.3431255099999</v>
      </c>
      <c r="D122" s="36">
        <f>SUMIFS(СВЦЭМ!$D$39:$D$782,СВЦЭМ!$A$39:$A$782,$A122,СВЦЭМ!$B$39:$B$782,D$119)+'СЕТ СН'!$I$11+СВЦЭМ!$D$10+'СЕТ СН'!$I$5-'СЕТ СН'!$I$21</f>
        <v>3994.4150679899999</v>
      </c>
      <c r="E122" s="36">
        <f>SUMIFS(СВЦЭМ!$D$39:$D$782,СВЦЭМ!$A$39:$A$782,$A122,СВЦЭМ!$B$39:$B$782,E$119)+'СЕТ СН'!$I$11+СВЦЭМ!$D$10+'СЕТ СН'!$I$5-'СЕТ СН'!$I$21</f>
        <v>4026.0186766799998</v>
      </c>
      <c r="F122" s="36">
        <f>SUMIFS(СВЦЭМ!$D$39:$D$782,СВЦЭМ!$A$39:$A$782,$A122,СВЦЭМ!$B$39:$B$782,F$119)+'СЕТ СН'!$I$11+СВЦЭМ!$D$10+'СЕТ СН'!$I$5-'СЕТ СН'!$I$21</f>
        <v>4040.6741746799999</v>
      </c>
      <c r="G122" s="36">
        <f>SUMIFS(СВЦЭМ!$D$39:$D$782,СВЦЭМ!$A$39:$A$782,$A122,СВЦЭМ!$B$39:$B$782,G$119)+'СЕТ СН'!$I$11+СВЦЭМ!$D$10+'СЕТ СН'!$I$5-'СЕТ СН'!$I$21</f>
        <v>4082.20892009</v>
      </c>
      <c r="H122" s="36">
        <f>SUMIFS(СВЦЭМ!$D$39:$D$782,СВЦЭМ!$A$39:$A$782,$A122,СВЦЭМ!$B$39:$B$782,H$119)+'СЕТ СН'!$I$11+СВЦЭМ!$D$10+'СЕТ СН'!$I$5-'СЕТ СН'!$I$21</f>
        <v>4092.8973675500001</v>
      </c>
      <c r="I122" s="36">
        <f>SUMIFS(СВЦЭМ!$D$39:$D$782,СВЦЭМ!$A$39:$A$782,$A122,СВЦЭМ!$B$39:$B$782,I$119)+'СЕТ СН'!$I$11+СВЦЭМ!$D$10+'СЕТ СН'!$I$5-'СЕТ СН'!$I$21</f>
        <v>4074.8503747099999</v>
      </c>
      <c r="J122" s="36">
        <f>SUMIFS(СВЦЭМ!$D$39:$D$782,СВЦЭМ!$A$39:$A$782,$A122,СВЦЭМ!$B$39:$B$782,J$119)+'СЕТ СН'!$I$11+СВЦЭМ!$D$10+'СЕТ СН'!$I$5-'СЕТ СН'!$I$21</f>
        <v>3971.2618110699996</v>
      </c>
      <c r="K122" s="36">
        <f>SUMIFS(СВЦЭМ!$D$39:$D$782,СВЦЭМ!$A$39:$A$782,$A122,СВЦЭМ!$B$39:$B$782,K$119)+'СЕТ СН'!$I$11+СВЦЭМ!$D$10+'СЕТ СН'!$I$5-'СЕТ СН'!$I$21</f>
        <v>3937.9295994599997</v>
      </c>
      <c r="L122" s="36">
        <f>SUMIFS(СВЦЭМ!$D$39:$D$782,СВЦЭМ!$A$39:$A$782,$A122,СВЦЭМ!$B$39:$B$782,L$119)+'СЕТ СН'!$I$11+СВЦЭМ!$D$10+'СЕТ СН'!$I$5-'СЕТ СН'!$I$21</f>
        <v>3918.1612840299999</v>
      </c>
      <c r="M122" s="36">
        <f>SUMIFS(СВЦЭМ!$D$39:$D$782,СВЦЭМ!$A$39:$A$782,$A122,СВЦЭМ!$B$39:$B$782,M$119)+'СЕТ СН'!$I$11+СВЦЭМ!$D$10+'СЕТ СН'!$I$5-'СЕТ СН'!$I$21</f>
        <v>4003.59622653</v>
      </c>
      <c r="N122" s="36">
        <f>SUMIFS(СВЦЭМ!$D$39:$D$782,СВЦЭМ!$A$39:$A$782,$A122,СВЦЭМ!$B$39:$B$782,N$119)+'СЕТ СН'!$I$11+СВЦЭМ!$D$10+'СЕТ СН'!$I$5-'СЕТ СН'!$I$21</f>
        <v>4045.2443476399999</v>
      </c>
      <c r="O122" s="36">
        <f>SUMIFS(СВЦЭМ!$D$39:$D$782,СВЦЭМ!$A$39:$A$782,$A122,СВЦЭМ!$B$39:$B$782,O$119)+'СЕТ СН'!$I$11+СВЦЭМ!$D$10+'СЕТ СН'!$I$5-'СЕТ СН'!$I$21</f>
        <v>4059.7886003599997</v>
      </c>
      <c r="P122" s="36">
        <f>SUMIFS(СВЦЭМ!$D$39:$D$782,СВЦЭМ!$A$39:$A$782,$A122,СВЦЭМ!$B$39:$B$782,P$119)+'СЕТ СН'!$I$11+СВЦЭМ!$D$10+'СЕТ СН'!$I$5-'СЕТ СН'!$I$21</f>
        <v>4077.8497230200001</v>
      </c>
      <c r="Q122" s="36">
        <f>SUMIFS(СВЦЭМ!$D$39:$D$782,СВЦЭМ!$A$39:$A$782,$A122,СВЦЭМ!$B$39:$B$782,Q$119)+'СЕТ СН'!$I$11+СВЦЭМ!$D$10+'СЕТ СН'!$I$5-'СЕТ СН'!$I$21</f>
        <v>4081.5278085499999</v>
      </c>
      <c r="R122" s="36">
        <f>SUMIFS(СВЦЭМ!$D$39:$D$782,СВЦЭМ!$A$39:$A$782,$A122,СВЦЭМ!$B$39:$B$782,R$119)+'СЕТ СН'!$I$11+СВЦЭМ!$D$10+'СЕТ СН'!$I$5-'СЕТ СН'!$I$21</f>
        <v>4091.1122667600002</v>
      </c>
      <c r="S122" s="36">
        <f>SUMIFS(СВЦЭМ!$D$39:$D$782,СВЦЭМ!$A$39:$A$782,$A122,СВЦЭМ!$B$39:$B$782,S$119)+'СЕТ СН'!$I$11+СВЦЭМ!$D$10+'СЕТ СН'!$I$5-'СЕТ СН'!$I$21</f>
        <v>4056.9775353099999</v>
      </c>
      <c r="T122" s="36">
        <f>SUMIFS(СВЦЭМ!$D$39:$D$782,СВЦЭМ!$A$39:$A$782,$A122,СВЦЭМ!$B$39:$B$782,T$119)+'СЕТ СН'!$I$11+СВЦЭМ!$D$10+'СЕТ СН'!$I$5-'СЕТ СН'!$I$21</f>
        <v>3947.6222912200001</v>
      </c>
      <c r="U122" s="36">
        <f>SUMIFS(СВЦЭМ!$D$39:$D$782,СВЦЭМ!$A$39:$A$782,$A122,СВЦЭМ!$B$39:$B$782,U$119)+'СЕТ СН'!$I$11+СВЦЭМ!$D$10+'СЕТ СН'!$I$5-'СЕТ СН'!$I$21</f>
        <v>3847.5731407200001</v>
      </c>
      <c r="V122" s="36">
        <f>SUMIFS(СВЦЭМ!$D$39:$D$782,СВЦЭМ!$A$39:$A$782,$A122,СВЦЭМ!$B$39:$B$782,V$119)+'СЕТ СН'!$I$11+СВЦЭМ!$D$10+'СЕТ СН'!$I$5-'СЕТ СН'!$I$21</f>
        <v>3756.5049211200003</v>
      </c>
      <c r="W122" s="36">
        <f>SUMIFS(СВЦЭМ!$D$39:$D$782,СВЦЭМ!$A$39:$A$782,$A122,СВЦЭМ!$B$39:$B$782,W$119)+'СЕТ СН'!$I$11+СВЦЭМ!$D$10+'СЕТ СН'!$I$5-'СЕТ СН'!$I$21</f>
        <v>3750.0946115699999</v>
      </c>
      <c r="X122" s="36">
        <f>SUMIFS(СВЦЭМ!$D$39:$D$782,СВЦЭМ!$A$39:$A$782,$A122,СВЦЭМ!$B$39:$B$782,X$119)+'СЕТ СН'!$I$11+СВЦЭМ!$D$10+'СЕТ СН'!$I$5-'СЕТ СН'!$I$21</f>
        <v>3759.5818417700002</v>
      </c>
      <c r="Y122" s="36">
        <f>SUMIFS(СВЦЭМ!$D$39:$D$782,СВЦЭМ!$A$39:$A$782,$A122,СВЦЭМ!$B$39:$B$782,Y$119)+'СЕТ СН'!$I$11+СВЦЭМ!$D$10+'СЕТ СН'!$I$5-'СЕТ СН'!$I$21</f>
        <v>3795.40903549</v>
      </c>
    </row>
    <row r="123" spans="1:27" ht="15.75" x14ac:dyDescent="0.2">
      <c r="A123" s="35">
        <f t="shared" si="3"/>
        <v>44685</v>
      </c>
      <c r="B123" s="36">
        <f>SUMIFS(СВЦЭМ!$D$39:$D$782,СВЦЭМ!$A$39:$A$782,$A123,СВЦЭМ!$B$39:$B$782,B$119)+'СЕТ СН'!$I$11+СВЦЭМ!$D$10+'СЕТ СН'!$I$5-'СЕТ СН'!$I$21</f>
        <v>3865.4400719099999</v>
      </c>
      <c r="C123" s="36">
        <f>SUMIFS(СВЦЭМ!$D$39:$D$782,СВЦЭМ!$A$39:$A$782,$A123,СВЦЭМ!$B$39:$B$782,C$119)+'СЕТ СН'!$I$11+СВЦЭМ!$D$10+'СЕТ СН'!$I$5-'СЕТ СН'!$I$21</f>
        <v>4013.73390956</v>
      </c>
      <c r="D123" s="36">
        <f>SUMIFS(СВЦЭМ!$D$39:$D$782,СВЦЭМ!$A$39:$A$782,$A123,СВЦЭМ!$B$39:$B$782,D$119)+'СЕТ СН'!$I$11+СВЦЭМ!$D$10+'СЕТ СН'!$I$5-'СЕТ СН'!$I$21</f>
        <v>4066.3743930199998</v>
      </c>
      <c r="E123" s="36">
        <f>SUMIFS(СВЦЭМ!$D$39:$D$782,СВЦЭМ!$A$39:$A$782,$A123,СВЦЭМ!$B$39:$B$782,E$119)+'СЕТ СН'!$I$11+СВЦЭМ!$D$10+'СЕТ СН'!$I$5-'СЕТ СН'!$I$21</f>
        <v>4038.0814845099999</v>
      </c>
      <c r="F123" s="36">
        <f>SUMIFS(СВЦЭМ!$D$39:$D$782,СВЦЭМ!$A$39:$A$782,$A123,СВЦЭМ!$B$39:$B$782,F$119)+'СЕТ СН'!$I$11+СВЦЭМ!$D$10+'СЕТ СН'!$I$5-'СЕТ СН'!$I$21</f>
        <v>4040.8353630299998</v>
      </c>
      <c r="G123" s="36">
        <f>SUMIFS(СВЦЭМ!$D$39:$D$782,СВЦЭМ!$A$39:$A$782,$A123,СВЦЭМ!$B$39:$B$782,G$119)+'СЕТ СН'!$I$11+СВЦЭМ!$D$10+'СЕТ СН'!$I$5-'СЕТ СН'!$I$21</f>
        <v>4034.0101762099998</v>
      </c>
      <c r="H123" s="36">
        <f>SUMIFS(СВЦЭМ!$D$39:$D$782,СВЦЭМ!$A$39:$A$782,$A123,СВЦЭМ!$B$39:$B$782,H$119)+'СЕТ СН'!$I$11+СВЦЭМ!$D$10+'СЕТ СН'!$I$5-'СЕТ СН'!$I$21</f>
        <v>4045.56963258</v>
      </c>
      <c r="I123" s="36">
        <f>SUMIFS(СВЦЭМ!$D$39:$D$782,СВЦЭМ!$A$39:$A$782,$A123,СВЦЭМ!$B$39:$B$782,I$119)+'СЕТ СН'!$I$11+СВЦЭМ!$D$10+'СЕТ СН'!$I$5-'СЕТ СН'!$I$21</f>
        <v>3972.5957543599998</v>
      </c>
      <c r="J123" s="36">
        <f>SUMIFS(СВЦЭМ!$D$39:$D$782,СВЦЭМ!$A$39:$A$782,$A123,СВЦЭМ!$B$39:$B$782,J$119)+'СЕТ СН'!$I$11+СВЦЭМ!$D$10+'СЕТ СН'!$I$5-'СЕТ СН'!$I$21</f>
        <v>3859.9563667299999</v>
      </c>
      <c r="K123" s="36">
        <f>SUMIFS(СВЦЭМ!$D$39:$D$782,СВЦЭМ!$A$39:$A$782,$A123,СВЦЭМ!$B$39:$B$782,K$119)+'СЕТ СН'!$I$11+СВЦЭМ!$D$10+'СЕТ СН'!$I$5-'СЕТ СН'!$I$21</f>
        <v>3845.5967636800001</v>
      </c>
      <c r="L123" s="36">
        <f>SUMIFS(СВЦЭМ!$D$39:$D$782,СВЦЭМ!$A$39:$A$782,$A123,СВЦЭМ!$B$39:$B$782,L$119)+'СЕТ СН'!$I$11+СВЦЭМ!$D$10+'СЕТ СН'!$I$5-'СЕТ СН'!$I$21</f>
        <v>3858.4705322300001</v>
      </c>
      <c r="M123" s="36">
        <f>SUMIFS(СВЦЭМ!$D$39:$D$782,СВЦЭМ!$A$39:$A$782,$A123,СВЦЭМ!$B$39:$B$782,M$119)+'СЕТ СН'!$I$11+СВЦЭМ!$D$10+'СЕТ СН'!$I$5-'СЕТ СН'!$I$21</f>
        <v>3958.0122691699999</v>
      </c>
      <c r="N123" s="36">
        <f>SUMIFS(СВЦЭМ!$D$39:$D$782,СВЦЭМ!$A$39:$A$782,$A123,СВЦЭМ!$B$39:$B$782,N$119)+'СЕТ СН'!$I$11+СВЦЭМ!$D$10+'СЕТ СН'!$I$5-'СЕТ СН'!$I$21</f>
        <v>4011.45159375</v>
      </c>
      <c r="O123" s="36">
        <f>SUMIFS(СВЦЭМ!$D$39:$D$782,СВЦЭМ!$A$39:$A$782,$A123,СВЦЭМ!$B$39:$B$782,O$119)+'СЕТ СН'!$I$11+СВЦЭМ!$D$10+'СЕТ СН'!$I$5-'СЕТ СН'!$I$21</f>
        <v>4015.9097382</v>
      </c>
      <c r="P123" s="36">
        <f>SUMIFS(СВЦЭМ!$D$39:$D$782,СВЦЭМ!$A$39:$A$782,$A123,СВЦЭМ!$B$39:$B$782,P$119)+'СЕТ СН'!$I$11+СВЦЭМ!$D$10+'СЕТ СН'!$I$5-'СЕТ СН'!$I$21</f>
        <v>4052.9552798200002</v>
      </c>
      <c r="Q123" s="36">
        <f>SUMIFS(СВЦЭМ!$D$39:$D$782,СВЦЭМ!$A$39:$A$782,$A123,СВЦЭМ!$B$39:$B$782,Q$119)+'СЕТ СН'!$I$11+СВЦЭМ!$D$10+'СЕТ СН'!$I$5-'СЕТ СН'!$I$21</f>
        <v>4056.3768082699999</v>
      </c>
      <c r="R123" s="36">
        <f>SUMIFS(СВЦЭМ!$D$39:$D$782,СВЦЭМ!$A$39:$A$782,$A123,СВЦЭМ!$B$39:$B$782,R$119)+'СЕТ СН'!$I$11+СВЦЭМ!$D$10+'СЕТ СН'!$I$5-'СЕТ СН'!$I$21</f>
        <v>4050.9512317199997</v>
      </c>
      <c r="S123" s="36">
        <f>SUMIFS(СВЦЭМ!$D$39:$D$782,СВЦЭМ!$A$39:$A$782,$A123,СВЦЭМ!$B$39:$B$782,S$119)+'СЕТ СН'!$I$11+СВЦЭМ!$D$10+'СЕТ СН'!$I$5-'СЕТ СН'!$I$21</f>
        <v>3994.4864480899996</v>
      </c>
      <c r="T123" s="36">
        <f>SUMIFS(СВЦЭМ!$D$39:$D$782,СВЦЭМ!$A$39:$A$782,$A123,СВЦЭМ!$B$39:$B$782,T$119)+'СЕТ СН'!$I$11+СВЦЭМ!$D$10+'СЕТ СН'!$I$5-'СЕТ СН'!$I$21</f>
        <v>3869.1962174499999</v>
      </c>
      <c r="U123" s="36">
        <f>SUMIFS(СВЦЭМ!$D$39:$D$782,СВЦЭМ!$A$39:$A$782,$A123,СВЦЭМ!$B$39:$B$782,U$119)+'СЕТ СН'!$I$11+СВЦЭМ!$D$10+'СЕТ СН'!$I$5-'СЕТ СН'!$I$21</f>
        <v>3760.03155406</v>
      </c>
      <c r="V123" s="36">
        <f>SUMIFS(СВЦЭМ!$D$39:$D$782,СВЦЭМ!$A$39:$A$782,$A123,СВЦЭМ!$B$39:$B$782,V$119)+'СЕТ СН'!$I$11+СВЦЭМ!$D$10+'СЕТ СН'!$I$5-'СЕТ СН'!$I$21</f>
        <v>3694.0681064199998</v>
      </c>
      <c r="W123" s="36">
        <f>SUMIFS(СВЦЭМ!$D$39:$D$782,СВЦЭМ!$A$39:$A$782,$A123,СВЦЭМ!$B$39:$B$782,W$119)+'СЕТ СН'!$I$11+СВЦЭМ!$D$10+'СЕТ СН'!$I$5-'СЕТ СН'!$I$21</f>
        <v>3724.5884377100001</v>
      </c>
      <c r="X123" s="36">
        <f>SUMIFS(СВЦЭМ!$D$39:$D$782,СВЦЭМ!$A$39:$A$782,$A123,СВЦЭМ!$B$39:$B$782,X$119)+'СЕТ СН'!$I$11+СВЦЭМ!$D$10+'СЕТ СН'!$I$5-'СЕТ СН'!$I$21</f>
        <v>3682.1934986699998</v>
      </c>
      <c r="Y123" s="36">
        <f>SUMIFS(СВЦЭМ!$D$39:$D$782,СВЦЭМ!$A$39:$A$782,$A123,СВЦЭМ!$B$39:$B$782,Y$119)+'СЕТ СН'!$I$11+СВЦЭМ!$D$10+'СЕТ СН'!$I$5-'СЕТ СН'!$I$21</f>
        <v>3677.0320759400001</v>
      </c>
    </row>
    <row r="124" spans="1:27" ht="15.75" x14ac:dyDescent="0.2">
      <c r="A124" s="35">
        <f t="shared" si="3"/>
        <v>44686</v>
      </c>
      <c r="B124" s="36">
        <f>SUMIFS(СВЦЭМ!$D$39:$D$782,СВЦЭМ!$A$39:$A$782,$A124,СВЦЭМ!$B$39:$B$782,B$119)+'СЕТ СН'!$I$11+СВЦЭМ!$D$10+'СЕТ СН'!$I$5-'СЕТ СН'!$I$21</f>
        <v>3835.75708472</v>
      </c>
      <c r="C124" s="36">
        <f>SUMIFS(СВЦЭМ!$D$39:$D$782,СВЦЭМ!$A$39:$A$782,$A124,СВЦЭМ!$B$39:$B$782,C$119)+'СЕТ СН'!$I$11+СВЦЭМ!$D$10+'СЕТ СН'!$I$5-'СЕТ СН'!$I$21</f>
        <v>3916.9991409499999</v>
      </c>
      <c r="D124" s="36">
        <f>SUMIFS(СВЦЭМ!$D$39:$D$782,СВЦЭМ!$A$39:$A$782,$A124,СВЦЭМ!$B$39:$B$782,D$119)+'СЕТ СН'!$I$11+СВЦЭМ!$D$10+'СЕТ СН'!$I$5-'СЕТ СН'!$I$21</f>
        <v>4048.87089758</v>
      </c>
      <c r="E124" s="36">
        <f>SUMIFS(СВЦЭМ!$D$39:$D$782,СВЦЭМ!$A$39:$A$782,$A124,СВЦЭМ!$B$39:$B$782,E$119)+'СЕТ СН'!$I$11+СВЦЭМ!$D$10+'СЕТ СН'!$I$5-'СЕТ СН'!$I$21</f>
        <v>4100.6765194099999</v>
      </c>
      <c r="F124" s="36">
        <f>SUMIFS(СВЦЭМ!$D$39:$D$782,СВЦЭМ!$A$39:$A$782,$A124,СВЦЭМ!$B$39:$B$782,F$119)+'СЕТ СН'!$I$11+СВЦЭМ!$D$10+'СЕТ СН'!$I$5-'СЕТ СН'!$I$21</f>
        <v>4125.7485540099997</v>
      </c>
      <c r="G124" s="36">
        <f>SUMIFS(СВЦЭМ!$D$39:$D$782,СВЦЭМ!$A$39:$A$782,$A124,СВЦЭМ!$B$39:$B$782,G$119)+'СЕТ СН'!$I$11+СВЦЭМ!$D$10+'СЕТ СН'!$I$5-'СЕТ СН'!$I$21</f>
        <v>4126.3940803599999</v>
      </c>
      <c r="H124" s="36">
        <f>SUMIFS(СВЦЭМ!$D$39:$D$782,СВЦЭМ!$A$39:$A$782,$A124,СВЦЭМ!$B$39:$B$782,H$119)+'СЕТ СН'!$I$11+СВЦЭМ!$D$10+'СЕТ СН'!$I$5-'СЕТ СН'!$I$21</f>
        <v>4113.3522383500003</v>
      </c>
      <c r="I124" s="36">
        <f>SUMIFS(СВЦЭМ!$D$39:$D$782,СВЦЭМ!$A$39:$A$782,$A124,СВЦЭМ!$B$39:$B$782,I$119)+'СЕТ СН'!$I$11+СВЦЭМ!$D$10+'СЕТ СН'!$I$5-'СЕТ СН'!$I$21</f>
        <v>4045.7111322399996</v>
      </c>
      <c r="J124" s="36">
        <f>SUMIFS(СВЦЭМ!$D$39:$D$782,СВЦЭМ!$A$39:$A$782,$A124,СВЦЭМ!$B$39:$B$782,J$119)+'СЕТ СН'!$I$11+СВЦЭМ!$D$10+'СЕТ СН'!$I$5-'СЕТ СН'!$I$21</f>
        <v>3942.01821578</v>
      </c>
      <c r="K124" s="36">
        <f>SUMIFS(СВЦЭМ!$D$39:$D$782,СВЦЭМ!$A$39:$A$782,$A124,СВЦЭМ!$B$39:$B$782,K$119)+'СЕТ СН'!$I$11+СВЦЭМ!$D$10+'СЕТ СН'!$I$5-'СЕТ СН'!$I$21</f>
        <v>3939.79705874</v>
      </c>
      <c r="L124" s="36">
        <f>SUMIFS(СВЦЭМ!$D$39:$D$782,СВЦЭМ!$A$39:$A$782,$A124,СВЦЭМ!$B$39:$B$782,L$119)+'СЕТ СН'!$I$11+СВЦЭМ!$D$10+'СЕТ СН'!$I$5-'СЕТ СН'!$I$21</f>
        <v>3935.9740751099998</v>
      </c>
      <c r="M124" s="36">
        <f>SUMIFS(СВЦЭМ!$D$39:$D$782,СВЦЭМ!$A$39:$A$782,$A124,СВЦЭМ!$B$39:$B$782,M$119)+'СЕТ СН'!$I$11+СВЦЭМ!$D$10+'СЕТ СН'!$I$5-'СЕТ СН'!$I$21</f>
        <v>4031.4542247600002</v>
      </c>
      <c r="N124" s="36">
        <f>SUMIFS(СВЦЭМ!$D$39:$D$782,СВЦЭМ!$A$39:$A$782,$A124,СВЦЭМ!$B$39:$B$782,N$119)+'СЕТ СН'!$I$11+СВЦЭМ!$D$10+'СЕТ СН'!$I$5-'СЕТ СН'!$I$21</f>
        <v>4106.4938123000002</v>
      </c>
      <c r="O124" s="36">
        <f>SUMIFS(СВЦЭМ!$D$39:$D$782,СВЦЭМ!$A$39:$A$782,$A124,СВЦЭМ!$B$39:$B$782,O$119)+'СЕТ СН'!$I$11+СВЦЭМ!$D$10+'СЕТ СН'!$I$5-'СЕТ СН'!$I$21</f>
        <v>4103.2729811299996</v>
      </c>
      <c r="P124" s="36">
        <f>SUMIFS(СВЦЭМ!$D$39:$D$782,СВЦЭМ!$A$39:$A$782,$A124,СВЦЭМ!$B$39:$B$782,P$119)+'СЕТ СН'!$I$11+СВЦЭМ!$D$10+'СЕТ СН'!$I$5-'СЕТ СН'!$I$21</f>
        <v>4144.30757309</v>
      </c>
      <c r="Q124" s="36">
        <f>SUMIFS(СВЦЭМ!$D$39:$D$782,СВЦЭМ!$A$39:$A$782,$A124,СВЦЭМ!$B$39:$B$782,Q$119)+'СЕТ СН'!$I$11+СВЦЭМ!$D$10+'СЕТ СН'!$I$5-'СЕТ СН'!$I$21</f>
        <v>4152.77064204</v>
      </c>
      <c r="R124" s="36">
        <f>SUMIFS(СВЦЭМ!$D$39:$D$782,СВЦЭМ!$A$39:$A$782,$A124,СВЦЭМ!$B$39:$B$782,R$119)+'СЕТ СН'!$I$11+СВЦЭМ!$D$10+'СЕТ СН'!$I$5-'СЕТ СН'!$I$21</f>
        <v>4165.6902786399996</v>
      </c>
      <c r="S124" s="36">
        <f>SUMIFS(СВЦЭМ!$D$39:$D$782,СВЦЭМ!$A$39:$A$782,$A124,СВЦЭМ!$B$39:$B$782,S$119)+'СЕТ СН'!$I$11+СВЦЭМ!$D$10+'СЕТ СН'!$I$5-'СЕТ СН'!$I$21</f>
        <v>4112.24134435</v>
      </c>
      <c r="T124" s="36">
        <f>SUMIFS(СВЦЭМ!$D$39:$D$782,СВЦЭМ!$A$39:$A$782,$A124,СВЦЭМ!$B$39:$B$782,T$119)+'СЕТ СН'!$I$11+СВЦЭМ!$D$10+'СЕТ СН'!$I$5-'СЕТ СН'!$I$21</f>
        <v>3983.8051057599996</v>
      </c>
      <c r="U124" s="36">
        <f>SUMIFS(СВЦЭМ!$D$39:$D$782,СВЦЭМ!$A$39:$A$782,$A124,СВЦЭМ!$B$39:$B$782,U$119)+'СЕТ СН'!$I$11+СВЦЭМ!$D$10+'СЕТ СН'!$I$5-'СЕТ СН'!$I$21</f>
        <v>3879.28906749</v>
      </c>
      <c r="V124" s="36">
        <f>SUMIFS(СВЦЭМ!$D$39:$D$782,СВЦЭМ!$A$39:$A$782,$A124,СВЦЭМ!$B$39:$B$782,V$119)+'СЕТ СН'!$I$11+СВЦЭМ!$D$10+'СЕТ СН'!$I$5-'СЕТ СН'!$I$21</f>
        <v>3776.17137727</v>
      </c>
      <c r="W124" s="36">
        <f>SUMIFS(СВЦЭМ!$D$39:$D$782,СВЦЭМ!$A$39:$A$782,$A124,СВЦЭМ!$B$39:$B$782,W$119)+'СЕТ СН'!$I$11+СВЦЭМ!$D$10+'СЕТ СН'!$I$5-'СЕТ СН'!$I$21</f>
        <v>3761.4955392500001</v>
      </c>
      <c r="X124" s="36">
        <f>SUMIFS(СВЦЭМ!$D$39:$D$782,СВЦЭМ!$A$39:$A$782,$A124,СВЦЭМ!$B$39:$B$782,X$119)+'СЕТ СН'!$I$11+СВЦЭМ!$D$10+'СЕТ СН'!$I$5-'СЕТ СН'!$I$21</f>
        <v>3775.6951679700001</v>
      </c>
      <c r="Y124" s="36">
        <f>SUMIFS(СВЦЭМ!$D$39:$D$782,СВЦЭМ!$A$39:$A$782,$A124,СВЦЭМ!$B$39:$B$782,Y$119)+'СЕТ СН'!$I$11+СВЦЭМ!$D$10+'СЕТ СН'!$I$5-'СЕТ СН'!$I$21</f>
        <v>3800.4768515699998</v>
      </c>
    </row>
    <row r="125" spans="1:27" ht="15.75" x14ac:dyDescent="0.2">
      <c r="A125" s="35">
        <f t="shared" si="3"/>
        <v>44687</v>
      </c>
      <c r="B125" s="36">
        <f>SUMIFS(СВЦЭМ!$D$39:$D$782,СВЦЭМ!$A$39:$A$782,$A125,СВЦЭМ!$B$39:$B$782,B$119)+'СЕТ СН'!$I$11+СВЦЭМ!$D$10+'СЕТ СН'!$I$5-'СЕТ СН'!$I$21</f>
        <v>3870.3209453099998</v>
      </c>
      <c r="C125" s="36">
        <f>SUMIFS(СВЦЭМ!$D$39:$D$782,СВЦЭМ!$A$39:$A$782,$A125,СВЦЭМ!$B$39:$B$782,C$119)+'СЕТ СН'!$I$11+СВЦЭМ!$D$10+'СЕТ СН'!$I$5-'СЕТ СН'!$I$21</f>
        <v>3996.7965396600002</v>
      </c>
      <c r="D125" s="36">
        <f>SUMIFS(СВЦЭМ!$D$39:$D$782,СВЦЭМ!$A$39:$A$782,$A125,СВЦЭМ!$B$39:$B$782,D$119)+'СЕТ СН'!$I$11+СВЦЭМ!$D$10+'СЕТ СН'!$I$5-'СЕТ СН'!$I$21</f>
        <v>4133.2710632099997</v>
      </c>
      <c r="E125" s="36">
        <f>SUMIFS(СВЦЭМ!$D$39:$D$782,СВЦЭМ!$A$39:$A$782,$A125,СВЦЭМ!$B$39:$B$782,E$119)+'СЕТ СН'!$I$11+СВЦЭМ!$D$10+'СЕТ СН'!$I$5-'СЕТ СН'!$I$21</f>
        <v>4179.4411222799999</v>
      </c>
      <c r="F125" s="36">
        <f>SUMIFS(СВЦЭМ!$D$39:$D$782,СВЦЭМ!$A$39:$A$782,$A125,СВЦЭМ!$B$39:$B$782,F$119)+'СЕТ СН'!$I$11+СВЦЭМ!$D$10+'СЕТ СН'!$I$5-'СЕТ СН'!$I$21</f>
        <v>4185.0982673600001</v>
      </c>
      <c r="G125" s="36">
        <f>SUMIFS(СВЦЭМ!$D$39:$D$782,СВЦЭМ!$A$39:$A$782,$A125,СВЦЭМ!$B$39:$B$782,G$119)+'СЕТ СН'!$I$11+СВЦЭМ!$D$10+'СЕТ СН'!$I$5-'СЕТ СН'!$I$21</f>
        <v>4169.2097845299995</v>
      </c>
      <c r="H125" s="36">
        <f>SUMIFS(СВЦЭМ!$D$39:$D$782,СВЦЭМ!$A$39:$A$782,$A125,СВЦЭМ!$B$39:$B$782,H$119)+'СЕТ СН'!$I$11+СВЦЭМ!$D$10+'СЕТ СН'!$I$5-'СЕТ СН'!$I$21</f>
        <v>4125.4894789099999</v>
      </c>
      <c r="I125" s="36">
        <f>SUMIFS(СВЦЭМ!$D$39:$D$782,СВЦЭМ!$A$39:$A$782,$A125,СВЦЭМ!$B$39:$B$782,I$119)+'СЕТ СН'!$I$11+СВЦЭМ!$D$10+'СЕТ СН'!$I$5-'СЕТ СН'!$I$21</f>
        <v>4074.9523347499999</v>
      </c>
      <c r="J125" s="36">
        <f>SUMIFS(СВЦЭМ!$D$39:$D$782,СВЦЭМ!$A$39:$A$782,$A125,СВЦЭМ!$B$39:$B$782,J$119)+'СЕТ СН'!$I$11+СВЦЭМ!$D$10+'СЕТ СН'!$I$5-'СЕТ СН'!$I$21</f>
        <v>3929.7736669400001</v>
      </c>
      <c r="K125" s="36">
        <f>SUMIFS(СВЦЭМ!$D$39:$D$782,СВЦЭМ!$A$39:$A$782,$A125,СВЦЭМ!$B$39:$B$782,K$119)+'СЕТ СН'!$I$11+СВЦЭМ!$D$10+'СЕТ СН'!$I$5-'СЕТ СН'!$I$21</f>
        <v>3937.1814818499997</v>
      </c>
      <c r="L125" s="36">
        <f>SUMIFS(СВЦЭМ!$D$39:$D$782,СВЦЭМ!$A$39:$A$782,$A125,СВЦЭМ!$B$39:$B$782,L$119)+'СЕТ СН'!$I$11+СВЦЭМ!$D$10+'СЕТ СН'!$I$5-'СЕТ СН'!$I$21</f>
        <v>3930.1341798799999</v>
      </c>
      <c r="M125" s="36">
        <f>SUMIFS(СВЦЭМ!$D$39:$D$782,СВЦЭМ!$A$39:$A$782,$A125,СВЦЭМ!$B$39:$B$782,M$119)+'СЕТ СН'!$I$11+СВЦЭМ!$D$10+'СЕТ СН'!$I$5-'СЕТ СН'!$I$21</f>
        <v>4054.1723833699998</v>
      </c>
      <c r="N125" s="36">
        <f>SUMIFS(СВЦЭМ!$D$39:$D$782,СВЦЭМ!$A$39:$A$782,$A125,СВЦЭМ!$B$39:$B$782,N$119)+'СЕТ СН'!$I$11+СВЦЭМ!$D$10+'СЕТ СН'!$I$5-'СЕТ СН'!$I$21</f>
        <v>4120.0694990600005</v>
      </c>
      <c r="O125" s="36">
        <f>SUMIFS(СВЦЭМ!$D$39:$D$782,СВЦЭМ!$A$39:$A$782,$A125,СВЦЭМ!$B$39:$B$782,O$119)+'СЕТ СН'!$I$11+СВЦЭМ!$D$10+'СЕТ СН'!$I$5-'СЕТ СН'!$I$21</f>
        <v>4123.6051533899999</v>
      </c>
      <c r="P125" s="36">
        <f>SUMIFS(СВЦЭМ!$D$39:$D$782,СВЦЭМ!$A$39:$A$782,$A125,СВЦЭМ!$B$39:$B$782,P$119)+'СЕТ СН'!$I$11+СВЦЭМ!$D$10+'СЕТ СН'!$I$5-'СЕТ СН'!$I$21</f>
        <v>4131.6709995399997</v>
      </c>
      <c r="Q125" s="36">
        <f>SUMIFS(СВЦЭМ!$D$39:$D$782,СВЦЭМ!$A$39:$A$782,$A125,СВЦЭМ!$B$39:$B$782,Q$119)+'СЕТ СН'!$I$11+СВЦЭМ!$D$10+'СЕТ СН'!$I$5-'СЕТ СН'!$I$21</f>
        <v>4126.1895567299998</v>
      </c>
      <c r="R125" s="36">
        <f>SUMIFS(СВЦЭМ!$D$39:$D$782,СВЦЭМ!$A$39:$A$782,$A125,СВЦЭМ!$B$39:$B$782,R$119)+'СЕТ СН'!$I$11+СВЦЭМ!$D$10+'СЕТ СН'!$I$5-'СЕТ СН'!$I$21</f>
        <v>4114.8018259800001</v>
      </c>
      <c r="S125" s="36">
        <f>SUMIFS(СВЦЭМ!$D$39:$D$782,СВЦЭМ!$A$39:$A$782,$A125,СВЦЭМ!$B$39:$B$782,S$119)+'СЕТ СН'!$I$11+СВЦЭМ!$D$10+'СЕТ СН'!$I$5-'СЕТ СН'!$I$21</f>
        <v>4070.3679422199998</v>
      </c>
      <c r="T125" s="36">
        <f>SUMIFS(СВЦЭМ!$D$39:$D$782,СВЦЭМ!$A$39:$A$782,$A125,СВЦЭМ!$B$39:$B$782,T$119)+'СЕТ СН'!$I$11+СВЦЭМ!$D$10+'СЕТ СН'!$I$5-'СЕТ СН'!$I$21</f>
        <v>3956.44417049</v>
      </c>
      <c r="U125" s="36">
        <f>SUMIFS(СВЦЭМ!$D$39:$D$782,СВЦЭМ!$A$39:$A$782,$A125,СВЦЭМ!$B$39:$B$782,U$119)+'СЕТ СН'!$I$11+СВЦЭМ!$D$10+'СЕТ СН'!$I$5-'СЕТ СН'!$I$21</f>
        <v>3844.69720018</v>
      </c>
      <c r="V125" s="36">
        <f>SUMIFS(СВЦЭМ!$D$39:$D$782,СВЦЭМ!$A$39:$A$782,$A125,СВЦЭМ!$B$39:$B$782,V$119)+'СЕТ СН'!$I$11+СВЦЭМ!$D$10+'СЕТ СН'!$I$5-'СЕТ СН'!$I$21</f>
        <v>3750.3861225299997</v>
      </c>
      <c r="W125" s="36">
        <f>SUMIFS(СВЦЭМ!$D$39:$D$782,СВЦЭМ!$A$39:$A$782,$A125,СВЦЭМ!$B$39:$B$782,W$119)+'СЕТ СН'!$I$11+СВЦЭМ!$D$10+'СЕТ СН'!$I$5-'СЕТ СН'!$I$21</f>
        <v>3739.0075840700001</v>
      </c>
      <c r="X125" s="36">
        <f>SUMIFS(СВЦЭМ!$D$39:$D$782,СВЦЭМ!$A$39:$A$782,$A125,СВЦЭМ!$B$39:$B$782,X$119)+'СЕТ СН'!$I$11+СВЦЭМ!$D$10+'СЕТ СН'!$I$5-'СЕТ СН'!$I$21</f>
        <v>3766.32899357</v>
      </c>
      <c r="Y125" s="36">
        <f>SUMIFS(СВЦЭМ!$D$39:$D$782,СВЦЭМ!$A$39:$A$782,$A125,СВЦЭМ!$B$39:$B$782,Y$119)+'СЕТ СН'!$I$11+СВЦЭМ!$D$10+'СЕТ СН'!$I$5-'СЕТ СН'!$I$21</f>
        <v>3773.7606691299998</v>
      </c>
    </row>
    <row r="126" spans="1:27" ht="15.75" x14ac:dyDescent="0.2">
      <c r="A126" s="35">
        <f t="shared" si="3"/>
        <v>44688</v>
      </c>
      <c r="B126" s="36">
        <f>SUMIFS(СВЦЭМ!$D$39:$D$782,СВЦЭМ!$A$39:$A$782,$A126,СВЦЭМ!$B$39:$B$782,B$119)+'СЕТ СН'!$I$11+СВЦЭМ!$D$10+'СЕТ СН'!$I$5-'СЕТ СН'!$I$21</f>
        <v>3873.8544308</v>
      </c>
      <c r="C126" s="36">
        <f>SUMIFS(СВЦЭМ!$D$39:$D$782,СВЦЭМ!$A$39:$A$782,$A126,СВЦЭМ!$B$39:$B$782,C$119)+'СЕТ СН'!$I$11+СВЦЭМ!$D$10+'СЕТ СН'!$I$5-'СЕТ СН'!$I$21</f>
        <v>3952.4922450200002</v>
      </c>
      <c r="D126" s="36">
        <f>SUMIFS(СВЦЭМ!$D$39:$D$782,СВЦЭМ!$A$39:$A$782,$A126,СВЦЭМ!$B$39:$B$782,D$119)+'СЕТ СН'!$I$11+СВЦЭМ!$D$10+'СЕТ СН'!$I$5-'СЕТ СН'!$I$21</f>
        <v>4141.0293097899994</v>
      </c>
      <c r="E126" s="36">
        <f>SUMIFS(СВЦЭМ!$D$39:$D$782,СВЦЭМ!$A$39:$A$782,$A126,СВЦЭМ!$B$39:$B$782,E$119)+'СЕТ СН'!$I$11+СВЦЭМ!$D$10+'СЕТ СН'!$I$5-'СЕТ СН'!$I$21</f>
        <v>4182.8806059300005</v>
      </c>
      <c r="F126" s="36">
        <f>SUMIFS(СВЦЭМ!$D$39:$D$782,СВЦЭМ!$A$39:$A$782,$A126,СВЦЭМ!$B$39:$B$782,F$119)+'СЕТ СН'!$I$11+СВЦЭМ!$D$10+'СЕТ СН'!$I$5-'СЕТ СН'!$I$21</f>
        <v>4185.2454770900003</v>
      </c>
      <c r="G126" s="36">
        <f>SUMIFS(СВЦЭМ!$D$39:$D$782,СВЦЭМ!$A$39:$A$782,$A126,СВЦЭМ!$B$39:$B$782,G$119)+'СЕТ СН'!$I$11+СВЦЭМ!$D$10+'СЕТ СН'!$I$5-'СЕТ СН'!$I$21</f>
        <v>4187.3740090800002</v>
      </c>
      <c r="H126" s="36">
        <f>SUMIFS(СВЦЭМ!$D$39:$D$782,СВЦЭМ!$A$39:$A$782,$A126,СВЦЭМ!$B$39:$B$782,H$119)+'СЕТ СН'!$I$11+СВЦЭМ!$D$10+'СЕТ СН'!$I$5-'СЕТ СН'!$I$21</f>
        <v>4165.7813292000001</v>
      </c>
      <c r="I126" s="36">
        <f>SUMIFS(СВЦЭМ!$D$39:$D$782,СВЦЭМ!$A$39:$A$782,$A126,СВЦЭМ!$B$39:$B$782,I$119)+'СЕТ СН'!$I$11+СВЦЭМ!$D$10+'СЕТ СН'!$I$5-'СЕТ СН'!$I$21</f>
        <v>4073.3498347999998</v>
      </c>
      <c r="J126" s="36">
        <f>SUMIFS(СВЦЭМ!$D$39:$D$782,СВЦЭМ!$A$39:$A$782,$A126,СВЦЭМ!$B$39:$B$782,J$119)+'СЕТ СН'!$I$11+СВЦЭМ!$D$10+'СЕТ СН'!$I$5-'СЕТ СН'!$I$21</f>
        <v>3945.99414153</v>
      </c>
      <c r="K126" s="36">
        <f>SUMIFS(СВЦЭМ!$D$39:$D$782,СВЦЭМ!$A$39:$A$782,$A126,СВЦЭМ!$B$39:$B$782,K$119)+'СЕТ СН'!$I$11+СВЦЭМ!$D$10+'СЕТ СН'!$I$5-'СЕТ СН'!$I$21</f>
        <v>3935.7393900799998</v>
      </c>
      <c r="L126" s="36">
        <f>SUMIFS(СВЦЭМ!$D$39:$D$782,СВЦЭМ!$A$39:$A$782,$A126,СВЦЭМ!$B$39:$B$782,L$119)+'СЕТ СН'!$I$11+СВЦЭМ!$D$10+'СЕТ СН'!$I$5-'СЕТ СН'!$I$21</f>
        <v>3929.77445137</v>
      </c>
      <c r="M126" s="36">
        <f>SUMIFS(СВЦЭМ!$D$39:$D$782,СВЦЭМ!$A$39:$A$782,$A126,СВЦЭМ!$B$39:$B$782,M$119)+'СЕТ СН'!$I$11+СВЦЭМ!$D$10+'СЕТ СН'!$I$5-'СЕТ СН'!$I$21</f>
        <v>4025.8003181899999</v>
      </c>
      <c r="N126" s="36">
        <f>SUMIFS(СВЦЭМ!$D$39:$D$782,СВЦЭМ!$A$39:$A$782,$A126,СВЦЭМ!$B$39:$B$782,N$119)+'СЕТ СН'!$I$11+СВЦЭМ!$D$10+'СЕТ СН'!$I$5-'СЕТ СН'!$I$21</f>
        <v>4064.9537991299999</v>
      </c>
      <c r="O126" s="36">
        <f>SUMIFS(СВЦЭМ!$D$39:$D$782,СВЦЭМ!$A$39:$A$782,$A126,СВЦЭМ!$B$39:$B$782,O$119)+'СЕТ СН'!$I$11+СВЦЭМ!$D$10+'СЕТ СН'!$I$5-'СЕТ СН'!$I$21</f>
        <v>4086.8595550099999</v>
      </c>
      <c r="P126" s="36">
        <f>SUMIFS(СВЦЭМ!$D$39:$D$782,СВЦЭМ!$A$39:$A$782,$A126,СВЦЭМ!$B$39:$B$782,P$119)+'СЕТ СН'!$I$11+СВЦЭМ!$D$10+'СЕТ СН'!$I$5-'СЕТ СН'!$I$21</f>
        <v>4106.3123814299997</v>
      </c>
      <c r="Q126" s="36">
        <f>SUMIFS(СВЦЭМ!$D$39:$D$782,СВЦЭМ!$A$39:$A$782,$A126,СВЦЭМ!$B$39:$B$782,Q$119)+'СЕТ СН'!$I$11+СВЦЭМ!$D$10+'СЕТ СН'!$I$5-'СЕТ СН'!$I$21</f>
        <v>4111.3147593499998</v>
      </c>
      <c r="R126" s="36">
        <f>SUMIFS(СВЦЭМ!$D$39:$D$782,СВЦЭМ!$A$39:$A$782,$A126,СВЦЭМ!$B$39:$B$782,R$119)+'СЕТ СН'!$I$11+СВЦЭМ!$D$10+'СЕТ СН'!$I$5-'СЕТ СН'!$I$21</f>
        <v>4105.8080179499993</v>
      </c>
      <c r="S126" s="36">
        <f>SUMIFS(СВЦЭМ!$D$39:$D$782,СВЦЭМ!$A$39:$A$782,$A126,СВЦЭМ!$B$39:$B$782,S$119)+'СЕТ СН'!$I$11+СВЦЭМ!$D$10+'СЕТ СН'!$I$5-'СЕТ СН'!$I$21</f>
        <v>4063.1163238499998</v>
      </c>
      <c r="T126" s="36">
        <f>SUMIFS(СВЦЭМ!$D$39:$D$782,СВЦЭМ!$A$39:$A$782,$A126,СВЦЭМ!$B$39:$B$782,T$119)+'СЕТ СН'!$I$11+СВЦЭМ!$D$10+'СЕТ СН'!$I$5-'СЕТ СН'!$I$21</f>
        <v>3947.1368538899997</v>
      </c>
      <c r="U126" s="36">
        <f>SUMIFS(СВЦЭМ!$D$39:$D$782,СВЦЭМ!$A$39:$A$782,$A126,СВЦЭМ!$B$39:$B$782,U$119)+'СЕТ СН'!$I$11+СВЦЭМ!$D$10+'СЕТ СН'!$I$5-'СЕТ СН'!$I$21</f>
        <v>3820.0375357000003</v>
      </c>
      <c r="V126" s="36">
        <f>SUMIFS(СВЦЭМ!$D$39:$D$782,СВЦЭМ!$A$39:$A$782,$A126,СВЦЭМ!$B$39:$B$782,V$119)+'СЕТ СН'!$I$11+СВЦЭМ!$D$10+'СЕТ СН'!$I$5-'СЕТ СН'!$I$21</f>
        <v>3727.6241167399999</v>
      </c>
      <c r="W126" s="36">
        <f>SUMIFS(СВЦЭМ!$D$39:$D$782,СВЦЭМ!$A$39:$A$782,$A126,СВЦЭМ!$B$39:$B$782,W$119)+'СЕТ СН'!$I$11+СВЦЭМ!$D$10+'СЕТ СН'!$I$5-'СЕТ СН'!$I$21</f>
        <v>3749.0546675400001</v>
      </c>
      <c r="X126" s="36">
        <f>SUMIFS(СВЦЭМ!$D$39:$D$782,СВЦЭМ!$A$39:$A$782,$A126,СВЦЭМ!$B$39:$B$782,X$119)+'СЕТ СН'!$I$11+СВЦЭМ!$D$10+'СЕТ СН'!$I$5-'СЕТ СН'!$I$21</f>
        <v>3760.2311536799998</v>
      </c>
      <c r="Y126" s="36">
        <f>SUMIFS(СВЦЭМ!$D$39:$D$782,СВЦЭМ!$A$39:$A$782,$A126,СВЦЭМ!$B$39:$B$782,Y$119)+'СЕТ СН'!$I$11+СВЦЭМ!$D$10+'СЕТ СН'!$I$5-'СЕТ СН'!$I$21</f>
        <v>3777.68186169</v>
      </c>
    </row>
    <row r="127" spans="1:27" ht="15.75" x14ac:dyDescent="0.2">
      <c r="A127" s="35">
        <f t="shared" si="3"/>
        <v>44689</v>
      </c>
      <c r="B127" s="36">
        <f>SUMIFS(СВЦЭМ!$D$39:$D$782,СВЦЭМ!$A$39:$A$782,$A127,СВЦЭМ!$B$39:$B$782,B$119)+'СЕТ СН'!$I$11+СВЦЭМ!$D$10+'СЕТ СН'!$I$5-'СЕТ СН'!$I$21</f>
        <v>3851.0867501399998</v>
      </c>
      <c r="C127" s="36">
        <f>SUMIFS(СВЦЭМ!$D$39:$D$782,СВЦЭМ!$A$39:$A$782,$A127,СВЦЭМ!$B$39:$B$782,C$119)+'СЕТ СН'!$I$11+СВЦЭМ!$D$10+'СЕТ СН'!$I$5-'СЕТ СН'!$I$21</f>
        <v>3973.1195610300001</v>
      </c>
      <c r="D127" s="36">
        <f>SUMIFS(СВЦЭМ!$D$39:$D$782,СВЦЭМ!$A$39:$A$782,$A127,СВЦЭМ!$B$39:$B$782,D$119)+'СЕТ СН'!$I$11+СВЦЭМ!$D$10+'СЕТ СН'!$I$5-'СЕТ СН'!$I$21</f>
        <v>4120.5558228399996</v>
      </c>
      <c r="E127" s="36">
        <f>SUMIFS(СВЦЭМ!$D$39:$D$782,СВЦЭМ!$A$39:$A$782,$A127,СВЦЭМ!$B$39:$B$782,E$119)+'СЕТ СН'!$I$11+СВЦЭМ!$D$10+'СЕТ СН'!$I$5-'СЕТ СН'!$I$21</f>
        <v>4191.9898130700003</v>
      </c>
      <c r="F127" s="36">
        <f>SUMIFS(СВЦЭМ!$D$39:$D$782,СВЦЭМ!$A$39:$A$782,$A127,СВЦЭМ!$B$39:$B$782,F$119)+'СЕТ СН'!$I$11+СВЦЭМ!$D$10+'СЕТ СН'!$I$5-'СЕТ СН'!$I$21</f>
        <v>4202.6102326199998</v>
      </c>
      <c r="G127" s="36">
        <f>SUMIFS(СВЦЭМ!$D$39:$D$782,СВЦЭМ!$A$39:$A$782,$A127,СВЦЭМ!$B$39:$B$782,G$119)+'СЕТ СН'!$I$11+СВЦЭМ!$D$10+'СЕТ СН'!$I$5-'СЕТ СН'!$I$21</f>
        <v>4203.0253819099999</v>
      </c>
      <c r="H127" s="36">
        <f>SUMIFS(СВЦЭМ!$D$39:$D$782,СВЦЭМ!$A$39:$A$782,$A127,СВЦЭМ!$B$39:$B$782,H$119)+'СЕТ СН'!$I$11+СВЦЭМ!$D$10+'СЕТ СН'!$I$5-'СЕТ СН'!$I$21</f>
        <v>4185.0200336500002</v>
      </c>
      <c r="I127" s="36">
        <f>SUMIFS(СВЦЭМ!$D$39:$D$782,СВЦЭМ!$A$39:$A$782,$A127,СВЦЭМ!$B$39:$B$782,I$119)+'СЕТ СН'!$I$11+СВЦЭМ!$D$10+'СЕТ СН'!$I$5-'СЕТ СН'!$I$21</f>
        <v>4110.1068949999999</v>
      </c>
      <c r="J127" s="36">
        <f>SUMIFS(СВЦЭМ!$D$39:$D$782,СВЦЭМ!$A$39:$A$782,$A127,СВЦЭМ!$B$39:$B$782,J$119)+'СЕТ СН'!$I$11+СВЦЭМ!$D$10+'СЕТ СН'!$I$5-'СЕТ СН'!$I$21</f>
        <v>3946.5199238300002</v>
      </c>
      <c r="K127" s="36">
        <f>SUMIFS(СВЦЭМ!$D$39:$D$782,СВЦЭМ!$A$39:$A$782,$A127,СВЦЭМ!$B$39:$B$782,K$119)+'СЕТ СН'!$I$11+СВЦЭМ!$D$10+'СЕТ СН'!$I$5-'СЕТ СН'!$I$21</f>
        <v>3914.9373798400002</v>
      </c>
      <c r="L127" s="36">
        <f>SUMIFS(СВЦЭМ!$D$39:$D$782,СВЦЭМ!$A$39:$A$782,$A127,СВЦЭМ!$B$39:$B$782,L$119)+'СЕТ СН'!$I$11+СВЦЭМ!$D$10+'СЕТ СН'!$I$5-'СЕТ СН'!$I$21</f>
        <v>3908.4661882999999</v>
      </c>
      <c r="M127" s="36">
        <f>SUMIFS(СВЦЭМ!$D$39:$D$782,СВЦЭМ!$A$39:$A$782,$A127,СВЦЭМ!$B$39:$B$782,M$119)+'СЕТ СН'!$I$11+СВЦЭМ!$D$10+'СЕТ СН'!$I$5-'СЕТ СН'!$I$21</f>
        <v>3997.6320415299997</v>
      </c>
      <c r="N127" s="36">
        <f>SUMIFS(СВЦЭМ!$D$39:$D$782,СВЦЭМ!$A$39:$A$782,$A127,СВЦЭМ!$B$39:$B$782,N$119)+'СЕТ СН'!$I$11+СВЦЭМ!$D$10+'СЕТ СН'!$I$5-'СЕТ СН'!$I$21</f>
        <v>4049.0527743299999</v>
      </c>
      <c r="O127" s="36">
        <f>SUMIFS(СВЦЭМ!$D$39:$D$782,СВЦЭМ!$A$39:$A$782,$A127,СВЦЭМ!$B$39:$B$782,O$119)+'СЕТ СН'!$I$11+СВЦЭМ!$D$10+'СЕТ СН'!$I$5-'СЕТ СН'!$I$21</f>
        <v>4079.85560046</v>
      </c>
      <c r="P127" s="36">
        <f>SUMIFS(СВЦЭМ!$D$39:$D$782,СВЦЭМ!$A$39:$A$782,$A127,СВЦЭМ!$B$39:$B$782,P$119)+'СЕТ СН'!$I$11+СВЦЭМ!$D$10+'СЕТ СН'!$I$5-'СЕТ СН'!$I$21</f>
        <v>4101.1590083800002</v>
      </c>
      <c r="Q127" s="36">
        <f>SUMIFS(СВЦЭМ!$D$39:$D$782,СВЦЭМ!$A$39:$A$782,$A127,СВЦЭМ!$B$39:$B$782,Q$119)+'СЕТ СН'!$I$11+СВЦЭМ!$D$10+'СЕТ СН'!$I$5-'СЕТ СН'!$I$21</f>
        <v>4114.6203145700001</v>
      </c>
      <c r="R127" s="36">
        <f>SUMIFS(СВЦЭМ!$D$39:$D$782,СВЦЭМ!$A$39:$A$782,$A127,СВЦЭМ!$B$39:$B$782,R$119)+'СЕТ СН'!$I$11+СВЦЭМ!$D$10+'СЕТ СН'!$I$5-'СЕТ СН'!$I$21</f>
        <v>4114.6605591899997</v>
      </c>
      <c r="S127" s="36">
        <f>SUMIFS(СВЦЭМ!$D$39:$D$782,СВЦЭМ!$A$39:$A$782,$A127,СВЦЭМ!$B$39:$B$782,S$119)+'СЕТ СН'!$I$11+СВЦЭМ!$D$10+'СЕТ СН'!$I$5-'СЕТ СН'!$I$21</f>
        <v>4067.6019309799999</v>
      </c>
      <c r="T127" s="36">
        <f>SUMIFS(СВЦЭМ!$D$39:$D$782,СВЦЭМ!$A$39:$A$782,$A127,СВЦЭМ!$B$39:$B$782,T$119)+'СЕТ СН'!$I$11+СВЦЭМ!$D$10+'СЕТ СН'!$I$5-'СЕТ СН'!$I$21</f>
        <v>3932.66526931</v>
      </c>
      <c r="U127" s="36">
        <f>SUMIFS(СВЦЭМ!$D$39:$D$782,СВЦЭМ!$A$39:$A$782,$A127,СВЦЭМ!$B$39:$B$782,U$119)+'СЕТ СН'!$I$11+СВЦЭМ!$D$10+'СЕТ СН'!$I$5-'СЕТ СН'!$I$21</f>
        <v>3794.3162890100002</v>
      </c>
      <c r="V127" s="36">
        <f>SUMIFS(СВЦЭМ!$D$39:$D$782,СВЦЭМ!$A$39:$A$782,$A127,СВЦЭМ!$B$39:$B$782,V$119)+'СЕТ СН'!$I$11+СВЦЭМ!$D$10+'СЕТ СН'!$I$5-'СЕТ СН'!$I$21</f>
        <v>3708.20704948</v>
      </c>
      <c r="W127" s="36">
        <f>SUMIFS(СВЦЭМ!$D$39:$D$782,СВЦЭМ!$A$39:$A$782,$A127,СВЦЭМ!$B$39:$B$782,W$119)+'СЕТ СН'!$I$11+СВЦЭМ!$D$10+'СЕТ СН'!$I$5-'СЕТ СН'!$I$21</f>
        <v>3721.6412587499999</v>
      </c>
      <c r="X127" s="36">
        <f>SUMIFS(СВЦЭМ!$D$39:$D$782,СВЦЭМ!$A$39:$A$782,$A127,СВЦЭМ!$B$39:$B$782,X$119)+'СЕТ СН'!$I$11+СВЦЭМ!$D$10+'СЕТ СН'!$I$5-'СЕТ СН'!$I$21</f>
        <v>3724.4452984700001</v>
      </c>
      <c r="Y127" s="36">
        <f>SUMIFS(СВЦЭМ!$D$39:$D$782,СВЦЭМ!$A$39:$A$782,$A127,СВЦЭМ!$B$39:$B$782,Y$119)+'СЕТ СН'!$I$11+СВЦЭМ!$D$10+'СЕТ СН'!$I$5-'СЕТ СН'!$I$21</f>
        <v>3771.8036402500002</v>
      </c>
    </row>
    <row r="128" spans="1:27" ht="15.75" x14ac:dyDescent="0.2">
      <c r="A128" s="35">
        <f t="shared" si="3"/>
        <v>44690</v>
      </c>
      <c r="B128" s="36">
        <f>SUMIFS(СВЦЭМ!$D$39:$D$782,СВЦЭМ!$A$39:$A$782,$A128,СВЦЭМ!$B$39:$B$782,B$119)+'СЕТ СН'!$I$11+СВЦЭМ!$D$10+'СЕТ СН'!$I$5-'СЕТ СН'!$I$21</f>
        <v>3877.3366111999999</v>
      </c>
      <c r="C128" s="36">
        <f>SUMIFS(СВЦЭМ!$D$39:$D$782,СВЦЭМ!$A$39:$A$782,$A128,СВЦЭМ!$B$39:$B$782,C$119)+'СЕТ СН'!$I$11+СВЦЭМ!$D$10+'СЕТ СН'!$I$5-'СЕТ СН'!$I$21</f>
        <v>3995.57626205</v>
      </c>
      <c r="D128" s="36">
        <f>SUMIFS(СВЦЭМ!$D$39:$D$782,СВЦЭМ!$A$39:$A$782,$A128,СВЦЭМ!$B$39:$B$782,D$119)+'СЕТ СН'!$I$11+СВЦЭМ!$D$10+'СЕТ СН'!$I$5-'СЕТ СН'!$I$21</f>
        <v>4143.7931417700001</v>
      </c>
      <c r="E128" s="36">
        <f>SUMIFS(СВЦЭМ!$D$39:$D$782,СВЦЭМ!$A$39:$A$782,$A128,СВЦЭМ!$B$39:$B$782,E$119)+'СЕТ СН'!$I$11+СВЦЭМ!$D$10+'СЕТ СН'!$I$5-'СЕТ СН'!$I$21</f>
        <v>4218.47465723</v>
      </c>
      <c r="F128" s="36">
        <f>SUMIFS(СВЦЭМ!$D$39:$D$782,СВЦЭМ!$A$39:$A$782,$A128,СВЦЭМ!$B$39:$B$782,F$119)+'СЕТ СН'!$I$11+СВЦЭМ!$D$10+'СЕТ СН'!$I$5-'СЕТ СН'!$I$21</f>
        <v>4245.1943684199996</v>
      </c>
      <c r="G128" s="36">
        <f>SUMIFS(СВЦЭМ!$D$39:$D$782,СВЦЭМ!$A$39:$A$782,$A128,СВЦЭМ!$B$39:$B$782,G$119)+'СЕТ СН'!$I$11+СВЦЭМ!$D$10+'СЕТ СН'!$I$5-'СЕТ СН'!$I$21</f>
        <v>4233.31021573</v>
      </c>
      <c r="H128" s="36">
        <f>SUMIFS(СВЦЭМ!$D$39:$D$782,СВЦЭМ!$A$39:$A$782,$A128,СВЦЭМ!$B$39:$B$782,H$119)+'СЕТ СН'!$I$11+СВЦЭМ!$D$10+'СЕТ СН'!$I$5-'СЕТ СН'!$I$21</f>
        <v>4214.5814525400001</v>
      </c>
      <c r="I128" s="36">
        <f>SUMIFS(СВЦЭМ!$D$39:$D$782,СВЦЭМ!$A$39:$A$782,$A128,СВЦЭМ!$B$39:$B$782,I$119)+'СЕТ СН'!$I$11+СВЦЭМ!$D$10+'СЕТ СН'!$I$5-'СЕТ СН'!$I$21</f>
        <v>4154.2509289999998</v>
      </c>
      <c r="J128" s="36">
        <f>SUMIFS(СВЦЭМ!$D$39:$D$782,СВЦЭМ!$A$39:$A$782,$A128,СВЦЭМ!$B$39:$B$782,J$119)+'СЕТ СН'!$I$11+СВЦЭМ!$D$10+'СЕТ СН'!$I$5-'СЕТ СН'!$I$21</f>
        <v>3981.2809312299996</v>
      </c>
      <c r="K128" s="36">
        <f>SUMIFS(СВЦЭМ!$D$39:$D$782,СВЦЭМ!$A$39:$A$782,$A128,СВЦЭМ!$B$39:$B$782,K$119)+'СЕТ СН'!$I$11+СВЦЭМ!$D$10+'СЕТ СН'!$I$5-'СЕТ СН'!$I$21</f>
        <v>3952.2855842299996</v>
      </c>
      <c r="L128" s="36">
        <f>SUMIFS(СВЦЭМ!$D$39:$D$782,СВЦЭМ!$A$39:$A$782,$A128,СВЦЭМ!$B$39:$B$782,L$119)+'СЕТ СН'!$I$11+СВЦЭМ!$D$10+'СЕТ СН'!$I$5-'СЕТ СН'!$I$21</f>
        <v>3927.7989156499998</v>
      </c>
      <c r="M128" s="36">
        <f>SUMIFS(СВЦЭМ!$D$39:$D$782,СВЦЭМ!$A$39:$A$782,$A128,СВЦЭМ!$B$39:$B$782,M$119)+'СЕТ СН'!$I$11+СВЦЭМ!$D$10+'СЕТ СН'!$I$5-'СЕТ СН'!$I$21</f>
        <v>4014.1218335799999</v>
      </c>
      <c r="N128" s="36">
        <f>SUMIFS(СВЦЭМ!$D$39:$D$782,СВЦЭМ!$A$39:$A$782,$A128,СВЦЭМ!$B$39:$B$782,N$119)+'СЕТ СН'!$I$11+СВЦЭМ!$D$10+'СЕТ СН'!$I$5-'СЕТ СН'!$I$21</f>
        <v>4051.4820258599998</v>
      </c>
      <c r="O128" s="36">
        <f>SUMIFS(СВЦЭМ!$D$39:$D$782,СВЦЭМ!$A$39:$A$782,$A128,СВЦЭМ!$B$39:$B$782,O$119)+'СЕТ СН'!$I$11+СВЦЭМ!$D$10+'СЕТ СН'!$I$5-'СЕТ СН'!$I$21</f>
        <v>4070.9131390499997</v>
      </c>
      <c r="P128" s="36">
        <f>SUMIFS(СВЦЭМ!$D$39:$D$782,СВЦЭМ!$A$39:$A$782,$A128,СВЦЭМ!$B$39:$B$782,P$119)+'СЕТ СН'!$I$11+СВЦЭМ!$D$10+'СЕТ СН'!$I$5-'СЕТ СН'!$I$21</f>
        <v>4085.85128429</v>
      </c>
      <c r="Q128" s="36">
        <f>SUMIFS(СВЦЭМ!$D$39:$D$782,СВЦЭМ!$A$39:$A$782,$A128,СВЦЭМ!$B$39:$B$782,Q$119)+'СЕТ СН'!$I$11+СВЦЭМ!$D$10+'СЕТ СН'!$I$5-'СЕТ СН'!$I$21</f>
        <v>4098.4571521999997</v>
      </c>
      <c r="R128" s="36">
        <f>SUMIFS(СВЦЭМ!$D$39:$D$782,СВЦЭМ!$A$39:$A$782,$A128,СВЦЭМ!$B$39:$B$782,R$119)+'СЕТ СН'!$I$11+СВЦЭМ!$D$10+'СЕТ СН'!$I$5-'СЕТ СН'!$I$21</f>
        <v>4105.73353348</v>
      </c>
      <c r="S128" s="36">
        <f>SUMIFS(СВЦЭМ!$D$39:$D$782,СВЦЭМ!$A$39:$A$782,$A128,СВЦЭМ!$B$39:$B$782,S$119)+'СЕТ СН'!$I$11+СВЦЭМ!$D$10+'СЕТ СН'!$I$5-'СЕТ СН'!$I$21</f>
        <v>4063.7343836499999</v>
      </c>
      <c r="T128" s="36">
        <f>SUMIFS(СВЦЭМ!$D$39:$D$782,СВЦЭМ!$A$39:$A$782,$A128,СВЦЭМ!$B$39:$B$782,T$119)+'СЕТ СН'!$I$11+СВЦЭМ!$D$10+'СЕТ СН'!$I$5-'СЕТ СН'!$I$21</f>
        <v>3946.7890883</v>
      </c>
      <c r="U128" s="36">
        <f>SUMIFS(СВЦЭМ!$D$39:$D$782,СВЦЭМ!$A$39:$A$782,$A128,СВЦЭМ!$B$39:$B$782,U$119)+'СЕТ СН'!$I$11+СВЦЭМ!$D$10+'СЕТ СН'!$I$5-'СЕТ СН'!$I$21</f>
        <v>3826.0232421700002</v>
      </c>
      <c r="V128" s="36">
        <f>SUMIFS(СВЦЭМ!$D$39:$D$782,СВЦЭМ!$A$39:$A$782,$A128,СВЦЭМ!$B$39:$B$782,V$119)+'СЕТ СН'!$I$11+СВЦЭМ!$D$10+'СЕТ СН'!$I$5-'СЕТ СН'!$I$21</f>
        <v>3699.6175238699998</v>
      </c>
      <c r="W128" s="36">
        <f>SUMIFS(СВЦЭМ!$D$39:$D$782,СВЦЭМ!$A$39:$A$782,$A128,СВЦЭМ!$B$39:$B$782,W$119)+'СЕТ СН'!$I$11+СВЦЭМ!$D$10+'СЕТ СН'!$I$5-'СЕТ СН'!$I$21</f>
        <v>3688.4844946499998</v>
      </c>
      <c r="X128" s="36">
        <f>SUMIFS(СВЦЭМ!$D$39:$D$782,СВЦЭМ!$A$39:$A$782,$A128,СВЦЭМ!$B$39:$B$782,X$119)+'СЕТ СН'!$I$11+СВЦЭМ!$D$10+'СЕТ СН'!$I$5-'СЕТ СН'!$I$21</f>
        <v>3748.1963933299999</v>
      </c>
      <c r="Y128" s="36">
        <f>SUMIFS(СВЦЭМ!$D$39:$D$782,СВЦЭМ!$A$39:$A$782,$A128,СВЦЭМ!$B$39:$B$782,Y$119)+'СЕТ СН'!$I$11+СВЦЭМ!$D$10+'СЕТ СН'!$I$5-'СЕТ СН'!$I$21</f>
        <v>3774.90176922</v>
      </c>
    </row>
    <row r="129" spans="1:25" ht="15.75" x14ac:dyDescent="0.2">
      <c r="A129" s="35">
        <f t="shared" si="3"/>
        <v>44691</v>
      </c>
      <c r="B129" s="36">
        <f>SUMIFS(СВЦЭМ!$D$39:$D$782,СВЦЭМ!$A$39:$A$782,$A129,СВЦЭМ!$B$39:$B$782,B$119)+'СЕТ СН'!$I$11+СВЦЭМ!$D$10+'СЕТ СН'!$I$5-'СЕТ СН'!$I$21</f>
        <v>3861.4087072100001</v>
      </c>
      <c r="C129" s="36">
        <f>SUMIFS(СВЦЭМ!$D$39:$D$782,СВЦЭМ!$A$39:$A$782,$A129,СВЦЭМ!$B$39:$B$782,C$119)+'СЕТ СН'!$I$11+СВЦЭМ!$D$10+'СЕТ СН'!$I$5-'СЕТ СН'!$I$21</f>
        <v>3984.72426193</v>
      </c>
      <c r="D129" s="36">
        <f>SUMIFS(СВЦЭМ!$D$39:$D$782,СВЦЭМ!$A$39:$A$782,$A129,СВЦЭМ!$B$39:$B$782,D$119)+'СЕТ СН'!$I$11+СВЦЭМ!$D$10+'СЕТ СН'!$I$5-'СЕТ СН'!$I$21</f>
        <v>4112.7159317900005</v>
      </c>
      <c r="E129" s="36">
        <f>SUMIFS(СВЦЭМ!$D$39:$D$782,СВЦЭМ!$A$39:$A$782,$A129,СВЦЭМ!$B$39:$B$782,E$119)+'СЕТ СН'!$I$11+СВЦЭМ!$D$10+'СЕТ СН'!$I$5-'СЕТ СН'!$I$21</f>
        <v>4179.01434083</v>
      </c>
      <c r="F129" s="36">
        <f>SUMIFS(СВЦЭМ!$D$39:$D$782,СВЦЭМ!$A$39:$A$782,$A129,СВЦЭМ!$B$39:$B$782,F$119)+'СЕТ СН'!$I$11+СВЦЭМ!$D$10+'СЕТ СН'!$I$5-'СЕТ СН'!$I$21</f>
        <v>4192.6146267599997</v>
      </c>
      <c r="G129" s="36">
        <f>SUMIFS(СВЦЭМ!$D$39:$D$782,СВЦЭМ!$A$39:$A$782,$A129,СВЦЭМ!$B$39:$B$782,G$119)+'СЕТ СН'!$I$11+СВЦЭМ!$D$10+'СЕТ СН'!$I$5-'СЕТ СН'!$I$21</f>
        <v>4228.00067932</v>
      </c>
      <c r="H129" s="36">
        <f>SUMIFS(СВЦЭМ!$D$39:$D$782,СВЦЭМ!$A$39:$A$782,$A129,СВЦЭМ!$B$39:$B$782,H$119)+'СЕТ СН'!$I$11+СВЦЭМ!$D$10+'СЕТ СН'!$I$5-'СЕТ СН'!$I$21</f>
        <v>4207.8923133400003</v>
      </c>
      <c r="I129" s="36">
        <f>SUMIFS(СВЦЭМ!$D$39:$D$782,СВЦЭМ!$A$39:$A$782,$A129,СВЦЭМ!$B$39:$B$782,I$119)+'СЕТ СН'!$I$11+СВЦЭМ!$D$10+'СЕТ СН'!$I$5-'СЕТ СН'!$I$21</f>
        <v>4146.84224025</v>
      </c>
      <c r="J129" s="36">
        <f>SUMIFS(СВЦЭМ!$D$39:$D$782,СВЦЭМ!$A$39:$A$782,$A129,СВЦЭМ!$B$39:$B$782,J$119)+'СЕТ СН'!$I$11+СВЦЭМ!$D$10+'СЕТ СН'!$I$5-'СЕТ СН'!$I$21</f>
        <v>3969.3711680699998</v>
      </c>
      <c r="K129" s="36">
        <f>SUMIFS(СВЦЭМ!$D$39:$D$782,СВЦЭМ!$A$39:$A$782,$A129,СВЦЭМ!$B$39:$B$782,K$119)+'СЕТ СН'!$I$11+СВЦЭМ!$D$10+'СЕТ СН'!$I$5-'СЕТ СН'!$I$21</f>
        <v>3930.8594264599997</v>
      </c>
      <c r="L129" s="36">
        <f>SUMIFS(СВЦЭМ!$D$39:$D$782,СВЦЭМ!$A$39:$A$782,$A129,СВЦЭМ!$B$39:$B$782,L$119)+'СЕТ СН'!$I$11+СВЦЭМ!$D$10+'СЕТ СН'!$I$5-'СЕТ СН'!$I$21</f>
        <v>3917.5359731600001</v>
      </c>
      <c r="M129" s="36">
        <f>SUMIFS(СВЦЭМ!$D$39:$D$782,СВЦЭМ!$A$39:$A$782,$A129,СВЦЭМ!$B$39:$B$782,M$119)+'СЕТ СН'!$I$11+СВЦЭМ!$D$10+'СЕТ СН'!$I$5-'СЕТ СН'!$I$21</f>
        <v>4016.8379496199996</v>
      </c>
      <c r="N129" s="36">
        <f>SUMIFS(СВЦЭМ!$D$39:$D$782,СВЦЭМ!$A$39:$A$782,$A129,СВЦЭМ!$B$39:$B$782,N$119)+'СЕТ СН'!$I$11+СВЦЭМ!$D$10+'СЕТ СН'!$I$5-'СЕТ СН'!$I$21</f>
        <v>4070.0865961499999</v>
      </c>
      <c r="O129" s="36">
        <f>SUMIFS(СВЦЭМ!$D$39:$D$782,СВЦЭМ!$A$39:$A$782,$A129,СВЦЭМ!$B$39:$B$782,O$119)+'СЕТ СН'!$I$11+СВЦЭМ!$D$10+'СЕТ СН'!$I$5-'СЕТ СН'!$I$21</f>
        <v>4093.3522725799999</v>
      </c>
      <c r="P129" s="36">
        <f>SUMIFS(СВЦЭМ!$D$39:$D$782,СВЦЭМ!$A$39:$A$782,$A129,СВЦЭМ!$B$39:$B$782,P$119)+'СЕТ СН'!$I$11+СВЦЭМ!$D$10+'СЕТ СН'!$I$5-'СЕТ СН'!$I$21</f>
        <v>4047.2744353799999</v>
      </c>
      <c r="Q129" s="36">
        <f>SUMIFS(СВЦЭМ!$D$39:$D$782,СВЦЭМ!$A$39:$A$782,$A129,СВЦЭМ!$B$39:$B$782,Q$119)+'СЕТ СН'!$I$11+СВЦЭМ!$D$10+'СЕТ СН'!$I$5-'СЕТ СН'!$I$21</f>
        <v>4105.3455955400004</v>
      </c>
      <c r="R129" s="36">
        <f>SUMIFS(СВЦЭМ!$D$39:$D$782,СВЦЭМ!$A$39:$A$782,$A129,СВЦЭМ!$B$39:$B$782,R$119)+'СЕТ СН'!$I$11+СВЦЭМ!$D$10+'СЕТ СН'!$I$5-'СЕТ СН'!$I$21</f>
        <v>4120.3387715099998</v>
      </c>
      <c r="S129" s="36">
        <f>SUMIFS(СВЦЭМ!$D$39:$D$782,СВЦЭМ!$A$39:$A$782,$A129,СВЦЭМ!$B$39:$B$782,S$119)+'СЕТ СН'!$I$11+СВЦЭМ!$D$10+'СЕТ СН'!$I$5-'СЕТ СН'!$I$21</f>
        <v>4083.9110092999999</v>
      </c>
      <c r="T129" s="36">
        <f>SUMIFS(СВЦЭМ!$D$39:$D$782,СВЦЭМ!$A$39:$A$782,$A129,СВЦЭМ!$B$39:$B$782,T$119)+'СЕТ СН'!$I$11+СВЦЭМ!$D$10+'СЕТ СН'!$I$5-'СЕТ СН'!$I$21</f>
        <v>3957.9144287899999</v>
      </c>
      <c r="U129" s="36">
        <f>SUMIFS(СВЦЭМ!$D$39:$D$782,СВЦЭМ!$A$39:$A$782,$A129,СВЦЭМ!$B$39:$B$782,U$119)+'СЕТ СН'!$I$11+СВЦЭМ!$D$10+'СЕТ СН'!$I$5-'СЕТ СН'!$I$21</f>
        <v>3806.5488162699999</v>
      </c>
      <c r="V129" s="36">
        <f>SUMIFS(СВЦЭМ!$D$39:$D$782,СВЦЭМ!$A$39:$A$782,$A129,СВЦЭМ!$B$39:$B$782,V$119)+'СЕТ СН'!$I$11+СВЦЭМ!$D$10+'СЕТ СН'!$I$5-'СЕТ СН'!$I$21</f>
        <v>3743.8743483099997</v>
      </c>
      <c r="W129" s="36">
        <f>SUMIFS(СВЦЭМ!$D$39:$D$782,СВЦЭМ!$A$39:$A$782,$A129,СВЦЭМ!$B$39:$B$782,W$119)+'СЕТ СН'!$I$11+СВЦЭМ!$D$10+'СЕТ СН'!$I$5-'СЕТ СН'!$I$21</f>
        <v>3747.6677238000002</v>
      </c>
      <c r="X129" s="36">
        <f>SUMIFS(СВЦЭМ!$D$39:$D$782,СВЦЭМ!$A$39:$A$782,$A129,СВЦЭМ!$B$39:$B$782,X$119)+'СЕТ СН'!$I$11+СВЦЭМ!$D$10+'СЕТ СН'!$I$5-'СЕТ СН'!$I$21</f>
        <v>3737.3607634</v>
      </c>
      <c r="Y129" s="36">
        <f>SUMIFS(СВЦЭМ!$D$39:$D$782,СВЦЭМ!$A$39:$A$782,$A129,СВЦЭМ!$B$39:$B$782,Y$119)+'СЕТ СН'!$I$11+СВЦЭМ!$D$10+'СЕТ СН'!$I$5-'СЕТ СН'!$I$21</f>
        <v>3811.06414232</v>
      </c>
    </row>
    <row r="130" spans="1:25" ht="15.75" x14ac:dyDescent="0.2">
      <c r="A130" s="35">
        <f t="shared" si="3"/>
        <v>44692</v>
      </c>
      <c r="B130" s="36">
        <f>SUMIFS(СВЦЭМ!$D$39:$D$782,СВЦЭМ!$A$39:$A$782,$A130,СВЦЭМ!$B$39:$B$782,B$119)+'СЕТ СН'!$I$11+СВЦЭМ!$D$10+'СЕТ СН'!$I$5-'СЕТ СН'!$I$21</f>
        <v>3898.94654584</v>
      </c>
      <c r="C130" s="36">
        <f>SUMIFS(СВЦЭМ!$D$39:$D$782,СВЦЭМ!$A$39:$A$782,$A130,СВЦЭМ!$B$39:$B$782,C$119)+'СЕТ СН'!$I$11+СВЦЭМ!$D$10+'СЕТ СН'!$I$5-'СЕТ СН'!$I$21</f>
        <v>3982.9799157999996</v>
      </c>
      <c r="D130" s="36">
        <f>SUMIFS(СВЦЭМ!$D$39:$D$782,СВЦЭМ!$A$39:$A$782,$A130,СВЦЭМ!$B$39:$B$782,D$119)+'СЕТ СН'!$I$11+СВЦЭМ!$D$10+'СЕТ СН'!$I$5-'СЕТ СН'!$I$21</f>
        <v>4143.4676500400001</v>
      </c>
      <c r="E130" s="36">
        <f>SUMIFS(СВЦЭМ!$D$39:$D$782,СВЦЭМ!$A$39:$A$782,$A130,СВЦЭМ!$B$39:$B$782,E$119)+'СЕТ СН'!$I$11+СВЦЭМ!$D$10+'СЕТ СН'!$I$5-'СЕТ СН'!$I$21</f>
        <v>4226.0475917399999</v>
      </c>
      <c r="F130" s="36">
        <f>SUMIFS(СВЦЭМ!$D$39:$D$782,СВЦЭМ!$A$39:$A$782,$A130,СВЦЭМ!$B$39:$B$782,F$119)+'СЕТ СН'!$I$11+СВЦЭМ!$D$10+'СЕТ СН'!$I$5-'СЕТ СН'!$I$21</f>
        <v>4223.5939093099996</v>
      </c>
      <c r="G130" s="36">
        <f>SUMIFS(СВЦЭМ!$D$39:$D$782,СВЦЭМ!$A$39:$A$782,$A130,СВЦЭМ!$B$39:$B$782,G$119)+'СЕТ СН'!$I$11+СВЦЭМ!$D$10+'СЕТ СН'!$I$5-'СЕТ СН'!$I$21</f>
        <v>4224.0192654900002</v>
      </c>
      <c r="H130" s="36">
        <f>SUMIFS(СВЦЭМ!$D$39:$D$782,СВЦЭМ!$A$39:$A$782,$A130,СВЦЭМ!$B$39:$B$782,H$119)+'СЕТ СН'!$I$11+СВЦЭМ!$D$10+'СЕТ СН'!$I$5-'СЕТ СН'!$I$21</f>
        <v>4178.8271519099999</v>
      </c>
      <c r="I130" s="36">
        <f>SUMIFS(СВЦЭМ!$D$39:$D$782,СВЦЭМ!$A$39:$A$782,$A130,СВЦЭМ!$B$39:$B$782,I$119)+'СЕТ СН'!$I$11+СВЦЭМ!$D$10+'СЕТ СН'!$I$5-'СЕТ СН'!$I$21</f>
        <v>4091.4323047099997</v>
      </c>
      <c r="J130" s="36">
        <f>SUMIFS(СВЦЭМ!$D$39:$D$782,СВЦЭМ!$A$39:$A$782,$A130,СВЦЭМ!$B$39:$B$782,J$119)+'СЕТ СН'!$I$11+СВЦЭМ!$D$10+'СЕТ СН'!$I$5-'СЕТ СН'!$I$21</f>
        <v>3927.4819833399997</v>
      </c>
      <c r="K130" s="36">
        <f>SUMIFS(СВЦЭМ!$D$39:$D$782,СВЦЭМ!$A$39:$A$782,$A130,СВЦЭМ!$B$39:$B$782,K$119)+'СЕТ СН'!$I$11+СВЦЭМ!$D$10+'СЕТ СН'!$I$5-'СЕТ СН'!$I$21</f>
        <v>3919.74561821</v>
      </c>
      <c r="L130" s="36">
        <f>SUMIFS(СВЦЭМ!$D$39:$D$782,СВЦЭМ!$A$39:$A$782,$A130,СВЦЭМ!$B$39:$B$782,L$119)+'СЕТ СН'!$I$11+СВЦЭМ!$D$10+'СЕТ СН'!$I$5-'СЕТ СН'!$I$21</f>
        <v>3910.5114810999999</v>
      </c>
      <c r="M130" s="36">
        <f>SUMIFS(СВЦЭМ!$D$39:$D$782,СВЦЭМ!$A$39:$A$782,$A130,СВЦЭМ!$B$39:$B$782,M$119)+'СЕТ СН'!$I$11+СВЦЭМ!$D$10+'СЕТ СН'!$I$5-'СЕТ СН'!$I$21</f>
        <v>4001.9802785399997</v>
      </c>
      <c r="N130" s="36">
        <f>SUMIFS(СВЦЭМ!$D$39:$D$782,СВЦЭМ!$A$39:$A$782,$A130,СВЦЭМ!$B$39:$B$782,N$119)+'СЕТ СН'!$I$11+СВЦЭМ!$D$10+'СЕТ СН'!$I$5-'СЕТ СН'!$I$21</f>
        <v>4045.9729145699998</v>
      </c>
      <c r="O130" s="36">
        <f>SUMIFS(СВЦЭМ!$D$39:$D$782,СВЦЭМ!$A$39:$A$782,$A130,СВЦЭМ!$B$39:$B$782,O$119)+'СЕТ СН'!$I$11+СВЦЭМ!$D$10+'СЕТ СН'!$I$5-'СЕТ СН'!$I$21</f>
        <v>4056.42199102</v>
      </c>
      <c r="P130" s="36">
        <f>SUMIFS(СВЦЭМ!$D$39:$D$782,СВЦЭМ!$A$39:$A$782,$A130,СВЦЭМ!$B$39:$B$782,P$119)+'СЕТ СН'!$I$11+СВЦЭМ!$D$10+'СЕТ СН'!$I$5-'СЕТ СН'!$I$21</f>
        <v>4068.41531192</v>
      </c>
      <c r="Q130" s="36">
        <f>SUMIFS(СВЦЭМ!$D$39:$D$782,СВЦЭМ!$A$39:$A$782,$A130,СВЦЭМ!$B$39:$B$782,Q$119)+'СЕТ СН'!$I$11+СВЦЭМ!$D$10+'СЕТ СН'!$I$5-'СЕТ СН'!$I$21</f>
        <v>4073.2279221600002</v>
      </c>
      <c r="R130" s="36">
        <f>SUMIFS(СВЦЭМ!$D$39:$D$782,СВЦЭМ!$A$39:$A$782,$A130,СВЦЭМ!$B$39:$B$782,R$119)+'СЕТ СН'!$I$11+СВЦЭМ!$D$10+'СЕТ СН'!$I$5-'СЕТ СН'!$I$21</f>
        <v>4094.41617615</v>
      </c>
      <c r="S130" s="36">
        <f>SUMIFS(СВЦЭМ!$D$39:$D$782,СВЦЭМ!$A$39:$A$782,$A130,СВЦЭМ!$B$39:$B$782,S$119)+'СЕТ СН'!$I$11+СВЦЭМ!$D$10+'СЕТ СН'!$I$5-'СЕТ СН'!$I$21</f>
        <v>4058.5206859299997</v>
      </c>
      <c r="T130" s="36">
        <f>SUMIFS(СВЦЭМ!$D$39:$D$782,СВЦЭМ!$A$39:$A$782,$A130,СВЦЭМ!$B$39:$B$782,T$119)+'СЕТ СН'!$I$11+СВЦЭМ!$D$10+'СЕТ СН'!$I$5-'СЕТ СН'!$I$21</f>
        <v>3941.6541998499997</v>
      </c>
      <c r="U130" s="36">
        <f>SUMIFS(СВЦЭМ!$D$39:$D$782,СВЦЭМ!$A$39:$A$782,$A130,СВЦЭМ!$B$39:$B$782,U$119)+'СЕТ СН'!$I$11+СВЦЭМ!$D$10+'СЕТ СН'!$I$5-'СЕТ СН'!$I$21</f>
        <v>3833.5474554500001</v>
      </c>
      <c r="V130" s="36">
        <f>SUMIFS(СВЦЭМ!$D$39:$D$782,СВЦЭМ!$A$39:$A$782,$A130,СВЦЭМ!$B$39:$B$782,V$119)+'СЕТ СН'!$I$11+СВЦЭМ!$D$10+'СЕТ СН'!$I$5-'СЕТ СН'!$I$21</f>
        <v>3750.0508719499999</v>
      </c>
      <c r="W130" s="36">
        <f>SUMIFS(СВЦЭМ!$D$39:$D$782,СВЦЭМ!$A$39:$A$782,$A130,СВЦЭМ!$B$39:$B$782,W$119)+'СЕТ СН'!$I$11+СВЦЭМ!$D$10+'СЕТ СН'!$I$5-'СЕТ СН'!$I$21</f>
        <v>3745.9236225200002</v>
      </c>
      <c r="X130" s="36">
        <f>SUMIFS(СВЦЭМ!$D$39:$D$782,СВЦЭМ!$A$39:$A$782,$A130,СВЦЭМ!$B$39:$B$782,X$119)+'СЕТ СН'!$I$11+СВЦЭМ!$D$10+'СЕТ СН'!$I$5-'СЕТ СН'!$I$21</f>
        <v>3758.3468238599999</v>
      </c>
      <c r="Y130" s="36">
        <f>SUMIFS(СВЦЭМ!$D$39:$D$782,СВЦЭМ!$A$39:$A$782,$A130,СВЦЭМ!$B$39:$B$782,Y$119)+'СЕТ СН'!$I$11+СВЦЭМ!$D$10+'СЕТ СН'!$I$5-'СЕТ СН'!$I$21</f>
        <v>3782.2918165999999</v>
      </c>
    </row>
    <row r="131" spans="1:25" ht="15.75" x14ac:dyDescent="0.2">
      <c r="A131" s="35">
        <f t="shared" si="3"/>
        <v>44693</v>
      </c>
      <c r="B131" s="36">
        <f>SUMIFS(СВЦЭМ!$D$39:$D$782,СВЦЭМ!$A$39:$A$782,$A131,СВЦЭМ!$B$39:$B$782,B$119)+'СЕТ СН'!$I$11+СВЦЭМ!$D$10+'СЕТ СН'!$I$5-'СЕТ СН'!$I$21</f>
        <v>3879.4612867199999</v>
      </c>
      <c r="C131" s="36">
        <f>SUMIFS(СВЦЭМ!$D$39:$D$782,СВЦЭМ!$A$39:$A$782,$A131,СВЦЭМ!$B$39:$B$782,C$119)+'СЕТ СН'!$I$11+СВЦЭМ!$D$10+'СЕТ СН'!$I$5-'СЕТ СН'!$I$21</f>
        <v>3964.4487302999996</v>
      </c>
      <c r="D131" s="36">
        <f>SUMIFS(СВЦЭМ!$D$39:$D$782,СВЦЭМ!$A$39:$A$782,$A131,СВЦЭМ!$B$39:$B$782,D$119)+'СЕТ СН'!$I$11+СВЦЭМ!$D$10+'СЕТ СН'!$I$5-'СЕТ СН'!$I$21</f>
        <v>4065.2038801299996</v>
      </c>
      <c r="E131" s="36">
        <f>SUMIFS(СВЦЭМ!$D$39:$D$782,СВЦЭМ!$A$39:$A$782,$A131,СВЦЭМ!$B$39:$B$782,E$119)+'СЕТ СН'!$I$11+СВЦЭМ!$D$10+'СЕТ СН'!$I$5-'СЕТ СН'!$I$21</f>
        <v>4119.31389838</v>
      </c>
      <c r="F131" s="36">
        <f>SUMIFS(СВЦЭМ!$D$39:$D$782,СВЦЭМ!$A$39:$A$782,$A131,СВЦЭМ!$B$39:$B$782,F$119)+'СЕТ СН'!$I$11+СВЦЭМ!$D$10+'СЕТ СН'!$I$5-'СЕТ СН'!$I$21</f>
        <v>4122.7901726199998</v>
      </c>
      <c r="G131" s="36">
        <f>SUMIFS(СВЦЭМ!$D$39:$D$782,СВЦЭМ!$A$39:$A$782,$A131,СВЦЭМ!$B$39:$B$782,G$119)+'СЕТ СН'!$I$11+СВЦЭМ!$D$10+'СЕТ СН'!$I$5-'СЕТ СН'!$I$21</f>
        <v>4120.32594023</v>
      </c>
      <c r="H131" s="36">
        <f>SUMIFS(СВЦЭМ!$D$39:$D$782,СВЦЭМ!$A$39:$A$782,$A131,СВЦЭМ!$B$39:$B$782,H$119)+'СЕТ СН'!$I$11+СВЦЭМ!$D$10+'СЕТ СН'!$I$5-'СЕТ СН'!$I$21</f>
        <v>4129.18622512</v>
      </c>
      <c r="I131" s="36">
        <f>SUMIFS(СВЦЭМ!$D$39:$D$782,СВЦЭМ!$A$39:$A$782,$A131,СВЦЭМ!$B$39:$B$782,I$119)+'СЕТ СН'!$I$11+СВЦЭМ!$D$10+'СЕТ СН'!$I$5-'СЕТ СН'!$I$21</f>
        <v>4052.9545814399999</v>
      </c>
      <c r="J131" s="36">
        <f>SUMIFS(СВЦЭМ!$D$39:$D$782,СВЦЭМ!$A$39:$A$782,$A131,СВЦЭМ!$B$39:$B$782,J$119)+'СЕТ СН'!$I$11+СВЦЭМ!$D$10+'СЕТ СН'!$I$5-'СЕТ СН'!$I$21</f>
        <v>3925.48170686</v>
      </c>
      <c r="K131" s="36">
        <f>SUMIFS(СВЦЭМ!$D$39:$D$782,СВЦЭМ!$A$39:$A$782,$A131,СВЦЭМ!$B$39:$B$782,K$119)+'СЕТ СН'!$I$11+СВЦЭМ!$D$10+'СЕТ СН'!$I$5-'СЕТ СН'!$I$21</f>
        <v>3918.4438902000002</v>
      </c>
      <c r="L131" s="36">
        <f>SUMIFS(СВЦЭМ!$D$39:$D$782,СВЦЭМ!$A$39:$A$782,$A131,СВЦЭМ!$B$39:$B$782,L$119)+'СЕТ СН'!$I$11+СВЦЭМ!$D$10+'СЕТ СН'!$I$5-'СЕТ СН'!$I$21</f>
        <v>3896.8534787799999</v>
      </c>
      <c r="M131" s="36">
        <f>SUMIFS(СВЦЭМ!$D$39:$D$782,СВЦЭМ!$A$39:$A$782,$A131,СВЦЭМ!$B$39:$B$782,M$119)+'СЕТ СН'!$I$11+СВЦЭМ!$D$10+'СЕТ СН'!$I$5-'СЕТ СН'!$I$21</f>
        <v>3998.2300558999996</v>
      </c>
      <c r="N131" s="36">
        <f>SUMIFS(СВЦЭМ!$D$39:$D$782,СВЦЭМ!$A$39:$A$782,$A131,СВЦЭМ!$B$39:$B$782,N$119)+'СЕТ СН'!$I$11+СВЦЭМ!$D$10+'СЕТ СН'!$I$5-'СЕТ СН'!$I$21</f>
        <v>4054.9290363399996</v>
      </c>
      <c r="O131" s="36">
        <f>SUMIFS(СВЦЭМ!$D$39:$D$782,СВЦЭМ!$A$39:$A$782,$A131,СВЦЭМ!$B$39:$B$782,O$119)+'СЕТ СН'!$I$11+СВЦЭМ!$D$10+'СЕТ СН'!$I$5-'СЕТ СН'!$I$21</f>
        <v>4057.9079628499999</v>
      </c>
      <c r="P131" s="36">
        <f>SUMIFS(СВЦЭМ!$D$39:$D$782,СВЦЭМ!$A$39:$A$782,$A131,СВЦЭМ!$B$39:$B$782,P$119)+'СЕТ СН'!$I$11+СВЦЭМ!$D$10+'СЕТ СН'!$I$5-'СЕТ СН'!$I$21</f>
        <v>4055.7806242099996</v>
      </c>
      <c r="Q131" s="36">
        <f>SUMIFS(СВЦЭМ!$D$39:$D$782,СВЦЭМ!$A$39:$A$782,$A131,СВЦЭМ!$B$39:$B$782,Q$119)+'СЕТ СН'!$I$11+СВЦЭМ!$D$10+'СЕТ СН'!$I$5-'СЕТ СН'!$I$21</f>
        <v>4066.3889732299999</v>
      </c>
      <c r="R131" s="36">
        <f>SUMIFS(СВЦЭМ!$D$39:$D$782,СВЦЭМ!$A$39:$A$782,$A131,СВЦЭМ!$B$39:$B$782,R$119)+'СЕТ СН'!$I$11+СВЦЭМ!$D$10+'СЕТ СН'!$I$5-'СЕТ СН'!$I$21</f>
        <v>4088.11047405</v>
      </c>
      <c r="S131" s="36">
        <f>SUMIFS(СВЦЭМ!$D$39:$D$782,СВЦЭМ!$A$39:$A$782,$A131,СВЦЭМ!$B$39:$B$782,S$119)+'СЕТ СН'!$I$11+СВЦЭМ!$D$10+'СЕТ СН'!$I$5-'СЕТ СН'!$I$21</f>
        <v>4045.1204700899998</v>
      </c>
      <c r="T131" s="36">
        <f>SUMIFS(СВЦЭМ!$D$39:$D$782,СВЦЭМ!$A$39:$A$782,$A131,СВЦЭМ!$B$39:$B$782,T$119)+'СЕТ СН'!$I$11+СВЦЭМ!$D$10+'СЕТ СН'!$I$5-'СЕТ СН'!$I$21</f>
        <v>3939.71606707</v>
      </c>
      <c r="U131" s="36">
        <f>SUMIFS(СВЦЭМ!$D$39:$D$782,СВЦЭМ!$A$39:$A$782,$A131,СВЦЭМ!$B$39:$B$782,U$119)+'СЕТ СН'!$I$11+СВЦЭМ!$D$10+'СЕТ СН'!$I$5-'СЕТ СН'!$I$21</f>
        <v>3850.18615851</v>
      </c>
      <c r="V131" s="36">
        <f>SUMIFS(СВЦЭМ!$D$39:$D$782,СВЦЭМ!$A$39:$A$782,$A131,СВЦЭМ!$B$39:$B$782,V$119)+'СЕТ СН'!$I$11+СВЦЭМ!$D$10+'СЕТ СН'!$I$5-'СЕТ СН'!$I$21</f>
        <v>3765.7265946400003</v>
      </c>
      <c r="W131" s="36">
        <f>SUMIFS(СВЦЭМ!$D$39:$D$782,СВЦЭМ!$A$39:$A$782,$A131,СВЦЭМ!$B$39:$B$782,W$119)+'СЕТ СН'!$I$11+СВЦЭМ!$D$10+'СЕТ СН'!$I$5-'СЕТ СН'!$I$21</f>
        <v>3752.5013214099999</v>
      </c>
      <c r="X131" s="36">
        <f>SUMIFS(СВЦЭМ!$D$39:$D$782,СВЦЭМ!$A$39:$A$782,$A131,СВЦЭМ!$B$39:$B$782,X$119)+'СЕТ СН'!$I$11+СВЦЭМ!$D$10+'СЕТ СН'!$I$5-'СЕТ СН'!$I$21</f>
        <v>3766.9876446600001</v>
      </c>
      <c r="Y131" s="36">
        <f>SUMIFS(СВЦЭМ!$D$39:$D$782,СВЦЭМ!$A$39:$A$782,$A131,СВЦЭМ!$B$39:$B$782,Y$119)+'СЕТ СН'!$I$11+СВЦЭМ!$D$10+'СЕТ СН'!$I$5-'СЕТ СН'!$I$21</f>
        <v>3772.1420214600003</v>
      </c>
    </row>
    <row r="132" spans="1:25" ht="15.75" x14ac:dyDescent="0.2">
      <c r="A132" s="35">
        <f t="shared" si="3"/>
        <v>44694</v>
      </c>
      <c r="B132" s="36">
        <f>SUMIFS(СВЦЭМ!$D$39:$D$782,СВЦЭМ!$A$39:$A$782,$A132,СВЦЭМ!$B$39:$B$782,B$119)+'СЕТ СН'!$I$11+СВЦЭМ!$D$10+'СЕТ СН'!$I$5-'СЕТ СН'!$I$21</f>
        <v>3879.8359984600002</v>
      </c>
      <c r="C132" s="36">
        <f>SUMIFS(СВЦЭМ!$D$39:$D$782,СВЦЭМ!$A$39:$A$782,$A132,СВЦЭМ!$B$39:$B$782,C$119)+'СЕТ СН'!$I$11+СВЦЭМ!$D$10+'СЕТ СН'!$I$5-'СЕТ СН'!$I$21</f>
        <v>3989.3722830500001</v>
      </c>
      <c r="D132" s="36">
        <f>SUMIFS(СВЦЭМ!$D$39:$D$782,СВЦЭМ!$A$39:$A$782,$A132,СВЦЭМ!$B$39:$B$782,D$119)+'СЕТ СН'!$I$11+СВЦЭМ!$D$10+'СЕТ СН'!$I$5-'СЕТ СН'!$I$21</f>
        <v>4116.2955784599999</v>
      </c>
      <c r="E132" s="36">
        <f>SUMIFS(СВЦЭМ!$D$39:$D$782,СВЦЭМ!$A$39:$A$782,$A132,СВЦЭМ!$B$39:$B$782,E$119)+'СЕТ СН'!$I$11+СВЦЭМ!$D$10+'СЕТ СН'!$I$5-'СЕТ СН'!$I$21</f>
        <v>4166.2372200700001</v>
      </c>
      <c r="F132" s="36">
        <f>SUMIFS(СВЦЭМ!$D$39:$D$782,СВЦЭМ!$A$39:$A$782,$A132,СВЦЭМ!$B$39:$B$782,F$119)+'СЕТ СН'!$I$11+СВЦЭМ!$D$10+'СЕТ СН'!$I$5-'СЕТ СН'!$I$21</f>
        <v>4174.0803140899998</v>
      </c>
      <c r="G132" s="36">
        <f>SUMIFS(СВЦЭМ!$D$39:$D$782,СВЦЭМ!$A$39:$A$782,$A132,СВЦЭМ!$B$39:$B$782,G$119)+'СЕТ СН'!$I$11+СВЦЭМ!$D$10+'СЕТ СН'!$I$5-'СЕТ СН'!$I$21</f>
        <v>4180.54075921</v>
      </c>
      <c r="H132" s="36">
        <f>SUMIFS(СВЦЭМ!$D$39:$D$782,СВЦЭМ!$A$39:$A$782,$A132,СВЦЭМ!$B$39:$B$782,H$119)+'СЕТ СН'!$I$11+СВЦЭМ!$D$10+'СЕТ СН'!$I$5-'СЕТ СН'!$I$21</f>
        <v>4173.3136297800002</v>
      </c>
      <c r="I132" s="36">
        <f>SUMIFS(СВЦЭМ!$D$39:$D$782,СВЦЭМ!$A$39:$A$782,$A132,СВЦЭМ!$B$39:$B$782,I$119)+'СЕТ СН'!$I$11+СВЦЭМ!$D$10+'СЕТ СН'!$I$5-'СЕТ СН'!$I$21</f>
        <v>4070.98985576</v>
      </c>
      <c r="J132" s="36">
        <f>SUMIFS(СВЦЭМ!$D$39:$D$782,СВЦЭМ!$A$39:$A$782,$A132,СВЦЭМ!$B$39:$B$782,J$119)+'СЕТ СН'!$I$11+СВЦЭМ!$D$10+'СЕТ СН'!$I$5-'СЕТ СН'!$I$21</f>
        <v>3932.2797123699997</v>
      </c>
      <c r="K132" s="36">
        <f>SUMIFS(СВЦЭМ!$D$39:$D$782,СВЦЭМ!$A$39:$A$782,$A132,СВЦЭМ!$B$39:$B$782,K$119)+'СЕТ СН'!$I$11+СВЦЭМ!$D$10+'СЕТ СН'!$I$5-'СЕТ СН'!$I$21</f>
        <v>3922.2560990299999</v>
      </c>
      <c r="L132" s="36">
        <f>SUMIFS(СВЦЭМ!$D$39:$D$782,СВЦЭМ!$A$39:$A$782,$A132,СВЦЭМ!$B$39:$B$782,L$119)+'СЕТ СН'!$I$11+СВЦЭМ!$D$10+'СЕТ СН'!$I$5-'СЕТ СН'!$I$21</f>
        <v>3901.8491891799999</v>
      </c>
      <c r="M132" s="36">
        <f>SUMIFS(СВЦЭМ!$D$39:$D$782,СВЦЭМ!$A$39:$A$782,$A132,СВЦЭМ!$B$39:$B$782,M$119)+'СЕТ СН'!$I$11+СВЦЭМ!$D$10+'СЕТ СН'!$I$5-'СЕТ СН'!$I$21</f>
        <v>4004.7201657599999</v>
      </c>
      <c r="N132" s="36">
        <f>SUMIFS(СВЦЭМ!$D$39:$D$782,СВЦЭМ!$A$39:$A$782,$A132,СВЦЭМ!$B$39:$B$782,N$119)+'СЕТ СН'!$I$11+СВЦЭМ!$D$10+'СЕТ СН'!$I$5-'СЕТ СН'!$I$21</f>
        <v>4050.6548752499998</v>
      </c>
      <c r="O132" s="36">
        <f>SUMIFS(СВЦЭМ!$D$39:$D$782,СВЦЭМ!$A$39:$A$782,$A132,СВЦЭМ!$B$39:$B$782,O$119)+'СЕТ СН'!$I$11+СВЦЭМ!$D$10+'СЕТ СН'!$I$5-'СЕТ СН'!$I$21</f>
        <v>4033.19542538</v>
      </c>
      <c r="P132" s="36">
        <f>SUMIFS(СВЦЭМ!$D$39:$D$782,СВЦЭМ!$A$39:$A$782,$A132,СВЦЭМ!$B$39:$B$782,P$119)+'СЕТ СН'!$I$11+СВЦЭМ!$D$10+'СЕТ СН'!$I$5-'СЕТ СН'!$I$21</f>
        <v>4039.1743464399997</v>
      </c>
      <c r="Q132" s="36">
        <f>SUMIFS(СВЦЭМ!$D$39:$D$782,СВЦЭМ!$A$39:$A$782,$A132,СВЦЭМ!$B$39:$B$782,Q$119)+'СЕТ СН'!$I$11+СВЦЭМ!$D$10+'СЕТ СН'!$I$5-'СЕТ СН'!$I$21</f>
        <v>4050.8376137099999</v>
      </c>
      <c r="R132" s="36">
        <f>SUMIFS(СВЦЭМ!$D$39:$D$782,СВЦЭМ!$A$39:$A$782,$A132,СВЦЭМ!$B$39:$B$782,R$119)+'СЕТ СН'!$I$11+СВЦЭМ!$D$10+'СЕТ СН'!$I$5-'СЕТ СН'!$I$21</f>
        <v>4065.29846133</v>
      </c>
      <c r="S132" s="36">
        <f>SUMIFS(СВЦЭМ!$D$39:$D$782,СВЦЭМ!$A$39:$A$782,$A132,СВЦЭМ!$B$39:$B$782,S$119)+'СЕТ СН'!$I$11+СВЦЭМ!$D$10+'СЕТ СН'!$I$5-'СЕТ СН'!$I$21</f>
        <v>4032.3916064</v>
      </c>
      <c r="T132" s="36">
        <f>SUMIFS(СВЦЭМ!$D$39:$D$782,СВЦЭМ!$A$39:$A$782,$A132,СВЦЭМ!$B$39:$B$782,T$119)+'СЕТ СН'!$I$11+СВЦЭМ!$D$10+'СЕТ СН'!$I$5-'СЕТ СН'!$I$21</f>
        <v>3917.53134262</v>
      </c>
      <c r="U132" s="36">
        <f>SUMIFS(СВЦЭМ!$D$39:$D$782,СВЦЭМ!$A$39:$A$782,$A132,СВЦЭМ!$B$39:$B$782,U$119)+'СЕТ СН'!$I$11+СВЦЭМ!$D$10+'СЕТ СН'!$I$5-'СЕТ СН'!$I$21</f>
        <v>3828.4788429700002</v>
      </c>
      <c r="V132" s="36">
        <f>SUMIFS(СВЦЭМ!$D$39:$D$782,СВЦЭМ!$A$39:$A$782,$A132,СВЦЭМ!$B$39:$B$782,V$119)+'СЕТ СН'!$I$11+СВЦЭМ!$D$10+'СЕТ СН'!$I$5-'СЕТ СН'!$I$21</f>
        <v>3756.1209173500001</v>
      </c>
      <c r="W132" s="36">
        <f>SUMIFS(СВЦЭМ!$D$39:$D$782,СВЦЭМ!$A$39:$A$782,$A132,СВЦЭМ!$B$39:$B$782,W$119)+'СЕТ СН'!$I$11+СВЦЭМ!$D$10+'СЕТ СН'!$I$5-'СЕТ СН'!$I$21</f>
        <v>3736.7626119400002</v>
      </c>
      <c r="X132" s="36">
        <f>SUMIFS(СВЦЭМ!$D$39:$D$782,СВЦЭМ!$A$39:$A$782,$A132,СВЦЭМ!$B$39:$B$782,X$119)+'СЕТ СН'!$I$11+СВЦЭМ!$D$10+'СЕТ СН'!$I$5-'СЕТ СН'!$I$21</f>
        <v>3751.2408967900001</v>
      </c>
      <c r="Y132" s="36">
        <f>SUMIFS(СВЦЭМ!$D$39:$D$782,СВЦЭМ!$A$39:$A$782,$A132,СВЦЭМ!$B$39:$B$782,Y$119)+'СЕТ СН'!$I$11+СВЦЭМ!$D$10+'СЕТ СН'!$I$5-'СЕТ СН'!$I$21</f>
        <v>3757.71051102</v>
      </c>
    </row>
    <row r="133" spans="1:25" ht="15.75" x14ac:dyDescent="0.2">
      <c r="A133" s="35">
        <f t="shared" si="3"/>
        <v>44695</v>
      </c>
      <c r="B133" s="36">
        <f>SUMIFS(СВЦЭМ!$D$39:$D$782,СВЦЭМ!$A$39:$A$782,$A133,СВЦЭМ!$B$39:$B$782,B$119)+'СЕТ СН'!$I$11+СВЦЭМ!$D$10+'СЕТ СН'!$I$5-'СЕТ СН'!$I$21</f>
        <v>3877.5665391299999</v>
      </c>
      <c r="C133" s="36">
        <f>SUMIFS(СВЦЭМ!$D$39:$D$782,СВЦЭМ!$A$39:$A$782,$A133,СВЦЭМ!$B$39:$B$782,C$119)+'СЕТ СН'!$I$11+СВЦЭМ!$D$10+'СЕТ СН'!$I$5-'СЕТ СН'!$I$21</f>
        <v>3989.0399271599999</v>
      </c>
      <c r="D133" s="36">
        <f>SUMIFS(СВЦЭМ!$D$39:$D$782,СВЦЭМ!$A$39:$A$782,$A133,СВЦЭМ!$B$39:$B$782,D$119)+'СЕТ СН'!$I$11+СВЦЭМ!$D$10+'СЕТ СН'!$I$5-'СЕТ СН'!$I$21</f>
        <v>4128.5283593499998</v>
      </c>
      <c r="E133" s="36">
        <f>SUMIFS(СВЦЭМ!$D$39:$D$782,СВЦЭМ!$A$39:$A$782,$A133,СВЦЭМ!$B$39:$B$782,E$119)+'СЕТ СН'!$I$11+СВЦЭМ!$D$10+'СЕТ СН'!$I$5-'СЕТ СН'!$I$21</f>
        <v>4167.3108422999994</v>
      </c>
      <c r="F133" s="36">
        <f>SUMIFS(СВЦЭМ!$D$39:$D$782,СВЦЭМ!$A$39:$A$782,$A133,СВЦЭМ!$B$39:$B$782,F$119)+'СЕТ СН'!$I$11+СВЦЭМ!$D$10+'СЕТ СН'!$I$5-'СЕТ СН'!$I$21</f>
        <v>4170.4426876300004</v>
      </c>
      <c r="G133" s="36">
        <f>SUMIFS(СВЦЭМ!$D$39:$D$782,СВЦЭМ!$A$39:$A$782,$A133,СВЦЭМ!$B$39:$B$782,G$119)+'СЕТ СН'!$I$11+СВЦЭМ!$D$10+'СЕТ СН'!$I$5-'СЕТ СН'!$I$21</f>
        <v>4172.7227485599997</v>
      </c>
      <c r="H133" s="36">
        <f>SUMIFS(СВЦЭМ!$D$39:$D$782,СВЦЭМ!$A$39:$A$782,$A133,СВЦЭМ!$B$39:$B$782,H$119)+'СЕТ СН'!$I$11+СВЦЭМ!$D$10+'СЕТ СН'!$I$5-'СЕТ СН'!$I$21</f>
        <v>4163.7364715799995</v>
      </c>
      <c r="I133" s="36">
        <f>SUMIFS(СВЦЭМ!$D$39:$D$782,СВЦЭМ!$A$39:$A$782,$A133,СВЦЭМ!$B$39:$B$782,I$119)+'СЕТ СН'!$I$11+СВЦЭМ!$D$10+'СЕТ СН'!$I$5-'СЕТ СН'!$I$21</f>
        <v>4081.1206445299999</v>
      </c>
      <c r="J133" s="36">
        <f>SUMIFS(СВЦЭМ!$D$39:$D$782,СВЦЭМ!$A$39:$A$782,$A133,СВЦЭМ!$B$39:$B$782,J$119)+'СЕТ СН'!$I$11+СВЦЭМ!$D$10+'СЕТ СН'!$I$5-'СЕТ СН'!$I$21</f>
        <v>3926.7768836300002</v>
      </c>
      <c r="K133" s="36">
        <f>SUMIFS(СВЦЭМ!$D$39:$D$782,СВЦЭМ!$A$39:$A$782,$A133,СВЦЭМ!$B$39:$B$782,K$119)+'СЕТ СН'!$I$11+СВЦЭМ!$D$10+'СЕТ СН'!$I$5-'СЕТ СН'!$I$21</f>
        <v>3882.1828871799999</v>
      </c>
      <c r="L133" s="36">
        <f>SUMIFS(СВЦЭМ!$D$39:$D$782,СВЦЭМ!$A$39:$A$782,$A133,СВЦЭМ!$B$39:$B$782,L$119)+'СЕТ СН'!$I$11+СВЦЭМ!$D$10+'СЕТ СН'!$I$5-'СЕТ СН'!$I$21</f>
        <v>3863.3984318100001</v>
      </c>
      <c r="M133" s="36">
        <f>SUMIFS(СВЦЭМ!$D$39:$D$782,СВЦЭМ!$A$39:$A$782,$A133,СВЦЭМ!$B$39:$B$782,M$119)+'СЕТ СН'!$I$11+СВЦЭМ!$D$10+'СЕТ СН'!$I$5-'СЕТ СН'!$I$21</f>
        <v>3953.6450537999999</v>
      </c>
      <c r="N133" s="36">
        <f>SUMIFS(СВЦЭМ!$D$39:$D$782,СВЦЭМ!$A$39:$A$782,$A133,СВЦЭМ!$B$39:$B$782,N$119)+'СЕТ СН'!$I$11+СВЦЭМ!$D$10+'СЕТ СН'!$I$5-'СЕТ СН'!$I$21</f>
        <v>3986.92156411</v>
      </c>
      <c r="O133" s="36">
        <f>SUMIFS(СВЦЭМ!$D$39:$D$782,СВЦЭМ!$A$39:$A$782,$A133,СВЦЭМ!$B$39:$B$782,O$119)+'СЕТ СН'!$I$11+СВЦЭМ!$D$10+'СЕТ СН'!$I$5-'СЕТ СН'!$I$21</f>
        <v>4000.6957006100001</v>
      </c>
      <c r="P133" s="36">
        <f>SUMIFS(СВЦЭМ!$D$39:$D$782,СВЦЭМ!$A$39:$A$782,$A133,СВЦЭМ!$B$39:$B$782,P$119)+'СЕТ СН'!$I$11+СВЦЭМ!$D$10+'СЕТ СН'!$I$5-'СЕТ СН'!$I$21</f>
        <v>4021.3290062400001</v>
      </c>
      <c r="Q133" s="36">
        <f>SUMIFS(СВЦЭМ!$D$39:$D$782,СВЦЭМ!$A$39:$A$782,$A133,СВЦЭМ!$B$39:$B$782,Q$119)+'СЕТ СН'!$I$11+СВЦЭМ!$D$10+'СЕТ СН'!$I$5-'СЕТ СН'!$I$21</f>
        <v>4036.5167670700002</v>
      </c>
      <c r="R133" s="36">
        <f>SUMIFS(СВЦЭМ!$D$39:$D$782,СВЦЭМ!$A$39:$A$782,$A133,СВЦЭМ!$B$39:$B$782,R$119)+'СЕТ СН'!$I$11+СВЦЭМ!$D$10+'СЕТ СН'!$I$5-'СЕТ СН'!$I$21</f>
        <v>4040.3893902999998</v>
      </c>
      <c r="S133" s="36">
        <f>SUMIFS(СВЦЭМ!$D$39:$D$782,СВЦЭМ!$A$39:$A$782,$A133,СВЦЭМ!$B$39:$B$782,S$119)+'СЕТ СН'!$I$11+СВЦЭМ!$D$10+'СЕТ СН'!$I$5-'СЕТ СН'!$I$21</f>
        <v>3998.4418272299999</v>
      </c>
      <c r="T133" s="36">
        <f>SUMIFS(СВЦЭМ!$D$39:$D$782,СВЦЭМ!$A$39:$A$782,$A133,СВЦЭМ!$B$39:$B$782,T$119)+'СЕТ СН'!$I$11+СВЦЭМ!$D$10+'СЕТ СН'!$I$5-'СЕТ СН'!$I$21</f>
        <v>3885.3717400699998</v>
      </c>
      <c r="U133" s="36">
        <f>SUMIFS(СВЦЭМ!$D$39:$D$782,СВЦЭМ!$A$39:$A$782,$A133,СВЦЭМ!$B$39:$B$782,U$119)+'СЕТ СН'!$I$11+СВЦЭМ!$D$10+'СЕТ СН'!$I$5-'СЕТ СН'!$I$21</f>
        <v>3790.1863466200002</v>
      </c>
      <c r="V133" s="36">
        <f>SUMIFS(СВЦЭМ!$D$39:$D$782,СВЦЭМ!$A$39:$A$782,$A133,СВЦЭМ!$B$39:$B$782,V$119)+'СЕТ СН'!$I$11+СВЦЭМ!$D$10+'СЕТ СН'!$I$5-'СЕТ СН'!$I$21</f>
        <v>3705.5065131299998</v>
      </c>
      <c r="W133" s="36">
        <f>SUMIFS(СВЦЭМ!$D$39:$D$782,СВЦЭМ!$A$39:$A$782,$A133,СВЦЭМ!$B$39:$B$782,W$119)+'СЕТ СН'!$I$11+СВЦЭМ!$D$10+'СЕТ СН'!$I$5-'СЕТ СН'!$I$21</f>
        <v>3695.23160353</v>
      </c>
      <c r="X133" s="36">
        <f>SUMIFS(СВЦЭМ!$D$39:$D$782,СВЦЭМ!$A$39:$A$782,$A133,СВЦЭМ!$B$39:$B$782,X$119)+'СЕТ СН'!$I$11+СВЦЭМ!$D$10+'СЕТ СН'!$I$5-'СЕТ СН'!$I$21</f>
        <v>3694.8687184599999</v>
      </c>
      <c r="Y133" s="36">
        <f>SUMIFS(СВЦЭМ!$D$39:$D$782,СВЦЭМ!$A$39:$A$782,$A133,СВЦЭМ!$B$39:$B$782,Y$119)+'СЕТ СН'!$I$11+СВЦЭМ!$D$10+'СЕТ СН'!$I$5-'СЕТ СН'!$I$21</f>
        <v>3722.5761500399999</v>
      </c>
    </row>
    <row r="134" spans="1:25" ht="15.75" x14ac:dyDescent="0.2">
      <c r="A134" s="35">
        <f t="shared" si="3"/>
        <v>44696</v>
      </c>
      <c r="B134" s="36">
        <f>SUMIFS(СВЦЭМ!$D$39:$D$782,СВЦЭМ!$A$39:$A$782,$A134,СВЦЭМ!$B$39:$B$782,B$119)+'СЕТ СН'!$I$11+СВЦЭМ!$D$10+'СЕТ СН'!$I$5-'СЕТ СН'!$I$21</f>
        <v>3800.5581603599999</v>
      </c>
      <c r="C134" s="36">
        <f>SUMIFS(СВЦЭМ!$D$39:$D$782,СВЦЭМ!$A$39:$A$782,$A134,СВЦЭМ!$B$39:$B$782,C$119)+'СЕТ СН'!$I$11+СВЦЭМ!$D$10+'СЕТ СН'!$I$5-'СЕТ СН'!$I$21</f>
        <v>3904.9741285199998</v>
      </c>
      <c r="D134" s="36">
        <f>SUMIFS(СВЦЭМ!$D$39:$D$782,СВЦЭМ!$A$39:$A$782,$A134,СВЦЭМ!$B$39:$B$782,D$119)+'СЕТ СН'!$I$11+СВЦЭМ!$D$10+'СЕТ СН'!$I$5-'СЕТ СН'!$I$21</f>
        <v>4026.3268982499999</v>
      </c>
      <c r="E134" s="36">
        <f>SUMIFS(СВЦЭМ!$D$39:$D$782,СВЦЭМ!$A$39:$A$782,$A134,СВЦЭМ!$B$39:$B$782,E$119)+'СЕТ СН'!$I$11+СВЦЭМ!$D$10+'СЕТ СН'!$I$5-'СЕТ СН'!$I$21</f>
        <v>4032.6300822899998</v>
      </c>
      <c r="F134" s="36">
        <f>SUMIFS(СВЦЭМ!$D$39:$D$782,СВЦЭМ!$A$39:$A$782,$A134,СВЦЭМ!$B$39:$B$782,F$119)+'СЕТ СН'!$I$11+СВЦЭМ!$D$10+'СЕТ СН'!$I$5-'СЕТ СН'!$I$21</f>
        <v>4032.84673406</v>
      </c>
      <c r="G134" s="36">
        <f>SUMIFS(СВЦЭМ!$D$39:$D$782,СВЦЭМ!$A$39:$A$782,$A134,СВЦЭМ!$B$39:$B$782,G$119)+'СЕТ СН'!$I$11+СВЦЭМ!$D$10+'СЕТ СН'!$I$5-'СЕТ СН'!$I$21</f>
        <v>4040.7713347700001</v>
      </c>
      <c r="H134" s="36">
        <f>SUMIFS(СВЦЭМ!$D$39:$D$782,СВЦЭМ!$A$39:$A$782,$A134,СВЦЭМ!$B$39:$B$782,H$119)+'СЕТ СН'!$I$11+СВЦЭМ!$D$10+'СЕТ СН'!$I$5-'СЕТ СН'!$I$21</f>
        <v>4027.6067434899996</v>
      </c>
      <c r="I134" s="36">
        <f>SUMIFS(СВЦЭМ!$D$39:$D$782,СВЦЭМ!$A$39:$A$782,$A134,СВЦЭМ!$B$39:$B$782,I$119)+'СЕТ СН'!$I$11+СВЦЭМ!$D$10+'СЕТ СН'!$I$5-'СЕТ СН'!$I$21</f>
        <v>4023.5282898300002</v>
      </c>
      <c r="J134" s="36">
        <f>SUMIFS(СВЦЭМ!$D$39:$D$782,СВЦЭМ!$A$39:$A$782,$A134,СВЦЭМ!$B$39:$B$782,J$119)+'СЕТ СН'!$I$11+СВЦЭМ!$D$10+'СЕТ СН'!$I$5-'СЕТ СН'!$I$21</f>
        <v>3869.15047125</v>
      </c>
      <c r="K134" s="36">
        <f>SUMIFS(СВЦЭМ!$D$39:$D$782,СВЦЭМ!$A$39:$A$782,$A134,СВЦЭМ!$B$39:$B$782,K$119)+'СЕТ СН'!$I$11+СВЦЭМ!$D$10+'СЕТ СН'!$I$5-'СЕТ СН'!$I$21</f>
        <v>3840.4049071899999</v>
      </c>
      <c r="L134" s="36">
        <f>SUMIFS(СВЦЭМ!$D$39:$D$782,СВЦЭМ!$A$39:$A$782,$A134,СВЦЭМ!$B$39:$B$782,L$119)+'СЕТ СН'!$I$11+СВЦЭМ!$D$10+'СЕТ СН'!$I$5-'СЕТ СН'!$I$21</f>
        <v>3822.6813369199999</v>
      </c>
      <c r="M134" s="36">
        <f>SUMIFS(СВЦЭМ!$D$39:$D$782,СВЦЭМ!$A$39:$A$782,$A134,СВЦЭМ!$B$39:$B$782,M$119)+'СЕТ СН'!$I$11+СВЦЭМ!$D$10+'СЕТ СН'!$I$5-'СЕТ СН'!$I$21</f>
        <v>3926.16853537</v>
      </c>
      <c r="N134" s="36">
        <f>SUMIFS(СВЦЭМ!$D$39:$D$782,СВЦЭМ!$A$39:$A$782,$A134,СВЦЭМ!$B$39:$B$782,N$119)+'СЕТ СН'!$I$11+СВЦЭМ!$D$10+'СЕТ СН'!$I$5-'СЕТ СН'!$I$21</f>
        <v>3979.2110652199999</v>
      </c>
      <c r="O134" s="36">
        <f>SUMIFS(СВЦЭМ!$D$39:$D$782,СВЦЭМ!$A$39:$A$782,$A134,СВЦЭМ!$B$39:$B$782,O$119)+'СЕТ СН'!$I$11+СВЦЭМ!$D$10+'СЕТ СН'!$I$5-'СЕТ СН'!$I$21</f>
        <v>4016.9660504799999</v>
      </c>
      <c r="P134" s="36">
        <f>SUMIFS(СВЦЭМ!$D$39:$D$782,СВЦЭМ!$A$39:$A$782,$A134,СВЦЭМ!$B$39:$B$782,P$119)+'СЕТ СН'!$I$11+СВЦЭМ!$D$10+'СЕТ СН'!$I$5-'СЕТ СН'!$I$21</f>
        <v>4037.91156761</v>
      </c>
      <c r="Q134" s="36">
        <f>SUMIFS(СВЦЭМ!$D$39:$D$782,СВЦЭМ!$A$39:$A$782,$A134,СВЦЭМ!$B$39:$B$782,Q$119)+'СЕТ СН'!$I$11+СВЦЭМ!$D$10+'СЕТ СН'!$I$5-'СЕТ СН'!$I$21</f>
        <v>4044.4666857900002</v>
      </c>
      <c r="R134" s="36">
        <f>SUMIFS(СВЦЭМ!$D$39:$D$782,СВЦЭМ!$A$39:$A$782,$A134,СВЦЭМ!$B$39:$B$782,R$119)+'СЕТ СН'!$I$11+СВЦЭМ!$D$10+'СЕТ СН'!$I$5-'СЕТ СН'!$I$21</f>
        <v>4026.7619393599998</v>
      </c>
      <c r="S134" s="36">
        <f>SUMIFS(СВЦЭМ!$D$39:$D$782,СВЦЭМ!$A$39:$A$782,$A134,СВЦЭМ!$B$39:$B$782,S$119)+'СЕТ СН'!$I$11+СВЦЭМ!$D$10+'СЕТ СН'!$I$5-'СЕТ СН'!$I$21</f>
        <v>3967.9637361300001</v>
      </c>
      <c r="T134" s="36">
        <f>SUMIFS(СВЦЭМ!$D$39:$D$782,СВЦЭМ!$A$39:$A$782,$A134,СВЦЭМ!$B$39:$B$782,T$119)+'СЕТ СН'!$I$11+СВЦЭМ!$D$10+'СЕТ СН'!$I$5-'СЕТ СН'!$I$21</f>
        <v>3893.73940606</v>
      </c>
      <c r="U134" s="36">
        <f>SUMIFS(СВЦЭМ!$D$39:$D$782,СВЦЭМ!$A$39:$A$782,$A134,СВЦЭМ!$B$39:$B$782,U$119)+'СЕТ СН'!$I$11+СВЦЭМ!$D$10+'СЕТ СН'!$I$5-'СЕТ СН'!$I$21</f>
        <v>3776.0837663500001</v>
      </c>
      <c r="V134" s="36">
        <f>SUMIFS(СВЦЭМ!$D$39:$D$782,СВЦЭМ!$A$39:$A$782,$A134,СВЦЭМ!$B$39:$B$782,V$119)+'СЕТ СН'!$I$11+СВЦЭМ!$D$10+'СЕТ СН'!$I$5-'СЕТ СН'!$I$21</f>
        <v>3700.6924836399999</v>
      </c>
      <c r="W134" s="36">
        <f>SUMIFS(СВЦЭМ!$D$39:$D$782,СВЦЭМ!$A$39:$A$782,$A134,СВЦЭМ!$B$39:$B$782,W$119)+'СЕТ СН'!$I$11+СВЦЭМ!$D$10+'СЕТ СН'!$I$5-'СЕТ СН'!$I$21</f>
        <v>3701.4926597200001</v>
      </c>
      <c r="X134" s="36">
        <f>SUMIFS(СВЦЭМ!$D$39:$D$782,СВЦЭМ!$A$39:$A$782,$A134,СВЦЭМ!$B$39:$B$782,X$119)+'СЕТ СН'!$I$11+СВЦЭМ!$D$10+'СЕТ СН'!$I$5-'СЕТ СН'!$I$21</f>
        <v>3747.4603390699999</v>
      </c>
      <c r="Y134" s="36">
        <f>SUMIFS(СВЦЭМ!$D$39:$D$782,СВЦЭМ!$A$39:$A$782,$A134,СВЦЭМ!$B$39:$B$782,Y$119)+'СЕТ СН'!$I$11+СВЦЭМ!$D$10+'СЕТ СН'!$I$5-'СЕТ СН'!$I$21</f>
        <v>3782.7940133699999</v>
      </c>
    </row>
    <row r="135" spans="1:25" ht="15.75" x14ac:dyDescent="0.2">
      <c r="A135" s="35">
        <f t="shared" si="3"/>
        <v>44697</v>
      </c>
      <c r="B135" s="36">
        <f>SUMIFS(СВЦЭМ!$D$39:$D$782,СВЦЭМ!$A$39:$A$782,$A135,СВЦЭМ!$B$39:$B$782,B$119)+'СЕТ СН'!$I$11+СВЦЭМ!$D$10+'СЕТ СН'!$I$5-'СЕТ СН'!$I$21</f>
        <v>3849.23732023</v>
      </c>
      <c r="C135" s="36">
        <f>SUMIFS(СВЦЭМ!$D$39:$D$782,СВЦЭМ!$A$39:$A$782,$A135,СВЦЭМ!$B$39:$B$782,C$119)+'СЕТ СН'!$I$11+СВЦЭМ!$D$10+'СЕТ СН'!$I$5-'СЕТ СН'!$I$21</f>
        <v>3965.73635741</v>
      </c>
      <c r="D135" s="36">
        <f>SUMIFS(СВЦЭМ!$D$39:$D$782,СВЦЭМ!$A$39:$A$782,$A135,СВЦЭМ!$B$39:$B$782,D$119)+'СЕТ СН'!$I$11+СВЦЭМ!$D$10+'СЕТ СН'!$I$5-'СЕТ СН'!$I$21</f>
        <v>4097.9459069000004</v>
      </c>
      <c r="E135" s="36">
        <f>SUMIFS(СВЦЭМ!$D$39:$D$782,СВЦЭМ!$A$39:$A$782,$A135,СВЦЭМ!$B$39:$B$782,E$119)+'СЕТ СН'!$I$11+СВЦЭМ!$D$10+'СЕТ СН'!$I$5-'СЕТ СН'!$I$21</f>
        <v>4148.8020361500003</v>
      </c>
      <c r="F135" s="36">
        <f>SUMIFS(СВЦЭМ!$D$39:$D$782,СВЦЭМ!$A$39:$A$782,$A135,СВЦЭМ!$B$39:$B$782,F$119)+'СЕТ СН'!$I$11+СВЦЭМ!$D$10+'СЕТ СН'!$I$5-'СЕТ СН'!$I$21</f>
        <v>4143.5374508599998</v>
      </c>
      <c r="G135" s="36">
        <f>SUMIFS(СВЦЭМ!$D$39:$D$782,СВЦЭМ!$A$39:$A$782,$A135,СВЦЭМ!$B$39:$B$782,G$119)+'СЕТ СН'!$I$11+СВЦЭМ!$D$10+'СЕТ СН'!$I$5-'СЕТ СН'!$I$21</f>
        <v>4151.5130814799995</v>
      </c>
      <c r="H135" s="36">
        <f>SUMIFS(СВЦЭМ!$D$39:$D$782,СВЦЭМ!$A$39:$A$782,$A135,СВЦЭМ!$B$39:$B$782,H$119)+'СЕТ СН'!$I$11+СВЦЭМ!$D$10+'СЕТ СН'!$I$5-'СЕТ СН'!$I$21</f>
        <v>4121.7806756999998</v>
      </c>
      <c r="I135" s="36">
        <f>SUMIFS(СВЦЭМ!$D$39:$D$782,СВЦЭМ!$A$39:$A$782,$A135,СВЦЭМ!$B$39:$B$782,I$119)+'СЕТ СН'!$I$11+СВЦЭМ!$D$10+'СЕТ СН'!$I$5-'СЕТ СН'!$I$21</f>
        <v>4049.2212845099998</v>
      </c>
      <c r="J135" s="36">
        <f>SUMIFS(СВЦЭМ!$D$39:$D$782,СВЦЭМ!$A$39:$A$782,$A135,СВЦЭМ!$B$39:$B$782,J$119)+'СЕТ СН'!$I$11+СВЦЭМ!$D$10+'СЕТ СН'!$I$5-'СЕТ СН'!$I$21</f>
        <v>3898.7497951599998</v>
      </c>
      <c r="K135" s="36">
        <f>SUMIFS(СВЦЭМ!$D$39:$D$782,СВЦЭМ!$A$39:$A$782,$A135,СВЦЭМ!$B$39:$B$782,K$119)+'СЕТ СН'!$I$11+СВЦЭМ!$D$10+'СЕТ СН'!$I$5-'СЕТ СН'!$I$21</f>
        <v>3848.7880498200002</v>
      </c>
      <c r="L135" s="36">
        <f>SUMIFS(СВЦЭМ!$D$39:$D$782,СВЦЭМ!$A$39:$A$782,$A135,СВЦЭМ!$B$39:$B$782,L$119)+'СЕТ СН'!$I$11+СВЦЭМ!$D$10+'СЕТ СН'!$I$5-'СЕТ СН'!$I$21</f>
        <v>3893.0445801300002</v>
      </c>
      <c r="M135" s="36">
        <f>SUMIFS(СВЦЭМ!$D$39:$D$782,СВЦЭМ!$A$39:$A$782,$A135,СВЦЭМ!$B$39:$B$782,M$119)+'СЕТ СН'!$I$11+СВЦЭМ!$D$10+'СЕТ СН'!$I$5-'СЕТ СН'!$I$21</f>
        <v>4010.5484801000002</v>
      </c>
      <c r="N135" s="36">
        <f>SUMIFS(СВЦЭМ!$D$39:$D$782,СВЦЭМ!$A$39:$A$782,$A135,СВЦЭМ!$B$39:$B$782,N$119)+'СЕТ СН'!$I$11+СВЦЭМ!$D$10+'СЕТ СН'!$I$5-'СЕТ СН'!$I$21</f>
        <v>4068.9686314700002</v>
      </c>
      <c r="O135" s="36">
        <f>SUMIFS(СВЦЭМ!$D$39:$D$782,СВЦЭМ!$A$39:$A$782,$A135,СВЦЭМ!$B$39:$B$782,O$119)+'СЕТ СН'!$I$11+СВЦЭМ!$D$10+'СЕТ СН'!$I$5-'СЕТ СН'!$I$21</f>
        <v>4090.1868514799999</v>
      </c>
      <c r="P135" s="36">
        <f>SUMIFS(СВЦЭМ!$D$39:$D$782,СВЦЭМ!$A$39:$A$782,$A135,СВЦЭМ!$B$39:$B$782,P$119)+'СЕТ СН'!$I$11+СВЦЭМ!$D$10+'СЕТ СН'!$I$5-'СЕТ СН'!$I$21</f>
        <v>4120.21708003</v>
      </c>
      <c r="Q135" s="36">
        <f>SUMIFS(СВЦЭМ!$D$39:$D$782,СВЦЭМ!$A$39:$A$782,$A135,СВЦЭМ!$B$39:$B$782,Q$119)+'СЕТ СН'!$I$11+СВЦЭМ!$D$10+'СЕТ СН'!$I$5-'СЕТ СН'!$I$21</f>
        <v>4117.9831874399997</v>
      </c>
      <c r="R135" s="36">
        <f>SUMIFS(СВЦЭМ!$D$39:$D$782,СВЦЭМ!$A$39:$A$782,$A135,СВЦЭМ!$B$39:$B$782,R$119)+'СЕТ СН'!$I$11+СВЦЭМ!$D$10+'СЕТ СН'!$I$5-'СЕТ СН'!$I$21</f>
        <v>4101.9678330099996</v>
      </c>
      <c r="S135" s="36">
        <f>SUMIFS(СВЦЭМ!$D$39:$D$782,СВЦЭМ!$A$39:$A$782,$A135,СВЦЭМ!$B$39:$B$782,S$119)+'СЕТ СН'!$I$11+СВЦЭМ!$D$10+'СЕТ СН'!$I$5-'СЕТ СН'!$I$21</f>
        <v>4055.6669274599999</v>
      </c>
      <c r="T135" s="36">
        <f>SUMIFS(СВЦЭМ!$D$39:$D$782,СВЦЭМ!$A$39:$A$782,$A135,СВЦЭМ!$B$39:$B$782,T$119)+'СЕТ СН'!$I$11+СВЦЭМ!$D$10+'СЕТ СН'!$I$5-'СЕТ СН'!$I$21</f>
        <v>3910.3846002299997</v>
      </c>
      <c r="U135" s="36">
        <f>SUMIFS(СВЦЭМ!$D$39:$D$782,СВЦЭМ!$A$39:$A$782,$A135,СВЦЭМ!$B$39:$B$782,U$119)+'СЕТ СН'!$I$11+СВЦЭМ!$D$10+'СЕТ СН'!$I$5-'СЕТ СН'!$I$21</f>
        <v>3768.04702288</v>
      </c>
      <c r="V135" s="36">
        <f>SUMIFS(СВЦЭМ!$D$39:$D$782,СВЦЭМ!$A$39:$A$782,$A135,СВЦЭМ!$B$39:$B$782,V$119)+'СЕТ СН'!$I$11+СВЦЭМ!$D$10+'СЕТ СН'!$I$5-'СЕТ СН'!$I$21</f>
        <v>3693.83894904</v>
      </c>
      <c r="W135" s="36">
        <f>SUMIFS(СВЦЭМ!$D$39:$D$782,СВЦЭМ!$A$39:$A$782,$A135,СВЦЭМ!$B$39:$B$782,W$119)+'СЕТ СН'!$I$11+СВЦЭМ!$D$10+'СЕТ СН'!$I$5-'СЕТ СН'!$I$21</f>
        <v>3712.70332538</v>
      </c>
      <c r="X135" s="36">
        <f>SUMIFS(СВЦЭМ!$D$39:$D$782,СВЦЭМ!$A$39:$A$782,$A135,СВЦЭМ!$B$39:$B$782,X$119)+'СЕТ СН'!$I$11+СВЦЭМ!$D$10+'СЕТ СН'!$I$5-'СЕТ СН'!$I$21</f>
        <v>3706.8963376400002</v>
      </c>
      <c r="Y135" s="36">
        <f>SUMIFS(СВЦЭМ!$D$39:$D$782,СВЦЭМ!$A$39:$A$782,$A135,СВЦЭМ!$B$39:$B$782,Y$119)+'СЕТ СН'!$I$11+СВЦЭМ!$D$10+'СЕТ СН'!$I$5-'СЕТ СН'!$I$21</f>
        <v>3757.5395952700001</v>
      </c>
    </row>
    <row r="136" spans="1:25" ht="15.75" x14ac:dyDescent="0.2">
      <c r="A136" s="35">
        <f t="shared" si="3"/>
        <v>44698</v>
      </c>
      <c r="B136" s="36">
        <f>SUMIFS(СВЦЭМ!$D$39:$D$782,СВЦЭМ!$A$39:$A$782,$A136,СВЦЭМ!$B$39:$B$782,B$119)+'СЕТ СН'!$I$11+СВЦЭМ!$D$10+'СЕТ СН'!$I$5-'СЕТ СН'!$I$21</f>
        <v>3834.4871476899998</v>
      </c>
      <c r="C136" s="36">
        <f>SUMIFS(СВЦЭМ!$D$39:$D$782,СВЦЭМ!$A$39:$A$782,$A136,СВЦЭМ!$B$39:$B$782,C$119)+'СЕТ СН'!$I$11+СВЦЭМ!$D$10+'СЕТ СН'!$I$5-'СЕТ СН'!$I$21</f>
        <v>3967.82756926</v>
      </c>
      <c r="D136" s="36">
        <f>SUMIFS(СВЦЭМ!$D$39:$D$782,СВЦЭМ!$A$39:$A$782,$A136,СВЦЭМ!$B$39:$B$782,D$119)+'СЕТ СН'!$I$11+СВЦЭМ!$D$10+'СЕТ СН'!$I$5-'СЕТ СН'!$I$21</f>
        <v>4095.6628063899998</v>
      </c>
      <c r="E136" s="36">
        <f>SUMIFS(СВЦЭМ!$D$39:$D$782,СВЦЭМ!$A$39:$A$782,$A136,СВЦЭМ!$B$39:$B$782,E$119)+'СЕТ СН'!$I$11+СВЦЭМ!$D$10+'СЕТ СН'!$I$5-'СЕТ СН'!$I$21</f>
        <v>4135.9779804099999</v>
      </c>
      <c r="F136" s="36">
        <f>SUMIFS(СВЦЭМ!$D$39:$D$782,СВЦЭМ!$A$39:$A$782,$A136,СВЦЭМ!$B$39:$B$782,F$119)+'СЕТ СН'!$I$11+СВЦЭМ!$D$10+'СЕТ СН'!$I$5-'СЕТ СН'!$I$21</f>
        <v>4135.0704880399999</v>
      </c>
      <c r="G136" s="36">
        <f>SUMIFS(СВЦЭМ!$D$39:$D$782,СВЦЭМ!$A$39:$A$782,$A136,СВЦЭМ!$B$39:$B$782,G$119)+'СЕТ СН'!$I$11+СВЦЭМ!$D$10+'СЕТ СН'!$I$5-'СЕТ СН'!$I$21</f>
        <v>4133.3914717099997</v>
      </c>
      <c r="H136" s="36">
        <f>SUMIFS(СВЦЭМ!$D$39:$D$782,СВЦЭМ!$A$39:$A$782,$A136,СВЦЭМ!$B$39:$B$782,H$119)+'СЕТ СН'!$I$11+СВЦЭМ!$D$10+'СЕТ СН'!$I$5-'СЕТ СН'!$I$21</f>
        <v>4090.8096231899999</v>
      </c>
      <c r="I136" s="36">
        <f>SUMIFS(СВЦЭМ!$D$39:$D$782,СВЦЭМ!$A$39:$A$782,$A136,СВЦЭМ!$B$39:$B$782,I$119)+'СЕТ СН'!$I$11+СВЦЭМ!$D$10+'СЕТ СН'!$I$5-'СЕТ СН'!$I$21</f>
        <v>4041.1381780800002</v>
      </c>
      <c r="J136" s="36">
        <f>SUMIFS(СВЦЭМ!$D$39:$D$782,СВЦЭМ!$A$39:$A$782,$A136,СВЦЭМ!$B$39:$B$782,J$119)+'СЕТ СН'!$I$11+СВЦЭМ!$D$10+'СЕТ СН'!$I$5-'СЕТ СН'!$I$21</f>
        <v>3890.6648990499998</v>
      </c>
      <c r="K136" s="36">
        <f>SUMIFS(СВЦЭМ!$D$39:$D$782,СВЦЭМ!$A$39:$A$782,$A136,СВЦЭМ!$B$39:$B$782,K$119)+'СЕТ СН'!$I$11+СВЦЭМ!$D$10+'СЕТ СН'!$I$5-'СЕТ СН'!$I$21</f>
        <v>3878.2694179099999</v>
      </c>
      <c r="L136" s="36">
        <f>SUMIFS(СВЦЭМ!$D$39:$D$782,СВЦЭМ!$A$39:$A$782,$A136,СВЦЭМ!$B$39:$B$782,L$119)+'СЕТ СН'!$I$11+СВЦЭМ!$D$10+'СЕТ СН'!$I$5-'СЕТ СН'!$I$21</f>
        <v>3851.9838902500001</v>
      </c>
      <c r="M136" s="36">
        <f>SUMIFS(СВЦЭМ!$D$39:$D$782,СВЦЭМ!$A$39:$A$782,$A136,СВЦЭМ!$B$39:$B$782,M$119)+'СЕТ СН'!$I$11+СВЦЭМ!$D$10+'СЕТ СН'!$I$5-'СЕТ СН'!$I$21</f>
        <v>3959.4809263500001</v>
      </c>
      <c r="N136" s="36">
        <f>SUMIFS(СВЦЭМ!$D$39:$D$782,СВЦЭМ!$A$39:$A$782,$A136,СВЦЭМ!$B$39:$B$782,N$119)+'СЕТ СН'!$I$11+СВЦЭМ!$D$10+'СЕТ СН'!$I$5-'СЕТ СН'!$I$21</f>
        <v>4004.9277383099998</v>
      </c>
      <c r="O136" s="36">
        <f>SUMIFS(СВЦЭМ!$D$39:$D$782,СВЦЭМ!$A$39:$A$782,$A136,СВЦЭМ!$B$39:$B$782,O$119)+'СЕТ СН'!$I$11+СВЦЭМ!$D$10+'СЕТ СН'!$I$5-'СЕТ СН'!$I$21</f>
        <v>4004.7509160199997</v>
      </c>
      <c r="P136" s="36">
        <f>SUMIFS(СВЦЭМ!$D$39:$D$782,СВЦЭМ!$A$39:$A$782,$A136,СВЦЭМ!$B$39:$B$782,P$119)+'СЕТ СН'!$I$11+СВЦЭМ!$D$10+'СЕТ СН'!$I$5-'СЕТ СН'!$I$21</f>
        <v>4007.7678842400001</v>
      </c>
      <c r="Q136" s="36">
        <f>SUMIFS(СВЦЭМ!$D$39:$D$782,СВЦЭМ!$A$39:$A$782,$A136,СВЦЭМ!$B$39:$B$782,Q$119)+'СЕТ СН'!$I$11+СВЦЭМ!$D$10+'СЕТ СН'!$I$5-'СЕТ СН'!$I$21</f>
        <v>4016.4388777300001</v>
      </c>
      <c r="R136" s="36">
        <f>SUMIFS(СВЦЭМ!$D$39:$D$782,СВЦЭМ!$A$39:$A$782,$A136,СВЦЭМ!$B$39:$B$782,R$119)+'СЕТ СН'!$I$11+СВЦЭМ!$D$10+'СЕТ СН'!$I$5-'СЕТ СН'!$I$21</f>
        <v>4025.5786835899999</v>
      </c>
      <c r="S136" s="36">
        <f>SUMIFS(СВЦЭМ!$D$39:$D$782,СВЦЭМ!$A$39:$A$782,$A136,СВЦЭМ!$B$39:$B$782,S$119)+'СЕТ СН'!$I$11+СВЦЭМ!$D$10+'СЕТ СН'!$I$5-'СЕТ СН'!$I$21</f>
        <v>3991.88036539</v>
      </c>
      <c r="T136" s="36">
        <f>SUMIFS(СВЦЭМ!$D$39:$D$782,СВЦЭМ!$A$39:$A$782,$A136,СВЦЭМ!$B$39:$B$782,T$119)+'СЕТ СН'!$I$11+СВЦЭМ!$D$10+'СЕТ СН'!$I$5-'СЕТ СН'!$I$21</f>
        <v>3866.1427006600002</v>
      </c>
      <c r="U136" s="36">
        <f>SUMIFS(СВЦЭМ!$D$39:$D$782,СВЦЭМ!$A$39:$A$782,$A136,СВЦЭМ!$B$39:$B$782,U$119)+'СЕТ СН'!$I$11+СВЦЭМ!$D$10+'СЕТ СН'!$I$5-'СЕТ СН'!$I$21</f>
        <v>3765.55245152</v>
      </c>
      <c r="V136" s="36">
        <f>SUMIFS(СВЦЭМ!$D$39:$D$782,СВЦЭМ!$A$39:$A$782,$A136,СВЦЭМ!$B$39:$B$782,V$119)+'СЕТ СН'!$I$11+СВЦЭМ!$D$10+'СЕТ СН'!$I$5-'СЕТ СН'!$I$21</f>
        <v>3676.09970011</v>
      </c>
      <c r="W136" s="36">
        <f>SUMIFS(СВЦЭМ!$D$39:$D$782,СВЦЭМ!$A$39:$A$782,$A136,СВЦЭМ!$B$39:$B$782,W$119)+'СЕТ СН'!$I$11+СВЦЭМ!$D$10+'СЕТ СН'!$I$5-'СЕТ СН'!$I$21</f>
        <v>3671.1993002600002</v>
      </c>
      <c r="X136" s="36">
        <f>SUMIFS(СВЦЭМ!$D$39:$D$782,СВЦЭМ!$A$39:$A$782,$A136,СВЦЭМ!$B$39:$B$782,X$119)+'СЕТ СН'!$I$11+СВЦЭМ!$D$10+'СЕТ СН'!$I$5-'СЕТ СН'!$I$21</f>
        <v>3690.3905453299999</v>
      </c>
      <c r="Y136" s="36">
        <f>SUMIFS(СВЦЭМ!$D$39:$D$782,СВЦЭМ!$A$39:$A$782,$A136,СВЦЭМ!$B$39:$B$782,Y$119)+'СЕТ СН'!$I$11+СВЦЭМ!$D$10+'СЕТ СН'!$I$5-'СЕТ СН'!$I$21</f>
        <v>3723.7959472900002</v>
      </c>
    </row>
    <row r="137" spans="1:25" ht="15.75" x14ac:dyDescent="0.2">
      <c r="A137" s="35">
        <f t="shared" si="3"/>
        <v>44699</v>
      </c>
      <c r="B137" s="36">
        <f>SUMIFS(СВЦЭМ!$D$39:$D$782,СВЦЭМ!$A$39:$A$782,$A137,СВЦЭМ!$B$39:$B$782,B$119)+'СЕТ СН'!$I$11+СВЦЭМ!$D$10+'СЕТ СН'!$I$5-'СЕТ СН'!$I$21</f>
        <v>3890.4099743000002</v>
      </c>
      <c r="C137" s="36">
        <f>SUMIFS(СВЦЭМ!$D$39:$D$782,СВЦЭМ!$A$39:$A$782,$A137,СВЦЭМ!$B$39:$B$782,C$119)+'СЕТ СН'!$I$11+СВЦЭМ!$D$10+'СЕТ СН'!$I$5-'СЕТ СН'!$I$21</f>
        <v>4032.82502243</v>
      </c>
      <c r="D137" s="36">
        <f>SUMIFS(СВЦЭМ!$D$39:$D$782,СВЦЭМ!$A$39:$A$782,$A137,СВЦЭМ!$B$39:$B$782,D$119)+'СЕТ СН'!$I$11+СВЦЭМ!$D$10+'СЕТ СН'!$I$5-'СЕТ СН'!$I$21</f>
        <v>4097.0518832199996</v>
      </c>
      <c r="E137" s="36">
        <f>SUMIFS(СВЦЭМ!$D$39:$D$782,СВЦЭМ!$A$39:$A$782,$A137,СВЦЭМ!$B$39:$B$782,E$119)+'СЕТ СН'!$I$11+СВЦЭМ!$D$10+'СЕТ СН'!$I$5-'СЕТ СН'!$I$21</f>
        <v>4098.8408482300001</v>
      </c>
      <c r="F137" s="36">
        <f>SUMIFS(СВЦЭМ!$D$39:$D$782,СВЦЭМ!$A$39:$A$782,$A137,СВЦЭМ!$B$39:$B$782,F$119)+'СЕТ СН'!$I$11+СВЦЭМ!$D$10+'СЕТ СН'!$I$5-'СЕТ СН'!$I$21</f>
        <v>4094.79956201</v>
      </c>
      <c r="G137" s="36">
        <f>SUMIFS(СВЦЭМ!$D$39:$D$782,СВЦЭМ!$A$39:$A$782,$A137,СВЦЭМ!$B$39:$B$782,G$119)+'СЕТ СН'!$I$11+СВЦЭМ!$D$10+'СЕТ СН'!$I$5-'СЕТ СН'!$I$21</f>
        <v>4107.4545374400004</v>
      </c>
      <c r="H137" s="36">
        <f>SUMIFS(СВЦЭМ!$D$39:$D$782,СВЦЭМ!$A$39:$A$782,$A137,СВЦЭМ!$B$39:$B$782,H$119)+'СЕТ СН'!$I$11+СВЦЭМ!$D$10+'СЕТ СН'!$I$5-'СЕТ СН'!$I$21</f>
        <v>4095.9678967499999</v>
      </c>
      <c r="I137" s="36">
        <f>SUMIFS(СВЦЭМ!$D$39:$D$782,СВЦЭМ!$A$39:$A$782,$A137,СВЦЭМ!$B$39:$B$782,I$119)+'СЕТ СН'!$I$11+СВЦЭМ!$D$10+'СЕТ СН'!$I$5-'СЕТ СН'!$I$21</f>
        <v>4002.1241917999996</v>
      </c>
      <c r="J137" s="36">
        <f>SUMIFS(СВЦЭМ!$D$39:$D$782,СВЦЭМ!$A$39:$A$782,$A137,СВЦЭМ!$B$39:$B$782,J$119)+'СЕТ СН'!$I$11+СВЦЭМ!$D$10+'СЕТ СН'!$I$5-'СЕТ СН'!$I$21</f>
        <v>3850.32168116</v>
      </c>
      <c r="K137" s="36">
        <f>SUMIFS(СВЦЭМ!$D$39:$D$782,СВЦЭМ!$A$39:$A$782,$A137,СВЦЭМ!$B$39:$B$782,K$119)+'СЕТ СН'!$I$11+СВЦЭМ!$D$10+'СЕТ СН'!$I$5-'СЕТ СН'!$I$21</f>
        <v>3852.2335037500002</v>
      </c>
      <c r="L137" s="36">
        <f>SUMIFS(СВЦЭМ!$D$39:$D$782,СВЦЭМ!$A$39:$A$782,$A137,СВЦЭМ!$B$39:$B$782,L$119)+'СЕТ СН'!$I$11+СВЦЭМ!$D$10+'СЕТ СН'!$I$5-'СЕТ СН'!$I$21</f>
        <v>3865.5992394499999</v>
      </c>
      <c r="M137" s="36">
        <f>SUMIFS(СВЦЭМ!$D$39:$D$782,СВЦЭМ!$A$39:$A$782,$A137,СВЦЭМ!$B$39:$B$782,M$119)+'СЕТ СН'!$I$11+СВЦЭМ!$D$10+'СЕТ СН'!$I$5-'СЕТ СН'!$I$21</f>
        <v>3979.0290655299996</v>
      </c>
      <c r="N137" s="36">
        <f>SUMIFS(СВЦЭМ!$D$39:$D$782,СВЦЭМ!$A$39:$A$782,$A137,СВЦЭМ!$B$39:$B$782,N$119)+'СЕТ СН'!$I$11+СВЦЭМ!$D$10+'СЕТ СН'!$I$5-'СЕТ СН'!$I$21</f>
        <v>4011.66852634</v>
      </c>
      <c r="O137" s="36">
        <f>SUMIFS(СВЦЭМ!$D$39:$D$782,СВЦЭМ!$A$39:$A$782,$A137,СВЦЭМ!$B$39:$B$782,O$119)+'СЕТ СН'!$I$11+СВЦЭМ!$D$10+'СЕТ СН'!$I$5-'СЕТ СН'!$I$21</f>
        <v>4008.9730658999997</v>
      </c>
      <c r="P137" s="36">
        <f>SUMIFS(СВЦЭМ!$D$39:$D$782,СВЦЭМ!$A$39:$A$782,$A137,СВЦЭМ!$B$39:$B$782,P$119)+'СЕТ СН'!$I$11+СВЦЭМ!$D$10+'СЕТ СН'!$I$5-'СЕТ СН'!$I$21</f>
        <v>4027.0716470999996</v>
      </c>
      <c r="Q137" s="36">
        <f>SUMIFS(СВЦЭМ!$D$39:$D$782,СВЦЭМ!$A$39:$A$782,$A137,СВЦЭМ!$B$39:$B$782,Q$119)+'СЕТ СН'!$I$11+СВЦЭМ!$D$10+'СЕТ СН'!$I$5-'СЕТ СН'!$I$21</f>
        <v>4041.2562799299999</v>
      </c>
      <c r="R137" s="36">
        <f>SUMIFS(СВЦЭМ!$D$39:$D$782,СВЦЭМ!$A$39:$A$782,$A137,СВЦЭМ!$B$39:$B$782,R$119)+'СЕТ СН'!$I$11+СВЦЭМ!$D$10+'СЕТ СН'!$I$5-'СЕТ СН'!$I$21</f>
        <v>4036.1657942299998</v>
      </c>
      <c r="S137" s="36">
        <f>SUMIFS(СВЦЭМ!$D$39:$D$782,СВЦЭМ!$A$39:$A$782,$A137,СВЦЭМ!$B$39:$B$782,S$119)+'СЕТ СН'!$I$11+СВЦЭМ!$D$10+'СЕТ СН'!$I$5-'СЕТ СН'!$I$21</f>
        <v>3989.2211067899998</v>
      </c>
      <c r="T137" s="36">
        <f>SUMIFS(СВЦЭМ!$D$39:$D$782,СВЦЭМ!$A$39:$A$782,$A137,СВЦЭМ!$B$39:$B$782,T$119)+'СЕТ СН'!$I$11+СВЦЭМ!$D$10+'СЕТ СН'!$I$5-'СЕТ СН'!$I$21</f>
        <v>3857.89103613</v>
      </c>
      <c r="U137" s="36">
        <f>SUMIFS(СВЦЭМ!$D$39:$D$782,СВЦЭМ!$A$39:$A$782,$A137,СВЦЭМ!$B$39:$B$782,U$119)+'СЕТ СН'!$I$11+СВЦЭМ!$D$10+'СЕТ СН'!$I$5-'СЕТ СН'!$I$21</f>
        <v>3750.2315611100003</v>
      </c>
      <c r="V137" s="36">
        <f>SUMIFS(СВЦЭМ!$D$39:$D$782,СВЦЭМ!$A$39:$A$782,$A137,СВЦЭМ!$B$39:$B$782,V$119)+'СЕТ СН'!$I$11+СВЦЭМ!$D$10+'СЕТ СН'!$I$5-'СЕТ СН'!$I$21</f>
        <v>3671.3220269499998</v>
      </c>
      <c r="W137" s="36">
        <f>SUMIFS(СВЦЭМ!$D$39:$D$782,СВЦЭМ!$A$39:$A$782,$A137,СВЦЭМ!$B$39:$B$782,W$119)+'СЕТ СН'!$I$11+СВЦЭМ!$D$10+'СЕТ СН'!$I$5-'СЕТ СН'!$I$21</f>
        <v>3695.614184</v>
      </c>
      <c r="X137" s="36">
        <f>SUMIFS(СВЦЭМ!$D$39:$D$782,СВЦЭМ!$A$39:$A$782,$A137,СВЦЭМ!$B$39:$B$782,X$119)+'СЕТ СН'!$I$11+СВЦЭМ!$D$10+'СЕТ СН'!$I$5-'СЕТ СН'!$I$21</f>
        <v>3730.62762479</v>
      </c>
      <c r="Y137" s="36">
        <f>SUMIFS(СВЦЭМ!$D$39:$D$782,СВЦЭМ!$A$39:$A$782,$A137,СВЦЭМ!$B$39:$B$782,Y$119)+'СЕТ СН'!$I$11+СВЦЭМ!$D$10+'СЕТ СН'!$I$5-'СЕТ СН'!$I$21</f>
        <v>3765.4998177400003</v>
      </c>
    </row>
    <row r="138" spans="1:25" ht="15.75" x14ac:dyDescent="0.2">
      <c r="A138" s="35">
        <f t="shared" si="3"/>
        <v>44700</v>
      </c>
      <c r="B138" s="36">
        <f>SUMIFS(СВЦЭМ!$D$39:$D$782,СВЦЭМ!$A$39:$A$782,$A138,СВЦЭМ!$B$39:$B$782,B$119)+'СЕТ СН'!$I$11+СВЦЭМ!$D$10+'СЕТ СН'!$I$5-'СЕТ СН'!$I$21</f>
        <v>3874.4237196300001</v>
      </c>
      <c r="C138" s="36">
        <f>SUMIFS(СВЦЭМ!$D$39:$D$782,СВЦЭМ!$A$39:$A$782,$A138,СВЦЭМ!$B$39:$B$782,C$119)+'СЕТ СН'!$I$11+СВЦЭМ!$D$10+'СЕТ СН'!$I$5-'СЕТ СН'!$I$21</f>
        <v>4001.0859509499996</v>
      </c>
      <c r="D138" s="36">
        <f>SUMIFS(СВЦЭМ!$D$39:$D$782,СВЦЭМ!$A$39:$A$782,$A138,СВЦЭМ!$B$39:$B$782,D$119)+'СЕТ СН'!$I$11+СВЦЭМ!$D$10+'СЕТ СН'!$I$5-'СЕТ СН'!$I$21</f>
        <v>4116.1832588500001</v>
      </c>
      <c r="E138" s="36">
        <f>SUMIFS(СВЦЭМ!$D$39:$D$782,СВЦЭМ!$A$39:$A$782,$A138,СВЦЭМ!$B$39:$B$782,E$119)+'СЕТ СН'!$I$11+СВЦЭМ!$D$10+'СЕТ СН'!$I$5-'СЕТ СН'!$I$21</f>
        <v>4173.4471362000004</v>
      </c>
      <c r="F138" s="36">
        <f>SUMIFS(СВЦЭМ!$D$39:$D$782,СВЦЭМ!$A$39:$A$782,$A138,СВЦЭМ!$B$39:$B$782,F$119)+'СЕТ СН'!$I$11+СВЦЭМ!$D$10+'СЕТ СН'!$I$5-'СЕТ СН'!$I$21</f>
        <v>4143.7840471700001</v>
      </c>
      <c r="G138" s="36">
        <f>SUMIFS(СВЦЭМ!$D$39:$D$782,СВЦЭМ!$A$39:$A$782,$A138,СВЦЭМ!$B$39:$B$782,G$119)+'СЕТ СН'!$I$11+СВЦЭМ!$D$10+'СЕТ СН'!$I$5-'СЕТ СН'!$I$21</f>
        <v>4107.3235992499995</v>
      </c>
      <c r="H138" s="36">
        <f>SUMIFS(СВЦЭМ!$D$39:$D$782,СВЦЭМ!$A$39:$A$782,$A138,СВЦЭМ!$B$39:$B$782,H$119)+'СЕТ СН'!$I$11+СВЦЭМ!$D$10+'СЕТ СН'!$I$5-'СЕТ СН'!$I$21</f>
        <v>4070.9215904900002</v>
      </c>
      <c r="I138" s="36">
        <f>SUMIFS(СВЦЭМ!$D$39:$D$782,СВЦЭМ!$A$39:$A$782,$A138,СВЦЭМ!$B$39:$B$782,I$119)+'СЕТ СН'!$I$11+СВЦЭМ!$D$10+'СЕТ СН'!$I$5-'СЕТ СН'!$I$21</f>
        <v>4010.9308377399998</v>
      </c>
      <c r="J138" s="36">
        <f>SUMIFS(СВЦЭМ!$D$39:$D$782,СВЦЭМ!$A$39:$A$782,$A138,СВЦЭМ!$B$39:$B$782,J$119)+'СЕТ СН'!$I$11+СВЦЭМ!$D$10+'СЕТ СН'!$I$5-'СЕТ СН'!$I$21</f>
        <v>3870.7748387699999</v>
      </c>
      <c r="K138" s="36">
        <f>SUMIFS(СВЦЭМ!$D$39:$D$782,СВЦЭМ!$A$39:$A$782,$A138,СВЦЭМ!$B$39:$B$782,K$119)+'СЕТ СН'!$I$11+СВЦЭМ!$D$10+'СЕТ СН'!$I$5-'СЕТ СН'!$I$21</f>
        <v>3886.8019999399999</v>
      </c>
      <c r="L138" s="36">
        <f>SUMIFS(СВЦЭМ!$D$39:$D$782,СВЦЭМ!$A$39:$A$782,$A138,СВЦЭМ!$B$39:$B$782,L$119)+'СЕТ СН'!$I$11+СВЦЭМ!$D$10+'СЕТ СН'!$I$5-'СЕТ СН'!$I$21</f>
        <v>3879.4225877999997</v>
      </c>
      <c r="M138" s="36">
        <f>SUMIFS(СВЦЭМ!$D$39:$D$782,СВЦЭМ!$A$39:$A$782,$A138,СВЦЭМ!$B$39:$B$782,M$119)+'СЕТ СН'!$I$11+СВЦЭМ!$D$10+'СЕТ СН'!$I$5-'СЕТ СН'!$I$21</f>
        <v>3975.9688270699999</v>
      </c>
      <c r="N138" s="36">
        <f>SUMIFS(СВЦЭМ!$D$39:$D$782,СВЦЭМ!$A$39:$A$782,$A138,СВЦЭМ!$B$39:$B$782,N$119)+'СЕТ СН'!$I$11+СВЦЭМ!$D$10+'СЕТ СН'!$I$5-'СЕТ СН'!$I$21</f>
        <v>4023.2022752100002</v>
      </c>
      <c r="O138" s="36">
        <f>SUMIFS(СВЦЭМ!$D$39:$D$782,СВЦЭМ!$A$39:$A$782,$A138,СВЦЭМ!$B$39:$B$782,O$119)+'СЕТ СН'!$I$11+СВЦЭМ!$D$10+'СЕТ СН'!$I$5-'СЕТ СН'!$I$21</f>
        <v>4040.00203917</v>
      </c>
      <c r="P138" s="36">
        <f>SUMIFS(СВЦЭМ!$D$39:$D$782,СВЦЭМ!$A$39:$A$782,$A138,СВЦЭМ!$B$39:$B$782,P$119)+'СЕТ СН'!$I$11+СВЦЭМ!$D$10+'СЕТ СН'!$I$5-'СЕТ СН'!$I$21</f>
        <v>4044.1635908399999</v>
      </c>
      <c r="Q138" s="36">
        <f>SUMIFS(СВЦЭМ!$D$39:$D$782,СВЦЭМ!$A$39:$A$782,$A138,СВЦЭМ!$B$39:$B$782,Q$119)+'СЕТ СН'!$I$11+СВЦЭМ!$D$10+'СЕТ СН'!$I$5-'СЕТ СН'!$I$21</f>
        <v>4059.7600167999999</v>
      </c>
      <c r="R138" s="36">
        <f>SUMIFS(СВЦЭМ!$D$39:$D$782,СВЦЭМ!$A$39:$A$782,$A138,СВЦЭМ!$B$39:$B$782,R$119)+'СЕТ СН'!$I$11+СВЦЭМ!$D$10+'СЕТ СН'!$I$5-'СЕТ СН'!$I$21</f>
        <v>4047.0010936899998</v>
      </c>
      <c r="S138" s="36">
        <f>SUMIFS(СВЦЭМ!$D$39:$D$782,СВЦЭМ!$A$39:$A$782,$A138,СВЦЭМ!$B$39:$B$782,S$119)+'СЕТ СН'!$I$11+СВЦЭМ!$D$10+'СЕТ СН'!$I$5-'СЕТ СН'!$I$21</f>
        <v>4022.7807716500001</v>
      </c>
      <c r="T138" s="36">
        <f>SUMIFS(СВЦЭМ!$D$39:$D$782,СВЦЭМ!$A$39:$A$782,$A138,СВЦЭМ!$B$39:$B$782,T$119)+'СЕТ СН'!$I$11+СВЦЭМ!$D$10+'СЕТ СН'!$I$5-'СЕТ СН'!$I$21</f>
        <v>3882.9576201700002</v>
      </c>
      <c r="U138" s="36">
        <f>SUMIFS(СВЦЭМ!$D$39:$D$782,СВЦЭМ!$A$39:$A$782,$A138,СВЦЭМ!$B$39:$B$782,U$119)+'СЕТ СН'!$I$11+СВЦЭМ!$D$10+'СЕТ СН'!$I$5-'СЕТ СН'!$I$21</f>
        <v>3778.7194090399998</v>
      </c>
      <c r="V138" s="36">
        <f>SUMIFS(СВЦЭМ!$D$39:$D$782,СВЦЭМ!$A$39:$A$782,$A138,СВЦЭМ!$B$39:$B$782,V$119)+'СЕТ СН'!$I$11+СВЦЭМ!$D$10+'СЕТ СН'!$I$5-'СЕТ СН'!$I$21</f>
        <v>3683.2007472699997</v>
      </c>
      <c r="W138" s="36">
        <f>SUMIFS(СВЦЭМ!$D$39:$D$782,СВЦЭМ!$A$39:$A$782,$A138,СВЦЭМ!$B$39:$B$782,W$119)+'СЕТ СН'!$I$11+СВЦЭМ!$D$10+'СЕТ СН'!$I$5-'СЕТ СН'!$I$21</f>
        <v>3689.11801148</v>
      </c>
      <c r="X138" s="36">
        <f>SUMIFS(СВЦЭМ!$D$39:$D$782,СВЦЭМ!$A$39:$A$782,$A138,СВЦЭМ!$B$39:$B$782,X$119)+'СЕТ СН'!$I$11+СВЦЭМ!$D$10+'СЕТ СН'!$I$5-'СЕТ СН'!$I$21</f>
        <v>3699.6849125799999</v>
      </c>
      <c r="Y138" s="36">
        <f>SUMIFS(СВЦЭМ!$D$39:$D$782,СВЦЭМ!$A$39:$A$782,$A138,СВЦЭМ!$B$39:$B$782,Y$119)+'СЕТ СН'!$I$11+СВЦЭМ!$D$10+'СЕТ СН'!$I$5-'СЕТ СН'!$I$21</f>
        <v>3721.8342076700001</v>
      </c>
    </row>
    <row r="139" spans="1:25" ht="15.75" x14ac:dyDescent="0.2">
      <c r="A139" s="35">
        <f t="shared" si="3"/>
        <v>44701</v>
      </c>
      <c r="B139" s="36">
        <f>SUMIFS(СВЦЭМ!$D$39:$D$782,СВЦЭМ!$A$39:$A$782,$A139,СВЦЭМ!$B$39:$B$782,B$119)+'СЕТ СН'!$I$11+СВЦЭМ!$D$10+'СЕТ СН'!$I$5-'СЕТ СН'!$I$21</f>
        <v>3868.30125662</v>
      </c>
      <c r="C139" s="36">
        <f>SUMIFS(СВЦЭМ!$D$39:$D$782,СВЦЭМ!$A$39:$A$782,$A139,СВЦЭМ!$B$39:$B$782,C$119)+'СЕТ СН'!$I$11+СВЦЭМ!$D$10+'СЕТ СН'!$I$5-'СЕТ СН'!$I$21</f>
        <v>3939.64253568</v>
      </c>
      <c r="D139" s="36">
        <f>SUMIFS(СВЦЭМ!$D$39:$D$782,СВЦЭМ!$A$39:$A$782,$A139,СВЦЭМ!$B$39:$B$782,D$119)+'СЕТ СН'!$I$11+СВЦЭМ!$D$10+'СЕТ СН'!$I$5-'СЕТ СН'!$I$21</f>
        <v>4077.7219579799998</v>
      </c>
      <c r="E139" s="36">
        <f>SUMIFS(СВЦЭМ!$D$39:$D$782,СВЦЭМ!$A$39:$A$782,$A139,СВЦЭМ!$B$39:$B$782,E$119)+'СЕТ СН'!$I$11+СВЦЭМ!$D$10+'СЕТ СН'!$I$5-'СЕТ СН'!$I$21</f>
        <v>4143.5900638200001</v>
      </c>
      <c r="F139" s="36">
        <f>SUMIFS(СВЦЭМ!$D$39:$D$782,СВЦЭМ!$A$39:$A$782,$A139,СВЦЭМ!$B$39:$B$782,F$119)+'СЕТ СН'!$I$11+СВЦЭМ!$D$10+'СЕТ СН'!$I$5-'СЕТ СН'!$I$21</f>
        <v>4138.0330251799996</v>
      </c>
      <c r="G139" s="36">
        <f>SUMIFS(СВЦЭМ!$D$39:$D$782,СВЦЭМ!$A$39:$A$782,$A139,СВЦЭМ!$B$39:$B$782,G$119)+'СЕТ СН'!$I$11+СВЦЭМ!$D$10+'СЕТ СН'!$I$5-'СЕТ СН'!$I$21</f>
        <v>4119.8538313400004</v>
      </c>
      <c r="H139" s="36">
        <f>SUMIFS(СВЦЭМ!$D$39:$D$782,СВЦЭМ!$A$39:$A$782,$A139,СВЦЭМ!$B$39:$B$782,H$119)+'СЕТ СН'!$I$11+СВЦЭМ!$D$10+'СЕТ СН'!$I$5-'СЕТ СН'!$I$21</f>
        <v>4058.4285824999997</v>
      </c>
      <c r="I139" s="36">
        <f>SUMIFS(СВЦЭМ!$D$39:$D$782,СВЦЭМ!$A$39:$A$782,$A139,СВЦЭМ!$B$39:$B$782,I$119)+'СЕТ СН'!$I$11+СВЦЭМ!$D$10+'СЕТ СН'!$I$5-'СЕТ СН'!$I$21</f>
        <v>3983.4672196399997</v>
      </c>
      <c r="J139" s="36">
        <f>SUMIFS(СВЦЭМ!$D$39:$D$782,СВЦЭМ!$A$39:$A$782,$A139,СВЦЭМ!$B$39:$B$782,J$119)+'СЕТ СН'!$I$11+СВЦЭМ!$D$10+'СЕТ СН'!$I$5-'СЕТ СН'!$I$21</f>
        <v>3837.9635065399998</v>
      </c>
      <c r="K139" s="36">
        <f>SUMIFS(СВЦЭМ!$D$39:$D$782,СВЦЭМ!$A$39:$A$782,$A139,СВЦЭМ!$B$39:$B$782,K$119)+'СЕТ СН'!$I$11+СВЦЭМ!$D$10+'СЕТ СН'!$I$5-'СЕТ СН'!$I$21</f>
        <v>3837.3470126699999</v>
      </c>
      <c r="L139" s="36">
        <f>SUMIFS(СВЦЭМ!$D$39:$D$782,СВЦЭМ!$A$39:$A$782,$A139,СВЦЭМ!$B$39:$B$782,L$119)+'СЕТ СН'!$I$11+СВЦЭМ!$D$10+'СЕТ СН'!$I$5-'СЕТ СН'!$I$21</f>
        <v>3834.9713556799998</v>
      </c>
      <c r="M139" s="36">
        <f>SUMIFS(СВЦЭМ!$D$39:$D$782,СВЦЭМ!$A$39:$A$782,$A139,СВЦЭМ!$B$39:$B$782,M$119)+'СЕТ СН'!$I$11+СВЦЭМ!$D$10+'СЕТ СН'!$I$5-'СЕТ СН'!$I$21</f>
        <v>3935.3368262099998</v>
      </c>
      <c r="N139" s="36">
        <f>SUMIFS(СВЦЭМ!$D$39:$D$782,СВЦЭМ!$A$39:$A$782,$A139,СВЦЭМ!$B$39:$B$782,N$119)+'СЕТ СН'!$I$11+СВЦЭМ!$D$10+'СЕТ СН'!$I$5-'СЕТ СН'!$I$21</f>
        <v>3959.6840689299997</v>
      </c>
      <c r="O139" s="36">
        <f>SUMIFS(СВЦЭМ!$D$39:$D$782,СВЦЭМ!$A$39:$A$782,$A139,СВЦЭМ!$B$39:$B$782,O$119)+'СЕТ СН'!$I$11+СВЦЭМ!$D$10+'СЕТ СН'!$I$5-'СЕТ СН'!$I$21</f>
        <v>3957.1501643000001</v>
      </c>
      <c r="P139" s="36">
        <f>SUMIFS(СВЦЭМ!$D$39:$D$782,СВЦЭМ!$A$39:$A$782,$A139,СВЦЭМ!$B$39:$B$782,P$119)+'СЕТ СН'!$I$11+СВЦЭМ!$D$10+'СЕТ СН'!$I$5-'СЕТ СН'!$I$21</f>
        <v>3954.9246128599998</v>
      </c>
      <c r="Q139" s="36">
        <f>SUMIFS(СВЦЭМ!$D$39:$D$782,СВЦЭМ!$A$39:$A$782,$A139,СВЦЭМ!$B$39:$B$782,Q$119)+'СЕТ СН'!$I$11+СВЦЭМ!$D$10+'СЕТ СН'!$I$5-'СЕТ СН'!$I$21</f>
        <v>3954.0581566000001</v>
      </c>
      <c r="R139" s="36">
        <f>SUMIFS(СВЦЭМ!$D$39:$D$782,СВЦЭМ!$A$39:$A$782,$A139,СВЦЭМ!$B$39:$B$782,R$119)+'СЕТ СН'!$I$11+СВЦЭМ!$D$10+'СЕТ СН'!$I$5-'СЕТ СН'!$I$21</f>
        <v>3954.1001468699997</v>
      </c>
      <c r="S139" s="36">
        <f>SUMIFS(СВЦЭМ!$D$39:$D$782,СВЦЭМ!$A$39:$A$782,$A139,СВЦЭМ!$B$39:$B$782,S$119)+'СЕТ СН'!$I$11+СВЦЭМ!$D$10+'СЕТ СН'!$I$5-'СЕТ СН'!$I$21</f>
        <v>3938.7186540600001</v>
      </c>
      <c r="T139" s="36">
        <f>SUMIFS(СВЦЭМ!$D$39:$D$782,СВЦЭМ!$A$39:$A$782,$A139,СВЦЭМ!$B$39:$B$782,T$119)+'СЕТ СН'!$I$11+СВЦЭМ!$D$10+'СЕТ СН'!$I$5-'СЕТ СН'!$I$21</f>
        <v>3838.0774798900002</v>
      </c>
      <c r="U139" s="36">
        <f>SUMIFS(СВЦЭМ!$D$39:$D$782,СВЦЭМ!$A$39:$A$782,$A139,СВЦЭМ!$B$39:$B$782,U$119)+'СЕТ СН'!$I$11+СВЦЭМ!$D$10+'СЕТ СН'!$I$5-'СЕТ СН'!$I$21</f>
        <v>3727.8235352400002</v>
      </c>
      <c r="V139" s="36">
        <f>SUMIFS(СВЦЭМ!$D$39:$D$782,СВЦЭМ!$A$39:$A$782,$A139,СВЦЭМ!$B$39:$B$782,V$119)+'СЕТ СН'!$I$11+СВЦЭМ!$D$10+'СЕТ СН'!$I$5-'СЕТ СН'!$I$21</f>
        <v>3667.6469677800001</v>
      </c>
      <c r="W139" s="36">
        <f>SUMIFS(СВЦЭМ!$D$39:$D$782,СВЦЭМ!$A$39:$A$782,$A139,СВЦЭМ!$B$39:$B$782,W$119)+'СЕТ СН'!$I$11+СВЦЭМ!$D$10+'СЕТ СН'!$I$5-'СЕТ СН'!$I$21</f>
        <v>3677.7477843000001</v>
      </c>
      <c r="X139" s="36">
        <f>SUMIFS(СВЦЭМ!$D$39:$D$782,СВЦЭМ!$A$39:$A$782,$A139,СВЦЭМ!$B$39:$B$782,X$119)+'СЕТ СН'!$I$11+СВЦЭМ!$D$10+'СЕТ СН'!$I$5-'СЕТ СН'!$I$21</f>
        <v>3708.76471945</v>
      </c>
      <c r="Y139" s="36">
        <f>SUMIFS(СВЦЭМ!$D$39:$D$782,СВЦЭМ!$A$39:$A$782,$A139,СВЦЭМ!$B$39:$B$782,Y$119)+'СЕТ СН'!$I$11+СВЦЭМ!$D$10+'СЕТ СН'!$I$5-'СЕТ СН'!$I$21</f>
        <v>3714.0409267200002</v>
      </c>
    </row>
    <row r="140" spans="1:25" ht="15.75" x14ac:dyDescent="0.2">
      <c r="A140" s="35">
        <f t="shared" si="3"/>
        <v>44702</v>
      </c>
      <c r="B140" s="36">
        <f>SUMIFS(СВЦЭМ!$D$39:$D$782,СВЦЭМ!$A$39:$A$782,$A140,СВЦЭМ!$B$39:$B$782,B$119)+'СЕТ СН'!$I$11+СВЦЭМ!$D$10+'СЕТ СН'!$I$5-'СЕТ СН'!$I$21</f>
        <v>3740.93131395</v>
      </c>
      <c r="C140" s="36">
        <f>SUMIFS(СВЦЭМ!$D$39:$D$782,СВЦЭМ!$A$39:$A$782,$A140,СВЦЭМ!$B$39:$B$782,C$119)+'СЕТ СН'!$I$11+СВЦЭМ!$D$10+'СЕТ СН'!$I$5-'СЕТ СН'!$I$21</f>
        <v>3861.6797212000001</v>
      </c>
      <c r="D140" s="36">
        <f>SUMIFS(СВЦЭМ!$D$39:$D$782,СВЦЭМ!$A$39:$A$782,$A140,СВЦЭМ!$B$39:$B$782,D$119)+'СЕТ СН'!$I$11+СВЦЭМ!$D$10+'СЕТ СН'!$I$5-'СЕТ СН'!$I$21</f>
        <v>4026.7876688899996</v>
      </c>
      <c r="E140" s="36">
        <f>SUMIFS(СВЦЭМ!$D$39:$D$782,СВЦЭМ!$A$39:$A$782,$A140,СВЦЭМ!$B$39:$B$782,E$119)+'СЕТ СН'!$I$11+СВЦЭМ!$D$10+'СЕТ СН'!$I$5-'СЕТ СН'!$I$21</f>
        <v>4107.3414869299995</v>
      </c>
      <c r="F140" s="36">
        <f>SUMIFS(СВЦЭМ!$D$39:$D$782,СВЦЭМ!$A$39:$A$782,$A140,СВЦЭМ!$B$39:$B$782,F$119)+'СЕТ СН'!$I$11+СВЦЭМ!$D$10+'СЕТ СН'!$I$5-'СЕТ СН'!$I$21</f>
        <v>4135.3209127800001</v>
      </c>
      <c r="G140" s="36">
        <f>SUMIFS(СВЦЭМ!$D$39:$D$782,СВЦЭМ!$A$39:$A$782,$A140,СВЦЭМ!$B$39:$B$782,G$119)+'СЕТ СН'!$I$11+СВЦЭМ!$D$10+'СЕТ СН'!$I$5-'СЕТ СН'!$I$21</f>
        <v>4171.9404537399996</v>
      </c>
      <c r="H140" s="36">
        <f>SUMIFS(СВЦЭМ!$D$39:$D$782,СВЦЭМ!$A$39:$A$782,$A140,СВЦЭМ!$B$39:$B$782,H$119)+'СЕТ СН'!$I$11+СВЦЭМ!$D$10+'СЕТ СН'!$I$5-'СЕТ СН'!$I$21</f>
        <v>4162.4808665099999</v>
      </c>
      <c r="I140" s="36">
        <f>SUMIFS(СВЦЭМ!$D$39:$D$782,СВЦЭМ!$A$39:$A$782,$A140,СВЦЭМ!$B$39:$B$782,I$119)+'СЕТ СН'!$I$11+СВЦЭМ!$D$10+'СЕТ СН'!$I$5-'СЕТ СН'!$I$21</f>
        <v>4123.9531263400004</v>
      </c>
      <c r="J140" s="36">
        <f>SUMIFS(СВЦЭМ!$D$39:$D$782,СВЦЭМ!$A$39:$A$782,$A140,СВЦЭМ!$B$39:$B$782,J$119)+'СЕТ СН'!$I$11+СВЦЭМ!$D$10+'СЕТ СН'!$I$5-'СЕТ СН'!$I$21</f>
        <v>3940.9389051899998</v>
      </c>
      <c r="K140" s="36">
        <f>SUMIFS(СВЦЭМ!$D$39:$D$782,СВЦЭМ!$A$39:$A$782,$A140,СВЦЭМ!$B$39:$B$782,K$119)+'СЕТ СН'!$I$11+СВЦЭМ!$D$10+'СЕТ СН'!$I$5-'СЕТ СН'!$I$21</f>
        <v>3898.8662506000001</v>
      </c>
      <c r="L140" s="36">
        <f>SUMIFS(СВЦЭМ!$D$39:$D$782,СВЦЭМ!$A$39:$A$782,$A140,СВЦЭМ!$B$39:$B$782,L$119)+'СЕТ СН'!$I$11+СВЦЭМ!$D$10+'СЕТ СН'!$I$5-'СЕТ СН'!$I$21</f>
        <v>3870.6472826499999</v>
      </c>
      <c r="M140" s="36">
        <f>SUMIFS(СВЦЭМ!$D$39:$D$782,СВЦЭМ!$A$39:$A$782,$A140,СВЦЭМ!$B$39:$B$782,M$119)+'СЕТ СН'!$I$11+СВЦЭМ!$D$10+'СЕТ СН'!$I$5-'СЕТ СН'!$I$21</f>
        <v>3958.0809783</v>
      </c>
      <c r="N140" s="36">
        <f>SUMIFS(СВЦЭМ!$D$39:$D$782,СВЦЭМ!$A$39:$A$782,$A140,СВЦЭМ!$B$39:$B$782,N$119)+'СЕТ СН'!$I$11+СВЦЭМ!$D$10+'СЕТ СН'!$I$5-'СЕТ СН'!$I$21</f>
        <v>3998.84185355</v>
      </c>
      <c r="O140" s="36">
        <f>SUMIFS(СВЦЭМ!$D$39:$D$782,СВЦЭМ!$A$39:$A$782,$A140,СВЦЭМ!$B$39:$B$782,O$119)+'СЕТ СН'!$I$11+СВЦЭМ!$D$10+'СЕТ СН'!$I$5-'СЕТ СН'!$I$21</f>
        <v>3964.7899619999998</v>
      </c>
      <c r="P140" s="36">
        <f>SUMIFS(СВЦЭМ!$D$39:$D$782,СВЦЭМ!$A$39:$A$782,$A140,СВЦЭМ!$B$39:$B$782,P$119)+'СЕТ СН'!$I$11+СВЦЭМ!$D$10+'СЕТ СН'!$I$5-'СЕТ СН'!$I$21</f>
        <v>4003.86952316</v>
      </c>
      <c r="Q140" s="36">
        <f>SUMIFS(СВЦЭМ!$D$39:$D$782,СВЦЭМ!$A$39:$A$782,$A140,СВЦЭМ!$B$39:$B$782,Q$119)+'СЕТ СН'!$I$11+СВЦЭМ!$D$10+'СЕТ СН'!$I$5-'СЕТ СН'!$I$21</f>
        <v>3987.4537402999999</v>
      </c>
      <c r="R140" s="36">
        <f>SUMIFS(СВЦЭМ!$D$39:$D$782,СВЦЭМ!$A$39:$A$782,$A140,СВЦЭМ!$B$39:$B$782,R$119)+'СЕТ СН'!$I$11+СВЦЭМ!$D$10+'СЕТ СН'!$I$5-'СЕТ СН'!$I$21</f>
        <v>3984.2030569399999</v>
      </c>
      <c r="S140" s="36">
        <f>SUMIFS(СВЦЭМ!$D$39:$D$782,СВЦЭМ!$A$39:$A$782,$A140,СВЦЭМ!$B$39:$B$782,S$119)+'СЕТ СН'!$I$11+СВЦЭМ!$D$10+'СЕТ СН'!$I$5-'СЕТ СН'!$I$21</f>
        <v>3959.3502487199999</v>
      </c>
      <c r="T140" s="36">
        <f>SUMIFS(СВЦЭМ!$D$39:$D$782,СВЦЭМ!$A$39:$A$782,$A140,СВЦЭМ!$B$39:$B$782,T$119)+'СЕТ СН'!$I$11+СВЦЭМ!$D$10+'СЕТ СН'!$I$5-'СЕТ СН'!$I$21</f>
        <v>3850.08634785</v>
      </c>
      <c r="U140" s="36">
        <f>SUMIFS(СВЦЭМ!$D$39:$D$782,СВЦЭМ!$A$39:$A$782,$A140,СВЦЭМ!$B$39:$B$782,U$119)+'СЕТ СН'!$I$11+СВЦЭМ!$D$10+'СЕТ СН'!$I$5-'СЕТ СН'!$I$21</f>
        <v>3748.2253387999999</v>
      </c>
      <c r="V140" s="36">
        <f>SUMIFS(СВЦЭМ!$D$39:$D$782,СВЦЭМ!$A$39:$A$782,$A140,СВЦЭМ!$B$39:$B$782,V$119)+'СЕТ СН'!$I$11+СВЦЭМ!$D$10+'СЕТ СН'!$I$5-'СЕТ СН'!$I$21</f>
        <v>3667.6872043600001</v>
      </c>
      <c r="W140" s="36">
        <f>SUMIFS(СВЦЭМ!$D$39:$D$782,СВЦЭМ!$A$39:$A$782,$A140,СВЦЭМ!$B$39:$B$782,W$119)+'СЕТ СН'!$I$11+СВЦЭМ!$D$10+'СЕТ СН'!$I$5-'СЕТ СН'!$I$21</f>
        <v>3621.91257417</v>
      </c>
      <c r="X140" s="36">
        <f>SUMIFS(СВЦЭМ!$D$39:$D$782,СВЦЭМ!$A$39:$A$782,$A140,СВЦЭМ!$B$39:$B$782,X$119)+'СЕТ СН'!$I$11+СВЦЭМ!$D$10+'СЕТ СН'!$I$5-'СЕТ СН'!$I$21</f>
        <v>3638.9966276200003</v>
      </c>
      <c r="Y140" s="36">
        <f>SUMIFS(СВЦЭМ!$D$39:$D$782,СВЦЭМ!$A$39:$A$782,$A140,СВЦЭМ!$B$39:$B$782,Y$119)+'СЕТ СН'!$I$11+СВЦЭМ!$D$10+'СЕТ СН'!$I$5-'СЕТ СН'!$I$21</f>
        <v>3665.8211557599998</v>
      </c>
    </row>
    <row r="141" spans="1:25" ht="15.75" x14ac:dyDescent="0.2">
      <c r="A141" s="35">
        <f t="shared" si="3"/>
        <v>44703</v>
      </c>
      <c r="B141" s="36">
        <f>SUMIFS(СВЦЭМ!$D$39:$D$782,СВЦЭМ!$A$39:$A$782,$A141,СВЦЭМ!$B$39:$B$782,B$119)+'СЕТ СН'!$I$11+СВЦЭМ!$D$10+'СЕТ СН'!$I$5-'СЕТ СН'!$I$21</f>
        <v>3858.86551009</v>
      </c>
      <c r="C141" s="36">
        <f>SUMIFS(СВЦЭМ!$D$39:$D$782,СВЦЭМ!$A$39:$A$782,$A141,СВЦЭМ!$B$39:$B$782,C$119)+'СЕТ СН'!$I$11+СВЦЭМ!$D$10+'СЕТ СН'!$I$5-'СЕТ СН'!$I$21</f>
        <v>3946.4851716200001</v>
      </c>
      <c r="D141" s="36">
        <f>SUMIFS(СВЦЭМ!$D$39:$D$782,СВЦЭМ!$A$39:$A$782,$A141,СВЦЭМ!$B$39:$B$782,D$119)+'СЕТ СН'!$I$11+СВЦЭМ!$D$10+'СЕТ СН'!$I$5-'СЕТ СН'!$I$21</f>
        <v>4061.9084066400001</v>
      </c>
      <c r="E141" s="36">
        <f>SUMIFS(СВЦЭМ!$D$39:$D$782,СВЦЭМ!$A$39:$A$782,$A141,СВЦЭМ!$B$39:$B$782,E$119)+'СЕТ СН'!$I$11+СВЦЭМ!$D$10+'СЕТ СН'!$I$5-'СЕТ СН'!$I$21</f>
        <v>4069.1369122699998</v>
      </c>
      <c r="F141" s="36">
        <f>SUMIFS(СВЦЭМ!$D$39:$D$782,СВЦЭМ!$A$39:$A$782,$A141,СВЦЭМ!$B$39:$B$782,F$119)+'СЕТ СН'!$I$11+СВЦЭМ!$D$10+'СЕТ СН'!$I$5-'СЕТ СН'!$I$21</f>
        <v>4069.0121292399999</v>
      </c>
      <c r="G141" s="36">
        <f>SUMIFS(СВЦЭМ!$D$39:$D$782,СВЦЭМ!$A$39:$A$782,$A141,СВЦЭМ!$B$39:$B$782,G$119)+'СЕТ СН'!$I$11+СВЦЭМ!$D$10+'СЕТ СН'!$I$5-'СЕТ СН'!$I$21</f>
        <v>4071.9385287699997</v>
      </c>
      <c r="H141" s="36">
        <f>SUMIFS(СВЦЭМ!$D$39:$D$782,СВЦЭМ!$A$39:$A$782,$A141,СВЦЭМ!$B$39:$B$782,H$119)+'СЕТ СН'!$I$11+СВЦЭМ!$D$10+'СЕТ СН'!$I$5-'СЕТ СН'!$I$21</f>
        <v>4041.8608160200001</v>
      </c>
      <c r="I141" s="36">
        <f>SUMIFS(СВЦЭМ!$D$39:$D$782,СВЦЭМ!$A$39:$A$782,$A141,СВЦЭМ!$B$39:$B$782,I$119)+'СЕТ СН'!$I$11+СВЦЭМ!$D$10+'СЕТ СН'!$I$5-'СЕТ СН'!$I$21</f>
        <v>3971.530377</v>
      </c>
      <c r="J141" s="36">
        <f>SUMIFS(СВЦЭМ!$D$39:$D$782,СВЦЭМ!$A$39:$A$782,$A141,СВЦЭМ!$B$39:$B$782,J$119)+'СЕТ СН'!$I$11+СВЦЭМ!$D$10+'СЕТ СН'!$I$5-'СЕТ СН'!$I$21</f>
        <v>3901.8296705399998</v>
      </c>
      <c r="K141" s="36">
        <f>SUMIFS(СВЦЭМ!$D$39:$D$782,СВЦЭМ!$A$39:$A$782,$A141,СВЦЭМ!$B$39:$B$782,K$119)+'СЕТ СН'!$I$11+СВЦЭМ!$D$10+'СЕТ СН'!$I$5-'СЕТ СН'!$I$21</f>
        <v>3853.51306131</v>
      </c>
      <c r="L141" s="36">
        <f>SUMIFS(СВЦЭМ!$D$39:$D$782,СВЦЭМ!$A$39:$A$782,$A141,СВЦЭМ!$B$39:$B$782,L$119)+'СЕТ СН'!$I$11+СВЦЭМ!$D$10+'СЕТ СН'!$I$5-'СЕТ СН'!$I$21</f>
        <v>3834.8766707499999</v>
      </c>
      <c r="M141" s="36">
        <f>SUMIFS(СВЦЭМ!$D$39:$D$782,СВЦЭМ!$A$39:$A$782,$A141,СВЦЭМ!$B$39:$B$782,M$119)+'СЕТ СН'!$I$11+СВЦЭМ!$D$10+'СЕТ СН'!$I$5-'СЕТ СН'!$I$21</f>
        <v>3934.63058404</v>
      </c>
      <c r="N141" s="36">
        <f>SUMIFS(СВЦЭМ!$D$39:$D$782,СВЦЭМ!$A$39:$A$782,$A141,СВЦЭМ!$B$39:$B$782,N$119)+'СЕТ СН'!$I$11+СВЦЭМ!$D$10+'СЕТ СН'!$I$5-'СЕТ СН'!$I$21</f>
        <v>3980.4158011899999</v>
      </c>
      <c r="O141" s="36">
        <f>SUMIFS(СВЦЭМ!$D$39:$D$782,СВЦЭМ!$A$39:$A$782,$A141,СВЦЭМ!$B$39:$B$782,O$119)+'СЕТ СН'!$I$11+СВЦЭМ!$D$10+'СЕТ СН'!$I$5-'СЕТ СН'!$I$21</f>
        <v>3984.50885754</v>
      </c>
      <c r="P141" s="36">
        <f>SUMIFS(СВЦЭМ!$D$39:$D$782,СВЦЭМ!$A$39:$A$782,$A141,СВЦЭМ!$B$39:$B$782,P$119)+'СЕТ СН'!$I$11+СВЦЭМ!$D$10+'СЕТ СН'!$I$5-'СЕТ СН'!$I$21</f>
        <v>4011.6447562799999</v>
      </c>
      <c r="Q141" s="36">
        <f>SUMIFS(СВЦЭМ!$D$39:$D$782,СВЦЭМ!$A$39:$A$782,$A141,СВЦЭМ!$B$39:$B$782,Q$119)+'СЕТ СН'!$I$11+СВЦЭМ!$D$10+'СЕТ СН'!$I$5-'СЕТ СН'!$I$21</f>
        <v>4022.1275335599998</v>
      </c>
      <c r="R141" s="36">
        <f>SUMIFS(СВЦЭМ!$D$39:$D$782,СВЦЭМ!$A$39:$A$782,$A141,СВЦЭМ!$B$39:$B$782,R$119)+'СЕТ СН'!$I$11+СВЦЭМ!$D$10+'СЕТ СН'!$I$5-'СЕТ СН'!$I$21</f>
        <v>4016.9890961499996</v>
      </c>
      <c r="S141" s="36">
        <f>SUMIFS(СВЦЭМ!$D$39:$D$782,СВЦЭМ!$A$39:$A$782,$A141,СВЦЭМ!$B$39:$B$782,S$119)+'СЕТ СН'!$I$11+СВЦЭМ!$D$10+'СЕТ СН'!$I$5-'СЕТ СН'!$I$21</f>
        <v>3991.6667024399999</v>
      </c>
      <c r="T141" s="36">
        <f>SUMIFS(СВЦЭМ!$D$39:$D$782,СВЦЭМ!$A$39:$A$782,$A141,СВЦЭМ!$B$39:$B$782,T$119)+'СЕТ СН'!$I$11+СВЦЭМ!$D$10+'СЕТ СН'!$I$5-'СЕТ СН'!$I$21</f>
        <v>3868.4987542399999</v>
      </c>
      <c r="U141" s="36">
        <f>SUMIFS(СВЦЭМ!$D$39:$D$782,СВЦЭМ!$A$39:$A$782,$A141,СВЦЭМ!$B$39:$B$782,U$119)+'СЕТ СН'!$I$11+СВЦЭМ!$D$10+'СЕТ СН'!$I$5-'СЕТ СН'!$I$21</f>
        <v>3761.2315358800001</v>
      </c>
      <c r="V141" s="36">
        <f>SUMIFS(СВЦЭМ!$D$39:$D$782,СВЦЭМ!$A$39:$A$782,$A141,СВЦЭМ!$B$39:$B$782,V$119)+'СЕТ СН'!$I$11+СВЦЭМ!$D$10+'СЕТ СН'!$I$5-'СЕТ СН'!$I$21</f>
        <v>3662.5598290500002</v>
      </c>
      <c r="W141" s="36">
        <f>SUMIFS(СВЦЭМ!$D$39:$D$782,СВЦЭМ!$A$39:$A$782,$A141,СВЦЭМ!$B$39:$B$782,W$119)+'СЕТ СН'!$I$11+СВЦЭМ!$D$10+'СЕТ СН'!$I$5-'СЕТ СН'!$I$21</f>
        <v>3673.9929404899999</v>
      </c>
      <c r="X141" s="36">
        <f>SUMIFS(СВЦЭМ!$D$39:$D$782,СВЦЭМ!$A$39:$A$782,$A141,СВЦЭМ!$B$39:$B$782,X$119)+'СЕТ СН'!$I$11+СВЦЭМ!$D$10+'СЕТ СН'!$I$5-'СЕТ СН'!$I$21</f>
        <v>3709.0770077400002</v>
      </c>
      <c r="Y141" s="36">
        <f>SUMIFS(СВЦЭМ!$D$39:$D$782,СВЦЭМ!$A$39:$A$782,$A141,СВЦЭМ!$B$39:$B$782,Y$119)+'СЕТ СН'!$I$11+СВЦЭМ!$D$10+'СЕТ СН'!$I$5-'СЕТ СН'!$I$21</f>
        <v>3765.4881210900003</v>
      </c>
    </row>
    <row r="142" spans="1:25" ht="15.75" x14ac:dyDescent="0.2">
      <c r="A142" s="35">
        <f t="shared" si="3"/>
        <v>44704</v>
      </c>
      <c r="B142" s="36">
        <f>SUMIFS(СВЦЭМ!$D$39:$D$782,СВЦЭМ!$A$39:$A$782,$A142,СВЦЭМ!$B$39:$B$782,B$119)+'СЕТ СН'!$I$11+СВЦЭМ!$D$10+'СЕТ СН'!$I$5-'СЕТ СН'!$I$21</f>
        <v>3870.4606068000003</v>
      </c>
      <c r="C142" s="36">
        <f>SUMIFS(СВЦЭМ!$D$39:$D$782,СВЦЭМ!$A$39:$A$782,$A142,СВЦЭМ!$B$39:$B$782,C$119)+'СЕТ СН'!$I$11+СВЦЭМ!$D$10+'СЕТ СН'!$I$5-'СЕТ СН'!$I$21</f>
        <v>3962.9809255700002</v>
      </c>
      <c r="D142" s="36">
        <f>SUMIFS(СВЦЭМ!$D$39:$D$782,СВЦЭМ!$A$39:$A$782,$A142,СВЦЭМ!$B$39:$B$782,D$119)+'СЕТ СН'!$I$11+СВЦЭМ!$D$10+'СЕТ СН'!$I$5-'СЕТ СН'!$I$21</f>
        <v>4066.5835456499999</v>
      </c>
      <c r="E142" s="36">
        <f>SUMIFS(СВЦЭМ!$D$39:$D$782,СВЦЭМ!$A$39:$A$782,$A142,СВЦЭМ!$B$39:$B$782,E$119)+'СЕТ СН'!$I$11+СВЦЭМ!$D$10+'СЕТ СН'!$I$5-'СЕТ СН'!$I$21</f>
        <v>4062.61680247</v>
      </c>
      <c r="F142" s="36">
        <f>SUMIFS(СВЦЭМ!$D$39:$D$782,СВЦЭМ!$A$39:$A$782,$A142,СВЦЭМ!$B$39:$B$782,F$119)+'СЕТ СН'!$I$11+СВЦЭМ!$D$10+'СЕТ СН'!$I$5-'СЕТ СН'!$I$21</f>
        <v>4055.8243784899996</v>
      </c>
      <c r="G142" s="36">
        <f>SUMIFS(СВЦЭМ!$D$39:$D$782,СВЦЭМ!$A$39:$A$782,$A142,СВЦЭМ!$B$39:$B$782,G$119)+'СЕТ СН'!$I$11+СВЦЭМ!$D$10+'СЕТ СН'!$I$5-'СЕТ СН'!$I$21</f>
        <v>4099.4261426399999</v>
      </c>
      <c r="H142" s="36">
        <f>SUMIFS(СВЦЭМ!$D$39:$D$782,СВЦЭМ!$A$39:$A$782,$A142,СВЦЭМ!$B$39:$B$782,H$119)+'СЕТ СН'!$I$11+СВЦЭМ!$D$10+'СЕТ СН'!$I$5-'СЕТ СН'!$I$21</f>
        <v>4042.8966857099999</v>
      </c>
      <c r="I142" s="36">
        <f>SUMIFS(СВЦЭМ!$D$39:$D$782,СВЦЭМ!$A$39:$A$782,$A142,СВЦЭМ!$B$39:$B$782,I$119)+'СЕТ СН'!$I$11+СВЦЭМ!$D$10+'СЕТ СН'!$I$5-'СЕТ СН'!$I$21</f>
        <v>4006.7557072099999</v>
      </c>
      <c r="J142" s="36">
        <f>SUMIFS(СВЦЭМ!$D$39:$D$782,СВЦЭМ!$A$39:$A$782,$A142,СВЦЭМ!$B$39:$B$782,J$119)+'СЕТ СН'!$I$11+СВЦЭМ!$D$10+'СЕТ СН'!$I$5-'СЕТ СН'!$I$21</f>
        <v>3864.84525682</v>
      </c>
      <c r="K142" s="36">
        <f>SUMIFS(СВЦЭМ!$D$39:$D$782,СВЦЭМ!$A$39:$A$782,$A142,СВЦЭМ!$B$39:$B$782,K$119)+'СЕТ СН'!$I$11+СВЦЭМ!$D$10+'СЕТ СН'!$I$5-'СЕТ СН'!$I$21</f>
        <v>3818.0511263899998</v>
      </c>
      <c r="L142" s="36">
        <f>SUMIFS(СВЦЭМ!$D$39:$D$782,СВЦЭМ!$A$39:$A$782,$A142,СВЦЭМ!$B$39:$B$782,L$119)+'СЕТ СН'!$I$11+СВЦЭМ!$D$10+'СЕТ СН'!$I$5-'СЕТ СН'!$I$21</f>
        <v>3837.1513274700001</v>
      </c>
      <c r="M142" s="36">
        <f>SUMIFS(СВЦЭМ!$D$39:$D$782,СВЦЭМ!$A$39:$A$782,$A142,СВЦЭМ!$B$39:$B$782,M$119)+'СЕТ СН'!$I$11+СВЦЭМ!$D$10+'СЕТ СН'!$I$5-'СЕТ СН'!$I$21</f>
        <v>3963.6790360699997</v>
      </c>
      <c r="N142" s="36">
        <f>SUMIFS(СВЦЭМ!$D$39:$D$782,СВЦЭМ!$A$39:$A$782,$A142,СВЦЭМ!$B$39:$B$782,N$119)+'СЕТ СН'!$I$11+СВЦЭМ!$D$10+'СЕТ СН'!$I$5-'СЕТ СН'!$I$21</f>
        <v>4012.6111896100001</v>
      </c>
      <c r="O142" s="36">
        <f>SUMIFS(СВЦЭМ!$D$39:$D$782,СВЦЭМ!$A$39:$A$782,$A142,СВЦЭМ!$B$39:$B$782,O$119)+'СЕТ СН'!$I$11+СВЦЭМ!$D$10+'СЕТ СН'!$I$5-'СЕТ СН'!$I$21</f>
        <v>4015.7652499799997</v>
      </c>
      <c r="P142" s="36">
        <f>SUMIFS(СВЦЭМ!$D$39:$D$782,СВЦЭМ!$A$39:$A$782,$A142,СВЦЭМ!$B$39:$B$782,P$119)+'СЕТ СН'!$I$11+СВЦЭМ!$D$10+'СЕТ СН'!$I$5-'СЕТ СН'!$I$21</f>
        <v>4015.91385795</v>
      </c>
      <c r="Q142" s="36">
        <f>SUMIFS(СВЦЭМ!$D$39:$D$782,СВЦЭМ!$A$39:$A$782,$A142,СВЦЭМ!$B$39:$B$782,Q$119)+'СЕТ СН'!$I$11+СВЦЭМ!$D$10+'СЕТ СН'!$I$5-'СЕТ СН'!$I$21</f>
        <v>4016.1287099800002</v>
      </c>
      <c r="R142" s="36">
        <f>SUMIFS(СВЦЭМ!$D$39:$D$782,СВЦЭМ!$A$39:$A$782,$A142,СВЦЭМ!$B$39:$B$782,R$119)+'СЕТ СН'!$I$11+СВЦЭМ!$D$10+'СЕТ СН'!$I$5-'СЕТ СН'!$I$21</f>
        <v>4016.1232855199996</v>
      </c>
      <c r="S142" s="36">
        <f>SUMIFS(СВЦЭМ!$D$39:$D$782,СВЦЭМ!$A$39:$A$782,$A142,СВЦЭМ!$B$39:$B$782,S$119)+'СЕТ СН'!$I$11+СВЦЭМ!$D$10+'СЕТ СН'!$I$5-'СЕТ СН'!$I$21</f>
        <v>3986.96643941</v>
      </c>
      <c r="T142" s="36">
        <f>SUMIFS(СВЦЭМ!$D$39:$D$782,СВЦЭМ!$A$39:$A$782,$A142,СВЦЭМ!$B$39:$B$782,T$119)+'СЕТ СН'!$I$11+СВЦЭМ!$D$10+'СЕТ СН'!$I$5-'СЕТ СН'!$I$21</f>
        <v>3890.6870485600002</v>
      </c>
      <c r="U142" s="36">
        <f>SUMIFS(СВЦЭМ!$D$39:$D$782,СВЦЭМ!$A$39:$A$782,$A142,СВЦЭМ!$B$39:$B$782,U$119)+'СЕТ СН'!$I$11+СВЦЭМ!$D$10+'СЕТ СН'!$I$5-'СЕТ СН'!$I$21</f>
        <v>3749.9642127299999</v>
      </c>
      <c r="V142" s="36">
        <f>SUMIFS(СВЦЭМ!$D$39:$D$782,СВЦЭМ!$A$39:$A$782,$A142,СВЦЭМ!$B$39:$B$782,V$119)+'СЕТ СН'!$I$11+СВЦЭМ!$D$10+'СЕТ СН'!$I$5-'СЕТ СН'!$I$21</f>
        <v>3665.9889907000002</v>
      </c>
      <c r="W142" s="36">
        <f>SUMIFS(СВЦЭМ!$D$39:$D$782,СВЦЭМ!$A$39:$A$782,$A142,СВЦЭМ!$B$39:$B$782,W$119)+'СЕТ СН'!$I$11+СВЦЭМ!$D$10+'СЕТ СН'!$I$5-'СЕТ СН'!$I$21</f>
        <v>3667.9771195000003</v>
      </c>
      <c r="X142" s="36">
        <f>SUMIFS(СВЦЭМ!$D$39:$D$782,СВЦЭМ!$A$39:$A$782,$A142,СВЦЭМ!$B$39:$B$782,X$119)+'СЕТ СН'!$I$11+СВЦЭМ!$D$10+'СЕТ СН'!$I$5-'СЕТ СН'!$I$21</f>
        <v>3671.9983485799999</v>
      </c>
      <c r="Y142" s="36">
        <f>SUMIFS(СВЦЭМ!$D$39:$D$782,СВЦЭМ!$A$39:$A$782,$A142,СВЦЭМ!$B$39:$B$782,Y$119)+'СЕТ СН'!$I$11+СВЦЭМ!$D$10+'СЕТ СН'!$I$5-'СЕТ СН'!$I$21</f>
        <v>3704.1028165799999</v>
      </c>
    </row>
    <row r="143" spans="1:25" ht="15.75" x14ac:dyDescent="0.2">
      <c r="A143" s="35">
        <f t="shared" si="3"/>
        <v>44705</v>
      </c>
      <c r="B143" s="36">
        <f>SUMIFS(СВЦЭМ!$D$39:$D$782,СВЦЭМ!$A$39:$A$782,$A143,СВЦЭМ!$B$39:$B$782,B$119)+'СЕТ СН'!$I$11+СВЦЭМ!$D$10+'СЕТ СН'!$I$5-'СЕТ СН'!$I$21</f>
        <v>3783.7322953799999</v>
      </c>
      <c r="C143" s="36">
        <f>SUMIFS(СВЦЭМ!$D$39:$D$782,СВЦЭМ!$A$39:$A$782,$A143,СВЦЭМ!$B$39:$B$782,C$119)+'СЕТ СН'!$I$11+СВЦЭМ!$D$10+'СЕТ СН'!$I$5-'СЕТ СН'!$I$21</f>
        <v>3916.8047769499999</v>
      </c>
      <c r="D143" s="36">
        <f>SUMIFS(СВЦЭМ!$D$39:$D$782,СВЦЭМ!$A$39:$A$782,$A143,СВЦЭМ!$B$39:$B$782,D$119)+'СЕТ СН'!$I$11+СВЦЭМ!$D$10+'СЕТ СН'!$I$5-'СЕТ СН'!$I$21</f>
        <v>4064.5269323900002</v>
      </c>
      <c r="E143" s="36">
        <f>SUMIFS(СВЦЭМ!$D$39:$D$782,СВЦЭМ!$A$39:$A$782,$A143,СВЦЭМ!$B$39:$B$782,E$119)+'СЕТ СН'!$I$11+СВЦЭМ!$D$10+'СЕТ СН'!$I$5-'СЕТ СН'!$I$21</f>
        <v>4078.9804279199998</v>
      </c>
      <c r="F143" s="36">
        <f>SUMIFS(СВЦЭМ!$D$39:$D$782,СВЦЭМ!$A$39:$A$782,$A143,СВЦЭМ!$B$39:$B$782,F$119)+'СЕТ СН'!$I$11+СВЦЭМ!$D$10+'СЕТ СН'!$I$5-'СЕТ СН'!$I$21</f>
        <v>4079.0339412399999</v>
      </c>
      <c r="G143" s="36">
        <f>SUMIFS(СВЦЭМ!$D$39:$D$782,СВЦЭМ!$A$39:$A$782,$A143,СВЦЭМ!$B$39:$B$782,G$119)+'СЕТ СН'!$I$11+СВЦЭМ!$D$10+'СЕТ СН'!$I$5-'СЕТ СН'!$I$21</f>
        <v>4088.1094309599998</v>
      </c>
      <c r="H143" s="36">
        <f>SUMIFS(СВЦЭМ!$D$39:$D$782,СВЦЭМ!$A$39:$A$782,$A143,СВЦЭМ!$B$39:$B$782,H$119)+'СЕТ СН'!$I$11+СВЦЭМ!$D$10+'СЕТ СН'!$I$5-'СЕТ СН'!$I$21</f>
        <v>4033.0215792600002</v>
      </c>
      <c r="I143" s="36">
        <f>SUMIFS(СВЦЭМ!$D$39:$D$782,СВЦЭМ!$A$39:$A$782,$A143,СВЦЭМ!$B$39:$B$782,I$119)+'СЕТ СН'!$I$11+СВЦЭМ!$D$10+'СЕТ СН'!$I$5-'СЕТ СН'!$I$21</f>
        <v>3991.1546420699997</v>
      </c>
      <c r="J143" s="36">
        <f>SUMIFS(СВЦЭМ!$D$39:$D$782,СВЦЭМ!$A$39:$A$782,$A143,СВЦЭМ!$B$39:$B$782,J$119)+'СЕТ СН'!$I$11+СВЦЭМ!$D$10+'СЕТ СН'!$I$5-'СЕТ СН'!$I$21</f>
        <v>3842.8793642000001</v>
      </c>
      <c r="K143" s="36">
        <f>SUMIFS(СВЦЭМ!$D$39:$D$782,СВЦЭМ!$A$39:$A$782,$A143,СВЦЭМ!$B$39:$B$782,K$119)+'СЕТ СН'!$I$11+СВЦЭМ!$D$10+'СЕТ СН'!$I$5-'СЕТ СН'!$I$21</f>
        <v>3834.2737550100001</v>
      </c>
      <c r="L143" s="36">
        <f>SUMIFS(СВЦЭМ!$D$39:$D$782,СВЦЭМ!$A$39:$A$782,$A143,СВЦЭМ!$B$39:$B$782,L$119)+'СЕТ СН'!$I$11+СВЦЭМ!$D$10+'СЕТ СН'!$I$5-'СЕТ СН'!$I$21</f>
        <v>3853.66192899</v>
      </c>
      <c r="M143" s="36">
        <f>SUMIFS(СВЦЭМ!$D$39:$D$782,СВЦЭМ!$A$39:$A$782,$A143,СВЦЭМ!$B$39:$B$782,M$119)+'СЕТ СН'!$I$11+СВЦЭМ!$D$10+'СЕТ СН'!$I$5-'СЕТ СН'!$I$21</f>
        <v>3923.0841899799998</v>
      </c>
      <c r="N143" s="36">
        <f>SUMIFS(СВЦЭМ!$D$39:$D$782,СВЦЭМ!$A$39:$A$782,$A143,СВЦЭМ!$B$39:$B$782,N$119)+'СЕТ СН'!$I$11+СВЦЭМ!$D$10+'СЕТ СН'!$I$5-'СЕТ СН'!$I$21</f>
        <v>3960.1708280100002</v>
      </c>
      <c r="O143" s="36">
        <f>SUMIFS(СВЦЭМ!$D$39:$D$782,СВЦЭМ!$A$39:$A$782,$A143,СВЦЭМ!$B$39:$B$782,O$119)+'СЕТ СН'!$I$11+СВЦЭМ!$D$10+'СЕТ СН'!$I$5-'СЕТ СН'!$I$21</f>
        <v>4006.0972961500001</v>
      </c>
      <c r="P143" s="36">
        <f>SUMIFS(СВЦЭМ!$D$39:$D$782,СВЦЭМ!$A$39:$A$782,$A143,СВЦЭМ!$B$39:$B$782,P$119)+'СЕТ СН'!$I$11+СВЦЭМ!$D$10+'СЕТ СН'!$I$5-'СЕТ СН'!$I$21</f>
        <v>4013.98270611</v>
      </c>
      <c r="Q143" s="36">
        <f>SUMIFS(СВЦЭМ!$D$39:$D$782,СВЦЭМ!$A$39:$A$782,$A143,СВЦЭМ!$B$39:$B$782,Q$119)+'СЕТ СН'!$I$11+СВЦЭМ!$D$10+'СЕТ СН'!$I$5-'СЕТ СН'!$I$21</f>
        <v>4024.9833182499997</v>
      </c>
      <c r="R143" s="36">
        <f>SUMIFS(СВЦЭМ!$D$39:$D$782,СВЦЭМ!$A$39:$A$782,$A143,СВЦЭМ!$B$39:$B$782,R$119)+'СЕТ СН'!$I$11+СВЦЭМ!$D$10+'СЕТ СН'!$I$5-'СЕТ СН'!$I$21</f>
        <v>4027.0916687499998</v>
      </c>
      <c r="S143" s="36">
        <f>SUMIFS(СВЦЭМ!$D$39:$D$782,СВЦЭМ!$A$39:$A$782,$A143,СВЦЭМ!$B$39:$B$782,S$119)+'СЕТ СН'!$I$11+СВЦЭМ!$D$10+'СЕТ СН'!$I$5-'СЕТ СН'!$I$21</f>
        <v>3981.5303897599997</v>
      </c>
      <c r="T143" s="36">
        <f>SUMIFS(СВЦЭМ!$D$39:$D$782,СВЦЭМ!$A$39:$A$782,$A143,СВЦЭМ!$B$39:$B$782,T$119)+'СЕТ СН'!$I$11+СВЦЭМ!$D$10+'СЕТ СН'!$I$5-'СЕТ СН'!$I$21</f>
        <v>3860.8524445799999</v>
      </c>
      <c r="U143" s="36">
        <f>SUMIFS(СВЦЭМ!$D$39:$D$782,СВЦЭМ!$A$39:$A$782,$A143,СВЦЭМ!$B$39:$B$782,U$119)+'СЕТ СН'!$I$11+СВЦЭМ!$D$10+'СЕТ СН'!$I$5-'СЕТ СН'!$I$21</f>
        <v>3742.11789064</v>
      </c>
      <c r="V143" s="36">
        <f>SUMIFS(СВЦЭМ!$D$39:$D$782,СВЦЭМ!$A$39:$A$782,$A143,СВЦЭМ!$B$39:$B$782,V$119)+'СЕТ СН'!$I$11+СВЦЭМ!$D$10+'СЕТ СН'!$I$5-'СЕТ СН'!$I$21</f>
        <v>3648.20238075</v>
      </c>
      <c r="W143" s="36">
        <f>SUMIFS(СВЦЭМ!$D$39:$D$782,СВЦЭМ!$A$39:$A$782,$A143,СВЦЭМ!$B$39:$B$782,W$119)+'СЕТ СН'!$I$11+СВЦЭМ!$D$10+'СЕТ СН'!$I$5-'СЕТ СН'!$I$21</f>
        <v>3668.2395508999998</v>
      </c>
      <c r="X143" s="36">
        <f>SUMIFS(СВЦЭМ!$D$39:$D$782,СВЦЭМ!$A$39:$A$782,$A143,СВЦЭМ!$B$39:$B$782,X$119)+'СЕТ СН'!$I$11+СВЦЭМ!$D$10+'СЕТ СН'!$I$5-'СЕТ СН'!$I$21</f>
        <v>3698.8098396</v>
      </c>
      <c r="Y143" s="36">
        <f>SUMIFS(СВЦЭМ!$D$39:$D$782,СВЦЭМ!$A$39:$A$782,$A143,СВЦЭМ!$B$39:$B$782,Y$119)+'СЕТ СН'!$I$11+СВЦЭМ!$D$10+'СЕТ СН'!$I$5-'СЕТ СН'!$I$21</f>
        <v>3707.2708272899999</v>
      </c>
    </row>
    <row r="144" spans="1:25" ht="15.75" x14ac:dyDescent="0.2">
      <c r="A144" s="35">
        <f t="shared" si="3"/>
        <v>44706</v>
      </c>
      <c r="B144" s="36">
        <f>SUMIFS(СВЦЭМ!$D$39:$D$782,СВЦЭМ!$A$39:$A$782,$A144,СВЦЭМ!$B$39:$B$782,B$119)+'СЕТ СН'!$I$11+СВЦЭМ!$D$10+'СЕТ СН'!$I$5-'СЕТ СН'!$I$21</f>
        <v>3764.4753112899998</v>
      </c>
      <c r="C144" s="36">
        <f>SUMIFS(СВЦЭМ!$D$39:$D$782,СВЦЭМ!$A$39:$A$782,$A144,СВЦЭМ!$B$39:$B$782,C$119)+'СЕТ СН'!$I$11+СВЦЭМ!$D$10+'СЕТ СН'!$I$5-'СЕТ СН'!$I$21</f>
        <v>3871.3317144799998</v>
      </c>
      <c r="D144" s="36">
        <f>SUMIFS(СВЦЭМ!$D$39:$D$782,СВЦЭМ!$A$39:$A$782,$A144,СВЦЭМ!$B$39:$B$782,D$119)+'СЕТ СН'!$I$11+СВЦЭМ!$D$10+'СЕТ СН'!$I$5-'СЕТ СН'!$I$21</f>
        <v>4005.0578375699997</v>
      </c>
      <c r="E144" s="36">
        <f>SUMIFS(СВЦЭМ!$D$39:$D$782,СВЦЭМ!$A$39:$A$782,$A144,СВЦЭМ!$B$39:$B$782,E$119)+'СЕТ СН'!$I$11+СВЦЭМ!$D$10+'СЕТ СН'!$I$5-'СЕТ СН'!$I$21</f>
        <v>4018.3125230400001</v>
      </c>
      <c r="F144" s="36">
        <f>SUMIFS(СВЦЭМ!$D$39:$D$782,СВЦЭМ!$A$39:$A$782,$A144,СВЦЭМ!$B$39:$B$782,F$119)+'СЕТ СН'!$I$11+СВЦЭМ!$D$10+'СЕТ СН'!$I$5-'СЕТ СН'!$I$21</f>
        <v>4023.0108861899998</v>
      </c>
      <c r="G144" s="36">
        <f>SUMIFS(СВЦЭМ!$D$39:$D$782,СВЦЭМ!$A$39:$A$782,$A144,СВЦЭМ!$B$39:$B$782,G$119)+'СЕТ СН'!$I$11+СВЦЭМ!$D$10+'СЕТ СН'!$I$5-'СЕТ СН'!$I$21</f>
        <v>4033.8373482299999</v>
      </c>
      <c r="H144" s="36">
        <f>SUMIFS(СВЦЭМ!$D$39:$D$782,СВЦЭМ!$A$39:$A$782,$A144,СВЦЭМ!$B$39:$B$782,H$119)+'СЕТ СН'!$I$11+СВЦЭМ!$D$10+'СЕТ СН'!$I$5-'СЕТ СН'!$I$21</f>
        <v>3947.2320467299996</v>
      </c>
      <c r="I144" s="36">
        <f>SUMIFS(СВЦЭМ!$D$39:$D$782,СВЦЭМ!$A$39:$A$782,$A144,СВЦЭМ!$B$39:$B$782,I$119)+'СЕТ СН'!$I$11+СВЦЭМ!$D$10+'СЕТ СН'!$I$5-'СЕТ СН'!$I$21</f>
        <v>3941.8013496899998</v>
      </c>
      <c r="J144" s="36">
        <f>SUMIFS(СВЦЭМ!$D$39:$D$782,СВЦЭМ!$A$39:$A$782,$A144,СВЦЭМ!$B$39:$B$782,J$119)+'СЕТ СН'!$I$11+СВЦЭМ!$D$10+'СЕТ СН'!$I$5-'СЕТ СН'!$I$21</f>
        <v>3800.4906207600002</v>
      </c>
      <c r="K144" s="36">
        <f>SUMIFS(СВЦЭМ!$D$39:$D$782,СВЦЭМ!$A$39:$A$782,$A144,СВЦЭМ!$B$39:$B$782,K$119)+'СЕТ СН'!$I$11+СВЦЭМ!$D$10+'СЕТ СН'!$I$5-'СЕТ СН'!$I$21</f>
        <v>3828.2494412999999</v>
      </c>
      <c r="L144" s="36">
        <f>SUMIFS(СВЦЭМ!$D$39:$D$782,СВЦЭМ!$A$39:$A$782,$A144,СВЦЭМ!$B$39:$B$782,L$119)+'СЕТ СН'!$I$11+СВЦЭМ!$D$10+'СЕТ СН'!$I$5-'СЕТ СН'!$I$21</f>
        <v>3814.2273225999998</v>
      </c>
      <c r="M144" s="36">
        <f>SUMIFS(СВЦЭМ!$D$39:$D$782,СВЦЭМ!$A$39:$A$782,$A144,СВЦЭМ!$B$39:$B$782,M$119)+'СЕТ СН'!$I$11+СВЦЭМ!$D$10+'СЕТ СН'!$I$5-'СЕТ СН'!$I$21</f>
        <v>3882.2142817700001</v>
      </c>
      <c r="N144" s="36">
        <f>SUMIFS(СВЦЭМ!$D$39:$D$782,СВЦЭМ!$A$39:$A$782,$A144,СВЦЭМ!$B$39:$B$782,N$119)+'СЕТ СН'!$I$11+СВЦЭМ!$D$10+'СЕТ СН'!$I$5-'СЕТ СН'!$I$21</f>
        <v>3925.2744909499997</v>
      </c>
      <c r="O144" s="36">
        <f>SUMIFS(СВЦЭМ!$D$39:$D$782,СВЦЭМ!$A$39:$A$782,$A144,СВЦЭМ!$B$39:$B$782,O$119)+'СЕТ СН'!$I$11+СВЦЭМ!$D$10+'СЕТ СН'!$I$5-'СЕТ СН'!$I$21</f>
        <v>3972.6570906999996</v>
      </c>
      <c r="P144" s="36">
        <f>SUMIFS(СВЦЭМ!$D$39:$D$782,СВЦЭМ!$A$39:$A$782,$A144,СВЦЭМ!$B$39:$B$782,P$119)+'СЕТ СН'!$I$11+СВЦЭМ!$D$10+'СЕТ СН'!$I$5-'СЕТ СН'!$I$21</f>
        <v>3989.0491099399997</v>
      </c>
      <c r="Q144" s="36">
        <f>SUMIFS(СВЦЭМ!$D$39:$D$782,СВЦЭМ!$A$39:$A$782,$A144,СВЦЭМ!$B$39:$B$782,Q$119)+'СЕТ СН'!$I$11+СВЦЭМ!$D$10+'СЕТ СН'!$I$5-'СЕТ СН'!$I$21</f>
        <v>3996.9165871499999</v>
      </c>
      <c r="R144" s="36">
        <f>SUMIFS(СВЦЭМ!$D$39:$D$782,СВЦЭМ!$A$39:$A$782,$A144,СВЦЭМ!$B$39:$B$782,R$119)+'СЕТ СН'!$I$11+СВЦЭМ!$D$10+'СЕТ СН'!$I$5-'СЕТ СН'!$I$21</f>
        <v>3992.2706220599998</v>
      </c>
      <c r="S144" s="36">
        <f>SUMIFS(СВЦЭМ!$D$39:$D$782,СВЦЭМ!$A$39:$A$782,$A144,СВЦЭМ!$B$39:$B$782,S$119)+'СЕТ СН'!$I$11+СВЦЭМ!$D$10+'СЕТ СН'!$I$5-'СЕТ СН'!$I$21</f>
        <v>3949.2769493300002</v>
      </c>
      <c r="T144" s="36">
        <f>SUMIFS(СВЦЭМ!$D$39:$D$782,СВЦЭМ!$A$39:$A$782,$A144,СВЦЭМ!$B$39:$B$782,T$119)+'СЕТ СН'!$I$11+СВЦЭМ!$D$10+'СЕТ СН'!$I$5-'СЕТ СН'!$I$21</f>
        <v>3821.2010282599999</v>
      </c>
      <c r="U144" s="36">
        <f>SUMIFS(СВЦЭМ!$D$39:$D$782,СВЦЭМ!$A$39:$A$782,$A144,СВЦЭМ!$B$39:$B$782,U$119)+'СЕТ СН'!$I$11+СВЦЭМ!$D$10+'СЕТ СН'!$I$5-'СЕТ СН'!$I$21</f>
        <v>3724.1334237299998</v>
      </c>
      <c r="V144" s="36">
        <f>SUMIFS(СВЦЭМ!$D$39:$D$782,СВЦЭМ!$A$39:$A$782,$A144,СВЦЭМ!$B$39:$B$782,V$119)+'СЕТ СН'!$I$11+СВЦЭМ!$D$10+'СЕТ СН'!$I$5-'СЕТ СН'!$I$21</f>
        <v>3635.2257459500001</v>
      </c>
      <c r="W144" s="36">
        <f>SUMIFS(СВЦЭМ!$D$39:$D$782,СВЦЭМ!$A$39:$A$782,$A144,СВЦЭМ!$B$39:$B$782,W$119)+'СЕТ СН'!$I$11+СВЦЭМ!$D$10+'СЕТ СН'!$I$5-'СЕТ СН'!$I$21</f>
        <v>3652.5994515699999</v>
      </c>
      <c r="X144" s="36">
        <f>SUMIFS(СВЦЭМ!$D$39:$D$782,СВЦЭМ!$A$39:$A$782,$A144,СВЦЭМ!$B$39:$B$782,X$119)+'СЕТ СН'!$I$11+СВЦЭМ!$D$10+'СЕТ СН'!$I$5-'СЕТ СН'!$I$21</f>
        <v>3653.0126076300003</v>
      </c>
      <c r="Y144" s="36">
        <f>SUMIFS(СВЦЭМ!$D$39:$D$782,СВЦЭМ!$A$39:$A$782,$A144,СВЦЭМ!$B$39:$B$782,Y$119)+'СЕТ СН'!$I$11+СВЦЭМ!$D$10+'СЕТ СН'!$I$5-'СЕТ СН'!$I$21</f>
        <v>3678.6673475400003</v>
      </c>
    </row>
    <row r="145" spans="1:27" ht="15.75" x14ac:dyDescent="0.2">
      <c r="A145" s="35">
        <f t="shared" si="3"/>
        <v>44707</v>
      </c>
      <c r="B145" s="36">
        <f>SUMIFS(СВЦЭМ!$D$39:$D$782,СВЦЭМ!$A$39:$A$782,$A145,СВЦЭМ!$B$39:$B$782,B$119)+'СЕТ СН'!$I$11+СВЦЭМ!$D$10+'СЕТ СН'!$I$5-'СЕТ СН'!$I$21</f>
        <v>3764.5155188399999</v>
      </c>
      <c r="C145" s="36">
        <f>SUMIFS(СВЦЭМ!$D$39:$D$782,СВЦЭМ!$A$39:$A$782,$A145,СВЦЭМ!$B$39:$B$782,C$119)+'СЕТ СН'!$I$11+СВЦЭМ!$D$10+'СЕТ СН'!$I$5-'СЕТ СН'!$I$21</f>
        <v>3851.53912855</v>
      </c>
      <c r="D145" s="36">
        <f>SUMIFS(СВЦЭМ!$D$39:$D$782,СВЦЭМ!$A$39:$A$782,$A145,СВЦЭМ!$B$39:$B$782,D$119)+'СЕТ СН'!$I$11+СВЦЭМ!$D$10+'СЕТ СН'!$I$5-'СЕТ СН'!$I$21</f>
        <v>3982.81376684</v>
      </c>
      <c r="E145" s="36">
        <f>SUMIFS(СВЦЭМ!$D$39:$D$782,СВЦЭМ!$A$39:$A$782,$A145,СВЦЭМ!$B$39:$B$782,E$119)+'СЕТ СН'!$I$11+СВЦЭМ!$D$10+'СЕТ СН'!$I$5-'СЕТ СН'!$I$21</f>
        <v>4014.1662948499998</v>
      </c>
      <c r="F145" s="36">
        <f>SUMIFS(СВЦЭМ!$D$39:$D$782,СВЦЭМ!$A$39:$A$782,$A145,СВЦЭМ!$B$39:$B$782,F$119)+'СЕТ СН'!$I$11+СВЦЭМ!$D$10+'СЕТ СН'!$I$5-'СЕТ СН'!$I$21</f>
        <v>4010.2593765199999</v>
      </c>
      <c r="G145" s="36">
        <f>SUMIFS(СВЦЭМ!$D$39:$D$782,СВЦЭМ!$A$39:$A$782,$A145,СВЦЭМ!$B$39:$B$782,G$119)+'СЕТ СН'!$I$11+СВЦЭМ!$D$10+'СЕТ СН'!$I$5-'СЕТ СН'!$I$21</f>
        <v>4010.9394522599996</v>
      </c>
      <c r="H145" s="36">
        <f>SUMIFS(СВЦЭМ!$D$39:$D$782,СВЦЭМ!$A$39:$A$782,$A145,СВЦЭМ!$B$39:$B$782,H$119)+'СЕТ СН'!$I$11+СВЦЭМ!$D$10+'СЕТ СН'!$I$5-'СЕТ СН'!$I$21</f>
        <v>3916.6269303700001</v>
      </c>
      <c r="I145" s="36">
        <f>SUMIFS(СВЦЭМ!$D$39:$D$782,СВЦЭМ!$A$39:$A$782,$A145,СВЦЭМ!$B$39:$B$782,I$119)+'СЕТ СН'!$I$11+СВЦЭМ!$D$10+'СЕТ СН'!$I$5-'СЕТ СН'!$I$21</f>
        <v>3897.4922833599999</v>
      </c>
      <c r="J145" s="36">
        <f>SUMIFS(СВЦЭМ!$D$39:$D$782,СВЦЭМ!$A$39:$A$782,$A145,СВЦЭМ!$B$39:$B$782,J$119)+'СЕТ СН'!$I$11+СВЦЭМ!$D$10+'СЕТ СН'!$I$5-'СЕТ СН'!$I$21</f>
        <v>3794.0123137</v>
      </c>
      <c r="K145" s="36">
        <f>SUMIFS(СВЦЭМ!$D$39:$D$782,СВЦЭМ!$A$39:$A$782,$A145,СВЦЭМ!$B$39:$B$782,K$119)+'СЕТ СН'!$I$11+СВЦЭМ!$D$10+'СЕТ СН'!$I$5-'СЕТ СН'!$I$21</f>
        <v>3822.5479457800002</v>
      </c>
      <c r="L145" s="36">
        <f>SUMIFS(СВЦЭМ!$D$39:$D$782,СВЦЭМ!$A$39:$A$782,$A145,СВЦЭМ!$B$39:$B$782,L$119)+'СЕТ СН'!$I$11+СВЦЭМ!$D$10+'СЕТ СН'!$I$5-'СЕТ СН'!$I$21</f>
        <v>3817.5454763100001</v>
      </c>
      <c r="M145" s="36">
        <f>SUMIFS(СВЦЭМ!$D$39:$D$782,СВЦЭМ!$A$39:$A$782,$A145,СВЦЭМ!$B$39:$B$782,M$119)+'СЕТ СН'!$I$11+СВЦЭМ!$D$10+'СЕТ СН'!$I$5-'СЕТ СН'!$I$21</f>
        <v>3876.1671186799999</v>
      </c>
      <c r="N145" s="36">
        <f>SUMIFS(СВЦЭМ!$D$39:$D$782,СВЦЭМ!$A$39:$A$782,$A145,СВЦЭМ!$B$39:$B$782,N$119)+'СЕТ СН'!$I$11+СВЦЭМ!$D$10+'СЕТ СН'!$I$5-'СЕТ СН'!$I$21</f>
        <v>3915.6369875</v>
      </c>
      <c r="O145" s="36">
        <f>SUMIFS(СВЦЭМ!$D$39:$D$782,СВЦЭМ!$A$39:$A$782,$A145,СВЦЭМ!$B$39:$B$782,O$119)+'СЕТ СН'!$I$11+СВЦЭМ!$D$10+'СЕТ СН'!$I$5-'СЕТ СН'!$I$21</f>
        <v>3945.8574575299999</v>
      </c>
      <c r="P145" s="36">
        <f>SUMIFS(СВЦЭМ!$D$39:$D$782,СВЦЭМ!$A$39:$A$782,$A145,СВЦЭМ!$B$39:$B$782,P$119)+'СЕТ СН'!$I$11+СВЦЭМ!$D$10+'СЕТ СН'!$I$5-'СЕТ СН'!$I$21</f>
        <v>3955.7676533200001</v>
      </c>
      <c r="Q145" s="36">
        <f>SUMIFS(СВЦЭМ!$D$39:$D$782,СВЦЭМ!$A$39:$A$782,$A145,СВЦЭМ!$B$39:$B$782,Q$119)+'СЕТ СН'!$I$11+СВЦЭМ!$D$10+'СЕТ СН'!$I$5-'СЕТ СН'!$I$21</f>
        <v>3960.8006338699997</v>
      </c>
      <c r="R145" s="36">
        <f>SUMIFS(СВЦЭМ!$D$39:$D$782,СВЦЭМ!$A$39:$A$782,$A145,СВЦЭМ!$B$39:$B$782,R$119)+'СЕТ СН'!$I$11+СВЦЭМ!$D$10+'СЕТ СН'!$I$5-'СЕТ СН'!$I$21</f>
        <v>3947.0057013300002</v>
      </c>
      <c r="S145" s="36">
        <f>SUMIFS(СВЦЭМ!$D$39:$D$782,СВЦЭМ!$A$39:$A$782,$A145,СВЦЭМ!$B$39:$B$782,S$119)+'СЕТ СН'!$I$11+СВЦЭМ!$D$10+'СЕТ СН'!$I$5-'СЕТ СН'!$I$21</f>
        <v>3898.7769003200001</v>
      </c>
      <c r="T145" s="36">
        <f>SUMIFS(СВЦЭМ!$D$39:$D$782,СВЦЭМ!$A$39:$A$782,$A145,СВЦЭМ!$B$39:$B$782,T$119)+'СЕТ СН'!$I$11+СВЦЭМ!$D$10+'СЕТ СН'!$I$5-'СЕТ СН'!$I$21</f>
        <v>3792.2574126499999</v>
      </c>
      <c r="U145" s="36">
        <f>SUMIFS(СВЦЭМ!$D$39:$D$782,СВЦЭМ!$A$39:$A$782,$A145,СВЦЭМ!$B$39:$B$782,U$119)+'СЕТ СН'!$I$11+СВЦЭМ!$D$10+'СЕТ СН'!$I$5-'СЕТ СН'!$I$21</f>
        <v>3698.30672886</v>
      </c>
      <c r="V145" s="36">
        <f>SUMIFS(СВЦЭМ!$D$39:$D$782,СВЦЭМ!$A$39:$A$782,$A145,СВЦЭМ!$B$39:$B$782,V$119)+'СЕТ СН'!$I$11+СВЦЭМ!$D$10+'СЕТ СН'!$I$5-'СЕТ СН'!$I$21</f>
        <v>3622.51250243</v>
      </c>
      <c r="W145" s="36">
        <f>SUMIFS(СВЦЭМ!$D$39:$D$782,СВЦЭМ!$A$39:$A$782,$A145,СВЦЭМ!$B$39:$B$782,W$119)+'СЕТ СН'!$I$11+СВЦЭМ!$D$10+'СЕТ СН'!$I$5-'СЕТ СН'!$I$21</f>
        <v>3655.81734465</v>
      </c>
      <c r="X145" s="36">
        <f>SUMIFS(СВЦЭМ!$D$39:$D$782,СВЦЭМ!$A$39:$A$782,$A145,СВЦЭМ!$B$39:$B$782,X$119)+'СЕТ СН'!$I$11+СВЦЭМ!$D$10+'СЕТ СН'!$I$5-'СЕТ СН'!$I$21</f>
        <v>3683.5259037999999</v>
      </c>
      <c r="Y145" s="36">
        <f>SUMIFS(СВЦЭМ!$D$39:$D$782,СВЦЭМ!$A$39:$A$782,$A145,СВЦЭМ!$B$39:$B$782,Y$119)+'СЕТ СН'!$I$11+СВЦЭМ!$D$10+'СЕТ СН'!$I$5-'СЕТ СН'!$I$21</f>
        <v>3706.4841669299999</v>
      </c>
    </row>
    <row r="146" spans="1:27" ht="15.75" x14ac:dyDescent="0.2">
      <c r="A146" s="35">
        <f t="shared" si="3"/>
        <v>44708</v>
      </c>
      <c r="B146" s="36">
        <f>SUMIFS(СВЦЭМ!$D$39:$D$782,СВЦЭМ!$A$39:$A$782,$A146,СВЦЭМ!$B$39:$B$782,B$119)+'СЕТ СН'!$I$11+СВЦЭМ!$D$10+'СЕТ СН'!$I$5-'СЕТ СН'!$I$21</f>
        <v>3742.7575661599999</v>
      </c>
      <c r="C146" s="36">
        <f>SUMIFS(СВЦЭМ!$D$39:$D$782,СВЦЭМ!$A$39:$A$782,$A146,СВЦЭМ!$B$39:$B$782,C$119)+'СЕТ СН'!$I$11+СВЦЭМ!$D$10+'СЕТ СН'!$I$5-'СЕТ СН'!$I$21</f>
        <v>3843.3021772299999</v>
      </c>
      <c r="D146" s="36">
        <f>SUMIFS(СВЦЭМ!$D$39:$D$782,СВЦЭМ!$A$39:$A$782,$A146,СВЦЭМ!$B$39:$B$782,D$119)+'СЕТ СН'!$I$11+СВЦЭМ!$D$10+'СЕТ СН'!$I$5-'СЕТ СН'!$I$21</f>
        <v>3910.8115959199999</v>
      </c>
      <c r="E146" s="36">
        <f>SUMIFS(СВЦЭМ!$D$39:$D$782,СВЦЭМ!$A$39:$A$782,$A146,СВЦЭМ!$B$39:$B$782,E$119)+'СЕТ СН'!$I$11+СВЦЭМ!$D$10+'СЕТ СН'!$I$5-'СЕТ СН'!$I$21</f>
        <v>3905.3550881000001</v>
      </c>
      <c r="F146" s="36">
        <f>SUMIFS(СВЦЭМ!$D$39:$D$782,СВЦЭМ!$A$39:$A$782,$A146,СВЦЭМ!$B$39:$B$782,F$119)+'СЕТ СН'!$I$11+СВЦЭМ!$D$10+'СЕТ СН'!$I$5-'СЕТ СН'!$I$21</f>
        <v>3902.5640403699999</v>
      </c>
      <c r="G146" s="36">
        <f>SUMIFS(СВЦЭМ!$D$39:$D$782,СВЦЭМ!$A$39:$A$782,$A146,СВЦЭМ!$B$39:$B$782,G$119)+'СЕТ СН'!$I$11+СВЦЭМ!$D$10+'СЕТ СН'!$I$5-'СЕТ СН'!$I$21</f>
        <v>3890.2965724000001</v>
      </c>
      <c r="H146" s="36">
        <f>SUMIFS(СВЦЭМ!$D$39:$D$782,СВЦЭМ!$A$39:$A$782,$A146,СВЦЭМ!$B$39:$B$782,H$119)+'СЕТ СН'!$I$11+СВЦЭМ!$D$10+'СЕТ СН'!$I$5-'СЕТ СН'!$I$21</f>
        <v>3811.8972981900001</v>
      </c>
      <c r="I146" s="36">
        <f>SUMIFS(СВЦЭМ!$D$39:$D$782,СВЦЭМ!$A$39:$A$782,$A146,СВЦЭМ!$B$39:$B$782,I$119)+'СЕТ СН'!$I$11+СВЦЭМ!$D$10+'СЕТ СН'!$I$5-'СЕТ СН'!$I$21</f>
        <v>3740.2826681199999</v>
      </c>
      <c r="J146" s="36">
        <f>SUMIFS(СВЦЭМ!$D$39:$D$782,СВЦЭМ!$A$39:$A$782,$A146,СВЦЭМ!$B$39:$B$782,J$119)+'СЕТ СН'!$I$11+СВЦЭМ!$D$10+'СЕТ СН'!$I$5-'СЕТ СН'!$I$21</f>
        <v>3660.2666752099999</v>
      </c>
      <c r="K146" s="36">
        <f>SUMIFS(СВЦЭМ!$D$39:$D$782,СВЦЭМ!$A$39:$A$782,$A146,СВЦЭМ!$B$39:$B$782,K$119)+'СЕТ СН'!$I$11+СВЦЭМ!$D$10+'СЕТ СН'!$I$5-'СЕТ СН'!$I$21</f>
        <v>3664.44099104</v>
      </c>
      <c r="L146" s="36">
        <f>SUMIFS(СВЦЭМ!$D$39:$D$782,СВЦЭМ!$A$39:$A$782,$A146,СВЦЭМ!$B$39:$B$782,L$119)+'СЕТ СН'!$I$11+СВЦЭМ!$D$10+'СЕТ СН'!$I$5-'СЕТ СН'!$I$21</f>
        <v>3673.6928982300001</v>
      </c>
      <c r="M146" s="36">
        <f>SUMIFS(СВЦЭМ!$D$39:$D$782,СВЦЭМ!$A$39:$A$782,$A146,СВЦЭМ!$B$39:$B$782,M$119)+'СЕТ СН'!$I$11+СВЦЭМ!$D$10+'СЕТ СН'!$I$5-'СЕТ СН'!$I$21</f>
        <v>3726.07991855</v>
      </c>
      <c r="N146" s="36">
        <f>SUMIFS(СВЦЭМ!$D$39:$D$782,СВЦЭМ!$A$39:$A$782,$A146,СВЦЭМ!$B$39:$B$782,N$119)+'СЕТ СН'!$I$11+СВЦЭМ!$D$10+'СЕТ СН'!$I$5-'СЕТ СН'!$I$21</f>
        <v>3770.9277158</v>
      </c>
      <c r="O146" s="36">
        <f>SUMIFS(СВЦЭМ!$D$39:$D$782,СВЦЭМ!$A$39:$A$782,$A146,СВЦЭМ!$B$39:$B$782,O$119)+'СЕТ СН'!$I$11+СВЦЭМ!$D$10+'СЕТ СН'!$I$5-'СЕТ СН'!$I$21</f>
        <v>3781.2552567799999</v>
      </c>
      <c r="P146" s="36">
        <f>SUMIFS(СВЦЭМ!$D$39:$D$782,СВЦЭМ!$A$39:$A$782,$A146,СВЦЭМ!$B$39:$B$782,P$119)+'СЕТ СН'!$I$11+СВЦЭМ!$D$10+'СЕТ СН'!$I$5-'СЕТ СН'!$I$21</f>
        <v>3766.2968142</v>
      </c>
      <c r="Q146" s="36">
        <f>SUMIFS(СВЦЭМ!$D$39:$D$782,СВЦЭМ!$A$39:$A$782,$A146,СВЦЭМ!$B$39:$B$782,Q$119)+'СЕТ СН'!$I$11+СВЦЭМ!$D$10+'СЕТ СН'!$I$5-'СЕТ СН'!$I$21</f>
        <v>3759.9145044799998</v>
      </c>
      <c r="R146" s="36">
        <f>SUMIFS(СВЦЭМ!$D$39:$D$782,СВЦЭМ!$A$39:$A$782,$A146,СВЦЭМ!$B$39:$B$782,R$119)+'СЕТ СН'!$I$11+СВЦЭМ!$D$10+'СЕТ СН'!$I$5-'СЕТ СН'!$I$21</f>
        <v>3760.5984285700001</v>
      </c>
      <c r="S146" s="36">
        <f>SUMIFS(СВЦЭМ!$D$39:$D$782,СВЦЭМ!$A$39:$A$782,$A146,СВЦЭМ!$B$39:$B$782,S$119)+'СЕТ СН'!$I$11+СВЦЭМ!$D$10+'СЕТ СН'!$I$5-'СЕТ СН'!$I$21</f>
        <v>3785.2875306800001</v>
      </c>
      <c r="T146" s="36">
        <f>SUMIFS(СВЦЭМ!$D$39:$D$782,СВЦЭМ!$A$39:$A$782,$A146,СВЦЭМ!$B$39:$B$782,T$119)+'СЕТ СН'!$I$11+СВЦЭМ!$D$10+'СЕТ СН'!$I$5-'СЕТ СН'!$I$21</f>
        <v>3694.10384428</v>
      </c>
      <c r="U146" s="36">
        <f>SUMIFS(СВЦЭМ!$D$39:$D$782,СВЦЭМ!$A$39:$A$782,$A146,СВЦЭМ!$B$39:$B$782,U$119)+'СЕТ СН'!$I$11+СВЦЭМ!$D$10+'СЕТ СН'!$I$5-'СЕТ СН'!$I$21</f>
        <v>3600.9961993400002</v>
      </c>
      <c r="V146" s="36">
        <f>SUMIFS(СВЦЭМ!$D$39:$D$782,СВЦЭМ!$A$39:$A$782,$A146,СВЦЭМ!$B$39:$B$782,V$119)+'СЕТ СН'!$I$11+СВЦЭМ!$D$10+'СЕТ СН'!$I$5-'СЕТ СН'!$I$21</f>
        <v>3522.2378047699999</v>
      </c>
      <c r="W146" s="36">
        <f>SUMIFS(СВЦЭМ!$D$39:$D$782,СВЦЭМ!$A$39:$A$782,$A146,СВЦЭМ!$B$39:$B$782,W$119)+'СЕТ СН'!$I$11+СВЦЭМ!$D$10+'СЕТ СН'!$I$5-'СЕТ СН'!$I$21</f>
        <v>3544.3746455400001</v>
      </c>
      <c r="X146" s="36">
        <f>SUMIFS(СВЦЭМ!$D$39:$D$782,СВЦЭМ!$A$39:$A$782,$A146,СВЦЭМ!$B$39:$B$782,X$119)+'СЕТ СН'!$I$11+СВЦЭМ!$D$10+'СЕТ СН'!$I$5-'СЕТ СН'!$I$21</f>
        <v>3575.0242051</v>
      </c>
      <c r="Y146" s="36">
        <f>SUMIFS(СВЦЭМ!$D$39:$D$782,СВЦЭМ!$A$39:$A$782,$A146,СВЦЭМ!$B$39:$B$782,Y$119)+'СЕТ СН'!$I$11+СВЦЭМ!$D$10+'СЕТ СН'!$I$5-'СЕТ СН'!$I$21</f>
        <v>3616.9689682899998</v>
      </c>
    </row>
    <row r="147" spans="1:27" ht="15.75" x14ac:dyDescent="0.2">
      <c r="A147" s="35">
        <f t="shared" si="3"/>
        <v>44709</v>
      </c>
      <c r="B147" s="36">
        <f>SUMIFS(СВЦЭМ!$D$39:$D$782,СВЦЭМ!$A$39:$A$782,$A147,СВЦЭМ!$B$39:$B$782,B$119)+'СЕТ СН'!$I$11+СВЦЭМ!$D$10+'СЕТ СН'!$I$5-'СЕТ СН'!$I$21</f>
        <v>3691.5788493600003</v>
      </c>
      <c r="C147" s="36">
        <f>SUMIFS(СВЦЭМ!$D$39:$D$782,СВЦЭМ!$A$39:$A$782,$A147,СВЦЭМ!$B$39:$B$782,C$119)+'СЕТ СН'!$I$11+СВЦЭМ!$D$10+'СЕТ СН'!$I$5-'СЕТ СН'!$I$21</f>
        <v>3794.4548136200001</v>
      </c>
      <c r="D147" s="36">
        <f>SUMIFS(СВЦЭМ!$D$39:$D$782,СВЦЭМ!$A$39:$A$782,$A147,СВЦЭМ!$B$39:$B$782,D$119)+'СЕТ СН'!$I$11+СВЦЭМ!$D$10+'СЕТ СН'!$I$5-'СЕТ СН'!$I$21</f>
        <v>3917.0582390199997</v>
      </c>
      <c r="E147" s="36">
        <f>SUMIFS(СВЦЭМ!$D$39:$D$782,СВЦЭМ!$A$39:$A$782,$A147,СВЦЭМ!$B$39:$B$782,E$119)+'СЕТ СН'!$I$11+СВЦЭМ!$D$10+'СЕТ СН'!$I$5-'СЕТ СН'!$I$21</f>
        <v>3965.7333109900001</v>
      </c>
      <c r="F147" s="36">
        <f>SUMIFS(СВЦЭМ!$D$39:$D$782,СВЦЭМ!$A$39:$A$782,$A147,СВЦЭМ!$B$39:$B$782,F$119)+'СЕТ СН'!$I$11+СВЦЭМ!$D$10+'СЕТ СН'!$I$5-'СЕТ СН'!$I$21</f>
        <v>3954.9600456399999</v>
      </c>
      <c r="G147" s="36">
        <f>SUMIFS(СВЦЭМ!$D$39:$D$782,СВЦЭМ!$A$39:$A$782,$A147,СВЦЭМ!$B$39:$B$782,G$119)+'СЕТ СН'!$I$11+СВЦЭМ!$D$10+'СЕТ СН'!$I$5-'СЕТ СН'!$I$21</f>
        <v>3953.95128243</v>
      </c>
      <c r="H147" s="36">
        <f>SUMIFS(СВЦЭМ!$D$39:$D$782,СВЦЭМ!$A$39:$A$782,$A147,СВЦЭМ!$B$39:$B$782,H$119)+'СЕТ СН'!$I$11+СВЦЭМ!$D$10+'СЕТ СН'!$I$5-'СЕТ СН'!$I$21</f>
        <v>3892.2270528399999</v>
      </c>
      <c r="I147" s="36">
        <f>SUMIFS(СВЦЭМ!$D$39:$D$782,СВЦЭМ!$A$39:$A$782,$A147,СВЦЭМ!$B$39:$B$782,I$119)+'СЕТ СН'!$I$11+СВЦЭМ!$D$10+'СЕТ СН'!$I$5-'СЕТ СН'!$I$21</f>
        <v>3793.7231033799999</v>
      </c>
      <c r="J147" s="36">
        <f>SUMIFS(СВЦЭМ!$D$39:$D$782,СВЦЭМ!$A$39:$A$782,$A147,СВЦЭМ!$B$39:$B$782,J$119)+'СЕТ СН'!$I$11+СВЦЭМ!$D$10+'СЕТ СН'!$I$5-'СЕТ СН'!$I$21</f>
        <v>3682.07202022</v>
      </c>
      <c r="K147" s="36">
        <f>SUMIFS(СВЦЭМ!$D$39:$D$782,СВЦЭМ!$A$39:$A$782,$A147,СВЦЭМ!$B$39:$B$782,K$119)+'СЕТ СН'!$I$11+СВЦЭМ!$D$10+'СЕТ СН'!$I$5-'СЕТ СН'!$I$21</f>
        <v>3690.6974747599997</v>
      </c>
      <c r="L147" s="36">
        <f>SUMIFS(СВЦЭМ!$D$39:$D$782,СВЦЭМ!$A$39:$A$782,$A147,СВЦЭМ!$B$39:$B$782,L$119)+'СЕТ СН'!$I$11+СВЦЭМ!$D$10+'СЕТ СН'!$I$5-'СЕТ СН'!$I$21</f>
        <v>3695.5670803499997</v>
      </c>
      <c r="M147" s="36">
        <f>SUMIFS(СВЦЭМ!$D$39:$D$782,СВЦЭМ!$A$39:$A$782,$A147,СВЦЭМ!$B$39:$B$782,M$119)+'СЕТ СН'!$I$11+СВЦЭМ!$D$10+'СЕТ СН'!$I$5-'СЕТ СН'!$I$21</f>
        <v>3729.6891672699999</v>
      </c>
      <c r="N147" s="36">
        <f>SUMIFS(СВЦЭМ!$D$39:$D$782,СВЦЭМ!$A$39:$A$782,$A147,СВЦЭМ!$B$39:$B$782,N$119)+'СЕТ СН'!$I$11+СВЦЭМ!$D$10+'СЕТ СН'!$I$5-'СЕТ СН'!$I$21</f>
        <v>3764.5961234699998</v>
      </c>
      <c r="O147" s="36">
        <f>SUMIFS(СВЦЭМ!$D$39:$D$782,СВЦЭМ!$A$39:$A$782,$A147,СВЦЭМ!$B$39:$B$782,O$119)+'СЕТ СН'!$I$11+СВЦЭМ!$D$10+'СЕТ СН'!$I$5-'СЕТ СН'!$I$21</f>
        <v>3791.1055430799997</v>
      </c>
      <c r="P147" s="36">
        <f>SUMIFS(СВЦЭМ!$D$39:$D$782,СВЦЭМ!$A$39:$A$782,$A147,СВЦЭМ!$B$39:$B$782,P$119)+'СЕТ СН'!$I$11+СВЦЭМ!$D$10+'СЕТ СН'!$I$5-'СЕТ СН'!$I$21</f>
        <v>3822.1590950899999</v>
      </c>
      <c r="Q147" s="36">
        <f>SUMIFS(СВЦЭМ!$D$39:$D$782,СВЦЭМ!$A$39:$A$782,$A147,СВЦЭМ!$B$39:$B$782,Q$119)+'СЕТ СН'!$I$11+СВЦЭМ!$D$10+'СЕТ СН'!$I$5-'СЕТ СН'!$I$21</f>
        <v>3820.9855657399999</v>
      </c>
      <c r="R147" s="36">
        <f>SUMIFS(СВЦЭМ!$D$39:$D$782,СВЦЭМ!$A$39:$A$782,$A147,СВЦЭМ!$B$39:$B$782,R$119)+'СЕТ СН'!$I$11+СВЦЭМ!$D$10+'СЕТ СН'!$I$5-'СЕТ СН'!$I$21</f>
        <v>3822.00634868</v>
      </c>
      <c r="S147" s="36">
        <f>SUMIFS(СВЦЭМ!$D$39:$D$782,СВЦЭМ!$A$39:$A$782,$A147,СВЦЭМ!$B$39:$B$782,S$119)+'СЕТ СН'!$I$11+СВЦЭМ!$D$10+'СЕТ СН'!$I$5-'СЕТ СН'!$I$21</f>
        <v>3778.7588445700003</v>
      </c>
      <c r="T147" s="36">
        <f>SUMIFS(СВЦЭМ!$D$39:$D$782,СВЦЭМ!$A$39:$A$782,$A147,СВЦЭМ!$B$39:$B$782,T$119)+'СЕТ СН'!$I$11+СВЦЭМ!$D$10+'СЕТ СН'!$I$5-'СЕТ СН'!$I$21</f>
        <v>3706.1575110700001</v>
      </c>
      <c r="U147" s="36">
        <f>SUMIFS(СВЦЭМ!$D$39:$D$782,СВЦЭМ!$A$39:$A$782,$A147,СВЦЭМ!$B$39:$B$782,U$119)+'СЕТ СН'!$I$11+СВЦЭМ!$D$10+'СЕТ СН'!$I$5-'СЕТ СН'!$I$21</f>
        <v>3620.2753145699999</v>
      </c>
      <c r="V147" s="36">
        <f>SUMIFS(СВЦЭМ!$D$39:$D$782,СВЦЭМ!$A$39:$A$782,$A147,СВЦЭМ!$B$39:$B$782,V$119)+'СЕТ СН'!$I$11+СВЦЭМ!$D$10+'СЕТ СН'!$I$5-'СЕТ СН'!$I$21</f>
        <v>3587.7740718200002</v>
      </c>
      <c r="W147" s="36">
        <f>SUMIFS(СВЦЭМ!$D$39:$D$782,СВЦЭМ!$A$39:$A$782,$A147,СВЦЭМ!$B$39:$B$782,W$119)+'СЕТ СН'!$I$11+СВЦЭМ!$D$10+'СЕТ СН'!$I$5-'СЕТ СН'!$I$21</f>
        <v>3590.8879455800002</v>
      </c>
      <c r="X147" s="36">
        <f>SUMIFS(СВЦЭМ!$D$39:$D$782,СВЦЭМ!$A$39:$A$782,$A147,СВЦЭМ!$B$39:$B$782,X$119)+'СЕТ СН'!$I$11+СВЦЭМ!$D$10+'СЕТ СН'!$I$5-'СЕТ СН'!$I$21</f>
        <v>3584.1575402899998</v>
      </c>
      <c r="Y147" s="36">
        <f>SUMIFS(СВЦЭМ!$D$39:$D$782,СВЦЭМ!$A$39:$A$782,$A147,СВЦЭМ!$B$39:$B$782,Y$119)+'СЕТ СН'!$I$11+СВЦЭМ!$D$10+'СЕТ СН'!$I$5-'СЕТ СН'!$I$21</f>
        <v>3603.3407800800001</v>
      </c>
    </row>
    <row r="148" spans="1:27" ht="15.75" x14ac:dyDescent="0.2">
      <c r="A148" s="35">
        <f t="shared" si="3"/>
        <v>44710</v>
      </c>
      <c r="B148" s="36">
        <f>SUMIFS(СВЦЭМ!$D$39:$D$782,СВЦЭМ!$A$39:$A$782,$A148,СВЦЭМ!$B$39:$B$782,B$119)+'СЕТ СН'!$I$11+СВЦЭМ!$D$10+'СЕТ СН'!$I$5-'СЕТ СН'!$I$21</f>
        <v>3673.52479816</v>
      </c>
      <c r="C148" s="36">
        <f>SUMIFS(СВЦЭМ!$D$39:$D$782,СВЦЭМ!$A$39:$A$782,$A148,СВЦЭМ!$B$39:$B$782,C$119)+'СЕТ СН'!$I$11+СВЦЭМ!$D$10+'СЕТ СН'!$I$5-'СЕТ СН'!$I$21</f>
        <v>3783.35624594</v>
      </c>
      <c r="D148" s="36">
        <f>SUMIFS(СВЦЭМ!$D$39:$D$782,СВЦЭМ!$A$39:$A$782,$A148,СВЦЭМ!$B$39:$B$782,D$119)+'СЕТ СН'!$I$11+СВЦЭМ!$D$10+'СЕТ СН'!$I$5-'СЕТ СН'!$I$21</f>
        <v>3894.23548639</v>
      </c>
      <c r="E148" s="36">
        <f>SUMIFS(СВЦЭМ!$D$39:$D$782,СВЦЭМ!$A$39:$A$782,$A148,СВЦЭМ!$B$39:$B$782,E$119)+'СЕТ СН'!$I$11+СВЦЭМ!$D$10+'СЕТ СН'!$I$5-'СЕТ СН'!$I$21</f>
        <v>3943.15396108</v>
      </c>
      <c r="F148" s="36">
        <f>SUMIFS(СВЦЭМ!$D$39:$D$782,СВЦЭМ!$A$39:$A$782,$A148,СВЦЭМ!$B$39:$B$782,F$119)+'СЕТ СН'!$I$11+СВЦЭМ!$D$10+'СЕТ СН'!$I$5-'СЕТ СН'!$I$21</f>
        <v>3940.6375358699997</v>
      </c>
      <c r="G148" s="36">
        <f>SUMIFS(СВЦЭМ!$D$39:$D$782,СВЦЭМ!$A$39:$A$782,$A148,СВЦЭМ!$B$39:$B$782,G$119)+'СЕТ СН'!$I$11+СВЦЭМ!$D$10+'СЕТ СН'!$I$5-'СЕТ СН'!$I$21</f>
        <v>3930.29710264</v>
      </c>
      <c r="H148" s="36">
        <f>SUMIFS(СВЦЭМ!$D$39:$D$782,СВЦЭМ!$A$39:$A$782,$A148,СВЦЭМ!$B$39:$B$782,H$119)+'СЕТ СН'!$I$11+СВЦЭМ!$D$10+'СЕТ СН'!$I$5-'СЕТ СН'!$I$21</f>
        <v>3886.5557075500001</v>
      </c>
      <c r="I148" s="36">
        <f>SUMIFS(СВЦЭМ!$D$39:$D$782,СВЦЭМ!$A$39:$A$782,$A148,СВЦЭМ!$B$39:$B$782,I$119)+'СЕТ СН'!$I$11+СВЦЭМ!$D$10+'СЕТ СН'!$I$5-'СЕТ СН'!$I$21</f>
        <v>3793.9276073700003</v>
      </c>
      <c r="J148" s="36">
        <f>SUMIFS(СВЦЭМ!$D$39:$D$782,СВЦЭМ!$A$39:$A$782,$A148,СВЦЭМ!$B$39:$B$782,J$119)+'СЕТ СН'!$I$11+СВЦЭМ!$D$10+'СЕТ СН'!$I$5-'СЕТ СН'!$I$21</f>
        <v>3668.5903537899999</v>
      </c>
      <c r="K148" s="36">
        <f>SUMIFS(СВЦЭМ!$D$39:$D$782,СВЦЭМ!$A$39:$A$782,$A148,СВЦЭМ!$B$39:$B$782,K$119)+'СЕТ СН'!$I$11+СВЦЭМ!$D$10+'СЕТ СН'!$I$5-'СЕТ СН'!$I$21</f>
        <v>3662.3466167900001</v>
      </c>
      <c r="L148" s="36">
        <f>SUMIFS(СВЦЭМ!$D$39:$D$782,СВЦЭМ!$A$39:$A$782,$A148,СВЦЭМ!$B$39:$B$782,L$119)+'СЕТ СН'!$I$11+СВЦЭМ!$D$10+'СЕТ СН'!$I$5-'СЕТ СН'!$I$21</f>
        <v>3668.9443848299998</v>
      </c>
      <c r="M148" s="36">
        <f>SUMIFS(СВЦЭМ!$D$39:$D$782,СВЦЭМ!$A$39:$A$782,$A148,СВЦЭМ!$B$39:$B$782,M$119)+'СЕТ СН'!$I$11+СВЦЭМ!$D$10+'СЕТ СН'!$I$5-'СЕТ СН'!$I$21</f>
        <v>3736.5622117600001</v>
      </c>
      <c r="N148" s="36">
        <f>SUMIFS(СВЦЭМ!$D$39:$D$782,СВЦЭМ!$A$39:$A$782,$A148,СВЦЭМ!$B$39:$B$782,N$119)+'СЕТ СН'!$I$11+СВЦЭМ!$D$10+'СЕТ СН'!$I$5-'СЕТ СН'!$I$21</f>
        <v>3772.4438405800001</v>
      </c>
      <c r="O148" s="36">
        <f>SUMIFS(СВЦЭМ!$D$39:$D$782,СВЦЭМ!$A$39:$A$782,$A148,СВЦЭМ!$B$39:$B$782,O$119)+'СЕТ СН'!$I$11+СВЦЭМ!$D$10+'СЕТ СН'!$I$5-'СЕТ СН'!$I$21</f>
        <v>3777.3574750899998</v>
      </c>
      <c r="P148" s="36">
        <f>SUMIFS(СВЦЭМ!$D$39:$D$782,СВЦЭМ!$A$39:$A$782,$A148,СВЦЭМ!$B$39:$B$782,P$119)+'СЕТ СН'!$I$11+СВЦЭМ!$D$10+'СЕТ СН'!$I$5-'СЕТ СН'!$I$21</f>
        <v>3776.9089233700001</v>
      </c>
      <c r="Q148" s="36">
        <f>SUMIFS(СВЦЭМ!$D$39:$D$782,СВЦЭМ!$A$39:$A$782,$A148,СВЦЭМ!$B$39:$B$782,Q$119)+'СЕТ СН'!$I$11+СВЦЭМ!$D$10+'СЕТ СН'!$I$5-'СЕТ СН'!$I$21</f>
        <v>3775.0708357100002</v>
      </c>
      <c r="R148" s="36">
        <f>SUMIFS(СВЦЭМ!$D$39:$D$782,СВЦЭМ!$A$39:$A$782,$A148,СВЦЭМ!$B$39:$B$782,R$119)+'СЕТ СН'!$I$11+СВЦЭМ!$D$10+'СЕТ СН'!$I$5-'СЕТ СН'!$I$21</f>
        <v>3769.9207011399999</v>
      </c>
      <c r="S148" s="36">
        <f>SUMIFS(СВЦЭМ!$D$39:$D$782,СВЦЭМ!$A$39:$A$782,$A148,СВЦЭМ!$B$39:$B$782,S$119)+'СЕТ СН'!$I$11+СВЦЭМ!$D$10+'СЕТ СН'!$I$5-'СЕТ СН'!$I$21</f>
        <v>3793.1639941900003</v>
      </c>
      <c r="T148" s="36">
        <f>SUMIFS(СВЦЭМ!$D$39:$D$782,СВЦЭМ!$A$39:$A$782,$A148,СВЦЭМ!$B$39:$B$782,T$119)+'СЕТ СН'!$I$11+СВЦЭМ!$D$10+'СЕТ СН'!$I$5-'СЕТ СН'!$I$21</f>
        <v>3699.3258865500002</v>
      </c>
      <c r="U148" s="36">
        <f>SUMIFS(СВЦЭМ!$D$39:$D$782,СВЦЭМ!$A$39:$A$782,$A148,СВЦЭМ!$B$39:$B$782,U$119)+'СЕТ СН'!$I$11+СВЦЭМ!$D$10+'СЕТ СН'!$I$5-'СЕТ СН'!$I$21</f>
        <v>3601.2417207099998</v>
      </c>
      <c r="V148" s="36">
        <f>SUMIFS(СВЦЭМ!$D$39:$D$782,СВЦЭМ!$A$39:$A$782,$A148,СВЦЭМ!$B$39:$B$782,V$119)+'СЕТ СН'!$I$11+СВЦЭМ!$D$10+'СЕТ СН'!$I$5-'СЕТ СН'!$I$21</f>
        <v>3519.8072117400002</v>
      </c>
      <c r="W148" s="36">
        <f>SUMIFS(СВЦЭМ!$D$39:$D$782,СВЦЭМ!$A$39:$A$782,$A148,СВЦЭМ!$B$39:$B$782,W$119)+'СЕТ СН'!$I$11+СВЦЭМ!$D$10+'СЕТ СН'!$I$5-'СЕТ СН'!$I$21</f>
        <v>3529.8646194399998</v>
      </c>
      <c r="X148" s="36">
        <f>SUMIFS(СВЦЭМ!$D$39:$D$782,СВЦЭМ!$A$39:$A$782,$A148,СВЦЭМ!$B$39:$B$782,X$119)+'СЕТ СН'!$I$11+СВЦЭМ!$D$10+'СЕТ СН'!$I$5-'СЕТ СН'!$I$21</f>
        <v>3576.1188129399998</v>
      </c>
      <c r="Y148" s="36">
        <f>SUMIFS(СВЦЭМ!$D$39:$D$782,СВЦЭМ!$A$39:$A$782,$A148,СВЦЭМ!$B$39:$B$782,Y$119)+'СЕТ СН'!$I$11+СВЦЭМ!$D$10+'СЕТ СН'!$I$5-'СЕТ СН'!$I$21</f>
        <v>3578.09554144</v>
      </c>
    </row>
    <row r="149" spans="1:27" ht="15.75" x14ac:dyDescent="0.2">
      <c r="A149" s="35">
        <f t="shared" si="3"/>
        <v>44711</v>
      </c>
      <c r="B149" s="36">
        <f>SUMIFS(СВЦЭМ!$D$39:$D$782,СВЦЭМ!$A$39:$A$782,$A149,СВЦЭМ!$B$39:$B$782,B$119)+'СЕТ СН'!$I$11+СВЦЭМ!$D$10+'СЕТ СН'!$I$5-'СЕТ СН'!$I$21</f>
        <v>3684.7947944100001</v>
      </c>
      <c r="C149" s="36">
        <f>SUMIFS(СВЦЭМ!$D$39:$D$782,СВЦЭМ!$A$39:$A$782,$A149,СВЦЭМ!$B$39:$B$782,C$119)+'СЕТ СН'!$I$11+СВЦЭМ!$D$10+'СЕТ СН'!$I$5-'СЕТ СН'!$I$21</f>
        <v>3765.7617944799999</v>
      </c>
      <c r="D149" s="36">
        <f>SUMIFS(СВЦЭМ!$D$39:$D$782,СВЦЭМ!$A$39:$A$782,$A149,СВЦЭМ!$B$39:$B$782,D$119)+'СЕТ СН'!$I$11+СВЦЭМ!$D$10+'СЕТ СН'!$I$5-'СЕТ СН'!$I$21</f>
        <v>3904.3984170899998</v>
      </c>
      <c r="E149" s="36">
        <f>SUMIFS(СВЦЭМ!$D$39:$D$782,СВЦЭМ!$A$39:$A$782,$A149,СВЦЭМ!$B$39:$B$782,E$119)+'СЕТ СН'!$I$11+СВЦЭМ!$D$10+'СЕТ СН'!$I$5-'СЕТ СН'!$I$21</f>
        <v>3922.51754153</v>
      </c>
      <c r="F149" s="36">
        <f>SUMIFS(СВЦЭМ!$D$39:$D$782,СВЦЭМ!$A$39:$A$782,$A149,СВЦЭМ!$B$39:$B$782,F$119)+'СЕТ СН'!$I$11+СВЦЭМ!$D$10+'СЕТ СН'!$I$5-'СЕТ СН'!$I$21</f>
        <v>3919.4276837299999</v>
      </c>
      <c r="G149" s="36">
        <f>SUMIFS(СВЦЭМ!$D$39:$D$782,СВЦЭМ!$A$39:$A$782,$A149,СВЦЭМ!$B$39:$B$782,G$119)+'СЕТ СН'!$I$11+СВЦЭМ!$D$10+'СЕТ СН'!$I$5-'СЕТ СН'!$I$21</f>
        <v>3895.9348099399999</v>
      </c>
      <c r="H149" s="36">
        <f>SUMIFS(СВЦЭМ!$D$39:$D$782,СВЦЭМ!$A$39:$A$782,$A149,СВЦЭМ!$B$39:$B$782,H$119)+'СЕТ СН'!$I$11+СВЦЭМ!$D$10+'СЕТ СН'!$I$5-'СЕТ СН'!$I$21</f>
        <v>3810.21395669</v>
      </c>
      <c r="I149" s="36">
        <f>SUMIFS(СВЦЭМ!$D$39:$D$782,СВЦЭМ!$A$39:$A$782,$A149,СВЦЭМ!$B$39:$B$782,I$119)+'СЕТ СН'!$I$11+СВЦЭМ!$D$10+'СЕТ СН'!$I$5-'СЕТ СН'!$I$21</f>
        <v>3742.8810525399999</v>
      </c>
      <c r="J149" s="36">
        <f>SUMIFS(СВЦЭМ!$D$39:$D$782,СВЦЭМ!$A$39:$A$782,$A149,СВЦЭМ!$B$39:$B$782,J$119)+'СЕТ СН'!$I$11+СВЦЭМ!$D$10+'СЕТ СН'!$I$5-'СЕТ СН'!$I$21</f>
        <v>3656.1132661400002</v>
      </c>
      <c r="K149" s="36">
        <f>SUMIFS(СВЦЭМ!$D$39:$D$782,СВЦЭМ!$A$39:$A$782,$A149,СВЦЭМ!$B$39:$B$782,K$119)+'СЕТ СН'!$I$11+СВЦЭМ!$D$10+'СЕТ СН'!$I$5-'СЕТ СН'!$I$21</f>
        <v>3663.6625194399999</v>
      </c>
      <c r="L149" s="36">
        <f>SUMIFS(СВЦЭМ!$D$39:$D$782,СВЦЭМ!$A$39:$A$782,$A149,СВЦЭМ!$B$39:$B$782,L$119)+'СЕТ СН'!$I$11+СВЦЭМ!$D$10+'СЕТ СН'!$I$5-'СЕТ СН'!$I$21</f>
        <v>3726.7925863</v>
      </c>
      <c r="M149" s="36">
        <f>SUMIFS(СВЦЭМ!$D$39:$D$782,СВЦЭМ!$A$39:$A$782,$A149,СВЦЭМ!$B$39:$B$782,M$119)+'СЕТ СН'!$I$11+СВЦЭМ!$D$10+'СЕТ СН'!$I$5-'СЕТ СН'!$I$21</f>
        <v>3757.3017927999999</v>
      </c>
      <c r="N149" s="36">
        <f>SUMIFS(СВЦЭМ!$D$39:$D$782,СВЦЭМ!$A$39:$A$782,$A149,СВЦЭМ!$B$39:$B$782,N$119)+'СЕТ СН'!$I$11+СВЦЭМ!$D$10+'СЕТ СН'!$I$5-'СЕТ СН'!$I$21</f>
        <v>3849.1222665999999</v>
      </c>
      <c r="O149" s="36">
        <f>SUMIFS(СВЦЭМ!$D$39:$D$782,СВЦЭМ!$A$39:$A$782,$A149,СВЦЭМ!$B$39:$B$782,O$119)+'СЕТ СН'!$I$11+СВЦЭМ!$D$10+'СЕТ СН'!$I$5-'СЕТ СН'!$I$21</f>
        <v>3850.8946706900001</v>
      </c>
      <c r="P149" s="36">
        <f>SUMIFS(СВЦЭМ!$D$39:$D$782,СВЦЭМ!$A$39:$A$782,$A149,СВЦЭМ!$B$39:$B$782,P$119)+'СЕТ СН'!$I$11+СВЦЭМ!$D$10+'СЕТ СН'!$I$5-'СЕТ СН'!$I$21</f>
        <v>3843.6686332300001</v>
      </c>
      <c r="Q149" s="36">
        <f>SUMIFS(СВЦЭМ!$D$39:$D$782,СВЦЭМ!$A$39:$A$782,$A149,СВЦЭМ!$B$39:$B$782,Q$119)+'СЕТ СН'!$I$11+СВЦЭМ!$D$10+'СЕТ СН'!$I$5-'СЕТ СН'!$I$21</f>
        <v>3837.7655250600001</v>
      </c>
      <c r="R149" s="36">
        <f>SUMIFS(СВЦЭМ!$D$39:$D$782,СВЦЭМ!$A$39:$A$782,$A149,СВЦЭМ!$B$39:$B$782,R$119)+'СЕТ СН'!$I$11+СВЦЭМ!$D$10+'СЕТ СН'!$I$5-'СЕТ СН'!$I$21</f>
        <v>3823.18072962</v>
      </c>
      <c r="S149" s="36">
        <f>SUMIFS(СВЦЭМ!$D$39:$D$782,СВЦЭМ!$A$39:$A$782,$A149,СВЦЭМ!$B$39:$B$782,S$119)+'СЕТ СН'!$I$11+СВЦЭМ!$D$10+'СЕТ СН'!$I$5-'СЕТ СН'!$I$21</f>
        <v>3840.8267194499999</v>
      </c>
      <c r="T149" s="36">
        <f>SUMIFS(СВЦЭМ!$D$39:$D$782,СВЦЭМ!$A$39:$A$782,$A149,СВЦЭМ!$B$39:$B$782,T$119)+'СЕТ СН'!$I$11+СВЦЭМ!$D$10+'СЕТ СН'!$I$5-'СЕТ СН'!$I$21</f>
        <v>3676.1279772100002</v>
      </c>
      <c r="U149" s="36">
        <f>SUMIFS(СВЦЭМ!$D$39:$D$782,СВЦЭМ!$A$39:$A$782,$A149,СВЦЭМ!$B$39:$B$782,U$119)+'СЕТ СН'!$I$11+СВЦЭМ!$D$10+'СЕТ СН'!$I$5-'СЕТ СН'!$I$21</f>
        <v>3579.8993449899999</v>
      </c>
      <c r="V149" s="36">
        <f>SUMIFS(СВЦЭМ!$D$39:$D$782,СВЦЭМ!$A$39:$A$782,$A149,СВЦЭМ!$B$39:$B$782,V$119)+'СЕТ СН'!$I$11+СВЦЭМ!$D$10+'СЕТ СН'!$I$5-'СЕТ СН'!$I$21</f>
        <v>3508.15418077</v>
      </c>
      <c r="W149" s="36">
        <f>SUMIFS(СВЦЭМ!$D$39:$D$782,СВЦЭМ!$A$39:$A$782,$A149,СВЦЭМ!$B$39:$B$782,W$119)+'СЕТ СН'!$I$11+СВЦЭМ!$D$10+'СЕТ СН'!$I$5-'СЕТ СН'!$I$21</f>
        <v>3519.0011249200002</v>
      </c>
      <c r="X149" s="36">
        <f>SUMIFS(СВЦЭМ!$D$39:$D$782,СВЦЭМ!$A$39:$A$782,$A149,СВЦЭМ!$B$39:$B$782,X$119)+'СЕТ СН'!$I$11+СВЦЭМ!$D$10+'СЕТ СН'!$I$5-'СЕТ СН'!$I$21</f>
        <v>3570.47502459</v>
      </c>
      <c r="Y149" s="36">
        <f>SUMIFS(СВЦЭМ!$D$39:$D$782,СВЦЭМ!$A$39:$A$782,$A149,СВЦЭМ!$B$39:$B$782,Y$119)+'СЕТ СН'!$I$11+СВЦЭМ!$D$10+'СЕТ СН'!$I$5-'СЕТ СН'!$I$21</f>
        <v>3594.8703218400001</v>
      </c>
    </row>
    <row r="150" spans="1:27" ht="15.75" x14ac:dyDescent="0.2">
      <c r="A150" s="35">
        <f t="shared" si="3"/>
        <v>44712</v>
      </c>
      <c r="B150" s="36">
        <f>SUMIFS(СВЦЭМ!$D$39:$D$782,СВЦЭМ!$A$39:$A$782,$A150,СВЦЭМ!$B$39:$B$782,B$119)+'СЕТ СН'!$I$11+СВЦЭМ!$D$10+'СЕТ СН'!$I$5-'СЕТ СН'!$I$21</f>
        <v>3695.4088780500001</v>
      </c>
      <c r="C150" s="36">
        <f>SUMIFS(СВЦЭМ!$D$39:$D$782,СВЦЭМ!$A$39:$A$782,$A150,СВЦЭМ!$B$39:$B$782,C$119)+'СЕТ СН'!$I$11+СВЦЭМ!$D$10+'СЕТ СН'!$I$5-'СЕТ СН'!$I$21</f>
        <v>3792.8000579999998</v>
      </c>
      <c r="D150" s="36">
        <f>SUMIFS(СВЦЭМ!$D$39:$D$782,СВЦЭМ!$A$39:$A$782,$A150,СВЦЭМ!$B$39:$B$782,D$119)+'СЕТ СН'!$I$11+СВЦЭМ!$D$10+'СЕТ СН'!$I$5-'СЕТ СН'!$I$21</f>
        <v>3914.0089680900001</v>
      </c>
      <c r="E150" s="36">
        <f>SUMIFS(СВЦЭМ!$D$39:$D$782,СВЦЭМ!$A$39:$A$782,$A150,СВЦЭМ!$B$39:$B$782,E$119)+'СЕТ СН'!$I$11+СВЦЭМ!$D$10+'СЕТ СН'!$I$5-'СЕТ СН'!$I$21</f>
        <v>3960.8488754999998</v>
      </c>
      <c r="F150" s="36">
        <f>SUMIFS(СВЦЭМ!$D$39:$D$782,СВЦЭМ!$A$39:$A$782,$A150,СВЦЭМ!$B$39:$B$782,F$119)+'СЕТ СН'!$I$11+СВЦЭМ!$D$10+'СЕТ СН'!$I$5-'СЕТ СН'!$I$21</f>
        <v>3951.6456310499998</v>
      </c>
      <c r="G150" s="36">
        <f>SUMIFS(СВЦЭМ!$D$39:$D$782,СВЦЭМ!$A$39:$A$782,$A150,СВЦЭМ!$B$39:$B$782,G$119)+'СЕТ СН'!$I$11+СВЦЭМ!$D$10+'СЕТ СН'!$I$5-'СЕТ СН'!$I$21</f>
        <v>3918.7640232599997</v>
      </c>
      <c r="H150" s="36">
        <f>SUMIFS(СВЦЭМ!$D$39:$D$782,СВЦЭМ!$A$39:$A$782,$A150,СВЦЭМ!$B$39:$B$782,H$119)+'СЕТ СН'!$I$11+СВЦЭМ!$D$10+'СЕТ СН'!$I$5-'СЕТ СН'!$I$21</f>
        <v>3815.1845331499999</v>
      </c>
      <c r="I150" s="36">
        <f>SUMIFS(СВЦЭМ!$D$39:$D$782,СВЦЭМ!$A$39:$A$782,$A150,СВЦЭМ!$B$39:$B$782,I$119)+'СЕТ СН'!$I$11+СВЦЭМ!$D$10+'СЕТ СН'!$I$5-'СЕТ СН'!$I$21</f>
        <v>3731.68072334</v>
      </c>
      <c r="J150" s="36">
        <f>SUMIFS(СВЦЭМ!$D$39:$D$782,СВЦЭМ!$A$39:$A$782,$A150,СВЦЭМ!$B$39:$B$782,J$119)+'СЕТ СН'!$I$11+СВЦЭМ!$D$10+'СЕТ СН'!$I$5-'СЕТ СН'!$I$21</f>
        <v>3629.19721592</v>
      </c>
      <c r="K150" s="36">
        <f>SUMIFS(СВЦЭМ!$D$39:$D$782,СВЦЭМ!$A$39:$A$782,$A150,СВЦЭМ!$B$39:$B$782,K$119)+'СЕТ СН'!$I$11+СВЦЭМ!$D$10+'СЕТ СН'!$I$5-'СЕТ СН'!$I$21</f>
        <v>3655.7511198800003</v>
      </c>
      <c r="L150" s="36">
        <f>SUMIFS(СВЦЭМ!$D$39:$D$782,СВЦЭМ!$A$39:$A$782,$A150,СВЦЭМ!$B$39:$B$782,L$119)+'СЕТ СН'!$I$11+СВЦЭМ!$D$10+'СЕТ СН'!$I$5-'СЕТ СН'!$I$21</f>
        <v>3660.7078293099999</v>
      </c>
      <c r="M150" s="36">
        <f>SUMIFS(СВЦЭМ!$D$39:$D$782,СВЦЭМ!$A$39:$A$782,$A150,СВЦЭМ!$B$39:$B$782,M$119)+'СЕТ СН'!$I$11+СВЦЭМ!$D$10+'СЕТ СН'!$I$5-'СЕТ СН'!$I$21</f>
        <v>3734.3947948700002</v>
      </c>
      <c r="N150" s="36">
        <f>SUMIFS(СВЦЭМ!$D$39:$D$782,СВЦЭМ!$A$39:$A$782,$A150,СВЦЭМ!$B$39:$B$782,N$119)+'СЕТ СН'!$I$11+СВЦЭМ!$D$10+'СЕТ СН'!$I$5-'СЕТ СН'!$I$21</f>
        <v>3775.92341872</v>
      </c>
      <c r="O150" s="36">
        <f>SUMIFS(СВЦЭМ!$D$39:$D$782,СВЦЭМ!$A$39:$A$782,$A150,СВЦЭМ!$B$39:$B$782,O$119)+'СЕТ СН'!$I$11+СВЦЭМ!$D$10+'СЕТ СН'!$I$5-'СЕТ СН'!$I$21</f>
        <v>3851.3249834200001</v>
      </c>
      <c r="P150" s="36">
        <f>SUMIFS(СВЦЭМ!$D$39:$D$782,СВЦЭМ!$A$39:$A$782,$A150,СВЦЭМ!$B$39:$B$782,P$119)+'СЕТ СН'!$I$11+СВЦЭМ!$D$10+'СЕТ СН'!$I$5-'СЕТ СН'!$I$21</f>
        <v>3877.3913628700002</v>
      </c>
      <c r="Q150" s="36">
        <f>SUMIFS(СВЦЭМ!$D$39:$D$782,СВЦЭМ!$A$39:$A$782,$A150,СВЦЭМ!$B$39:$B$782,Q$119)+'СЕТ СН'!$I$11+СВЦЭМ!$D$10+'СЕТ СН'!$I$5-'СЕТ СН'!$I$21</f>
        <v>3869.14478207</v>
      </c>
      <c r="R150" s="36">
        <f>SUMIFS(СВЦЭМ!$D$39:$D$782,СВЦЭМ!$A$39:$A$782,$A150,СВЦЭМ!$B$39:$B$782,R$119)+'СЕТ СН'!$I$11+СВЦЭМ!$D$10+'СЕТ СН'!$I$5-'СЕТ СН'!$I$21</f>
        <v>3863.7324477800003</v>
      </c>
      <c r="S150" s="36">
        <f>SUMIFS(СВЦЭМ!$D$39:$D$782,СВЦЭМ!$A$39:$A$782,$A150,СВЦЭМ!$B$39:$B$782,S$119)+'СЕТ СН'!$I$11+СВЦЭМ!$D$10+'СЕТ СН'!$I$5-'СЕТ СН'!$I$21</f>
        <v>3778.3418263799999</v>
      </c>
      <c r="T150" s="36">
        <f>SUMIFS(СВЦЭМ!$D$39:$D$782,СВЦЭМ!$A$39:$A$782,$A150,СВЦЭМ!$B$39:$B$782,T$119)+'СЕТ СН'!$I$11+СВЦЭМ!$D$10+'СЕТ СН'!$I$5-'СЕТ СН'!$I$21</f>
        <v>3680.0461618899999</v>
      </c>
      <c r="U150" s="36">
        <f>SUMIFS(СВЦЭМ!$D$39:$D$782,СВЦЭМ!$A$39:$A$782,$A150,СВЦЭМ!$B$39:$B$782,U$119)+'СЕТ СН'!$I$11+СВЦЭМ!$D$10+'СЕТ СН'!$I$5-'СЕТ СН'!$I$21</f>
        <v>3580.19787744</v>
      </c>
      <c r="V150" s="36">
        <f>SUMIFS(СВЦЭМ!$D$39:$D$782,СВЦЭМ!$A$39:$A$782,$A150,СВЦЭМ!$B$39:$B$782,V$119)+'СЕТ СН'!$I$11+СВЦЭМ!$D$10+'СЕТ СН'!$I$5-'СЕТ СН'!$I$21</f>
        <v>3511.8883430599999</v>
      </c>
      <c r="W150" s="36">
        <f>SUMIFS(СВЦЭМ!$D$39:$D$782,СВЦЭМ!$A$39:$A$782,$A150,СВЦЭМ!$B$39:$B$782,W$119)+'СЕТ СН'!$I$11+СВЦЭМ!$D$10+'СЕТ СН'!$I$5-'СЕТ СН'!$I$21</f>
        <v>3524.4342637199998</v>
      </c>
      <c r="X150" s="36">
        <f>SUMIFS(СВЦЭМ!$D$39:$D$782,СВЦЭМ!$A$39:$A$782,$A150,СВЦЭМ!$B$39:$B$782,X$119)+'СЕТ СН'!$I$11+СВЦЭМ!$D$10+'СЕТ СН'!$I$5-'СЕТ СН'!$I$21</f>
        <v>3538.7796234500001</v>
      </c>
      <c r="Y150" s="36">
        <f>SUMIFS(СВЦЭМ!$D$39:$D$782,СВЦЭМ!$A$39:$A$782,$A150,СВЦЭМ!$B$39:$B$782,Y$119)+'СЕТ СН'!$I$11+СВЦЭМ!$D$10+'СЕТ СН'!$I$5-'СЕТ СН'!$I$21</f>
        <v>3541.2051401500003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01.05.2022</v>
      </c>
      <c r="B156" s="36">
        <f>SUMIFS(СВЦЭМ!$E$39:$E$782,СВЦЭМ!$A$39:$A$782,$A156,СВЦЭМ!$B$39:$B$782,B$155)+'СЕТ СН'!$F$12</f>
        <v>161.52531818</v>
      </c>
      <c r="C156" s="36">
        <f>SUMIFS(СВЦЭМ!$E$39:$E$782,СВЦЭМ!$A$39:$A$782,$A156,СВЦЭМ!$B$39:$B$782,C$155)+'СЕТ СН'!$F$12</f>
        <v>183.08413155</v>
      </c>
      <c r="D156" s="36">
        <f>SUMIFS(СВЦЭМ!$E$39:$E$782,СВЦЭМ!$A$39:$A$782,$A156,СВЦЭМ!$B$39:$B$782,D$155)+'СЕТ СН'!$F$12</f>
        <v>208.58593543000001</v>
      </c>
      <c r="E156" s="36">
        <f>SUMIFS(СВЦЭМ!$E$39:$E$782,СВЦЭМ!$A$39:$A$782,$A156,СВЦЭМ!$B$39:$B$782,E$155)+'СЕТ СН'!$F$12</f>
        <v>219.38572378000001</v>
      </c>
      <c r="F156" s="36">
        <f>SUMIFS(СВЦЭМ!$E$39:$E$782,СВЦЭМ!$A$39:$A$782,$A156,СВЦЭМ!$B$39:$B$782,F$155)+'СЕТ СН'!$F$12</f>
        <v>221.97892464</v>
      </c>
      <c r="G156" s="36">
        <f>SUMIFS(СВЦЭМ!$E$39:$E$782,СВЦЭМ!$A$39:$A$782,$A156,СВЦЭМ!$B$39:$B$782,G$155)+'СЕТ СН'!$F$12</f>
        <v>217.56073952</v>
      </c>
      <c r="H156" s="36">
        <f>SUMIFS(СВЦЭМ!$E$39:$E$782,СВЦЭМ!$A$39:$A$782,$A156,СВЦЭМ!$B$39:$B$782,H$155)+'СЕТ СН'!$F$12</f>
        <v>213.93863250000001</v>
      </c>
      <c r="I156" s="36">
        <f>SUMIFS(СВЦЭМ!$E$39:$E$782,СВЦЭМ!$A$39:$A$782,$A156,СВЦЭМ!$B$39:$B$782,I$155)+'СЕТ СН'!$F$12</f>
        <v>201.97922130000001</v>
      </c>
      <c r="J156" s="36">
        <f>SUMIFS(СВЦЭМ!$E$39:$E$782,СВЦЭМ!$A$39:$A$782,$A156,СВЦЭМ!$B$39:$B$782,J$155)+'СЕТ СН'!$F$12</f>
        <v>175.31702128000001</v>
      </c>
      <c r="K156" s="36">
        <f>SUMIFS(СВЦЭМ!$E$39:$E$782,СВЦЭМ!$A$39:$A$782,$A156,СВЦЭМ!$B$39:$B$782,K$155)+'СЕТ СН'!$F$12</f>
        <v>168.58094704999999</v>
      </c>
      <c r="L156" s="36">
        <f>SUMIFS(СВЦЭМ!$E$39:$E$782,СВЦЭМ!$A$39:$A$782,$A156,СВЦЭМ!$B$39:$B$782,L$155)+'СЕТ СН'!$F$12</f>
        <v>164.78874403</v>
      </c>
      <c r="M156" s="36">
        <f>SUMIFS(СВЦЭМ!$E$39:$E$782,СВЦЭМ!$A$39:$A$782,$A156,СВЦЭМ!$B$39:$B$782,M$155)+'СЕТ СН'!$F$12</f>
        <v>181.25641855000001</v>
      </c>
      <c r="N156" s="36">
        <f>SUMIFS(СВЦЭМ!$E$39:$E$782,СВЦЭМ!$A$39:$A$782,$A156,СВЦЭМ!$B$39:$B$782,N$155)+'СЕТ СН'!$F$12</f>
        <v>188.96769251000001</v>
      </c>
      <c r="O156" s="36">
        <f>SUMIFS(СВЦЭМ!$E$39:$E$782,СВЦЭМ!$A$39:$A$782,$A156,СВЦЭМ!$B$39:$B$782,O$155)+'СЕТ СН'!$F$12</f>
        <v>191.04926123000001</v>
      </c>
      <c r="P156" s="36">
        <f>SUMIFS(СВЦЭМ!$E$39:$E$782,СВЦЭМ!$A$39:$A$782,$A156,СВЦЭМ!$B$39:$B$782,P$155)+'СЕТ СН'!$F$12</f>
        <v>193.01385500000001</v>
      </c>
      <c r="Q156" s="36">
        <f>SUMIFS(СВЦЭМ!$E$39:$E$782,СВЦЭМ!$A$39:$A$782,$A156,СВЦЭМ!$B$39:$B$782,Q$155)+'СЕТ СН'!$F$12</f>
        <v>195.66632179999999</v>
      </c>
      <c r="R156" s="36">
        <f>SUMIFS(СВЦЭМ!$E$39:$E$782,СВЦЭМ!$A$39:$A$782,$A156,СВЦЭМ!$B$39:$B$782,R$155)+'СЕТ СН'!$F$12</f>
        <v>199.10461699999999</v>
      </c>
      <c r="S156" s="36">
        <f>SUMIFS(СВЦЭМ!$E$39:$E$782,СВЦЭМ!$A$39:$A$782,$A156,СВЦЭМ!$B$39:$B$782,S$155)+'СЕТ СН'!$F$12</f>
        <v>191.91779203999999</v>
      </c>
      <c r="T156" s="36">
        <f>SUMIFS(СВЦЭМ!$E$39:$E$782,СВЦЭМ!$A$39:$A$782,$A156,СВЦЭМ!$B$39:$B$782,T$155)+'СЕТ СН'!$F$12</f>
        <v>174.24932454</v>
      </c>
      <c r="U156" s="36">
        <f>SUMIFS(СВЦЭМ!$E$39:$E$782,СВЦЭМ!$A$39:$A$782,$A156,СВЦЭМ!$B$39:$B$782,U$155)+'СЕТ СН'!$F$12</f>
        <v>157.78945851</v>
      </c>
      <c r="V156" s="36">
        <f>SUMIFS(СВЦЭМ!$E$39:$E$782,СВЦЭМ!$A$39:$A$782,$A156,СВЦЭМ!$B$39:$B$782,V$155)+'СЕТ СН'!$F$12</f>
        <v>141.59441609999999</v>
      </c>
      <c r="W156" s="36">
        <f>SUMIFS(СВЦЭМ!$E$39:$E$782,СВЦЭМ!$A$39:$A$782,$A156,СВЦЭМ!$B$39:$B$782,W$155)+'СЕТ СН'!$F$12</f>
        <v>139.56841177999999</v>
      </c>
      <c r="X156" s="36">
        <f>SUMIFS(СВЦЭМ!$E$39:$E$782,СВЦЭМ!$A$39:$A$782,$A156,СВЦЭМ!$B$39:$B$782,X$155)+'СЕТ СН'!$F$12</f>
        <v>143.99745988999999</v>
      </c>
      <c r="Y156" s="36">
        <f>SUMIFS(СВЦЭМ!$E$39:$E$782,СВЦЭМ!$A$39:$A$782,$A156,СВЦЭМ!$B$39:$B$782,Y$155)+'СЕТ СН'!$F$12</f>
        <v>150.08771027</v>
      </c>
      <c r="AA156" s="45"/>
    </row>
    <row r="157" spans="1:27" ht="15.75" x14ac:dyDescent="0.2">
      <c r="A157" s="35">
        <f>A156+1</f>
        <v>44683</v>
      </c>
      <c r="B157" s="36">
        <f>SUMIFS(СВЦЭМ!$E$39:$E$782,СВЦЭМ!$A$39:$A$782,$A157,СВЦЭМ!$B$39:$B$782,B$155)+'СЕТ СН'!$F$12</f>
        <v>156.66783917000001</v>
      </c>
      <c r="C157" s="36">
        <f>SUMIFS(СВЦЭМ!$E$39:$E$782,СВЦЭМ!$A$39:$A$782,$A157,СВЦЭМ!$B$39:$B$782,C$155)+'СЕТ СН'!$F$12</f>
        <v>177.37309178999999</v>
      </c>
      <c r="D157" s="36">
        <f>SUMIFS(СВЦЭМ!$E$39:$E$782,СВЦЭМ!$A$39:$A$782,$A157,СВЦЭМ!$B$39:$B$782,D$155)+'СЕТ СН'!$F$12</f>
        <v>197.57977137</v>
      </c>
      <c r="E157" s="36">
        <f>SUMIFS(СВЦЭМ!$E$39:$E$782,СВЦЭМ!$A$39:$A$782,$A157,СВЦЭМ!$B$39:$B$782,E$155)+'СЕТ СН'!$F$12</f>
        <v>206.81305001999999</v>
      </c>
      <c r="F157" s="36">
        <f>SUMIFS(СВЦЭМ!$E$39:$E$782,СВЦЭМ!$A$39:$A$782,$A157,СВЦЭМ!$B$39:$B$782,F$155)+'СЕТ СН'!$F$12</f>
        <v>209.96960598999999</v>
      </c>
      <c r="G157" s="36">
        <f>SUMIFS(СВЦЭМ!$E$39:$E$782,СВЦЭМ!$A$39:$A$782,$A157,СВЦЭМ!$B$39:$B$782,G$155)+'СЕТ СН'!$F$12</f>
        <v>214.04024736</v>
      </c>
      <c r="H157" s="36">
        <f>SUMIFS(СВЦЭМ!$E$39:$E$782,СВЦЭМ!$A$39:$A$782,$A157,СВЦЭМ!$B$39:$B$782,H$155)+'СЕТ СН'!$F$12</f>
        <v>216.37680978</v>
      </c>
      <c r="I157" s="36">
        <f>SUMIFS(СВЦЭМ!$E$39:$E$782,СВЦЭМ!$A$39:$A$782,$A157,СВЦЭМ!$B$39:$B$782,I$155)+'СЕТ СН'!$F$12</f>
        <v>200.61677090000001</v>
      </c>
      <c r="J157" s="36">
        <f>SUMIFS(СВЦЭМ!$E$39:$E$782,СВЦЭМ!$A$39:$A$782,$A157,СВЦЭМ!$B$39:$B$782,J$155)+'СЕТ СН'!$F$12</f>
        <v>175.29720029000001</v>
      </c>
      <c r="K157" s="36">
        <f>SUMIFS(СВЦЭМ!$E$39:$E$782,СВЦЭМ!$A$39:$A$782,$A157,СВЦЭМ!$B$39:$B$782,K$155)+'СЕТ СН'!$F$12</f>
        <v>168.67759666000001</v>
      </c>
      <c r="L157" s="36">
        <f>SUMIFS(СВЦЭМ!$E$39:$E$782,СВЦЭМ!$A$39:$A$782,$A157,СВЦЭМ!$B$39:$B$782,L$155)+'СЕТ СН'!$F$12</f>
        <v>163.38121763000001</v>
      </c>
      <c r="M157" s="36">
        <f>SUMIFS(СВЦЭМ!$E$39:$E$782,СВЦЭМ!$A$39:$A$782,$A157,СВЦЭМ!$B$39:$B$782,M$155)+'СЕТ СН'!$F$12</f>
        <v>175.08518634999999</v>
      </c>
      <c r="N157" s="36">
        <f>SUMIFS(СВЦЭМ!$E$39:$E$782,СВЦЭМ!$A$39:$A$782,$A157,СВЦЭМ!$B$39:$B$782,N$155)+'СЕТ СН'!$F$12</f>
        <v>183.34226923</v>
      </c>
      <c r="O157" s="36">
        <f>SUMIFS(СВЦЭМ!$E$39:$E$782,СВЦЭМ!$A$39:$A$782,$A157,СВЦЭМ!$B$39:$B$782,O$155)+'СЕТ СН'!$F$12</f>
        <v>189.12578439000001</v>
      </c>
      <c r="P157" s="36">
        <f>SUMIFS(СВЦЭМ!$E$39:$E$782,СВЦЭМ!$A$39:$A$782,$A157,СВЦЭМ!$B$39:$B$782,P$155)+'СЕТ СН'!$F$12</f>
        <v>190.84978638999999</v>
      </c>
      <c r="Q157" s="36">
        <f>SUMIFS(СВЦЭМ!$E$39:$E$782,СВЦЭМ!$A$39:$A$782,$A157,СВЦЭМ!$B$39:$B$782,Q$155)+'СЕТ СН'!$F$12</f>
        <v>194.40121311999999</v>
      </c>
      <c r="R157" s="36">
        <f>SUMIFS(СВЦЭМ!$E$39:$E$782,СВЦЭМ!$A$39:$A$782,$A157,СВЦЭМ!$B$39:$B$782,R$155)+'СЕТ СН'!$F$12</f>
        <v>195.46596355</v>
      </c>
      <c r="S157" s="36">
        <f>SUMIFS(СВЦЭМ!$E$39:$E$782,СВЦЭМ!$A$39:$A$782,$A157,СВЦЭМ!$B$39:$B$782,S$155)+'СЕТ СН'!$F$12</f>
        <v>185.45243675</v>
      </c>
      <c r="T157" s="36">
        <f>SUMIFS(СВЦЭМ!$E$39:$E$782,СВЦЭМ!$A$39:$A$782,$A157,СВЦЭМ!$B$39:$B$782,T$155)+'СЕТ СН'!$F$12</f>
        <v>167.33715698</v>
      </c>
      <c r="U157" s="36">
        <f>SUMIFS(СВЦЭМ!$E$39:$E$782,СВЦЭМ!$A$39:$A$782,$A157,СВЦЭМ!$B$39:$B$782,U$155)+'СЕТ СН'!$F$12</f>
        <v>150.89037603</v>
      </c>
      <c r="V157" s="36">
        <f>SUMIFS(СВЦЭМ!$E$39:$E$782,СВЦЭМ!$A$39:$A$782,$A157,СВЦЭМ!$B$39:$B$782,V$155)+'СЕТ СН'!$F$12</f>
        <v>139.32014056</v>
      </c>
      <c r="W157" s="36">
        <f>SUMIFS(СВЦЭМ!$E$39:$E$782,СВЦЭМ!$A$39:$A$782,$A157,СВЦЭМ!$B$39:$B$782,W$155)+'СЕТ СН'!$F$12</f>
        <v>139.9924638</v>
      </c>
      <c r="X157" s="36">
        <f>SUMIFS(СВЦЭМ!$E$39:$E$782,СВЦЭМ!$A$39:$A$782,$A157,СВЦЭМ!$B$39:$B$782,X$155)+'СЕТ СН'!$F$12</f>
        <v>139.83123287000001</v>
      </c>
      <c r="Y157" s="36">
        <f>SUMIFS(СВЦЭМ!$E$39:$E$782,СВЦЭМ!$A$39:$A$782,$A157,СВЦЭМ!$B$39:$B$782,Y$155)+'СЕТ СН'!$F$12</f>
        <v>147.78147683</v>
      </c>
    </row>
    <row r="158" spans="1:27" ht="15.75" x14ac:dyDescent="0.2">
      <c r="A158" s="35">
        <f t="shared" ref="A158:A186" si="4">A157+1</f>
        <v>44684</v>
      </c>
      <c r="B158" s="36">
        <f>SUMIFS(СВЦЭМ!$E$39:$E$782,СВЦЭМ!$A$39:$A$782,$A158,СВЦЭМ!$B$39:$B$782,B$155)+'СЕТ СН'!$F$12</f>
        <v>152.06151625999999</v>
      </c>
      <c r="C158" s="36">
        <f>SUMIFS(СВЦЭМ!$E$39:$E$782,СВЦЭМ!$A$39:$A$782,$A158,СВЦЭМ!$B$39:$B$782,C$155)+'СЕТ СН'!$F$12</f>
        <v>172.9835272</v>
      </c>
      <c r="D158" s="36">
        <f>SUMIFS(СВЦЭМ!$E$39:$E$782,СВЦЭМ!$A$39:$A$782,$A158,СВЦЭМ!$B$39:$B$782,D$155)+'СЕТ СН'!$F$12</f>
        <v>190.58623261</v>
      </c>
      <c r="E158" s="36">
        <f>SUMIFS(СВЦЭМ!$E$39:$E$782,СВЦЭМ!$A$39:$A$782,$A158,СВЦЭМ!$B$39:$B$782,E$155)+'СЕТ СН'!$F$12</f>
        <v>196.20143504999999</v>
      </c>
      <c r="F158" s="36">
        <f>SUMIFS(СВЦЭМ!$E$39:$E$782,СВЦЭМ!$A$39:$A$782,$A158,СВЦЭМ!$B$39:$B$782,F$155)+'СЕТ СН'!$F$12</f>
        <v>198.80536516000001</v>
      </c>
      <c r="G158" s="36">
        <f>SUMIFS(СВЦЭМ!$E$39:$E$782,СВЦЭМ!$A$39:$A$782,$A158,СВЦЭМ!$B$39:$B$782,G$155)+'СЕТ СН'!$F$12</f>
        <v>206.18509215</v>
      </c>
      <c r="H158" s="36">
        <f>SUMIFS(СВЦЭМ!$E$39:$E$782,СВЦЭМ!$A$39:$A$782,$A158,СВЦЭМ!$B$39:$B$782,H$155)+'СЕТ СН'!$F$12</f>
        <v>208.08417262</v>
      </c>
      <c r="I158" s="36">
        <f>SUMIFS(СВЦЭМ!$E$39:$E$782,СВЦЭМ!$A$39:$A$782,$A158,СВЦЭМ!$B$39:$B$782,I$155)+'СЕТ СН'!$F$12</f>
        <v>204.87765530999999</v>
      </c>
      <c r="J158" s="36">
        <f>SUMIFS(СВЦЭМ!$E$39:$E$782,СВЦЭМ!$A$39:$A$782,$A158,СВЦЭМ!$B$39:$B$782,J$155)+'СЕТ СН'!$F$12</f>
        <v>186.47245477000001</v>
      </c>
      <c r="K158" s="36">
        <f>SUMIFS(СВЦЭМ!$E$39:$E$782,СВЦЭМ!$A$39:$A$782,$A158,СВЦЭМ!$B$39:$B$782,K$155)+'СЕТ СН'!$F$12</f>
        <v>180.55012109</v>
      </c>
      <c r="L158" s="36">
        <f>SUMIFS(СВЦЭМ!$E$39:$E$782,СВЦЭМ!$A$39:$A$782,$A158,СВЦЭМ!$B$39:$B$782,L$155)+'СЕТ СН'!$F$12</f>
        <v>177.03776608999999</v>
      </c>
      <c r="M158" s="36">
        <f>SUMIFS(СВЦЭМ!$E$39:$E$782,СВЦЭМ!$A$39:$A$782,$A158,СВЦЭМ!$B$39:$B$782,M$155)+'СЕТ СН'!$F$12</f>
        <v>192.21750402999999</v>
      </c>
      <c r="N158" s="36">
        <f>SUMIFS(СВЦЭМ!$E$39:$E$782,СВЦЭМ!$A$39:$A$782,$A158,СВЦЭМ!$B$39:$B$782,N$155)+'СЕТ СН'!$F$12</f>
        <v>199.61737515999999</v>
      </c>
      <c r="O158" s="36">
        <f>SUMIFS(СВЦЭМ!$E$39:$E$782,СВЦЭМ!$A$39:$A$782,$A158,СВЦЭМ!$B$39:$B$782,O$155)+'СЕТ СН'!$F$12</f>
        <v>202.20153965</v>
      </c>
      <c r="P158" s="36">
        <f>SUMIFS(СВЦЭМ!$E$39:$E$782,СВЦЭМ!$A$39:$A$782,$A158,СВЦЭМ!$B$39:$B$782,P$155)+'СЕТ СН'!$F$12</f>
        <v>205.41056749000001</v>
      </c>
      <c r="Q158" s="36">
        <f>SUMIFS(СВЦЭМ!$E$39:$E$782,СВЦЭМ!$A$39:$A$782,$A158,СВЦЭМ!$B$39:$B$782,Q$155)+'СЕТ СН'!$F$12</f>
        <v>206.06407497999999</v>
      </c>
      <c r="R158" s="36">
        <f>SUMIFS(СВЦЭМ!$E$39:$E$782,СВЦЭМ!$A$39:$A$782,$A158,СВЦЭМ!$B$39:$B$782,R$155)+'СЕТ СН'!$F$12</f>
        <v>207.76700307999999</v>
      </c>
      <c r="S158" s="36">
        <f>SUMIFS(СВЦЭМ!$E$39:$E$782,СВЦЭМ!$A$39:$A$782,$A158,СВЦЭМ!$B$39:$B$782,S$155)+'СЕТ СН'!$F$12</f>
        <v>201.70208088999999</v>
      </c>
      <c r="T158" s="36">
        <f>SUMIFS(СВЦЭМ!$E$39:$E$782,СВЦЭМ!$A$39:$A$782,$A158,СВЦЭМ!$B$39:$B$782,T$155)+'СЕТ СН'!$F$12</f>
        <v>182.27227969</v>
      </c>
      <c r="U158" s="36">
        <f>SUMIFS(СВЦЭМ!$E$39:$E$782,СВЦЭМ!$A$39:$A$782,$A158,СВЦЭМ!$B$39:$B$782,U$155)+'СЕТ СН'!$F$12</f>
        <v>164.49594787999999</v>
      </c>
      <c r="V158" s="36">
        <f>SUMIFS(СВЦЭМ!$E$39:$E$782,СВЦЭМ!$A$39:$A$782,$A158,СВЦЭМ!$B$39:$B$782,V$155)+'СЕТ СН'!$F$12</f>
        <v>148.31531186000001</v>
      </c>
      <c r="W158" s="36">
        <f>SUMIFS(СВЦЭМ!$E$39:$E$782,СВЦЭМ!$A$39:$A$782,$A158,СВЦЭМ!$B$39:$B$782,W$155)+'СЕТ СН'!$F$12</f>
        <v>147.17635376000001</v>
      </c>
      <c r="X158" s="36">
        <f>SUMIFS(СВЦЭМ!$E$39:$E$782,СВЦЭМ!$A$39:$A$782,$A158,СВЦЭМ!$B$39:$B$782,X$155)+'СЕТ СН'!$F$12</f>
        <v>148.86200678</v>
      </c>
      <c r="Y158" s="36">
        <f>SUMIFS(СВЦЭМ!$E$39:$E$782,СВЦЭМ!$A$39:$A$782,$A158,СВЦЭМ!$B$39:$B$782,Y$155)+'СЕТ СН'!$F$12</f>
        <v>155.22763886999999</v>
      </c>
    </row>
    <row r="159" spans="1:27" ht="15.75" x14ac:dyDescent="0.2">
      <c r="A159" s="35">
        <f t="shared" si="4"/>
        <v>44685</v>
      </c>
      <c r="B159" s="36">
        <f>SUMIFS(СВЦЭМ!$E$39:$E$782,СВЦЭМ!$A$39:$A$782,$A159,СВЦЭМ!$B$39:$B$782,B$155)+'СЕТ СН'!$F$12</f>
        <v>167.67047256000001</v>
      </c>
      <c r="C159" s="36">
        <f>SUMIFS(СВЦЭМ!$E$39:$E$782,СВЦЭМ!$A$39:$A$782,$A159,СВЦЭМ!$B$39:$B$782,C$155)+'СЕТ СН'!$F$12</f>
        <v>194.01872689999999</v>
      </c>
      <c r="D159" s="36">
        <f>SUMIFS(СВЦЭМ!$E$39:$E$782,СВЦЭМ!$A$39:$A$782,$A159,СВЦЭМ!$B$39:$B$782,D$155)+'СЕТ СН'!$F$12</f>
        <v>203.37167688</v>
      </c>
      <c r="E159" s="36">
        <f>SUMIFS(СВЦЭМ!$E$39:$E$782,СВЦЭМ!$A$39:$A$782,$A159,СВЦЭМ!$B$39:$B$782,E$155)+'СЕТ СН'!$F$12</f>
        <v>198.34470637000001</v>
      </c>
      <c r="F159" s="36">
        <f>SUMIFS(СВЦЭМ!$E$39:$E$782,СВЦЭМ!$A$39:$A$782,$A159,СВЦЭМ!$B$39:$B$782,F$155)+'СЕТ СН'!$F$12</f>
        <v>198.83400445999999</v>
      </c>
      <c r="G159" s="36">
        <f>SUMIFS(СВЦЭМ!$E$39:$E$782,СВЦЭМ!$A$39:$A$782,$A159,СВЦЭМ!$B$39:$B$782,G$155)+'СЕТ СН'!$F$12</f>
        <v>197.62133263999999</v>
      </c>
      <c r="H159" s="36">
        <f>SUMIFS(СВЦЭМ!$E$39:$E$782,СВЦЭМ!$A$39:$A$782,$A159,СВЦЭМ!$B$39:$B$782,H$155)+'СЕТ СН'!$F$12</f>
        <v>199.67517047999999</v>
      </c>
      <c r="I159" s="36">
        <f>SUMIFS(СВЦЭМ!$E$39:$E$782,СВЦЭМ!$A$39:$A$782,$A159,СВЦЭМ!$B$39:$B$782,I$155)+'СЕТ СН'!$F$12</f>
        <v>186.70946447</v>
      </c>
      <c r="J159" s="36">
        <f>SUMIFS(СВЦЭМ!$E$39:$E$782,СВЦЭМ!$A$39:$A$782,$A159,СВЦЭМ!$B$39:$B$782,J$155)+'СЕТ СН'!$F$12</f>
        <v>166.69614981999999</v>
      </c>
      <c r="K159" s="36">
        <f>SUMIFS(СВЦЭМ!$E$39:$E$782,СВЦЭМ!$A$39:$A$782,$A159,СВЦЭМ!$B$39:$B$782,K$155)+'СЕТ СН'!$F$12</f>
        <v>164.14479313999999</v>
      </c>
      <c r="L159" s="36">
        <f>SUMIFS(СВЦЭМ!$E$39:$E$782,СВЦЭМ!$A$39:$A$782,$A159,СВЦЭМ!$B$39:$B$782,L$155)+'СЕТ СН'!$F$12</f>
        <v>166.43215269999999</v>
      </c>
      <c r="M159" s="36">
        <f>SUMIFS(СВЦЭМ!$E$39:$E$782,СВЦЭМ!$A$39:$A$782,$A159,СВЦЭМ!$B$39:$B$782,M$155)+'СЕТ СН'!$F$12</f>
        <v>184.11832931000001</v>
      </c>
      <c r="N159" s="36">
        <f>SUMIFS(СВЦЭМ!$E$39:$E$782,СВЦЭМ!$A$39:$A$782,$A159,СВЦЭМ!$B$39:$B$782,N$155)+'СЕТ СН'!$F$12</f>
        <v>193.61321418</v>
      </c>
      <c r="O159" s="36">
        <f>SUMIFS(СВЦЭМ!$E$39:$E$782,СВЦЭМ!$A$39:$A$782,$A159,СВЦЭМ!$B$39:$B$782,O$155)+'СЕТ СН'!$F$12</f>
        <v>194.4053194</v>
      </c>
      <c r="P159" s="36">
        <f>SUMIFS(СВЦЭМ!$E$39:$E$782,СВЦЭМ!$A$39:$A$782,$A159,СВЦЭМ!$B$39:$B$782,P$155)+'СЕТ СН'!$F$12</f>
        <v>200.98742267</v>
      </c>
      <c r="Q159" s="36">
        <f>SUMIFS(СВЦЭМ!$E$39:$E$782,СВЦЭМ!$A$39:$A$782,$A159,СВЦЭМ!$B$39:$B$782,Q$155)+'СЕТ СН'!$F$12</f>
        <v>201.59534611999999</v>
      </c>
      <c r="R159" s="36">
        <f>SUMIFS(СВЦЭМ!$E$39:$E$782,СВЦЭМ!$A$39:$A$782,$A159,СВЦЭМ!$B$39:$B$782,R$155)+'СЕТ СН'!$F$12</f>
        <v>200.63135144</v>
      </c>
      <c r="S159" s="36">
        <f>SUMIFS(СВЦЭМ!$E$39:$E$782,СВЦЭМ!$A$39:$A$782,$A159,СВЦЭМ!$B$39:$B$782,S$155)+'СЕТ СН'!$F$12</f>
        <v>190.59891512999999</v>
      </c>
      <c r="T159" s="36">
        <f>SUMIFS(СВЦЭМ!$E$39:$E$782,СВЦЭМ!$A$39:$A$782,$A159,СВЦЭМ!$B$39:$B$782,T$155)+'СЕТ СН'!$F$12</f>
        <v>168.33784944000001</v>
      </c>
      <c r="U159" s="36">
        <f>SUMIFS(СВЦЭМ!$E$39:$E$782,СВЦЭМ!$A$39:$A$782,$A159,СВЦЭМ!$B$39:$B$782,U$155)+'СЕТ СН'!$F$12</f>
        <v>148.94190985</v>
      </c>
      <c r="V159" s="36">
        <f>SUMIFS(СВЦЭМ!$E$39:$E$782,СВЦЭМ!$A$39:$A$782,$A159,СВЦЭМ!$B$39:$B$782,V$155)+'СЕТ СН'!$F$12</f>
        <v>137.22178901999999</v>
      </c>
      <c r="W159" s="36">
        <f>SUMIFS(СВЦЭМ!$E$39:$E$782,СВЦЭМ!$A$39:$A$782,$A159,СВЦЭМ!$B$39:$B$782,W$155)+'СЕТ СН'!$F$12</f>
        <v>142.64451908999999</v>
      </c>
      <c r="X159" s="36">
        <f>SUMIFS(СВЦЭМ!$E$39:$E$782,СВЦЭМ!$A$39:$A$782,$A159,СВЦЭМ!$B$39:$B$782,X$155)+'СЕТ СН'!$F$12</f>
        <v>135.11195634000001</v>
      </c>
      <c r="Y159" s="36">
        <f>SUMIFS(СВЦЭМ!$E$39:$E$782,СВЦЭМ!$A$39:$A$782,$A159,СВЦЭМ!$B$39:$B$782,Y$155)+'СЕТ СН'!$F$12</f>
        <v>134.19489544999999</v>
      </c>
    </row>
    <row r="160" spans="1:27" ht="15.75" x14ac:dyDescent="0.2">
      <c r="A160" s="35">
        <f t="shared" si="4"/>
        <v>44686</v>
      </c>
      <c r="B160" s="36">
        <f>SUMIFS(СВЦЭМ!$E$39:$E$782,СВЦЭМ!$A$39:$A$782,$A160,СВЦЭМ!$B$39:$B$782,B$155)+'СЕТ СН'!$F$12</f>
        <v>162.39651843999999</v>
      </c>
      <c r="C160" s="36">
        <f>SUMIFS(СВЦЭМ!$E$39:$E$782,СВЦЭМ!$A$39:$A$782,$A160,СВЦЭМ!$B$39:$B$782,C$155)+'СЕТ СН'!$F$12</f>
        <v>176.83128117000001</v>
      </c>
      <c r="D160" s="36">
        <f>SUMIFS(СВЦЭМ!$E$39:$E$782,СВЦЭМ!$A$39:$A$782,$A160,СВЦЭМ!$B$39:$B$782,D$155)+'СЕТ СН'!$F$12</f>
        <v>200.26172600999999</v>
      </c>
      <c r="E160" s="36">
        <f>SUMIFS(СВЦЭМ!$E$39:$E$782,СВЦЭМ!$A$39:$A$782,$A160,СВЦЭМ!$B$39:$B$782,E$155)+'СЕТ СН'!$F$12</f>
        <v>209.46634112999999</v>
      </c>
      <c r="F160" s="36">
        <f>SUMIFS(СВЦЭМ!$E$39:$E$782,СВЦЭМ!$A$39:$A$782,$A160,СВЦЭМ!$B$39:$B$782,F$155)+'СЕТ СН'!$F$12</f>
        <v>213.92103968000001</v>
      </c>
      <c r="G160" s="36">
        <f>SUMIFS(СВЦЭМ!$E$39:$E$782,СВЦЭМ!$A$39:$A$782,$A160,СВЦЭМ!$B$39:$B$782,G$155)+'СЕТ СН'!$F$12</f>
        <v>214.03573421999999</v>
      </c>
      <c r="H160" s="36">
        <f>SUMIFS(СВЦЭМ!$E$39:$E$782,СВЦЭМ!$A$39:$A$782,$A160,СВЦЭМ!$B$39:$B$782,H$155)+'СЕТ СН'!$F$12</f>
        <v>211.71851203</v>
      </c>
      <c r="I160" s="36">
        <f>SUMIFS(СВЦЭМ!$E$39:$E$782,СВЦЭМ!$A$39:$A$782,$A160,СВЦЭМ!$B$39:$B$782,I$155)+'СЕТ СН'!$F$12</f>
        <v>199.70031158</v>
      </c>
      <c r="J160" s="36">
        <f>SUMIFS(СВЦЭМ!$E$39:$E$782,СВЦЭМ!$A$39:$A$782,$A160,СВЦЭМ!$B$39:$B$782,J$155)+'СЕТ СН'!$F$12</f>
        <v>181.27657004</v>
      </c>
      <c r="K160" s="36">
        <f>SUMIFS(СВЦЭМ!$E$39:$E$782,СВЦЭМ!$A$39:$A$782,$A160,СВЦЭМ!$B$39:$B$782,K$155)+'СЕТ СН'!$F$12</f>
        <v>180.88192376999999</v>
      </c>
      <c r="L160" s="36">
        <f>SUMIFS(СВЦЭМ!$E$39:$E$782,СВЦЭМ!$A$39:$A$782,$A160,СВЦЭМ!$B$39:$B$782,L$155)+'СЕТ СН'!$F$12</f>
        <v>180.20267136999999</v>
      </c>
      <c r="M160" s="36">
        <f>SUMIFS(СВЦЭМ!$E$39:$E$782,СВЦЭМ!$A$39:$A$782,$A160,СВЦЭМ!$B$39:$B$782,M$155)+'СЕТ СН'!$F$12</f>
        <v>197.16720143000001</v>
      </c>
      <c r="N160" s="36">
        <f>SUMIFS(СВЦЭМ!$E$39:$E$782,СВЦЭМ!$A$39:$A$782,$A160,СВЦЭМ!$B$39:$B$782,N$155)+'СЕТ СН'!$F$12</f>
        <v>210.4999344</v>
      </c>
      <c r="O160" s="36">
        <f>SUMIFS(СВЦЭМ!$E$39:$E$782,СВЦЭМ!$A$39:$A$782,$A160,СВЦЭМ!$B$39:$B$782,O$155)+'СЕТ СН'!$F$12</f>
        <v>209.92767003</v>
      </c>
      <c r="P160" s="36">
        <f>SUMIFS(СВЦЭМ!$E$39:$E$782,СВЦЭМ!$A$39:$A$782,$A160,СВЦЭМ!$B$39:$B$782,P$155)+'СЕТ СН'!$F$12</f>
        <v>217.21853175999999</v>
      </c>
      <c r="Q160" s="36">
        <f>SUMIFS(СВЦЭМ!$E$39:$E$782,СВЦЭМ!$A$39:$A$782,$A160,СВЦЭМ!$B$39:$B$782,Q$155)+'СЕТ СН'!$F$12</f>
        <v>218.72221590999999</v>
      </c>
      <c r="R160" s="36">
        <f>SUMIFS(СВЦЭМ!$E$39:$E$782,СВЦЭМ!$A$39:$A$782,$A160,СВЦЭМ!$B$39:$B$782,R$155)+'СЕТ СН'!$F$12</f>
        <v>221.01772513</v>
      </c>
      <c r="S160" s="36">
        <f>SUMIFS(СВЦЭМ!$E$39:$E$782,СВЦЭМ!$A$39:$A$782,$A160,СВЦЭМ!$B$39:$B$782,S$155)+'СЕТ СН'!$F$12</f>
        <v>211.52113284000001</v>
      </c>
      <c r="T160" s="36">
        <f>SUMIFS(СВЦЭМ!$E$39:$E$782,СВЦЭМ!$A$39:$A$782,$A160,СВЦЭМ!$B$39:$B$782,T$155)+'СЕТ СН'!$F$12</f>
        <v>188.70109707</v>
      </c>
      <c r="U160" s="36">
        <f>SUMIFS(СВЦЭМ!$E$39:$E$782,СВЦЭМ!$A$39:$A$782,$A160,СВЦЭМ!$B$39:$B$782,U$155)+'СЕТ СН'!$F$12</f>
        <v>170.13110655</v>
      </c>
      <c r="V160" s="36">
        <f>SUMIFS(СВЦЭМ!$E$39:$E$782,СВЦЭМ!$A$39:$A$782,$A160,СВЦЭМ!$B$39:$B$782,V$155)+'СЕТ СН'!$F$12</f>
        <v>151.80956891</v>
      </c>
      <c r="W160" s="36">
        <f>SUMIFS(СВЦЭМ!$E$39:$E$782,СВЦЭМ!$A$39:$A$782,$A160,СВЦЭМ!$B$39:$B$782,W$155)+'СЕТ СН'!$F$12</f>
        <v>149.20202487</v>
      </c>
      <c r="X160" s="36">
        <f>SUMIFS(СВЦЭМ!$E$39:$E$782,СВЦЭМ!$A$39:$A$782,$A160,СВЦЭМ!$B$39:$B$782,X$155)+'СЕТ СН'!$F$12</f>
        <v>151.72495795</v>
      </c>
      <c r="Y160" s="36">
        <f>SUMIFS(СВЦЭМ!$E$39:$E$782,СВЦЭМ!$A$39:$A$782,$A160,СВЦЭМ!$B$39:$B$782,Y$155)+'СЕТ СН'!$F$12</f>
        <v>156.12806810999999</v>
      </c>
    </row>
    <row r="161" spans="1:25" ht="15.75" x14ac:dyDescent="0.2">
      <c r="A161" s="35">
        <f t="shared" si="4"/>
        <v>44687</v>
      </c>
      <c r="B161" s="36">
        <f>SUMIFS(СВЦЭМ!$E$39:$E$782,СВЦЭМ!$A$39:$A$782,$A161,СВЦЭМ!$B$39:$B$782,B$155)+'СЕТ СН'!$F$12</f>
        <v>168.53768657000001</v>
      </c>
      <c r="C161" s="36">
        <f>SUMIFS(СВЦЭМ!$E$39:$E$782,СВЦЭМ!$A$39:$A$782,$A161,СВЦЭМ!$B$39:$B$782,C$155)+'СЕТ СН'!$F$12</f>
        <v>191.00936293999999</v>
      </c>
      <c r="D161" s="36">
        <f>SUMIFS(СВЦЭМ!$E$39:$E$782,СВЦЭМ!$A$39:$A$782,$A161,СВЦЭМ!$B$39:$B$782,D$155)+'СЕТ СН'!$F$12</f>
        <v>215.25760894999999</v>
      </c>
      <c r="E161" s="36">
        <f>SUMIFS(СВЦЭМ!$E$39:$E$782,СВЦЭМ!$A$39:$A$782,$A161,СВЦЭМ!$B$39:$B$782,E$155)+'СЕТ СН'!$F$12</f>
        <v>223.46091988000001</v>
      </c>
      <c r="F161" s="36">
        <f>SUMIFS(СВЦЭМ!$E$39:$E$782,СВЦЭМ!$A$39:$A$782,$A161,СВЦЭМ!$B$39:$B$782,F$155)+'СЕТ СН'!$F$12</f>
        <v>224.46605872999999</v>
      </c>
      <c r="G161" s="36">
        <f>SUMIFS(СВЦЭМ!$E$39:$E$782,СВЦЭМ!$A$39:$A$782,$A161,СВЦЭМ!$B$39:$B$782,G$155)+'СЕТ СН'!$F$12</f>
        <v>221.64305682</v>
      </c>
      <c r="H161" s="36">
        <f>SUMIFS(СВЦЭМ!$E$39:$E$782,СВЦЭМ!$A$39:$A$782,$A161,СВЦЭМ!$B$39:$B$782,H$155)+'СЕТ СН'!$F$12</f>
        <v>213.87500825999999</v>
      </c>
      <c r="I161" s="36">
        <f>SUMIFS(СВЦЭМ!$E$39:$E$782,СВЦЭМ!$A$39:$A$782,$A161,СВЦЭМ!$B$39:$B$782,I$155)+'СЕТ СН'!$F$12</f>
        <v>204.89577116999999</v>
      </c>
      <c r="J161" s="36">
        <f>SUMIFS(СВЦЭМ!$E$39:$E$782,СВЦЭМ!$A$39:$A$782,$A161,СВЦЭМ!$B$39:$B$782,J$155)+'СЕТ СН'!$F$12</f>
        <v>179.10100771</v>
      </c>
      <c r="K161" s="36">
        <f>SUMIFS(СВЦЭМ!$E$39:$E$782,СВЦЭМ!$A$39:$A$782,$A161,СВЦЭМ!$B$39:$B$782,K$155)+'СЕТ СН'!$F$12</f>
        <v>180.41719856</v>
      </c>
      <c r="L161" s="36">
        <f>SUMIFS(СВЦЭМ!$E$39:$E$782,СВЦЭМ!$A$39:$A$782,$A161,СВЦЭМ!$B$39:$B$782,L$155)+'СЕТ СН'!$F$12</f>
        <v>179.16506221</v>
      </c>
      <c r="M161" s="36">
        <f>SUMIFS(СВЦЭМ!$E$39:$E$782,СВЦЭМ!$A$39:$A$782,$A161,СВЦЭМ!$B$39:$B$782,M$155)+'СЕТ СН'!$F$12</f>
        <v>201.20367274</v>
      </c>
      <c r="N161" s="36">
        <f>SUMIFS(СВЦЭМ!$E$39:$E$782,СВЦЭМ!$A$39:$A$782,$A161,СВЦЭМ!$B$39:$B$782,N$155)+'СЕТ СН'!$F$12</f>
        <v>212.91200798</v>
      </c>
      <c r="O161" s="36">
        <f>SUMIFS(СВЦЭМ!$E$39:$E$782,СВЦЭМ!$A$39:$A$782,$A161,СВЦЭМ!$B$39:$B$782,O$155)+'СЕТ СН'!$F$12</f>
        <v>213.54020886000001</v>
      </c>
      <c r="P161" s="36">
        <f>SUMIFS(СВЦЭМ!$E$39:$E$782,СВЦЭМ!$A$39:$A$782,$A161,СВЦЭМ!$B$39:$B$782,P$155)+'СЕТ СН'!$F$12</f>
        <v>214.97331604999999</v>
      </c>
      <c r="Q161" s="36">
        <f>SUMIFS(СВЦЭМ!$E$39:$E$782,СВЦЭМ!$A$39:$A$782,$A161,СВЦЭМ!$B$39:$B$782,Q$155)+'СЕТ СН'!$F$12</f>
        <v>213.99939527999999</v>
      </c>
      <c r="R161" s="36">
        <f>SUMIFS(СВЦЭМ!$E$39:$E$782,СВЦЭМ!$A$39:$A$782,$A161,СВЦЭМ!$B$39:$B$782,R$155)+'СЕТ СН'!$F$12</f>
        <v>211.97606895000001</v>
      </c>
      <c r="S161" s="36">
        <f>SUMIFS(СВЦЭМ!$E$39:$E$782,СВЦЭМ!$A$39:$A$782,$A161,СВЦЭМ!$B$39:$B$782,S$155)+'СЕТ СН'!$F$12</f>
        <v>204.08123469</v>
      </c>
      <c r="T161" s="36">
        <f>SUMIFS(СВЦЭМ!$E$39:$E$782,СВЦЭМ!$A$39:$A$782,$A161,СВЦЭМ!$B$39:$B$782,T$155)+'СЕТ СН'!$F$12</f>
        <v>183.83971582000001</v>
      </c>
      <c r="U161" s="36">
        <f>SUMIFS(СВЦЭМ!$E$39:$E$782,СВЦЭМ!$A$39:$A$782,$A161,СВЦЭМ!$B$39:$B$782,U$155)+'СЕТ СН'!$F$12</f>
        <v>163.98496230000001</v>
      </c>
      <c r="V161" s="36">
        <f>SUMIFS(СВЦЭМ!$E$39:$E$782,СВЦЭМ!$A$39:$A$782,$A161,СВЦЭМ!$B$39:$B$782,V$155)+'СЕТ СН'!$F$12</f>
        <v>147.22814826000001</v>
      </c>
      <c r="W161" s="36">
        <f>SUMIFS(СВЦЭМ!$E$39:$E$782,СВЦЭМ!$A$39:$A$782,$A161,СВЦЭМ!$B$39:$B$782,W$155)+'СЕТ СН'!$F$12</f>
        <v>145.20645518000001</v>
      </c>
      <c r="X161" s="36">
        <f>SUMIFS(СВЦЭМ!$E$39:$E$782,СВЦЭМ!$A$39:$A$782,$A161,СВЦЭМ!$B$39:$B$782,X$155)+'СЕТ СН'!$F$12</f>
        <v>150.06081365</v>
      </c>
      <c r="Y161" s="36">
        <f>SUMIFS(СВЦЭМ!$E$39:$E$782,СВЦЭМ!$A$39:$A$782,$A161,СВЦЭМ!$B$39:$B$782,Y$155)+'СЕТ СН'!$F$12</f>
        <v>151.38124396000001</v>
      </c>
    </row>
    <row r="162" spans="1:25" ht="15.75" x14ac:dyDescent="0.2">
      <c r="A162" s="35">
        <f t="shared" si="4"/>
        <v>44688</v>
      </c>
      <c r="B162" s="36">
        <f>SUMIFS(СВЦЭМ!$E$39:$E$782,СВЦЭМ!$A$39:$A$782,$A162,СВЦЭМ!$B$39:$B$782,B$155)+'СЕТ СН'!$F$12</f>
        <v>169.1655021</v>
      </c>
      <c r="C162" s="36">
        <f>SUMIFS(СВЦЭМ!$E$39:$E$782,СВЦЭМ!$A$39:$A$782,$A162,СВЦЭМ!$B$39:$B$782,C$155)+'СЕТ СН'!$F$12</f>
        <v>183.13755355000001</v>
      </c>
      <c r="D162" s="36">
        <f>SUMIFS(СВЦЭМ!$E$39:$E$782,СВЦЭМ!$A$39:$A$782,$A162,СВЦЭМ!$B$39:$B$782,D$155)+'СЕТ СН'!$F$12</f>
        <v>216.63606308999999</v>
      </c>
      <c r="E162" s="36">
        <f>SUMIFS(СВЦЭМ!$E$39:$E$782,СВЦЭМ!$A$39:$A$782,$A162,СВЦЭМ!$B$39:$B$782,E$155)+'СЕТ СН'!$F$12</f>
        <v>224.07203354000001</v>
      </c>
      <c r="F162" s="36">
        <f>SUMIFS(СВЦЭМ!$E$39:$E$782,СВЦЭМ!$A$39:$A$782,$A162,СВЦЭМ!$B$39:$B$782,F$155)+'СЕТ СН'!$F$12</f>
        <v>224.49221435999999</v>
      </c>
      <c r="G162" s="36">
        <f>SUMIFS(СВЦЭМ!$E$39:$E$782,СВЦЭМ!$A$39:$A$782,$A162,СВЦЭМ!$B$39:$B$782,G$155)+'СЕТ СН'!$F$12</f>
        <v>224.87040339000001</v>
      </c>
      <c r="H162" s="36">
        <f>SUMIFS(СВЦЭМ!$E$39:$E$782,СВЦЭМ!$A$39:$A$782,$A162,СВЦЭМ!$B$39:$B$782,H$155)+'СЕТ СН'!$F$12</f>
        <v>221.03390263</v>
      </c>
      <c r="I162" s="36">
        <f>SUMIFS(СВЦЭМ!$E$39:$E$782,СВЦЭМ!$A$39:$A$782,$A162,СВЦЭМ!$B$39:$B$782,I$155)+'СЕТ СН'!$F$12</f>
        <v>204.61104539999999</v>
      </c>
      <c r="J162" s="36">
        <f>SUMIFS(СВЦЭМ!$E$39:$E$782,СВЦЭМ!$A$39:$A$782,$A162,СВЦЭМ!$B$39:$B$782,J$155)+'СЕТ СН'!$F$12</f>
        <v>181.98299659</v>
      </c>
      <c r="K162" s="36">
        <f>SUMIFS(СВЦЭМ!$E$39:$E$782,СВЦЭМ!$A$39:$A$782,$A162,СВЦЭМ!$B$39:$B$782,K$155)+'СЕТ СН'!$F$12</f>
        <v>180.16097346999999</v>
      </c>
      <c r="L162" s="36">
        <f>SUMIFS(СВЦЭМ!$E$39:$E$782,СВЦЭМ!$A$39:$A$782,$A162,СВЦЭМ!$B$39:$B$782,L$155)+'СЕТ СН'!$F$12</f>
        <v>179.10114709000001</v>
      </c>
      <c r="M162" s="36">
        <f>SUMIFS(СВЦЭМ!$E$39:$E$782,СВЦЭМ!$A$39:$A$782,$A162,СВЦЭМ!$B$39:$B$782,M$155)+'СЕТ СН'!$F$12</f>
        <v>196.16263799000001</v>
      </c>
      <c r="N162" s="36">
        <f>SUMIFS(СВЦЭМ!$E$39:$E$782,СВЦЭМ!$A$39:$A$782,$A162,СВЦЭМ!$B$39:$B$782,N$155)+'СЕТ СН'!$F$12</f>
        <v>203.11927145999999</v>
      </c>
      <c r="O162" s="36">
        <f>SUMIFS(СВЦЭМ!$E$39:$E$782,СВЦЭМ!$A$39:$A$782,$A162,СВЦЭМ!$B$39:$B$782,O$155)+'СЕТ СН'!$F$12</f>
        <v>207.01139831</v>
      </c>
      <c r="P162" s="36">
        <f>SUMIFS(СВЦЭМ!$E$39:$E$782,СВЦЭМ!$A$39:$A$782,$A162,СВЦЭМ!$B$39:$B$782,P$155)+'СЕТ СН'!$F$12</f>
        <v>210.46769849</v>
      </c>
      <c r="Q162" s="36">
        <f>SUMIFS(СВЦЭМ!$E$39:$E$782,СВЦЭМ!$A$39:$A$782,$A162,СВЦЭМ!$B$39:$B$782,Q$155)+'СЕТ СН'!$F$12</f>
        <v>211.35650093999999</v>
      </c>
      <c r="R162" s="36">
        <f>SUMIFS(СВЦЭМ!$E$39:$E$782,СВЦЭМ!$A$39:$A$782,$A162,СВЦЭМ!$B$39:$B$782,R$155)+'СЕТ СН'!$F$12</f>
        <v>210.37808520999999</v>
      </c>
      <c r="S162" s="36">
        <f>SUMIFS(СВЦЭМ!$E$39:$E$782,СВЦЭМ!$A$39:$A$782,$A162,СВЦЭМ!$B$39:$B$782,S$155)+'СЕТ СН'!$F$12</f>
        <v>202.79279622000001</v>
      </c>
      <c r="T162" s="36">
        <f>SUMIFS(СВЦЭМ!$E$39:$E$782,СВЦЭМ!$A$39:$A$782,$A162,СВЦЭМ!$B$39:$B$782,T$155)+'СЕТ СН'!$F$12</f>
        <v>182.18602913000001</v>
      </c>
      <c r="U162" s="36">
        <f>SUMIFS(СВЦЭМ!$E$39:$E$782,СВЦЭМ!$A$39:$A$782,$A162,СВЦЭМ!$B$39:$B$782,U$155)+'СЕТ СН'!$F$12</f>
        <v>159.60353201000001</v>
      </c>
      <c r="V162" s="36">
        <f>SUMIFS(СВЦЭМ!$E$39:$E$782,СВЦЭМ!$A$39:$A$782,$A162,СВЦЭМ!$B$39:$B$782,V$155)+'СЕТ СН'!$F$12</f>
        <v>143.18388636</v>
      </c>
      <c r="W162" s="36">
        <f>SUMIFS(СВЦЭМ!$E$39:$E$782,СВЦЭМ!$A$39:$A$782,$A162,СВЦЭМ!$B$39:$B$782,W$155)+'СЕТ СН'!$F$12</f>
        <v>146.99158068</v>
      </c>
      <c r="X162" s="36">
        <f>SUMIFS(СВЦЭМ!$E$39:$E$782,СВЦЭМ!$A$39:$A$782,$A162,СВЦЭМ!$B$39:$B$782,X$155)+'СЕТ СН'!$F$12</f>
        <v>148.97737391000001</v>
      </c>
      <c r="Y162" s="36">
        <f>SUMIFS(СВЦЭМ!$E$39:$E$782,СВЦЭМ!$A$39:$A$782,$A162,СВЦЭМ!$B$39:$B$782,Y$155)+'СЕТ СН'!$F$12</f>
        <v>152.07794572</v>
      </c>
    </row>
    <row r="163" spans="1:25" ht="15.75" x14ac:dyDescent="0.2">
      <c r="A163" s="35">
        <f t="shared" si="4"/>
        <v>44689</v>
      </c>
      <c r="B163" s="36">
        <f>SUMIFS(СВЦЭМ!$E$39:$E$782,СВЦЭМ!$A$39:$A$782,$A163,СВЦЭМ!$B$39:$B$782,B$155)+'СЕТ СН'!$F$12</f>
        <v>165.12023191</v>
      </c>
      <c r="C163" s="36">
        <f>SUMIFS(СВЦЭМ!$E$39:$E$782,СВЦЭМ!$A$39:$A$782,$A163,СВЦЭМ!$B$39:$B$782,C$155)+'СЕТ СН'!$F$12</f>
        <v>186.80253232999999</v>
      </c>
      <c r="D163" s="36">
        <f>SUMIFS(СВЦЭМ!$E$39:$E$782,СВЦЭМ!$A$39:$A$782,$A163,СВЦЭМ!$B$39:$B$782,D$155)+'СЕТ СН'!$F$12</f>
        <v>212.99841604</v>
      </c>
      <c r="E163" s="36">
        <f>SUMIFS(СВЦЭМ!$E$39:$E$782,СВЦЭМ!$A$39:$A$782,$A163,СВЦЭМ!$B$39:$B$782,E$155)+'СЕТ СН'!$F$12</f>
        <v>225.69052092999999</v>
      </c>
      <c r="F163" s="36">
        <f>SUMIFS(СВЦЭМ!$E$39:$E$782,СВЦЭМ!$A$39:$A$782,$A163,СВЦЭМ!$B$39:$B$782,F$155)+'СЕТ СН'!$F$12</f>
        <v>227.57751447999999</v>
      </c>
      <c r="G163" s="36">
        <f>SUMIFS(СВЦЭМ!$E$39:$E$782,СВЦЭМ!$A$39:$A$782,$A163,СВЦЭМ!$B$39:$B$782,G$155)+'СЕТ СН'!$F$12</f>
        <v>227.65127654</v>
      </c>
      <c r="H163" s="36">
        <f>SUMIFS(СВЦЭМ!$E$39:$E$782,СВЦЭМ!$A$39:$A$782,$A163,СВЦЭМ!$B$39:$B$782,H$155)+'СЕТ СН'!$F$12</f>
        <v>224.45215848000001</v>
      </c>
      <c r="I163" s="36">
        <f>SUMIFS(СВЦЭМ!$E$39:$E$782,СВЦЭМ!$A$39:$A$782,$A163,СВЦЭМ!$B$39:$B$782,I$155)+'СЕТ СН'!$F$12</f>
        <v>211.14189243999999</v>
      </c>
      <c r="J163" s="36">
        <f>SUMIFS(СВЦЭМ!$E$39:$E$782,СВЦЭМ!$A$39:$A$782,$A163,СВЦЭМ!$B$39:$B$782,J$155)+'СЕТ СН'!$F$12</f>
        <v>182.07641548000001</v>
      </c>
      <c r="K163" s="36">
        <f>SUMIFS(СВЦЭМ!$E$39:$E$782,СВЦЭМ!$A$39:$A$782,$A163,СВЦЭМ!$B$39:$B$782,K$155)+'СЕТ СН'!$F$12</f>
        <v>176.46495572000001</v>
      </c>
      <c r="L163" s="36">
        <f>SUMIFS(СВЦЭМ!$E$39:$E$782,СВЦЭМ!$A$39:$A$782,$A163,СВЦЭМ!$B$39:$B$782,L$155)+'СЕТ СН'!$F$12</f>
        <v>175.31518036</v>
      </c>
      <c r="M163" s="36">
        <f>SUMIFS(СВЦЭМ!$E$39:$E$782,СВЦЭМ!$A$39:$A$782,$A163,СВЦЭМ!$B$39:$B$782,M$155)+'СЕТ СН'!$F$12</f>
        <v>191.15781156</v>
      </c>
      <c r="N163" s="36">
        <f>SUMIFS(СВЦЭМ!$E$39:$E$782,СВЦЭМ!$A$39:$A$782,$A163,СВЦЭМ!$B$39:$B$782,N$155)+'СЕТ СН'!$F$12</f>
        <v>200.29404113999999</v>
      </c>
      <c r="O163" s="36">
        <f>SUMIFS(СВЦЭМ!$E$39:$E$782,СВЦЭМ!$A$39:$A$782,$A163,СВЦЭМ!$B$39:$B$782,O$155)+'СЕТ СН'!$F$12</f>
        <v>205.76696375</v>
      </c>
      <c r="P163" s="36">
        <f>SUMIFS(СВЦЭМ!$E$39:$E$782,СВЦЭМ!$A$39:$A$782,$A163,СВЦЭМ!$B$39:$B$782,P$155)+'СЕТ СН'!$F$12</f>
        <v>209.55206783</v>
      </c>
      <c r="Q163" s="36">
        <f>SUMIFS(СВЦЭМ!$E$39:$E$782,СВЦЭМ!$A$39:$A$782,$A163,СВЦЭМ!$B$39:$B$782,Q$155)+'СЕТ СН'!$F$12</f>
        <v>211.94381873</v>
      </c>
      <c r="R163" s="36">
        <f>SUMIFS(СВЦЭМ!$E$39:$E$782,СВЦЭМ!$A$39:$A$782,$A163,СВЦЭМ!$B$39:$B$782,R$155)+'СЕТ СН'!$F$12</f>
        <v>211.95096923</v>
      </c>
      <c r="S163" s="36">
        <f>SUMIFS(СВЦЭМ!$E$39:$E$782,СВЦЭМ!$A$39:$A$782,$A163,СВЦЭМ!$B$39:$B$782,S$155)+'СЕТ СН'!$F$12</f>
        <v>203.58978089999999</v>
      </c>
      <c r="T163" s="36">
        <f>SUMIFS(СВЦЭМ!$E$39:$E$782,СВЦЭМ!$A$39:$A$782,$A163,СВЦЭМ!$B$39:$B$782,T$155)+'СЕТ СН'!$F$12</f>
        <v>179.61477603</v>
      </c>
      <c r="U163" s="36">
        <f>SUMIFS(СВЦЭМ!$E$39:$E$782,СВЦЭМ!$A$39:$A$782,$A163,СВЦЭМ!$B$39:$B$782,U$155)+'СЕТ СН'!$F$12</f>
        <v>155.03348406000001</v>
      </c>
      <c r="V163" s="36">
        <f>SUMIFS(СВЦЭМ!$E$39:$E$782,СВЦЭМ!$A$39:$A$782,$A163,СВЦЭМ!$B$39:$B$782,V$155)+'СЕТ СН'!$F$12</f>
        <v>139.73393972</v>
      </c>
      <c r="W163" s="36">
        <f>SUMIFS(СВЦЭМ!$E$39:$E$782,СВЦЭМ!$A$39:$A$782,$A163,СВЦЭМ!$B$39:$B$782,W$155)+'СЕТ СН'!$F$12</f>
        <v>142.12087614999999</v>
      </c>
      <c r="X163" s="36">
        <f>SUMIFS(СВЦЭМ!$E$39:$E$782,СВЦЭМ!$A$39:$A$782,$A163,СВЦЭМ!$B$39:$B$782,X$155)+'СЕТ СН'!$F$12</f>
        <v>142.61908668000001</v>
      </c>
      <c r="Y163" s="36">
        <f>SUMIFS(СВЦЭМ!$E$39:$E$782,СВЦЭМ!$A$39:$A$782,$A163,СВЦЭМ!$B$39:$B$782,Y$155)+'СЕТ СН'!$F$12</f>
        <v>151.03352691000001</v>
      </c>
    </row>
    <row r="164" spans="1:25" ht="15.75" x14ac:dyDescent="0.2">
      <c r="A164" s="35">
        <f t="shared" si="4"/>
        <v>44690</v>
      </c>
      <c r="B164" s="36">
        <f>SUMIFS(СВЦЭМ!$E$39:$E$782,СВЦЭМ!$A$39:$A$782,$A164,СВЦЭМ!$B$39:$B$782,B$155)+'СЕТ СН'!$F$12</f>
        <v>169.78420195000001</v>
      </c>
      <c r="C164" s="36">
        <f>SUMIFS(СВЦЭМ!$E$39:$E$782,СВЦЭМ!$A$39:$A$782,$A164,СВЦЭМ!$B$39:$B$782,C$155)+'СЕТ СН'!$F$12</f>
        <v>190.79254890999999</v>
      </c>
      <c r="D164" s="36">
        <f>SUMIFS(СВЦЭМ!$E$39:$E$782,СВЦЭМ!$A$39:$A$782,$A164,СВЦЭМ!$B$39:$B$782,D$155)+'СЕТ СН'!$F$12</f>
        <v>217.12712966999999</v>
      </c>
      <c r="E164" s="36">
        <f>SUMIFS(СВЦЭМ!$E$39:$E$782,СВЦЭМ!$A$39:$A$782,$A164,СВЦЭМ!$B$39:$B$782,E$155)+'СЕТ СН'!$F$12</f>
        <v>230.39624182</v>
      </c>
      <c r="F164" s="36">
        <f>SUMIFS(СВЦЭМ!$E$39:$E$782,СВЦЭМ!$A$39:$A$782,$A164,СВЦЭМ!$B$39:$B$782,F$155)+'СЕТ СН'!$F$12</f>
        <v>235.14369295</v>
      </c>
      <c r="G164" s="36">
        <f>SUMIFS(СВЦЭМ!$E$39:$E$782,СВЦЭМ!$A$39:$A$782,$A164,СВЦЭМ!$B$39:$B$782,G$155)+'СЕТ СН'!$F$12</f>
        <v>233.03216436</v>
      </c>
      <c r="H164" s="36">
        <f>SUMIFS(СВЦЭМ!$E$39:$E$782,СВЦЭМ!$A$39:$A$782,$A164,СВЦЭМ!$B$39:$B$782,H$155)+'СЕТ СН'!$F$12</f>
        <v>229.70451283</v>
      </c>
      <c r="I164" s="36">
        <f>SUMIFS(СВЦЭМ!$E$39:$E$782,СВЦЭМ!$A$39:$A$782,$A164,СВЦЭМ!$B$39:$B$782,I$155)+'СЕТ СН'!$F$12</f>
        <v>218.98522736000001</v>
      </c>
      <c r="J164" s="36">
        <f>SUMIFS(СВЦЭМ!$E$39:$E$782,СВЦЭМ!$A$39:$A$782,$A164,СВЦЭМ!$B$39:$B$782,J$155)+'СЕТ СН'!$F$12</f>
        <v>188.25261186</v>
      </c>
      <c r="K164" s="36">
        <f>SUMIFS(СВЦЭМ!$E$39:$E$782,СВЦЭМ!$A$39:$A$782,$A164,СВЦЭМ!$B$39:$B$782,K$155)+'СЕТ СН'!$F$12</f>
        <v>183.10083488999999</v>
      </c>
      <c r="L164" s="36">
        <f>SUMIFS(СВЦЭМ!$E$39:$E$782,СВЦЭМ!$A$39:$A$782,$A164,СВЦЭМ!$B$39:$B$782,L$155)+'СЕТ СН'!$F$12</f>
        <v>178.75014182000001</v>
      </c>
      <c r="M164" s="36">
        <f>SUMIFS(СВЦЭМ!$E$39:$E$782,СВЦЭМ!$A$39:$A$782,$A164,СВЦЭМ!$B$39:$B$782,M$155)+'СЕТ СН'!$F$12</f>
        <v>194.08765167999999</v>
      </c>
      <c r="N164" s="36">
        <f>SUMIFS(СВЦЭМ!$E$39:$E$782,СВЦЭМ!$A$39:$A$782,$A164,СВЦЭМ!$B$39:$B$782,N$155)+'СЕТ СН'!$F$12</f>
        <v>200.72566080999999</v>
      </c>
      <c r="O164" s="36">
        <f>SUMIFS(СВЦЭМ!$E$39:$E$782,СВЦЭМ!$A$39:$A$782,$A164,СВЦЭМ!$B$39:$B$782,O$155)+'СЕТ СН'!$F$12</f>
        <v>204.17810306999999</v>
      </c>
      <c r="P164" s="36">
        <f>SUMIFS(СВЦЭМ!$E$39:$E$782,СВЦЭМ!$A$39:$A$782,$A164,СВЦЭМ!$B$39:$B$782,P$155)+'СЕТ СН'!$F$12</f>
        <v>206.83225281</v>
      </c>
      <c r="Q164" s="36">
        <f>SUMIFS(СВЦЭМ!$E$39:$E$782,СВЦЭМ!$A$39:$A$782,$A164,СВЦЭМ!$B$39:$B$782,Q$155)+'СЕТ СН'!$F$12</f>
        <v>209.07201286</v>
      </c>
      <c r="R164" s="36">
        <f>SUMIFS(СВЦЭМ!$E$39:$E$782,СВЦЭМ!$A$39:$A$782,$A164,СВЦЭМ!$B$39:$B$782,R$155)+'СЕТ СН'!$F$12</f>
        <v>210.36485110999999</v>
      </c>
      <c r="S164" s="36">
        <f>SUMIFS(СВЦЭМ!$E$39:$E$782,СВЦЭМ!$A$39:$A$782,$A164,СВЦЭМ!$B$39:$B$782,S$155)+'СЕТ СН'!$F$12</f>
        <v>202.9026106</v>
      </c>
      <c r="T164" s="36">
        <f>SUMIFS(СВЦЭМ!$E$39:$E$782,СВЦЭМ!$A$39:$A$782,$A164,СВЦЭМ!$B$39:$B$782,T$155)+'СЕТ СН'!$F$12</f>
        <v>182.12423953999999</v>
      </c>
      <c r="U164" s="36">
        <f>SUMIFS(СВЦЭМ!$E$39:$E$782,СВЦЭМ!$A$39:$A$782,$A164,СВЦЭМ!$B$39:$B$782,U$155)+'СЕТ СН'!$F$12</f>
        <v>160.66704833</v>
      </c>
      <c r="V164" s="36">
        <f>SUMIFS(СВЦЭМ!$E$39:$E$782,СВЦЭМ!$A$39:$A$782,$A164,СВЦЭМ!$B$39:$B$782,V$155)+'СЕТ СН'!$F$12</f>
        <v>138.20778726</v>
      </c>
      <c r="W164" s="36">
        <f>SUMIFS(СВЦЭМ!$E$39:$E$782,СВЦЭМ!$A$39:$A$782,$A164,СВЦЭМ!$B$39:$B$782,W$155)+'СЕТ СН'!$F$12</f>
        <v>136.22971527999999</v>
      </c>
      <c r="X164" s="36">
        <f>SUMIFS(СВЦЭМ!$E$39:$E$782,СВЦЭМ!$A$39:$A$782,$A164,СВЦЭМ!$B$39:$B$782,X$155)+'СЕТ СН'!$F$12</f>
        <v>146.83908596000001</v>
      </c>
      <c r="Y164" s="36">
        <f>SUMIFS(СВЦЭМ!$E$39:$E$782,СВЦЭМ!$A$39:$A$782,$A164,СВЦЭМ!$B$39:$B$782,Y$155)+'СЕТ СН'!$F$12</f>
        <v>151.58399004</v>
      </c>
    </row>
    <row r="165" spans="1:25" ht="15.75" x14ac:dyDescent="0.2">
      <c r="A165" s="35">
        <f t="shared" si="4"/>
        <v>44691</v>
      </c>
      <c r="B165" s="36">
        <f>SUMIFS(СВЦЭМ!$E$39:$E$782,СВЦЭМ!$A$39:$A$782,$A165,СВЦЭМ!$B$39:$B$782,B$155)+'СЕТ СН'!$F$12</f>
        <v>166.95419584999999</v>
      </c>
      <c r="C165" s="36">
        <f>SUMIFS(СВЦЭМ!$E$39:$E$782,СВЦЭМ!$A$39:$A$782,$A165,СВЦЭМ!$B$39:$B$782,C$155)+'СЕТ СН'!$F$12</f>
        <v>188.86440905000001</v>
      </c>
      <c r="D165" s="36">
        <f>SUMIFS(СВЦЭМ!$E$39:$E$782,СВЦЭМ!$A$39:$A$782,$A165,СВЦЭМ!$B$39:$B$782,D$155)+'СЕТ СН'!$F$12</f>
        <v>211.60545564</v>
      </c>
      <c r="E165" s="36">
        <f>SUMIFS(СВЦЭМ!$E$39:$E$782,СВЦЭМ!$A$39:$A$782,$A165,СВЦЭМ!$B$39:$B$782,E$155)+'СЕТ СН'!$F$12</f>
        <v>223.38509106000001</v>
      </c>
      <c r="F165" s="36">
        <f>SUMIFS(СВЦЭМ!$E$39:$E$782,СВЦЭМ!$A$39:$A$782,$A165,СВЦЭМ!$B$39:$B$782,F$155)+'СЕТ СН'!$F$12</f>
        <v>225.80153532</v>
      </c>
      <c r="G165" s="36">
        <f>SUMIFS(СВЦЭМ!$E$39:$E$782,СВЦЭМ!$A$39:$A$782,$A165,СВЦЭМ!$B$39:$B$782,G$155)+'СЕТ СН'!$F$12</f>
        <v>232.08878722</v>
      </c>
      <c r="H165" s="36">
        <f>SUMIFS(СВЦЭМ!$E$39:$E$782,СВЦЭМ!$A$39:$A$782,$A165,СВЦЭМ!$B$39:$B$782,H$155)+'СЕТ СН'!$F$12</f>
        <v>228.51601339999999</v>
      </c>
      <c r="I165" s="36">
        <f>SUMIFS(СВЦЭМ!$E$39:$E$782,СВЦЭМ!$A$39:$A$782,$A165,СВЦЭМ!$B$39:$B$782,I$155)+'СЕТ СН'!$F$12</f>
        <v>217.66888126000001</v>
      </c>
      <c r="J165" s="36">
        <f>SUMIFS(СВЦЭМ!$E$39:$E$782,СВЦЭМ!$A$39:$A$782,$A165,СВЦЭМ!$B$39:$B$782,J$155)+'СЕТ СН'!$F$12</f>
        <v>186.13653291</v>
      </c>
      <c r="K165" s="36">
        <f>SUMIFS(СВЦЭМ!$E$39:$E$782,СВЦЭМ!$A$39:$A$782,$A165,СВЦЭМ!$B$39:$B$782,K$155)+'СЕТ СН'!$F$12</f>
        <v>179.29392111000001</v>
      </c>
      <c r="L165" s="36">
        <f>SUMIFS(СВЦЭМ!$E$39:$E$782,СВЦЭМ!$A$39:$A$782,$A165,СВЦЭМ!$B$39:$B$782,L$155)+'СЕТ СН'!$F$12</f>
        <v>176.92666335999999</v>
      </c>
      <c r="M165" s="36">
        <f>SUMIFS(СВЦЭМ!$E$39:$E$782,СВЦЭМ!$A$39:$A$782,$A165,СВЦЭМ!$B$39:$B$782,M$155)+'СЕТ СН'!$F$12</f>
        <v>194.57024028999999</v>
      </c>
      <c r="N165" s="36">
        <f>SUMIFS(СВЦЭМ!$E$39:$E$782,СВЦЭМ!$A$39:$A$782,$A165,СВЦЭМ!$B$39:$B$782,N$155)+'СЕТ СН'!$F$12</f>
        <v>204.03124625000001</v>
      </c>
      <c r="O165" s="36">
        <f>SUMIFS(СВЦЭМ!$E$39:$E$782,СВЦЭМ!$A$39:$A$782,$A165,СВЦЭМ!$B$39:$B$782,O$155)+'СЕТ СН'!$F$12</f>
        <v>208.16499833</v>
      </c>
      <c r="P165" s="36">
        <f>SUMIFS(СВЦЭМ!$E$39:$E$782,СВЦЭМ!$A$39:$A$782,$A165,СВЦЭМ!$B$39:$B$782,P$155)+'СЕТ СН'!$F$12</f>
        <v>199.97807301</v>
      </c>
      <c r="Q165" s="36">
        <f>SUMIFS(СВЦЭМ!$E$39:$E$782,СВЦЭМ!$A$39:$A$782,$A165,СВЦЭМ!$B$39:$B$782,Q$155)+'СЕТ СН'!$F$12</f>
        <v>210.29592385000001</v>
      </c>
      <c r="R165" s="36">
        <f>SUMIFS(СВЦЭМ!$E$39:$E$782,СВЦЭМ!$A$39:$A$782,$A165,СВЦЭМ!$B$39:$B$782,R$155)+'СЕТ СН'!$F$12</f>
        <v>212.95985123</v>
      </c>
      <c r="S165" s="36">
        <f>SUMIFS(СВЦЭМ!$E$39:$E$782,СВЦЭМ!$A$39:$A$782,$A165,СВЦЭМ!$B$39:$B$782,S$155)+'СЕТ СН'!$F$12</f>
        <v>206.48751253</v>
      </c>
      <c r="T165" s="36">
        <f>SUMIFS(СВЦЭМ!$E$39:$E$782,СВЦЭМ!$A$39:$A$782,$A165,СВЦЭМ!$B$39:$B$782,T$155)+'СЕТ СН'!$F$12</f>
        <v>184.10094541999999</v>
      </c>
      <c r="U165" s="36">
        <f>SUMIFS(СВЦЭМ!$E$39:$E$782,СВЦЭМ!$A$39:$A$782,$A165,СВЦЭМ!$B$39:$B$782,U$155)+'СЕТ СН'!$F$12</f>
        <v>157.20691044</v>
      </c>
      <c r="V165" s="36">
        <f>SUMIFS(СВЦЭМ!$E$39:$E$782,СВЦЭМ!$A$39:$A$782,$A165,СВЦЭМ!$B$39:$B$782,V$155)+'СЕТ СН'!$F$12</f>
        <v>146.07116232999999</v>
      </c>
      <c r="W165" s="36">
        <f>SUMIFS(СВЦЭМ!$E$39:$E$782,СВЦЭМ!$A$39:$A$782,$A165,СВЦЭМ!$B$39:$B$782,W$155)+'СЕТ СН'!$F$12</f>
        <v>146.74515407999999</v>
      </c>
      <c r="X165" s="36">
        <f>SUMIFS(СВЦЭМ!$E$39:$E$782,СВЦЭМ!$A$39:$A$782,$A165,СВЦЭМ!$B$39:$B$782,X$155)+'СЕТ СН'!$F$12</f>
        <v>144.91385468999999</v>
      </c>
      <c r="Y165" s="36">
        <f>SUMIFS(СВЦЭМ!$E$39:$E$782,СВЦЭМ!$A$39:$A$782,$A165,СВЦЭМ!$B$39:$B$782,Y$155)+'СЕТ СН'!$F$12</f>
        <v>158.00917547</v>
      </c>
    </row>
    <row r="166" spans="1:25" ht="15.75" x14ac:dyDescent="0.2">
      <c r="A166" s="35">
        <f t="shared" si="4"/>
        <v>44692</v>
      </c>
      <c r="B166" s="36">
        <f>SUMIFS(СВЦЭМ!$E$39:$E$782,СВЦЭМ!$A$39:$A$782,$A166,СВЦЭМ!$B$39:$B$782,B$155)+'СЕТ СН'!$F$12</f>
        <v>173.62376846999999</v>
      </c>
      <c r="C166" s="36">
        <f>SUMIFS(СВЦЭМ!$E$39:$E$782,СВЦЭМ!$A$39:$A$782,$A166,СВЦЭМ!$B$39:$B$782,C$155)+'СЕТ СН'!$F$12</f>
        <v>188.55448061999999</v>
      </c>
      <c r="D166" s="36">
        <f>SUMIFS(СВЦЭМ!$E$39:$E$782,СВЦЭМ!$A$39:$A$782,$A166,СВЦЭМ!$B$39:$B$782,D$155)+'СЕТ СН'!$F$12</f>
        <v>217.0692976</v>
      </c>
      <c r="E166" s="36">
        <f>SUMIFS(СВЦЭМ!$E$39:$E$782,СВЦЭМ!$A$39:$A$782,$A166,СВЦЭМ!$B$39:$B$782,E$155)+'СЕТ СН'!$F$12</f>
        <v>231.74177046</v>
      </c>
      <c r="F166" s="36">
        <f>SUMIFS(СВЦЭМ!$E$39:$E$782,СВЦЭМ!$A$39:$A$782,$A166,СВЦЭМ!$B$39:$B$782,F$155)+'СЕТ СН'!$F$12</f>
        <v>231.30581000000001</v>
      </c>
      <c r="G166" s="36">
        <f>SUMIFS(СВЦЭМ!$E$39:$E$782,СВЦЭМ!$A$39:$A$782,$A166,СВЦЭМ!$B$39:$B$782,G$155)+'СЕТ СН'!$F$12</f>
        <v>231.38138558</v>
      </c>
      <c r="H166" s="36">
        <f>SUMIFS(СВЦЭМ!$E$39:$E$782,СВЦЭМ!$A$39:$A$782,$A166,СВЦЭМ!$B$39:$B$782,H$155)+'СЕТ СН'!$F$12</f>
        <v>223.35183208999999</v>
      </c>
      <c r="I166" s="36">
        <f>SUMIFS(СВЦЭМ!$E$39:$E$782,СВЦЭМ!$A$39:$A$782,$A166,СВЦЭМ!$B$39:$B$782,I$155)+'СЕТ СН'!$F$12</f>
        <v>207.82386613</v>
      </c>
      <c r="J166" s="36">
        <f>SUMIFS(СВЦЭМ!$E$39:$E$782,СВЦЭМ!$A$39:$A$782,$A166,СВЦЭМ!$B$39:$B$782,J$155)+'СЕТ СН'!$F$12</f>
        <v>178.69383056000001</v>
      </c>
      <c r="K166" s="36">
        <f>SUMIFS(СВЦЭМ!$E$39:$E$782,СВЦЭМ!$A$39:$A$782,$A166,СВЦЭМ!$B$39:$B$782,K$155)+'СЕТ СН'!$F$12</f>
        <v>177.31926422999999</v>
      </c>
      <c r="L166" s="36">
        <f>SUMIFS(СВЦЭМ!$E$39:$E$782,СВЦЭМ!$A$39:$A$782,$A166,СВЦЭМ!$B$39:$B$782,L$155)+'СЕТ СН'!$F$12</f>
        <v>175.67857978000001</v>
      </c>
      <c r="M166" s="36">
        <f>SUMIFS(СВЦЭМ!$E$39:$E$782,СВЦЭМ!$A$39:$A$782,$A166,СВЦЭМ!$B$39:$B$782,M$155)+'СЕТ СН'!$F$12</f>
        <v>191.93038888000001</v>
      </c>
      <c r="N166" s="36">
        <f>SUMIFS(СВЦЭМ!$E$39:$E$782,СВЦЭМ!$A$39:$A$782,$A166,СВЦЭМ!$B$39:$B$782,N$155)+'СЕТ СН'!$F$12</f>
        <v>199.74682401000001</v>
      </c>
      <c r="O166" s="36">
        <f>SUMIFS(СВЦЭМ!$E$39:$E$782,СВЦЭМ!$A$39:$A$782,$A166,СВЦЭМ!$B$39:$B$782,O$155)+'СЕТ СН'!$F$12</f>
        <v>201.60337401000001</v>
      </c>
      <c r="P166" s="36">
        <f>SUMIFS(СВЦЭМ!$E$39:$E$782,СВЦЭМ!$A$39:$A$782,$A166,СВЦЭМ!$B$39:$B$782,P$155)+'СЕТ СН'!$F$12</f>
        <v>203.73429917000001</v>
      </c>
      <c r="Q166" s="36">
        <f>SUMIFS(СВЦЭМ!$E$39:$E$782,СВЦЭМ!$A$39:$A$782,$A166,СВЦЭМ!$B$39:$B$782,Q$155)+'СЕТ СН'!$F$12</f>
        <v>204.58938445000001</v>
      </c>
      <c r="R166" s="36">
        <f>SUMIFS(СВЦЭМ!$E$39:$E$782,СВЦЭМ!$A$39:$A$782,$A166,СВЦЭМ!$B$39:$B$782,R$155)+'СЕТ СН'!$F$12</f>
        <v>208.35402844999999</v>
      </c>
      <c r="S166" s="36">
        <f>SUMIFS(СВЦЭМ!$E$39:$E$782,СВЦЭМ!$A$39:$A$782,$A166,СВЦЭМ!$B$39:$B$782,S$155)+'СЕТ СН'!$F$12</f>
        <v>201.97626170000001</v>
      </c>
      <c r="T166" s="36">
        <f>SUMIFS(СВЦЭМ!$E$39:$E$782,СВЦЭМ!$A$39:$A$782,$A166,СВЦЭМ!$B$39:$B$782,T$155)+'СЕТ СН'!$F$12</f>
        <v>181.21189315000001</v>
      </c>
      <c r="U166" s="36">
        <f>SUMIFS(СВЦЭМ!$E$39:$E$782,СВЦЭМ!$A$39:$A$782,$A166,СВЦЭМ!$B$39:$B$782,U$155)+'СЕТ СН'!$F$12</f>
        <v>162.00392037</v>
      </c>
      <c r="V166" s="36">
        <f>SUMIFS(СВЦЭМ!$E$39:$E$782,СВЦЭМ!$A$39:$A$782,$A166,СВЦЭМ!$B$39:$B$782,V$155)+'СЕТ СН'!$F$12</f>
        <v>147.16858228000001</v>
      </c>
      <c r="W166" s="36">
        <f>SUMIFS(СВЦЭМ!$E$39:$E$782,СВЦЭМ!$A$39:$A$782,$A166,СВЦЭМ!$B$39:$B$782,W$155)+'СЕТ СН'!$F$12</f>
        <v>146.43526915999999</v>
      </c>
      <c r="X166" s="36">
        <f>SUMIFS(СВЦЭМ!$E$39:$E$782,СВЦЭМ!$A$39:$A$782,$A166,СВЦЭМ!$B$39:$B$782,X$155)+'СЕТ СН'!$F$12</f>
        <v>148.64257375</v>
      </c>
      <c r="Y166" s="36">
        <f>SUMIFS(СВЦЭМ!$E$39:$E$782,СВЦЭМ!$A$39:$A$782,$A166,СВЦЭМ!$B$39:$B$782,Y$155)+'СЕТ СН'!$F$12</f>
        <v>152.89702402</v>
      </c>
    </row>
    <row r="167" spans="1:25" ht="15.75" x14ac:dyDescent="0.2">
      <c r="A167" s="35">
        <f t="shared" si="4"/>
        <v>44693</v>
      </c>
      <c r="B167" s="36">
        <f>SUMIFS(СВЦЭМ!$E$39:$E$782,СВЦЭМ!$A$39:$A$782,$A167,СВЦЭМ!$B$39:$B$782,B$155)+'СЕТ СН'!$F$12</f>
        <v>170.16170577</v>
      </c>
      <c r="C167" s="36">
        <f>SUMIFS(СВЦЭМ!$E$39:$E$782,СВЦЭМ!$A$39:$A$782,$A167,СВЦЭМ!$B$39:$B$782,C$155)+'СЕТ СН'!$F$12</f>
        <v>185.26193391000001</v>
      </c>
      <c r="D167" s="36">
        <f>SUMIFS(СВЦЭМ!$E$39:$E$782,СВЦЭМ!$A$39:$A$782,$A167,СВЦЭМ!$B$39:$B$782,D$155)+'СЕТ СН'!$F$12</f>
        <v>203.16370484999999</v>
      </c>
      <c r="E167" s="36">
        <f>SUMIFS(СВЦЭМ!$E$39:$E$782,СВЦЭМ!$A$39:$A$782,$A167,СВЦЭМ!$B$39:$B$782,E$155)+'СЕТ СН'!$F$12</f>
        <v>212.77775588</v>
      </c>
      <c r="F167" s="36">
        <f>SUMIFS(СВЦЭМ!$E$39:$E$782,СВЦЭМ!$A$39:$A$782,$A167,СВЦЭМ!$B$39:$B$782,F$155)+'СЕТ СН'!$F$12</f>
        <v>213.39540633999999</v>
      </c>
      <c r="G167" s="36">
        <f>SUMIFS(СВЦЭМ!$E$39:$E$782,СВЦЭМ!$A$39:$A$782,$A167,СВЦЭМ!$B$39:$B$782,G$155)+'СЕТ СН'!$F$12</f>
        <v>212.95757141999999</v>
      </c>
      <c r="H167" s="36">
        <f>SUMIFS(СВЦЭМ!$E$39:$E$782,СВЦЭМ!$A$39:$A$782,$A167,СВЦЭМ!$B$39:$B$782,H$155)+'СЕТ СН'!$F$12</f>
        <v>214.53183129999999</v>
      </c>
      <c r="I167" s="36">
        <f>SUMIFS(СВЦЭМ!$E$39:$E$782,СВЦЭМ!$A$39:$A$782,$A167,СВЦЭМ!$B$39:$B$782,I$155)+'СЕТ СН'!$F$12</f>
        <v>200.98729857999999</v>
      </c>
      <c r="J167" s="36">
        <f>SUMIFS(СВЦЭМ!$E$39:$E$782,СВЦЭМ!$A$39:$A$782,$A167,СВЦЭМ!$B$39:$B$782,J$155)+'СЕТ СН'!$F$12</f>
        <v>178.33842945999999</v>
      </c>
      <c r="K167" s="36">
        <f>SUMIFS(СВЦЭМ!$E$39:$E$782,СВЦЭМ!$A$39:$A$782,$A167,СВЦЭМ!$B$39:$B$782,K$155)+'СЕТ СН'!$F$12</f>
        <v>177.08797842000001</v>
      </c>
      <c r="L167" s="36">
        <f>SUMIFS(СВЦЭМ!$E$39:$E$782,СВЦЭМ!$A$39:$A$782,$A167,СВЦЭМ!$B$39:$B$782,L$155)+'СЕТ СН'!$F$12</f>
        <v>173.25188070999999</v>
      </c>
      <c r="M167" s="36">
        <f>SUMIFS(СВЦЭМ!$E$39:$E$782,СВЦЭМ!$A$39:$A$782,$A167,СВЦЭМ!$B$39:$B$782,M$155)+'СЕТ СН'!$F$12</f>
        <v>191.26406435999999</v>
      </c>
      <c r="N167" s="36">
        <f>SUMIFS(СВЦЭМ!$E$39:$E$782,СВЦЭМ!$A$39:$A$782,$A167,СВЦЭМ!$B$39:$B$782,N$155)+'СЕТ СН'!$F$12</f>
        <v>201.33811180999999</v>
      </c>
      <c r="O167" s="36">
        <f>SUMIFS(СВЦЭМ!$E$39:$E$782,СВЦЭМ!$A$39:$A$782,$A167,СВЦЭМ!$B$39:$B$782,O$155)+'СЕТ СН'!$F$12</f>
        <v>201.86739552</v>
      </c>
      <c r="P167" s="36">
        <f>SUMIFS(СВЦЭМ!$E$39:$E$782,СВЦЭМ!$A$39:$A$782,$A167,СВЦЭМ!$B$39:$B$782,P$155)+'СЕТ СН'!$F$12</f>
        <v>201.48941852999999</v>
      </c>
      <c r="Q167" s="36">
        <f>SUMIFS(СВЦЭМ!$E$39:$E$782,СВЦЭМ!$A$39:$A$782,$A167,СВЦЭМ!$B$39:$B$782,Q$155)+'СЕТ СН'!$F$12</f>
        <v>203.37426743</v>
      </c>
      <c r="R167" s="36">
        <f>SUMIFS(СВЦЭМ!$E$39:$E$782,СВЦЭМ!$A$39:$A$782,$A167,СВЦЭМ!$B$39:$B$782,R$155)+'СЕТ СН'!$F$12</f>
        <v>207.23365659000001</v>
      </c>
      <c r="S167" s="36">
        <f>SUMIFS(СВЦЭМ!$E$39:$E$782,СВЦЭМ!$A$39:$A$782,$A167,СВЦЭМ!$B$39:$B$782,S$155)+'СЕТ СН'!$F$12</f>
        <v>199.59536509</v>
      </c>
      <c r="T167" s="36">
        <f>SUMIFS(СВЦЭМ!$E$39:$E$782,СВЦЭМ!$A$39:$A$782,$A167,СВЦЭМ!$B$39:$B$782,T$155)+'СЕТ СН'!$F$12</f>
        <v>180.86753349</v>
      </c>
      <c r="U167" s="36">
        <f>SUMIFS(СВЦЭМ!$E$39:$E$782,СВЦЭМ!$A$39:$A$782,$A167,СВЦЭМ!$B$39:$B$782,U$155)+'СЕТ СН'!$F$12</f>
        <v>164.9602184</v>
      </c>
      <c r="V167" s="36">
        <f>SUMIFS(СВЦЭМ!$E$39:$E$782,СВЦЭМ!$A$39:$A$782,$A167,СВЦЭМ!$B$39:$B$782,V$155)+'СЕТ СН'!$F$12</f>
        <v>149.95378181999999</v>
      </c>
      <c r="W167" s="36">
        <f>SUMIFS(СВЦЭМ!$E$39:$E$782,СВЦЭМ!$A$39:$A$782,$A167,СВЦЭМ!$B$39:$B$782,W$155)+'СЕТ СН'!$F$12</f>
        <v>147.60396832000001</v>
      </c>
      <c r="X167" s="36">
        <f>SUMIFS(СВЦЭМ!$E$39:$E$782,СВЦЭМ!$A$39:$A$782,$A167,СВЦЭМ!$B$39:$B$782,X$155)+'СЕТ СН'!$F$12</f>
        <v>150.17784012999999</v>
      </c>
      <c r="Y167" s="36">
        <f>SUMIFS(СВЦЭМ!$E$39:$E$782,СВЦЭМ!$A$39:$A$782,$A167,СВЦЭМ!$B$39:$B$782,Y$155)+'СЕТ СН'!$F$12</f>
        <v>151.09364912999999</v>
      </c>
    </row>
    <row r="168" spans="1:25" ht="15.75" x14ac:dyDescent="0.2">
      <c r="A168" s="35">
        <f t="shared" si="4"/>
        <v>44694</v>
      </c>
      <c r="B168" s="36">
        <f>SUMIFS(СВЦЭМ!$E$39:$E$782,СВЦЭМ!$A$39:$A$782,$A168,СВЦЭМ!$B$39:$B$782,B$155)+'СЕТ СН'!$F$12</f>
        <v>170.22828304999999</v>
      </c>
      <c r="C168" s="36">
        <f>SUMIFS(СВЦЭМ!$E$39:$E$782,СВЦЭМ!$A$39:$A$782,$A168,СВЦЭМ!$B$39:$B$782,C$155)+'СЕТ СН'!$F$12</f>
        <v>189.6902508</v>
      </c>
      <c r="D168" s="36">
        <f>SUMIFS(СВЦЭМ!$E$39:$E$782,СВЦЭМ!$A$39:$A$782,$A168,СВЦЭМ!$B$39:$B$782,D$155)+'СЕТ СН'!$F$12</f>
        <v>212.24147289999999</v>
      </c>
      <c r="E168" s="36">
        <f>SUMIFS(СВЦЭМ!$E$39:$E$782,СВЦЭМ!$A$39:$A$782,$A168,СВЦЭМ!$B$39:$B$782,E$155)+'СЕТ СН'!$F$12</f>
        <v>221.11490348999999</v>
      </c>
      <c r="F168" s="36">
        <f>SUMIFS(СВЦЭМ!$E$39:$E$782,СВЦЭМ!$A$39:$A$782,$A168,СВЦЭМ!$B$39:$B$782,F$155)+'СЕТ СН'!$F$12</f>
        <v>222.50843298000001</v>
      </c>
      <c r="G168" s="36">
        <f>SUMIFS(СВЦЭМ!$E$39:$E$782,СВЦЭМ!$A$39:$A$782,$A168,СВЦЭМ!$B$39:$B$782,G$155)+'СЕТ СН'!$F$12</f>
        <v>223.65629895999999</v>
      </c>
      <c r="H168" s="36">
        <f>SUMIFS(СВЦЭМ!$E$39:$E$782,СВЦЭМ!$A$39:$A$782,$A168,СВЦЭМ!$B$39:$B$782,H$155)+'СЕТ СН'!$F$12</f>
        <v>222.37221159000001</v>
      </c>
      <c r="I168" s="36">
        <f>SUMIFS(СВЦЭМ!$E$39:$E$782,СВЦЭМ!$A$39:$A$782,$A168,СВЦЭМ!$B$39:$B$782,I$155)+'СЕТ СН'!$F$12</f>
        <v>204.19173379</v>
      </c>
      <c r="J168" s="36">
        <f>SUMIFS(СВЦЭМ!$E$39:$E$782,СВЦЭМ!$A$39:$A$782,$A168,СВЦЭМ!$B$39:$B$782,J$155)+'СЕТ СН'!$F$12</f>
        <v>179.54627181000001</v>
      </c>
      <c r="K168" s="36">
        <f>SUMIFS(СВЦЭМ!$E$39:$E$782,СВЦЭМ!$A$39:$A$782,$A168,СВЦЭМ!$B$39:$B$782,K$155)+'СЕТ СН'!$F$12</f>
        <v>177.76531639999999</v>
      </c>
      <c r="L168" s="36">
        <f>SUMIFS(СВЦЭМ!$E$39:$E$782,СВЦЭМ!$A$39:$A$782,$A168,СВЦЭМ!$B$39:$B$782,L$155)+'СЕТ СН'!$F$12</f>
        <v>174.1394985</v>
      </c>
      <c r="M168" s="36">
        <f>SUMIFS(СВЦЭМ!$E$39:$E$782,СВЦЭМ!$A$39:$A$782,$A168,СВЦЭМ!$B$39:$B$782,M$155)+'СЕТ СН'!$F$12</f>
        <v>192.41720104999999</v>
      </c>
      <c r="N168" s="36">
        <f>SUMIFS(СВЦЭМ!$E$39:$E$782,СВЦЭМ!$A$39:$A$782,$A168,СВЦЭМ!$B$39:$B$782,N$155)+'СЕТ СН'!$F$12</f>
        <v>200.57869600999999</v>
      </c>
      <c r="O168" s="36">
        <f>SUMIFS(СВЦЭМ!$E$39:$E$782,СВЦЭМ!$A$39:$A$782,$A168,СВЦЭМ!$B$39:$B$782,O$155)+'СЕТ СН'!$F$12</f>
        <v>197.47657097999999</v>
      </c>
      <c r="P168" s="36">
        <f>SUMIFS(СВЦЭМ!$E$39:$E$782,СВЦЭМ!$A$39:$A$782,$A168,СВЦЭМ!$B$39:$B$782,P$155)+'СЕТ СН'!$F$12</f>
        <v>198.53888169000001</v>
      </c>
      <c r="Q168" s="36">
        <f>SUMIFS(СВЦЭМ!$E$39:$E$782,СВЦЭМ!$A$39:$A$782,$A168,СВЦЭМ!$B$39:$B$782,Q$155)+'СЕТ СН'!$F$12</f>
        <v>200.61116423999999</v>
      </c>
      <c r="R168" s="36">
        <f>SUMIFS(СВЦЭМ!$E$39:$E$782,СВЦЭМ!$A$39:$A$782,$A168,СВЦЭМ!$B$39:$B$782,R$155)+'СЕТ СН'!$F$12</f>
        <v>203.18050965</v>
      </c>
      <c r="S168" s="36">
        <f>SUMIFS(СВЦЭМ!$E$39:$E$782,СВЦЭМ!$A$39:$A$782,$A168,СВЦЭМ!$B$39:$B$782,S$155)+'СЕТ СН'!$F$12</f>
        <v>197.33375164</v>
      </c>
      <c r="T168" s="36">
        <f>SUMIFS(СВЦЭМ!$E$39:$E$782,СВЦЭМ!$A$39:$A$782,$A168,СВЦЭМ!$B$39:$B$782,T$155)+'СЕТ СН'!$F$12</f>
        <v>176.92584063000001</v>
      </c>
      <c r="U168" s="36">
        <f>SUMIFS(СВЦЭМ!$E$39:$E$782,СВЦЭМ!$A$39:$A$782,$A168,СВЦЭМ!$B$39:$B$782,U$155)+'СЕТ СН'!$F$12</f>
        <v>161.10334964</v>
      </c>
      <c r="V168" s="36">
        <f>SUMIFS(СВЦЭМ!$E$39:$E$782,СВЦЭМ!$A$39:$A$782,$A168,СВЦЭМ!$B$39:$B$782,V$155)+'СЕТ СН'!$F$12</f>
        <v>148.24708361</v>
      </c>
      <c r="W168" s="36">
        <f>SUMIFS(СВЦЭМ!$E$39:$E$782,СВЦЭМ!$A$39:$A$782,$A168,СВЦЭМ!$B$39:$B$782,W$155)+'СЕТ СН'!$F$12</f>
        <v>144.80757754000001</v>
      </c>
      <c r="X168" s="36">
        <f>SUMIFS(СВЦЭМ!$E$39:$E$782,СВЦЭМ!$A$39:$A$782,$A168,СВЦЭМ!$B$39:$B$782,X$155)+'СЕТ СН'!$F$12</f>
        <v>147.38002112000001</v>
      </c>
      <c r="Y168" s="36">
        <f>SUMIFS(СВЦЭМ!$E$39:$E$782,СВЦЭМ!$A$39:$A$782,$A168,СВЦЭМ!$B$39:$B$782,Y$155)+'СЕТ СН'!$F$12</f>
        <v>148.52951623000001</v>
      </c>
    </row>
    <row r="169" spans="1:25" ht="15.75" x14ac:dyDescent="0.2">
      <c r="A169" s="35">
        <f t="shared" si="4"/>
        <v>44695</v>
      </c>
      <c r="B169" s="36">
        <f>SUMIFS(СВЦЭМ!$E$39:$E$782,СВЦЭМ!$A$39:$A$782,$A169,СВЦЭМ!$B$39:$B$782,B$155)+'СЕТ СН'!$F$12</f>
        <v>169.82505462</v>
      </c>
      <c r="C169" s="36">
        <f>SUMIFS(СВЦЭМ!$E$39:$E$782,СВЦЭМ!$A$39:$A$782,$A169,СВЦЭМ!$B$39:$B$782,C$155)+'СЕТ СН'!$F$12</f>
        <v>189.63119914000001</v>
      </c>
      <c r="D169" s="36">
        <f>SUMIFS(СВЦЭМ!$E$39:$E$782,СВЦЭМ!$A$39:$A$782,$A169,СВЦЭМ!$B$39:$B$782,D$155)+'СЕТ СН'!$F$12</f>
        <v>214.41494435000001</v>
      </c>
      <c r="E169" s="36">
        <f>SUMIFS(СВЦЭМ!$E$39:$E$782,СВЦЭМ!$A$39:$A$782,$A169,СВЦЭМ!$B$39:$B$782,E$155)+'СЕТ СН'!$F$12</f>
        <v>221.30566038000001</v>
      </c>
      <c r="F169" s="36">
        <f>SUMIFS(СВЦЭМ!$E$39:$E$782,СВЦЭМ!$A$39:$A$782,$A169,СВЦЭМ!$B$39:$B$782,F$155)+'СЕТ СН'!$F$12</f>
        <v>221.86211410000001</v>
      </c>
      <c r="G169" s="36">
        <f>SUMIFS(СВЦЭМ!$E$39:$E$782,СВЦЭМ!$A$39:$A$782,$A169,СВЦЭМ!$B$39:$B$782,G$155)+'СЕТ СН'!$F$12</f>
        <v>222.26722617999999</v>
      </c>
      <c r="H169" s="36">
        <f>SUMIFS(СВЦЭМ!$E$39:$E$782,СВЦЭМ!$A$39:$A$782,$A169,СВЦЭМ!$B$39:$B$782,H$155)+'СЕТ СН'!$F$12</f>
        <v>220.67058053</v>
      </c>
      <c r="I169" s="36">
        <f>SUMIFS(СВЦЭМ!$E$39:$E$782,СВЦЭМ!$A$39:$A$782,$A169,СВЦЭМ!$B$39:$B$782,I$155)+'СЕТ СН'!$F$12</f>
        <v>205.99173171000001</v>
      </c>
      <c r="J169" s="36">
        <f>SUMIFS(СВЦЭМ!$E$39:$E$782,СВЦЭМ!$A$39:$A$782,$A169,СВЦЭМ!$B$39:$B$782,J$155)+'СЕТ СН'!$F$12</f>
        <v>178.56855127</v>
      </c>
      <c r="K169" s="36">
        <f>SUMIFS(СВЦЭМ!$E$39:$E$782,СВЦЭМ!$A$39:$A$782,$A169,СВЦЭМ!$B$39:$B$782,K$155)+'СЕТ СН'!$F$12</f>
        <v>170.64526882999999</v>
      </c>
      <c r="L169" s="36">
        <f>SUMIFS(СВЦЭМ!$E$39:$E$782,СВЦЭМ!$A$39:$A$782,$A169,СВЦЭМ!$B$39:$B$782,L$155)+'СЕТ СН'!$F$12</f>
        <v>167.30772213</v>
      </c>
      <c r="M169" s="36">
        <f>SUMIFS(СВЦЭМ!$E$39:$E$782,СВЦЭМ!$A$39:$A$782,$A169,СВЦЭМ!$B$39:$B$782,M$155)+'СЕТ СН'!$F$12</f>
        <v>183.34237999000001</v>
      </c>
      <c r="N169" s="36">
        <f>SUMIFS(СВЦЭМ!$E$39:$E$782,СВЦЭМ!$A$39:$A$782,$A169,СВЦЭМ!$B$39:$B$782,N$155)+'СЕТ СН'!$F$12</f>
        <v>189.25481689</v>
      </c>
      <c r="O169" s="36">
        <f>SUMIFS(СВЦЭМ!$E$39:$E$782,СВЦЭМ!$A$39:$A$782,$A169,СВЦЭМ!$B$39:$B$782,O$155)+'СЕТ СН'!$F$12</f>
        <v>191.70215021999999</v>
      </c>
      <c r="P169" s="36">
        <f>SUMIFS(СВЦЭМ!$E$39:$E$782,СВЦЭМ!$A$39:$A$782,$A169,СВЦЭМ!$B$39:$B$782,P$155)+'СЕТ СН'!$F$12</f>
        <v>195.36819320999999</v>
      </c>
      <c r="Q169" s="36">
        <f>SUMIFS(СВЦЭМ!$E$39:$E$782,СВЦЭМ!$A$39:$A$782,$A169,СВЦЭМ!$B$39:$B$782,Q$155)+'СЕТ СН'!$F$12</f>
        <v>198.06669364999999</v>
      </c>
      <c r="R169" s="36">
        <f>SUMIFS(СВЦЭМ!$E$39:$E$782,СВЦЭМ!$A$39:$A$782,$A169,СВЦЭМ!$B$39:$B$782,R$155)+'СЕТ СН'!$F$12</f>
        <v>198.75476581000001</v>
      </c>
      <c r="S169" s="36">
        <f>SUMIFS(СВЦЭМ!$E$39:$E$782,СВЦЭМ!$A$39:$A$782,$A169,СВЦЭМ!$B$39:$B$782,S$155)+'СЕТ СН'!$F$12</f>
        <v>191.30169104000001</v>
      </c>
      <c r="T169" s="36">
        <f>SUMIFS(СВЦЭМ!$E$39:$E$782,СВЦЭМ!$A$39:$A$782,$A169,СВЦЭМ!$B$39:$B$782,T$155)+'СЕТ СН'!$F$12</f>
        <v>171.21185141999999</v>
      </c>
      <c r="U169" s="36">
        <f>SUMIFS(СВЦЭМ!$E$39:$E$782,СВЦЭМ!$A$39:$A$782,$A169,СВЦЭМ!$B$39:$B$782,U$155)+'СЕТ СН'!$F$12</f>
        <v>154.29969245999999</v>
      </c>
      <c r="V169" s="36">
        <f>SUMIFS(СВЦЭМ!$E$39:$E$782,СВЦЭМ!$A$39:$A$782,$A169,СВЦЭМ!$B$39:$B$782,V$155)+'СЕТ СН'!$F$12</f>
        <v>139.25411925</v>
      </c>
      <c r="W169" s="36">
        <f>SUMIFS(СВЦЭМ!$E$39:$E$782,СВЦЭМ!$A$39:$A$782,$A169,СВЦЭМ!$B$39:$B$782,W$155)+'СЕТ СН'!$F$12</f>
        <v>137.42851451999999</v>
      </c>
      <c r="X169" s="36">
        <f>SUMIFS(СВЦЭМ!$E$39:$E$782,СВЦЭМ!$A$39:$A$782,$A169,СВЦЭМ!$B$39:$B$782,X$155)+'СЕТ СН'!$F$12</f>
        <v>137.36403856000001</v>
      </c>
      <c r="Y169" s="36">
        <f>SUMIFS(СВЦЭМ!$E$39:$E$782,СВЦЭМ!$A$39:$A$782,$A169,СВЦЭМ!$B$39:$B$782,Y$155)+'СЕТ СН'!$F$12</f>
        <v>142.28698388000001</v>
      </c>
    </row>
    <row r="170" spans="1:25" ht="15.75" x14ac:dyDescent="0.2">
      <c r="A170" s="35">
        <f t="shared" si="4"/>
        <v>44696</v>
      </c>
      <c r="B170" s="36">
        <f>SUMIFS(СВЦЭМ!$E$39:$E$782,СВЦЭМ!$A$39:$A$782,$A170,СВЦЭМ!$B$39:$B$782,B$155)+'СЕТ СН'!$F$12</f>
        <v>156.14251472999999</v>
      </c>
      <c r="C170" s="36">
        <f>SUMIFS(СВЦЭМ!$E$39:$E$782,СВЦЭМ!$A$39:$A$782,$A170,СВЦЭМ!$B$39:$B$782,C$155)+'СЕТ СН'!$F$12</f>
        <v>174.69472519000001</v>
      </c>
      <c r="D170" s="36">
        <f>SUMIFS(СВЦЭМ!$E$39:$E$782,СВЦЭМ!$A$39:$A$782,$A170,СВЦЭМ!$B$39:$B$782,D$155)+'СЕТ СН'!$F$12</f>
        <v>196.25619861999999</v>
      </c>
      <c r="E170" s="36">
        <f>SUMIFS(СВЦЭМ!$E$39:$E$782,СВЦЭМ!$A$39:$A$782,$A170,СВЦЭМ!$B$39:$B$782,E$155)+'СЕТ СН'!$F$12</f>
        <v>197.37612308000001</v>
      </c>
      <c r="F170" s="36">
        <f>SUMIFS(СВЦЭМ!$E$39:$E$782,СВЦЭМ!$A$39:$A$782,$A170,СВЦЭМ!$B$39:$B$782,F$155)+'СЕТ СН'!$F$12</f>
        <v>197.4146169</v>
      </c>
      <c r="G170" s="36">
        <f>SUMIFS(СВЦЭМ!$E$39:$E$782,СВЦЭМ!$A$39:$A$782,$A170,СВЦЭМ!$B$39:$B$782,G$155)+'СЕТ СН'!$F$12</f>
        <v>198.82262817</v>
      </c>
      <c r="H170" s="36">
        <f>SUMIFS(СВЦЭМ!$E$39:$E$782,СВЦЭМ!$A$39:$A$782,$A170,СВЦЭМ!$B$39:$B$782,H$155)+'СЕТ СН'!$F$12</f>
        <v>196.48359639</v>
      </c>
      <c r="I170" s="36">
        <f>SUMIFS(СВЦЭМ!$E$39:$E$782,СВЦЭМ!$A$39:$A$782,$A170,СВЦЭМ!$B$39:$B$782,I$155)+'СЕТ СН'!$F$12</f>
        <v>195.75895310000001</v>
      </c>
      <c r="J170" s="36">
        <f>SUMIFS(СВЦЭМ!$E$39:$E$782,СВЦЭМ!$A$39:$A$782,$A170,СВЦЭМ!$B$39:$B$782,J$155)+'СЕТ СН'!$F$12</f>
        <v>168.32972143000001</v>
      </c>
      <c r="K170" s="36">
        <f>SUMIFS(СВЦЭМ!$E$39:$E$782,СВЦЭМ!$A$39:$A$782,$A170,СВЦЭМ!$B$39:$B$782,K$155)+'СЕТ СН'!$F$12</f>
        <v>163.22232489999999</v>
      </c>
      <c r="L170" s="36">
        <f>SUMIFS(СВЦЭМ!$E$39:$E$782,СВЦЭМ!$A$39:$A$782,$A170,СВЦЭМ!$B$39:$B$782,L$155)+'СЕТ СН'!$F$12</f>
        <v>160.07327201000001</v>
      </c>
      <c r="M170" s="36">
        <f>SUMIFS(СВЦЭМ!$E$39:$E$782,СВЦЭМ!$A$39:$A$782,$A170,СВЦЭМ!$B$39:$B$782,M$155)+'СЕТ СН'!$F$12</f>
        <v>178.46046239</v>
      </c>
      <c r="N170" s="36">
        <f>SUMIFS(СВЦЭМ!$E$39:$E$782,СВЦЭМ!$A$39:$A$782,$A170,СВЦЭМ!$B$39:$B$782,N$155)+'СЕТ СН'!$F$12</f>
        <v>187.88484636999999</v>
      </c>
      <c r="O170" s="36">
        <f>SUMIFS(СВЦЭМ!$E$39:$E$782,СВЦЭМ!$A$39:$A$782,$A170,СВЦЭМ!$B$39:$B$782,O$155)+'СЕТ СН'!$F$12</f>
        <v>194.59300073</v>
      </c>
      <c r="P170" s="36">
        <f>SUMIFS(СВЦЭМ!$E$39:$E$782,СВЦЭМ!$A$39:$A$782,$A170,СВЦЭМ!$B$39:$B$782,P$155)+'СЕТ СН'!$F$12</f>
        <v>198.31451620999999</v>
      </c>
      <c r="Q170" s="36">
        <f>SUMIFS(СВЦЭМ!$E$39:$E$782,СВЦЭМ!$A$39:$A$782,$A170,СВЦЭМ!$B$39:$B$782,Q$155)+'СЕТ СН'!$F$12</f>
        <v>199.47920332000001</v>
      </c>
      <c r="R170" s="36">
        <f>SUMIFS(СВЦЭМ!$E$39:$E$782,СВЦЭМ!$A$39:$A$782,$A170,СВЦЭМ!$B$39:$B$782,R$155)+'СЕТ СН'!$F$12</f>
        <v>196.33349498000001</v>
      </c>
      <c r="S170" s="36">
        <f>SUMIFS(СВЦЭМ!$E$39:$E$782,СВЦЭМ!$A$39:$A$782,$A170,СВЦЭМ!$B$39:$B$782,S$155)+'СЕТ СН'!$F$12</f>
        <v>185.88646603999999</v>
      </c>
      <c r="T170" s="36">
        <f>SUMIFS(СВЦЭМ!$E$39:$E$782,СВЦЭМ!$A$39:$A$782,$A170,СВЦЭМ!$B$39:$B$782,T$155)+'СЕТ СН'!$F$12</f>
        <v>172.69858475999999</v>
      </c>
      <c r="U170" s="36">
        <f>SUMIFS(СВЦЭМ!$E$39:$E$782,СВЦЭМ!$A$39:$A$782,$A170,СВЦЭМ!$B$39:$B$782,U$155)+'СЕТ СН'!$F$12</f>
        <v>151.79400254999999</v>
      </c>
      <c r="V170" s="36">
        <f>SUMIFS(СВЦЭМ!$E$39:$E$782,СВЦЭМ!$A$39:$A$782,$A170,СВЦЭМ!$B$39:$B$782,V$155)+'СЕТ СН'!$F$12</f>
        <v>138.39878179999999</v>
      </c>
      <c r="W170" s="36">
        <f>SUMIFS(СВЦЭМ!$E$39:$E$782,СВЦЭМ!$A$39:$A$782,$A170,СВЦЭМ!$B$39:$B$782,W$155)+'СЕТ СН'!$F$12</f>
        <v>138.54095387999999</v>
      </c>
      <c r="X170" s="36">
        <f>SUMIFS(СВЦЭМ!$E$39:$E$782,СВЦЭМ!$A$39:$A$782,$A170,СВЦЭМ!$B$39:$B$782,X$155)+'СЕТ СН'!$F$12</f>
        <v>146.70830678999999</v>
      </c>
      <c r="Y170" s="36">
        <f>SUMIFS(СВЦЭМ!$E$39:$E$782,СВЦЭМ!$A$39:$A$782,$A170,СВЦЭМ!$B$39:$B$782,Y$155)+'СЕТ СН'!$F$12</f>
        <v>152.98625233000001</v>
      </c>
    </row>
    <row r="171" spans="1:25" ht="15.75" x14ac:dyDescent="0.2">
      <c r="A171" s="35">
        <f t="shared" si="4"/>
        <v>44697</v>
      </c>
      <c r="B171" s="36">
        <f>SUMIFS(СВЦЭМ!$E$39:$E$782,СВЦЭМ!$A$39:$A$782,$A171,СВЦЭМ!$B$39:$B$782,B$155)+'СЕТ СН'!$F$12</f>
        <v>164.79163262</v>
      </c>
      <c r="C171" s="36">
        <f>SUMIFS(СВЦЭМ!$E$39:$E$782,СВЦЭМ!$A$39:$A$782,$A171,СВЦЭМ!$B$39:$B$782,C$155)+'СЕТ СН'!$F$12</f>
        <v>185.49071433</v>
      </c>
      <c r="D171" s="36">
        <f>SUMIFS(СВЦЭМ!$E$39:$E$782,СВЦЭМ!$A$39:$A$782,$A171,СВЦЭМ!$B$39:$B$782,D$155)+'СЕТ СН'!$F$12</f>
        <v>208.98117685</v>
      </c>
      <c r="E171" s="36">
        <f>SUMIFS(СВЦЭМ!$E$39:$E$782,СВЦЭМ!$A$39:$A$782,$A171,СВЦЭМ!$B$39:$B$782,E$155)+'СЕТ СН'!$F$12</f>
        <v>218.01708993</v>
      </c>
      <c r="F171" s="36">
        <f>SUMIFS(СВЦЭМ!$E$39:$E$782,СВЦЭМ!$A$39:$A$782,$A171,СВЦЭМ!$B$39:$B$782,F$155)+'СЕТ СН'!$F$12</f>
        <v>217.08169953000001</v>
      </c>
      <c r="G171" s="36">
        <f>SUMIFS(СВЦЭМ!$E$39:$E$782,СВЦЭМ!$A$39:$A$782,$A171,СВЦЭМ!$B$39:$B$782,G$155)+'СЕТ СН'!$F$12</f>
        <v>218.49877760000001</v>
      </c>
      <c r="H171" s="36">
        <f>SUMIFS(СВЦЭМ!$E$39:$E$782,СВЦЭМ!$A$39:$A$782,$A171,СВЦЭМ!$B$39:$B$782,H$155)+'СЕТ СН'!$F$12</f>
        <v>213.21604298</v>
      </c>
      <c r="I171" s="36">
        <f>SUMIFS(СВЦЭМ!$E$39:$E$782,СВЦЭМ!$A$39:$A$782,$A171,СВЦЭМ!$B$39:$B$782,I$155)+'СЕТ СН'!$F$12</f>
        <v>200.32398135</v>
      </c>
      <c r="J171" s="36">
        <f>SUMIFS(СВЦЭМ!$E$39:$E$782,СВЦЭМ!$A$39:$A$782,$A171,СВЦЭМ!$B$39:$B$782,J$155)+'СЕТ СН'!$F$12</f>
        <v>173.58881059999999</v>
      </c>
      <c r="K171" s="36">
        <f>SUMIFS(СВЦЭМ!$E$39:$E$782,СВЦЭМ!$A$39:$A$782,$A171,СВЦЭМ!$B$39:$B$782,K$155)+'СЕТ СН'!$F$12</f>
        <v>164.71180806000001</v>
      </c>
      <c r="L171" s="36">
        <f>SUMIFS(СВЦЭМ!$E$39:$E$782,СВЦЭМ!$A$39:$A$782,$A171,СВЦЭМ!$B$39:$B$782,L$155)+'СЕТ СН'!$F$12</f>
        <v>172.57513087000001</v>
      </c>
      <c r="M171" s="36">
        <f>SUMIFS(СВЦЭМ!$E$39:$E$782,СВЦЭМ!$A$39:$A$782,$A171,СВЦЭМ!$B$39:$B$782,M$155)+'СЕТ СН'!$F$12</f>
        <v>193.45275257</v>
      </c>
      <c r="N171" s="36">
        <f>SUMIFS(СВЦЭМ!$E$39:$E$782,СВЦЭМ!$A$39:$A$782,$A171,СВЦЭМ!$B$39:$B$782,N$155)+'СЕТ СН'!$F$12</f>
        <v>203.83261075999999</v>
      </c>
      <c r="O171" s="36">
        <f>SUMIFS(СВЦЭМ!$E$39:$E$782,СВЦЭМ!$A$39:$A$782,$A171,СВЦЭМ!$B$39:$B$782,O$155)+'СЕТ СН'!$F$12</f>
        <v>207.60257899999999</v>
      </c>
      <c r="P171" s="36">
        <f>SUMIFS(СВЦЭМ!$E$39:$E$782,СВЦЭМ!$A$39:$A$782,$A171,СВЦЭМ!$B$39:$B$782,P$155)+'СЕТ СН'!$F$12</f>
        <v>212.93822957</v>
      </c>
      <c r="Q171" s="36">
        <f>SUMIFS(СВЦЭМ!$E$39:$E$782,СВЦЭМ!$A$39:$A$782,$A171,СВЦЭМ!$B$39:$B$782,Q$155)+'СЕТ СН'!$F$12</f>
        <v>212.54132050000001</v>
      </c>
      <c r="R171" s="36">
        <f>SUMIFS(СВЦЭМ!$E$39:$E$782,СВЦЭМ!$A$39:$A$782,$A171,СВЦЭМ!$B$39:$B$782,R$155)+'СЕТ СН'!$F$12</f>
        <v>209.69577655000001</v>
      </c>
      <c r="S171" s="36">
        <f>SUMIFS(СВЦЭМ!$E$39:$E$782,СВЦЭМ!$A$39:$A$782,$A171,СВЦЭМ!$B$39:$B$782,S$155)+'СЕТ СН'!$F$12</f>
        <v>201.46921734</v>
      </c>
      <c r="T171" s="36">
        <f>SUMIFS(СВЦЭМ!$E$39:$E$782,СВЦЭМ!$A$39:$A$782,$A171,СВЦЭМ!$B$39:$B$782,T$155)+'СЕТ СН'!$F$12</f>
        <v>175.65603609999999</v>
      </c>
      <c r="U171" s="36">
        <f>SUMIFS(СВЦЭМ!$E$39:$E$782,СВЦЭМ!$A$39:$A$782,$A171,СВЦЭМ!$B$39:$B$782,U$155)+'СЕТ СН'!$F$12</f>
        <v>150.36606621000001</v>
      </c>
      <c r="V171" s="36">
        <f>SUMIFS(СВЦЭМ!$E$39:$E$782,СВЦЭМ!$A$39:$A$782,$A171,СВЦЭМ!$B$39:$B$782,V$155)+'СЕТ СН'!$F$12</f>
        <v>137.18107326000001</v>
      </c>
      <c r="W171" s="36">
        <f>SUMIFS(СВЦЭМ!$E$39:$E$782,СВЦЭМ!$A$39:$A$782,$A171,СВЦЭМ!$B$39:$B$782,W$155)+'СЕТ СН'!$F$12</f>
        <v>140.53281999000001</v>
      </c>
      <c r="X171" s="36">
        <f>SUMIFS(СВЦЭМ!$E$39:$E$782,СВЦЭМ!$A$39:$A$782,$A171,СВЦЭМ!$B$39:$B$782,X$155)+'СЕТ СН'!$F$12</f>
        <v>139.50105769999999</v>
      </c>
      <c r="Y171" s="36">
        <f>SUMIFS(СВЦЭМ!$E$39:$E$782,СВЦЭМ!$A$39:$A$782,$A171,СВЦЭМ!$B$39:$B$782,Y$155)+'СЕТ СН'!$F$12</f>
        <v>148.49914860999999</v>
      </c>
    </row>
    <row r="172" spans="1:25" ht="15.75" x14ac:dyDescent="0.2">
      <c r="A172" s="35">
        <f t="shared" si="4"/>
        <v>44698</v>
      </c>
      <c r="B172" s="36">
        <f>SUMIFS(СВЦЭМ!$E$39:$E$782,СВЦЭМ!$A$39:$A$782,$A172,СВЦЭМ!$B$39:$B$782,B$155)+'СЕТ СН'!$F$12</f>
        <v>162.17088111999999</v>
      </c>
      <c r="C172" s="36">
        <f>SUMIFS(СВЦЭМ!$E$39:$E$782,СВЦЭМ!$A$39:$A$782,$A172,СВЦЭМ!$B$39:$B$782,C$155)+'СЕТ СН'!$F$12</f>
        <v>185.86227246000001</v>
      </c>
      <c r="D172" s="36">
        <f>SUMIFS(СВЦЭМ!$E$39:$E$782,СВЦЭМ!$A$39:$A$782,$A172,СВЦЭМ!$B$39:$B$782,D$155)+'СЕТ СН'!$F$12</f>
        <v>208.57552471</v>
      </c>
      <c r="E172" s="36">
        <f>SUMIFS(СВЦЭМ!$E$39:$E$782,СВЦЭМ!$A$39:$A$782,$A172,СВЦЭМ!$B$39:$B$782,E$155)+'СЕТ СН'!$F$12</f>
        <v>215.73856314</v>
      </c>
      <c r="F172" s="36">
        <f>SUMIFS(СВЦЭМ!$E$39:$E$782,СВЦЭМ!$A$39:$A$782,$A172,СВЦЭМ!$B$39:$B$782,F$155)+'СЕТ СН'!$F$12</f>
        <v>215.57732354000001</v>
      </c>
      <c r="G172" s="36">
        <f>SUMIFS(СВЦЭМ!$E$39:$E$782,СВЦЭМ!$A$39:$A$782,$A172,СВЦЭМ!$B$39:$B$782,G$155)+'СЕТ СН'!$F$12</f>
        <v>215.27900265</v>
      </c>
      <c r="H172" s="36">
        <f>SUMIFS(СВЦЭМ!$E$39:$E$782,СВЦЭМ!$A$39:$A$782,$A172,СВЦЭМ!$B$39:$B$782,H$155)+'СЕТ СН'!$F$12</f>
        <v>207.71323057999999</v>
      </c>
      <c r="I172" s="36">
        <f>SUMIFS(СВЦЭМ!$E$39:$E$782,СВЦЭМ!$A$39:$A$782,$A172,СВЦЭМ!$B$39:$B$782,I$155)+'СЕТ СН'!$F$12</f>
        <v>198.88780742</v>
      </c>
      <c r="J172" s="36">
        <f>SUMIFS(СВЦЭМ!$E$39:$E$782,СВЦЭМ!$A$39:$A$782,$A172,СВЦЭМ!$B$39:$B$782,J$155)+'СЕТ СН'!$F$12</f>
        <v>172.15231868000001</v>
      </c>
      <c r="K172" s="36">
        <f>SUMIFS(СВЦЭМ!$E$39:$E$782,СВЦЭМ!$A$39:$A$782,$A172,СВЦЭМ!$B$39:$B$782,K$155)+'СЕТ СН'!$F$12</f>
        <v>169.94993930000001</v>
      </c>
      <c r="L172" s="36">
        <f>SUMIFS(СВЦЭМ!$E$39:$E$782,СВЦЭМ!$A$39:$A$782,$A172,СВЦЭМ!$B$39:$B$782,L$155)+'СЕТ СН'!$F$12</f>
        <v>165.27963217000001</v>
      </c>
      <c r="M172" s="36">
        <f>SUMIFS(СВЦЭМ!$E$39:$E$782,СВЦЭМ!$A$39:$A$782,$A172,СВЦЭМ!$B$39:$B$782,M$155)+'СЕТ СН'!$F$12</f>
        <v>184.37927442</v>
      </c>
      <c r="N172" s="36">
        <f>SUMIFS(СВЦЭМ!$E$39:$E$782,СВЦЭМ!$A$39:$A$782,$A172,СВЦЭМ!$B$39:$B$782,N$155)+'СЕТ СН'!$F$12</f>
        <v>192.45408171</v>
      </c>
      <c r="O172" s="36">
        <f>SUMIFS(СВЦЭМ!$E$39:$E$782,СВЦЭМ!$A$39:$A$782,$A172,СВЦЭМ!$B$39:$B$782,O$155)+'СЕТ СН'!$F$12</f>
        <v>192.42266463000001</v>
      </c>
      <c r="P172" s="36">
        <f>SUMIFS(СВЦЭМ!$E$39:$E$782,СВЦЭМ!$A$39:$A$782,$A172,СВЦЭМ!$B$39:$B$782,P$155)+'СЕТ СН'!$F$12</f>
        <v>192.95870744000001</v>
      </c>
      <c r="Q172" s="36">
        <f>SUMIFS(СВЦЭМ!$E$39:$E$782,СВЦЭМ!$A$39:$A$782,$A172,СВЦЭМ!$B$39:$B$782,Q$155)+'СЕТ СН'!$F$12</f>
        <v>194.49933479000001</v>
      </c>
      <c r="R172" s="36">
        <f>SUMIFS(СВЦЭМ!$E$39:$E$782,СВЦЭМ!$A$39:$A$782,$A172,СВЦЭМ!$B$39:$B$782,R$155)+'СЕТ СН'!$F$12</f>
        <v>196.12325884000001</v>
      </c>
      <c r="S172" s="36">
        <f>SUMIFS(СВЦЭМ!$E$39:$E$782,СВЦЭМ!$A$39:$A$782,$A172,СВЦЭМ!$B$39:$B$782,S$155)+'СЕТ СН'!$F$12</f>
        <v>190.13587681000001</v>
      </c>
      <c r="T172" s="36">
        <f>SUMIFS(СВЦЭМ!$E$39:$E$782,СВЦЭМ!$A$39:$A$782,$A172,СВЦЭМ!$B$39:$B$782,T$155)+'СЕТ СН'!$F$12</f>
        <v>167.79531281999999</v>
      </c>
      <c r="U172" s="36">
        <f>SUMIFS(СВЦЭМ!$E$39:$E$782,СВЦЭМ!$A$39:$A$782,$A172,СВЦЭМ!$B$39:$B$782,U$155)+'СЕТ СН'!$F$12</f>
        <v>149.92284076999999</v>
      </c>
      <c r="V172" s="36">
        <f>SUMIFS(СВЦЭМ!$E$39:$E$782,СВЦЭМ!$A$39:$A$782,$A172,СВЦЭМ!$B$39:$B$782,V$155)+'СЕТ СН'!$F$12</f>
        <v>134.02923465000001</v>
      </c>
      <c r="W172" s="36">
        <f>SUMIFS(СВЦЭМ!$E$39:$E$782,СВЦЭМ!$A$39:$A$782,$A172,СВЦЭМ!$B$39:$B$782,W$155)+'СЕТ СН'!$F$12</f>
        <v>133.15855126</v>
      </c>
      <c r="X172" s="36">
        <f>SUMIFS(СВЦЭМ!$E$39:$E$782,СВЦЭМ!$A$39:$A$782,$A172,СВЦЭМ!$B$39:$B$782,X$155)+'СЕТ СН'!$F$12</f>
        <v>136.56837472000001</v>
      </c>
      <c r="Y172" s="36">
        <f>SUMIFS(СВЦЭМ!$E$39:$E$782,СВЦЭМ!$A$39:$A$782,$A172,СВЦЭМ!$B$39:$B$782,Y$155)+'СЕТ СН'!$F$12</f>
        <v>142.50371257</v>
      </c>
    </row>
    <row r="173" spans="1:25" ht="15.75" x14ac:dyDescent="0.2">
      <c r="A173" s="35">
        <f t="shared" si="4"/>
        <v>44699</v>
      </c>
      <c r="B173" s="36">
        <f>SUMIFS(СВЦЭМ!$E$39:$E$782,СВЦЭМ!$A$39:$A$782,$A173,СВЦЭМ!$B$39:$B$782,B$155)+'СЕТ СН'!$F$12</f>
        <v>172.10702466999999</v>
      </c>
      <c r="C173" s="36">
        <f>SUMIFS(СВЦЭМ!$E$39:$E$782,СВЦЭМ!$A$39:$A$782,$A173,СВЦЭМ!$B$39:$B$782,C$155)+'СЕТ СН'!$F$12</f>
        <v>197.41075927</v>
      </c>
      <c r="D173" s="36">
        <f>SUMIFS(СВЦЭМ!$E$39:$E$782,СВЦЭМ!$A$39:$A$782,$A173,СВЦЭМ!$B$39:$B$782,D$155)+'СЕТ СН'!$F$12</f>
        <v>208.82233031000001</v>
      </c>
      <c r="E173" s="36">
        <f>SUMIFS(СВЦЭМ!$E$39:$E$782,СВЦЭМ!$A$39:$A$782,$A173,СВЦЭМ!$B$39:$B$782,E$155)+'СЕТ СН'!$F$12</f>
        <v>209.14018644000001</v>
      </c>
      <c r="F173" s="36">
        <f>SUMIFS(СВЦЭМ!$E$39:$E$782,СВЦЭМ!$A$39:$A$782,$A173,СВЦЭМ!$B$39:$B$782,F$155)+'СЕТ СН'!$F$12</f>
        <v>208.42214691000001</v>
      </c>
      <c r="G173" s="36">
        <f>SUMIFS(СВЦЭМ!$E$39:$E$782,СВЦЭМ!$A$39:$A$782,$A173,СВЦЭМ!$B$39:$B$782,G$155)+'СЕТ СН'!$F$12</f>
        <v>210.67063218999999</v>
      </c>
      <c r="H173" s="36">
        <f>SUMIFS(СВЦЭМ!$E$39:$E$782,СВЦЭМ!$A$39:$A$782,$A173,СВЦЭМ!$B$39:$B$782,H$155)+'СЕТ СН'!$F$12</f>
        <v>208.62973194</v>
      </c>
      <c r="I173" s="36">
        <f>SUMIFS(СВЦЭМ!$E$39:$E$782,СВЦЭМ!$A$39:$A$782,$A173,СВЦЭМ!$B$39:$B$782,I$155)+'СЕТ СН'!$F$12</f>
        <v>191.95595881</v>
      </c>
      <c r="J173" s="36">
        <f>SUMIFS(СВЦЭМ!$E$39:$E$782,СВЦЭМ!$A$39:$A$782,$A173,СВЦЭМ!$B$39:$B$782,J$155)+'СЕТ СН'!$F$12</f>
        <v>164.98429752000001</v>
      </c>
      <c r="K173" s="36">
        <f>SUMIFS(СВЦЭМ!$E$39:$E$782,СВЦЭМ!$A$39:$A$782,$A173,СВЦЭМ!$B$39:$B$782,K$155)+'СЕТ СН'!$F$12</f>
        <v>165.32398248999999</v>
      </c>
      <c r="L173" s="36">
        <f>SUMIFS(СВЦЭМ!$E$39:$E$782,СВЦЭМ!$A$39:$A$782,$A173,СВЦЭМ!$B$39:$B$782,L$155)+'СЕТ СН'!$F$12</f>
        <v>167.69875281</v>
      </c>
      <c r="M173" s="36">
        <f>SUMIFS(СВЦЭМ!$E$39:$E$782,СВЦЭМ!$A$39:$A$782,$A173,СВЦЭМ!$B$39:$B$782,M$155)+'СЕТ СН'!$F$12</f>
        <v>187.85250938999999</v>
      </c>
      <c r="N173" s="36">
        <f>SUMIFS(СВЦЭМ!$E$39:$E$782,СВЦЭМ!$A$39:$A$782,$A173,СВЦЭМ!$B$39:$B$782,N$155)+'СЕТ СН'!$F$12</f>
        <v>193.65175789</v>
      </c>
      <c r="O173" s="36">
        <f>SUMIFS(СВЦЭМ!$E$39:$E$782,СВЦЭМ!$A$39:$A$782,$A173,СВЦЭМ!$B$39:$B$782,O$155)+'СЕТ СН'!$F$12</f>
        <v>193.17283929000001</v>
      </c>
      <c r="P173" s="36">
        <f>SUMIFS(СВЦЭМ!$E$39:$E$782,СВЦЭМ!$A$39:$A$782,$A173,СВЦЭМ!$B$39:$B$782,P$155)+'СЕТ СН'!$F$12</f>
        <v>196.38852261</v>
      </c>
      <c r="Q173" s="36">
        <f>SUMIFS(СВЦЭМ!$E$39:$E$782,СВЦЭМ!$A$39:$A$782,$A173,СВЦЭМ!$B$39:$B$782,Q$155)+'СЕТ СН'!$F$12</f>
        <v>198.90879128</v>
      </c>
      <c r="R173" s="36">
        <f>SUMIFS(СВЦЭМ!$E$39:$E$782,СВЦЭМ!$A$39:$A$782,$A173,СВЦЭМ!$B$39:$B$782,R$155)+'СЕТ СН'!$F$12</f>
        <v>198.00433419999999</v>
      </c>
      <c r="S173" s="36">
        <f>SUMIFS(СВЦЭМ!$E$39:$E$782,СВЦЭМ!$A$39:$A$782,$A173,СВЦЭМ!$B$39:$B$782,S$155)+'СЕТ СН'!$F$12</f>
        <v>189.66339041000001</v>
      </c>
      <c r="T173" s="36">
        <f>SUMIFS(СВЦЭМ!$E$39:$E$782,СВЦЭМ!$A$39:$A$782,$A173,СВЦЭМ!$B$39:$B$782,T$155)+'СЕТ СН'!$F$12</f>
        <v>166.32919016</v>
      </c>
      <c r="U173" s="36">
        <f>SUMIFS(СВЦЭМ!$E$39:$E$782,СВЦЭМ!$A$39:$A$782,$A173,СВЦЭМ!$B$39:$B$782,U$155)+'СЕТ СН'!$F$12</f>
        <v>147.20068641</v>
      </c>
      <c r="V173" s="36">
        <f>SUMIFS(СВЦЭМ!$E$39:$E$782,СВЦЭМ!$A$39:$A$782,$A173,СВЦЭМ!$B$39:$B$782,V$155)+'СЕТ СН'!$F$12</f>
        <v>133.18035685000001</v>
      </c>
      <c r="W173" s="36">
        <f>SUMIFS(СВЦЭМ!$E$39:$E$782,СВЦЭМ!$A$39:$A$782,$A173,СВЦЭМ!$B$39:$B$782,W$155)+'СЕТ СН'!$F$12</f>
        <v>137.49648988999999</v>
      </c>
      <c r="X173" s="36">
        <f>SUMIFS(СВЦЭМ!$E$39:$E$782,СВЦЭМ!$A$39:$A$782,$A173,СВЦЭМ!$B$39:$B$782,X$155)+'СЕТ СН'!$F$12</f>
        <v>143.71753763000001</v>
      </c>
      <c r="Y173" s="36">
        <f>SUMIFS(СВЦЭМ!$E$39:$E$782,СВЦЭМ!$A$39:$A$782,$A173,СВЦЭМ!$B$39:$B$782,Y$155)+'СЕТ СН'!$F$12</f>
        <v>149.91348901000001</v>
      </c>
    </row>
    <row r="174" spans="1:25" ht="15.75" x14ac:dyDescent="0.2">
      <c r="A174" s="35">
        <f t="shared" si="4"/>
        <v>44700</v>
      </c>
      <c r="B174" s="36">
        <f>SUMIFS(СВЦЭМ!$E$39:$E$782,СВЦЭМ!$A$39:$A$782,$A174,СВЦЭМ!$B$39:$B$782,B$155)+'СЕТ СН'!$F$12</f>
        <v>169.26665105999999</v>
      </c>
      <c r="C174" s="36">
        <f>SUMIFS(СВЦЭМ!$E$39:$E$782,СВЦЭМ!$A$39:$A$782,$A174,СВЦЭМ!$B$39:$B$782,C$155)+'СЕТ СН'!$F$12</f>
        <v>191.77148833999999</v>
      </c>
      <c r="D174" s="36">
        <f>SUMIFS(СВЦЭМ!$E$39:$E$782,СВЦЭМ!$A$39:$A$782,$A174,СВЦЭМ!$B$39:$B$782,D$155)+'СЕТ СН'!$F$12</f>
        <v>212.22151640000001</v>
      </c>
      <c r="E174" s="36">
        <f>SUMIFS(СВЦЭМ!$E$39:$E$782,СВЦЭМ!$A$39:$A$782,$A174,СВЦЭМ!$B$39:$B$782,E$155)+'СЕТ СН'!$F$12</f>
        <v>222.39593246999999</v>
      </c>
      <c r="F174" s="36">
        <f>SUMIFS(СВЦЭМ!$E$39:$E$782,СВЦЭМ!$A$39:$A$782,$A174,СВЦЭМ!$B$39:$B$782,F$155)+'СЕТ СН'!$F$12</f>
        <v>217.12551378000001</v>
      </c>
      <c r="G174" s="36">
        <f>SUMIFS(СВЦЭМ!$E$39:$E$782,СВЦЭМ!$A$39:$A$782,$A174,СВЦЭМ!$B$39:$B$782,G$155)+'СЕТ СН'!$F$12</f>
        <v>210.64736762000001</v>
      </c>
      <c r="H174" s="36">
        <f>SUMIFS(СВЦЭМ!$E$39:$E$782,СВЦЭМ!$A$39:$A$782,$A174,СВЦЭМ!$B$39:$B$782,H$155)+'СЕТ СН'!$F$12</f>
        <v>204.17960468999999</v>
      </c>
      <c r="I174" s="36">
        <f>SUMIFS(СВЦЭМ!$E$39:$E$782,СВЦЭМ!$A$39:$A$782,$A174,СВЦЭМ!$B$39:$B$782,I$155)+'СЕТ СН'!$F$12</f>
        <v>193.52068833999999</v>
      </c>
      <c r="J174" s="36">
        <f>SUMIFS(СВЦЭМ!$E$39:$E$782,СВЦЭМ!$A$39:$A$782,$A174,СВЦЭМ!$B$39:$B$782,J$155)+'СЕТ СН'!$F$12</f>
        <v>168.61833254000001</v>
      </c>
      <c r="K174" s="36">
        <f>SUMIFS(СВЦЭМ!$E$39:$E$782,СВЦЭМ!$A$39:$A$782,$A174,СВЦЭМ!$B$39:$B$782,K$155)+'СЕТ СН'!$F$12</f>
        <v>171.46597426</v>
      </c>
      <c r="L174" s="36">
        <f>SUMIFS(СВЦЭМ!$E$39:$E$782,СВЦЭМ!$A$39:$A$782,$A174,СВЦЭМ!$B$39:$B$782,L$155)+'СЕТ СН'!$F$12</f>
        <v>170.15482990999999</v>
      </c>
      <c r="M174" s="36">
        <f>SUMIFS(СВЦЭМ!$E$39:$E$782,СВЦЭМ!$A$39:$A$782,$A174,СВЦЭМ!$B$39:$B$782,M$155)+'СЕТ СН'!$F$12</f>
        <v>187.30877849999999</v>
      </c>
      <c r="N174" s="36">
        <f>SUMIFS(СВЦЭМ!$E$39:$E$782,СВЦЭМ!$A$39:$A$782,$A174,СВЦЭМ!$B$39:$B$782,N$155)+'СЕТ СН'!$F$12</f>
        <v>195.70102813</v>
      </c>
      <c r="O174" s="36">
        <f>SUMIFS(СВЦЭМ!$E$39:$E$782,СВЦЭМ!$A$39:$A$782,$A174,СВЦЭМ!$B$39:$B$782,O$155)+'СЕТ СН'!$F$12</f>
        <v>198.68594282000001</v>
      </c>
      <c r="P174" s="36">
        <f>SUMIFS(СВЦЭМ!$E$39:$E$782,СВЦЭМ!$A$39:$A$782,$A174,СВЦЭМ!$B$39:$B$782,P$155)+'СЕТ СН'!$F$12</f>
        <v>199.42535063</v>
      </c>
      <c r="Q174" s="36">
        <f>SUMIFS(СВЦЭМ!$E$39:$E$782,СВЦЭМ!$A$39:$A$782,$A174,СВЦЭМ!$B$39:$B$782,Q$155)+'СЕТ СН'!$F$12</f>
        <v>202.19646104</v>
      </c>
      <c r="R174" s="36">
        <f>SUMIFS(СВЦЭМ!$E$39:$E$782,СВЦЭМ!$A$39:$A$782,$A174,СВЦЭМ!$B$39:$B$782,R$155)+'СЕТ СН'!$F$12</f>
        <v>199.92950675</v>
      </c>
      <c r="S174" s="36">
        <f>SUMIFS(СВЦЭМ!$E$39:$E$782,СВЦЭМ!$A$39:$A$782,$A174,СВЦЭМ!$B$39:$B$782,S$155)+'СЕТ СН'!$F$12</f>
        <v>195.62613707</v>
      </c>
      <c r="T174" s="36">
        <f>SUMIFS(СВЦЭМ!$E$39:$E$782,СВЦЭМ!$A$39:$A$782,$A174,СВЦЭМ!$B$39:$B$782,T$155)+'СЕТ СН'!$F$12</f>
        <v>170.78292028000001</v>
      </c>
      <c r="U174" s="36">
        <f>SUMIFS(СВЦЭМ!$E$39:$E$782,СВЦЭМ!$A$39:$A$782,$A174,СВЦЭМ!$B$39:$B$782,U$155)+'СЕТ СН'!$F$12</f>
        <v>152.26229298000001</v>
      </c>
      <c r="V174" s="36">
        <f>SUMIFS(СВЦЭМ!$E$39:$E$782,СВЦЭМ!$A$39:$A$782,$A174,СВЦЭМ!$B$39:$B$782,V$155)+'СЕТ СН'!$F$12</f>
        <v>135.29092023000001</v>
      </c>
      <c r="W174" s="36">
        <f>SUMIFS(СВЦЭМ!$E$39:$E$782,СВЦЭМ!$A$39:$A$782,$A174,СВЦЭМ!$B$39:$B$782,W$155)+'СЕТ СН'!$F$12</f>
        <v>136.34227601000001</v>
      </c>
      <c r="X174" s="36">
        <f>SUMIFS(СВЦЭМ!$E$39:$E$782,СВЦЭМ!$A$39:$A$782,$A174,СВЦЭМ!$B$39:$B$782,X$155)+'СЕТ СН'!$F$12</f>
        <v>138.21976061999999</v>
      </c>
      <c r="Y174" s="36">
        <f>SUMIFS(СВЦЭМ!$E$39:$E$782,СВЦЭМ!$A$39:$A$782,$A174,СВЦЭМ!$B$39:$B$782,Y$155)+'СЕТ СН'!$F$12</f>
        <v>142.15515854</v>
      </c>
    </row>
    <row r="175" spans="1:25" ht="15.75" x14ac:dyDescent="0.2">
      <c r="A175" s="35">
        <f t="shared" si="4"/>
        <v>44701</v>
      </c>
      <c r="B175" s="36">
        <f>SUMIFS(СВЦЭМ!$E$39:$E$782,СВЦЭМ!$A$39:$A$782,$A175,СВЦЭМ!$B$39:$B$782,B$155)+'СЕТ СН'!$F$12</f>
        <v>168.17883638000001</v>
      </c>
      <c r="C175" s="36">
        <f>SUMIFS(СВЦЭМ!$E$39:$E$782,СВЦЭМ!$A$39:$A$782,$A175,СВЦЭМ!$B$39:$B$782,C$155)+'СЕТ СН'!$F$12</f>
        <v>180.85446873000001</v>
      </c>
      <c r="D175" s="36">
        <f>SUMIFS(СВЦЭМ!$E$39:$E$782,СВЦЭМ!$A$39:$A$782,$A175,СВЦЭМ!$B$39:$B$782,D$155)+'СЕТ СН'!$F$12</f>
        <v>205.38786671</v>
      </c>
      <c r="E175" s="36">
        <f>SUMIFS(СВЦЭМ!$E$39:$E$782,СВЦЭМ!$A$39:$A$782,$A175,СВЦЭМ!$B$39:$B$782,E$155)+'СЕТ СН'!$F$12</f>
        <v>217.09104758999999</v>
      </c>
      <c r="F175" s="36">
        <f>SUMIFS(СВЦЭМ!$E$39:$E$782,СВЦЭМ!$A$39:$A$782,$A175,СВЦЭМ!$B$39:$B$782,F$155)+'СЕТ СН'!$F$12</f>
        <v>216.10369524999999</v>
      </c>
      <c r="G175" s="36">
        <f>SUMIFS(СВЦЭМ!$E$39:$E$782,СВЦЭМ!$A$39:$A$782,$A175,СВЦЭМ!$B$39:$B$782,G$155)+'СЕТ СН'!$F$12</f>
        <v>212.87368900000001</v>
      </c>
      <c r="H175" s="36">
        <f>SUMIFS(СВЦЭМ!$E$39:$E$782,СВЦЭМ!$A$39:$A$782,$A175,СВЦЭМ!$B$39:$B$782,H$155)+'СЕТ СН'!$F$12</f>
        <v>201.95989714000001</v>
      </c>
      <c r="I175" s="36">
        <f>SUMIFS(СВЦЭМ!$E$39:$E$782,СВЦЭМ!$A$39:$A$782,$A175,СВЦЭМ!$B$39:$B$782,I$155)+'СЕТ СН'!$F$12</f>
        <v>188.64106282</v>
      </c>
      <c r="J175" s="36">
        <f>SUMIFS(СВЦЭМ!$E$39:$E$782,СВЦЭМ!$A$39:$A$782,$A175,СВЦЭМ!$B$39:$B$782,J$155)+'СЕТ СН'!$F$12</f>
        <v>162.78854662000001</v>
      </c>
      <c r="K175" s="36">
        <f>SUMIFS(СВЦЭМ!$E$39:$E$782,СВЦЭМ!$A$39:$A$782,$A175,СВЦЭМ!$B$39:$B$782,K$155)+'СЕТ СН'!$F$12</f>
        <v>162.67901046</v>
      </c>
      <c r="L175" s="36">
        <f>SUMIFS(СВЦЭМ!$E$39:$E$782,СВЦЭМ!$A$39:$A$782,$A175,СВЦЭМ!$B$39:$B$782,L$155)+'СЕТ СН'!$F$12</f>
        <v>162.25691326</v>
      </c>
      <c r="M175" s="36">
        <f>SUMIFS(СВЦЭМ!$E$39:$E$782,СВЦЭМ!$A$39:$A$782,$A175,СВЦЭМ!$B$39:$B$782,M$155)+'СЕТ СН'!$F$12</f>
        <v>180.08944754000001</v>
      </c>
      <c r="N175" s="36">
        <f>SUMIFS(СВЦЭМ!$E$39:$E$782,СВЦЭМ!$A$39:$A$782,$A175,СВЦЭМ!$B$39:$B$782,N$155)+'СЕТ СН'!$F$12</f>
        <v>184.41536798000001</v>
      </c>
      <c r="O175" s="36">
        <f>SUMIFS(СВЦЭМ!$E$39:$E$782,СВЦЭМ!$A$39:$A$782,$A175,СВЦЭМ!$B$39:$B$782,O$155)+'СЕТ СН'!$F$12</f>
        <v>183.96515396999999</v>
      </c>
      <c r="P175" s="36">
        <f>SUMIFS(СВЦЭМ!$E$39:$E$782,СВЦЭМ!$A$39:$A$782,$A175,СВЦЭМ!$B$39:$B$782,P$155)+'СЕТ СН'!$F$12</f>
        <v>183.56972691999999</v>
      </c>
      <c r="Q175" s="36">
        <f>SUMIFS(СВЦЭМ!$E$39:$E$782,СВЦЭМ!$A$39:$A$782,$A175,СВЦЭМ!$B$39:$B$782,Q$155)+'СЕТ СН'!$F$12</f>
        <v>183.41577844</v>
      </c>
      <c r="R175" s="36">
        <f>SUMIFS(СВЦЭМ!$E$39:$E$782,СВЦЭМ!$A$39:$A$782,$A175,СВЦЭМ!$B$39:$B$782,R$155)+'СЕТ СН'!$F$12</f>
        <v>183.42323909999999</v>
      </c>
      <c r="S175" s="36">
        <f>SUMIFS(СВЦЭМ!$E$39:$E$782,СВЦЭМ!$A$39:$A$782,$A175,СВЦЭМ!$B$39:$B$782,S$155)+'СЕТ СН'!$F$12</f>
        <v>180.69031715</v>
      </c>
      <c r="T175" s="36">
        <f>SUMIFS(СВЦЭМ!$E$39:$E$782,СВЦЭМ!$A$39:$A$782,$A175,СВЦЭМ!$B$39:$B$782,T$155)+'СЕТ СН'!$F$12</f>
        <v>162.80879694999999</v>
      </c>
      <c r="U175" s="36">
        <f>SUMIFS(СВЦЭМ!$E$39:$E$782,СВЦЭМ!$A$39:$A$782,$A175,СВЦЭМ!$B$39:$B$782,U$155)+'СЕТ СН'!$F$12</f>
        <v>143.21931824000001</v>
      </c>
      <c r="V175" s="36">
        <f>SUMIFS(СВЦЭМ!$E$39:$E$782,СВЦЭМ!$A$39:$A$782,$A175,СВЦЭМ!$B$39:$B$782,V$155)+'СЕТ СН'!$F$12</f>
        <v>132.52738707</v>
      </c>
      <c r="W175" s="36">
        <f>SUMIFS(СВЦЭМ!$E$39:$E$782,СВЦЭМ!$A$39:$A$782,$A175,СВЦЭМ!$B$39:$B$782,W$155)+'СЕТ СН'!$F$12</f>
        <v>134.32205963999999</v>
      </c>
      <c r="X175" s="36">
        <f>SUMIFS(СВЦЭМ!$E$39:$E$782,СВЦЭМ!$A$39:$A$782,$A175,СВЦЭМ!$B$39:$B$782,X$155)+'СЕТ СН'!$F$12</f>
        <v>139.83302429</v>
      </c>
      <c r="Y175" s="36">
        <f>SUMIFS(СВЦЭМ!$E$39:$E$782,СВЦЭМ!$A$39:$A$782,$A175,СВЦЭМ!$B$39:$B$782,Y$155)+'СЕТ СН'!$F$12</f>
        <v>140.77047963000001</v>
      </c>
    </row>
    <row r="176" spans="1:25" ht="15.75" x14ac:dyDescent="0.2">
      <c r="A176" s="35">
        <f t="shared" si="4"/>
        <v>44702</v>
      </c>
      <c r="B176" s="36">
        <f>SUMIFS(СВЦЭМ!$E$39:$E$782,СВЦЭМ!$A$39:$A$782,$A176,СВЦЭМ!$B$39:$B$782,B$155)+'СЕТ СН'!$F$12</f>
        <v>145.54825579000001</v>
      </c>
      <c r="C176" s="36">
        <f>SUMIFS(СВЦЭМ!$E$39:$E$782,СВЦЭМ!$A$39:$A$782,$A176,СВЦЭМ!$B$39:$B$782,C$155)+'СЕТ СН'!$F$12</f>
        <v>167.00234853000001</v>
      </c>
      <c r="D176" s="36">
        <f>SUMIFS(СВЦЭМ!$E$39:$E$782,СВЦЭМ!$A$39:$A$782,$A176,СВЦЭМ!$B$39:$B$782,D$155)+'СЕТ СН'!$F$12</f>
        <v>196.3380665</v>
      </c>
      <c r="E176" s="36">
        <f>SUMIFS(СВЦЭМ!$E$39:$E$782,СВЦЭМ!$A$39:$A$782,$A176,СВЦЭМ!$B$39:$B$782,E$155)+'СЕТ СН'!$F$12</f>
        <v>210.65054583</v>
      </c>
      <c r="F176" s="36">
        <f>SUMIFS(СВЦЭМ!$E$39:$E$782,СВЦЭМ!$A$39:$A$782,$A176,СВЦЭМ!$B$39:$B$782,F$155)+'СЕТ СН'!$F$12</f>
        <v>215.62181799999999</v>
      </c>
      <c r="G176" s="36">
        <f>SUMIFS(СВЦЭМ!$E$39:$E$782,СВЦЭМ!$A$39:$A$782,$A176,СВЦЭМ!$B$39:$B$782,G$155)+'СЕТ СН'!$F$12</f>
        <v>222.12823116999999</v>
      </c>
      <c r="H176" s="36">
        <f>SUMIFS(СВЦЭМ!$E$39:$E$782,СВЦЭМ!$A$39:$A$782,$A176,СВЦЭМ!$B$39:$B$782,H$155)+'СЕТ СН'!$F$12</f>
        <v>220.44748964999999</v>
      </c>
      <c r="I176" s="36">
        <f>SUMIFS(СВЦЭМ!$E$39:$E$782,СВЦЭМ!$A$39:$A$782,$A176,СВЦЭМ!$B$39:$B$782,I$155)+'СЕТ СН'!$F$12</f>
        <v>213.60203530000001</v>
      </c>
      <c r="J176" s="36">
        <f>SUMIFS(СВЦЭМ!$E$39:$E$782,СВЦЭМ!$A$39:$A$782,$A176,СВЦЭМ!$B$39:$B$782,J$155)+'СЕТ СН'!$F$12</f>
        <v>181.08480247</v>
      </c>
      <c r="K176" s="36">
        <f>SUMIFS(СВЦЭМ!$E$39:$E$782,СВЦЭМ!$A$39:$A$782,$A176,СВЦЭМ!$B$39:$B$782,K$155)+'СЕТ СН'!$F$12</f>
        <v>173.60950192999999</v>
      </c>
      <c r="L176" s="36">
        <f>SUMIFS(СВЦЭМ!$E$39:$E$782,СВЦЭМ!$A$39:$A$782,$A176,СВЦЭМ!$B$39:$B$782,L$155)+'СЕТ СН'!$F$12</f>
        <v>168.59566888000001</v>
      </c>
      <c r="M176" s="36">
        <f>SUMIFS(СВЦЭМ!$E$39:$E$782,СВЦЭМ!$A$39:$A$782,$A176,СВЦЭМ!$B$39:$B$782,M$155)+'СЕТ СН'!$F$12</f>
        <v>184.13053726999999</v>
      </c>
      <c r="N176" s="36">
        <f>SUMIFS(СВЦЭМ!$E$39:$E$782,СВЦЭМ!$A$39:$A$782,$A176,СВЦЭМ!$B$39:$B$782,N$155)+'СЕТ СН'!$F$12</f>
        <v>191.37276610999999</v>
      </c>
      <c r="O176" s="36">
        <f>SUMIFS(СВЦЭМ!$E$39:$E$782,СВЦЭМ!$A$39:$A$782,$A176,СВЦЭМ!$B$39:$B$782,O$155)+'СЕТ СН'!$F$12</f>
        <v>185.32256258999999</v>
      </c>
      <c r="P176" s="36">
        <f>SUMIFS(СВЦЭМ!$E$39:$E$782,СВЦЭМ!$A$39:$A$782,$A176,СВЦЭМ!$B$39:$B$782,P$155)+'СЕТ СН'!$F$12</f>
        <v>192.26606228</v>
      </c>
      <c r="Q176" s="36">
        <f>SUMIFS(СВЦЭМ!$E$39:$E$782,СВЦЭМ!$A$39:$A$782,$A176,СВЦЭМ!$B$39:$B$782,Q$155)+'СЕТ СН'!$F$12</f>
        <v>189.34937181999999</v>
      </c>
      <c r="R176" s="36">
        <f>SUMIFS(СВЦЭМ!$E$39:$E$782,СВЦЭМ!$A$39:$A$782,$A176,СВЦЭМ!$B$39:$B$782,R$155)+'СЕТ СН'!$F$12</f>
        <v>188.77180344000001</v>
      </c>
      <c r="S176" s="36">
        <f>SUMIFS(СВЦЭМ!$E$39:$E$782,СВЦЭМ!$A$39:$A$782,$A176,СВЦЭМ!$B$39:$B$782,S$155)+'СЕТ СН'!$F$12</f>
        <v>184.35605615</v>
      </c>
      <c r="T176" s="36">
        <f>SUMIFS(СВЦЭМ!$E$39:$E$782,СВЦЭМ!$A$39:$A$782,$A176,СВЦЭМ!$B$39:$B$782,T$155)+'СЕТ СН'!$F$12</f>
        <v>164.94248444999999</v>
      </c>
      <c r="U176" s="36">
        <f>SUMIFS(СВЦЭМ!$E$39:$E$782,СВЦЭМ!$A$39:$A$782,$A176,СВЦЭМ!$B$39:$B$782,U$155)+'СЕТ СН'!$F$12</f>
        <v>146.84422886999999</v>
      </c>
      <c r="V176" s="36">
        <f>SUMIFS(СВЦЭМ!$E$39:$E$782,СВЦЭМ!$A$39:$A$782,$A176,СВЦЭМ!$B$39:$B$782,V$155)+'СЕТ СН'!$F$12</f>
        <v>132.53453615000001</v>
      </c>
      <c r="W176" s="36">
        <f>SUMIFS(СВЦЭМ!$E$39:$E$782,СВЦЭМ!$A$39:$A$782,$A176,СВЦЭМ!$B$39:$B$782,W$155)+'СЕТ СН'!$F$12</f>
        <v>124.40148344000001</v>
      </c>
      <c r="X176" s="36">
        <f>SUMIFS(СВЦЭМ!$E$39:$E$782,СВЦЭМ!$A$39:$A$782,$A176,СВЦЭМ!$B$39:$B$782,X$155)+'СЕТ СН'!$F$12</f>
        <v>127.43690954</v>
      </c>
      <c r="Y176" s="36">
        <f>SUMIFS(СВЦЭМ!$E$39:$E$782,СВЦЭМ!$A$39:$A$782,$A176,СВЦЭМ!$B$39:$B$782,Y$155)+'СЕТ СН'!$F$12</f>
        <v>132.20298412</v>
      </c>
    </row>
    <row r="177" spans="1:27" ht="15.75" x14ac:dyDescent="0.2">
      <c r="A177" s="35">
        <f t="shared" si="4"/>
        <v>44703</v>
      </c>
      <c r="B177" s="36">
        <f>SUMIFS(СВЦЭМ!$E$39:$E$782,СВЦЭМ!$A$39:$A$782,$A177,СВЦЭМ!$B$39:$B$782,B$155)+'СЕТ СН'!$F$12</f>
        <v>166.50233077999999</v>
      </c>
      <c r="C177" s="36">
        <f>SUMIFS(СВЦЭМ!$E$39:$E$782,СВЦЭМ!$A$39:$A$782,$A177,СВЦЭМ!$B$39:$B$782,C$155)+'СЕТ СН'!$F$12</f>
        <v>182.07024084</v>
      </c>
      <c r="D177" s="36">
        <f>SUMIFS(СВЦЭМ!$E$39:$E$782,СВЦЭМ!$A$39:$A$782,$A177,СВЦЭМ!$B$39:$B$782,D$155)+'СЕТ СН'!$F$12</f>
        <v>202.57817832999999</v>
      </c>
      <c r="E177" s="36">
        <f>SUMIFS(СВЦЭМ!$E$39:$E$782,СВЦЭМ!$A$39:$A$782,$A177,СВЦЭМ!$B$39:$B$782,E$155)+'СЕТ СН'!$F$12</f>
        <v>203.86251021999999</v>
      </c>
      <c r="F177" s="36">
        <f>SUMIFS(СВЦЭМ!$E$39:$E$782,СВЦЭМ!$A$39:$A$782,$A177,СВЦЭМ!$B$39:$B$782,F$155)+'СЕТ СН'!$F$12</f>
        <v>203.84033926999999</v>
      </c>
      <c r="G177" s="36">
        <f>SUMIFS(СВЦЭМ!$E$39:$E$782,СВЦЭМ!$A$39:$A$782,$A177,СВЦЭМ!$B$39:$B$782,G$155)+'СЕТ СН'!$F$12</f>
        <v>204.36029020999999</v>
      </c>
      <c r="H177" s="36">
        <f>SUMIFS(СВЦЭМ!$E$39:$E$782,СВЦЭМ!$A$39:$A$782,$A177,СВЦЭМ!$B$39:$B$782,H$155)+'СЕТ СН'!$F$12</f>
        <v>199.01620283</v>
      </c>
      <c r="I177" s="36">
        <f>SUMIFS(СВЦЭМ!$E$39:$E$782,СВЦЭМ!$A$39:$A$782,$A177,СВЦЭМ!$B$39:$B$782,I$155)+'СЕТ СН'!$F$12</f>
        <v>186.52017248999999</v>
      </c>
      <c r="J177" s="36">
        <f>SUMIFS(СВЦЭМ!$E$39:$E$782,СВЦЭМ!$A$39:$A$782,$A177,СВЦЭМ!$B$39:$B$782,J$155)+'СЕТ СН'!$F$12</f>
        <v>174.1360305</v>
      </c>
      <c r="K177" s="36">
        <f>SUMIFS(СВЦЭМ!$E$39:$E$782,СВЦЭМ!$A$39:$A$782,$A177,СВЦЭМ!$B$39:$B$782,K$155)+'СЕТ СН'!$F$12</f>
        <v>165.55132914999999</v>
      </c>
      <c r="L177" s="36">
        <f>SUMIFS(СВЦЭМ!$E$39:$E$782,СВЦЭМ!$A$39:$A$782,$A177,СВЦЭМ!$B$39:$B$782,L$155)+'СЕТ СН'!$F$12</f>
        <v>162.24009002</v>
      </c>
      <c r="M177" s="36">
        <f>SUMIFS(СВЦЭМ!$E$39:$E$782,СВЦЭМ!$A$39:$A$782,$A177,СВЦЭМ!$B$39:$B$782,M$155)+'СЕТ СН'!$F$12</f>
        <v>179.96396526000001</v>
      </c>
      <c r="N177" s="36">
        <f>SUMIFS(СВЦЭМ!$E$39:$E$782,СВЦЭМ!$A$39:$A$782,$A177,СВЦЭМ!$B$39:$B$782,N$155)+'СЕТ СН'!$F$12</f>
        <v>188.09889902</v>
      </c>
      <c r="O177" s="36">
        <f>SUMIFS(СВЦЭМ!$E$39:$E$782,СВЦЭМ!$A$39:$A$782,$A177,СВЦЭМ!$B$39:$B$782,O$155)+'СЕТ СН'!$F$12</f>
        <v>188.82613685999999</v>
      </c>
      <c r="P177" s="36">
        <f>SUMIFS(СВЦЭМ!$E$39:$E$782,СВЦЭМ!$A$39:$A$782,$A177,СВЦЭМ!$B$39:$B$782,P$155)+'СЕТ СН'!$F$12</f>
        <v>193.64753451999999</v>
      </c>
      <c r="Q177" s="36">
        <f>SUMIFS(СВЦЭМ!$E$39:$E$782,СВЦЭМ!$A$39:$A$782,$A177,СВЦЭМ!$B$39:$B$782,Q$155)+'СЕТ СН'!$F$12</f>
        <v>195.51007235</v>
      </c>
      <c r="R177" s="36">
        <f>SUMIFS(СВЦЭМ!$E$39:$E$782,СВЦЭМ!$A$39:$A$782,$A177,СВЦЭМ!$B$39:$B$782,R$155)+'СЕТ СН'!$F$12</f>
        <v>194.59709538999999</v>
      </c>
      <c r="S177" s="36">
        <f>SUMIFS(СВЦЭМ!$E$39:$E$782,СВЦЭМ!$A$39:$A$782,$A177,СВЦЭМ!$B$39:$B$782,S$155)+'СЕТ СН'!$F$12</f>
        <v>190.09791404000001</v>
      </c>
      <c r="T177" s="36">
        <f>SUMIFS(СВЦЭМ!$E$39:$E$782,СВЦЭМ!$A$39:$A$782,$A177,СВЦЭМ!$B$39:$B$782,T$155)+'СЕТ СН'!$F$12</f>
        <v>168.21392696999999</v>
      </c>
      <c r="U177" s="36">
        <f>SUMIFS(СВЦЭМ!$E$39:$E$782,СВЦЭМ!$A$39:$A$782,$A177,СВЦЭМ!$B$39:$B$782,U$155)+'СЕТ СН'!$F$12</f>
        <v>149.15511781000001</v>
      </c>
      <c r="V177" s="36">
        <f>SUMIFS(СВЦЭМ!$E$39:$E$782,СВЦЭМ!$A$39:$A$782,$A177,СВЦЭМ!$B$39:$B$782,V$155)+'СЕТ СН'!$F$12</f>
        <v>131.62352466999999</v>
      </c>
      <c r="W177" s="36">
        <f>SUMIFS(СВЦЭМ!$E$39:$E$782,СВЦЭМ!$A$39:$A$782,$A177,СВЦЭМ!$B$39:$B$782,W$155)+'СЕТ СН'!$F$12</f>
        <v>133.65491405</v>
      </c>
      <c r="X177" s="36">
        <f>SUMIFS(СВЦЭМ!$E$39:$E$782,СВЦЭМ!$A$39:$A$782,$A177,СВЦЭМ!$B$39:$B$782,X$155)+'СЕТ СН'!$F$12</f>
        <v>139.88851041999999</v>
      </c>
      <c r="Y177" s="36">
        <f>SUMIFS(СВЦЭМ!$E$39:$E$782,СВЦЭМ!$A$39:$A$782,$A177,СВЦЭМ!$B$39:$B$782,Y$155)+'СЕТ СН'!$F$12</f>
        <v>149.9114108</v>
      </c>
    </row>
    <row r="178" spans="1:27" ht="15.75" x14ac:dyDescent="0.2">
      <c r="A178" s="35">
        <f t="shared" si="4"/>
        <v>44704</v>
      </c>
      <c r="B178" s="36">
        <f>SUMIFS(СВЦЭМ!$E$39:$E$782,СВЦЭМ!$A$39:$A$782,$A178,СВЦЭМ!$B$39:$B$782,B$155)+'СЕТ СН'!$F$12</f>
        <v>168.56250105999999</v>
      </c>
      <c r="C178" s="36">
        <f>SUMIFS(СВЦЭМ!$E$39:$E$782,СВЦЭМ!$A$39:$A$782,$A178,СВЦЭМ!$B$39:$B$782,C$155)+'СЕТ СН'!$F$12</f>
        <v>185.00114024999999</v>
      </c>
      <c r="D178" s="36">
        <f>SUMIFS(СВЦЭМ!$E$39:$E$782,СВЦЭМ!$A$39:$A$782,$A178,СВЦЭМ!$B$39:$B$782,D$155)+'СЕТ СН'!$F$12</f>
        <v>203.40883828</v>
      </c>
      <c r="E178" s="36">
        <f>SUMIFS(СВЦЭМ!$E$39:$E$782,СВЦЭМ!$A$39:$A$782,$A178,СВЦЭМ!$B$39:$B$782,E$155)+'СЕТ СН'!$F$12</f>
        <v>202.70404325999999</v>
      </c>
      <c r="F178" s="36">
        <f>SUMIFS(СВЦЭМ!$E$39:$E$782,СВЦЭМ!$A$39:$A$782,$A178,СВЦЭМ!$B$39:$B$782,F$155)+'СЕТ СН'!$F$12</f>
        <v>201.49719261000001</v>
      </c>
      <c r="G178" s="36">
        <f>SUMIFS(СВЦЭМ!$E$39:$E$782,СВЦЭМ!$A$39:$A$782,$A178,СВЦЭМ!$B$39:$B$782,G$155)+'СЕТ СН'!$F$12</f>
        <v>209.24417919999999</v>
      </c>
      <c r="H178" s="36">
        <f>SUMIFS(СВЦЭМ!$E$39:$E$782,СВЦЭМ!$A$39:$A$782,$A178,СВЦЭМ!$B$39:$B$782,H$155)+'СЕТ СН'!$F$12</f>
        <v>199.20025200000001</v>
      </c>
      <c r="I178" s="36">
        <f>SUMIFS(СВЦЭМ!$E$39:$E$782,СВЦЭМ!$A$39:$A$782,$A178,СВЦЭМ!$B$39:$B$782,I$155)+'СЕТ СН'!$F$12</f>
        <v>192.77886788999999</v>
      </c>
      <c r="J178" s="36">
        <f>SUMIFS(СВЦЭМ!$E$39:$E$782,СВЦЭМ!$A$39:$A$782,$A178,СВЦЭМ!$B$39:$B$782,J$155)+'СЕТ СН'!$F$12</f>
        <v>167.56478820000001</v>
      </c>
      <c r="K178" s="36">
        <f>SUMIFS(СВЦЭМ!$E$39:$E$782,СВЦЭМ!$A$39:$A$782,$A178,СВЦЭМ!$B$39:$B$782,K$155)+'СЕТ СН'!$F$12</f>
        <v>159.25059476999999</v>
      </c>
      <c r="L178" s="36">
        <f>SUMIFS(СВЦЭМ!$E$39:$E$782,СВЦЭМ!$A$39:$A$782,$A178,СВЦЭМ!$B$39:$B$782,L$155)+'СЕТ СН'!$F$12</f>
        <v>162.6442419</v>
      </c>
      <c r="M178" s="36">
        <f>SUMIFS(СВЦЭМ!$E$39:$E$782,СВЦЭМ!$A$39:$A$782,$A178,СВЦЭМ!$B$39:$B$782,M$155)+'СЕТ СН'!$F$12</f>
        <v>185.12517772000001</v>
      </c>
      <c r="N178" s="36">
        <f>SUMIFS(СВЦЭМ!$E$39:$E$782,СВЦЭМ!$A$39:$A$782,$A178,СВЦЭМ!$B$39:$B$782,N$155)+'СЕТ СН'!$F$12</f>
        <v>193.81924652000001</v>
      </c>
      <c r="O178" s="36">
        <f>SUMIFS(СВЦЭМ!$E$39:$E$782,СВЦЭМ!$A$39:$A$782,$A178,СВЦЭМ!$B$39:$B$782,O$155)+'СЕТ СН'!$F$12</f>
        <v>194.37964732</v>
      </c>
      <c r="P178" s="36">
        <f>SUMIFS(СВЦЭМ!$E$39:$E$782,СВЦЭМ!$A$39:$A$782,$A178,СВЦЭМ!$B$39:$B$782,P$155)+'СЕТ СН'!$F$12</f>
        <v>194.40605138000001</v>
      </c>
      <c r="Q178" s="36">
        <f>SUMIFS(СВЦЭМ!$E$39:$E$782,СВЦЭМ!$A$39:$A$782,$A178,СВЦЭМ!$B$39:$B$782,Q$155)+'СЕТ СН'!$F$12</f>
        <v>194.44422542999999</v>
      </c>
      <c r="R178" s="36">
        <f>SUMIFS(СВЦЭМ!$E$39:$E$782,СВЦЭМ!$A$39:$A$782,$A178,СВЦЭМ!$B$39:$B$782,R$155)+'СЕТ СН'!$F$12</f>
        <v>194.44326162999999</v>
      </c>
      <c r="S178" s="36">
        <f>SUMIFS(СВЦЭМ!$E$39:$E$782,СВЦЭМ!$A$39:$A$782,$A178,СВЦЭМ!$B$39:$B$782,S$155)+'СЕТ СН'!$F$12</f>
        <v>189.26279015</v>
      </c>
      <c r="T178" s="36">
        <f>SUMIFS(СВЦЭМ!$E$39:$E$782,СВЦЭМ!$A$39:$A$782,$A178,СВЦЭМ!$B$39:$B$782,T$155)+'СЕТ СН'!$F$12</f>
        <v>172.15625412</v>
      </c>
      <c r="U178" s="36">
        <f>SUMIFS(СВЦЭМ!$E$39:$E$782,СВЦЭМ!$A$39:$A$782,$A178,СВЦЭМ!$B$39:$B$782,U$155)+'СЕТ СН'!$F$12</f>
        <v>147.15318502</v>
      </c>
      <c r="V178" s="36">
        <f>SUMIFS(СВЦЭМ!$E$39:$E$782,СВЦЭМ!$A$39:$A$782,$A178,СВЦЭМ!$B$39:$B$782,V$155)+'СЕТ СН'!$F$12</f>
        <v>132.23280435999999</v>
      </c>
      <c r="W178" s="36">
        <f>SUMIFS(СВЦЭМ!$E$39:$E$782,СВЦЭМ!$A$39:$A$782,$A178,СВЦЭМ!$B$39:$B$782,W$155)+'СЕТ СН'!$F$12</f>
        <v>132.58604711000001</v>
      </c>
      <c r="X178" s="36">
        <f>SUMIFS(СВЦЭМ!$E$39:$E$782,СВЦЭМ!$A$39:$A$782,$A178,СВЦЭМ!$B$39:$B$782,X$155)+'СЕТ СН'!$F$12</f>
        <v>133.30052296</v>
      </c>
      <c r="Y178" s="36">
        <f>SUMIFS(СВЦЭМ!$E$39:$E$782,СВЦЭМ!$A$39:$A$782,$A178,СВЦЭМ!$B$39:$B$782,Y$155)+'СЕТ СН'!$F$12</f>
        <v>139.00471608000001</v>
      </c>
    </row>
    <row r="179" spans="1:27" ht="15.75" x14ac:dyDescent="0.2">
      <c r="A179" s="35">
        <f t="shared" si="4"/>
        <v>44705</v>
      </c>
      <c r="B179" s="36">
        <f>SUMIFS(СВЦЭМ!$E$39:$E$782,СВЦЭМ!$A$39:$A$782,$A179,СВЦЭМ!$B$39:$B$782,B$155)+'СЕТ СН'!$F$12</f>
        <v>153.15296251999999</v>
      </c>
      <c r="C179" s="36">
        <f>SUMIFS(СВЦЭМ!$E$39:$E$782,СВЦЭМ!$A$39:$A$782,$A179,СВЦЭМ!$B$39:$B$782,C$155)+'СЕТ СН'!$F$12</f>
        <v>176.79674735</v>
      </c>
      <c r="D179" s="36">
        <f>SUMIFS(СВЦЭМ!$E$39:$E$782,СВЦЭМ!$A$39:$A$782,$A179,СВЦЭМ!$B$39:$B$782,D$155)+'СЕТ СН'!$F$12</f>
        <v>203.04342749</v>
      </c>
      <c r="E179" s="36">
        <f>SUMIFS(СВЦЭМ!$E$39:$E$782,СВЦЭМ!$A$39:$A$782,$A179,СВЦЭМ!$B$39:$B$782,E$155)+'СЕТ СН'!$F$12</f>
        <v>205.61146661000001</v>
      </c>
      <c r="F179" s="36">
        <f>SUMIFS(СВЦЭМ!$E$39:$E$782,СВЦЭМ!$A$39:$A$782,$A179,СВЦЭМ!$B$39:$B$782,F$155)+'СЕТ СН'!$F$12</f>
        <v>205.62097463999999</v>
      </c>
      <c r="G179" s="36">
        <f>SUMIFS(СВЦЭМ!$E$39:$E$782,СВЦЭМ!$A$39:$A$782,$A179,СВЦЭМ!$B$39:$B$782,G$155)+'СЕТ СН'!$F$12</f>
        <v>207.23347125000001</v>
      </c>
      <c r="H179" s="36">
        <f>SUMIFS(СВЦЭМ!$E$39:$E$782,СВЦЭМ!$A$39:$A$782,$A179,СВЦЭМ!$B$39:$B$782,H$155)+'СЕТ СН'!$F$12</f>
        <v>197.44568269000001</v>
      </c>
      <c r="I179" s="36">
        <f>SUMIFS(СВЦЭМ!$E$39:$E$782,СВЦЭМ!$A$39:$A$782,$A179,СВЦЭМ!$B$39:$B$782,I$155)+'СЕТ СН'!$F$12</f>
        <v>190.00693319999999</v>
      </c>
      <c r="J179" s="36">
        <f>SUMIFS(СВЦЭМ!$E$39:$E$782,СВЦЭМ!$A$39:$A$782,$A179,СВЦЭМ!$B$39:$B$782,J$155)+'СЕТ СН'!$F$12</f>
        <v>163.66197649</v>
      </c>
      <c r="K179" s="36">
        <f>SUMIFS(СВЦЭМ!$E$39:$E$782,СВЦЭМ!$A$39:$A$782,$A179,СВЦЭМ!$B$39:$B$782,K$155)+'СЕТ СН'!$F$12</f>
        <v>162.13296636999999</v>
      </c>
      <c r="L179" s="36">
        <f>SUMIFS(СВЦЭМ!$E$39:$E$782,СВЦЭМ!$A$39:$A$782,$A179,СВЦЭМ!$B$39:$B$782,L$155)+'СЕТ СН'!$F$12</f>
        <v>165.57777935999999</v>
      </c>
      <c r="M179" s="36">
        <f>SUMIFS(СВЦЭМ!$E$39:$E$782,СВЦЭМ!$A$39:$A$782,$A179,СВЦЭМ!$B$39:$B$782,M$155)+'СЕТ СН'!$F$12</f>
        <v>177.91244827</v>
      </c>
      <c r="N179" s="36">
        <f>SUMIFS(СВЦЭМ!$E$39:$E$782,СВЦЭМ!$A$39:$A$782,$A179,СВЦЭМ!$B$39:$B$782,N$155)+'СЕТ СН'!$F$12</f>
        <v>184.50185338</v>
      </c>
      <c r="O179" s="36">
        <f>SUMIFS(СВЦЭМ!$E$39:$E$782,СВЦЭМ!$A$39:$A$782,$A179,СВЦЭМ!$B$39:$B$782,O$155)+'СЕТ СН'!$F$12</f>
        <v>192.66188405</v>
      </c>
      <c r="P179" s="36">
        <f>SUMIFS(СВЦЭМ!$E$39:$E$782,СВЦЭМ!$A$39:$A$782,$A179,СВЦЭМ!$B$39:$B$782,P$155)+'СЕТ СН'!$F$12</f>
        <v>194.06293206999999</v>
      </c>
      <c r="Q179" s="36">
        <f>SUMIFS(СВЦЭМ!$E$39:$E$782,СВЦЭМ!$A$39:$A$782,$A179,СВЦЭМ!$B$39:$B$782,Q$155)+'СЕТ СН'!$F$12</f>
        <v>196.01747671999999</v>
      </c>
      <c r="R179" s="36">
        <f>SUMIFS(СВЦЭМ!$E$39:$E$782,СВЦЭМ!$A$39:$A$782,$A179,СВЦЭМ!$B$39:$B$782,R$155)+'СЕТ СН'!$F$12</f>
        <v>196.39207998000001</v>
      </c>
      <c r="S179" s="36">
        <f>SUMIFS(СВЦЭМ!$E$39:$E$782,СВЦЭМ!$A$39:$A$782,$A179,СВЦЭМ!$B$39:$B$782,S$155)+'СЕТ СН'!$F$12</f>
        <v>188.29693465</v>
      </c>
      <c r="T179" s="36">
        <f>SUMIFS(СВЦЭМ!$E$39:$E$782,СВЦЭМ!$A$39:$A$782,$A179,СВЦЭМ!$B$39:$B$782,T$155)+'СЕТ СН'!$F$12</f>
        <v>166.85536132999999</v>
      </c>
      <c r="U179" s="36">
        <f>SUMIFS(СВЦЭМ!$E$39:$E$782,СВЦЭМ!$A$39:$A$782,$A179,СВЦЭМ!$B$39:$B$782,U$155)+'СЕТ СН'!$F$12</f>
        <v>145.75908197999999</v>
      </c>
      <c r="V179" s="36">
        <f>SUMIFS(СВЦЭМ!$E$39:$E$782,СВЦЭМ!$A$39:$A$782,$A179,СВЦЭМ!$B$39:$B$782,V$155)+'СЕТ СН'!$F$12</f>
        <v>129.07255083000001</v>
      </c>
      <c r="W179" s="36">
        <f>SUMIFS(СВЦЭМ!$E$39:$E$782,СВЦЭМ!$A$39:$A$782,$A179,СВЦЭМ!$B$39:$B$782,W$155)+'СЕТ СН'!$F$12</f>
        <v>132.63267486999999</v>
      </c>
      <c r="X179" s="36">
        <f>SUMIFS(СВЦЭМ!$E$39:$E$782,СВЦЭМ!$A$39:$A$782,$A179,СВЦЭМ!$B$39:$B$782,X$155)+'СЕТ СН'!$F$12</f>
        <v>138.06428116000001</v>
      </c>
      <c r="Y179" s="36">
        <f>SUMIFS(СВЦЭМ!$E$39:$E$782,СВЦЭМ!$A$39:$A$782,$A179,СВЦЭМ!$B$39:$B$782,Y$155)+'СЕТ СН'!$F$12</f>
        <v>139.56759552</v>
      </c>
    </row>
    <row r="180" spans="1:27" ht="15.75" x14ac:dyDescent="0.2">
      <c r="A180" s="35">
        <f t="shared" si="4"/>
        <v>44706</v>
      </c>
      <c r="B180" s="36">
        <f>SUMIFS(СВЦЭМ!$E$39:$E$782,СВЦЭМ!$A$39:$A$782,$A180,СВЦЭМ!$B$39:$B$782,B$155)+'СЕТ СН'!$F$12</f>
        <v>149.73145882</v>
      </c>
      <c r="C180" s="36">
        <f>SUMIFS(СВЦЭМ!$E$39:$E$782,СВЦЭМ!$A$39:$A$782,$A180,СВЦЭМ!$B$39:$B$782,C$155)+'СЕТ СН'!$F$12</f>
        <v>168.71727598000001</v>
      </c>
      <c r="D180" s="36">
        <f>SUMIFS(СВЦЭМ!$E$39:$E$782,СВЦЭМ!$A$39:$A$782,$A180,СВЦЭМ!$B$39:$B$782,D$155)+'СЕТ СН'!$F$12</f>
        <v>192.47719721999999</v>
      </c>
      <c r="E180" s="36">
        <f>SUMIFS(СВЦЭМ!$E$39:$E$782,СВЦЭМ!$A$39:$A$782,$A180,СВЦЭМ!$B$39:$B$782,E$155)+'СЕТ СН'!$F$12</f>
        <v>194.83223658</v>
      </c>
      <c r="F180" s="36">
        <f>SUMIFS(СВЦЭМ!$E$39:$E$782,СВЦЭМ!$A$39:$A$782,$A180,СВЦЭМ!$B$39:$B$782,F$155)+'СЕТ СН'!$F$12</f>
        <v>195.66702290000001</v>
      </c>
      <c r="G180" s="36">
        <f>SUMIFS(СВЦЭМ!$E$39:$E$782,СВЦЭМ!$A$39:$A$782,$A180,СВЦЭМ!$B$39:$B$782,G$155)+'СЕТ СН'!$F$12</f>
        <v>197.59062524999999</v>
      </c>
      <c r="H180" s="36">
        <f>SUMIFS(СВЦЭМ!$E$39:$E$782,СВЦЭМ!$A$39:$A$782,$A180,СВЦЭМ!$B$39:$B$782,H$155)+'СЕТ СН'!$F$12</f>
        <v>182.20294261999999</v>
      </c>
      <c r="I180" s="36">
        <f>SUMIFS(СВЦЭМ!$E$39:$E$782,СВЦЭМ!$A$39:$A$782,$A180,СВЦЭМ!$B$39:$B$782,I$155)+'СЕТ СН'!$F$12</f>
        <v>181.23803814999999</v>
      </c>
      <c r="J180" s="36">
        <f>SUMIFS(СВЦЭМ!$E$39:$E$782,СВЦЭМ!$A$39:$A$782,$A180,СВЦЭМ!$B$39:$B$782,J$155)+'СЕТ СН'!$F$12</f>
        <v>156.13051455999999</v>
      </c>
      <c r="K180" s="36">
        <f>SUMIFS(СВЦЭМ!$E$39:$E$782,СВЦЭМ!$A$39:$A$782,$A180,СВЦЭМ!$B$39:$B$782,K$155)+'СЕТ СН'!$F$12</f>
        <v>161.06259047</v>
      </c>
      <c r="L180" s="36">
        <f>SUMIFS(СВЦЭМ!$E$39:$E$782,СВЦЭМ!$A$39:$A$782,$A180,СВЦЭМ!$B$39:$B$782,L$155)+'СЕТ СН'!$F$12</f>
        <v>158.57119664999999</v>
      </c>
      <c r="M180" s="36">
        <f>SUMIFS(СВЦЭМ!$E$39:$E$782,СВЦЭМ!$A$39:$A$782,$A180,СВЦЭМ!$B$39:$B$782,M$155)+'СЕТ СН'!$F$12</f>
        <v>170.65084689</v>
      </c>
      <c r="N180" s="36">
        <f>SUMIFS(СВЦЭМ!$E$39:$E$782,СВЦЭМ!$A$39:$A$782,$A180,СВЦЭМ!$B$39:$B$782,N$155)+'СЕТ СН'!$F$12</f>
        <v>178.30161217</v>
      </c>
      <c r="O180" s="36">
        <f>SUMIFS(СВЦЭМ!$E$39:$E$782,СВЦЭМ!$A$39:$A$782,$A180,СВЦЭМ!$B$39:$B$782,O$155)+'СЕТ СН'!$F$12</f>
        <v>186.72036245999999</v>
      </c>
      <c r="P180" s="36">
        <f>SUMIFS(СВЦЭМ!$E$39:$E$782,СВЦЭМ!$A$39:$A$782,$A180,СВЦЭМ!$B$39:$B$782,P$155)+'СЕТ СН'!$F$12</f>
        <v>189.6328307</v>
      </c>
      <c r="Q180" s="36">
        <f>SUMIFS(СВЦЭМ!$E$39:$E$782,СВЦЭМ!$A$39:$A$782,$A180,СВЦЭМ!$B$39:$B$782,Q$155)+'СЕТ СН'!$F$12</f>
        <v>191.03069249999999</v>
      </c>
      <c r="R180" s="36">
        <f>SUMIFS(СВЦЭМ!$E$39:$E$782,СВЦЭМ!$A$39:$A$782,$A180,СВЦЭМ!$B$39:$B$782,R$155)+'СЕТ СН'!$F$12</f>
        <v>190.20521604999999</v>
      </c>
      <c r="S180" s="36">
        <f>SUMIFS(СВЦЭМ!$E$39:$E$782,СВЦЭМ!$A$39:$A$782,$A180,СВЦЭМ!$B$39:$B$782,S$155)+'СЕТ СН'!$F$12</f>
        <v>182.56627270999999</v>
      </c>
      <c r="T180" s="36">
        <f>SUMIFS(СВЦЭМ!$E$39:$E$782,СВЦЭМ!$A$39:$A$782,$A180,СВЦЭМ!$B$39:$B$782,T$155)+'СЕТ СН'!$F$12</f>
        <v>159.81025671</v>
      </c>
      <c r="U180" s="36">
        <f>SUMIFS(СВЦЭМ!$E$39:$E$782,СВЦЭМ!$A$39:$A$782,$A180,СВЦЭМ!$B$39:$B$782,U$155)+'СЕТ СН'!$F$12</f>
        <v>142.56367402999999</v>
      </c>
      <c r="V180" s="36">
        <f>SUMIFS(СВЦЭМ!$E$39:$E$782,СВЦЭМ!$A$39:$A$782,$A180,СВЦЭМ!$B$39:$B$782,V$155)+'СЕТ СН'!$F$12</f>
        <v>126.7669144</v>
      </c>
      <c r="W180" s="36">
        <f>SUMIFS(СВЦЭМ!$E$39:$E$782,СВЦЭМ!$A$39:$A$782,$A180,СВЦЭМ!$B$39:$B$782,W$155)+'СЕТ СН'!$F$12</f>
        <v>129.85380473999999</v>
      </c>
      <c r="X180" s="36">
        <f>SUMIFS(СВЦЭМ!$E$39:$E$782,СВЦЭМ!$A$39:$A$782,$A180,СВЦЭМ!$B$39:$B$782,X$155)+'СЕТ СН'!$F$12</f>
        <v>129.92721265</v>
      </c>
      <c r="Y180" s="36">
        <f>SUMIFS(СВЦЭМ!$E$39:$E$782,СВЦЭМ!$A$39:$A$782,$A180,СВЦЭМ!$B$39:$B$782,Y$155)+'СЕТ СН'!$F$12</f>
        <v>134.48544394999999</v>
      </c>
    </row>
    <row r="181" spans="1:27" ht="15.75" x14ac:dyDescent="0.2">
      <c r="A181" s="35">
        <f t="shared" si="4"/>
        <v>44707</v>
      </c>
      <c r="B181" s="36">
        <f>SUMIFS(СВЦЭМ!$E$39:$E$782,СВЦЭМ!$A$39:$A$782,$A181,СВЦЭМ!$B$39:$B$782,B$155)+'СЕТ СН'!$F$12</f>
        <v>149.73860273</v>
      </c>
      <c r="C181" s="36">
        <f>SUMIFS(СВЦЭМ!$E$39:$E$782,СВЦЭМ!$A$39:$A$782,$A181,СВЦЭМ!$B$39:$B$782,C$155)+'СЕТ СН'!$F$12</f>
        <v>165.20060869</v>
      </c>
      <c r="D181" s="36">
        <f>SUMIFS(СВЦЭМ!$E$39:$E$782,СВЦЭМ!$A$39:$A$782,$A181,СВЦЭМ!$B$39:$B$782,D$155)+'СЕТ СН'!$F$12</f>
        <v>188.52495994</v>
      </c>
      <c r="E181" s="36">
        <f>SUMIFS(СВЦЭМ!$E$39:$E$782,СВЦЭМ!$A$39:$A$782,$A181,СВЦЭМ!$B$39:$B$782,E$155)+'СЕТ СН'!$F$12</f>
        <v>194.09555137999999</v>
      </c>
      <c r="F181" s="36">
        <f>SUMIFS(СВЦЭМ!$E$39:$E$782,СВЦЭМ!$A$39:$A$782,$A181,СВЦЭМ!$B$39:$B$782,F$155)+'СЕТ СН'!$F$12</f>
        <v>193.40138580000001</v>
      </c>
      <c r="G181" s="36">
        <f>SUMIFS(СВЦЭМ!$E$39:$E$782,СВЦЭМ!$A$39:$A$782,$A181,СВЦЭМ!$B$39:$B$782,G$155)+'СЕТ СН'!$F$12</f>
        <v>193.52221893000001</v>
      </c>
      <c r="H181" s="36">
        <f>SUMIFS(СВЦЭМ!$E$39:$E$782,СВЦЭМ!$A$39:$A$782,$A181,СВЦЭМ!$B$39:$B$782,H$155)+'СЕТ СН'!$F$12</f>
        <v>176.76514828000001</v>
      </c>
      <c r="I181" s="36">
        <f>SUMIFS(СВЦЭМ!$E$39:$E$782,СВЦЭМ!$A$39:$A$782,$A181,СВЦЭМ!$B$39:$B$782,I$155)+'СЕТ СН'!$F$12</f>
        <v>173.36538093999999</v>
      </c>
      <c r="J181" s="36">
        <f>SUMIFS(СВЦЭМ!$E$39:$E$782,СВЦЭМ!$A$39:$A$782,$A181,СВЦЭМ!$B$39:$B$782,J$155)+'СЕТ СН'!$F$12</f>
        <v>154.97947493999999</v>
      </c>
      <c r="K181" s="36">
        <f>SUMIFS(СВЦЭМ!$E$39:$E$782,СВЦЭМ!$A$39:$A$782,$A181,СВЦЭМ!$B$39:$B$782,K$155)+'СЕТ СН'!$F$12</f>
        <v>160.04957160999999</v>
      </c>
      <c r="L181" s="36">
        <f>SUMIFS(СВЦЭМ!$E$39:$E$782,СВЦЭМ!$A$39:$A$782,$A181,СВЦЭМ!$B$39:$B$782,L$155)+'СЕТ СН'!$F$12</f>
        <v>159.16075290000001</v>
      </c>
      <c r="M181" s="36">
        <f>SUMIFS(СВЦЭМ!$E$39:$E$782,СВЦЭМ!$A$39:$A$782,$A181,СВЦЭМ!$B$39:$B$782,M$155)+'СЕТ СН'!$F$12</f>
        <v>169.57641121</v>
      </c>
      <c r="N181" s="36">
        <f>SUMIFS(СВЦЭМ!$E$39:$E$782,СВЦЭМ!$A$39:$A$782,$A181,СВЦЭМ!$B$39:$B$782,N$155)+'СЕТ СН'!$F$12</f>
        <v>176.58925920999999</v>
      </c>
      <c r="O181" s="36">
        <f>SUMIFS(СВЦЭМ!$E$39:$E$782,СВЦЭМ!$A$39:$A$782,$A181,СВЦЭМ!$B$39:$B$782,O$155)+'СЕТ СН'!$F$12</f>
        <v>181.95871112</v>
      </c>
      <c r="P181" s="36">
        <f>SUMIFS(СВЦЭМ!$E$39:$E$782,СВЦЭМ!$A$39:$A$782,$A181,СВЦЭМ!$B$39:$B$782,P$155)+'СЕТ СН'!$F$12</f>
        <v>183.71951496</v>
      </c>
      <c r="Q181" s="36">
        <f>SUMIFS(СВЦЭМ!$E$39:$E$782,СВЦЭМ!$A$39:$A$782,$A181,СВЦЭМ!$B$39:$B$782,Q$155)+'СЕТ СН'!$F$12</f>
        <v>184.61375476000001</v>
      </c>
      <c r="R181" s="36">
        <f>SUMIFS(СВЦЭМ!$E$39:$E$782,СВЦЭМ!$A$39:$A$782,$A181,СВЦЭМ!$B$39:$B$782,R$155)+'СЕТ СН'!$F$12</f>
        <v>182.16272647</v>
      </c>
      <c r="S181" s="36">
        <f>SUMIFS(СВЦЭМ!$E$39:$E$782,СВЦЭМ!$A$39:$A$782,$A181,СВЦЭМ!$B$39:$B$782,S$155)+'СЕТ СН'!$F$12</f>
        <v>173.59362652999999</v>
      </c>
      <c r="T181" s="36">
        <f>SUMIFS(СВЦЭМ!$E$39:$E$782,СВЦЭМ!$A$39:$A$782,$A181,СВЦЭМ!$B$39:$B$782,T$155)+'СЕТ СН'!$F$12</f>
        <v>154.66767116</v>
      </c>
      <c r="U181" s="36">
        <f>SUMIFS(СВЦЭМ!$E$39:$E$782,СВЦЭМ!$A$39:$A$782,$A181,СВЦЭМ!$B$39:$B$782,U$155)+'СЕТ СН'!$F$12</f>
        <v>137.97489046000001</v>
      </c>
      <c r="V181" s="36">
        <f>SUMIFS(СВЦЭМ!$E$39:$E$782,СВЦЭМ!$A$39:$A$782,$A181,СВЦЭМ!$B$39:$B$782,V$155)+'СЕТ СН'!$F$12</f>
        <v>124.50807628</v>
      </c>
      <c r="W181" s="36">
        <f>SUMIFS(СВЦЭМ!$E$39:$E$782,СВЦЭМ!$A$39:$A$782,$A181,СВЦЭМ!$B$39:$B$782,W$155)+'СЕТ СН'!$F$12</f>
        <v>130.42554708</v>
      </c>
      <c r="X181" s="36">
        <f>SUMIFS(СВЦЭМ!$E$39:$E$782,СВЦЭМ!$A$39:$A$782,$A181,СВЦЭМ!$B$39:$B$782,X$155)+'СЕТ СН'!$F$12</f>
        <v>135.34869273999999</v>
      </c>
      <c r="Y181" s="36">
        <f>SUMIFS(СВЦЭМ!$E$39:$E$782,СВЦЭМ!$A$39:$A$782,$A181,СВЦЭМ!$B$39:$B$782,Y$155)+'СЕТ СН'!$F$12</f>
        <v>139.42782485999999</v>
      </c>
    </row>
    <row r="182" spans="1:27" ht="15.75" x14ac:dyDescent="0.2">
      <c r="A182" s="35">
        <f t="shared" si="4"/>
        <v>44708</v>
      </c>
      <c r="B182" s="36">
        <f>SUMIFS(СВЦЭМ!$E$39:$E$782,СВЦЭМ!$A$39:$A$782,$A182,СВЦЭМ!$B$39:$B$782,B$155)+'СЕТ СН'!$F$12</f>
        <v>145.87273696</v>
      </c>
      <c r="C182" s="36">
        <f>SUMIFS(СВЦЭМ!$E$39:$E$782,СВЦЭМ!$A$39:$A$782,$A182,СВЦЭМ!$B$39:$B$782,C$155)+'СЕТ СН'!$F$12</f>
        <v>163.73710022</v>
      </c>
      <c r="D182" s="36">
        <f>SUMIFS(СВЦЭМ!$E$39:$E$782,СВЦЭМ!$A$39:$A$782,$A182,СВЦЭМ!$B$39:$B$782,D$155)+'СЕТ СН'!$F$12</f>
        <v>175.73190298</v>
      </c>
      <c r="E182" s="36">
        <f>SUMIFS(СВЦЭМ!$E$39:$E$782,СВЦЭМ!$A$39:$A$782,$A182,СВЦЭМ!$B$39:$B$782,E$155)+'СЕТ СН'!$F$12</f>
        <v>174.76241256</v>
      </c>
      <c r="F182" s="36">
        <f>SUMIFS(СВЦЭМ!$E$39:$E$782,СВЦЭМ!$A$39:$A$782,$A182,СВЦЭМ!$B$39:$B$782,F$155)+'СЕТ СН'!$F$12</f>
        <v>174.26651039000001</v>
      </c>
      <c r="G182" s="36">
        <f>SUMIFS(СВЦЭМ!$E$39:$E$782,СВЦЭМ!$A$39:$A$782,$A182,СВЦЭМ!$B$39:$B$782,G$155)+'СЕТ СН'!$F$12</f>
        <v>172.08687588000001</v>
      </c>
      <c r="H182" s="36">
        <f>SUMIFS(СВЦЭМ!$E$39:$E$782,СВЦЭМ!$A$39:$A$782,$A182,СВЦЭМ!$B$39:$B$782,H$155)+'СЕТ СН'!$F$12</f>
        <v>158.15720726000001</v>
      </c>
      <c r="I182" s="36">
        <f>SUMIFS(СВЦЭМ!$E$39:$E$782,СВЦЭМ!$A$39:$A$782,$A182,СВЦЭМ!$B$39:$B$782,I$155)+'СЕТ СН'!$F$12</f>
        <v>145.433007</v>
      </c>
      <c r="J182" s="36">
        <f>SUMIFS(СВЦЭМ!$E$39:$E$782,СВЦЭМ!$A$39:$A$782,$A182,СВЦЭМ!$B$39:$B$782,J$155)+'СЕТ СН'!$F$12</f>
        <v>131.21608628999999</v>
      </c>
      <c r="K182" s="36">
        <f>SUMIFS(СВЦЭМ!$E$39:$E$782,СВЦЭМ!$A$39:$A$782,$A182,СВЦЭМ!$B$39:$B$782,K$155)+'СЕТ СН'!$F$12</f>
        <v>131.95776197999999</v>
      </c>
      <c r="L182" s="36">
        <f>SUMIFS(СВЦЭМ!$E$39:$E$782,СВЦЭМ!$A$39:$A$782,$A182,СВЦЭМ!$B$39:$B$782,L$155)+'СЕТ СН'!$F$12</f>
        <v>133.60160375000001</v>
      </c>
      <c r="M182" s="36">
        <f>SUMIFS(СВЦЭМ!$E$39:$E$782,СВЦЭМ!$A$39:$A$782,$A182,СВЦЭМ!$B$39:$B$782,M$155)+'СЕТ СН'!$F$12</f>
        <v>142.90951942000001</v>
      </c>
      <c r="N182" s="36">
        <f>SUMIFS(СВЦЭМ!$E$39:$E$782,СВЦЭМ!$A$39:$A$782,$A182,СВЦЭМ!$B$39:$B$782,N$155)+'СЕТ СН'!$F$12</f>
        <v>150.87789617000001</v>
      </c>
      <c r="O182" s="36">
        <f>SUMIFS(СВЦЭМ!$E$39:$E$782,СВЦЭМ!$A$39:$A$782,$A182,СВЦЭМ!$B$39:$B$782,O$155)+'СЕТ СН'!$F$12</f>
        <v>152.71285223000001</v>
      </c>
      <c r="P182" s="36">
        <f>SUMIFS(СВЦЭМ!$E$39:$E$782,СВЦЭМ!$A$39:$A$782,$A182,СВЦЭМ!$B$39:$B$782,P$155)+'СЕТ СН'!$F$12</f>
        <v>150.05509615</v>
      </c>
      <c r="Q182" s="36">
        <f>SUMIFS(СВЦЭМ!$E$39:$E$782,СВЦЭМ!$A$39:$A$782,$A182,СВЦЭМ!$B$39:$B$782,Q$155)+'СЕТ СН'!$F$12</f>
        <v>148.92111295000001</v>
      </c>
      <c r="R182" s="36">
        <f>SUMIFS(СВЦЭМ!$E$39:$E$782,СВЦЭМ!$A$39:$A$782,$A182,СВЦЭМ!$B$39:$B$782,R$155)+'СЕТ СН'!$F$12</f>
        <v>149.04262983999999</v>
      </c>
      <c r="S182" s="36">
        <f>SUMIFS(СВЦЭМ!$E$39:$E$782,СВЦЭМ!$A$39:$A$782,$A182,СВЦЭМ!$B$39:$B$782,S$155)+'СЕТ СН'!$F$12</f>
        <v>153.42929049</v>
      </c>
      <c r="T182" s="36">
        <f>SUMIFS(СВЦЭМ!$E$39:$E$782,СВЦЭМ!$A$39:$A$782,$A182,СВЦЭМ!$B$39:$B$782,T$155)+'СЕТ СН'!$F$12</f>
        <v>137.22813877999999</v>
      </c>
      <c r="U182" s="36">
        <f>SUMIFS(СВЦЭМ!$E$39:$E$782,СВЦЭМ!$A$39:$A$782,$A182,СВЦЭМ!$B$39:$B$782,U$155)+'СЕТ СН'!$F$12</f>
        <v>120.68514584</v>
      </c>
      <c r="V182" s="36">
        <f>SUMIFS(СВЦЭМ!$E$39:$E$782,СВЦЭМ!$A$39:$A$782,$A182,СВЦЭМ!$B$39:$B$782,V$155)+'СЕТ СН'!$F$12</f>
        <v>106.69167016</v>
      </c>
      <c r="W182" s="36">
        <f>SUMIFS(СВЦЭМ!$E$39:$E$782,СВЦЭМ!$A$39:$A$782,$A182,СВЦЭМ!$B$39:$B$782,W$155)+'СЕТ СН'!$F$12</f>
        <v>110.62485525</v>
      </c>
      <c r="X182" s="36">
        <f>SUMIFS(СВЦЭМ!$E$39:$E$782,СВЦЭМ!$A$39:$A$782,$A182,СВЦЭМ!$B$39:$B$782,X$155)+'СЕТ СН'!$F$12</f>
        <v>116.07054607000001</v>
      </c>
      <c r="Y182" s="36">
        <f>SUMIFS(СВЦЭМ!$E$39:$E$782,СВЦЭМ!$A$39:$A$782,$A182,СВЦЭМ!$B$39:$B$782,Y$155)+'СЕТ СН'!$F$12</f>
        <v>123.52312336999999</v>
      </c>
    </row>
    <row r="183" spans="1:27" ht="15.75" x14ac:dyDescent="0.2">
      <c r="A183" s="35">
        <f t="shared" si="4"/>
        <v>44709</v>
      </c>
      <c r="B183" s="36">
        <f>SUMIFS(СВЦЭМ!$E$39:$E$782,СВЦЭМ!$A$39:$A$782,$A183,СВЦЭМ!$B$39:$B$782,B$155)+'СЕТ СН'!$F$12</f>
        <v>136.77950781000001</v>
      </c>
      <c r="C183" s="36">
        <f>SUMIFS(СВЦЭМ!$E$39:$E$782,СВЦЭМ!$A$39:$A$782,$A183,СВЦЭМ!$B$39:$B$782,C$155)+'СЕТ СН'!$F$12</f>
        <v>155.05809656</v>
      </c>
      <c r="D183" s="36">
        <f>SUMIFS(СВЦЭМ!$E$39:$E$782,СВЦЭМ!$A$39:$A$782,$A183,СВЦЭМ!$B$39:$B$782,D$155)+'СЕТ СН'!$F$12</f>
        <v>176.84178148000001</v>
      </c>
      <c r="E183" s="36">
        <f>SUMIFS(СВЦЭМ!$E$39:$E$782,СВЦЭМ!$A$39:$A$782,$A183,СВЦЭМ!$B$39:$B$782,E$155)+'СЕТ СН'!$F$12</f>
        <v>185.49017305000001</v>
      </c>
      <c r="F183" s="36">
        <f>SUMIFS(СВЦЭМ!$E$39:$E$782,СВЦЭМ!$A$39:$A$782,$A183,СВЦЭМ!$B$39:$B$782,F$155)+'СЕТ СН'!$F$12</f>
        <v>183.57602247</v>
      </c>
      <c r="G183" s="36">
        <f>SUMIFS(СВЦЭМ!$E$39:$E$782,СВЦЭМ!$A$39:$A$782,$A183,СВЦЭМ!$B$39:$B$782,G$155)+'СЕТ СН'!$F$12</f>
        <v>183.39678946999999</v>
      </c>
      <c r="H183" s="36">
        <f>SUMIFS(СВЦЭМ!$E$39:$E$782,СВЦЭМ!$A$39:$A$782,$A183,СВЦЭМ!$B$39:$B$782,H$155)+'СЕТ СН'!$F$12</f>
        <v>172.42987590000001</v>
      </c>
      <c r="I183" s="36">
        <f>SUMIFS(СВЦЭМ!$E$39:$E$782,СВЦЭМ!$A$39:$A$782,$A183,СВЦЭМ!$B$39:$B$782,I$155)+'СЕТ СН'!$F$12</f>
        <v>154.92808921</v>
      </c>
      <c r="J183" s="36">
        <f>SUMIFS(СВЦЭМ!$E$39:$E$782,СВЦЭМ!$A$39:$A$782,$A183,СВЦЭМ!$B$39:$B$782,J$155)+'СЕТ СН'!$F$12</f>
        <v>135.09037254</v>
      </c>
      <c r="K183" s="36">
        <f>SUMIFS(СВЦЭМ!$E$39:$E$782,СВЦЭМ!$A$39:$A$782,$A183,СВЦЭМ!$B$39:$B$782,K$155)+'СЕТ СН'!$F$12</f>
        <v>136.62290870999999</v>
      </c>
      <c r="L183" s="36">
        <f>SUMIFS(СВЦЭМ!$E$39:$E$782,СВЦЭМ!$A$39:$A$782,$A183,СВЦЭМ!$B$39:$B$782,L$155)+'СЕТ СН'!$F$12</f>
        <v>137.4881207</v>
      </c>
      <c r="M183" s="36">
        <f>SUMIFS(СВЦЭМ!$E$39:$E$782,СВЦЭМ!$A$39:$A$782,$A183,СВЦЭМ!$B$39:$B$782,M$155)+'СЕТ СН'!$F$12</f>
        <v>143.55079626</v>
      </c>
      <c r="N183" s="36">
        <f>SUMIFS(СВЦЭМ!$E$39:$E$782,СВЦЭМ!$A$39:$A$782,$A183,СВЦЭМ!$B$39:$B$782,N$155)+'СЕТ СН'!$F$12</f>
        <v>149.75292424</v>
      </c>
      <c r="O183" s="36">
        <f>SUMIFS(СВЦЭМ!$E$39:$E$782,СВЦЭМ!$A$39:$A$782,$A183,СВЦЭМ!$B$39:$B$782,O$155)+'СЕТ СН'!$F$12</f>
        <v>154.46301159999999</v>
      </c>
      <c r="P183" s="36">
        <f>SUMIFS(СВЦЭМ!$E$39:$E$782,СВЦЭМ!$A$39:$A$782,$A183,СВЦЭМ!$B$39:$B$782,P$155)+'СЕТ СН'!$F$12</f>
        <v>159.98048218</v>
      </c>
      <c r="Q183" s="36">
        <f>SUMIFS(СВЦЭМ!$E$39:$E$782,СВЦЭМ!$A$39:$A$782,$A183,СВЦЭМ!$B$39:$B$782,Q$155)+'СЕТ СН'!$F$12</f>
        <v>159.77197419000001</v>
      </c>
      <c r="R183" s="36">
        <f>SUMIFS(СВЦЭМ!$E$39:$E$782,СВЦЭМ!$A$39:$A$782,$A183,СВЦЭМ!$B$39:$B$782,R$155)+'СЕТ СН'!$F$12</f>
        <v>159.95334281000001</v>
      </c>
      <c r="S183" s="36">
        <f>SUMIFS(СВЦЭМ!$E$39:$E$782,СВЦЭМ!$A$39:$A$782,$A183,СВЦЭМ!$B$39:$B$782,S$155)+'СЕТ СН'!$F$12</f>
        <v>152.26929971999999</v>
      </c>
      <c r="T183" s="36">
        <f>SUMIFS(СВЦЭМ!$E$39:$E$782,СВЦЭМ!$A$39:$A$782,$A183,СВЦЭМ!$B$39:$B$782,T$155)+'СЕТ СН'!$F$12</f>
        <v>139.36978596</v>
      </c>
      <c r="U183" s="36">
        <f>SUMIFS(СВЦЭМ!$E$39:$E$782,СВЦЭМ!$A$39:$A$782,$A183,СВЦЭМ!$B$39:$B$782,U$155)+'СЕТ СН'!$F$12</f>
        <v>124.11058172</v>
      </c>
      <c r="V183" s="36">
        <f>SUMIFS(СВЦЭМ!$E$39:$E$782,СВЦЭМ!$A$39:$A$782,$A183,СВЦЭМ!$B$39:$B$782,V$155)+'СЕТ СН'!$F$12</f>
        <v>118.33589125</v>
      </c>
      <c r="W183" s="36">
        <f>SUMIFS(СВЦЭМ!$E$39:$E$782,СВЦЭМ!$A$39:$A$782,$A183,СВЦЭМ!$B$39:$B$782,W$155)+'СЕТ СН'!$F$12</f>
        <v>118.88915185</v>
      </c>
      <c r="X183" s="36">
        <f>SUMIFS(СВЦЭМ!$E$39:$E$782,СВЦЭМ!$A$39:$A$782,$A183,СВЦЭМ!$B$39:$B$782,X$155)+'СЕТ СН'!$F$12</f>
        <v>117.69332043</v>
      </c>
      <c r="Y183" s="36">
        <f>SUMIFS(СВЦЭМ!$E$39:$E$782,СВЦЭМ!$A$39:$A$782,$A183,СВЦЭМ!$B$39:$B$782,Y$155)+'СЕТ СН'!$F$12</f>
        <v>121.10172154</v>
      </c>
    </row>
    <row r="184" spans="1:27" ht="15.75" x14ac:dyDescent="0.2">
      <c r="A184" s="35">
        <f t="shared" si="4"/>
        <v>44710</v>
      </c>
      <c r="B184" s="36">
        <f>SUMIFS(СВЦЭМ!$E$39:$E$782,СВЦЭМ!$A$39:$A$782,$A184,СВЦЭМ!$B$39:$B$782,B$155)+'СЕТ СН'!$F$12</f>
        <v>133.57173639999999</v>
      </c>
      <c r="C184" s="36">
        <f>SUMIFS(СВЦЭМ!$E$39:$E$782,СВЦЭМ!$A$39:$A$782,$A184,СВЦЭМ!$B$39:$B$782,C$155)+'СЕТ СН'!$F$12</f>
        <v>153.08614756</v>
      </c>
      <c r="D184" s="36">
        <f>SUMIFS(СВЦЭМ!$E$39:$E$782,СВЦЭМ!$A$39:$A$782,$A184,СВЦЭМ!$B$39:$B$782,D$155)+'СЕТ СН'!$F$12</f>
        <v>172.78672632000001</v>
      </c>
      <c r="E184" s="36">
        <f>SUMIFS(СВЦЭМ!$E$39:$E$782,СВЦЭМ!$A$39:$A$782,$A184,СВЦЭМ!$B$39:$B$782,E$155)+'СЕТ СН'!$F$12</f>
        <v>181.47836470999999</v>
      </c>
      <c r="F184" s="36">
        <f>SUMIFS(СВЦЭМ!$E$39:$E$782,СВЦЭМ!$A$39:$A$782,$A184,СВЦЭМ!$B$39:$B$782,F$155)+'СЕТ СН'!$F$12</f>
        <v>181.03125636999999</v>
      </c>
      <c r="G184" s="36">
        <f>SUMIFS(СВЦЭМ!$E$39:$E$782,СВЦЭМ!$A$39:$A$782,$A184,СВЦЭМ!$B$39:$B$782,G$155)+'СЕТ СН'!$F$12</f>
        <v>179.19400967000001</v>
      </c>
      <c r="H184" s="36">
        <f>SUMIFS(СВЦЭМ!$E$39:$E$782,СВЦЭМ!$A$39:$A$782,$A184,СВЦЭМ!$B$39:$B$782,H$155)+'СЕТ СН'!$F$12</f>
        <v>171.42221402000001</v>
      </c>
      <c r="I184" s="36">
        <f>SUMIFS(СВЦЭМ!$E$39:$E$782,СВЦЭМ!$A$39:$A$782,$A184,СВЦЭМ!$B$39:$B$782,I$155)+'СЕТ СН'!$F$12</f>
        <v>154.96442465999999</v>
      </c>
      <c r="J184" s="36">
        <f>SUMIFS(СВЦЭМ!$E$39:$E$782,СВЦЭМ!$A$39:$A$782,$A184,СВЦЭМ!$B$39:$B$782,J$155)+'СЕТ СН'!$F$12</f>
        <v>132.69500411999999</v>
      </c>
      <c r="K184" s="36">
        <f>SUMIFS(СВЦЭМ!$E$39:$E$782,СВЦЭМ!$A$39:$A$782,$A184,СВЦЭМ!$B$39:$B$782,K$155)+'СЕТ СН'!$F$12</f>
        <v>131.58564197000001</v>
      </c>
      <c r="L184" s="36">
        <f>SUMIFS(СВЦЭМ!$E$39:$E$782,СВЦЭМ!$A$39:$A$782,$A184,СВЦЭМ!$B$39:$B$782,L$155)+'СЕТ СН'!$F$12</f>
        <v>132.75790692999999</v>
      </c>
      <c r="M184" s="36">
        <f>SUMIFS(СВЦЭМ!$E$39:$E$782,СВЦЭМ!$A$39:$A$782,$A184,СВЦЭМ!$B$39:$B$782,M$155)+'СЕТ СН'!$F$12</f>
        <v>144.77197124</v>
      </c>
      <c r="N184" s="36">
        <f>SUMIFS(СВЦЭМ!$E$39:$E$782,СВЦЭМ!$A$39:$A$782,$A184,СВЦЭМ!$B$39:$B$782,N$155)+'СЕТ СН'!$F$12</f>
        <v>151.14727514</v>
      </c>
      <c r="O184" s="36">
        <f>SUMIFS(СВЦЭМ!$E$39:$E$782,СВЦЭМ!$A$39:$A$782,$A184,СВЦЭМ!$B$39:$B$782,O$155)+'СЕТ СН'!$F$12</f>
        <v>152.02031001</v>
      </c>
      <c r="P184" s="36">
        <f>SUMIFS(СВЦЭМ!$E$39:$E$782,СВЦЭМ!$A$39:$A$782,$A184,СВЦЭМ!$B$39:$B$782,P$155)+'СЕТ СН'!$F$12</f>
        <v>151.94061314000001</v>
      </c>
      <c r="Q184" s="36">
        <f>SUMIFS(СВЦЭМ!$E$39:$E$782,СВЦЭМ!$A$39:$A$782,$A184,СВЦЭМ!$B$39:$B$782,Q$155)+'СЕТ СН'!$F$12</f>
        <v>151.61402910000001</v>
      </c>
      <c r="R184" s="36">
        <f>SUMIFS(СВЦЭМ!$E$39:$E$782,СВЦЭМ!$A$39:$A$782,$A184,СВЦЭМ!$B$39:$B$782,R$155)+'СЕТ СН'!$F$12</f>
        <v>150.69897384000001</v>
      </c>
      <c r="S184" s="36">
        <f>SUMIFS(СВЦЭМ!$E$39:$E$782,СВЦЭМ!$A$39:$A$782,$A184,СВЦЭМ!$B$39:$B$782,S$155)+'СЕТ СН'!$F$12</f>
        <v>154.82874894</v>
      </c>
      <c r="T184" s="36">
        <f>SUMIFS(СВЦЭМ!$E$39:$E$782,СВЦЭМ!$A$39:$A$782,$A184,СВЦЭМ!$B$39:$B$782,T$155)+'СЕТ СН'!$F$12</f>
        <v>138.15597030999999</v>
      </c>
      <c r="U184" s="36">
        <f>SUMIFS(СВЦЭМ!$E$39:$E$782,СВЦЭМ!$A$39:$A$782,$A184,СВЦЭМ!$B$39:$B$782,U$155)+'СЕТ СН'!$F$12</f>
        <v>120.72876909</v>
      </c>
      <c r="V184" s="36">
        <f>SUMIFS(СВЦЭМ!$E$39:$E$782,СВЦЭМ!$A$39:$A$782,$A184,СВЦЭМ!$B$39:$B$782,V$155)+'СЕТ СН'!$F$12</f>
        <v>106.25981213999999</v>
      </c>
      <c r="W184" s="36">
        <f>SUMIFS(СВЦЭМ!$E$39:$E$782,СВЦЭМ!$A$39:$A$782,$A184,СВЦЭМ!$B$39:$B$782,W$155)+'СЕТ СН'!$F$12</f>
        <v>108.046772</v>
      </c>
      <c r="X184" s="36">
        <f>SUMIFS(СВЦЭМ!$E$39:$E$782,СВЦЭМ!$A$39:$A$782,$A184,СВЦЭМ!$B$39:$B$782,X$155)+'СЕТ СН'!$F$12</f>
        <v>116.2650316</v>
      </c>
      <c r="Y184" s="36">
        <f>SUMIFS(СВЦЭМ!$E$39:$E$782,СВЦЭМ!$A$39:$A$782,$A184,СВЦЭМ!$B$39:$B$782,Y$155)+'СЕТ СН'!$F$12</f>
        <v>116.61624879</v>
      </c>
    </row>
    <row r="185" spans="1:27" ht="15.75" x14ac:dyDescent="0.2">
      <c r="A185" s="35">
        <f t="shared" si="4"/>
        <v>44711</v>
      </c>
      <c r="B185" s="36">
        <f>SUMIFS(СВЦЭМ!$E$39:$E$782,СВЦЭМ!$A$39:$A$782,$A185,СВЦЭМ!$B$39:$B$782,B$155)+'СЕТ СН'!$F$12</f>
        <v>135.57414413999999</v>
      </c>
      <c r="C185" s="36">
        <f>SUMIFS(СВЦЭМ!$E$39:$E$782,СВЦЭМ!$A$39:$A$782,$A185,СВЦЭМ!$B$39:$B$782,C$155)+'СЕТ СН'!$F$12</f>
        <v>149.96003598999999</v>
      </c>
      <c r="D185" s="36">
        <f>SUMIFS(СВЦЭМ!$E$39:$E$782,СВЦЭМ!$A$39:$A$782,$A185,СВЦЭМ!$B$39:$B$782,D$155)+'СЕТ СН'!$F$12</f>
        <v>174.59243509000001</v>
      </c>
      <c r="E185" s="36">
        <f>SUMIFS(СВЦЭМ!$E$39:$E$782,СВЦЭМ!$A$39:$A$782,$A185,СВЦЭМ!$B$39:$B$782,E$155)+'СЕТ СН'!$F$12</f>
        <v>177.81176844999999</v>
      </c>
      <c r="F185" s="36">
        <f>SUMIFS(СВЦЭМ!$E$39:$E$782,СВЦЭМ!$A$39:$A$782,$A185,СВЦЭМ!$B$39:$B$782,F$155)+'СЕТ СН'!$F$12</f>
        <v>177.26277490999999</v>
      </c>
      <c r="G185" s="36">
        <f>SUMIFS(СВЦЭМ!$E$39:$E$782,СВЦЭМ!$A$39:$A$782,$A185,СВЦЭМ!$B$39:$B$782,G$155)+'СЕТ СН'!$F$12</f>
        <v>173.08865531000001</v>
      </c>
      <c r="H185" s="36">
        <f>SUMIFS(СВЦЭМ!$E$39:$E$782,СВЦЭМ!$A$39:$A$782,$A185,СВЦЭМ!$B$39:$B$782,H$155)+'СЕТ СН'!$F$12</f>
        <v>157.85811788999999</v>
      </c>
      <c r="I185" s="36">
        <f>SUMIFS(СВЦЭМ!$E$39:$E$782,СВЦЭМ!$A$39:$A$782,$A185,СВЦЭМ!$B$39:$B$782,I$155)+'СЕТ СН'!$F$12</f>
        <v>145.89467751999999</v>
      </c>
      <c r="J185" s="36">
        <f>SUMIFS(СВЦЭМ!$E$39:$E$782,СВЦЭМ!$A$39:$A$782,$A185,СВЦЭМ!$B$39:$B$782,J$155)+'СЕТ СН'!$F$12</f>
        <v>130.47812522000001</v>
      </c>
      <c r="K185" s="36">
        <f>SUMIFS(СВЦЭМ!$E$39:$E$782,СВЦЭМ!$A$39:$A$782,$A185,СВЦЭМ!$B$39:$B$782,K$155)+'СЕТ СН'!$F$12</f>
        <v>131.81944626999999</v>
      </c>
      <c r="L185" s="36">
        <f>SUMIFS(СВЦЭМ!$E$39:$E$782,СВЦЭМ!$A$39:$A$782,$A185,СВЦЭМ!$B$39:$B$782,L$155)+'СЕТ СН'!$F$12</f>
        <v>143.03614336999999</v>
      </c>
      <c r="M185" s="36">
        <f>SUMIFS(СВЦЭМ!$E$39:$E$782,СВЦЭМ!$A$39:$A$782,$A185,СВЦЭМ!$B$39:$B$782,M$155)+'СЕТ СН'!$F$12</f>
        <v>148.45689682</v>
      </c>
      <c r="N185" s="36">
        <f>SUMIFS(СВЦЭМ!$E$39:$E$782,СВЦЭМ!$A$39:$A$782,$A185,СВЦЭМ!$B$39:$B$782,N$155)+'СЕТ СН'!$F$12</f>
        <v>164.77119035999999</v>
      </c>
      <c r="O185" s="36">
        <f>SUMIFS(СВЦЭМ!$E$39:$E$782,СВЦЭМ!$A$39:$A$782,$A185,СВЦЭМ!$B$39:$B$782,O$155)+'СЕТ СН'!$F$12</f>
        <v>165.08610401000001</v>
      </c>
      <c r="P185" s="36">
        <f>SUMIFS(СВЦЭМ!$E$39:$E$782,СВЦЭМ!$A$39:$A$782,$A185,СВЦЭМ!$B$39:$B$782,P$155)+'СЕТ СН'!$F$12</f>
        <v>163.80221065000001</v>
      </c>
      <c r="Q185" s="36">
        <f>SUMIFS(СВЦЭМ!$E$39:$E$782,СВЦЭМ!$A$39:$A$782,$A185,СВЦЭМ!$B$39:$B$782,Q$155)+'СЕТ СН'!$F$12</f>
        <v>162.75337006999999</v>
      </c>
      <c r="R185" s="36">
        <f>SUMIFS(СВЦЭМ!$E$39:$E$782,СВЦЭМ!$A$39:$A$782,$A185,СВЦЭМ!$B$39:$B$782,R$155)+'СЕТ СН'!$F$12</f>
        <v>160.1620021</v>
      </c>
      <c r="S185" s="36">
        <f>SUMIFS(СВЦЭМ!$E$39:$E$782,СВЦЭМ!$A$39:$A$782,$A185,СВЦЭМ!$B$39:$B$782,S$155)+'СЕТ СН'!$F$12</f>
        <v>163.29727080999999</v>
      </c>
      <c r="T185" s="36">
        <f>SUMIFS(СВЦЭМ!$E$39:$E$782,СВЦЭМ!$A$39:$A$782,$A185,СВЦЭМ!$B$39:$B$782,T$155)+'СЕТ СН'!$F$12</f>
        <v>134.03425881999999</v>
      </c>
      <c r="U185" s="36">
        <f>SUMIFS(СВЦЭМ!$E$39:$E$782,СВЦЭМ!$A$39:$A$782,$A185,СВЦЭМ!$B$39:$B$782,U$155)+'СЕТ СН'!$F$12</f>
        <v>116.93674136999999</v>
      </c>
      <c r="V185" s="36">
        <f>SUMIFS(СВЦЭМ!$E$39:$E$782,СВЦЭМ!$A$39:$A$782,$A185,СВЦЭМ!$B$39:$B$782,V$155)+'СЕТ СН'!$F$12</f>
        <v>104.18934833</v>
      </c>
      <c r="W185" s="36">
        <f>SUMIFS(СВЦЭМ!$E$39:$E$782,СВЦЭМ!$A$39:$A$782,$A185,СВЦЭМ!$B$39:$B$782,W$155)+'СЕТ СН'!$F$12</f>
        <v>106.11658986</v>
      </c>
      <c r="X185" s="36">
        <f>SUMIFS(СВЦЭМ!$E$39:$E$782,СВЦЭМ!$A$39:$A$782,$A185,СВЦЭМ!$B$39:$B$782,X$155)+'СЕТ СН'!$F$12</f>
        <v>115.26226592</v>
      </c>
      <c r="Y185" s="36">
        <f>SUMIFS(СВЦЭМ!$E$39:$E$782,СВЦЭМ!$A$39:$A$782,$A185,СВЦЭМ!$B$39:$B$782,Y$155)+'СЕТ СН'!$F$12</f>
        <v>119.59672449999999</v>
      </c>
    </row>
    <row r="186" spans="1:27" ht="15.75" x14ac:dyDescent="0.2">
      <c r="A186" s="35">
        <f t="shared" si="4"/>
        <v>44712</v>
      </c>
      <c r="B186" s="36">
        <f>SUMIFS(СВЦЭМ!$E$39:$E$782,СВЦЭМ!$A$39:$A$782,$A186,СВЦЭМ!$B$39:$B$782,B$155)+'СЕТ СН'!$F$12</f>
        <v>137.46001194999999</v>
      </c>
      <c r="C186" s="36">
        <f>SUMIFS(СВЦЭМ!$E$39:$E$782,СВЦЭМ!$A$39:$A$782,$A186,СВЦЭМ!$B$39:$B$782,C$155)+'СЕТ СН'!$F$12</f>
        <v>154.76408620999999</v>
      </c>
      <c r="D186" s="36">
        <f>SUMIFS(СВЦЭМ!$E$39:$E$782,СВЦЭМ!$A$39:$A$782,$A186,СВЦЭМ!$B$39:$B$782,D$155)+'СЕТ СН'!$F$12</f>
        <v>176.29999925000001</v>
      </c>
      <c r="E186" s="36">
        <f>SUMIFS(СВЦЭМ!$E$39:$E$782,СВЦЭМ!$A$39:$A$782,$A186,СВЦЭМ!$B$39:$B$782,E$155)+'СЕТ СН'!$F$12</f>
        <v>184.62232614000001</v>
      </c>
      <c r="F186" s="36">
        <f>SUMIFS(СВЦЭМ!$E$39:$E$782,СВЦЭМ!$A$39:$A$782,$A186,СВЦЭМ!$B$39:$B$782,F$155)+'СЕТ СН'!$F$12</f>
        <v>182.98713058000001</v>
      </c>
      <c r="G186" s="36">
        <f>SUMIFS(СВЦЭМ!$E$39:$E$782,СВЦЭМ!$A$39:$A$782,$A186,СВЦЭМ!$B$39:$B$782,G$155)+'СЕТ СН'!$F$12</f>
        <v>177.14485837999999</v>
      </c>
      <c r="H186" s="36">
        <f>SUMIFS(СВЦЭМ!$E$39:$E$782,СВЦЭМ!$A$39:$A$782,$A186,СВЦЭМ!$B$39:$B$782,H$155)+'СЕТ СН'!$F$12</f>
        <v>158.74126998</v>
      </c>
      <c r="I186" s="36">
        <f>SUMIFS(СВЦЭМ!$E$39:$E$782,СВЦЭМ!$A$39:$A$782,$A186,СВЦЭМ!$B$39:$B$782,I$155)+'СЕТ СН'!$F$12</f>
        <v>143.90464795</v>
      </c>
      <c r="J186" s="36">
        <f>SUMIFS(СВЦЭМ!$E$39:$E$782,СВЦЭМ!$A$39:$A$782,$A186,СВЦЭМ!$B$39:$B$782,J$155)+'СЕТ СН'!$F$12</f>
        <v>125.69578937</v>
      </c>
      <c r="K186" s="36">
        <f>SUMIFS(СВЦЭМ!$E$39:$E$782,СВЦЭМ!$A$39:$A$782,$A186,СВЦЭМ!$B$39:$B$782,K$155)+'СЕТ СН'!$F$12</f>
        <v>130.41378053</v>
      </c>
      <c r="L186" s="36">
        <f>SUMIFS(СВЦЭМ!$E$39:$E$782,СВЦЭМ!$A$39:$A$782,$A186,СВЦЭМ!$B$39:$B$782,L$155)+'СЕТ СН'!$F$12</f>
        <v>131.29446877999999</v>
      </c>
      <c r="M186" s="36">
        <f>SUMIFS(СВЦЭМ!$E$39:$E$782,СВЦЭМ!$A$39:$A$782,$A186,СВЦЭМ!$B$39:$B$782,M$155)+'СЕТ СН'!$F$12</f>
        <v>144.38687329999999</v>
      </c>
      <c r="N186" s="36">
        <f>SUMIFS(СВЦЭМ!$E$39:$E$782,СВЦЭМ!$A$39:$A$782,$A186,СВЦЭМ!$B$39:$B$782,N$155)+'СЕТ СН'!$F$12</f>
        <v>151.76551262999999</v>
      </c>
      <c r="O186" s="36">
        <f>SUMIFS(СВЦЭМ!$E$39:$E$782,СВЦЭМ!$A$39:$A$782,$A186,СВЦЭМ!$B$39:$B$782,O$155)+'СЕТ СН'!$F$12</f>
        <v>165.16256025000001</v>
      </c>
      <c r="P186" s="36">
        <f>SUMIFS(СВЦЭМ!$E$39:$E$782,СВЦЭМ!$A$39:$A$782,$A186,СВЦЭМ!$B$39:$B$782,P$155)+'СЕТ СН'!$F$12</f>
        <v>169.79393001</v>
      </c>
      <c r="Q186" s="36">
        <f>SUMIFS(СВЦЭМ!$E$39:$E$782,СВЦЭМ!$A$39:$A$782,$A186,СВЦЭМ!$B$39:$B$782,Q$155)+'СЕТ СН'!$F$12</f>
        <v>168.32871059999999</v>
      </c>
      <c r="R186" s="36">
        <f>SUMIFS(СВЦЭМ!$E$39:$E$782,СВЦЭМ!$A$39:$A$782,$A186,СВЦЭМ!$B$39:$B$782,R$155)+'СЕТ СН'!$F$12</f>
        <v>167.36706874999999</v>
      </c>
      <c r="S186" s="36">
        <f>SUMIFS(СВЦЭМ!$E$39:$E$782,СВЦЭМ!$A$39:$A$782,$A186,СВЦЭМ!$B$39:$B$782,S$155)+'СЕТ СН'!$F$12</f>
        <v>152.19520560000001</v>
      </c>
      <c r="T186" s="36">
        <f>SUMIFS(СВЦЭМ!$E$39:$E$782,СВЦЭМ!$A$39:$A$782,$A186,СВЦЭМ!$B$39:$B$782,T$155)+'СЕТ СН'!$F$12</f>
        <v>134.73042616000001</v>
      </c>
      <c r="U186" s="36">
        <f>SUMIFS(СВЦЭМ!$E$39:$E$782,СВЦЭМ!$A$39:$A$782,$A186,СВЦЭМ!$B$39:$B$782,U$155)+'СЕТ СН'!$F$12</f>
        <v>116.98978341999999</v>
      </c>
      <c r="V186" s="36">
        <f>SUMIFS(СВЦЭМ!$E$39:$E$782,СВЦЭМ!$A$39:$A$782,$A186,СВЦЭМ!$B$39:$B$782,V$155)+'СЕТ СН'!$F$12</f>
        <v>104.85281931</v>
      </c>
      <c r="W186" s="36">
        <f>SUMIFS(СВЦЭМ!$E$39:$E$782,СВЦЭМ!$A$39:$A$782,$A186,СВЦЭМ!$B$39:$B$782,W$155)+'СЕТ СН'!$F$12</f>
        <v>107.08192817</v>
      </c>
      <c r="X186" s="36">
        <f>SUMIFS(СВЦЭМ!$E$39:$E$782,СВЦЭМ!$A$39:$A$782,$A186,СВЦЭМ!$B$39:$B$782,X$155)+'СЕТ СН'!$F$12</f>
        <v>109.63075416</v>
      </c>
      <c r="Y186" s="36">
        <f>SUMIFS(СВЦЭМ!$E$39:$E$782,СВЦЭМ!$A$39:$A$782,$A186,СВЦЭМ!$B$39:$B$782,Y$155)+'СЕТ СН'!$F$12</f>
        <v>110.06171024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01.05.2022</v>
      </c>
      <c r="B191" s="36">
        <f>SUMIFS(СВЦЭМ!$F$39:$F$782,СВЦЭМ!$A$39:$A$782,$A191,СВЦЭМ!$B$39:$B$782,B$190)+'СЕТ СН'!$F$12</f>
        <v>161.52531818</v>
      </c>
      <c r="C191" s="36">
        <f>SUMIFS(СВЦЭМ!$F$39:$F$782,СВЦЭМ!$A$39:$A$782,$A191,СВЦЭМ!$B$39:$B$782,C$190)+'СЕТ СН'!$F$12</f>
        <v>183.08413155</v>
      </c>
      <c r="D191" s="36">
        <f>SUMIFS(СВЦЭМ!$F$39:$F$782,СВЦЭМ!$A$39:$A$782,$A191,СВЦЭМ!$B$39:$B$782,D$190)+'СЕТ СН'!$F$12</f>
        <v>208.58593543000001</v>
      </c>
      <c r="E191" s="36">
        <f>SUMIFS(СВЦЭМ!$F$39:$F$782,СВЦЭМ!$A$39:$A$782,$A191,СВЦЭМ!$B$39:$B$782,E$190)+'СЕТ СН'!$F$12</f>
        <v>219.38572378000001</v>
      </c>
      <c r="F191" s="36">
        <f>SUMIFS(СВЦЭМ!$F$39:$F$782,СВЦЭМ!$A$39:$A$782,$A191,СВЦЭМ!$B$39:$B$782,F$190)+'СЕТ СН'!$F$12</f>
        <v>221.97892464</v>
      </c>
      <c r="G191" s="36">
        <f>SUMIFS(СВЦЭМ!$F$39:$F$782,СВЦЭМ!$A$39:$A$782,$A191,СВЦЭМ!$B$39:$B$782,G$190)+'СЕТ СН'!$F$12</f>
        <v>217.56073952</v>
      </c>
      <c r="H191" s="36">
        <f>SUMIFS(СВЦЭМ!$F$39:$F$782,СВЦЭМ!$A$39:$A$782,$A191,СВЦЭМ!$B$39:$B$782,H$190)+'СЕТ СН'!$F$12</f>
        <v>213.93863250000001</v>
      </c>
      <c r="I191" s="36">
        <f>SUMIFS(СВЦЭМ!$F$39:$F$782,СВЦЭМ!$A$39:$A$782,$A191,СВЦЭМ!$B$39:$B$782,I$190)+'СЕТ СН'!$F$12</f>
        <v>201.97922130000001</v>
      </c>
      <c r="J191" s="36">
        <f>SUMIFS(СВЦЭМ!$F$39:$F$782,СВЦЭМ!$A$39:$A$782,$A191,СВЦЭМ!$B$39:$B$782,J$190)+'СЕТ СН'!$F$12</f>
        <v>175.31702128000001</v>
      </c>
      <c r="K191" s="36">
        <f>SUMIFS(СВЦЭМ!$F$39:$F$782,СВЦЭМ!$A$39:$A$782,$A191,СВЦЭМ!$B$39:$B$782,K$190)+'СЕТ СН'!$F$12</f>
        <v>168.58094704999999</v>
      </c>
      <c r="L191" s="36">
        <f>SUMIFS(СВЦЭМ!$F$39:$F$782,СВЦЭМ!$A$39:$A$782,$A191,СВЦЭМ!$B$39:$B$782,L$190)+'СЕТ СН'!$F$12</f>
        <v>164.78874403</v>
      </c>
      <c r="M191" s="36">
        <f>SUMIFS(СВЦЭМ!$F$39:$F$782,СВЦЭМ!$A$39:$A$782,$A191,СВЦЭМ!$B$39:$B$782,M$190)+'СЕТ СН'!$F$12</f>
        <v>181.25641855000001</v>
      </c>
      <c r="N191" s="36">
        <f>SUMIFS(СВЦЭМ!$F$39:$F$782,СВЦЭМ!$A$39:$A$782,$A191,СВЦЭМ!$B$39:$B$782,N$190)+'СЕТ СН'!$F$12</f>
        <v>188.96769251000001</v>
      </c>
      <c r="O191" s="36">
        <f>SUMIFS(СВЦЭМ!$F$39:$F$782,СВЦЭМ!$A$39:$A$782,$A191,СВЦЭМ!$B$39:$B$782,O$190)+'СЕТ СН'!$F$12</f>
        <v>191.04926123000001</v>
      </c>
      <c r="P191" s="36">
        <f>SUMIFS(СВЦЭМ!$F$39:$F$782,СВЦЭМ!$A$39:$A$782,$A191,СВЦЭМ!$B$39:$B$782,P$190)+'СЕТ СН'!$F$12</f>
        <v>193.01385500000001</v>
      </c>
      <c r="Q191" s="36">
        <f>SUMIFS(СВЦЭМ!$F$39:$F$782,СВЦЭМ!$A$39:$A$782,$A191,СВЦЭМ!$B$39:$B$782,Q$190)+'СЕТ СН'!$F$12</f>
        <v>195.66632179999999</v>
      </c>
      <c r="R191" s="36">
        <f>SUMIFS(СВЦЭМ!$F$39:$F$782,СВЦЭМ!$A$39:$A$782,$A191,СВЦЭМ!$B$39:$B$782,R$190)+'СЕТ СН'!$F$12</f>
        <v>199.10461699999999</v>
      </c>
      <c r="S191" s="36">
        <f>SUMIFS(СВЦЭМ!$F$39:$F$782,СВЦЭМ!$A$39:$A$782,$A191,СВЦЭМ!$B$39:$B$782,S$190)+'СЕТ СН'!$F$12</f>
        <v>191.91779203999999</v>
      </c>
      <c r="T191" s="36">
        <f>SUMIFS(СВЦЭМ!$F$39:$F$782,СВЦЭМ!$A$39:$A$782,$A191,СВЦЭМ!$B$39:$B$782,T$190)+'СЕТ СН'!$F$12</f>
        <v>174.24932454</v>
      </c>
      <c r="U191" s="36">
        <f>SUMIFS(СВЦЭМ!$F$39:$F$782,СВЦЭМ!$A$39:$A$782,$A191,СВЦЭМ!$B$39:$B$782,U$190)+'СЕТ СН'!$F$12</f>
        <v>157.78945851</v>
      </c>
      <c r="V191" s="36">
        <f>SUMIFS(СВЦЭМ!$F$39:$F$782,СВЦЭМ!$A$39:$A$782,$A191,СВЦЭМ!$B$39:$B$782,V$190)+'СЕТ СН'!$F$12</f>
        <v>141.59441609999999</v>
      </c>
      <c r="W191" s="36">
        <f>SUMIFS(СВЦЭМ!$F$39:$F$782,СВЦЭМ!$A$39:$A$782,$A191,СВЦЭМ!$B$39:$B$782,W$190)+'СЕТ СН'!$F$12</f>
        <v>139.56841177999999</v>
      </c>
      <c r="X191" s="36">
        <f>SUMIFS(СВЦЭМ!$F$39:$F$782,СВЦЭМ!$A$39:$A$782,$A191,СВЦЭМ!$B$39:$B$782,X$190)+'СЕТ СН'!$F$12</f>
        <v>143.99745988999999</v>
      </c>
      <c r="Y191" s="36">
        <f>SUMIFS(СВЦЭМ!$F$39:$F$782,СВЦЭМ!$A$39:$A$782,$A191,СВЦЭМ!$B$39:$B$782,Y$190)+'СЕТ СН'!$F$12</f>
        <v>150.08771027</v>
      </c>
      <c r="AA191" s="45"/>
    </row>
    <row r="192" spans="1:27" ht="15.75" x14ac:dyDescent="0.2">
      <c r="A192" s="35">
        <f>A191+1</f>
        <v>44683</v>
      </c>
      <c r="B192" s="36">
        <f>SUMIFS(СВЦЭМ!$F$39:$F$782,СВЦЭМ!$A$39:$A$782,$A192,СВЦЭМ!$B$39:$B$782,B$190)+'СЕТ СН'!$F$12</f>
        <v>156.66783917000001</v>
      </c>
      <c r="C192" s="36">
        <f>SUMIFS(СВЦЭМ!$F$39:$F$782,СВЦЭМ!$A$39:$A$782,$A192,СВЦЭМ!$B$39:$B$782,C$190)+'СЕТ СН'!$F$12</f>
        <v>177.37309178999999</v>
      </c>
      <c r="D192" s="36">
        <f>SUMIFS(СВЦЭМ!$F$39:$F$782,СВЦЭМ!$A$39:$A$782,$A192,СВЦЭМ!$B$39:$B$782,D$190)+'СЕТ СН'!$F$12</f>
        <v>197.57977137</v>
      </c>
      <c r="E192" s="36">
        <f>SUMIFS(СВЦЭМ!$F$39:$F$782,СВЦЭМ!$A$39:$A$782,$A192,СВЦЭМ!$B$39:$B$782,E$190)+'СЕТ СН'!$F$12</f>
        <v>206.81305001999999</v>
      </c>
      <c r="F192" s="36">
        <f>SUMIFS(СВЦЭМ!$F$39:$F$782,СВЦЭМ!$A$39:$A$782,$A192,СВЦЭМ!$B$39:$B$782,F$190)+'СЕТ СН'!$F$12</f>
        <v>209.96960598999999</v>
      </c>
      <c r="G192" s="36">
        <f>SUMIFS(СВЦЭМ!$F$39:$F$782,СВЦЭМ!$A$39:$A$782,$A192,СВЦЭМ!$B$39:$B$782,G$190)+'СЕТ СН'!$F$12</f>
        <v>214.04024736</v>
      </c>
      <c r="H192" s="36">
        <f>SUMIFS(СВЦЭМ!$F$39:$F$782,СВЦЭМ!$A$39:$A$782,$A192,СВЦЭМ!$B$39:$B$782,H$190)+'СЕТ СН'!$F$12</f>
        <v>216.37680978</v>
      </c>
      <c r="I192" s="36">
        <f>SUMIFS(СВЦЭМ!$F$39:$F$782,СВЦЭМ!$A$39:$A$782,$A192,СВЦЭМ!$B$39:$B$782,I$190)+'СЕТ СН'!$F$12</f>
        <v>200.61677090000001</v>
      </c>
      <c r="J192" s="36">
        <f>SUMIFS(СВЦЭМ!$F$39:$F$782,СВЦЭМ!$A$39:$A$782,$A192,СВЦЭМ!$B$39:$B$782,J$190)+'СЕТ СН'!$F$12</f>
        <v>175.29720029000001</v>
      </c>
      <c r="K192" s="36">
        <f>SUMIFS(СВЦЭМ!$F$39:$F$782,СВЦЭМ!$A$39:$A$782,$A192,СВЦЭМ!$B$39:$B$782,K$190)+'СЕТ СН'!$F$12</f>
        <v>168.67759666000001</v>
      </c>
      <c r="L192" s="36">
        <f>SUMIFS(СВЦЭМ!$F$39:$F$782,СВЦЭМ!$A$39:$A$782,$A192,СВЦЭМ!$B$39:$B$782,L$190)+'СЕТ СН'!$F$12</f>
        <v>163.38121763000001</v>
      </c>
      <c r="M192" s="36">
        <f>SUMIFS(СВЦЭМ!$F$39:$F$782,СВЦЭМ!$A$39:$A$782,$A192,СВЦЭМ!$B$39:$B$782,M$190)+'СЕТ СН'!$F$12</f>
        <v>175.08518634999999</v>
      </c>
      <c r="N192" s="36">
        <f>SUMIFS(СВЦЭМ!$F$39:$F$782,СВЦЭМ!$A$39:$A$782,$A192,СВЦЭМ!$B$39:$B$782,N$190)+'СЕТ СН'!$F$12</f>
        <v>183.34226923</v>
      </c>
      <c r="O192" s="36">
        <f>SUMIFS(СВЦЭМ!$F$39:$F$782,СВЦЭМ!$A$39:$A$782,$A192,СВЦЭМ!$B$39:$B$782,O$190)+'СЕТ СН'!$F$12</f>
        <v>189.12578439000001</v>
      </c>
      <c r="P192" s="36">
        <f>SUMIFS(СВЦЭМ!$F$39:$F$782,СВЦЭМ!$A$39:$A$782,$A192,СВЦЭМ!$B$39:$B$782,P$190)+'СЕТ СН'!$F$12</f>
        <v>190.84978638999999</v>
      </c>
      <c r="Q192" s="36">
        <f>SUMIFS(СВЦЭМ!$F$39:$F$782,СВЦЭМ!$A$39:$A$782,$A192,СВЦЭМ!$B$39:$B$782,Q$190)+'СЕТ СН'!$F$12</f>
        <v>194.40121311999999</v>
      </c>
      <c r="R192" s="36">
        <f>SUMIFS(СВЦЭМ!$F$39:$F$782,СВЦЭМ!$A$39:$A$782,$A192,СВЦЭМ!$B$39:$B$782,R$190)+'СЕТ СН'!$F$12</f>
        <v>195.46596355</v>
      </c>
      <c r="S192" s="36">
        <f>SUMIFS(СВЦЭМ!$F$39:$F$782,СВЦЭМ!$A$39:$A$782,$A192,СВЦЭМ!$B$39:$B$782,S$190)+'СЕТ СН'!$F$12</f>
        <v>185.45243675</v>
      </c>
      <c r="T192" s="36">
        <f>SUMIFS(СВЦЭМ!$F$39:$F$782,СВЦЭМ!$A$39:$A$782,$A192,СВЦЭМ!$B$39:$B$782,T$190)+'СЕТ СН'!$F$12</f>
        <v>167.33715698</v>
      </c>
      <c r="U192" s="36">
        <f>SUMIFS(СВЦЭМ!$F$39:$F$782,СВЦЭМ!$A$39:$A$782,$A192,СВЦЭМ!$B$39:$B$782,U$190)+'СЕТ СН'!$F$12</f>
        <v>150.89037603</v>
      </c>
      <c r="V192" s="36">
        <f>SUMIFS(СВЦЭМ!$F$39:$F$782,СВЦЭМ!$A$39:$A$782,$A192,СВЦЭМ!$B$39:$B$782,V$190)+'СЕТ СН'!$F$12</f>
        <v>139.32014056</v>
      </c>
      <c r="W192" s="36">
        <f>SUMIFS(СВЦЭМ!$F$39:$F$782,СВЦЭМ!$A$39:$A$782,$A192,СВЦЭМ!$B$39:$B$782,W$190)+'СЕТ СН'!$F$12</f>
        <v>139.9924638</v>
      </c>
      <c r="X192" s="36">
        <f>SUMIFS(СВЦЭМ!$F$39:$F$782,СВЦЭМ!$A$39:$A$782,$A192,СВЦЭМ!$B$39:$B$782,X$190)+'СЕТ СН'!$F$12</f>
        <v>139.83123287000001</v>
      </c>
      <c r="Y192" s="36">
        <f>SUMIFS(СВЦЭМ!$F$39:$F$782,СВЦЭМ!$A$39:$A$782,$A192,СВЦЭМ!$B$39:$B$782,Y$190)+'СЕТ СН'!$F$12</f>
        <v>147.78147683</v>
      </c>
    </row>
    <row r="193" spans="1:25" ht="15.75" x14ac:dyDescent="0.2">
      <c r="A193" s="35">
        <f t="shared" ref="A193:A221" si="5">A192+1</f>
        <v>44684</v>
      </c>
      <c r="B193" s="36">
        <f>SUMIFS(СВЦЭМ!$F$39:$F$782,СВЦЭМ!$A$39:$A$782,$A193,СВЦЭМ!$B$39:$B$782,B$190)+'СЕТ СН'!$F$12</f>
        <v>152.06151625999999</v>
      </c>
      <c r="C193" s="36">
        <f>SUMIFS(СВЦЭМ!$F$39:$F$782,СВЦЭМ!$A$39:$A$782,$A193,СВЦЭМ!$B$39:$B$782,C$190)+'СЕТ СН'!$F$12</f>
        <v>172.9835272</v>
      </c>
      <c r="D193" s="36">
        <f>SUMIFS(СВЦЭМ!$F$39:$F$782,СВЦЭМ!$A$39:$A$782,$A193,СВЦЭМ!$B$39:$B$782,D$190)+'СЕТ СН'!$F$12</f>
        <v>190.58623261</v>
      </c>
      <c r="E193" s="36">
        <f>SUMIFS(СВЦЭМ!$F$39:$F$782,СВЦЭМ!$A$39:$A$782,$A193,СВЦЭМ!$B$39:$B$782,E$190)+'СЕТ СН'!$F$12</f>
        <v>196.20143504999999</v>
      </c>
      <c r="F193" s="36">
        <f>SUMIFS(СВЦЭМ!$F$39:$F$782,СВЦЭМ!$A$39:$A$782,$A193,СВЦЭМ!$B$39:$B$782,F$190)+'СЕТ СН'!$F$12</f>
        <v>198.80536516000001</v>
      </c>
      <c r="G193" s="36">
        <f>SUMIFS(СВЦЭМ!$F$39:$F$782,СВЦЭМ!$A$39:$A$782,$A193,СВЦЭМ!$B$39:$B$782,G$190)+'СЕТ СН'!$F$12</f>
        <v>206.18509215</v>
      </c>
      <c r="H193" s="36">
        <f>SUMIFS(СВЦЭМ!$F$39:$F$782,СВЦЭМ!$A$39:$A$782,$A193,СВЦЭМ!$B$39:$B$782,H$190)+'СЕТ СН'!$F$12</f>
        <v>208.08417262</v>
      </c>
      <c r="I193" s="36">
        <f>SUMIFS(СВЦЭМ!$F$39:$F$782,СВЦЭМ!$A$39:$A$782,$A193,СВЦЭМ!$B$39:$B$782,I$190)+'СЕТ СН'!$F$12</f>
        <v>204.87765530999999</v>
      </c>
      <c r="J193" s="36">
        <f>SUMIFS(СВЦЭМ!$F$39:$F$782,СВЦЭМ!$A$39:$A$782,$A193,СВЦЭМ!$B$39:$B$782,J$190)+'СЕТ СН'!$F$12</f>
        <v>186.47245477000001</v>
      </c>
      <c r="K193" s="36">
        <f>SUMIFS(СВЦЭМ!$F$39:$F$782,СВЦЭМ!$A$39:$A$782,$A193,СВЦЭМ!$B$39:$B$782,K$190)+'СЕТ СН'!$F$12</f>
        <v>180.55012109</v>
      </c>
      <c r="L193" s="36">
        <f>SUMIFS(СВЦЭМ!$F$39:$F$782,СВЦЭМ!$A$39:$A$782,$A193,СВЦЭМ!$B$39:$B$782,L$190)+'СЕТ СН'!$F$12</f>
        <v>177.03776608999999</v>
      </c>
      <c r="M193" s="36">
        <f>SUMIFS(СВЦЭМ!$F$39:$F$782,СВЦЭМ!$A$39:$A$782,$A193,СВЦЭМ!$B$39:$B$782,M$190)+'СЕТ СН'!$F$12</f>
        <v>192.21750402999999</v>
      </c>
      <c r="N193" s="36">
        <f>SUMIFS(СВЦЭМ!$F$39:$F$782,СВЦЭМ!$A$39:$A$782,$A193,СВЦЭМ!$B$39:$B$782,N$190)+'СЕТ СН'!$F$12</f>
        <v>199.61737515999999</v>
      </c>
      <c r="O193" s="36">
        <f>SUMIFS(СВЦЭМ!$F$39:$F$782,СВЦЭМ!$A$39:$A$782,$A193,СВЦЭМ!$B$39:$B$782,O$190)+'СЕТ СН'!$F$12</f>
        <v>202.20153965</v>
      </c>
      <c r="P193" s="36">
        <f>SUMIFS(СВЦЭМ!$F$39:$F$782,СВЦЭМ!$A$39:$A$782,$A193,СВЦЭМ!$B$39:$B$782,P$190)+'СЕТ СН'!$F$12</f>
        <v>205.41056749000001</v>
      </c>
      <c r="Q193" s="36">
        <f>SUMIFS(СВЦЭМ!$F$39:$F$782,СВЦЭМ!$A$39:$A$782,$A193,СВЦЭМ!$B$39:$B$782,Q$190)+'СЕТ СН'!$F$12</f>
        <v>206.06407497999999</v>
      </c>
      <c r="R193" s="36">
        <f>SUMIFS(СВЦЭМ!$F$39:$F$782,СВЦЭМ!$A$39:$A$782,$A193,СВЦЭМ!$B$39:$B$782,R$190)+'СЕТ СН'!$F$12</f>
        <v>207.76700307999999</v>
      </c>
      <c r="S193" s="36">
        <f>SUMIFS(СВЦЭМ!$F$39:$F$782,СВЦЭМ!$A$39:$A$782,$A193,СВЦЭМ!$B$39:$B$782,S$190)+'СЕТ СН'!$F$12</f>
        <v>201.70208088999999</v>
      </c>
      <c r="T193" s="36">
        <f>SUMIFS(СВЦЭМ!$F$39:$F$782,СВЦЭМ!$A$39:$A$782,$A193,СВЦЭМ!$B$39:$B$782,T$190)+'СЕТ СН'!$F$12</f>
        <v>182.27227969</v>
      </c>
      <c r="U193" s="36">
        <f>SUMIFS(СВЦЭМ!$F$39:$F$782,СВЦЭМ!$A$39:$A$782,$A193,СВЦЭМ!$B$39:$B$782,U$190)+'СЕТ СН'!$F$12</f>
        <v>164.49594787999999</v>
      </c>
      <c r="V193" s="36">
        <f>SUMIFS(СВЦЭМ!$F$39:$F$782,СВЦЭМ!$A$39:$A$782,$A193,СВЦЭМ!$B$39:$B$782,V$190)+'СЕТ СН'!$F$12</f>
        <v>148.31531186000001</v>
      </c>
      <c r="W193" s="36">
        <f>SUMIFS(СВЦЭМ!$F$39:$F$782,СВЦЭМ!$A$39:$A$782,$A193,СВЦЭМ!$B$39:$B$782,W$190)+'СЕТ СН'!$F$12</f>
        <v>147.17635376000001</v>
      </c>
      <c r="X193" s="36">
        <f>SUMIFS(СВЦЭМ!$F$39:$F$782,СВЦЭМ!$A$39:$A$782,$A193,СВЦЭМ!$B$39:$B$782,X$190)+'СЕТ СН'!$F$12</f>
        <v>148.86200678</v>
      </c>
      <c r="Y193" s="36">
        <f>SUMIFS(СВЦЭМ!$F$39:$F$782,СВЦЭМ!$A$39:$A$782,$A193,СВЦЭМ!$B$39:$B$782,Y$190)+'СЕТ СН'!$F$12</f>
        <v>155.22763886999999</v>
      </c>
    </row>
    <row r="194" spans="1:25" ht="15.75" x14ac:dyDescent="0.2">
      <c r="A194" s="35">
        <f t="shared" si="5"/>
        <v>44685</v>
      </c>
      <c r="B194" s="36">
        <f>SUMIFS(СВЦЭМ!$F$39:$F$782,СВЦЭМ!$A$39:$A$782,$A194,СВЦЭМ!$B$39:$B$782,B$190)+'СЕТ СН'!$F$12</f>
        <v>167.67047256000001</v>
      </c>
      <c r="C194" s="36">
        <f>SUMIFS(СВЦЭМ!$F$39:$F$782,СВЦЭМ!$A$39:$A$782,$A194,СВЦЭМ!$B$39:$B$782,C$190)+'СЕТ СН'!$F$12</f>
        <v>194.01872689999999</v>
      </c>
      <c r="D194" s="36">
        <f>SUMIFS(СВЦЭМ!$F$39:$F$782,СВЦЭМ!$A$39:$A$782,$A194,СВЦЭМ!$B$39:$B$782,D$190)+'СЕТ СН'!$F$12</f>
        <v>203.37167688</v>
      </c>
      <c r="E194" s="36">
        <f>SUMIFS(СВЦЭМ!$F$39:$F$782,СВЦЭМ!$A$39:$A$782,$A194,СВЦЭМ!$B$39:$B$782,E$190)+'СЕТ СН'!$F$12</f>
        <v>198.34470637000001</v>
      </c>
      <c r="F194" s="36">
        <f>SUMIFS(СВЦЭМ!$F$39:$F$782,СВЦЭМ!$A$39:$A$782,$A194,СВЦЭМ!$B$39:$B$782,F$190)+'СЕТ СН'!$F$12</f>
        <v>198.83400445999999</v>
      </c>
      <c r="G194" s="36">
        <f>SUMIFS(СВЦЭМ!$F$39:$F$782,СВЦЭМ!$A$39:$A$782,$A194,СВЦЭМ!$B$39:$B$782,G$190)+'СЕТ СН'!$F$12</f>
        <v>197.62133263999999</v>
      </c>
      <c r="H194" s="36">
        <f>SUMIFS(СВЦЭМ!$F$39:$F$782,СВЦЭМ!$A$39:$A$782,$A194,СВЦЭМ!$B$39:$B$782,H$190)+'СЕТ СН'!$F$12</f>
        <v>199.67517047999999</v>
      </c>
      <c r="I194" s="36">
        <f>SUMIFS(СВЦЭМ!$F$39:$F$782,СВЦЭМ!$A$39:$A$782,$A194,СВЦЭМ!$B$39:$B$782,I$190)+'СЕТ СН'!$F$12</f>
        <v>186.70946447</v>
      </c>
      <c r="J194" s="36">
        <f>SUMIFS(СВЦЭМ!$F$39:$F$782,СВЦЭМ!$A$39:$A$782,$A194,СВЦЭМ!$B$39:$B$782,J$190)+'СЕТ СН'!$F$12</f>
        <v>166.69614981999999</v>
      </c>
      <c r="K194" s="36">
        <f>SUMIFS(СВЦЭМ!$F$39:$F$782,СВЦЭМ!$A$39:$A$782,$A194,СВЦЭМ!$B$39:$B$782,K$190)+'СЕТ СН'!$F$12</f>
        <v>164.14479313999999</v>
      </c>
      <c r="L194" s="36">
        <f>SUMIFS(СВЦЭМ!$F$39:$F$782,СВЦЭМ!$A$39:$A$782,$A194,СВЦЭМ!$B$39:$B$782,L$190)+'СЕТ СН'!$F$12</f>
        <v>166.43215269999999</v>
      </c>
      <c r="M194" s="36">
        <f>SUMIFS(СВЦЭМ!$F$39:$F$782,СВЦЭМ!$A$39:$A$782,$A194,СВЦЭМ!$B$39:$B$782,M$190)+'СЕТ СН'!$F$12</f>
        <v>184.11832931000001</v>
      </c>
      <c r="N194" s="36">
        <f>SUMIFS(СВЦЭМ!$F$39:$F$782,СВЦЭМ!$A$39:$A$782,$A194,СВЦЭМ!$B$39:$B$782,N$190)+'СЕТ СН'!$F$12</f>
        <v>193.61321418</v>
      </c>
      <c r="O194" s="36">
        <f>SUMIFS(СВЦЭМ!$F$39:$F$782,СВЦЭМ!$A$39:$A$782,$A194,СВЦЭМ!$B$39:$B$782,O$190)+'СЕТ СН'!$F$12</f>
        <v>194.4053194</v>
      </c>
      <c r="P194" s="36">
        <f>SUMIFS(СВЦЭМ!$F$39:$F$782,СВЦЭМ!$A$39:$A$782,$A194,СВЦЭМ!$B$39:$B$782,P$190)+'СЕТ СН'!$F$12</f>
        <v>200.98742267</v>
      </c>
      <c r="Q194" s="36">
        <f>SUMIFS(СВЦЭМ!$F$39:$F$782,СВЦЭМ!$A$39:$A$782,$A194,СВЦЭМ!$B$39:$B$782,Q$190)+'СЕТ СН'!$F$12</f>
        <v>201.59534611999999</v>
      </c>
      <c r="R194" s="36">
        <f>SUMIFS(СВЦЭМ!$F$39:$F$782,СВЦЭМ!$A$39:$A$782,$A194,СВЦЭМ!$B$39:$B$782,R$190)+'СЕТ СН'!$F$12</f>
        <v>200.63135144</v>
      </c>
      <c r="S194" s="36">
        <f>SUMIFS(СВЦЭМ!$F$39:$F$782,СВЦЭМ!$A$39:$A$782,$A194,СВЦЭМ!$B$39:$B$782,S$190)+'СЕТ СН'!$F$12</f>
        <v>190.59891512999999</v>
      </c>
      <c r="T194" s="36">
        <f>SUMIFS(СВЦЭМ!$F$39:$F$782,СВЦЭМ!$A$39:$A$782,$A194,СВЦЭМ!$B$39:$B$782,T$190)+'СЕТ СН'!$F$12</f>
        <v>168.33784944000001</v>
      </c>
      <c r="U194" s="36">
        <f>SUMIFS(СВЦЭМ!$F$39:$F$782,СВЦЭМ!$A$39:$A$782,$A194,СВЦЭМ!$B$39:$B$782,U$190)+'СЕТ СН'!$F$12</f>
        <v>148.94190985</v>
      </c>
      <c r="V194" s="36">
        <f>SUMIFS(СВЦЭМ!$F$39:$F$782,СВЦЭМ!$A$39:$A$782,$A194,СВЦЭМ!$B$39:$B$782,V$190)+'СЕТ СН'!$F$12</f>
        <v>137.22178901999999</v>
      </c>
      <c r="W194" s="36">
        <f>SUMIFS(СВЦЭМ!$F$39:$F$782,СВЦЭМ!$A$39:$A$782,$A194,СВЦЭМ!$B$39:$B$782,W$190)+'СЕТ СН'!$F$12</f>
        <v>142.64451908999999</v>
      </c>
      <c r="X194" s="36">
        <f>SUMIFS(СВЦЭМ!$F$39:$F$782,СВЦЭМ!$A$39:$A$782,$A194,СВЦЭМ!$B$39:$B$782,X$190)+'СЕТ СН'!$F$12</f>
        <v>135.11195634000001</v>
      </c>
      <c r="Y194" s="36">
        <f>SUMIFS(СВЦЭМ!$F$39:$F$782,СВЦЭМ!$A$39:$A$782,$A194,СВЦЭМ!$B$39:$B$782,Y$190)+'СЕТ СН'!$F$12</f>
        <v>134.19489544999999</v>
      </c>
    </row>
    <row r="195" spans="1:25" ht="15.75" x14ac:dyDescent="0.2">
      <c r="A195" s="35">
        <f t="shared" si="5"/>
        <v>44686</v>
      </c>
      <c r="B195" s="36">
        <f>SUMIFS(СВЦЭМ!$F$39:$F$782,СВЦЭМ!$A$39:$A$782,$A195,СВЦЭМ!$B$39:$B$782,B$190)+'СЕТ СН'!$F$12</f>
        <v>162.39651843999999</v>
      </c>
      <c r="C195" s="36">
        <f>SUMIFS(СВЦЭМ!$F$39:$F$782,СВЦЭМ!$A$39:$A$782,$A195,СВЦЭМ!$B$39:$B$782,C$190)+'СЕТ СН'!$F$12</f>
        <v>176.83128117000001</v>
      </c>
      <c r="D195" s="36">
        <f>SUMIFS(СВЦЭМ!$F$39:$F$782,СВЦЭМ!$A$39:$A$782,$A195,СВЦЭМ!$B$39:$B$782,D$190)+'СЕТ СН'!$F$12</f>
        <v>200.26172600999999</v>
      </c>
      <c r="E195" s="36">
        <f>SUMIFS(СВЦЭМ!$F$39:$F$782,СВЦЭМ!$A$39:$A$782,$A195,СВЦЭМ!$B$39:$B$782,E$190)+'СЕТ СН'!$F$12</f>
        <v>209.46634112999999</v>
      </c>
      <c r="F195" s="36">
        <f>SUMIFS(СВЦЭМ!$F$39:$F$782,СВЦЭМ!$A$39:$A$782,$A195,СВЦЭМ!$B$39:$B$782,F$190)+'СЕТ СН'!$F$12</f>
        <v>213.92103968000001</v>
      </c>
      <c r="G195" s="36">
        <f>SUMIFS(СВЦЭМ!$F$39:$F$782,СВЦЭМ!$A$39:$A$782,$A195,СВЦЭМ!$B$39:$B$782,G$190)+'СЕТ СН'!$F$12</f>
        <v>214.03573421999999</v>
      </c>
      <c r="H195" s="36">
        <f>SUMIFS(СВЦЭМ!$F$39:$F$782,СВЦЭМ!$A$39:$A$782,$A195,СВЦЭМ!$B$39:$B$782,H$190)+'СЕТ СН'!$F$12</f>
        <v>211.71851203</v>
      </c>
      <c r="I195" s="36">
        <f>SUMIFS(СВЦЭМ!$F$39:$F$782,СВЦЭМ!$A$39:$A$782,$A195,СВЦЭМ!$B$39:$B$782,I$190)+'СЕТ СН'!$F$12</f>
        <v>199.70031158</v>
      </c>
      <c r="J195" s="36">
        <f>SUMIFS(СВЦЭМ!$F$39:$F$782,СВЦЭМ!$A$39:$A$782,$A195,СВЦЭМ!$B$39:$B$782,J$190)+'СЕТ СН'!$F$12</f>
        <v>181.27657004</v>
      </c>
      <c r="K195" s="36">
        <f>SUMIFS(СВЦЭМ!$F$39:$F$782,СВЦЭМ!$A$39:$A$782,$A195,СВЦЭМ!$B$39:$B$782,K$190)+'СЕТ СН'!$F$12</f>
        <v>180.88192376999999</v>
      </c>
      <c r="L195" s="36">
        <f>SUMIFS(СВЦЭМ!$F$39:$F$782,СВЦЭМ!$A$39:$A$782,$A195,СВЦЭМ!$B$39:$B$782,L$190)+'СЕТ СН'!$F$12</f>
        <v>180.20267136999999</v>
      </c>
      <c r="M195" s="36">
        <f>SUMIFS(СВЦЭМ!$F$39:$F$782,СВЦЭМ!$A$39:$A$782,$A195,СВЦЭМ!$B$39:$B$782,M$190)+'СЕТ СН'!$F$12</f>
        <v>197.16720143000001</v>
      </c>
      <c r="N195" s="36">
        <f>SUMIFS(СВЦЭМ!$F$39:$F$782,СВЦЭМ!$A$39:$A$782,$A195,СВЦЭМ!$B$39:$B$782,N$190)+'СЕТ СН'!$F$12</f>
        <v>210.4999344</v>
      </c>
      <c r="O195" s="36">
        <f>SUMIFS(СВЦЭМ!$F$39:$F$782,СВЦЭМ!$A$39:$A$782,$A195,СВЦЭМ!$B$39:$B$782,O$190)+'СЕТ СН'!$F$12</f>
        <v>209.92767003</v>
      </c>
      <c r="P195" s="36">
        <f>SUMIFS(СВЦЭМ!$F$39:$F$782,СВЦЭМ!$A$39:$A$782,$A195,СВЦЭМ!$B$39:$B$782,P$190)+'СЕТ СН'!$F$12</f>
        <v>217.21853175999999</v>
      </c>
      <c r="Q195" s="36">
        <f>SUMIFS(СВЦЭМ!$F$39:$F$782,СВЦЭМ!$A$39:$A$782,$A195,СВЦЭМ!$B$39:$B$782,Q$190)+'СЕТ СН'!$F$12</f>
        <v>218.72221590999999</v>
      </c>
      <c r="R195" s="36">
        <f>SUMIFS(СВЦЭМ!$F$39:$F$782,СВЦЭМ!$A$39:$A$782,$A195,СВЦЭМ!$B$39:$B$782,R$190)+'СЕТ СН'!$F$12</f>
        <v>221.01772513</v>
      </c>
      <c r="S195" s="36">
        <f>SUMIFS(СВЦЭМ!$F$39:$F$782,СВЦЭМ!$A$39:$A$782,$A195,СВЦЭМ!$B$39:$B$782,S$190)+'СЕТ СН'!$F$12</f>
        <v>211.52113284000001</v>
      </c>
      <c r="T195" s="36">
        <f>SUMIFS(СВЦЭМ!$F$39:$F$782,СВЦЭМ!$A$39:$A$782,$A195,СВЦЭМ!$B$39:$B$782,T$190)+'СЕТ СН'!$F$12</f>
        <v>188.70109707</v>
      </c>
      <c r="U195" s="36">
        <f>SUMIFS(СВЦЭМ!$F$39:$F$782,СВЦЭМ!$A$39:$A$782,$A195,СВЦЭМ!$B$39:$B$782,U$190)+'СЕТ СН'!$F$12</f>
        <v>170.13110655</v>
      </c>
      <c r="V195" s="36">
        <f>SUMIFS(СВЦЭМ!$F$39:$F$782,СВЦЭМ!$A$39:$A$782,$A195,СВЦЭМ!$B$39:$B$782,V$190)+'СЕТ СН'!$F$12</f>
        <v>151.80956891</v>
      </c>
      <c r="W195" s="36">
        <f>SUMIFS(СВЦЭМ!$F$39:$F$782,СВЦЭМ!$A$39:$A$782,$A195,СВЦЭМ!$B$39:$B$782,W$190)+'СЕТ СН'!$F$12</f>
        <v>149.20202487</v>
      </c>
      <c r="X195" s="36">
        <f>SUMIFS(СВЦЭМ!$F$39:$F$782,СВЦЭМ!$A$39:$A$782,$A195,СВЦЭМ!$B$39:$B$782,X$190)+'СЕТ СН'!$F$12</f>
        <v>151.72495795</v>
      </c>
      <c r="Y195" s="36">
        <f>SUMIFS(СВЦЭМ!$F$39:$F$782,СВЦЭМ!$A$39:$A$782,$A195,СВЦЭМ!$B$39:$B$782,Y$190)+'СЕТ СН'!$F$12</f>
        <v>156.12806810999999</v>
      </c>
    </row>
    <row r="196" spans="1:25" ht="15.75" x14ac:dyDescent="0.2">
      <c r="A196" s="35">
        <f t="shared" si="5"/>
        <v>44687</v>
      </c>
      <c r="B196" s="36">
        <f>SUMIFS(СВЦЭМ!$F$39:$F$782,СВЦЭМ!$A$39:$A$782,$A196,СВЦЭМ!$B$39:$B$782,B$190)+'СЕТ СН'!$F$12</f>
        <v>168.53768657000001</v>
      </c>
      <c r="C196" s="36">
        <f>SUMIFS(СВЦЭМ!$F$39:$F$782,СВЦЭМ!$A$39:$A$782,$A196,СВЦЭМ!$B$39:$B$782,C$190)+'СЕТ СН'!$F$12</f>
        <v>191.00936293999999</v>
      </c>
      <c r="D196" s="36">
        <f>SUMIFS(СВЦЭМ!$F$39:$F$782,СВЦЭМ!$A$39:$A$782,$A196,СВЦЭМ!$B$39:$B$782,D$190)+'СЕТ СН'!$F$12</f>
        <v>215.25760894999999</v>
      </c>
      <c r="E196" s="36">
        <f>SUMIFS(СВЦЭМ!$F$39:$F$782,СВЦЭМ!$A$39:$A$782,$A196,СВЦЭМ!$B$39:$B$782,E$190)+'СЕТ СН'!$F$12</f>
        <v>223.46091988000001</v>
      </c>
      <c r="F196" s="36">
        <f>SUMIFS(СВЦЭМ!$F$39:$F$782,СВЦЭМ!$A$39:$A$782,$A196,СВЦЭМ!$B$39:$B$782,F$190)+'СЕТ СН'!$F$12</f>
        <v>224.46605872999999</v>
      </c>
      <c r="G196" s="36">
        <f>SUMIFS(СВЦЭМ!$F$39:$F$782,СВЦЭМ!$A$39:$A$782,$A196,СВЦЭМ!$B$39:$B$782,G$190)+'СЕТ СН'!$F$12</f>
        <v>221.64305682</v>
      </c>
      <c r="H196" s="36">
        <f>SUMIFS(СВЦЭМ!$F$39:$F$782,СВЦЭМ!$A$39:$A$782,$A196,СВЦЭМ!$B$39:$B$782,H$190)+'СЕТ СН'!$F$12</f>
        <v>213.87500825999999</v>
      </c>
      <c r="I196" s="36">
        <f>SUMIFS(СВЦЭМ!$F$39:$F$782,СВЦЭМ!$A$39:$A$782,$A196,СВЦЭМ!$B$39:$B$782,I$190)+'СЕТ СН'!$F$12</f>
        <v>204.89577116999999</v>
      </c>
      <c r="J196" s="36">
        <f>SUMIFS(СВЦЭМ!$F$39:$F$782,СВЦЭМ!$A$39:$A$782,$A196,СВЦЭМ!$B$39:$B$782,J$190)+'СЕТ СН'!$F$12</f>
        <v>179.10100771</v>
      </c>
      <c r="K196" s="36">
        <f>SUMIFS(СВЦЭМ!$F$39:$F$782,СВЦЭМ!$A$39:$A$782,$A196,СВЦЭМ!$B$39:$B$782,K$190)+'СЕТ СН'!$F$12</f>
        <v>180.41719856</v>
      </c>
      <c r="L196" s="36">
        <f>SUMIFS(СВЦЭМ!$F$39:$F$782,СВЦЭМ!$A$39:$A$782,$A196,СВЦЭМ!$B$39:$B$782,L$190)+'СЕТ СН'!$F$12</f>
        <v>179.16506221</v>
      </c>
      <c r="M196" s="36">
        <f>SUMIFS(СВЦЭМ!$F$39:$F$782,СВЦЭМ!$A$39:$A$782,$A196,СВЦЭМ!$B$39:$B$782,M$190)+'СЕТ СН'!$F$12</f>
        <v>201.20367274</v>
      </c>
      <c r="N196" s="36">
        <f>SUMIFS(СВЦЭМ!$F$39:$F$782,СВЦЭМ!$A$39:$A$782,$A196,СВЦЭМ!$B$39:$B$782,N$190)+'СЕТ СН'!$F$12</f>
        <v>212.91200798</v>
      </c>
      <c r="O196" s="36">
        <f>SUMIFS(СВЦЭМ!$F$39:$F$782,СВЦЭМ!$A$39:$A$782,$A196,СВЦЭМ!$B$39:$B$782,O$190)+'СЕТ СН'!$F$12</f>
        <v>213.54020886000001</v>
      </c>
      <c r="P196" s="36">
        <f>SUMIFS(СВЦЭМ!$F$39:$F$782,СВЦЭМ!$A$39:$A$782,$A196,СВЦЭМ!$B$39:$B$782,P$190)+'СЕТ СН'!$F$12</f>
        <v>214.97331604999999</v>
      </c>
      <c r="Q196" s="36">
        <f>SUMIFS(СВЦЭМ!$F$39:$F$782,СВЦЭМ!$A$39:$A$782,$A196,СВЦЭМ!$B$39:$B$782,Q$190)+'СЕТ СН'!$F$12</f>
        <v>213.99939527999999</v>
      </c>
      <c r="R196" s="36">
        <f>SUMIFS(СВЦЭМ!$F$39:$F$782,СВЦЭМ!$A$39:$A$782,$A196,СВЦЭМ!$B$39:$B$782,R$190)+'СЕТ СН'!$F$12</f>
        <v>211.97606895000001</v>
      </c>
      <c r="S196" s="36">
        <f>SUMIFS(СВЦЭМ!$F$39:$F$782,СВЦЭМ!$A$39:$A$782,$A196,СВЦЭМ!$B$39:$B$782,S$190)+'СЕТ СН'!$F$12</f>
        <v>204.08123469</v>
      </c>
      <c r="T196" s="36">
        <f>SUMIFS(СВЦЭМ!$F$39:$F$782,СВЦЭМ!$A$39:$A$782,$A196,СВЦЭМ!$B$39:$B$782,T$190)+'СЕТ СН'!$F$12</f>
        <v>183.83971582000001</v>
      </c>
      <c r="U196" s="36">
        <f>SUMIFS(СВЦЭМ!$F$39:$F$782,СВЦЭМ!$A$39:$A$782,$A196,СВЦЭМ!$B$39:$B$782,U$190)+'СЕТ СН'!$F$12</f>
        <v>163.98496230000001</v>
      </c>
      <c r="V196" s="36">
        <f>SUMIFS(СВЦЭМ!$F$39:$F$782,СВЦЭМ!$A$39:$A$782,$A196,СВЦЭМ!$B$39:$B$782,V$190)+'СЕТ СН'!$F$12</f>
        <v>147.22814826000001</v>
      </c>
      <c r="W196" s="36">
        <f>SUMIFS(СВЦЭМ!$F$39:$F$782,СВЦЭМ!$A$39:$A$782,$A196,СВЦЭМ!$B$39:$B$782,W$190)+'СЕТ СН'!$F$12</f>
        <v>145.20645518000001</v>
      </c>
      <c r="X196" s="36">
        <f>SUMIFS(СВЦЭМ!$F$39:$F$782,СВЦЭМ!$A$39:$A$782,$A196,СВЦЭМ!$B$39:$B$782,X$190)+'СЕТ СН'!$F$12</f>
        <v>150.06081365</v>
      </c>
      <c r="Y196" s="36">
        <f>SUMIFS(СВЦЭМ!$F$39:$F$782,СВЦЭМ!$A$39:$A$782,$A196,СВЦЭМ!$B$39:$B$782,Y$190)+'СЕТ СН'!$F$12</f>
        <v>151.38124396000001</v>
      </c>
    </row>
    <row r="197" spans="1:25" ht="15.75" x14ac:dyDescent="0.2">
      <c r="A197" s="35">
        <f t="shared" si="5"/>
        <v>44688</v>
      </c>
      <c r="B197" s="36">
        <f>SUMIFS(СВЦЭМ!$F$39:$F$782,СВЦЭМ!$A$39:$A$782,$A197,СВЦЭМ!$B$39:$B$782,B$190)+'СЕТ СН'!$F$12</f>
        <v>169.1655021</v>
      </c>
      <c r="C197" s="36">
        <f>SUMIFS(СВЦЭМ!$F$39:$F$782,СВЦЭМ!$A$39:$A$782,$A197,СВЦЭМ!$B$39:$B$782,C$190)+'СЕТ СН'!$F$12</f>
        <v>183.13755355000001</v>
      </c>
      <c r="D197" s="36">
        <f>SUMIFS(СВЦЭМ!$F$39:$F$782,СВЦЭМ!$A$39:$A$782,$A197,СВЦЭМ!$B$39:$B$782,D$190)+'СЕТ СН'!$F$12</f>
        <v>216.63606308999999</v>
      </c>
      <c r="E197" s="36">
        <f>SUMIFS(СВЦЭМ!$F$39:$F$782,СВЦЭМ!$A$39:$A$782,$A197,СВЦЭМ!$B$39:$B$782,E$190)+'СЕТ СН'!$F$12</f>
        <v>224.07203354000001</v>
      </c>
      <c r="F197" s="36">
        <f>SUMIFS(СВЦЭМ!$F$39:$F$782,СВЦЭМ!$A$39:$A$782,$A197,СВЦЭМ!$B$39:$B$782,F$190)+'СЕТ СН'!$F$12</f>
        <v>224.49221435999999</v>
      </c>
      <c r="G197" s="36">
        <f>SUMIFS(СВЦЭМ!$F$39:$F$782,СВЦЭМ!$A$39:$A$782,$A197,СВЦЭМ!$B$39:$B$782,G$190)+'СЕТ СН'!$F$12</f>
        <v>224.87040339000001</v>
      </c>
      <c r="H197" s="36">
        <f>SUMIFS(СВЦЭМ!$F$39:$F$782,СВЦЭМ!$A$39:$A$782,$A197,СВЦЭМ!$B$39:$B$782,H$190)+'СЕТ СН'!$F$12</f>
        <v>221.03390263</v>
      </c>
      <c r="I197" s="36">
        <f>SUMIFS(СВЦЭМ!$F$39:$F$782,СВЦЭМ!$A$39:$A$782,$A197,СВЦЭМ!$B$39:$B$782,I$190)+'СЕТ СН'!$F$12</f>
        <v>204.61104539999999</v>
      </c>
      <c r="J197" s="36">
        <f>SUMIFS(СВЦЭМ!$F$39:$F$782,СВЦЭМ!$A$39:$A$782,$A197,СВЦЭМ!$B$39:$B$782,J$190)+'СЕТ СН'!$F$12</f>
        <v>181.98299659</v>
      </c>
      <c r="K197" s="36">
        <f>SUMIFS(СВЦЭМ!$F$39:$F$782,СВЦЭМ!$A$39:$A$782,$A197,СВЦЭМ!$B$39:$B$782,K$190)+'СЕТ СН'!$F$12</f>
        <v>180.16097346999999</v>
      </c>
      <c r="L197" s="36">
        <f>SUMIFS(СВЦЭМ!$F$39:$F$782,СВЦЭМ!$A$39:$A$782,$A197,СВЦЭМ!$B$39:$B$782,L$190)+'СЕТ СН'!$F$12</f>
        <v>179.10114709000001</v>
      </c>
      <c r="M197" s="36">
        <f>SUMIFS(СВЦЭМ!$F$39:$F$782,СВЦЭМ!$A$39:$A$782,$A197,СВЦЭМ!$B$39:$B$782,M$190)+'СЕТ СН'!$F$12</f>
        <v>196.16263799000001</v>
      </c>
      <c r="N197" s="36">
        <f>SUMIFS(СВЦЭМ!$F$39:$F$782,СВЦЭМ!$A$39:$A$782,$A197,СВЦЭМ!$B$39:$B$782,N$190)+'СЕТ СН'!$F$12</f>
        <v>203.11927145999999</v>
      </c>
      <c r="O197" s="36">
        <f>SUMIFS(СВЦЭМ!$F$39:$F$782,СВЦЭМ!$A$39:$A$782,$A197,СВЦЭМ!$B$39:$B$782,O$190)+'СЕТ СН'!$F$12</f>
        <v>207.01139831</v>
      </c>
      <c r="P197" s="36">
        <f>SUMIFS(СВЦЭМ!$F$39:$F$782,СВЦЭМ!$A$39:$A$782,$A197,СВЦЭМ!$B$39:$B$782,P$190)+'СЕТ СН'!$F$12</f>
        <v>210.46769849</v>
      </c>
      <c r="Q197" s="36">
        <f>SUMIFS(СВЦЭМ!$F$39:$F$782,СВЦЭМ!$A$39:$A$782,$A197,СВЦЭМ!$B$39:$B$782,Q$190)+'СЕТ СН'!$F$12</f>
        <v>211.35650093999999</v>
      </c>
      <c r="R197" s="36">
        <f>SUMIFS(СВЦЭМ!$F$39:$F$782,СВЦЭМ!$A$39:$A$782,$A197,СВЦЭМ!$B$39:$B$782,R$190)+'СЕТ СН'!$F$12</f>
        <v>210.37808520999999</v>
      </c>
      <c r="S197" s="36">
        <f>SUMIFS(СВЦЭМ!$F$39:$F$782,СВЦЭМ!$A$39:$A$782,$A197,СВЦЭМ!$B$39:$B$782,S$190)+'СЕТ СН'!$F$12</f>
        <v>202.79279622000001</v>
      </c>
      <c r="T197" s="36">
        <f>SUMIFS(СВЦЭМ!$F$39:$F$782,СВЦЭМ!$A$39:$A$782,$A197,СВЦЭМ!$B$39:$B$782,T$190)+'СЕТ СН'!$F$12</f>
        <v>182.18602913000001</v>
      </c>
      <c r="U197" s="36">
        <f>SUMIFS(СВЦЭМ!$F$39:$F$782,СВЦЭМ!$A$39:$A$782,$A197,СВЦЭМ!$B$39:$B$782,U$190)+'СЕТ СН'!$F$12</f>
        <v>159.60353201000001</v>
      </c>
      <c r="V197" s="36">
        <f>SUMIFS(СВЦЭМ!$F$39:$F$782,СВЦЭМ!$A$39:$A$782,$A197,СВЦЭМ!$B$39:$B$782,V$190)+'СЕТ СН'!$F$12</f>
        <v>143.18388636</v>
      </c>
      <c r="W197" s="36">
        <f>SUMIFS(СВЦЭМ!$F$39:$F$782,СВЦЭМ!$A$39:$A$782,$A197,СВЦЭМ!$B$39:$B$782,W$190)+'СЕТ СН'!$F$12</f>
        <v>146.99158068</v>
      </c>
      <c r="X197" s="36">
        <f>SUMIFS(СВЦЭМ!$F$39:$F$782,СВЦЭМ!$A$39:$A$782,$A197,СВЦЭМ!$B$39:$B$782,X$190)+'СЕТ СН'!$F$12</f>
        <v>148.97737391000001</v>
      </c>
      <c r="Y197" s="36">
        <f>SUMIFS(СВЦЭМ!$F$39:$F$782,СВЦЭМ!$A$39:$A$782,$A197,СВЦЭМ!$B$39:$B$782,Y$190)+'СЕТ СН'!$F$12</f>
        <v>152.07794572</v>
      </c>
    </row>
    <row r="198" spans="1:25" ht="15.75" x14ac:dyDescent="0.2">
      <c r="A198" s="35">
        <f t="shared" si="5"/>
        <v>44689</v>
      </c>
      <c r="B198" s="36">
        <f>SUMIFS(СВЦЭМ!$F$39:$F$782,СВЦЭМ!$A$39:$A$782,$A198,СВЦЭМ!$B$39:$B$782,B$190)+'СЕТ СН'!$F$12</f>
        <v>165.12023191</v>
      </c>
      <c r="C198" s="36">
        <f>SUMIFS(СВЦЭМ!$F$39:$F$782,СВЦЭМ!$A$39:$A$782,$A198,СВЦЭМ!$B$39:$B$782,C$190)+'СЕТ СН'!$F$12</f>
        <v>186.80253232999999</v>
      </c>
      <c r="D198" s="36">
        <f>SUMIFS(СВЦЭМ!$F$39:$F$782,СВЦЭМ!$A$39:$A$782,$A198,СВЦЭМ!$B$39:$B$782,D$190)+'СЕТ СН'!$F$12</f>
        <v>212.99841604</v>
      </c>
      <c r="E198" s="36">
        <f>SUMIFS(СВЦЭМ!$F$39:$F$782,СВЦЭМ!$A$39:$A$782,$A198,СВЦЭМ!$B$39:$B$782,E$190)+'СЕТ СН'!$F$12</f>
        <v>225.69052092999999</v>
      </c>
      <c r="F198" s="36">
        <f>SUMIFS(СВЦЭМ!$F$39:$F$782,СВЦЭМ!$A$39:$A$782,$A198,СВЦЭМ!$B$39:$B$782,F$190)+'СЕТ СН'!$F$12</f>
        <v>227.57751447999999</v>
      </c>
      <c r="G198" s="36">
        <f>SUMIFS(СВЦЭМ!$F$39:$F$782,СВЦЭМ!$A$39:$A$782,$A198,СВЦЭМ!$B$39:$B$782,G$190)+'СЕТ СН'!$F$12</f>
        <v>227.65127654</v>
      </c>
      <c r="H198" s="36">
        <f>SUMIFS(СВЦЭМ!$F$39:$F$782,СВЦЭМ!$A$39:$A$782,$A198,СВЦЭМ!$B$39:$B$782,H$190)+'СЕТ СН'!$F$12</f>
        <v>224.45215848000001</v>
      </c>
      <c r="I198" s="36">
        <f>SUMIFS(СВЦЭМ!$F$39:$F$782,СВЦЭМ!$A$39:$A$782,$A198,СВЦЭМ!$B$39:$B$782,I$190)+'СЕТ СН'!$F$12</f>
        <v>211.14189243999999</v>
      </c>
      <c r="J198" s="36">
        <f>SUMIFS(СВЦЭМ!$F$39:$F$782,СВЦЭМ!$A$39:$A$782,$A198,СВЦЭМ!$B$39:$B$782,J$190)+'СЕТ СН'!$F$12</f>
        <v>182.07641548000001</v>
      </c>
      <c r="K198" s="36">
        <f>SUMIFS(СВЦЭМ!$F$39:$F$782,СВЦЭМ!$A$39:$A$782,$A198,СВЦЭМ!$B$39:$B$782,K$190)+'СЕТ СН'!$F$12</f>
        <v>176.46495572000001</v>
      </c>
      <c r="L198" s="36">
        <f>SUMIFS(СВЦЭМ!$F$39:$F$782,СВЦЭМ!$A$39:$A$782,$A198,СВЦЭМ!$B$39:$B$782,L$190)+'СЕТ СН'!$F$12</f>
        <v>175.31518036</v>
      </c>
      <c r="M198" s="36">
        <f>SUMIFS(СВЦЭМ!$F$39:$F$782,СВЦЭМ!$A$39:$A$782,$A198,СВЦЭМ!$B$39:$B$782,M$190)+'СЕТ СН'!$F$12</f>
        <v>191.15781156</v>
      </c>
      <c r="N198" s="36">
        <f>SUMIFS(СВЦЭМ!$F$39:$F$782,СВЦЭМ!$A$39:$A$782,$A198,СВЦЭМ!$B$39:$B$782,N$190)+'СЕТ СН'!$F$12</f>
        <v>200.29404113999999</v>
      </c>
      <c r="O198" s="36">
        <f>SUMIFS(СВЦЭМ!$F$39:$F$782,СВЦЭМ!$A$39:$A$782,$A198,СВЦЭМ!$B$39:$B$782,O$190)+'СЕТ СН'!$F$12</f>
        <v>205.76696375</v>
      </c>
      <c r="P198" s="36">
        <f>SUMIFS(СВЦЭМ!$F$39:$F$782,СВЦЭМ!$A$39:$A$782,$A198,СВЦЭМ!$B$39:$B$782,P$190)+'СЕТ СН'!$F$12</f>
        <v>209.55206783</v>
      </c>
      <c r="Q198" s="36">
        <f>SUMIFS(СВЦЭМ!$F$39:$F$782,СВЦЭМ!$A$39:$A$782,$A198,СВЦЭМ!$B$39:$B$782,Q$190)+'СЕТ СН'!$F$12</f>
        <v>211.94381873</v>
      </c>
      <c r="R198" s="36">
        <f>SUMIFS(СВЦЭМ!$F$39:$F$782,СВЦЭМ!$A$39:$A$782,$A198,СВЦЭМ!$B$39:$B$782,R$190)+'СЕТ СН'!$F$12</f>
        <v>211.95096923</v>
      </c>
      <c r="S198" s="36">
        <f>SUMIFS(СВЦЭМ!$F$39:$F$782,СВЦЭМ!$A$39:$A$782,$A198,СВЦЭМ!$B$39:$B$782,S$190)+'СЕТ СН'!$F$12</f>
        <v>203.58978089999999</v>
      </c>
      <c r="T198" s="36">
        <f>SUMIFS(СВЦЭМ!$F$39:$F$782,СВЦЭМ!$A$39:$A$782,$A198,СВЦЭМ!$B$39:$B$782,T$190)+'СЕТ СН'!$F$12</f>
        <v>179.61477603</v>
      </c>
      <c r="U198" s="36">
        <f>SUMIFS(СВЦЭМ!$F$39:$F$782,СВЦЭМ!$A$39:$A$782,$A198,СВЦЭМ!$B$39:$B$782,U$190)+'СЕТ СН'!$F$12</f>
        <v>155.03348406000001</v>
      </c>
      <c r="V198" s="36">
        <f>SUMIFS(СВЦЭМ!$F$39:$F$782,СВЦЭМ!$A$39:$A$782,$A198,СВЦЭМ!$B$39:$B$782,V$190)+'СЕТ СН'!$F$12</f>
        <v>139.73393972</v>
      </c>
      <c r="W198" s="36">
        <f>SUMIFS(СВЦЭМ!$F$39:$F$782,СВЦЭМ!$A$39:$A$782,$A198,СВЦЭМ!$B$39:$B$782,W$190)+'СЕТ СН'!$F$12</f>
        <v>142.12087614999999</v>
      </c>
      <c r="X198" s="36">
        <f>SUMIFS(СВЦЭМ!$F$39:$F$782,СВЦЭМ!$A$39:$A$782,$A198,СВЦЭМ!$B$39:$B$782,X$190)+'СЕТ СН'!$F$12</f>
        <v>142.61908668000001</v>
      </c>
      <c r="Y198" s="36">
        <f>SUMIFS(СВЦЭМ!$F$39:$F$782,СВЦЭМ!$A$39:$A$782,$A198,СВЦЭМ!$B$39:$B$782,Y$190)+'СЕТ СН'!$F$12</f>
        <v>151.03352691000001</v>
      </c>
    </row>
    <row r="199" spans="1:25" ht="15.75" x14ac:dyDescent="0.2">
      <c r="A199" s="35">
        <f t="shared" si="5"/>
        <v>44690</v>
      </c>
      <c r="B199" s="36">
        <f>SUMIFS(СВЦЭМ!$F$39:$F$782,СВЦЭМ!$A$39:$A$782,$A199,СВЦЭМ!$B$39:$B$782,B$190)+'СЕТ СН'!$F$12</f>
        <v>169.78420195000001</v>
      </c>
      <c r="C199" s="36">
        <f>SUMIFS(СВЦЭМ!$F$39:$F$782,СВЦЭМ!$A$39:$A$782,$A199,СВЦЭМ!$B$39:$B$782,C$190)+'СЕТ СН'!$F$12</f>
        <v>190.79254890999999</v>
      </c>
      <c r="D199" s="36">
        <f>SUMIFS(СВЦЭМ!$F$39:$F$782,СВЦЭМ!$A$39:$A$782,$A199,СВЦЭМ!$B$39:$B$782,D$190)+'СЕТ СН'!$F$12</f>
        <v>217.12712966999999</v>
      </c>
      <c r="E199" s="36">
        <f>SUMIFS(СВЦЭМ!$F$39:$F$782,СВЦЭМ!$A$39:$A$782,$A199,СВЦЭМ!$B$39:$B$782,E$190)+'СЕТ СН'!$F$12</f>
        <v>230.39624182</v>
      </c>
      <c r="F199" s="36">
        <f>SUMIFS(СВЦЭМ!$F$39:$F$782,СВЦЭМ!$A$39:$A$782,$A199,СВЦЭМ!$B$39:$B$782,F$190)+'СЕТ СН'!$F$12</f>
        <v>235.14369295</v>
      </c>
      <c r="G199" s="36">
        <f>SUMIFS(СВЦЭМ!$F$39:$F$782,СВЦЭМ!$A$39:$A$782,$A199,СВЦЭМ!$B$39:$B$782,G$190)+'СЕТ СН'!$F$12</f>
        <v>233.03216436</v>
      </c>
      <c r="H199" s="36">
        <f>SUMIFS(СВЦЭМ!$F$39:$F$782,СВЦЭМ!$A$39:$A$782,$A199,СВЦЭМ!$B$39:$B$782,H$190)+'СЕТ СН'!$F$12</f>
        <v>229.70451283</v>
      </c>
      <c r="I199" s="36">
        <f>SUMIFS(СВЦЭМ!$F$39:$F$782,СВЦЭМ!$A$39:$A$782,$A199,СВЦЭМ!$B$39:$B$782,I$190)+'СЕТ СН'!$F$12</f>
        <v>218.98522736000001</v>
      </c>
      <c r="J199" s="36">
        <f>SUMIFS(СВЦЭМ!$F$39:$F$782,СВЦЭМ!$A$39:$A$782,$A199,СВЦЭМ!$B$39:$B$782,J$190)+'СЕТ СН'!$F$12</f>
        <v>188.25261186</v>
      </c>
      <c r="K199" s="36">
        <f>SUMIFS(СВЦЭМ!$F$39:$F$782,СВЦЭМ!$A$39:$A$782,$A199,СВЦЭМ!$B$39:$B$782,K$190)+'СЕТ СН'!$F$12</f>
        <v>183.10083488999999</v>
      </c>
      <c r="L199" s="36">
        <f>SUMIFS(СВЦЭМ!$F$39:$F$782,СВЦЭМ!$A$39:$A$782,$A199,СВЦЭМ!$B$39:$B$782,L$190)+'СЕТ СН'!$F$12</f>
        <v>178.75014182000001</v>
      </c>
      <c r="M199" s="36">
        <f>SUMIFS(СВЦЭМ!$F$39:$F$782,СВЦЭМ!$A$39:$A$782,$A199,СВЦЭМ!$B$39:$B$782,M$190)+'СЕТ СН'!$F$12</f>
        <v>194.08765167999999</v>
      </c>
      <c r="N199" s="36">
        <f>SUMIFS(СВЦЭМ!$F$39:$F$782,СВЦЭМ!$A$39:$A$782,$A199,СВЦЭМ!$B$39:$B$782,N$190)+'СЕТ СН'!$F$12</f>
        <v>200.72566080999999</v>
      </c>
      <c r="O199" s="36">
        <f>SUMIFS(СВЦЭМ!$F$39:$F$782,СВЦЭМ!$A$39:$A$782,$A199,СВЦЭМ!$B$39:$B$782,O$190)+'СЕТ СН'!$F$12</f>
        <v>204.17810306999999</v>
      </c>
      <c r="P199" s="36">
        <f>SUMIFS(СВЦЭМ!$F$39:$F$782,СВЦЭМ!$A$39:$A$782,$A199,СВЦЭМ!$B$39:$B$782,P$190)+'СЕТ СН'!$F$12</f>
        <v>206.83225281</v>
      </c>
      <c r="Q199" s="36">
        <f>SUMIFS(СВЦЭМ!$F$39:$F$782,СВЦЭМ!$A$39:$A$782,$A199,СВЦЭМ!$B$39:$B$782,Q$190)+'СЕТ СН'!$F$12</f>
        <v>209.07201286</v>
      </c>
      <c r="R199" s="36">
        <f>SUMIFS(СВЦЭМ!$F$39:$F$782,СВЦЭМ!$A$39:$A$782,$A199,СВЦЭМ!$B$39:$B$782,R$190)+'СЕТ СН'!$F$12</f>
        <v>210.36485110999999</v>
      </c>
      <c r="S199" s="36">
        <f>SUMIFS(СВЦЭМ!$F$39:$F$782,СВЦЭМ!$A$39:$A$782,$A199,СВЦЭМ!$B$39:$B$782,S$190)+'СЕТ СН'!$F$12</f>
        <v>202.9026106</v>
      </c>
      <c r="T199" s="36">
        <f>SUMIFS(СВЦЭМ!$F$39:$F$782,СВЦЭМ!$A$39:$A$782,$A199,СВЦЭМ!$B$39:$B$782,T$190)+'СЕТ СН'!$F$12</f>
        <v>182.12423953999999</v>
      </c>
      <c r="U199" s="36">
        <f>SUMIFS(СВЦЭМ!$F$39:$F$782,СВЦЭМ!$A$39:$A$782,$A199,СВЦЭМ!$B$39:$B$782,U$190)+'СЕТ СН'!$F$12</f>
        <v>160.66704833</v>
      </c>
      <c r="V199" s="36">
        <f>SUMIFS(СВЦЭМ!$F$39:$F$782,СВЦЭМ!$A$39:$A$782,$A199,СВЦЭМ!$B$39:$B$782,V$190)+'СЕТ СН'!$F$12</f>
        <v>138.20778726</v>
      </c>
      <c r="W199" s="36">
        <f>SUMIFS(СВЦЭМ!$F$39:$F$782,СВЦЭМ!$A$39:$A$782,$A199,СВЦЭМ!$B$39:$B$782,W$190)+'СЕТ СН'!$F$12</f>
        <v>136.22971527999999</v>
      </c>
      <c r="X199" s="36">
        <f>SUMIFS(СВЦЭМ!$F$39:$F$782,СВЦЭМ!$A$39:$A$782,$A199,СВЦЭМ!$B$39:$B$782,X$190)+'СЕТ СН'!$F$12</f>
        <v>146.83908596000001</v>
      </c>
      <c r="Y199" s="36">
        <f>SUMIFS(СВЦЭМ!$F$39:$F$782,СВЦЭМ!$A$39:$A$782,$A199,СВЦЭМ!$B$39:$B$782,Y$190)+'СЕТ СН'!$F$12</f>
        <v>151.58399004</v>
      </c>
    </row>
    <row r="200" spans="1:25" ht="15.75" x14ac:dyDescent="0.2">
      <c r="A200" s="35">
        <f t="shared" si="5"/>
        <v>44691</v>
      </c>
      <c r="B200" s="36">
        <f>SUMIFS(СВЦЭМ!$F$39:$F$782,СВЦЭМ!$A$39:$A$782,$A200,СВЦЭМ!$B$39:$B$782,B$190)+'СЕТ СН'!$F$12</f>
        <v>166.95419584999999</v>
      </c>
      <c r="C200" s="36">
        <f>SUMIFS(СВЦЭМ!$F$39:$F$782,СВЦЭМ!$A$39:$A$782,$A200,СВЦЭМ!$B$39:$B$782,C$190)+'СЕТ СН'!$F$12</f>
        <v>188.86440905000001</v>
      </c>
      <c r="D200" s="36">
        <f>SUMIFS(СВЦЭМ!$F$39:$F$782,СВЦЭМ!$A$39:$A$782,$A200,СВЦЭМ!$B$39:$B$782,D$190)+'СЕТ СН'!$F$12</f>
        <v>211.60545564</v>
      </c>
      <c r="E200" s="36">
        <f>SUMIFS(СВЦЭМ!$F$39:$F$782,СВЦЭМ!$A$39:$A$782,$A200,СВЦЭМ!$B$39:$B$782,E$190)+'СЕТ СН'!$F$12</f>
        <v>223.38509106000001</v>
      </c>
      <c r="F200" s="36">
        <f>SUMIFS(СВЦЭМ!$F$39:$F$782,СВЦЭМ!$A$39:$A$782,$A200,СВЦЭМ!$B$39:$B$782,F$190)+'СЕТ СН'!$F$12</f>
        <v>225.80153532</v>
      </c>
      <c r="G200" s="36">
        <f>SUMIFS(СВЦЭМ!$F$39:$F$782,СВЦЭМ!$A$39:$A$782,$A200,СВЦЭМ!$B$39:$B$782,G$190)+'СЕТ СН'!$F$12</f>
        <v>232.08878722</v>
      </c>
      <c r="H200" s="36">
        <f>SUMIFS(СВЦЭМ!$F$39:$F$782,СВЦЭМ!$A$39:$A$782,$A200,СВЦЭМ!$B$39:$B$782,H$190)+'СЕТ СН'!$F$12</f>
        <v>228.51601339999999</v>
      </c>
      <c r="I200" s="36">
        <f>SUMIFS(СВЦЭМ!$F$39:$F$782,СВЦЭМ!$A$39:$A$782,$A200,СВЦЭМ!$B$39:$B$782,I$190)+'СЕТ СН'!$F$12</f>
        <v>217.66888126000001</v>
      </c>
      <c r="J200" s="36">
        <f>SUMIFS(СВЦЭМ!$F$39:$F$782,СВЦЭМ!$A$39:$A$782,$A200,СВЦЭМ!$B$39:$B$782,J$190)+'СЕТ СН'!$F$12</f>
        <v>186.13653291</v>
      </c>
      <c r="K200" s="36">
        <f>SUMIFS(СВЦЭМ!$F$39:$F$782,СВЦЭМ!$A$39:$A$782,$A200,СВЦЭМ!$B$39:$B$782,K$190)+'СЕТ СН'!$F$12</f>
        <v>179.29392111000001</v>
      </c>
      <c r="L200" s="36">
        <f>SUMIFS(СВЦЭМ!$F$39:$F$782,СВЦЭМ!$A$39:$A$782,$A200,СВЦЭМ!$B$39:$B$782,L$190)+'СЕТ СН'!$F$12</f>
        <v>176.92666335999999</v>
      </c>
      <c r="M200" s="36">
        <f>SUMIFS(СВЦЭМ!$F$39:$F$782,СВЦЭМ!$A$39:$A$782,$A200,СВЦЭМ!$B$39:$B$782,M$190)+'СЕТ СН'!$F$12</f>
        <v>194.57024028999999</v>
      </c>
      <c r="N200" s="36">
        <f>SUMIFS(СВЦЭМ!$F$39:$F$782,СВЦЭМ!$A$39:$A$782,$A200,СВЦЭМ!$B$39:$B$782,N$190)+'СЕТ СН'!$F$12</f>
        <v>204.03124625000001</v>
      </c>
      <c r="O200" s="36">
        <f>SUMIFS(СВЦЭМ!$F$39:$F$782,СВЦЭМ!$A$39:$A$782,$A200,СВЦЭМ!$B$39:$B$782,O$190)+'СЕТ СН'!$F$12</f>
        <v>208.16499833</v>
      </c>
      <c r="P200" s="36">
        <f>SUMIFS(СВЦЭМ!$F$39:$F$782,СВЦЭМ!$A$39:$A$782,$A200,СВЦЭМ!$B$39:$B$782,P$190)+'СЕТ СН'!$F$12</f>
        <v>199.97807301</v>
      </c>
      <c r="Q200" s="36">
        <f>SUMIFS(СВЦЭМ!$F$39:$F$782,СВЦЭМ!$A$39:$A$782,$A200,СВЦЭМ!$B$39:$B$782,Q$190)+'СЕТ СН'!$F$12</f>
        <v>210.29592385000001</v>
      </c>
      <c r="R200" s="36">
        <f>SUMIFS(СВЦЭМ!$F$39:$F$782,СВЦЭМ!$A$39:$A$782,$A200,СВЦЭМ!$B$39:$B$782,R$190)+'СЕТ СН'!$F$12</f>
        <v>212.95985123</v>
      </c>
      <c r="S200" s="36">
        <f>SUMIFS(СВЦЭМ!$F$39:$F$782,СВЦЭМ!$A$39:$A$782,$A200,СВЦЭМ!$B$39:$B$782,S$190)+'СЕТ СН'!$F$12</f>
        <v>206.48751253</v>
      </c>
      <c r="T200" s="36">
        <f>SUMIFS(СВЦЭМ!$F$39:$F$782,СВЦЭМ!$A$39:$A$782,$A200,СВЦЭМ!$B$39:$B$782,T$190)+'СЕТ СН'!$F$12</f>
        <v>184.10094541999999</v>
      </c>
      <c r="U200" s="36">
        <f>SUMIFS(СВЦЭМ!$F$39:$F$782,СВЦЭМ!$A$39:$A$782,$A200,СВЦЭМ!$B$39:$B$782,U$190)+'СЕТ СН'!$F$12</f>
        <v>157.20691044</v>
      </c>
      <c r="V200" s="36">
        <f>SUMIFS(СВЦЭМ!$F$39:$F$782,СВЦЭМ!$A$39:$A$782,$A200,СВЦЭМ!$B$39:$B$782,V$190)+'СЕТ СН'!$F$12</f>
        <v>146.07116232999999</v>
      </c>
      <c r="W200" s="36">
        <f>SUMIFS(СВЦЭМ!$F$39:$F$782,СВЦЭМ!$A$39:$A$782,$A200,СВЦЭМ!$B$39:$B$782,W$190)+'СЕТ СН'!$F$12</f>
        <v>146.74515407999999</v>
      </c>
      <c r="X200" s="36">
        <f>SUMIFS(СВЦЭМ!$F$39:$F$782,СВЦЭМ!$A$39:$A$782,$A200,СВЦЭМ!$B$39:$B$782,X$190)+'СЕТ СН'!$F$12</f>
        <v>144.91385468999999</v>
      </c>
      <c r="Y200" s="36">
        <f>SUMIFS(СВЦЭМ!$F$39:$F$782,СВЦЭМ!$A$39:$A$782,$A200,СВЦЭМ!$B$39:$B$782,Y$190)+'СЕТ СН'!$F$12</f>
        <v>158.00917547</v>
      </c>
    </row>
    <row r="201" spans="1:25" ht="15.75" x14ac:dyDescent="0.2">
      <c r="A201" s="35">
        <f t="shared" si="5"/>
        <v>44692</v>
      </c>
      <c r="B201" s="36">
        <f>SUMIFS(СВЦЭМ!$F$39:$F$782,СВЦЭМ!$A$39:$A$782,$A201,СВЦЭМ!$B$39:$B$782,B$190)+'СЕТ СН'!$F$12</f>
        <v>173.62376846999999</v>
      </c>
      <c r="C201" s="36">
        <f>SUMIFS(СВЦЭМ!$F$39:$F$782,СВЦЭМ!$A$39:$A$782,$A201,СВЦЭМ!$B$39:$B$782,C$190)+'СЕТ СН'!$F$12</f>
        <v>188.55448061999999</v>
      </c>
      <c r="D201" s="36">
        <f>SUMIFS(СВЦЭМ!$F$39:$F$782,СВЦЭМ!$A$39:$A$782,$A201,СВЦЭМ!$B$39:$B$782,D$190)+'СЕТ СН'!$F$12</f>
        <v>217.0692976</v>
      </c>
      <c r="E201" s="36">
        <f>SUMIFS(СВЦЭМ!$F$39:$F$782,СВЦЭМ!$A$39:$A$782,$A201,СВЦЭМ!$B$39:$B$782,E$190)+'СЕТ СН'!$F$12</f>
        <v>231.74177046</v>
      </c>
      <c r="F201" s="36">
        <f>SUMIFS(СВЦЭМ!$F$39:$F$782,СВЦЭМ!$A$39:$A$782,$A201,СВЦЭМ!$B$39:$B$782,F$190)+'СЕТ СН'!$F$12</f>
        <v>231.30581000000001</v>
      </c>
      <c r="G201" s="36">
        <f>SUMIFS(СВЦЭМ!$F$39:$F$782,СВЦЭМ!$A$39:$A$782,$A201,СВЦЭМ!$B$39:$B$782,G$190)+'СЕТ СН'!$F$12</f>
        <v>231.38138558</v>
      </c>
      <c r="H201" s="36">
        <f>SUMIFS(СВЦЭМ!$F$39:$F$782,СВЦЭМ!$A$39:$A$782,$A201,СВЦЭМ!$B$39:$B$782,H$190)+'СЕТ СН'!$F$12</f>
        <v>223.35183208999999</v>
      </c>
      <c r="I201" s="36">
        <f>SUMIFS(СВЦЭМ!$F$39:$F$782,СВЦЭМ!$A$39:$A$782,$A201,СВЦЭМ!$B$39:$B$782,I$190)+'СЕТ СН'!$F$12</f>
        <v>207.82386613</v>
      </c>
      <c r="J201" s="36">
        <f>SUMIFS(СВЦЭМ!$F$39:$F$782,СВЦЭМ!$A$39:$A$782,$A201,СВЦЭМ!$B$39:$B$782,J$190)+'СЕТ СН'!$F$12</f>
        <v>178.69383056000001</v>
      </c>
      <c r="K201" s="36">
        <f>SUMIFS(СВЦЭМ!$F$39:$F$782,СВЦЭМ!$A$39:$A$782,$A201,СВЦЭМ!$B$39:$B$782,K$190)+'СЕТ СН'!$F$12</f>
        <v>177.31926422999999</v>
      </c>
      <c r="L201" s="36">
        <f>SUMIFS(СВЦЭМ!$F$39:$F$782,СВЦЭМ!$A$39:$A$782,$A201,СВЦЭМ!$B$39:$B$782,L$190)+'СЕТ СН'!$F$12</f>
        <v>175.67857978000001</v>
      </c>
      <c r="M201" s="36">
        <f>SUMIFS(СВЦЭМ!$F$39:$F$782,СВЦЭМ!$A$39:$A$782,$A201,СВЦЭМ!$B$39:$B$782,M$190)+'СЕТ СН'!$F$12</f>
        <v>191.93038888000001</v>
      </c>
      <c r="N201" s="36">
        <f>SUMIFS(СВЦЭМ!$F$39:$F$782,СВЦЭМ!$A$39:$A$782,$A201,СВЦЭМ!$B$39:$B$782,N$190)+'СЕТ СН'!$F$12</f>
        <v>199.74682401000001</v>
      </c>
      <c r="O201" s="36">
        <f>SUMIFS(СВЦЭМ!$F$39:$F$782,СВЦЭМ!$A$39:$A$782,$A201,СВЦЭМ!$B$39:$B$782,O$190)+'СЕТ СН'!$F$12</f>
        <v>201.60337401000001</v>
      </c>
      <c r="P201" s="36">
        <f>SUMIFS(СВЦЭМ!$F$39:$F$782,СВЦЭМ!$A$39:$A$782,$A201,СВЦЭМ!$B$39:$B$782,P$190)+'СЕТ СН'!$F$12</f>
        <v>203.73429917000001</v>
      </c>
      <c r="Q201" s="36">
        <f>SUMIFS(СВЦЭМ!$F$39:$F$782,СВЦЭМ!$A$39:$A$782,$A201,СВЦЭМ!$B$39:$B$782,Q$190)+'СЕТ СН'!$F$12</f>
        <v>204.58938445000001</v>
      </c>
      <c r="R201" s="36">
        <f>SUMIFS(СВЦЭМ!$F$39:$F$782,СВЦЭМ!$A$39:$A$782,$A201,СВЦЭМ!$B$39:$B$782,R$190)+'СЕТ СН'!$F$12</f>
        <v>208.35402844999999</v>
      </c>
      <c r="S201" s="36">
        <f>SUMIFS(СВЦЭМ!$F$39:$F$782,СВЦЭМ!$A$39:$A$782,$A201,СВЦЭМ!$B$39:$B$782,S$190)+'СЕТ СН'!$F$12</f>
        <v>201.97626170000001</v>
      </c>
      <c r="T201" s="36">
        <f>SUMIFS(СВЦЭМ!$F$39:$F$782,СВЦЭМ!$A$39:$A$782,$A201,СВЦЭМ!$B$39:$B$782,T$190)+'СЕТ СН'!$F$12</f>
        <v>181.21189315000001</v>
      </c>
      <c r="U201" s="36">
        <f>SUMIFS(СВЦЭМ!$F$39:$F$782,СВЦЭМ!$A$39:$A$782,$A201,СВЦЭМ!$B$39:$B$782,U$190)+'СЕТ СН'!$F$12</f>
        <v>162.00392037</v>
      </c>
      <c r="V201" s="36">
        <f>SUMIFS(СВЦЭМ!$F$39:$F$782,СВЦЭМ!$A$39:$A$782,$A201,СВЦЭМ!$B$39:$B$782,V$190)+'СЕТ СН'!$F$12</f>
        <v>147.16858228000001</v>
      </c>
      <c r="W201" s="36">
        <f>SUMIFS(СВЦЭМ!$F$39:$F$782,СВЦЭМ!$A$39:$A$782,$A201,СВЦЭМ!$B$39:$B$782,W$190)+'СЕТ СН'!$F$12</f>
        <v>146.43526915999999</v>
      </c>
      <c r="X201" s="36">
        <f>SUMIFS(СВЦЭМ!$F$39:$F$782,СВЦЭМ!$A$39:$A$782,$A201,СВЦЭМ!$B$39:$B$782,X$190)+'СЕТ СН'!$F$12</f>
        <v>148.64257375</v>
      </c>
      <c r="Y201" s="36">
        <f>SUMIFS(СВЦЭМ!$F$39:$F$782,СВЦЭМ!$A$39:$A$782,$A201,СВЦЭМ!$B$39:$B$782,Y$190)+'СЕТ СН'!$F$12</f>
        <v>152.89702402</v>
      </c>
    </row>
    <row r="202" spans="1:25" ht="15.75" x14ac:dyDescent="0.2">
      <c r="A202" s="35">
        <f t="shared" si="5"/>
        <v>44693</v>
      </c>
      <c r="B202" s="36">
        <f>SUMIFS(СВЦЭМ!$F$39:$F$782,СВЦЭМ!$A$39:$A$782,$A202,СВЦЭМ!$B$39:$B$782,B$190)+'СЕТ СН'!$F$12</f>
        <v>170.16170577</v>
      </c>
      <c r="C202" s="36">
        <f>SUMIFS(СВЦЭМ!$F$39:$F$782,СВЦЭМ!$A$39:$A$782,$A202,СВЦЭМ!$B$39:$B$782,C$190)+'СЕТ СН'!$F$12</f>
        <v>185.26193391000001</v>
      </c>
      <c r="D202" s="36">
        <f>SUMIFS(СВЦЭМ!$F$39:$F$782,СВЦЭМ!$A$39:$A$782,$A202,СВЦЭМ!$B$39:$B$782,D$190)+'СЕТ СН'!$F$12</f>
        <v>203.16370484999999</v>
      </c>
      <c r="E202" s="36">
        <f>SUMIFS(СВЦЭМ!$F$39:$F$782,СВЦЭМ!$A$39:$A$782,$A202,СВЦЭМ!$B$39:$B$782,E$190)+'СЕТ СН'!$F$12</f>
        <v>212.77775588</v>
      </c>
      <c r="F202" s="36">
        <f>SUMIFS(СВЦЭМ!$F$39:$F$782,СВЦЭМ!$A$39:$A$782,$A202,СВЦЭМ!$B$39:$B$782,F$190)+'СЕТ СН'!$F$12</f>
        <v>213.39540633999999</v>
      </c>
      <c r="G202" s="36">
        <f>SUMIFS(СВЦЭМ!$F$39:$F$782,СВЦЭМ!$A$39:$A$782,$A202,СВЦЭМ!$B$39:$B$782,G$190)+'СЕТ СН'!$F$12</f>
        <v>212.95757141999999</v>
      </c>
      <c r="H202" s="36">
        <f>SUMIFS(СВЦЭМ!$F$39:$F$782,СВЦЭМ!$A$39:$A$782,$A202,СВЦЭМ!$B$39:$B$782,H$190)+'СЕТ СН'!$F$12</f>
        <v>214.53183129999999</v>
      </c>
      <c r="I202" s="36">
        <f>SUMIFS(СВЦЭМ!$F$39:$F$782,СВЦЭМ!$A$39:$A$782,$A202,СВЦЭМ!$B$39:$B$782,I$190)+'СЕТ СН'!$F$12</f>
        <v>200.98729857999999</v>
      </c>
      <c r="J202" s="36">
        <f>SUMIFS(СВЦЭМ!$F$39:$F$782,СВЦЭМ!$A$39:$A$782,$A202,СВЦЭМ!$B$39:$B$782,J$190)+'СЕТ СН'!$F$12</f>
        <v>178.33842945999999</v>
      </c>
      <c r="K202" s="36">
        <f>SUMIFS(СВЦЭМ!$F$39:$F$782,СВЦЭМ!$A$39:$A$782,$A202,СВЦЭМ!$B$39:$B$782,K$190)+'СЕТ СН'!$F$12</f>
        <v>177.08797842000001</v>
      </c>
      <c r="L202" s="36">
        <f>SUMIFS(СВЦЭМ!$F$39:$F$782,СВЦЭМ!$A$39:$A$782,$A202,СВЦЭМ!$B$39:$B$782,L$190)+'СЕТ СН'!$F$12</f>
        <v>173.25188070999999</v>
      </c>
      <c r="M202" s="36">
        <f>SUMIFS(СВЦЭМ!$F$39:$F$782,СВЦЭМ!$A$39:$A$782,$A202,СВЦЭМ!$B$39:$B$782,M$190)+'СЕТ СН'!$F$12</f>
        <v>191.26406435999999</v>
      </c>
      <c r="N202" s="36">
        <f>SUMIFS(СВЦЭМ!$F$39:$F$782,СВЦЭМ!$A$39:$A$782,$A202,СВЦЭМ!$B$39:$B$782,N$190)+'СЕТ СН'!$F$12</f>
        <v>201.33811180999999</v>
      </c>
      <c r="O202" s="36">
        <f>SUMIFS(СВЦЭМ!$F$39:$F$782,СВЦЭМ!$A$39:$A$782,$A202,СВЦЭМ!$B$39:$B$782,O$190)+'СЕТ СН'!$F$12</f>
        <v>201.86739552</v>
      </c>
      <c r="P202" s="36">
        <f>SUMIFS(СВЦЭМ!$F$39:$F$782,СВЦЭМ!$A$39:$A$782,$A202,СВЦЭМ!$B$39:$B$782,P$190)+'СЕТ СН'!$F$12</f>
        <v>201.48941852999999</v>
      </c>
      <c r="Q202" s="36">
        <f>SUMIFS(СВЦЭМ!$F$39:$F$782,СВЦЭМ!$A$39:$A$782,$A202,СВЦЭМ!$B$39:$B$782,Q$190)+'СЕТ СН'!$F$12</f>
        <v>203.37426743</v>
      </c>
      <c r="R202" s="36">
        <f>SUMIFS(СВЦЭМ!$F$39:$F$782,СВЦЭМ!$A$39:$A$782,$A202,СВЦЭМ!$B$39:$B$782,R$190)+'СЕТ СН'!$F$12</f>
        <v>207.23365659000001</v>
      </c>
      <c r="S202" s="36">
        <f>SUMIFS(СВЦЭМ!$F$39:$F$782,СВЦЭМ!$A$39:$A$782,$A202,СВЦЭМ!$B$39:$B$782,S$190)+'СЕТ СН'!$F$12</f>
        <v>199.59536509</v>
      </c>
      <c r="T202" s="36">
        <f>SUMIFS(СВЦЭМ!$F$39:$F$782,СВЦЭМ!$A$39:$A$782,$A202,СВЦЭМ!$B$39:$B$782,T$190)+'СЕТ СН'!$F$12</f>
        <v>180.86753349</v>
      </c>
      <c r="U202" s="36">
        <f>SUMIFS(СВЦЭМ!$F$39:$F$782,СВЦЭМ!$A$39:$A$782,$A202,СВЦЭМ!$B$39:$B$782,U$190)+'СЕТ СН'!$F$12</f>
        <v>164.9602184</v>
      </c>
      <c r="V202" s="36">
        <f>SUMIFS(СВЦЭМ!$F$39:$F$782,СВЦЭМ!$A$39:$A$782,$A202,СВЦЭМ!$B$39:$B$782,V$190)+'СЕТ СН'!$F$12</f>
        <v>149.95378181999999</v>
      </c>
      <c r="W202" s="36">
        <f>SUMIFS(СВЦЭМ!$F$39:$F$782,СВЦЭМ!$A$39:$A$782,$A202,СВЦЭМ!$B$39:$B$782,W$190)+'СЕТ СН'!$F$12</f>
        <v>147.60396832000001</v>
      </c>
      <c r="X202" s="36">
        <f>SUMIFS(СВЦЭМ!$F$39:$F$782,СВЦЭМ!$A$39:$A$782,$A202,СВЦЭМ!$B$39:$B$782,X$190)+'СЕТ СН'!$F$12</f>
        <v>150.17784012999999</v>
      </c>
      <c r="Y202" s="36">
        <f>SUMIFS(СВЦЭМ!$F$39:$F$782,СВЦЭМ!$A$39:$A$782,$A202,СВЦЭМ!$B$39:$B$782,Y$190)+'СЕТ СН'!$F$12</f>
        <v>151.09364912999999</v>
      </c>
    </row>
    <row r="203" spans="1:25" ht="15.75" x14ac:dyDescent="0.2">
      <c r="A203" s="35">
        <f t="shared" si="5"/>
        <v>44694</v>
      </c>
      <c r="B203" s="36">
        <f>SUMIFS(СВЦЭМ!$F$39:$F$782,СВЦЭМ!$A$39:$A$782,$A203,СВЦЭМ!$B$39:$B$782,B$190)+'СЕТ СН'!$F$12</f>
        <v>170.22828304999999</v>
      </c>
      <c r="C203" s="36">
        <f>SUMIFS(СВЦЭМ!$F$39:$F$782,СВЦЭМ!$A$39:$A$782,$A203,СВЦЭМ!$B$39:$B$782,C$190)+'СЕТ СН'!$F$12</f>
        <v>189.6902508</v>
      </c>
      <c r="D203" s="36">
        <f>SUMIFS(СВЦЭМ!$F$39:$F$782,СВЦЭМ!$A$39:$A$782,$A203,СВЦЭМ!$B$39:$B$782,D$190)+'СЕТ СН'!$F$12</f>
        <v>212.24147289999999</v>
      </c>
      <c r="E203" s="36">
        <f>SUMIFS(СВЦЭМ!$F$39:$F$782,СВЦЭМ!$A$39:$A$782,$A203,СВЦЭМ!$B$39:$B$782,E$190)+'СЕТ СН'!$F$12</f>
        <v>221.11490348999999</v>
      </c>
      <c r="F203" s="36">
        <f>SUMIFS(СВЦЭМ!$F$39:$F$782,СВЦЭМ!$A$39:$A$782,$A203,СВЦЭМ!$B$39:$B$782,F$190)+'СЕТ СН'!$F$12</f>
        <v>222.50843298000001</v>
      </c>
      <c r="G203" s="36">
        <f>SUMIFS(СВЦЭМ!$F$39:$F$782,СВЦЭМ!$A$39:$A$782,$A203,СВЦЭМ!$B$39:$B$782,G$190)+'СЕТ СН'!$F$12</f>
        <v>223.65629895999999</v>
      </c>
      <c r="H203" s="36">
        <f>SUMIFS(СВЦЭМ!$F$39:$F$782,СВЦЭМ!$A$39:$A$782,$A203,СВЦЭМ!$B$39:$B$782,H$190)+'СЕТ СН'!$F$12</f>
        <v>222.37221159000001</v>
      </c>
      <c r="I203" s="36">
        <f>SUMIFS(СВЦЭМ!$F$39:$F$782,СВЦЭМ!$A$39:$A$782,$A203,СВЦЭМ!$B$39:$B$782,I$190)+'СЕТ СН'!$F$12</f>
        <v>204.19173379</v>
      </c>
      <c r="J203" s="36">
        <f>SUMIFS(СВЦЭМ!$F$39:$F$782,СВЦЭМ!$A$39:$A$782,$A203,СВЦЭМ!$B$39:$B$782,J$190)+'СЕТ СН'!$F$12</f>
        <v>179.54627181000001</v>
      </c>
      <c r="K203" s="36">
        <f>SUMIFS(СВЦЭМ!$F$39:$F$782,СВЦЭМ!$A$39:$A$782,$A203,СВЦЭМ!$B$39:$B$782,K$190)+'СЕТ СН'!$F$12</f>
        <v>177.76531639999999</v>
      </c>
      <c r="L203" s="36">
        <f>SUMIFS(СВЦЭМ!$F$39:$F$782,СВЦЭМ!$A$39:$A$782,$A203,СВЦЭМ!$B$39:$B$782,L$190)+'СЕТ СН'!$F$12</f>
        <v>174.1394985</v>
      </c>
      <c r="M203" s="36">
        <f>SUMIFS(СВЦЭМ!$F$39:$F$782,СВЦЭМ!$A$39:$A$782,$A203,СВЦЭМ!$B$39:$B$782,M$190)+'СЕТ СН'!$F$12</f>
        <v>192.41720104999999</v>
      </c>
      <c r="N203" s="36">
        <f>SUMIFS(СВЦЭМ!$F$39:$F$782,СВЦЭМ!$A$39:$A$782,$A203,СВЦЭМ!$B$39:$B$782,N$190)+'СЕТ СН'!$F$12</f>
        <v>200.57869600999999</v>
      </c>
      <c r="O203" s="36">
        <f>SUMIFS(СВЦЭМ!$F$39:$F$782,СВЦЭМ!$A$39:$A$782,$A203,СВЦЭМ!$B$39:$B$782,O$190)+'СЕТ СН'!$F$12</f>
        <v>197.47657097999999</v>
      </c>
      <c r="P203" s="36">
        <f>SUMIFS(СВЦЭМ!$F$39:$F$782,СВЦЭМ!$A$39:$A$782,$A203,СВЦЭМ!$B$39:$B$782,P$190)+'СЕТ СН'!$F$12</f>
        <v>198.53888169000001</v>
      </c>
      <c r="Q203" s="36">
        <f>SUMIFS(СВЦЭМ!$F$39:$F$782,СВЦЭМ!$A$39:$A$782,$A203,СВЦЭМ!$B$39:$B$782,Q$190)+'СЕТ СН'!$F$12</f>
        <v>200.61116423999999</v>
      </c>
      <c r="R203" s="36">
        <f>SUMIFS(СВЦЭМ!$F$39:$F$782,СВЦЭМ!$A$39:$A$782,$A203,СВЦЭМ!$B$39:$B$782,R$190)+'СЕТ СН'!$F$12</f>
        <v>203.18050965</v>
      </c>
      <c r="S203" s="36">
        <f>SUMIFS(СВЦЭМ!$F$39:$F$782,СВЦЭМ!$A$39:$A$782,$A203,СВЦЭМ!$B$39:$B$782,S$190)+'СЕТ СН'!$F$12</f>
        <v>197.33375164</v>
      </c>
      <c r="T203" s="36">
        <f>SUMIFS(СВЦЭМ!$F$39:$F$782,СВЦЭМ!$A$39:$A$782,$A203,СВЦЭМ!$B$39:$B$782,T$190)+'СЕТ СН'!$F$12</f>
        <v>176.92584063000001</v>
      </c>
      <c r="U203" s="36">
        <f>SUMIFS(СВЦЭМ!$F$39:$F$782,СВЦЭМ!$A$39:$A$782,$A203,СВЦЭМ!$B$39:$B$782,U$190)+'СЕТ СН'!$F$12</f>
        <v>161.10334964</v>
      </c>
      <c r="V203" s="36">
        <f>SUMIFS(СВЦЭМ!$F$39:$F$782,СВЦЭМ!$A$39:$A$782,$A203,СВЦЭМ!$B$39:$B$782,V$190)+'СЕТ СН'!$F$12</f>
        <v>148.24708361</v>
      </c>
      <c r="W203" s="36">
        <f>SUMIFS(СВЦЭМ!$F$39:$F$782,СВЦЭМ!$A$39:$A$782,$A203,СВЦЭМ!$B$39:$B$782,W$190)+'СЕТ СН'!$F$12</f>
        <v>144.80757754000001</v>
      </c>
      <c r="X203" s="36">
        <f>SUMIFS(СВЦЭМ!$F$39:$F$782,СВЦЭМ!$A$39:$A$782,$A203,СВЦЭМ!$B$39:$B$782,X$190)+'СЕТ СН'!$F$12</f>
        <v>147.38002112000001</v>
      </c>
      <c r="Y203" s="36">
        <f>SUMIFS(СВЦЭМ!$F$39:$F$782,СВЦЭМ!$A$39:$A$782,$A203,СВЦЭМ!$B$39:$B$782,Y$190)+'СЕТ СН'!$F$12</f>
        <v>148.52951623000001</v>
      </c>
    </row>
    <row r="204" spans="1:25" ht="15.75" x14ac:dyDescent="0.2">
      <c r="A204" s="35">
        <f t="shared" si="5"/>
        <v>44695</v>
      </c>
      <c r="B204" s="36">
        <f>SUMIFS(СВЦЭМ!$F$39:$F$782,СВЦЭМ!$A$39:$A$782,$A204,СВЦЭМ!$B$39:$B$782,B$190)+'СЕТ СН'!$F$12</f>
        <v>169.82505462</v>
      </c>
      <c r="C204" s="36">
        <f>SUMIFS(СВЦЭМ!$F$39:$F$782,СВЦЭМ!$A$39:$A$782,$A204,СВЦЭМ!$B$39:$B$782,C$190)+'СЕТ СН'!$F$12</f>
        <v>189.63119914000001</v>
      </c>
      <c r="D204" s="36">
        <f>SUMIFS(СВЦЭМ!$F$39:$F$782,СВЦЭМ!$A$39:$A$782,$A204,СВЦЭМ!$B$39:$B$782,D$190)+'СЕТ СН'!$F$12</f>
        <v>214.41494435000001</v>
      </c>
      <c r="E204" s="36">
        <f>SUMIFS(СВЦЭМ!$F$39:$F$782,СВЦЭМ!$A$39:$A$782,$A204,СВЦЭМ!$B$39:$B$782,E$190)+'СЕТ СН'!$F$12</f>
        <v>221.30566038000001</v>
      </c>
      <c r="F204" s="36">
        <f>SUMIFS(СВЦЭМ!$F$39:$F$782,СВЦЭМ!$A$39:$A$782,$A204,СВЦЭМ!$B$39:$B$782,F$190)+'СЕТ СН'!$F$12</f>
        <v>221.86211410000001</v>
      </c>
      <c r="G204" s="36">
        <f>SUMIFS(СВЦЭМ!$F$39:$F$782,СВЦЭМ!$A$39:$A$782,$A204,СВЦЭМ!$B$39:$B$782,G$190)+'СЕТ СН'!$F$12</f>
        <v>222.26722617999999</v>
      </c>
      <c r="H204" s="36">
        <f>SUMIFS(СВЦЭМ!$F$39:$F$782,СВЦЭМ!$A$39:$A$782,$A204,СВЦЭМ!$B$39:$B$782,H$190)+'СЕТ СН'!$F$12</f>
        <v>220.67058053</v>
      </c>
      <c r="I204" s="36">
        <f>SUMIFS(СВЦЭМ!$F$39:$F$782,СВЦЭМ!$A$39:$A$782,$A204,СВЦЭМ!$B$39:$B$782,I$190)+'СЕТ СН'!$F$12</f>
        <v>205.99173171000001</v>
      </c>
      <c r="J204" s="36">
        <f>SUMIFS(СВЦЭМ!$F$39:$F$782,СВЦЭМ!$A$39:$A$782,$A204,СВЦЭМ!$B$39:$B$782,J$190)+'СЕТ СН'!$F$12</f>
        <v>178.56855127</v>
      </c>
      <c r="K204" s="36">
        <f>SUMIFS(СВЦЭМ!$F$39:$F$782,СВЦЭМ!$A$39:$A$782,$A204,СВЦЭМ!$B$39:$B$782,K$190)+'СЕТ СН'!$F$12</f>
        <v>170.64526882999999</v>
      </c>
      <c r="L204" s="36">
        <f>SUMIFS(СВЦЭМ!$F$39:$F$782,СВЦЭМ!$A$39:$A$782,$A204,СВЦЭМ!$B$39:$B$782,L$190)+'СЕТ СН'!$F$12</f>
        <v>167.30772213</v>
      </c>
      <c r="M204" s="36">
        <f>SUMIFS(СВЦЭМ!$F$39:$F$782,СВЦЭМ!$A$39:$A$782,$A204,СВЦЭМ!$B$39:$B$782,M$190)+'СЕТ СН'!$F$12</f>
        <v>183.34237999000001</v>
      </c>
      <c r="N204" s="36">
        <f>SUMIFS(СВЦЭМ!$F$39:$F$782,СВЦЭМ!$A$39:$A$782,$A204,СВЦЭМ!$B$39:$B$782,N$190)+'СЕТ СН'!$F$12</f>
        <v>189.25481689</v>
      </c>
      <c r="O204" s="36">
        <f>SUMIFS(СВЦЭМ!$F$39:$F$782,СВЦЭМ!$A$39:$A$782,$A204,СВЦЭМ!$B$39:$B$782,O$190)+'СЕТ СН'!$F$12</f>
        <v>191.70215021999999</v>
      </c>
      <c r="P204" s="36">
        <f>SUMIFS(СВЦЭМ!$F$39:$F$782,СВЦЭМ!$A$39:$A$782,$A204,СВЦЭМ!$B$39:$B$782,P$190)+'СЕТ СН'!$F$12</f>
        <v>195.36819320999999</v>
      </c>
      <c r="Q204" s="36">
        <f>SUMIFS(СВЦЭМ!$F$39:$F$782,СВЦЭМ!$A$39:$A$782,$A204,СВЦЭМ!$B$39:$B$782,Q$190)+'СЕТ СН'!$F$12</f>
        <v>198.06669364999999</v>
      </c>
      <c r="R204" s="36">
        <f>SUMIFS(СВЦЭМ!$F$39:$F$782,СВЦЭМ!$A$39:$A$782,$A204,СВЦЭМ!$B$39:$B$782,R$190)+'СЕТ СН'!$F$12</f>
        <v>198.75476581000001</v>
      </c>
      <c r="S204" s="36">
        <f>SUMIFS(СВЦЭМ!$F$39:$F$782,СВЦЭМ!$A$39:$A$782,$A204,СВЦЭМ!$B$39:$B$782,S$190)+'СЕТ СН'!$F$12</f>
        <v>191.30169104000001</v>
      </c>
      <c r="T204" s="36">
        <f>SUMIFS(СВЦЭМ!$F$39:$F$782,СВЦЭМ!$A$39:$A$782,$A204,СВЦЭМ!$B$39:$B$782,T$190)+'СЕТ СН'!$F$12</f>
        <v>171.21185141999999</v>
      </c>
      <c r="U204" s="36">
        <f>SUMIFS(СВЦЭМ!$F$39:$F$782,СВЦЭМ!$A$39:$A$782,$A204,СВЦЭМ!$B$39:$B$782,U$190)+'СЕТ СН'!$F$12</f>
        <v>154.29969245999999</v>
      </c>
      <c r="V204" s="36">
        <f>SUMIFS(СВЦЭМ!$F$39:$F$782,СВЦЭМ!$A$39:$A$782,$A204,СВЦЭМ!$B$39:$B$782,V$190)+'СЕТ СН'!$F$12</f>
        <v>139.25411925</v>
      </c>
      <c r="W204" s="36">
        <f>SUMIFS(СВЦЭМ!$F$39:$F$782,СВЦЭМ!$A$39:$A$782,$A204,СВЦЭМ!$B$39:$B$782,W$190)+'СЕТ СН'!$F$12</f>
        <v>137.42851451999999</v>
      </c>
      <c r="X204" s="36">
        <f>SUMIFS(СВЦЭМ!$F$39:$F$782,СВЦЭМ!$A$39:$A$782,$A204,СВЦЭМ!$B$39:$B$782,X$190)+'СЕТ СН'!$F$12</f>
        <v>137.36403856000001</v>
      </c>
      <c r="Y204" s="36">
        <f>SUMIFS(СВЦЭМ!$F$39:$F$782,СВЦЭМ!$A$39:$A$782,$A204,СВЦЭМ!$B$39:$B$782,Y$190)+'СЕТ СН'!$F$12</f>
        <v>142.28698388000001</v>
      </c>
    </row>
    <row r="205" spans="1:25" ht="15.75" x14ac:dyDescent="0.2">
      <c r="A205" s="35">
        <f t="shared" si="5"/>
        <v>44696</v>
      </c>
      <c r="B205" s="36">
        <f>SUMIFS(СВЦЭМ!$F$39:$F$782,СВЦЭМ!$A$39:$A$782,$A205,СВЦЭМ!$B$39:$B$782,B$190)+'СЕТ СН'!$F$12</f>
        <v>156.14251472999999</v>
      </c>
      <c r="C205" s="36">
        <f>SUMIFS(СВЦЭМ!$F$39:$F$782,СВЦЭМ!$A$39:$A$782,$A205,СВЦЭМ!$B$39:$B$782,C$190)+'СЕТ СН'!$F$12</f>
        <v>174.69472519000001</v>
      </c>
      <c r="D205" s="36">
        <f>SUMIFS(СВЦЭМ!$F$39:$F$782,СВЦЭМ!$A$39:$A$782,$A205,СВЦЭМ!$B$39:$B$782,D$190)+'СЕТ СН'!$F$12</f>
        <v>196.25619861999999</v>
      </c>
      <c r="E205" s="36">
        <f>SUMIFS(СВЦЭМ!$F$39:$F$782,СВЦЭМ!$A$39:$A$782,$A205,СВЦЭМ!$B$39:$B$782,E$190)+'СЕТ СН'!$F$12</f>
        <v>197.37612308000001</v>
      </c>
      <c r="F205" s="36">
        <f>SUMIFS(СВЦЭМ!$F$39:$F$782,СВЦЭМ!$A$39:$A$782,$A205,СВЦЭМ!$B$39:$B$782,F$190)+'СЕТ СН'!$F$12</f>
        <v>197.4146169</v>
      </c>
      <c r="G205" s="36">
        <f>SUMIFS(СВЦЭМ!$F$39:$F$782,СВЦЭМ!$A$39:$A$782,$A205,СВЦЭМ!$B$39:$B$782,G$190)+'СЕТ СН'!$F$12</f>
        <v>198.82262817</v>
      </c>
      <c r="H205" s="36">
        <f>SUMIFS(СВЦЭМ!$F$39:$F$782,СВЦЭМ!$A$39:$A$782,$A205,СВЦЭМ!$B$39:$B$782,H$190)+'СЕТ СН'!$F$12</f>
        <v>196.48359639</v>
      </c>
      <c r="I205" s="36">
        <f>SUMIFS(СВЦЭМ!$F$39:$F$782,СВЦЭМ!$A$39:$A$782,$A205,СВЦЭМ!$B$39:$B$782,I$190)+'СЕТ СН'!$F$12</f>
        <v>195.75895310000001</v>
      </c>
      <c r="J205" s="36">
        <f>SUMIFS(СВЦЭМ!$F$39:$F$782,СВЦЭМ!$A$39:$A$782,$A205,СВЦЭМ!$B$39:$B$782,J$190)+'СЕТ СН'!$F$12</f>
        <v>168.32972143000001</v>
      </c>
      <c r="K205" s="36">
        <f>SUMIFS(СВЦЭМ!$F$39:$F$782,СВЦЭМ!$A$39:$A$782,$A205,СВЦЭМ!$B$39:$B$782,K$190)+'СЕТ СН'!$F$12</f>
        <v>163.22232489999999</v>
      </c>
      <c r="L205" s="36">
        <f>SUMIFS(СВЦЭМ!$F$39:$F$782,СВЦЭМ!$A$39:$A$782,$A205,СВЦЭМ!$B$39:$B$782,L$190)+'СЕТ СН'!$F$12</f>
        <v>160.07327201000001</v>
      </c>
      <c r="M205" s="36">
        <f>SUMIFS(СВЦЭМ!$F$39:$F$782,СВЦЭМ!$A$39:$A$782,$A205,СВЦЭМ!$B$39:$B$782,M$190)+'СЕТ СН'!$F$12</f>
        <v>178.46046239</v>
      </c>
      <c r="N205" s="36">
        <f>SUMIFS(СВЦЭМ!$F$39:$F$782,СВЦЭМ!$A$39:$A$782,$A205,СВЦЭМ!$B$39:$B$782,N$190)+'СЕТ СН'!$F$12</f>
        <v>187.88484636999999</v>
      </c>
      <c r="O205" s="36">
        <f>SUMIFS(СВЦЭМ!$F$39:$F$782,СВЦЭМ!$A$39:$A$782,$A205,СВЦЭМ!$B$39:$B$782,O$190)+'СЕТ СН'!$F$12</f>
        <v>194.59300073</v>
      </c>
      <c r="P205" s="36">
        <f>SUMIFS(СВЦЭМ!$F$39:$F$782,СВЦЭМ!$A$39:$A$782,$A205,СВЦЭМ!$B$39:$B$782,P$190)+'СЕТ СН'!$F$12</f>
        <v>198.31451620999999</v>
      </c>
      <c r="Q205" s="36">
        <f>SUMIFS(СВЦЭМ!$F$39:$F$782,СВЦЭМ!$A$39:$A$782,$A205,СВЦЭМ!$B$39:$B$782,Q$190)+'СЕТ СН'!$F$12</f>
        <v>199.47920332000001</v>
      </c>
      <c r="R205" s="36">
        <f>SUMIFS(СВЦЭМ!$F$39:$F$782,СВЦЭМ!$A$39:$A$782,$A205,СВЦЭМ!$B$39:$B$782,R$190)+'СЕТ СН'!$F$12</f>
        <v>196.33349498000001</v>
      </c>
      <c r="S205" s="36">
        <f>SUMIFS(СВЦЭМ!$F$39:$F$782,СВЦЭМ!$A$39:$A$782,$A205,СВЦЭМ!$B$39:$B$782,S$190)+'СЕТ СН'!$F$12</f>
        <v>185.88646603999999</v>
      </c>
      <c r="T205" s="36">
        <f>SUMIFS(СВЦЭМ!$F$39:$F$782,СВЦЭМ!$A$39:$A$782,$A205,СВЦЭМ!$B$39:$B$782,T$190)+'СЕТ СН'!$F$12</f>
        <v>172.69858475999999</v>
      </c>
      <c r="U205" s="36">
        <f>SUMIFS(СВЦЭМ!$F$39:$F$782,СВЦЭМ!$A$39:$A$782,$A205,СВЦЭМ!$B$39:$B$782,U$190)+'СЕТ СН'!$F$12</f>
        <v>151.79400254999999</v>
      </c>
      <c r="V205" s="36">
        <f>SUMIFS(СВЦЭМ!$F$39:$F$782,СВЦЭМ!$A$39:$A$782,$A205,СВЦЭМ!$B$39:$B$782,V$190)+'СЕТ СН'!$F$12</f>
        <v>138.39878179999999</v>
      </c>
      <c r="W205" s="36">
        <f>SUMIFS(СВЦЭМ!$F$39:$F$782,СВЦЭМ!$A$39:$A$782,$A205,СВЦЭМ!$B$39:$B$782,W$190)+'СЕТ СН'!$F$12</f>
        <v>138.54095387999999</v>
      </c>
      <c r="X205" s="36">
        <f>SUMIFS(СВЦЭМ!$F$39:$F$782,СВЦЭМ!$A$39:$A$782,$A205,СВЦЭМ!$B$39:$B$782,X$190)+'СЕТ СН'!$F$12</f>
        <v>146.70830678999999</v>
      </c>
      <c r="Y205" s="36">
        <f>SUMIFS(СВЦЭМ!$F$39:$F$782,СВЦЭМ!$A$39:$A$782,$A205,СВЦЭМ!$B$39:$B$782,Y$190)+'СЕТ СН'!$F$12</f>
        <v>152.98625233000001</v>
      </c>
    </row>
    <row r="206" spans="1:25" ht="15.75" x14ac:dyDescent="0.2">
      <c r="A206" s="35">
        <f t="shared" si="5"/>
        <v>44697</v>
      </c>
      <c r="B206" s="36">
        <f>SUMIFS(СВЦЭМ!$F$39:$F$782,СВЦЭМ!$A$39:$A$782,$A206,СВЦЭМ!$B$39:$B$782,B$190)+'СЕТ СН'!$F$12</f>
        <v>164.79163262</v>
      </c>
      <c r="C206" s="36">
        <f>SUMIFS(СВЦЭМ!$F$39:$F$782,СВЦЭМ!$A$39:$A$782,$A206,СВЦЭМ!$B$39:$B$782,C$190)+'СЕТ СН'!$F$12</f>
        <v>185.49071433</v>
      </c>
      <c r="D206" s="36">
        <f>SUMIFS(СВЦЭМ!$F$39:$F$782,СВЦЭМ!$A$39:$A$782,$A206,СВЦЭМ!$B$39:$B$782,D$190)+'СЕТ СН'!$F$12</f>
        <v>208.98117685</v>
      </c>
      <c r="E206" s="36">
        <f>SUMIFS(СВЦЭМ!$F$39:$F$782,СВЦЭМ!$A$39:$A$782,$A206,СВЦЭМ!$B$39:$B$782,E$190)+'СЕТ СН'!$F$12</f>
        <v>218.01708993</v>
      </c>
      <c r="F206" s="36">
        <f>SUMIFS(СВЦЭМ!$F$39:$F$782,СВЦЭМ!$A$39:$A$782,$A206,СВЦЭМ!$B$39:$B$782,F$190)+'СЕТ СН'!$F$12</f>
        <v>217.08169953000001</v>
      </c>
      <c r="G206" s="36">
        <f>SUMIFS(СВЦЭМ!$F$39:$F$782,СВЦЭМ!$A$39:$A$782,$A206,СВЦЭМ!$B$39:$B$782,G$190)+'СЕТ СН'!$F$12</f>
        <v>218.49877760000001</v>
      </c>
      <c r="H206" s="36">
        <f>SUMIFS(СВЦЭМ!$F$39:$F$782,СВЦЭМ!$A$39:$A$782,$A206,СВЦЭМ!$B$39:$B$782,H$190)+'СЕТ СН'!$F$12</f>
        <v>213.21604298</v>
      </c>
      <c r="I206" s="36">
        <f>SUMIFS(СВЦЭМ!$F$39:$F$782,СВЦЭМ!$A$39:$A$782,$A206,СВЦЭМ!$B$39:$B$782,I$190)+'СЕТ СН'!$F$12</f>
        <v>200.32398135</v>
      </c>
      <c r="J206" s="36">
        <f>SUMIFS(СВЦЭМ!$F$39:$F$782,СВЦЭМ!$A$39:$A$782,$A206,СВЦЭМ!$B$39:$B$782,J$190)+'СЕТ СН'!$F$12</f>
        <v>173.58881059999999</v>
      </c>
      <c r="K206" s="36">
        <f>SUMIFS(СВЦЭМ!$F$39:$F$782,СВЦЭМ!$A$39:$A$782,$A206,СВЦЭМ!$B$39:$B$782,K$190)+'СЕТ СН'!$F$12</f>
        <v>164.71180806000001</v>
      </c>
      <c r="L206" s="36">
        <f>SUMIFS(СВЦЭМ!$F$39:$F$782,СВЦЭМ!$A$39:$A$782,$A206,СВЦЭМ!$B$39:$B$782,L$190)+'СЕТ СН'!$F$12</f>
        <v>172.57513087000001</v>
      </c>
      <c r="M206" s="36">
        <f>SUMIFS(СВЦЭМ!$F$39:$F$782,СВЦЭМ!$A$39:$A$782,$A206,СВЦЭМ!$B$39:$B$782,M$190)+'СЕТ СН'!$F$12</f>
        <v>193.45275257</v>
      </c>
      <c r="N206" s="36">
        <f>SUMIFS(СВЦЭМ!$F$39:$F$782,СВЦЭМ!$A$39:$A$782,$A206,СВЦЭМ!$B$39:$B$782,N$190)+'СЕТ СН'!$F$12</f>
        <v>203.83261075999999</v>
      </c>
      <c r="O206" s="36">
        <f>SUMIFS(СВЦЭМ!$F$39:$F$782,СВЦЭМ!$A$39:$A$782,$A206,СВЦЭМ!$B$39:$B$782,O$190)+'СЕТ СН'!$F$12</f>
        <v>207.60257899999999</v>
      </c>
      <c r="P206" s="36">
        <f>SUMIFS(СВЦЭМ!$F$39:$F$782,СВЦЭМ!$A$39:$A$782,$A206,СВЦЭМ!$B$39:$B$782,P$190)+'СЕТ СН'!$F$12</f>
        <v>212.93822957</v>
      </c>
      <c r="Q206" s="36">
        <f>SUMIFS(СВЦЭМ!$F$39:$F$782,СВЦЭМ!$A$39:$A$782,$A206,СВЦЭМ!$B$39:$B$782,Q$190)+'СЕТ СН'!$F$12</f>
        <v>212.54132050000001</v>
      </c>
      <c r="R206" s="36">
        <f>SUMIFS(СВЦЭМ!$F$39:$F$782,СВЦЭМ!$A$39:$A$782,$A206,СВЦЭМ!$B$39:$B$782,R$190)+'СЕТ СН'!$F$12</f>
        <v>209.69577655000001</v>
      </c>
      <c r="S206" s="36">
        <f>SUMIFS(СВЦЭМ!$F$39:$F$782,СВЦЭМ!$A$39:$A$782,$A206,СВЦЭМ!$B$39:$B$782,S$190)+'СЕТ СН'!$F$12</f>
        <v>201.46921734</v>
      </c>
      <c r="T206" s="36">
        <f>SUMIFS(СВЦЭМ!$F$39:$F$782,СВЦЭМ!$A$39:$A$782,$A206,СВЦЭМ!$B$39:$B$782,T$190)+'СЕТ СН'!$F$12</f>
        <v>175.65603609999999</v>
      </c>
      <c r="U206" s="36">
        <f>SUMIFS(СВЦЭМ!$F$39:$F$782,СВЦЭМ!$A$39:$A$782,$A206,СВЦЭМ!$B$39:$B$782,U$190)+'СЕТ СН'!$F$12</f>
        <v>150.36606621000001</v>
      </c>
      <c r="V206" s="36">
        <f>SUMIFS(СВЦЭМ!$F$39:$F$782,СВЦЭМ!$A$39:$A$782,$A206,СВЦЭМ!$B$39:$B$782,V$190)+'СЕТ СН'!$F$12</f>
        <v>137.18107326000001</v>
      </c>
      <c r="W206" s="36">
        <f>SUMIFS(СВЦЭМ!$F$39:$F$782,СВЦЭМ!$A$39:$A$782,$A206,СВЦЭМ!$B$39:$B$782,W$190)+'СЕТ СН'!$F$12</f>
        <v>140.53281999000001</v>
      </c>
      <c r="X206" s="36">
        <f>SUMIFS(СВЦЭМ!$F$39:$F$782,СВЦЭМ!$A$39:$A$782,$A206,СВЦЭМ!$B$39:$B$782,X$190)+'СЕТ СН'!$F$12</f>
        <v>139.50105769999999</v>
      </c>
      <c r="Y206" s="36">
        <f>SUMIFS(СВЦЭМ!$F$39:$F$782,СВЦЭМ!$A$39:$A$782,$A206,СВЦЭМ!$B$39:$B$782,Y$190)+'СЕТ СН'!$F$12</f>
        <v>148.49914860999999</v>
      </c>
    </row>
    <row r="207" spans="1:25" ht="15.75" x14ac:dyDescent="0.2">
      <c r="A207" s="35">
        <f t="shared" si="5"/>
        <v>44698</v>
      </c>
      <c r="B207" s="36">
        <f>SUMIFS(СВЦЭМ!$F$39:$F$782,СВЦЭМ!$A$39:$A$782,$A207,СВЦЭМ!$B$39:$B$782,B$190)+'СЕТ СН'!$F$12</f>
        <v>162.17088111999999</v>
      </c>
      <c r="C207" s="36">
        <f>SUMIFS(СВЦЭМ!$F$39:$F$782,СВЦЭМ!$A$39:$A$782,$A207,СВЦЭМ!$B$39:$B$782,C$190)+'СЕТ СН'!$F$12</f>
        <v>185.86227246000001</v>
      </c>
      <c r="D207" s="36">
        <f>SUMIFS(СВЦЭМ!$F$39:$F$782,СВЦЭМ!$A$39:$A$782,$A207,СВЦЭМ!$B$39:$B$782,D$190)+'СЕТ СН'!$F$12</f>
        <v>208.57552471</v>
      </c>
      <c r="E207" s="36">
        <f>SUMIFS(СВЦЭМ!$F$39:$F$782,СВЦЭМ!$A$39:$A$782,$A207,СВЦЭМ!$B$39:$B$782,E$190)+'СЕТ СН'!$F$12</f>
        <v>215.73856314</v>
      </c>
      <c r="F207" s="36">
        <f>SUMIFS(СВЦЭМ!$F$39:$F$782,СВЦЭМ!$A$39:$A$782,$A207,СВЦЭМ!$B$39:$B$782,F$190)+'СЕТ СН'!$F$12</f>
        <v>215.57732354000001</v>
      </c>
      <c r="G207" s="36">
        <f>SUMIFS(СВЦЭМ!$F$39:$F$782,СВЦЭМ!$A$39:$A$782,$A207,СВЦЭМ!$B$39:$B$782,G$190)+'СЕТ СН'!$F$12</f>
        <v>215.27900265</v>
      </c>
      <c r="H207" s="36">
        <f>SUMIFS(СВЦЭМ!$F$39:$F$782,СВЦЭМ!$A$39:$A$782,$A207,СВЦЭМ!$B$39:$B$782,H$190)+'СЕТ СН'!$F$12</f>
        <v>207.71323057999999</v>
      </c>
      <c r="I207" s="36">
        <f>SUMIFS(СВЦЭМ!$F$39:$F$782,СВЦЭМ!$A$39:$A$782,$A207,СВЦЭМ!$B$39:$B$782,I$190)+'СЕТ СН'!$F$12</f>
        <v>198.88780742</v>
      </c>
      <c r="J207" s="36">
        <f>SUMIFS(СВЦЭМ!$F$39:$F$782,СВЦЭМ!$A$39:$A$782,$A207,СВЦЭМ!$B$39:$B$782,J$190)+'СЕТ СН'!$F$12</f>
        <v>172.15231868000001</v>
      </c>
      <c r="K207" s="36">
        <f>SUMIFS(СВЦЭМ!$F$39:$F$782,СВЦЭМ!$A$39:$A$782,$A207,СВЦЭМ!$B$39:$B$782,K$190)+'СЕТ СН'!$F$12</f>
        <v>169.94993930000001</v>
      </c>
      <c r="L207" s="36">
        <f>SUMIFS(СВЦЭМ!$F$39:$F$782,СВЦЭМ!$A$39:$A$782,$A207,СВЦЭМ!$B$39:$B$782,L$190)+'СЕТ СН'!$F$12</f>
        <v>165.27963217000001</v>
      </c>
      <c r="M207" s="36">
        <f>SUMIFS(СВЦЭМ!$F$39:$F$782,СВЦЭМ!$A$39:$A$782,$A207,СВЦЭМ!$B$39:$B$782,M$190)+'СЕТ СН'!$F$12</f>
        <v>184.37927442</v>
      </c>
      <c r="N207" s="36">
        <f>SUMIFS(СВЦЭМ!$F$39:$F$782,СВЦЭМ!$A$39:$A$782,$A207,СВЦЭМ!$B$39:$B$782,N$190)+'СЕТ СН'!$F$12</f>
        <v>192.45408171</v>
      </c>
      <c r="O207" s="36">
        <f>SUMIFS(СВЦЭМ!$F$39:$F$782,СВЦЭМ!$A$39:$A$782,$A207,СВЦЭМ!$B$39:$B$782,O$190)+'СЕТ СН'!$F$12</f>
        <v>192.42266463000001</v>
      </c>
      <c r="P207" s="36">
        <f>SUMIFS(СВЦЭМ!$F$39:$F$782,СВЦЭМ!$A$39:$A$782,$A207,СВЦЭМ!$B$39:$B$782,P$190)+'СЕТ СН'!$F$12</f>
        <v>192.95870744000001</v>
      </c>
      <c r="Q207" s="36">
        <f>SUMIFS(СВЦЭМ!$F$39:$F$782,СВЦЭМ!$A$39:$A$782,$A207,СВЦЭМ!$B$39:$B$782,Q$190)+'СЕТ СН'!$F$12</f>
        <v>194.49933479000001</v>
      </c>
      <c r="R207" s="36">
        <f>SUMIFS(СВЦЭМ!$F$39:$F$782,СВЦЭМ!$A$39:$A$782,$A207,СВЦЭМ!$B$39:$B$782,R$190)+'СЕТ СН'!$F$12</f>
        <v>196.12325884000001</v>
      </c>
      <c r="S207" s="36">
        <f>SUMIFS(СВЦЭМ!$F$39:$F$782,СВЦЭМ!$A$39:$A$782,$A207,СВЦЭМ!$B$39:$B$782,S$190)+'СЕТ СН'!$F$12</f>
        <v>190.13587681000001</v>
      </c>
      <c r="T207" s="36">
        <f>SUMIFS(СВЦЭМ!$F$39:$F$782,СВЦЭМ!$A$39:$A$782,$A207,СВЦЭМ!$B$39:$B$782,T$190)+'СЕТ СН'!$F$12</f>
        <v>167.79531281999999</v>
      </c>
      <c r="U207" s="36">
        <f>SUMIFS(СВЦЭМ!$F$39:$F$782,СВЦЭМ!$A$39:$A$782,$A207,СВЦЭМ!$B$39:$B$782,U$190)+'СЕТ СН'!$F$12</f>
        <v>149.92284076999999</v>
      </c>
      <c r="V207" s="36">
        <f>SUMIFS(СВЦЭМ!$F$39:$F$782,СВЦЭМ!$A$39:$A$782,$A207,СВЦЭМ!$B$39:$B$782,V$190)+'СЕТ СН'!$F$12</f>
        <v>134.02923465000001</v>
      </c>
      <c r="W207" s="36">
        <f>SUMIFS(СВЦЭМ!$F$39:$F$782,СВЦЭМ!$A$39:$A$782,$A207,СВЦЭМ!$B$39:$B$782,W$190)+'СЕТ СН'!$F$12</f>
        <v>133.15855126</v>
      </c>
      <c r="X207" s="36">
        <f>SUMIFS(СВЦЭМ!$F$39:$F$782,СВЦЭМ!$A$39:$A$782,$A207,СВЦЭМ!$B$39:$B$782,X$190)+'СЕТ СН'!$F$12</f>
        <v>136.56837472000001</v>
      </c>
      <c r="Y207" s="36">
        <f>SUMIFS(СВЦЭМ!$F$39:$F$782,СВЦЭМ!$A$39:$A$782,$A207,СВЦЭМ!$B$39:$B$782,Y$190)+'СЕТ СН'!$F$12</f>
        <v>142.50371257</v>
      </c>
    </row>
    <row r="208" spans="1:25" ht="15.75" x14ac:dyDescent="0.2">
      <c r="A208" s="35">
        <f t="shared" si="5"/>
        <v>44699</v>
      </c>
      <c r="B208" s="36">
        <f>SUMIFS(СВЦЭМ!$F$39:$F$782,СВЦЭМ!$A$39:$A$782,$A208,СВЦЭМ!$B$39:$B$782,B$190)+'СЕТ СН'!$F$12</f>
        <v>172.10702466999999</v>
      </c>
      <c r="C208" s="36">
        <f>SUMIFS(СВЦЭМ!$F$39:$F$782,СВЦЭМ!$A$39:$A$782,$A208,СВЦЭМ!$B$39:$B$782,C$190)+'СЕТ СН'!$F$12</f>
        <v>197.41075927</v>
      </c>
      <c r="D208" s="36">
        <f>SUMIFS(СВЦЭМ!$F$39:$F$782,СВЦЭМ!$A$39:$A$782,$A208,СВЦЭМ!$B$39:$B$782,D$190)+'СЕТ СН'!$F$12</f>
        <v>208.82233031000001</v>
      </c>
      <c r="E208" s="36">
        <f>SUMIFS(СВЦЭМ!$F$39:$F$782,СВЦЭМ!$A$39:$A$782,$A208,СВЦЭМ!$B$39:$B$782,E$190)+'СЕТ СН'!$F$12</f>
        <v>209.14018644000001</v>
      </c>
      <c r="F208" s="36">
        <f>SUMIFS(СВЦЭМ!$F$39:$F$782,СВЦЭМ!$A$39:$A$782,$A208,СВЦЭМ!$B$39:$B$782,F$190)+'СЕТ СН'!$F$12</f>
        <v>208.42214691000001</v>
      </c>
      <c r="G208" s="36">
        <f>SUMIFS(СВЦЭМ!$F$39:$F$782,СВЦЭМ!$A$39:$A$782,$A208,СВЦЭМ!$B$39:$B$782,G$190)+'СЕТ СН'!$F$12</f>
        <v>210.67063218999999</v>
      </c>
      <c r="H208" s="36">
        <f>SUMIFS(СВЦЭМ!$F$39:$F$782,СВЦЭМ!$A$39:$A$782,$A208,СВЦЭМ!$B$39:$B$782,H$190)+'СЕТ СН'!$F$12</f>
        <v>208.62973194</v>
      </c>
      <c r="I208" s="36">
        <f>SUMIFS(СВЦЭМ!$F$39:$F$782,СВЦЭМ!$A$39:$A$782,$A208,СВЦЭМ!$B$39:$B$782,I$190)+'СЕТ СН'!$F$12</f>
        <v>191.95595881</v>
      </c>
      <c r="J208" s="36">
        <f>SUMIFS(СВЦЭМ!$F$39:$F$782,СВЦЭМ!$A$39:$A$782,$A208,СВЦЭМ!$B$39:$B$782,J$190)+'СЕТ СН'!$F$12</f>
        <v>164.98429752000001</v>
      </c>
      <c r="K208" s="36">
        <f>SUMIFS(СВЦЭМ!$F$39:$F$782,СВЦЭМ!$A$39:$A$782,$A208,СВЦЭМ!$B$39:$B$782,K$190)+'СЕТ СН'!$F$12</f>
        <v>165.32398248999999</v>
      </c>
      <c r="L208" s="36">
        <f>SUMIFS(СВЦЭМ!$F$39:$F$782,СВЦЭМ!$A$39:$A$782,$A208,СВЦЭМ!$B$39:$B$782,L$190)+'СЕТ СН'!$F$12</f>
        <v>167.69875281</v>
      </c>
      <c r="M208" s="36">
        <f>SUMIFS(СВЦЭМ!$F$39:$F$782,СВЦЭМ!$A$39:$A$782,$A208,СВЦЭМ!$B$39:$B$782,M$190)+'СЕТ СН'!$F$12</f>
        <v>187.85250938999999</v>
      </c>
      <c r="N208" s="36">
        <f>SUMIFS(СВЦЭМ!$F$39:$F$782,СВЦЭМ!$A$39:$A$782,$A208,СВЦЭМ!$B$39:$B$782,N$190)+'СЕТ СН'!$F$12</f>
        <v>193.65175789</v>
      </c>
      <c r="O208" s="36">
        <f>SUMIFS(СВЦЭМ!$F$39:$F$782,СВЦЭМ!$A$39:$A$782,$A208,СВЦЭМ!$B$39:$B$782,O$190)+'СЕТ СН'!$F$12</f>
        <v>193.17283929000001</v>
      </c>
      <c r="P208" s="36">
        <f>SUMIFS(СВЦЭМ!$F$39:$F$782,СВЦЭМ!$A$39:$A$782,$A208,СВЦЭМ!$B$39:$B$782,P$190)+'СЕТ СН'!$F$12</f>
        <v>196.38852261</v>
      </c>
      <c r="Q208" s="36">
        <f>SUMIFS(СВЦЭМ!$F$39:$F$782,СВЦЭМ!$A$39:$A$782,$A208,СВЦЭМ!$B$39:$B$782,Q$190)+'СЕТ СН'!$F$12</f>
        <v>198.90879128</v>
      </c>
      <c r="R208" s="36">
        <f>SUMIFS(СВЦЭМ!$F$39:$F$782,СВЦЭМ!$A$39:$A$782,$A208,СВЦЭМ!$B$39:$B$782,R$190)+'СЕТ СН'!$F$12</f>
        <v>198.00433419999999</v>
      </c>
      <c r="S208" s="36">
        <f>SUMIFS(СВЦЭМ!$F$39:$F$782,СВЦЭМ!$A$39:$A$782,$A208,СВЦЭМ!$B$39:$B$782,S$190)+'СЕТ СН'!$F$12</f>
        <v>189.66339041000001</v>
      </c>
      <c r="T208" s="36">
        <f>SUMIFS(СВЦЭМ!$F$39:$F$782,СВЦЭМ!$A$39:$A$782,$A208,СВЦЭМ!$B$39:$B$782,T$190)+'СЕТ СН'!$F$12</f>
        <v>166.32919016</v>
      </c>
      <c r="U208" s="36">
        <f>SUMIFS(СВЦЭМ!$F$39:$F$782,СВЦЭМ!$A$39:$A$782,$A208,СВЦЭМ!$B$39:$B$782,U$190)+'СЕТ СН'!$F$12</f>
        <v>147.20068641</v>
      </c>
      <c r="V208" s="36">
        <f>SUMIFS(СВЦЭМ!$F$39:$F$782,СВЦЭМ!$A$39:$A$782,$A208,СВЦЭМ!$B$39:$B$782,V$190)+'СЕТ СН'!$F$12</f>
        <v>133.18035685000001</v>
      </c>
      <c r="W208" s="36">
        <f>SUMIFS(СВЦЭМ!$F$39:$F$782,СВЦЭМ!$A$39:$A$782,$A208,СВЦЭМ!$B$39:$B$782,W$190)+'СЕТ СН'!$F$12</f>
        <v>137.49648988999999</v>
      </c>
      <c r="X208" s="36">
        <f>SUMIFS(СВЦЭМ!$F$39:$F$782,СВЦЭМ!$A$39:$A$782,$A208,СВЦЭМ!$B$39:$B$782,X$190)+'СЕТ СН'!$F$12</f>
        <v>143.71753763000001</v>
      </c>
      <c r="Y208" s="36">
        <f>SUMIFS(СВЦЭМ!$F$39:$F$782,СВЦЭМ!$A$39:$A$782,$A208,СВЦЭМ!$B$39:$B$782,Y$190)+'СЕТ СН'!$F$12</f>
        <v>149.91348901000001</v>
      </c>
    </row>
    <row r="209" spans="1:25" ht="15.75" x14ac:dyDescent="0.2">
      <c r="A209" s="35">
        <f t="shared" si="5"/>
        <v>44700</v>
      </c>
      <c r="B209" s="36">
        <f>SUMIFS(СВЦЭМ!$F$39:$F$782,СВЦЭМ!$A$39:$A$782,$A209,СВЦЭМ!$B$39:$B$782,B$190)+'СЕТ СН'!$F$12</f>
        <v>169.26665105999999</v>
      </c>
      <c r="C209" s="36">
        <f>SUMIFS(СВЦЭМ!$F$39:$F$782,СВЦЭМ!$A$39:$A$782,$A209,СВЦЭМ!$B$39:$B$782,C$190)+'СЕТ СН'!$F$12</f>
        <v>191.77148833999999</v>
      </c>
      <c r="D209" s="36">
        <f>SUMIFS(СВЦЭМ!$F$39:$F$782,СВЦЭМ!$A$39:$A$782,$A209,СВЦЭМ!$B$39:$B$782,D$190)+'СЕТ СН'!$F$12</f>
        <v>212.22151640000001</v>
      </c>
      <c r="E209" s="36">
        <f>SUMIFS(СВЦЭМ!$F$39:$F$782,СВЦЭМ!$A$39:$A$782,$A209,СВЦЭМ!$B$39:$B$782,E$190)+'СЕТ СН'!$F$12</f>
        <v>222.39593246999999</v>
      </c>
      <c r="F209" s="36">
        <f>SUMIFS(СВЦЭМ!$F$39:$F$782,СВЦЭМ!$A$39:$A$782,$A209,СВЦЭМ!$B$39:$B$782,F$190)+'СЕТ СН'!$F$12</f>
        <v>217.12551378000001</v>
      </c>
      <c r="G209" s="36">
        <f>SUMIFS(СВЦЭМ!$F$39:$F$782,СВЦЭМ!$A$39:$A$782,$A209,СВЦЭМ!$B$39:$B$782,G$190)+'СЕТ СН'!$F$12</f>
        <v>210.64736762000001</v>
      </c>
      <c r="H209" s="36">
        <f>SUMIFS(СВЦЭМ!$F$39:$F$782,СВЦЭМ!$A$39:$A$782,$A209,СВЦЭМ!$B$39:$B$782,H$190)+'СЕТ СН'!$F$12</f>
        <v>204.17960468999999</v>
      </c>
      <c r="I209" s="36">
        <f>SUMIFS(СВЦЭМ!$F$39:$F$782,СВЦЭМ!$A$39:$A$782,$A209,СВЦЭМ!$B$39:$B$782,I$190)+'СЕТ СН'!$F$12</f>
        <v>193.52068833999999</v>
      </c>
      <c r="J209" s="36">
        <f>SUMIFS(СВЦЭМ!$F$39:$F$782,СВЦЭМ!$A$39:$A$782,$A209,СВЦЭМ!$B$39:$B$782,J$190)+'СЕТ СН'!$F$12</f>
        <v>168.61833254000001</v>
      </c>
      <c r="K209" s="36">
        <f>SUMIFS(СВЦЭМ!$F$39:$F$782,СВЦЭМ!$A$39:$A$782,$A209,СВЦЭМ!$B$39:$B$782,K$190)+'СЕТ СН'!$F$12</f>
        <v>171.46597426</v>
      </c>
      <c r="L209" s="36">
        <f>SUMIFS(СВЦЭМ!$F$39:$F$782,СВЦЭМ!$A$39:$A$782,$A209,СВЦЭМ!$B$39:$B$782,L$190)+'СЕТ СН'!$F$12</f>
        <v>170.15482990999999</v>
      </c>
      <c r="M209" s="36">
        <f>SUMIFS(СВЦЭМ!$F$39:$F$782,СВЦЭМ!$A$39:$A$782,$A209,СВЦЭМ!$B$39:$B$782,M$190)+'СЕТ СН'!$F$12</f>
        <v>187.30877849999999</v>
      </c>
      <c r="N209" s="36">
        <f>SUMIFS(СВЦЭМ!$F$39:$F$782,СВЦЭМ!$A$39:$A$782,$A209,СВЦЭМ!$B$39:$B$782,N$190)+'СЕТ СН'!$F$12</f>
        <v>195.70102813</v>
      </c>
      <c r="O209" s="36">
        <f>SUMIFS(СВЦЭМ!$F$39:$F$782,СВЦЭМ!$A$39:$A$782,$A209,СВЦЭМ!$B$39:$B$782,O$190)+'СЕТ СН'!$F$12</f>
        <v>198.68594282000001</v>
      </c>
      <c r="P209" s="36">
        <f>SUMIFS(СВЦЭМ!$F$39:$F$782,СВЦЭМ!$A$39:$A$782,$A209,СВЦЭМ!$B$39:$B$782,P$190)+'СЕТ СН'!$F$12</f>
        <v>199.42535063</v>
      </c>
      <c r="Q209" s="36">
        <f>SUMIFS(СВЦЭМ!$F$39:$F$782,СВЦЭМ!$A$39:$A$782,$A209,СВЦЭМ!$B$39:$B$782,Q$190)+'СЕТ СН'!$F$12</f>
        <v>202.19646104</v>
      </c>
      <c r="R209" s="36">
        <f>SUMIFS(СВЦЭМ!$F$39:$F$782,СВЦЭМ!$A$39:$A$782,$A209,СВЦЭМ!$B$39:$B$782,R$190)+'СЕТ СН'!$F$12</f>
        <v>199.92950675</v>
      </c>
      <c r="S209" s="36">
        <f>SUMIFS(СВЦЭМ!$F$39:$F$782,СВЦЭМ!$A$39:$A$782,$A209,СВЦЭМ!$B$39:$B$782,S$190)+'СЕТ СН'!$F$12</f>
        <v>195.62613707</v>
      </c>
      <c r="T209" s="36">
        <f>SUMIFS(СВЦЭМ!$F$39:$F$782,СВЦЭМ!$A$39:$A$782,$A209,СВЦЭМ!$B$39:$B$782,T$190)+'СЕТ СН'!$F$12</f>
        <v>170.78292028000001</v>
      </c>
      <c r="U209" s="36">
        <f>SUMIFS(СВЦЭМ!$F$39:$F$782,СВЦЭМ!$A$39:$A$782,$A209,СВЦЭМ!$B$39:$B$782,U$190)+'СЕТ СН'!$F$12</f>
        <v>152.26229298000001</v>
      </c>
      <c r="V209" s="36">
        <f>SUMIFS(СВЦЭМ!$F$39:$F$782,СВЦЭМ!$A$39:$A$782,$A209,СВЦЭМ!$B$39:$B$782,V$190)+'СЕТ СН'!$F$12</f>
        <v>135.29092023000001</v>
      </c>
      <c r="W209" s="36">
        <f>SUMIFS(СВЦЭМ!$F$39:$F$782,СВЦЭМ!$A$39:$A$782,$A209,СВЦЭМ!$B$39:$B$782,W$190)+'СЕТ СН'!$F$12</f>
        <v>136.34227601000001</v>
      </c>
      <c r="X209" s="36">
        <f>SUMIFS(СВЦЭМ!$F$39:$F$782,СВЦЭМ!$A$39:$A$782,$A209,СВЦЭМ!$B$39:$B$782,X$190)+'СЕТ СН'!$F$12</f>
        <v>138.21976061999999</v>
      </c>
      <c r="Y209" s="36">
        <f>SUMIFS(СВЦЭМ!$F$39:$F$782,СВЦЭМ!$A$39:$A$782,$A209,СВЦЭМ!$B$39:$B$782,Y$190)+'СЕТ СН'!$F$12</f>
        <v>142.15515854</v>
      </c>
    </row>
    <row r="210" spans="1:25" ht="15.75" x14ac:dyDescent="0.2">
      <c r="A210" s="35">
        <f t="shared" si="5"/>
        <v>44701</v>
      </c>
      <c r="B210" s="36">
        <f>SUMIFS(СВЦЭМ!$F$39:$F$782,СВЦЭМ!$A$39:$A$782,$A210,СВЦЭМ!$B$39:$B$782,B$190)+'СЕТ СН'!$F$12</f>
        <v>168.17883638000001</v>
      </c>
      <c r="C210" s="36">
        <f>SUMIFS(СВЦЭМ!$F$39:$F$782,СВЦЭМ!$A$39:$A$782,$A210,СВЦЭМ!$B$39:$B$782,C$190)+'СЕТ СН'!$F$12</f>
        <v>180.85446873000001</v>
      </c>
      <c r="D210" s="36">
        <f>SUMIFS(СВЦЭМ!$F$39:$F$782,СВЦЭМ!$A$39:$A$782,$A210,СВЦЭМ!$B$39:$B$782,D$190)+'СЕТ СН'!$F$12</f>
        <v>205.38786671</v>
      </c>
      <c r="E210" s="36">
        <f>SUMIFS(СВЦЭМ!$F$39:$F$782,СВЦЭМ!$A$39:$A$782,$A210,СВЦЭМ!$B$39:$B$782,E$190)+'СЕТ СН'!$F$12</f>
        <v>217.09104758999999</v>
      </c>
      <c r="F210" s="36">
        <f>SUMIFS(СВЦЭМ!$F$39:$F$782,СВЦЭМ!$A$39:$A$782,$A210,СВЦЭМ!$B$39:$B$782,F$190)+'СЕТ СН'!$F$12</f>
        <v>216.10369524999999</v>
      </c>
      <c r="G210" s="36">
        <f>SUMIFS(СВЦЭМ!$F$39:$F$782,СВЦЭМ!$A$39:$A$782,$A210,СВЦЭМ!$B$39:$B$782,G$190)+'СЕТ СН'!$F$12</f>
        <v>212.87368900000001</v>
      </c>
      <c r="H210" s="36">
        <f>SUMIFS(СВЦЭМ!$F$39:$F$782,СВЦЭМ!$A$39:$A$782,$A210,СВЦЭМ!$B$39:$B$782,H$190)+'СЕТ СН'!$F$12</f>
        <v>201.95989714000001</v>
      </c>
      <c r="I210" s="36">
        <f>SUMIFS(СВЦЭМ!$F$39:$F$782,СВЦЭМ!$A$39:$A$782,$A210,СВЦЭМ!$B$39:$B$782,I$190)+'СЕТ СН'!$F$12</f>
        <v>188.64106282</v>
      </c>
      <c r="J210" s="36">
        <f>SUMIFS(СВЦЭМ!$F$39:$F$782,СВЦЭМ!$A$39:$A$782,$A210,СВЦЭМ!$B$39:$B$782,J$190)+'СЕТ СН'!$F$12</f>
        <v>162.78854662000001</v>
      </c>
      <c r="K210" s="36">
        <f>SUMIFS(СВЦЭМ!$F$39:$F$782,СВЦЭМ!$A$39:$A$782,$A210,СВЦЭМ!$B$39:$B$782,K$190)+'СЕТ СН'!$F$12</f>
        <v>162.67901046</v>
      </c>
      <c r="L210" s="36">
        <f>SUMIFS(СВЦЭМ!$F$39:$F$782,СВЦЭМ!$A$39:$A$782,$A210,СВЦЭМ!$B$39:$B$782,L$190)+'СЕТ СН'!$F$12</f>
        <v>162.25691326</v>
      </c>
      <c r="M210" s="36">
        <f>SUMIFS(СВЦЭМ!$F$39:$F$782,СВЦЭМ!$A$39:$A$782,$A210,СВЦЭМ!$B$39:$B$782,M$190)+'СЕТ СН'!$F$12</f>
        <v>180.08944754000001</v>
      </c>
      <c r="N210" s="36">
        <f>SUMIFS(СВЦЭМ!$F$39:$F$782,СВЦЭМ!$A$39:$A$782,$A210,СВЦЭМ!$B$39:$B$782,N$190)+'СЕТ СН'!$F$12</f>
        <v>184.41536798000001</v>
      </c>
      <c r="O210" s="36">
        <f>SUMIFS(СВЦЭМ!$F$39:$F$782,СВЦЭМ!$A$39:$A$782,$A210,СВЦЭМ!$B$39:$B$782,O$190)+'СЕТ СН'!$F$12</f>
        <v>183.96515396999999</v>
      </c>
      <c r="P210" s="36">
        <f>SUMIFS(СВЦЭМ!$F$39:$F$782,СВЦЭМ!$A$39:$A$782,$A210,СВЦЭМ!$B$39:$B$782,P$190)+'СЕТ СН'!$F$12</f>
        <v>183.56972691999999</v>
      </c>
      <c r="Q210" s="36">
        <f>SUMIFS(СВЦЭМ!$F$39:$F$782,СВЦЭМ!$A$39:$A$782,$A210,СВЦЭМ!$B$39:$B$782,Q$190)+'СЕТ СН'!$F$12</f>
        <v>183.41577844</v>
      </c>
      <c r="R210" s="36">
        <f>SUMIFS(СВЦЭМ!$F$39:$F$782,СВЦЭМ!$A$39:$A$782,$A210,СВЦЭМ!$B$39:$B$782,R$190)+'СЕТ СН'!$F$12</f>
        <v>183.42323909999999</v>
      </c>
      <c r="S210" s="36">
        <f>SUMIFS(СВЦЭМ!$F$39:$F$782,СВЦЭМ!$A$39:$A$782,$A210,СВЦЭМ!$B$39:$B$782,S$190)+'СЕТ СН'!$F$12</f>
        <v>180.69031715</v>
      </c>
      <c r="T210" s="36">
        <f>SUMIFS(СВЦЭМ!$F$39:$F$782,СВЦЭМ!$A$39:$A$782,$A210,СВЦЭМ!$B$39:$B$782,T$190)+'СЕТ СН'!$F$12</f>
        <v>162.80879694999999</v>
      </c>
      <c r="U210" s="36">
        <f>SUMIFS(СВЦЭМ!$F$39:$F$782,СВЦЭМ!$A$39:$A$782,$A210,СВЦЭМ!$B$39:$B$782,U$190)+'СЕТ СН'!$F$12</f>
        <v>143.21931824000001</v>
      </c>
      <c r="V210" s="36">
        <f>SUMIFS(СВЦЭМ!$F$39:$F$782,СВЦЭМ!$A$39:$A$782,$A210,СВЦЭМ!$B$39:$B$782,V$190)+'СЕТ СН'!$F$12</f>
        <v>132.52738707</v>
      </c>
      <c r="W210" s="36">
        <f>SUMIFS(СВЦЭМ!$F$39:$F$782,СВЦЭМ!$A$39:$A$782,$A210,СВЦЭМ!$B$39:$B$782,W$190)+'СЕТ СН'!$F$12</f>
        <v>134.32205963999999</v>
      </c>
      <c r="X210" s="36">
        <f>SUMIFS(СВЦЭМ!$F$39:$F$782,СВЦЭМ!$A$39:$A$782,$A210,СВЦЭМ!$B$39:$B$782,X$190)+'СЕТ СН'!$F$12</f>
        <v>139.83302429</v>
      </c>
      <c r="Y210" s="36">
        <f>SUMIFS(СВЦЭМ!$F$39:$F$782,СВЦЭМ!$A$39:$A$782,$A210,СВЦЭМ!$B$39:$B$782,Y$190)+'СЕТ СН'!$F$12</f>
        <v>140.77047963000001</v>
      </c>
    </row>
    <row r="211" spans="1:25" ht="15.75" x14ac:dyDescent="0.2">
      <c r="A211" s="35">
        <f t="shared" si="5"/>
        <v>44702</v>
      </c>
      <c r="B211" s="36">
        <f>SUMIFS(СВЦЭМ!$F$39:$F$782,СВЦЭМ!$A$39:$A$782,$A211,СВЦЭМ!$B$39:$B$782,B$190)+'СЕТ СН'!$F$12</f>
        <v>145.54825579000001</v>
      </c>
      <c r="C211" s="36">
        <f>SUMIFS(СВЦЭМ!$F$39:$F$782,СВЦЭМ!$A$39:$A$782,$A211,СВЦЭМ!$B$39:$B$782,C$190)+'СЕТ СН'!$F$12</f>
        <v>167.00234853000001</v>
      </c>
      <c r="D211" s="36">
        <f>SUMIFS(СВЦЭМ!$F$39:$F$782,СВЦЭМ!$A$39:$A$782,$A211,СВЦЭМ!$B$39:$B$782,D$190)+'СЕТ СН'!$F$12</f>
        <v>196.3380665</v>
      </c>
      <c r="E211" s="36">
        <f>SUMIFS(СВЦЭМ!$F$39:$F$782,СВЦЭМ!$A$39:$A$782,$A211,СВЦЭМ!$B$39:$B$782,E$190)+'СЕТ СН'!$F$12</f>
        <v>210.65054583</v>
      </c>
      <c r="F211" s="36">
        <f>SUMIFS(СВЦЭМ!$F$39:$F$782,СВЦЭМ!$A$39:$A$782,$A211,СВЦЭМ!$B$39:$B$782,F$190)+'СЕТ СН'!$F$12</f>
        <v>215.62181799999999</v>
      </c>
      <c r="G211" s="36">
        <f>SUMIFS(СВЦЭМ!$F$39:$F$782,СВЦЭМ!$A$39:$A$782,$A211,СВЦЭМ!$B$39:$B$782,G$190)+'СЕТ СН'!$F$12</f>
        <v>222.12823116999999</v>
      </c>
      <c r="H211" s="36">
        <f>SUMIFS(СВЦЭМ!$F$39:$F$782,СВЦЭМ!$A$39:$A$782,$A211,СВЦЭМ!$B$39:$B$782,H$190)+'СЕТ СН'!$F$12</f>
        <v>220.44748964999999</v>
      </c>
      <c r="I211" s="36">
        <f>SUMIFS(СВЦЭМ!$F$39:$F$782,СВЦЭМ!$A$39:$A$782,$A211,СВЦЭМ!$B$39:$B$782,I$190)+'СЕТ СН'!$F$12</f>
        <v>213.60203530000001</v>
      </c>
      <c r="J211" s="36">
        <f>SUMIFS(СВЦЭМ!$F$39:$F$782,СВЦЭМ!$A$39:$A$782,$A211,СВЦЭМ!$B$39:$B$782,J$190)+'СЕТ СН'!$F$12</f>
        <v>181.08480247</v>
      </c>
      <c r="K211" s="36">
        <f>SUMIFS(СВЦЭМ!$F$39:$F$782,СВЦЭМ!$A$39:$A$782,$A211,СВЦЭМ!$B$39:$B$782,K$190)+'СЕТ СН'!$F$12</f>
        <v>173.60950192999999</v>
      </c>
      <c r="L211" s="36">
        <f>SUMIFS(СВЦЭМ!$F$39:$F$782,СВЦЭМ!$A$39:$A$782,$A211,СВЦЭМ!$B$39:$B$782,L$190)+'СЕТ СН'!$F$12</f>
        <v>168.59566888000001</v>
      </c>
      <c r="M211" s="36">
        <f>SUMIFS(СВЦЭМ!$F$39:$F$782,СВЦЭМ!$A$39:$A$782,$A211,СВЦЭМ!$B$39:$B$782,M$190)+'СЕТ СН'!$F$12</f>
        <v>184.13053726999999</v>
      </c>
      <c r="N211" s="36">
        <f>SUMIFS(СВЦЭМ!$F$39:$F$782,СВЦЭМ!$A$39:$A$782,$A211,СВЦЭМ!$B$39:$B$782,N$190)+'СЕТ СН'!$F$12</f>
        <v>191.37276610999999</v>
      </c>
      <c r="O211" s="36">
        <f>SUMIFS(СВЦЭМ!$F$39:$F$782,СВЦЭМ!$A$39:$A$782,$A211,СВЦЭМ!$B$39:$B$782,O$190)+'СЕТ СН'!$F$12</f>
        <v>185.32256258999999</v>
      </c>
      <c r="P211" s="36">
        <f>SUMIFS(СВЦЭМ!$F$39:$F$782,СВЦЭМ!$A$39:$A$782,$A211,СВЦЭМ!$B$39:$B$782,P$190)+'СЕТ СН'!$F$12</f>
        <v>192.26606228</v>
      </c>
      <c r="Q211" s="36">
        <f>SUMIFS(СВЦЭМ!$F$39:$F$782,СВЦЭМ!$A$39:$A$782,$A211,СВЦЭМ!$B$39:$B$782,Q$190)+'СЕТ СН'!$F$12</f>
        <v>189.34937181999999</v>
      </c>
      <c r="R211" s="36">
        <f>SUMIFS(СВЦЭМ!$F$39:$F$782,СВЦЭМ!$A$39:$A$782,$A211,СВЦЭМ!$B$39:$B$782,R$190)+'СЕТ СН'!$F$12</f>
        <v>188.77180344000001</v>
      </c>
      <c r="S211" s="36">
        <f>SUMIFS(СВЦЭМ!$F$39:$F$782,СВЦЭМ!$A$39:$A$782,$A211,СВЦЭМ!$B$39:$B$782,S$190)+'СЕТ СН'!$F$12</f>
        <v>184.35605615</v>
      </c>
      <c r="T211" s="36">
        <f>SUMIFS(СВЦЭМ!$F$39:$F$782,СВЦЭМ!$A$39:$A$782,$A211,СВЦЭМ!$B$39:$B$782,T$190)+'СЕТ СН'!$F$12</f>
        <v>164.94248444999999</v>
      </c>
      <c r="U211" s="36">
        <f>SUMIFS(СВЦЭМ!$F$39:$F$782,СВЦЭМ!$A$39:$A$782,$A211,СВЦЭМ!$B$39:$B$782,U$190)+'СЕТ СН'!$F$12</f>
        <v>146.84422886999999</v>
      </c>
      <c r="V211" s="36">
        <f>SUMIFS(СВЦЭМ!$F$39:$F$782,СВЦЭМ!$A$39:$A$782,$A211,СВЦЭМ!$B$39:$B$782,V$190)+'СЕТ СН'!$F$12</f>
        <v>132.53453615000001</v>
      </c>
      <c r="W211" s="36">
        <f>SUMIFS(СВЦЭМ!$F$39:$F$782,СВЦЭМ!$A$39:$A$782,$A211,СВЦЭМ!$B$39:$B$782,W$190)+'СЕТ СН'!$F$12</f>
        <v>124.40148344000001</v>
      </c>
      <c r="X211" s="36">
        <f>SUMIFS(СВЦЭМ!$F$39:$F$782,СВЦЭМ!$A$39:$A$782,$A211,СВЦЭМ!$B$39:$B$782,X$190)+'СЕТ СН'!$F$12</f>
        <v>127.43690954</v>
      </c>
      <c r="Y211" s="36">
        <f>SUMIFS(СВЦЭМ!$F$39:$F$782,СВЦЭМ!$A$39:$A$782,$A211,СВЦЭМ!$B$39:$B$782,Y$190)+'СЕТ СН'!$F$12</f>
        <v>132.20298412</v>
      </c>
    </row>
    <row r="212" spans="1:25" ht="15.75" x14ac:dyDescent="0.2">
      <c r="A212" s="35">
        <f t="shared" si="5"/>
        <v>44703</v>
      </c>
      <c r="B212" s="36">
        <f>SUMIFS(СВЦЭМ!$F$39:$F$782,СВЦЭМ!$A$39:$A$782,$A212,СВЦЭМ!$B$39:$B$782,B$190)+'СЕТ СН'!$F$12</f>
        <v>166.50233077999999</v>
      </c>
      <c r="C212" s="36">
        <f>SUMIFS(СВЦЭМ!$F$39:$F$782,СВЦЭМ!$A$39:$A$782,$A212,СВЦЭМ!$B$39:$B$782,C$190)+'СЕТ СН'!$F$12</f>
        <v>182.07024084</v>
      </c>
      <c r="D212" s="36">
        <f>SUMIFS(СВЦЭМ!$F$39:$F$782,СВЦЭМ!$A$39:$A$782,$A212,СВЦЭМ!$B$39:$B$782,D$190)+'СЕТ СН'!$F$12</f>
        <v>202.57817832999999</v>
      </c>
      <c r="E212" s="36">
        <f>SUMIFS(СВЦЭМ!$F$39:$F$782,СВЦЭМ!$A$39:$A$782,$A212,СВЦЭМ!$B$39:$B$782,E$190)+'СЕТ СН'!$F$12</f>
        <v>203.86251021999999</v>
      </c>
      <c r="F212" s="36">
        <f>SUMIFS(СВЦЭМ!$F$39:$F$782,СВЦЭМ!$A$39:$A$782,$A212,СВЦЭМ!$B$39:$B$782,F$190)+'СЕТ СН'!$F$12</f>
        <v>203.84033926999999</v>
      </c>
      <c r="G212" s="36">
        <f>SUMIFS(СВЦЭМ!$F$39:$F$782,СВЦЭМ!$A$39:$A$782,$A212,СВЦЭМ!$B$39:$B$782,G$190)+'СЕТ СН'!$F$12</f>
        <v>204.36029020999999</v>
      </c>
      <c r="H212" s="36">
        <f>SUMIFS(СВЦЭМ!$F$39:$F$782,СВЦЭМ!$A$39:$A$782,$A212,СВЦЭМ!$B$39:$B$782,H$190)+'СЕТ СН'!$F$12</f>
        <v>199.01620283</v>
      </c>
      <c r="I212" s="36">
        <f>SUMIFS(СВЦЭМ!$F$39:$F$782,СВЦЭМ!$A$39:$A$782,$A212,СВЦЭМ!$B$39:$B$782,I$190)+'СЕТ СН'!$F$12</f>
        <v>186.52017248999999</v>
      </c>
      <c r="J212" s="36">
        <f>SUMIFS(СВЦЭМ!$F$39:$F$782,СВЦЭМ!$A$39:$A$782,$A212,СВЦЭМ!$B$39:$B$782,J$190)+'СЕТ СН'!$F$12</f>
        <v>174.1360305</v>
      </c>
      <c r="K212" s="36">
        <f>SUMIFS(СВЦЭМ!$F$39:$F$782,СВЦЭМ!$A$39:$A$782,$A212,СВЦЭМ!$B$39:$B$782,K$190)+'СЕТ СН'!$F$12</f>
        <v>165.55132914999999</v>
      </c>
      <c r="L212" s="36">
        <f>SUMIFS(СВЦЭМ!$F$39:$F$782,СВЦЭМ!$A$39:$A$782,$A212,СВЦЭМ!$B$39:$B$782,L$190)+'СЕТ СН'!$F$12</f>
        <v>162.24009002</v>
      </c>
      <c r="M212" s="36">
        <f>SUMIFS(СВЦЭМ!$F$39:$F$782,СВЦЭМ!$A$39:$A$782,$A212,СВЦЭМ!$B$39:$B$782,M$190)+'СЕТ СН'!$F$12</f>
        <v>179.96396526000001</v>
      </c>
      <c r="N212" s="36">
        <f>SUMIFS(СВЦЭМ!$F$39:$F$782,СВЦЭМ!$A$39:$A$782,$A212,СВЦЭМ!$B$39:$B$782,N$190)+'СЕТ СН'!$F$12</f>
        <v>188.09889902</v>
      </c>
      <c r="O212" s="36">
        <f>SUMIFS(СВЦЭМ!$F$39:$F$782,СВЦЭМ!$A$39:$A$782,$A212,СВЦЭМ!$B$39:$B$782,O$190)+'СЕТ СН'!$F$12</f>
        <v>188.82613685999999</v>
      </c>
      <c r="P212" s="36">
        <f>SUMIFS(СВЦЭМ!$F$39:$F$782,СВЦЭМ!$A$39:$A$782,$A212,СВЦЭМ!$B$39:$B$782,P$190)+'СЕТ СН'!$F$12</f>
        <v>193.64753451999999</v>
      </c>
      <c r="Q212" s="36">
        <f>SUMIFS(СВЦЭМ!$F$39:$F$782,СВЦЭМ!$A$39:$A$782,$A212,СВЦЭМ!$B$39:$B$782,Q$190)+'СЕТ СН'!$F$12</f>
        <v>195.51007235</v>
      </c>
      <c r="R212" s="36">
        <f>SUMIFS(СВЦЭМ!$F$39:$F$782,СВЦЭМ!$A$39:$A$782,$A212,СВЦЭМ!$B$39:$B$782,R$190)+'СЕТ СН'!$F$12</f>
        <v>194.59709538999999</v>
      </c>
      <c r="S212" s="36">
        <f>SUMIFS(СВЦЭМ!$F$39:$F$782,СВЦЭМ!$A$39:$A$782,$A212,СВЦЭМ!$B$39:$B$782,S$190)+'СЕТ СН'!$F$12</f>
        <v>190.09791404000001</v>
      </c>
      <c r="T212" s="36">
        <f>SUMIFS(СВЦЭМ!$F$39:$F$782,СВЦЭМ!$A$39:$A$782,$A212,СВЦЭМ!$B$39:$B$782,T$190)+'СЕТ СН'!$F$12</f>
        <v>168.21392696999999</v>
      </c>
      <c r="U212" s="36">
        <f>SUMIFS(СВЦЭМ!$F$39:$F$782,СВЦЭМ!$A$39:$A$782,$A212,СВЦЭМ!$B$39:$B$782,U$190)+'СЕТ СН'!$F$12</f>
        <v>149.15511781000001</v>
      </c>
      <c r="V212" s="36">
        <f>SUMIFS(СВЦЭМ!$F$39:$F$782,СВЦЭМ!$A$39:$A$782,$A212,СВЦЭМ!$B$39:$B$782,V$190)+'СЕТ СН'!$F$12</f>
        <v>131.62352466999999</v>
      </c>
      <c r="W212" s="36">
        <f>SUMIFS(СВЦЭМ!$F$39:$F$782,СВЦЭМ!$A$39:$A$782,$A212,СВЦЭМ!$B$39:$B$782,W$190)+'СЕТ СН'!$F$12</f>
        <v>133.65491405</v>
      </c>
      <c r="X212" s="36">
        <f>SUMIFS(СВЦЭМ!$F$39:$F$782,СВЦЭМ!$A$39:$A$782,$A212,СВЦЭМ!$B$39:$B$782,X$190)+'СЕТ СН'!$F$12</f>
        <v>139.88851041999999</v>
      </c>
      <c r="Y212" s="36">
        <f>SUMIFS(СВЦЭМ!$F$39:$F$782,СВЦЭМ!$A$39:$A$782,$A212,СВЦЭМ!$B$39:$B$782,Y$190)+'СЕТ СН'!$F$12</f>
        <v>149.9114108</v>
      </c>
    </row>
    <row r="213" spans="1:25" ht="15.75" x14ac:dyDescent="0.2">
      <c r="A213" s="35">
        <f t="shared" si="5"/>
        <v>44704</v>
      </c>
      <c r="B213" s="36">
        <f>SUMIFS(СВЦЭМ!$F$39:$F$782,СВЦЭМ!$A$39:$A$782,$A213,СВЦЭМ!$B$39:$B$782,B$190)+'СЕТ СН'!$F$12</f>
        <v>168.56250105999999</v>
      </c>
      <c r="C213" s="36">
        <f>SUMIFS(СВЦЭМ!$F$39:$F$782,СВЦЭМ!$A$39:$A$782,$A213,СВЦЭМ!$B$39:$B$782,C$190)+'СЕТ СН'!$F$12</f>
        <v>185.00114024999999</v>
      </c>
      <c r="D213" s="36">
        <f>SUMIFS(СВЦЭМ!$F$39:$F$782,СВЦЭМ!$A$39:$A$782,$A213,СВЦЭМ!$B$39:$B$782,D$190)+'СЕТ СН'!$F$12</f>
        <v>203.40883828</v>
      </c>
      <c r="E213" s="36">
        <f>SUMIFS(СВЦЭМ!$F$39:$F$782,СВЦЭМ!$A$39:$A$782,$A213,СВЦЭМ!$B$39:$B$782,E$190)+'СЕТ СН'!$F$12</f>
        <v>202.70404325999999</v>
      </c>
      <c r="F213" s="36">
        <f>SUMIFS(СВЦЭМ!$F$39:$F$782,СВЦЭМ!$A$39:$A$782,$A213,СВЦЭМ!$B$39:$B$782,F$190)+'СЕТ СН'!$F$12</f>
        <v>201.49719261000001</v>
      </c>
      <c r="G213" s="36">
        <f>SUMIFS(СВЦЭМ!$F$39:$F$782,СВЦЭМ!$A$39:$A$782,$A213,СВЦЭМ!$B$39:$B$782,G$190)+'СЕТ СН'!$F$12</f>
        <v>209.24417919999999</v>
      </c>
      <c r="H213" s="36">
        <f>SUMIFS(СВЦЭМ!$F$39:$F$782,СВЦЭМ!$A$39:$A$782,$A213,СВЦЭМ!$B$39:$B$782,H$190)+'СЕТ СН'!$F$12</f>
        <v>199.20025200000001</v>
      </c>
      <c r="I213" s="36">
        <f>SUMIFS(СВЦЭМ!$F$39:$F$782,СВЦЭМ!$A$39:$A$782,$A213,СВЦЭМ!$B$39:$B$782,I$190)+'СЕТ СН'!$F$12</f>
        <v>192.77886788999999</v>
      </c>
      <c r="J213" s="36">
        <f>SUMIFS(СВЦЭМ!$F$39:$F$782,СВЦЭМ!$A$39:$A$782,$A213,СВЦЭМ!$B$39:$B$782,J$190)+'СЕТ СН'!$F$12</f>
        <v>167.56478820000001</v>
      </c>
      <c r="K213" s="36">
        <f>SUMIFS(СВЦЭМ!$F$39:$F$782,СВЦЭМ!$A$39:$A$782,$A213,СВЦЭМ!$B$39:$B$782,K$190)+'СЕТ СН'!$F$12</f>
        <v>159.25059476999999</v>
      </c>
      <c r="L213" s="36">
        <f>SUMIFS(СВЦЭМ!$F$39:$F$782,СВЦЭМ!$A$39:$A$782,$A213,СВЦЭМ!$B$39:$B$782,L$190)+'СЕТ СН'!$F$12</f>
        <v>162.6442419</v>
      </c>
      <c r="M213" s="36">
        <f>SUMIFS(СВЦЭМ!$F$39:$F$782,СВЦЭМ!$A$39:$A$782,$A213,СВЦЭМ!$B$39:$B$782,M$190)+'СЕТ СН'!$F$12</f>
        <v>185.12517772000001</v>
      </c>
      <c r="N213" s="36">
        <f>SUMIFS(СВЦЭМ!$F$39:$F$782,СВЦЭМ!$A$39:$A$782,$A213,СВЦЭМ!$B$39:$B$782,N$190)+'СЕТ СН'!$F$12</f>
        <v>193.81924652000001</v>
      </c>
      <c r="O213" s="36">
        <f>SUMIFS(СВЦЭМ!$F$39:$F$782,СВЦЭМ!$A$39:$A$782,$A213,СВЦЭМ!$B$39:$B$782,O$190)+'СЕТ СН'!$F$12</f>
        <v>194.37964732</v>
      </c>
      <c r="P213" s="36">
        <f>SUMIFS(СВЦЭМ!$F$39:$F$782,СВЦЭМ!$A$39:$A$782,$A213,СВЦЭМ!$B$39:$B$782,P$190)+'СЕТ СН'!$F$12</f>
        <v>194.40605138000001</v>
      </c>
      <c r="Q213" s="36">
        <f>SUMIFS(СВЦЭМ!$F$39:$F$782,СВЦЭМ!$A$39:$A$782,$A213,СВЦЭМ!$B$39:$B$782,Q$190)+'СЕТ СН'!$F$12</f>
        <v>194.44422542999999</v>
      </c>
      <c r="R213" s="36">
        <f>SUMIFS(СВЦЭМ!$F$39:$F$782,СВЦЭМ!$A$39:$A$782,$A213,СВЦЭМ!$B$39:$B$782,R$190)+'СЕТ СН'!$F$12</f>
        <v>194.44326162999999</v>
      </c>
      <c r="S213" s="36">
        <f>SUMIFS(СВЦЭМ!$F$39:$F$782,СВЦЭМ!$A$39:$A$782,$A213,СВЦЭМ!$B$39:$B$782,S$190)+'СЕТ СН'!$F$12</f>
        <v>189.26279015</v>
      </c>
      <c r="T213" s="36">
        <f>SUMIFS(СВЦЭМ!$F$39:$F$782,СВЦЭМ!$A$39:$A$782,$A213,СВЦЭМ!$B$39:$B$782,T$190)+'СЕТ СН'!$F$12</f>
        <v>172.15625412</v>
      </c>
      <c r="U213" s="36">
        <f>SUMIFS(СВЦЭМ!$F$39:$F$782,СВЦЭМ!$A$39:$A$782,$A213,СВЦЭМ!$B$39:$B$782,U$190)+'СЕТ СН'!$F$12</f>
        <v>147.15318502</v>
      </c>
      <c r="V213" s="36">
        <f>SUMIFS(СВЦЭМ!$F$39:$F$782,СВЦЭМ!$A$39:$A$782,$A213,СВЦЭМ!$B$39:$B$782,V$190)+'СЕТ СН'!$F$12</f>
        <v>132.23280435999999</v>
      </c>
      <c r="W213" s="36">
        <f>SUMIFS(СВЦЭМ!$F$39:$F$782,СВЦЭМ!$A$39:$A$782,$A213,СВЦЭМ!$B$39:$B$782,W$190)+'СЕТ СН'!$F$12</f>
        <v>132.58604711000001</v>
      </c>
      <c r="X213" s="36">
        <f>SUMIFS(СВЦЭМ!$F$39:$F$782,СВЦЭМ!$A$39:$A$782,$A213,СВЦЭМ!$B$39:$B$782,X$190)+'СЕТ СН'!$F$12</f>
        <v>133.30052296</v>
      </c>
      <c r="Y213" s="36">
        <f>SUMIFS(СВЦЭМ!$F$39:$F$782,СВЦЭМ!$A$39:$A$782,$A213,СВЦЭМ!$B$39:$B$782,Y$190)+'СЕТ СН'!$F$12</f>
        <v>139.00471608000001</v>
      </c>
    </row>
    <row r="214" spans="1:25" ht="15.75" x14ac:dyDescent="0.2">
      <c r="A214" s="35">
        <f t="shared" si="5"/>
        <v>44705</v>
      </c>
      <c r="B214" s="36">
        <f>SUMIFS(СВЦЭМ!$F$39:$F$782,СВЦЭМ!$A$39:$A$782,$A214,СВЦЭМ!$B$39:$B$782,B$190)+'СЕТ СН'!$F$12</f>
        <v>153.15296251999999</v>
      </c>
      <c r="C214" s="36">
        <f>SUMIFS(СВЦЭМ!$F$39:$F$782,СВЦЭМ!$A$39:$A$782,$A214,СВЦЭМ!$B$39:$B$782,C$190)+'СЕТ СН'!$F$12</f>
        <v>176.79674735</v>
      </c>
      <c r="D214" s="36">
        <f>SUMIFS(СВЦЭМ!$F$39:$F$782,СВЦЭМ!$A$39:$A$782,$A214,СВЦЭМ!$B$39:$B$782,D$190)+'СЕТ СН'!$F$12</f>
        <v>203.04342749</v>
      </c>
      <c r="E214" s="36">
        <f>SUMIFS(СВЦЭМ!$F$39:$F$782,СВЦЭМ!$A$39:$A$782,$A214,СВЦЭМ!$B$39:$B$782,E$190)+'СЕТ СН'!$F$12</f>
        <v>205.61146661000001</v>
      </c>
      <c r="F214" s="36">
        <f>SUMIFS(СВЦЭМ!$F$39:$F$782,СВЦЭМ!$A$39:$A$782,$A214,СВЦЭМ!$B$39:$B$782,F$190)+'СЕТ СН'!$F$12</f>
        <v>205.62097463999999</v>
      </c>
      <c r="G214" s="36">
        <f>SUMIFS(СВЦЭМ!$F$39:$F$782,СВЦЭМ!$A$39:$A$782,$A214,СВЦЭМ!$B$39:$B$782,G$190)+'СЕТ СН'!$F$12</f>
        <v>207.23347125000001</v>
      </c>
      <c r="H214" s="36">
        <f>SUMIFS(СВЦЭМ!$F$39:$F$782,СВЦЭМ!$A$39:$A$782,$A214,СВЦЭМ!$B$39:$B$782,H$190)+'СЕТ СН'!$F$12</f>
        <v>197.44568269000001</v>
      </c>
      <c r="I214" s="36">
        <f>SUMIFS(СВЦЭМ!$F$39:$F$782,СВЦЭМ!$A$39:$A$782,$A214,СВЦЭМ!$B$39:$B$782,I$190)+'СЕТ СН'!$F$12</f>
        <v>190.00693319999999</v>
      </c>
      <c r="J214" s="36">
        <f>SUMIFS(СВЦЭМ!$F$39:$F$782,СВЦЭМ!$A$39:$A$782,$A214,СВЦЭМ!$B$39:$B$782,J$190)+'СЕТ СН'!$F$12</f>
        <v>163.66197649</v>
      </c>
      <c r="K214" s="36">
        <f>SUMIFS(СВЦЭМ!$F$39:$F$782,СВЦЭМ!$A$39:$A$782,$A214,СВЦЭМ!$B$39:$B$782,K$190)+'СЕТ СН'!$F$12</f>
        <v>162.13296636999999</v>
      </c>
      <c r="L214" s="36">
        <f>SUMIFS(СВЦЭМ!$F$39:$F$782,СВЦЭМ!$A$39:$A$782,$A214,СВЦЭМ!$B$39:$B$782,L$190)+'СЕТ СН'!$F$12</f>
        <v>165.57777935999999</v>
      </c>
      <c r="M214" s="36">
        <f>SUMIFS(СВЦЭМ!$F$39:$F$782,СВЦЭМ!$A$39:$A$782,$A214,СВЦЭМ!$B$39:$B$782,M$190)+'СЕТ СН'!$F$12</f>
        <v>177.91244827</v>
      </c>
      <c r="N214" s="36">
        <f>SUMIFS(СВЦЭМ!$F$39:$F$782,СВЦЭМ!$A$39:$A$782,$A214,СВЦЭМ!$B$39:$B$782,N$190)+'СЕТ СН'!$F$12</f>
        <v>184.50185338</v>
      </c>
      <c r="O214" s="36">
        <f>SUMIFS(СВЦЭМ!$F$39:$F$782,СВЦЭМ!$A$39:$A$782,$A214,СВЦЭМ!$B$39:$B$782,O$190)+'СЕТ СН'!$F$12</f>
        <v>192.66188405</v>
      </c>
      <c r="P214" s="36">
        <f>SUMIFS(СВЦЭМ!$F$39:$F$782,СВЦЭМ!$A$39:$A$782,$A214,СВЦЭМ!$B$39:$B$782,P$190)+'СЕТ СН'!$F$12</f>
        <v>194.06293206999999</v>
      </c>
      <c r="Q214" s="36">
        <f>SUMIFS(СВЦЭМ!$F$39:$F$782,СВЦЭМ!$A$39:$A$782,$A214,СВЦЭМ!$B$39:$B$782,Q$190)+'СЕТ СН'!$F$12</f>
        <v>196.01747671999999</v>
      </c>
      <c r="R214" s="36">
        <f>SUMIFS(СВЦЭМ!$F$39:$F$782,СВЦЭМ!$A$39:$A$782,$A214,СВЦЭМ!$B$39:$B$782,R$190)+'СЕТ СН'!$F$12</f>
        <v>196.39207998000001</v>
      </c>
      <c r="S214" s="36">
        <f>SUMIFS(СВЦЭМ!$F$39:$F$782,СВЦЭМ!$A$39:$A$782,$A214,СВЦЭМ!$B$39:$B$782,S$190)+'СЕТ СН'!$F$12</f>
        <v>188.29693465</v>
      </c>
      <c r="T214" s="36">
        <f>SUMIFS(СВЦЭМ!$F$39:$F$782,СВЦЭМ!$A$39:$A$782,$A214,СВЦЭМ!$B$39:$B$782,T$190)+'СЕТ СН'!$F$12</f>
        <v>166.85536132999999</v>
      </c>
      <c r="U214" s="36">
        <f>SUMIFS(СВЦЭМ!$F$39:$F$782,СВЦЭМ!$A$39:$A$782,$A214,СВЦЭМ!$B$39:$B$782,U$190)+'СЕТ СН'!$F$12</f>
        <v>145.75908197999999</v>
      </c>
      <c r="V214" s="36">
        <f>SUMIFS(СВЦЭМ!$F$39:$F$782,СВЦЭМ!$A$39:$A$782,$A214,СВЦЭМ!$B$39:$B$782,V$190)+'СЕТ СН'!$F$12</f>
        <v>129.07255083000001</v>
      </c>
      <c r="W214" s="36">
        <f>SUMIFS(СВЦЭМ!$F$39:$F$782,СВЦЭМ!$A$39:$A$782,$A214,СВЦЭМ!$B$39:$B$782,W$190)+'СЕТ СН'!$F$12</f>
        <v>132.63267486999999</v>
      </c>
      <c r="X214" s="36">
        <f>SUMIFS(СВЦЭМ!$F$39:$F$782,СВЦЭМ!$A$39:$A$782,$A214,СВЦЭМ!$B$39:$B$782,X$190)+'СЕТ СН'!$F$12</f>
        <v>138.06428116000001</v>
      </c>
      <c r="Y214" s="36">
        <f>SUMIFS(СВЦЭМ!$F$39:$F$782,СВЦЭМ!$A$39:$A$782,$A214,СВЦЭМ!$B$39:$B$782,Y$190)+'СЕТ СН'!$F$12</f>
        <v>139.56759552</v>
      </c>
    </row>
    <row r="215" spans="1:25" ht="15.75" x14ac:dyDescent="0.2">
      <c r="A215" s="35">
        <f t="shared" si="5"/>
        <v>44706</v>
      </c>
      <c r="B215" s="36">
        <f>SUMIFS(СВЦЭМ!$F$39:$F$782,СВЦЭМ!$A$39:$A$782,$A215,СВЦЭМ!$B$39:$B$782,B$190)+'СЕТ СН'!$F$12</f>
        <v>149.73145882</v>
      </c>
      <c r="C215" s="36">
        <f>SUMIFS(СВЦЭМ!$F$39:$F$782,СВЦЭМ!$A$39:$A$782,$A215,СВЦЭМ!$B$39:$B$782,C$190)+'СЕТ СН'!$F$12</f>
        <v>168.71727598000001</v>
      </c>
      <c r="D215" s="36">
        <f>SUMIFS(СВЦЭМ!$F$39:$F$782,СВЦЭМ!$A$39:$A$782,$A215,СВЦЭМ!$B$39:$B$782,D$190)+'СЕТ СН'!$F$12</f>
        <v>192.47719721999999</v>
      </c>
      <c r="E215" s="36">
        <f>SUMIFS(СВЦЭМ!$F$39:$F$782,СВЦЭМ!$A$39:$A$782,$A215,СВЦЭМ!$B$39:$B$782,E$190)+'СЕТ СН'!$F$12</f>
        <v>194.83223658</v>
      </c>
      <c r="F215" s="36">
        <f>SUMIFS(СВЦЭМ!$F$39:$F$782,СВЦЭМ!$A$39:$A$782,$A215,СВЦЭМ!$B$39:$B$782,F$190)+'СЕТ СН'!$F$12</f>
        <v>195.66702290000001</v>
      </c>
      <c r="G215" s="36">
        <f>SUMIFS(СВЦЭМ!$F$39:$F$782,СВЦЭМ!$A$39:$A$782,$A215,СВЦЭМ!$B$39:$B$782,G$190)+'СЕТ СН'!$F$12</f>
        <v>197.59062524999999</v>
      </c>
      <c r="H215" s="36">
        <f>SUMIFS(СВЦЭМ!$F$39:$F$782,СВЦЭМ!$A$39:$A$782,$A215,СВЦЭМ!$B$39:$B$782,H$190)+'СЕТ СН'!$F$12</f>
        <v>182.20294261999999</v>
      </c>
      <c r="I215" s="36">
        <f>SUMIFS(СВЦЭМ!$F$39:$F$782,СВЦЭМ!$A$39:$A$782,$A215,СВЦЭМ!$B$39:$B$782,I$190)+'СЕТ СН'!$F$12</f>
        <v>181.23803814999999</v>
      </c>
      <c r="J215" s="36">
        <f>SUMIFS(СВЦЭМ!$F$39:$F$782,СВЦЭМ!$A$39:$A$782,$A215,СВЦЭМ!$B$39:$B$782,J$190)+'СЕТ СН'!$F$12</f>
        <v>156.13051455999999</v>
      </c>
      <c r="K215" s="36">
        <f>SUMIFS(СВЦЭМ!$F$39:$F$782,СВЦЭМ!$A$39:$A$782,$A215,СВЦЭМ!$B$39:$B$782,K$190)+'СЕТ СН'!$F$12</f>
        <v>161.06259047</v>
      </c>
      <c r="L215" s="36">
        <f>SUMIFS(СВЦЭМ!$F$39:$F$782,СВЦЭМ!$A$39:$A$782,$A215,СВЦЭМ!$B$39:$B$782,L$190)+'СЕТ СН'!$F$12</f>
        <v>158.57119664999999</v>
      </c>
      <c r="M215" s="36">
        <f>SUMIFS(СВЦЭМ!$F$39:$F$782,СВЦЭМ!$A$39:$A$782,$A215,СВЦЭМ!$B$39:$B$782,M$190)+'СЕТ СН'!$F$12</f>
        <v>170.65084689</v>
      </c>
      <c r="N215" s="36">
        <f>SUMIFS(СВЦЭМ!$F$39:$F$782,СВЦЭМ!$A$39:$A$782,$A215,СВЦЭМ!$B$39:$B$782,N$190)+'СЕТ СН'!$F$12</f>
        <v>178.30161217</v>
      </c>
      <c r="O215" s="36">
        <f>SUMIFS(СВЦЭМ!$F$39:$F$782,СВЦЭМ!$A$39:$A$782,$A215,СВЦЭМ!$B$39:$B$782,O$190)+'СЕТ СН'!$F$12</f>
        <v>186.72036245999999</v>
      </c>
      <c r="P215" s="36">
        <f>SUMIFS(СВЦЭМ!$F$39:$F$782,СВЦЭМ!$A$39:$A$782,$A215,СВЦЭМ!$B$39:$B$782,P$190)+'СЕТ СН'!$F$12</f>
        <v>189.6328307</v>
      </c>
      <c r="Q215" s="36">
        <f>SUMIFS(СВЦЭМ!$F$39:$F$782,СВЦЭМ!$A$39:$A$782,$A215,СВЦЭМ!$B$39:$B$782,Q$190)+'СЕТ СН'!$F$12</f>
        <v>191.03069249999999</v>
      </c>
      <c r="R215" s="36">
        <f>SUMIFS(СВЦЭМ!$F$39:$F$782,СВЦЭМ!$A$39:$A$782,$A215,СВЦЭМ!$B$39:$B$782,R$190)+'СЕТ СН'!$F$12</f>
        <v>190.20521604999999</v>
      </c>
      <c r="S215" s="36">
        <f>SUMIFS(СВЦЭМ!$F$39:$F$782,СВЦЭМ!$A$39:$A$782,$A215,СВЦЭМ!$B$39:$B$782,S$190)+'СЕТ СН'!$F$12</f>
        <v>182.56627270999999</v>
      </c>
      <c r="T215" s="36">
        <f>SUMIFS(СВЦЭМ!$F$39:$F$782,СВЦЭМ!$A$39:$A$782,$A215,СВЦЭМ!$B$39:$B$782,T$190)+'СЕТ СН'!$F$12</f>
        <v>159.81025671</v>
      </c>
      <c r="U215" s="36">
        <f>SUMIFS(СВЦЭМ!$F$39:$F$782,СВЦЭМ!$A$39:$A$782,$A215,СВЦЭМ!$B$39:$B$782,U$190)+'СЕТ СН'!$F$12</f>
        <v>142.56367402999999</v>
      </c>
      <c r="V215" s="36">
        <f>SUMIFS(СВЦЭМ!$F$39:$F$782,СВЦЭМ!$A$39:$A$782,$A215,СВЦЭМ!$B$39:$B$782,V$190)+'СЕТ СН'!$F$12</f>
        <v>126.7669144</v>
      </c>
      <c r="W215" s="36">
        <f>SUMIFS(СВЦЭМ!$F$39:$F$782,СВЦЭМ!$A$39:$A$782,$A215,СВЦЭМ!$B$39:$B$782,W$190)+'СЕТ СН'!$F$12</f>
        <v>129.85380473999999</v>
      </c>
      <c r="X215" s="36">
        <f>SUMIFS(СВЦЭМ!$F$39:$F$782,СВЦЭМ!$A$39:$A$782,$A215,СВЦЭМ!$B$39:$B$782,X$190)+'СЕТ СН'!$F$12</f>
        <v>129.92721265</v>
      </c>
      <c r="Y215" s="36">
        <f>SUMIFS(СВЦЭМ!$F$39:$F$782,СВЦЭМ!$A$39:$A$782,$A215,СВЦЭМ!$B$39:$B$782,Y$190)+'СЕТ СН'!$F$12</f>
        <v>134.48544394999999</v>
      </c>
    </row>
    <row r="216" spans="1:25" ht="15.75" x14ac:dyDescent="0.2">
      <c r="A216" s="35">
        <f t="shared" si="5"/>
        <v>44707</v>
      </c>
      <c r="B216" s="36">
        <f>SUMIFS(СВЦЭМ!$F$39:$F$782,СВЦЭМ!$A$39:$A$782,$A216,СВЦЭМ!$B$39:$B$782,B$190)+'СЕТ СН'!$F$12</f>
        <v>149.73860273</v>
      </c>
      <c r="C216" s="36">
        <f>SUMIFS(СВЦЭМ!$F$39:$F$782,СВЦЭМ!$A$39:$A$782,$A216,СВЦЭМ!$B$39:$B$782,C$190)+'СЕТ СН'!$F$12</f>
        <v>165.20060869</v>
      </c>
      <c r="D216" s="36">
        <f>SUMIFS(СВЦЭМ!$F$39:$F$782,СВЦЭМ!$A$39:$A$782,$A216,СВЦЭМ!$B$39:$B$782,D$190)+'СЕТ СН'!$F$12</f>
        <v>188.52495994</v>
      </c>
      <c r="E216" s="36">
        <f>SUMIFS(СВЦЭМ!$F$39:$F$782,СВЦЭМ!$A$39:$A$782,$A216,СВЦЭМ!$B$39:$B$782,E$190)+'СЕТ СН'!$F$12</f>
        <v>194.09555137999999</v>
      </c>
      <c r="F216" s="36">
        <f>SUMIFS(СВЦЭМ!$F$39:$F$782,СВЦЭМ!$A$39:$A$782,$A216,СВЦЭМ!$B$39:$B$782,F$190)+'СЕТ СН'!$F$12</f>
        <v>193.40138580000001</v>
      </c>
      <c r="G216" s="36">
        <f>SUMIFS(СВЦЭМ!$F$39:$F$782,СВЦЭМ!$A$39:$A$782,$A216,СВЦЭМ!$B$39:$B$782,G$190)+'СЕТ СН'!$F$12</f>
        <v>193.52221893000001</v>
      </c>
      <c r="H216" s="36">
        <f>SUMIFS(СВЦЭМ!$F$39:$F$782,СВЦЭМ!$A$39:$A$782,$A216,СВЦЭМ!$B$39:$B$782,H$190)+'СЕТ СН'!$F$12</f>
        <v>176.76514828000001</v>
      </c>
      <c r="I216" s="36">
        <f>SUMIFS(СВЦЭМ!$F$39:$F$782,СВЦЭМ!$A$39:$A$782,$A216,СВЦЭМ!$B$39:$B$782,I$190)+'СЕТ СН'!$F$12</f>
        <v>173.36538093999999</v>
      </c>
      <c r="J216" s="36">
        <f>SUMIFS(СВЦЭМ!$F$39:$F$782,СВЦЭМ!$A$39:$A$782,$A216,СВЦЭМ!$B$39:$B$782,J$190)+'СЕТ СН'!$F$12</f>
        <v>154.97947493999999</v>
      </c>
      <c r="K216" s="36">
        <f>SUMIFS(СВЦЭМ!$F$39:$F$782,СВЦЭМ!$A$39:$A$782,$A216,СВЦЭМ!$B$39:$B$782,K$190)+'СЕТ СН'!$F$12</f>
        <v>160.04957160999999</v>
      </c>
      <c r="L216" s="36">
        <f>SUMIFS(СВЦЭМ!$F$39:$F$782,СВЦЭМ!$A$39:$A$782,$A216,СВЦЭМ!$B$39:$B$782,L$190)+'СЕТ СН'!$F$12</f>
        <v>159.16075290000001</v>
      </c>
      <c r="M216" s="36">
        <f>SUMIFS(СВЦЭМ!$F$39:$F$782,СВЦЭМ!$A$39:$A$782,$A216,СВЦЭМ!$B$39:$B$782,M$190)+'СЕТ СН'!$F$12</f>
        <v>169.57641121</v>
      </c>
      <c r="N216" s="36">
        <f>SUMIFS(СВЦЭМ!$F$39:$F$782,СВЦЭМ!$A$39:$A$782,$A216,СВЦЭМ!$B$39:$B$782,N$190)+'СЕТ СН'!$F$12</f>
        <v>176.58925920999999</v>
      </c>
      <c r="O216" s="36">
        <f>SUMIFS(СВЦЭМ!$F$39:$F$782,СВЦЭМ!$A$39:$A$782,$A216,СВЦЭМ!$B$39:$B$782,O$190)+'СЕТ СН'!$F$12</f>
        <v>181.95871112</v>
      </c>
      <c r="P216" s="36">
        <f>SUMIFS(СВЦЭМ!$F$39:$F$782,СВЦЭМ!$A$39:$A$782,$A216,СВЦЭМ!$B$39:$B$782,P$190)+'СЕТ СН'!$F$12</f>
        <v>183.71951496</v>
      </c>
      <c r="Q216" s="36">
        <f>SUMIFS(СВЦЭМ!$F$39:$F$782,СВЦЭМ!$A$39:$A$782,$A216,СВЦЭМ!$B$39:$B$782,Q$190)+'СЕТ СН'!$F$12</f>
        <v>184.61375476000001</v>
      </c>
      <c r="R216" s="36">
        <f>SUMIFS(СВЦЭМ!$F$39:$F$782,СВЦЭМ!$A$39:$A$782,$A216,СВЦЭМ!$B$39:$B$782,R$190)+'СЕТ СН'!$F$12</f>
        <v>182.16272647</v>
      </c>
      <c r="S216" s="36">
        <f>SUMIFS(СВЦЭМ!$F$39:$F$782,СВЦЭМ!$A$39:$A$782,$A216,СВЦЭМ!$B$39:$B$782,S$190)+'СЕТ СН'!$F$12</f>
        <v>173.59362652999999</v>
      </c>
      <c r="T216" s="36">
        <f>SUMIFS(СВЦЭМ!$F$39:$F$782,СВЦЭМ!$A$39:$A$782,$A216,СВЦЭМ!$B$39:$B$782,T$190)+'СЕТ СН'!$F$12</f>
        <v>154.66767116</v>
      </c>
      <c r="U216" s="36">
        <f>SUMIFS(СВЦЭМ!$F$39:$F$782,СВЦЭМ!$A$39:$A$782,$A216,СВЦЭМ!$B$39:$B$782,U$190)+'СЕТ СН'!$F$12</f>
        <v>137.97489046000001</v>
      </c>
      <c r="V216" s="36">
        <f>SUMIFS(СВЦЭМ!$F$39:$F$782,СВЦЭМ!$A$39:$A$782,$A216,СВЦЭМ!$B$39:$B$782,V$190)+'СЕТ СН'!$F$12</f>
        <v>124.50807628</v>
      </c>
      <c r="W216" s="36">
        <f>SUMIFS(СВЦЭМ!$F$39:$F$782,СВЦЭМ!$A$39:$A$782,$A216,СВЦЭМ!$B$39:$B$782,W$190)+'СЕТ СН'!$F$12</f>
        <v>130.42554708</v>
      </c>
      <c r="X216" s="36">
        <f>SUMIFS(СВЦЭМ!$F$39:$F$782,СВЦЭМ!$A$39:$A$782,$A216,СВЦЭМ!$B$39:$B$782,X$190)+'СЕТ СН'!$F$12</f>
        <v>135.34869273999999</v>
      </c>
      <c r="Y216" s="36">
        <f>SUMIFS(СВЦЭМ!$F$39:$F$782,СВЦЭМ!$A$39:$A$782,$A216,СВЦЭМ!$B$39:$B$782,Y$190)+'СЕТ СН'!$F$12</f>
        <v>139.42782485999999</v>
      </c>
    </row>
    <row r="217" spans="1:25" ht="15.75" x14ac:dyDescent="0.2">
      <c r="A217" s="35">
        <f t="shared" si="5"/>
        <v>44708</v>
      </c>
      <c r="B217" s="36">
        <f>SUMIFS(СВЦЭМ!$F$39:$F$782,СВЦЭМ!$A$39:$A$782,$A217,СВЦЭМ!$B$39:$B$782,B$190)+'СЕТ СН'!$F$12</f>
        <v>145.87273696</v>
      </c>
      <c r="C217" s="36">
        <f>SUMIFS(СВЦЭМ!$F$39:$F$782,СВЦЭМ!$A$39:$A$782,$A217,СВЦЭМ!$B$39:$B$782,C$190)+'СЕТ СН'!$F$12</f>
        <v>163.73710022</v>
      </c>
      <c r="D217" s="36">
        <f>SUMIFS(СВЦЭМ!$F$39:$F$782,СВЦЭМ!$A$39:$A$782,$A217,СВЦЭМ!$B$39:$B$782,D$190)+'СЕТ СН'!$F$12</f>
        <v>175.73190298</v>
      </c>
      <c r="E217" s="36">
        <f>SUMIFS(СВЦЭМ!$F$39:$F$782,СВЦЭМ!$A$39:$A$782,$A217,СВЦЭМ!$B$39:$B$782,E$190)+'СЕТ СН'!$F$12</f>
        <v>174.76241256</v>
      </c>
      <c r="F217" s="36">
        <f>SUMIFS(СВЦЭМ!$F$39:$F$782,СВЦЭМ!$A$39:$A$782,$A217,СВЦЭМ!$B$39:$B$782,F$190)+'СЕТ СН'!$F$12</f>
        <v>174.26651039000001</v>
      </c>
      <c r="G217" s="36">
        <f>SUMIFS(СВЦЭМ!$F$39:$F$782,СВЦЭМ!$A$39:$A$782,$A217,СВЦЭМ!$B$39:$B$782,G$190)+'СЕТ СН'!$F$12</f>
        <v>172.08687588000001</v>
      </c>
      <c r="H217" s="36">
        <f>SUMIFS(СВЦЭМ!$F$39:$F$782,СВЦЭМ!$A$39:$A$782,$A217,СВЦЭМ!$B$39:$B$782,H$190)+'СЕТ СН'!$F$12</f>
        <v>158.15720726000001</v>
      </c>
      <c r="I217" s="36">
        <f>SUMIFS(СВЦЭМ!$F$39:$F$782,СВЦЭМ!$A$39:$A$782,$A217,СВЦЭМ!$B$39:$B$782,I$190)+'СЕТ СН'!$F$12</f>
        <v>145.433007</v>
      </c>
      <c r="J217" s="36">
        <f>SUMIFS(СВЦЭМ!$F$39:$F$782,СВЦЭМ!$A$39:$A$782,$A217,СВЦЭМ!$B$39:$B$782,J$190)+'СЕТ СН'!$F$12</f>
        <v>131.21608628999999</v>
      </c>
      <c r="K217" s="36">
        <f>SUMIFS(СВЦЭМ!$F$39:$F$782,СВЦЭМ!$A$39:$A$782,$A217,СВЦЭМ!$B$39:$B$782,K$190)+'СЕТ СН'!$F$12</f>
        <v>131.95776197999999</v>
      </c>
      <c r="L217" s="36">
        <f>SUMIFS(СВЦЭМ!$F$39:$F$782,СВЦЭМ!$A$39:$A$782,$A217,СВЦЭМ!$B$39:$B$782,L$190)+'СЕТ СН'!$F$12</f>
        <v>133.60160375000001</v>
      </c>
      <c r="M217" s="36">
        <f>SUMIFS(СВЦЭМ!$F$39:$F$782,СВЦЭМ!$A$39:$A$782,$A217,СВЦЭМ!$B$39:$B$782,M$190)+'СЕТ СН'!$F$12</f>
        <v>142.90951942000001</v>
      </c>
      <c r="N217" s="36">
        <f>SUMIFS(СВЦЭМ!$F$39:$F$782,СВЦЭМ!$A$39:$A$782,$A217,СВЦЭМ!$B$39:$B$782,N$190)+'СЕТ СН'!$F$12</f>
        <v>150.87789617000001</v>
      </c>
      <c r="O217" s="36">
        <f>SUMIFS(СВЦЭМ!$F$39:$F$782,СВЦЭМ!$A$39:$A$782,$A217,СВЦЭМ!$B$39:$B$782,O$190)+'СЕТ СН'!$F$12</f>
        <v>152.71285223000001</v>
      </c>
      <c r="P217" s="36">
        <f>SUMIFS(СВЦЭМ!$F$39:$F$782,СВЦЭМ!$A$39:$A$782,$A217,СВЦЭМ!$B$39:$B$782,P$190)+'СЕТ СН'!$F$12</f>
        <v>150.05509615</v>
      </c>
      <c r="Q217" s="36">
        <f>SUMIFS(СВЦЭМ!$F$39:$F$782,СВЦЭМ!$A$39:$A$782,$A217,СВЦЭМ!$B$39:$B$782,Q$190)+'СЕТ СН'!$F$12</f>
        <v>148.92111295000001</v>
      </c>
      <c r="R217" s="36">
        <f>SUMIFS(СВЦЭМ!$F$39:$F$782,СВЦЭМ!$A$39:$A$782,$A217,СВЦЭМ!$B$39:$B$782,R$190)+'СЕТ СН'!$F$12</f>
        <v>149.04262983999999</v>
      </c>
      <c r="S217" s="36">
        <f>SUMIFS(СВЦЭМ!$F$39:$F$782,СВЦЭМ!$A$39:$A$782,$A217,СВЦЭМ!$B$39:$B$782,S$190)+'СЕТ СН'!$F$12</f>
        <v>153.42929049</v>
      </c>
      <c r="T217" s="36">
        <f>SUMIFS(СВЦЭМ!$F$39:$F$782,СВЦЭМ!$A$39:$A$782,$A217,СВЦЭМ!$B$39:$B$782,T$190)+'СЕТ СН'!$F$12</f>
        <v>137.22813877999999</v>
      </c>
      <c r="U217" s="36">
        <f>SUMIFS(СВЦЭМ!$F$39:$F$782,СВЦЭМ!$A$39:$A$782,$A217,СВЦЭМ!$B$39:$B$782,U$190)+'СЕТ СН'!$F$12</f>
        <v>120.68514584</v>
      </c>
      <c r="V217" s="36">
        <f>SUMIFS(СВЦЭМ!$F$39:$F$782,СВЦЭМ!$A$39:$A$782,$A217,СВЦЭМ!$B$39:$B$782,V$190)+'СЕТ СН'!$F$12</f>
        <v>106.69167016</v>
      </c>
      <c r="W217" s="36">
        <f>SUMIFS(СВЦЭМ!$F$39:$F$782,СВЦЭМ!$A$39:$A$782,$A217,СВЦЭМ!$B$39:$B$782,W$190)+'СЕТ СН'!$F$12</f>
        <v>110.62485525</v>
      </c>
      <c r="X217" s="36">
        <f>SUMIFS(СВЦЭМ!$F$39:$F$782,СВЦЭМ!$A$39:$A$782,$A217,СВЦЭМ!$B$39:$B$782,X$190)+'СЕТ СН'!$F$12</f>
        <v>116.07054607000001</v>
      </c>
      <c r="Y217" s="36">
        <f>SUMIFS(СВЦЭМ!$F$39:$F$782,СВЦЭМ!$A$39:$A$782,$A217,СВЦЭМ!$B$39:$B$782,Y$190)+'СЕТ СН'!$F$12</f>
        <v>123.52312336999999</v>
      </c>
    </row>
    <row r="218" spans="1:25" ht="15.75" x14ac:dyDescent="0.2">
      <c r="A218" s="35">
        <f t="shared" si="5"/>
        <v>44709</v>
      </c>
      <c r="B218" s="36">
        <f>SUMIFS(СВЦЭМ!$F$39:$F$782,СВЦЭМ!$A$39:$A$782,$A218,СВЦЭМ!$B$39:$B$782,B$190)+'СЕТ СН'!$F$12</f>
        <v>136.77950781000001</v>
      </c>
      <c r="C218" s="36">
        <f>SUMIFS(СВЦЭМ!$F$39:$F$782,СВЦЭМ!$A$39:$A$782,$A218,СВЦЭМ!$B$39:$B$782,C$190)+'СЕТ СН'!$F$12</f>
        <v>155.05809656</v>
      </c>
      <c r="D218" s="36">
        <f>SUMIFS(СВЦЭМ!$F$39:$F$782,СВЦЭМ!$A$39:$A$782,$A218,СВЦЭМ!$B$39:$B$782,D$190)+'СЕТ СН'!$F$12</f>
        <v>176.84178148000001</v>
      </c>
      <c r="E218" s="36">
        <f>SUMIFS(СВЦЭМ!$F$39:$F$782,СВЦЭМ!$A$39:$A$782,$A218,СВЦЭМ!$B$39:$B$782,E$190)+'СЕТ СН'!$F$12</f>
        <v>185.49017305000001</v>
      </c>
      <c r="F218" s="36">
        <f>SUMIFS(СВЦЭМ!$F$39:$F$782,СВЦЭМ!$A$39:$A$782,$A218,СВЦЭМ!$B$39:$B$782,F$190)+'СЕТ СН'!$F$12</f>
        <v>183.57602247</v>
      </c>
      <c r="G218" s="36">
        <f>SUMIFS(СВЦЭМ!$F$39:$F$782,СВЦЭМ!$A$39:$A$782,$A218,СВЦЭМ!$B$39:$B$782,G$190)+'СЕТ СН'!$F$12</f>
        <v>183.39678946999999</v>
      </c>
      <c r="H218" s="36">
        <f>SUMIFS(СВЦЭМ!$F$39:$F$782,СВЦЭМ!$A$39:$A$782,$A218,СВЦЭМ!$B$39:$B$782,H$190)+'СЕТ СН'!$F$12</f>
        <v>172.42987590000001</v>
      </c>
      <c r="I218" s="36">
        <f>SUMIFS(СВЦЭМ!$F$39:$F$782,СВЦЭМ!$A$39:$A$782,$A218,СВЦЭМ!$B$39:$B$782,I$190)+'СЕТ СН'!$F$12</f>
        <v>154.92808921</v>
      </c>
      <c r="J218" s="36">
        <f>SUMIFS(СВЦЭМ!$F$39:$F$782,СВЦЭМ!$A$39:$A$782,$A218,СВЦЭМ!$B$39:$B$782,J$190)+'СЕТ СН'!$F$12</f>
        <v>135.09037254</v>
      </c>
      <c r="K218" s="36">
        <f>SUMIFS(СВЦЭМ!$F$39:$F$782,СВЦЭМ!$A$39:$A$782,$A218,СВЦЭМ!$B$39:$B$782,K$190)+'СЕТ СН'!$F$12</f>
        <v>136.62290870999999</v>
      </c>
      <c r="L218" s="36">
        <f>SUMIFS(СВЦЭМ!$F$39:$F$782,СВЦЭМ!$A$39:$A$782,$A218,СВЦЭМ!$B$39:$B$782,L$190)+'СЕТ СН'!$F$12</f>
        <v>137.4881207</v>
      </c>
      <c r="M218" s="36">
        <f>SUMIFS(СВЦЭМ!$F$39:$F$782,СВЦЭМ!$A$39:$A$782,$A218,СВЦЭМ!$B$39:$B$782,M$190)+'СЕТ СН'!$F$12</f>
        <v>143.55079626</v>
      </c>
      <c r="N218" s="36">
        <f>SUMIFS(СВЦЭМ!$F$39:$F$782,СВЦЭМ!$A$39:$A$782,$A218,СВЦЭМ!$B$39:$B$782,N$190)+'СЕТ СН'!$F$12</f>
        <v>149.75292424</v>
      </c>
      <c r="O218" s="36">
        <f>SUMIFS(СВЦЭМ!$F$39:$F$782,СВЦЭМ!$A$39:$A$782,$A218,СВЦЭМ!$B$39:$B$782,O$190)+'СЕТ СН'!$F$12</f>
        <v>154.46301159999999</v>
      </c>
      <c r="P218" s="36">
        <f>SUMIFS(СВЦЭМ!$F$39:$F$782,СВЦЭМ!$A$39:$A$782,$A218,СВЦЭМ!$B$39:$B$782,P$190)+'СЕТ СН'!$F$12</f>
        <v>159.98048218</v>
      </c>
      <c r="Q218" s="36">
        <f>SUMIFS(СВЦЭМ!$F$39:$F$782,СВЦЭМ!$A$39:$A$782,$A218,СВЦЭМ!$B$39:$B$782,Q$190)+'СЕТ СН'!$F$12</f>
        <v>159.77197419000001</v>
      </c>
      <c r="R218" s="36">
        <f>SUMIFS(СВЦЭМ!$F$39:$F$782,СВЦЭМ!$A$39:$A$782,$A218,СВЦЭМ!$B$39:$B$782,R$190)+'СЕТ СН'!$F$12</f>
        <v>159.95334281000001</v>
      </c>
      <c r="S218" s="36">
        <f>SUMIFS(СВЦЭМ!$F$39:$F$782,СВЦЭМ!$A$39:$A$782,$A218,СВЦЭМ!$B$39:$B$782,S$190)+'СЕТ СН'!$F$12</f>
        <v>152.26929971999999</v>
      </c>
      <c r="T218" s="36">
        <f>SUMIFS(СВЦЭМ!$F$39:$F$782,СВЦЭМ!$A$39:$A$782,$A218,СВЦЭМ!$B$39:$B$782,T$190)+'СЕТ СН'!$F$12</f>
        <v>139.36978596</v>
      </c>
      <c r="U218" s="36">
        <f>SUMIFS(СВЦЭМ!$F$39:$F$782,СВЦЭМ!$A$39:$A$782,$A218,СВЦЭМ!$B$39:$B$782,U$190)+'СЕТ СН'!$F$12</f>
        <v>124.11058172</v>
      </c>
      <c r="V218" s="36">
        <f>SUMIFS(СВЦЭМ!$F$39:$F$782,СВЦЭМ!$A$39:$A$782,$A218,СВЦЭМ!$B$39:$B$782,V$190)+'СЕТ СН'!$F$12</f>
        <v>118.33589125</v>
      </c>
      <c r="W218" s="36">
        <f>SUMIFS(СВЦЭМ!$F$39:$F$782,СВЦЭМ!$A$39:$A$782,$A218,СВЦЭМ!$B$39:$B$782,W$190)+'СЕТ СН'!$F$12</f>
        <v>118.88915185</v>
      </c>
      <c r="X218" s="36">
        <f>SUMIFS(СВЦЭМ!$F$39:$F$782,СВЦЭМ!$A$39:$A$782,$A218,СВЦЭМ!$B$39:$B$782,X$190)+'СЕТ СН'!$F$12</f>
        <v>117.69332043</v>
      </c>
      <c r="Y218" s="36">
        <f>SUMIFS(СВЦЭМ!$F$39:$F$782,СВЦЭМ!$A$39:$A$782,$A218,СВЦЭМ!$B$39:$B$782,Y$190)+'СЕТ СН'!$F$12</f>
        <v>121.10172154</v>
      </c>
    </row>
    <row r="219" spans="1:25" ht="15.75" x14ac:dyDescent="0.2">
      <c r="A219" s="35">
        <f t="shared" si="5"/>
        <v>44710</v>
      </c>
      <c r="B219" s="36">
        <f>SUMIFS(СВЦЭМ!$F$39:$F$782,СВЦЭМ!$A$39:$A$782,$A219,СВЦЭМ!$B$39:$B$782,B$190)+'СЕТ СН'!$F$12</f>
        <v>133.57173639999999</v>
      </c>
      <c r="C219" s="36">
        <f>SUMIFS(СВЦЭМ!$F$39:$F$782,СВЦЭМ!$A$39:$A$782,$A219,СВЦЭМ!$B$39:$B$782,C$190)+'СЕТ СН'!$F$12</f>
        <v>153.08614756</v>
      </c>
      <c r="D219" s="36">
        <f>SUMIFS(СВЦЭМ!$F$39:$F$782,СВЦЭМ!$A$39:$A$782,$A219,СВЦЭМ!$B$39:$B$782,D$190)+'СЕТ СН'!$F$12</f>
        <v>172.78672632000001</v>
      </c>
      <c r="E219" s="36">
        <f>SUMIFS(СВЦЭМ!$F$39:$F$782,СВЦЭМ!$A$39:$A$782,$A219,СВЦЭМ!$B$39:$B$782,E$190)+'СЕТ СН'!$F$12</f>
        <v>181.47836470999999</v>
      </c>
      <c r="F219" s="36">
        <f>SUMIFS(СВЦЭМ!$F$39:$F$782,СВЦЭМ!$A$39:$A$782,$A219,СВЦЭМ!$B$39:$B$782,F$190)+'СЕТ СН'!$F$12</f>
        <v>181.03125636999999</v>
      </c>
      <c r="G219" s="36">
        <f>SUMIFS(СВЦЭМ!$F$39:$F$782,СВЦЭМ!$A$39:$A$782,$A219,СВЦЭМ!$B$39:$B$782,G$190)+'СЕТ СН'!$F$12</f>
        <v>179.19400967000001</v>
      </c>
      <c r="H219" s="36">
        <f>SUMIFS(СВЦЭМ!$F$39:$F$782,СВЦЭМ!$A$39:$A$782,$A219,СВЦЭМ!$B$39:$B$782,H$190)+'СЕТ СН'!$F$12</f>
        <v>171.42221402000001</v>
      </c>
      <c r="I219" s="36">
        <f>SUMIFS(СВЦЭМ!$F$39:$F$782,СВЦЭМ!$A$39:$A$782,$A219,СВЦЭМ!$B$39:$B$782,I$190)+'СЕТ СН'!$F$12</f>
        <v>154.96442465999999</v>
      </c>
      <c r="J219" s="36">
        <f>SUMIFS(СВЦЭМ!$F$39:$F$782,СВЦЭМ!$A$39:$A$782,$A219,СВЦЭМ!$B$39:$B$782,J$190)+'СЕТ СН'!$F$12</f>
        <v>132.69500411999999</v>
      </c>
      <c r="K219" s="36">
        <f>SUMIFS(СВЦЭМ!$F$39:$F$782,СВЦЭМ!$A$39:$A$782,$A219,СВЦЭМ!$B$39:$B$782,K$190)+'СЕТ СН'!$F$12</f>
        <v>131.58564197000001</v>
      </c>
      <c r="L219" s="36">
        <f>SUMIFS(СВЦЭМ!$F$39:$F$782,СВЦЭМ!$A$39:$A$782,$A219,СВЦЭМ!$B$39:$B$782,L$190)+'СЕТ СН'!$F$12</f>
        <v>132.75790692999999</v>
      </c>
      <c r="M219" s="36">
        <f>SUMIFS(СВЦЭМ!$F$39:$F$782,СВЦЭМ!$A$39:$A$782,$A219,СВЦЭМ!$B$39:$B$782,M$190)+'СЕТ СН'!$F$12</f>
        <v>144.77197124</v>
      </c>
      <c r="N219" s="36">
        <f>SUMIFS(СВЦЭМ!$F$39:$F$782,СВЦЭМ!$A$39:$A$782,$A219,СВЦЭМ!$B$39:$B$782,N$190)+'СЕТ СН'!$F$12</f>
        <v>151.14727514</v>
      </c>
      <c r="O219" s="36">
        <f>SUMIFS(СВЦЭМ!$F$39:$F$782,СВЦЭМ!$A$39:$A$782,$A219,СВЦЭМ!$B$39:$B$782,O$190)+'СЕТ СН'!$F$12</f>
        <v>152.02031001</v>
      </c>
      <c r="P219" s="36">
        <f>SUMIFS(СВЦЭМ!$F$39:$F$782,СВЦЭМ!$A$39:$A$782,$A219,СВЦЭМ!$B$39:$B$782,P$190)+'СЕТ СН'!$F$12</f>
        <v>151.94061314000001</v>
      </c>
      <c r="Q219" s="36">
        <f>SUMIFS(СВЦЭМ!$F$39:$F$782,СВЦЭМ!$A$39:$A$782,$A219,СВЦЭМ!$B$39:$B$782,Q$190)+'СЕТ СН'!$F$12</f>
        <v>151.61402910000001</v>
      </c>
      <c r="R219" s="36">
        <f>SUMIFS(СВЦЭМ!$F$39:$F$782,СВЦЭМ!$A$39:$A$782,$A219,СВЦЭМ!$B$39:$B$782,R$190)+'СЕТ СН'!$F$12</f>
        <v>150.69897384000001</v>
      </c>
      <c r="S219" s="36">
        <f>SUMIFS(СВЦЭМ!$F$39:$F$782,СВЦЭМ!$A$39:$A$782,$A219,СВЦЭМ!$B$39:$B$782,S$190)+'СЕТ СН'!$F$12</f>
        <v>154.82874894</v>
      </c>
      <c r="T219" s="36">
        <f>SUMIFS(СВЦЭМ!$F$39:$F$782,СВЦЭМ!$A$39:$A$782,$A219,СВЦЭМ!$B$39:$B$782,T$190)+'СЕТ СН'!$F$12</f>
        <v>138.15597030999999</v>
      </c>
      <c r="U219" s="36">
        <f>SUMIFS(СВЦЭМ!$F$39:$F$782,СВЦЭМ!$A$39:$A$782,$A219,СВЦЭМ!$B$39:$B$782,U$190)+'СЕТ СН'!$F$12</f>
        <v>120.72876909</v>
      </c>
      <c r="V219" s="36">
        <f>SUMIFS(СВЦЭМ!$F$39:$F$782,СВЦЭМ!$A$39:$A$782,$A219,СВЦЭМ!$B$39:$B$782,V$190)+'СЕТ СН'!$F$12</f>
        <v>106.25981213999999</v>
      </c>
      <c r="W219" s="36">
        <f>SUMIFS(СВЦЭМ!$F$39:$F$782,СВЦЭМ!$A$39:$A$782,$A219,СВЦЭМ!$B$39:$B$782,W$190)+'СЕТ СН'!$F$12</f>
        <v>108.046772</v>
      </c>
      <c r="X219" s="36">
        <f>SUMIFS(СВЦЭМ!$F$39:$F$782,СВЦЭМ!$A$39:$A$782,$A219,СВЦЭМ!$B$39:$B$782,X$190)+'СЕТ СН'!$F$12</f>
        <v>116.2650316</v>
      </c>
      <c r="Y219" s="36">
        <f>SUMIFS(СВЦЭМ!$F$39:$F$782,СВЦЭМ!$A$39:$A$782,$A219,СВЦЭМ!$B$39:$B$782,Y$190)+'СЕТ СН'!$F$12</f>
        <v>116.61624879</v>
      </c>
    </row>
    <row r="220" spans="1:25" ht="15.75" x14ac:dyDescent="0.2">
      <c r="A220" s="35">
        <f t="shared" si="5"/>
        <v>44711</v>
      </c>
      <c r="B220" s="36">
        <f>SUMIFS(СВЦЭМ!$F$39:$F$782,СВЦЭМ!$A$39:$A$782,$A220,СВЦЭМ!$B$39:$B$782,B$190)+'СЕТ СН'!$F$12</f>
        <v>135.57414413999999</v>
      </c>
      <c r="C220" s="36">
        <f>SUMIFS(СВЦЭМ!$F$39:$F$782,СВЦЭМ!$A$39:$A$782,$A220,СВЦЭМ!$B$39:$B$782,C$190)+'СЕТ СН'!$F$12</f>
        <v>149.96003598999999</v>
      </c>
      <c r="D220" s="36">
        <f>SUMIFS(СВЦЭМ!$F$39:$F$782,СВЦЭМ!$A$39:$A$782,$A220,СВЦЭМ!$B$39:$B$782,D$190)+'СЕТ СН'!$F$12</f>
        <v>174.59243509000001</v>
      </c>
      <c r="E220" s="36">
        <f>SUMIFS(СВЦЭМ!$F$39:$F$782,СВЦЭМ!$A$39:$A$782,$A220,СВЦЭМ!$B$39:$B$782,E$190)+'СЕТ СН'!$F$12</f>
        <v>177.81176844999999</v>
      </c>
      <c r="F220" s="36">
        <f>SUMIFS(СВЦЭМ!$F$39:$F$782,СВЦЭМ!$A$39:$A$782,$A220,СВЦЭМ!$B$39:$B$782,F$190)+'СЕТ СН'!$F$12</f>
        <v>177.26277490999999</v>
      </c>
      <c r="G220" s="36">
        <f>SUMIFS(СВЦЭМ!$F$39:$F$782,СВЦЭМ!$A$39:$A$782,$A220,СВЦЭМ!$B$39:$B$782,G$190)+'СЕТ СН'!$F$12</f>
        <v>173.08865531000001</v>
      </c>
      <c r="H220" s="36">
        <f>SUMIFS(СВЦЭМ!$F$39:$F$782,СВЦЭМ!$A$39:$A$782,$A220,СВЦЭМ!$B$39:$B$782,H$190)+'СЕТ СН'!$F$12</f>
        <v>157.85811788999999</v>
      </c>
      <c r="I220" s="36">
        <f>SUMIFS(СВЦЭМ!$F$39:$F$782,СВЦЭМ!$A$39:$A$782,$A220,СВЦЭМ!$B$39:$B$782,I$190)+'СЕТ СН'!$F$12</f>
        <v>145.89467751999999</v>
      </c>
      <c r="J220" s="36">
        <f>SUMIFS(СВЦЭМ!$F$39:$F$782,СВЦЭМ!$A$39:$A$782,$A220,СВЦЭМ!$B$39:$B$782,J$190)+'СЕТ СН'!$F$12</f>
        <v>130.47812522000001</v>
      </c>
      <c r="K220" s="36">
        <f>SUMIFS(СВЦЭМ!$F$39:$F$782,СВЦЭМ!$A$39:$A$782,$A220,СВЦЭМ!$B$39:$B$782,K$190)+'СЕТ СН'!$F$12</f>
        <v>131.81944626999999</v>
      </c>
      <c r="L220" s="36">
        <f>SUMIFS(СВЦЭМ!$F$39:$F$782,СВЦЭМ!$A$39:$A$782,$A220,СВЦЭМ!$B$39:$B$782,L$190)+'СЕТ СН'!$F$12</f>
        <v>143.03614336999999</v>
      </c>
      <c r="M220" s="36">
        <f>SUMIFS(СВЦЭМ!$F$39:$F$782,СВЦЭМ!$A$39:$A$782,$A220,СВЦЭМ!$B$39:$B$782,M$190)+'СЕТ СН'!$F$12</f>
        <v>148.45689682</v>
      </c>
      <c r="N220" s="36">
        <f>SUMIFS(СВЦЭМ!$F$39:$F$782,СВЦЭМ!$A$39:$A$782,$A220,СВЦЭМ!$B$39:$B$782,N$190)+'СЕТ СН'!$F$12</f>
        <v>164.77119035999999</v>
      </c>
      <c r="O220" s="36">
        <f>SUMIFS(СВЦЭМ!$F$39:$F$782,СВЦЭМ!$A$39:$A$782,$A220,СВЦЭМ!$B$39:$B$782,O$190)+'СЕТ СН'!$F$12</f>
        <v>165.08610401000001</v>
      </c>
      <c r="P220" s="36">
        <f>SUMIFS(СВЦЭМ!$F$39:$F$782,СВЦЭМ!$A$39:$A$782,$A220,СВЦЭМ!$B$39:$B$782,P$190)+'СЕТ СН'!$F$12</f>
        <v>163.80221065000001</v>
      </c>
      <c r="Q220" s="36">
        <f>SUMIFS(СВЦЭМ!$F$39:$F$782,СВЦЭМ!$A$39:$A$782,$A220,СВЦЭМ!$B$39:$B$782,Q$190)+'СЕТ СН'!$F$12</f>
        <v>162.75337006999999</v>
      </c>
      <c r="R220" s="36">
        <f>SUMIFS(СВЦЭМ!$F$39:$F$782,СВЦЭМ!$A$39:$A$782,$A220,СВЦЭМ!$B$39:$B$782,R$190)+'СЕТ СН'!$F$12</f>
        <v>160.1620021</v>
      </c>
      <c r="S220" s="36">
        <f>SUMIFS(СВЦЭМ!$F$39:$F$782,СВЦЭМ!$A$39:$A$782,$A220,СВЦЭМ!$B$39:$B$782,S$190)+'СЕТ СН'!$F$12</f>
        <v>163.29727080999999</v>
      </c>
      <c r="T220" s="36">
        <f>SUMIFS(СВЦЭМ!$F$39:$F$782,СВЦЭМ!$A$39:$A$782,$A220,СВЦЭМ!$B$39:$B$782,T$190)+'СЕТ СН'!$F$12</f>
        <v>134.03425881999999</v>
      </c>
      <c r="U220" s="36">
        <f>SUMIFS(СВЦЭМ!$F$39:$F$782,СВЦЭМ!$A$39:$A$782,$A220,СВЦЭМ!$B$39:$B$782,U$190)+'СЕТ СН'!$F$12</f>
        <v>116.93674136999999</v>
      </c>
      <c r="V220" s="36">
        <f>SUMIFS(СВЦЭМ!$F$39:$F$782,СВЦЭМ!$A$39:$A$782,$A220,СВЦЭМ!$B$39:$B$782,V$190)+'СЕТ СН'!$F$12</f>
        <v>104.18934833</v>
      </c>
      <c r="W220" s="36">
        <f>SUMIFS(СВЦЭМ!$F$39:$F$782,СВЦЭМ!$A$39:$A$782,$A220,СВЦЭМ!$B$39:$B$782,W$190)+'СЕТ СН'!$F$12</f>
        <v>106.11658986</v>
      </c>
      <c r="X220" s="36">
        <f>SUMIFS(СВЦЭМ!$F$39:$F$782,СВЦЭМ!$A$39:$A$782,$A220,СВЦЭМ!$B$39:$B$782,X$190)+'СЕТ СН'!$F$12</f>
        <v>115.26226592</v>
      </c>
      <c r="Y220" s="36">
        <f>SUMIFS(СВЦЭМ!$F$39:$F$782,СВЦЭМ!$A$39:$A$782,$A220,СВЦЭМ!$B$39:$B$782,Y$190)+'СЕТ СН'!$F$12</f>
        <v>119.59672449999999</v>
      </c>
    </row>
    <row r="221" spans="1:25" ht="15.75" x14ac:dyDescent="0.2">
      <c r="A221" s="35">
        <f t="shared" si="5"/>
        <v>44712</v>
      </c>
      <c r="B221" s="36">
        <f>SUMIFS(СВЦЭМ!$F$39:$F$782,СВЦЭМ!$A$39:$A$782,$A221,СВЦЭМ!$B$39:$B$782,B$190)+'СЕТ СН'!$F$12</f>
        <v>137.46001194999999</v>
      </c>
      <c r="C221" s="36">
        <f>SUMIFS(СВЦЭМ!$F$39:$F$782,СВЦЭМ!$A$39:$A$782,$A221,СВЦЭМ!$B$39:$B$782,C$190)+'СЕТ СН'!$F$12</f>
        <v>154.76408620999999</v>
      </c>
      <c r="D221" s="36">
        <f>SUMIFS(СВЦЭМ!$F$39:$F$782,СВЦЭМ!$A$39:$A$782,$A221,СВЦЭМ!$B$39:$B$782,D$190)+'СЕТ СН'!$F$12</f>
        <v>176.29999925000001</v>
      </c>
      <c r="E221" s="36">
        <f>SUMIFS(СВЦЭМ!$F$39:$F$782,СВЦЭМ!$A$39:$A$782,$A221,СВЦЭМ!$B$39:$B$782,E$190)+'СЕТ СН'!$F$12</f>
        <v>184.62232614000001</v>
      </c>
      <c r="F221" s="36">
        <f>SUMIFS(СВЦЭМ!$F$39:$F$782,СВЦЭМ!$A$39:$A$782,$A221,СВЦЭМ!$B$39:$B$782,F$190)+'СЕТ СН'!$F$12</f>
        <v>182.98713058000001</v>
      </c>
      <c r="G221" s="36">
        <f>SUMIFS(СВЦЭМ!$F$39:$F$782,СВЦЭМ!$A$39:$A$782,$A221,СВЦЭМ!$B$39:$B$782,G$190)+'СЕТ СН'!$F$12</f>
        <v>177.14485837999999</v>
      </c>
      <c r="H221" s="36">
        <f>SUMIFS(СВЦЭМ!$F$39:$F$782,СВЦЭМ!$A$39:$A$782,$A221,СВЦЭМ!$B$39:$B$782,H$190)+'СЕТ СН'!$F$12</f>
        <v>158.74126998</v>
      </c>
      <c r="I221" s="36">
        <f>SUMIFS(СВЦЭМ!$F$39:$F$782,СВЦЭМ!$A$39:$A$782,$A221,СВЦЭМ!$B$39:$B$782,I$190)+'СЕТ СН'!$F$12</f>
        <v>143.90464795</v>
      </c>
      <c r="J221" s="36">
        <f>SUMIFS(СВЦЭМ!$F$39:$F$782,СВЦЭМ!$A$39:$A$782,$A221,СВЦЭМ!$B$39:$B$782,J$190)+'СЕТ СН'!$F$12</f>
        <v>125.69578937</v>
      </c>
      <c r="K221" s="36">
        <f>SUMIFS(СВЦЭМ!$F$39:$F$782,СВЦЭМ!$A$39:$A$782,$A221,СВЦЭМ!$B$39:$B$782,K$190)+'СЕТ СН'!$F$12</f>
        <v>130.41378053</v>
      </c>
      <c r="L221" s="36">
        <f>SUMIFS(СВЦЭМ!$F$39:$F$782,СВЦЭМ!$A$39:$A$782,$A221,СВЦЭМ!$B$39:$B$782,L$190)+'СЕТ СН'!$F$12</f>
        <v>131.29446877999999</v>
      </c>
      <c r="M221" s="36">
        <f>SUMIFS(СВЦЭМ!$F$39:$F$782,СВЦЭМ!$A$39:$A$782,$A221,СВЦЭМ!$B$39:$B$782,M$190)+'СЕТ СН'!$F$12</f>
        <v>144.38687329999999</v>
      </c>
      <c r="N221" s="36">
        <f>SUMIFS(СВЦЭМ!$F$39:$F$782,СВЦЭМ!$A$39:$A$782,$A221,СВЦЭМ!$B$39:$B$782,N$190)+'СЕТ СН'!$F$12</f>
        <v>151.76551262999999</v>
      </c>
      <c r="O221" s="36">
        <f>SUMIFS(СВЦЭМ!$F$39:$F$782,СВЦЭМ!$A$39:$A$782,$A221,СВЦЭМ!$B$39:$B$782,O$190)+'СЕТ СН'!$F$12</f>
        <v>165.16256025000001</v>
      </c>
      <c r="P221" s="36">
        <f>SUMIFS(СВЦЭМ!$F$39:$F$782,СВЦЭМ!$A$39:$A$782,$A221,СВЦЭМ!$B$39:$B$782,P$190)+'СЕТ СН'!$F$12</f>
        <v>169.79393001</v>
      </c>
      <c r="Q221" s="36">
        <f>SUMIFS(СВЦЭМ!$F$39:$F$782,СВЦЭМ!$A$39:$A$782,$A221,СВЦЭМ!$B$39:$B$782,Q$190)+'СЕТ СН'!$F$12</f>
        <v>168.32871059999999</v>
      </c>
      <c r="R221" s="36">
        <f>SUMIFS(СВЦЭМ!$F$39:$F$782,СВЦЭМ!$A$39:$A$782,$A221,СВЦЭМ!$B$39:$B$782,R$190)+'СЕТ СН'!$F$12</f>
        <v>167.36706874999999</v>
      </c>
      <c r="S221" s="36">
        <f>SUMIFS(СВЦЭМ!$F$39:$F$782,СВЦЭМ!$A$39:$A$782,$A221,СВЦЭМ!$B$39:$B$782,S$190)+'СЕТ СН'!$F$12</f>
        <v>152.19520560000001</v>
      </c>
      <c r="T221" s="36">
        <f>SUMIFS(СВЦЭМ!$F$39:$F$782,СВЦЭМ!$A$39:$A$782,$A221,СВЦЭМ!$B$39:$B$782,T$190)+'СЕТ СН'!$F$12</f>
        <v>134.73042616000001</v>
      </c>
      <c r="U221" s="36">
        <f>SUMIFS(СВЦЭМ!$F$39:$F$782,СВЦЭМ!$A$39:$A$782,$A221,СВЦЭМ!$B$39:$B$782,U$190)+'СЕТ СН'!$F$12</f>
        <v>116.98978341999999</v>
      </c>
      <c r="V221" s="36">
        <f>SUMIFS(СВЦЭМ!$F$39:$F$782,СВЦЭМ!$A$39:$A$782,$A221,СВЦЭМ!$B$39:$B$782,V$190)+'СЕТ СН'!$F$12</f>
        <v>104.85281931</v>
      </c>
      <c r="W221" s="36">
        <f>SUMIFS(СВЦЭМ!$F$39:$F$782,СВЦЭМ!$A$39:$A$782,$A221,СВЦЭМ!$B$39:$B$782,W$190)+'СЕТ СН'!$F$12</f>
        <v>107.08192817</v>
      </c>
      <c r="X221" s="36">
        <f>SUMIFS(СВЦЭМ!$F$39:$F$782,СВЦЭМ!$A$39:$A$782,$A221,СВЦЭМ!$B$39:$B$782,X$190)+'СЕТ СН'!$F$12</f>
        <v>109.63075416</v>
      </c>
      <c r="Y221" s="36">
        <f>SUMIFS(СВЦЭМ!$F$39:$F$782,СВЦЭМ!$A$39:$A$782,$A221,СВЦЭМ!$B$39:$B$782,Y$190)+'СЕТ СН'!$F$12</f>
        <v>110.06171024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44683</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44684</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44685</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44686</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44687</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44688</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44689</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44690</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44691</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44692</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44693</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44694</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44695</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44696</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44697</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44698</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44699</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44700</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44701</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44702</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44703</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44704</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44705</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44706</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44707</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44708</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44709</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44710</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44711</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44712</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44683</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44684</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44685</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44686</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44687</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44688</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44689</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44690</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44691</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44692</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44693</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44694</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44695</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44696</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44697</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44698</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44699</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44700</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44701</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44702</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44703</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44704</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44705</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44706</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44707</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44708</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44709</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44710</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44711</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44712</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44683</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44684</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44685</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44686</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44687</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44688</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44689</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44690</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44691</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44692</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44693</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44694</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44695</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44696</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44697</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44698</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44699</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44700</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44701</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44702</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44703</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44704</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44705</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44706</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44707</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44708</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44709</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44710</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44711</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44712</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44683</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44684</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44685</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44686</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44687</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44688</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44689</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44690</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44691</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44692</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44693</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44694</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44695</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44696</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44697</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44698</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44699</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44700</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44701</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44702</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44703</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44704</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44705</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44706</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44707</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44708</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44709</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44710</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44711</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44712</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44683</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44684</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44685</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44686</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44687</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44688</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44689</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44690</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44691</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44692</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44693</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44694</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44695</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44696</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44697</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44698</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44699</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44700</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44701</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44702</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44703</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44704</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44705</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44706</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44707</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44708</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44709</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44710</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44711</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44712</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44683</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44684</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44685</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44686</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44687</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44688</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44689</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44690</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44691</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44692</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44693</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44694</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44695</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44696</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44697</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44698</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44699</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44700</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44701</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44702</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44703</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44704</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44705</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44706</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44707</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44708</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44709</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44710</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44711</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44712</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565040.12551047164</v>
      </c>
      <c r="O439" s="126"/>
      <c r="P439" s="125">
        <f>СВЦЭМ!$D$12+'СЕТ СН'!$F$10-'СЕТ СН'!$G$22</f>
        <v>565040.12551047164</v>
      </c>
      <c r="Q439" s="126"/>
      <c r="R439" s="125">
        <f>СВЦЭМ!$D$12+'СЕТ СН'!$F$10-'СЕТ СН'!$H$22</f>
        <v>565040.12551047164</v>
      </c>
      <c r="S439" s="126"/>
      <c r="T439" s="125">
        <f>СВЦЭМ!$D$12+'СЕТ СН'!$F$10-'СЕТ СН'!$I$22</f>
        <v>565040.12551047164</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2022г.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84</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SUMIFS(СВЦЭМ!$D$39:$D$782,СВЦЭМ!$A$39:$A$782,$A12,СВЦЭМ!$B$39:$B$782,B$11)+'СЕТ СН'!$F$11+СВЦЭМ!$D$10+'СЕТ СН'!$F$6-'СЕТ СН'!$F$23</f>
        <v>1041.6837758199999</v>
      </c>
      <c r="C12" s="36">
        <f>SUMIFS(СВЦЭМ!$D$39:$D$782,СВЦЭМ!$A$39:$A$782,$A12,СВЦЭМ!$B$39:$B$782,C$11)+'СЕТ СН'!$F$11+СВЦЭМ!$D$10+'СЕТ СН'!$F$6-'СЕТ СН'!$F$23</f>
        <v>1163.0215740899998</v>
      </c>
      <c r="D12" s="36">
        <f>SUMIFS(СВЦЭМ!$D$39:$D$782,СВЦЭМ!$A$39:$A$782,$A12,СВЦЭМ!$B$39:$B$782,D$11)+'СЕТ СН'!$F$11+СВЦЭМ!$D$10+'СЕТ СН'!$F$6-'СЕТ СН'!$F$23</f>
        <v>1306.5514002699999</v>
      </c>
      <c r="E12" s="36">
        <f>SUMIFS(СВЦЭМ!$D$39:$D$782,СВЦЭМ!$A$39:$A$782,$A12,СВЦЭМ!$B$39:$B$782,E$11)+'СЕТ СН'!$F$11+СВЦЭМ!$D$10+'СЕТ СН'!$F$6-'СЕТ СН'!$F$23</f>
        <v>1367.3350119299998</v>
      </c>
      <c r="F12" s="36">
        <f>SUMIFS(СВЦЭМ!$D$39:$D$782,СВЦЭМ!$A$39:$A$782,$A12,СВЦЭМ!$B$39:$B$782,F$11)+'СЕТ СН'!$F$11+СВЦЭМ!$D$10+'СЕТ СН'!$F$6-'СЕТ СН'!$F$23</f>
        <v>1381.9301233399999</v>
      </c>
      <c r="G12" s="36">
        <f>SUMIFS(СВЦЭМ!$D$39:$D$782,СВЦЭМ!$A$39:$A$782,$A12,СВЦЭМ!$B$39:$B$782,G$11)+'СЕТ СН'!$F$11+СВЦЭМ!$D$10+'СЕТ СН'!$F$6-'СЕТ СН'!$F$23</f>
        <v>1357.0635944999999</v>
      </c>
      <c r="H12" s="36">
        <f>SUMIFS(СВЦЭМ!$D$39:$D$782,СВЦЭМ!$A$39:$A$782,$A12,СВЦЭМ!$B$39:$B$782,H$11)+'СЕТ СН'!$F$11+СВЦЭМ!$D$10+'СЕТ СН'!$F$6-'СЕТ СН'!$F$23</f>
        <v>1336.6775703099997</v>
      </c>
      <c r="I12" s="36">
        <f>SUMIFS(СВЦЭМ!$D$39:$D$782,СВЦЭМ!$A$39:$A$782,$A12,СВЦЭМ!$B$39:$B$782,I$11)+'СЕТ СН'!$F$11+СВЦЭМ!$D$10+'СЕТ СН'!$F$6-'СЕТ СН'!$F$23</f>
        <v>1269.3673431899999</v>
      </c>
      <c r="J12" s="36">
        <f>SUMIFS(СВЦЭМ!$D$39:$D$782,СВЦЭМ!$A$39:$A$782,$A12,СВЦЭМ!$B$39:$B$782,J$11)+'СЕТ СН'!$F$11+СВЦЭМ!$D$10+'СЕТ СН'!$F$6-'СЕТ СН'!$F$23</f>
        <v>1119.3065493899999</v>
      </c>
      <c r="K12" s="36">
        <f>SUMIFS(СВЦЭМ!$D$39:$D$782,СВЦЭМ!$A$39:$A$782,$A12,СВЦЭМ!$B$39:$B$782,K$11)+'СЕТ СН'!$F$11+СВЦЭМ!$D$10+'СЕТ СН'!$F$6-'СЕТ СН'!$F$23</f>
        <v>1081.3944249399999</v>
      </c>
      <c r="L12" s="36">
        <f>SUMIFS(СВЦЭМ!$D$39:$D$782,СВЦЭМ!$A$39:$A$782,$A12,СВЦЭМ!$B$39:$B$782,L$11)+'СЕТ СН'!$F$11+СВЦЭМ!$D$10+'СЕТ СН'!$F$6-'СЕТ СН'!$F$23</f>
        <v>1060.05106256</v>
      </c>
      <c r="M12" s="36">
        <f>SUMIFS(СВЦЭМ!$D$39:$D$782,СВЦЭМ!$A$39:$A$782,$A12,СВЦЭМ!$B$39:$B$782,M$11)+'СЕТ СН'!$F$11+СВЦЭМ!$D$10+'СЕТ СН'!$F$6-'СЕТ СН'!$F$23</f>
        <v>1152.7347986799998</v>
      </c>
      <c r="N12" s="36">
        <f>SUMIFS(СВЦЭМ!$D$39:$D$782,СВЦЭМ!$A$39:$A$782,$A12,СВЦЭМ!$B$39:$B$782,N$11)+'СЕТ СН'!$F$11+СВЦЭМ!$D$10+'СЕТ СН'!$F$6-'СЕТ СН'!$F$23</f>
        <v>1196.1355642499998</v>
      </c>
      <c r="O12" s="36">
        <f>SUMIFS(СВЦЭМ!$D$39:$D$782,СВЦЭМ!$A$39:$A$782,$A12,СВЦЭМ!$B$39:$B$782,O$11)+'СЕТ СН'!$F$11+СВЦЭМ!$D$10+'СЕТ СН'!$F$6-'СЕТ СН'!$F$23</f>
        <v>1207.8510961299999</v>
      </c>
      <c r="P12" s="36">
        <f>SUMIFS(СВЦЭМ!$D$39:$D$782,СВЦЭМ!$A$39:$A$782,$A12,СВЦЭМ!$B$39:$B$782,P$11)+'СЕТ СН'!$F$11+СВЦЭМ!$D$10+'СЕТ СН'!$F$6-'СЕТ СН'!$F$23</f>
        <v>1218.9082669399997</v>
      </c>
      <c r="Q12" s="36">
        <f>SUMIFS(СВЦЭМ!$D$39:$D$782,СВЦЭМ!$A$39:$A$782,$A12,СВЦЭМ!$B$39:$B$782,Q$11)+'СЕТ СН'!$F$11+СВЦЭМ!$D$10+'СЕТ СН'!$F$6-'СЕТ СН'!$F$23</f>
        <v>1233.8369402699998</v>
      </c>
      <c r="R12" s="36">
        <f>SUMIFS(СВЦЭМ!$D$39:$D$782,СВЦЭМ!$A$39:$A$782,$A12,СВЦЭМ!$B$39:$B$782,R$11)+'СЕТ СН'!$F$11+СВЦЭМ!$D$10+'СЕТ СН'!$F$6-'СЕТ СН'!$F$23</f>
        <v>1253.1884306199997</v>
      </c>
      <c r="S12" s="36">
        <f>SUMIFS(СВЦЭМ!$D$39:$D$782,СВЦЭМ!$A$39:$A$782,$A12,СВЦЭМ!$B$39:$B$782,S$11)+'СЕТ СН'!$F$11+СВЦЭМ!$D$10+'СЕТ СН'!$F$6-'СЕТ СН'!$F$23</f>
        <v>1212.7393807499998</v>
      </c>
      <c r="T12" s="36">
        <f>SUMIFS(СВЦЭМ!$D$39:$D$782,СВЦЭМ!$A$39:$A$782,$A12,СВЦЭМ!$B$39:$B$782,T$11)+'СЕТ СН'!$F$11+СВЦЭМ!$D$10+'СЕТ СН'!$F$6-'СЕТ СН'!$F$23</f>
        <v>1113.2973145899998</v>
      </c>
      <c r="U12" s="36">
        <f>SUMIFS(СВЦЭМ!$D$39:$D$782,СВЦЭМ!$A$39:$A$782,$A12,СВЦЭМ!$B$39:$B$782,U$11)+'СЕТ СН'!$F$11+СВЦЭМ!$D$10+'СЕТ СН'!$F$6-'СЕТ СН'!$F$23</f>
        <v>1020.6575264300001</v>
      </c>
      <c r="V12" s="36">
        <f>SUMIFS(СВЦЭМ!$D$39:$D$782,СВЦЭМ!$A$39:$A$782,$A12,СВЦЭМ!$B$39:$B$782,V$11)+'СЕТ СН'!$F$11+СВЦЭМ!$D$10+'СЕТ СН'!$F$6-'СЕТ СН'!$F$23</f>
        <v>929.50822449000009</v>
      </c>
      <c r="W12" s="36">
        <f>SUMIFS(СВЦЭМ!$D$39:$D$782,СВЦЭМ!$A$39:$A$782,$A12,СВЦЭМ!$B$39:$B$782,W$11)+'СЕТ СН'!$F$11+СВЦЭМ!$D$10+'СЕТ СН'!$F$6-'СЕТ СН'!$F$23</f>
        <v>918.10542138000005</v>
      </c>
      <c r="X12" s="36">
        <f>SUMIFS(СВЦЭМ!$D$39:$D$782,СВЦЭМ!$A$39:$A$782,$A12,СВЦЭМ!$B$39:$B$782,X$11)+'СЕТ СН'!$F$11+СВЦЭМ!$D$10+'СЕТ СН'!$F$6-'СЕТ СН'!$F$23</f>
        <v>943.03308958000002</v>
      </c>
      <c r="Y12" s="36">
        <f>SUMIFS(СВЦЭМ!$D$39:$D$782,СВЦЭМ!$A$39:$A$782,$A12,СВЦЭМ!$B$39:$B$782,Y$11)+'СЕТ СН'!$F$11+СВЦЭМ!$D$10+'СЕТ СН'!$F$6-'СЕТ СН'!$F$23</f>
        <v>977.31037374000005</v>
      </c>
      <c r="AA12" s="45"/>
    </row>
    <row r="13" spans="1:27" ht="15.75" x14ac:dyDescent="0.2">
      <c r="A13" s="35">
        <f>A12+1</f>
        <v>44683</v>
      </c>
      <c r="B13" s="36">
        <f>SUMIFS(СВЦЭМ!$D$39:$D$782,СВЦЭМ!$A$39:$A$782,$A13,СВЦЭМ!$B$39:$B$782,B$11)+'СЕТ СН'!$F$11+СВЦЭМ!$D$10+'СЕТ СН'!$F$6-'СЕТ СН'!$F$23</f>
        <v>1014.3448031900001</v>
      </c>
      <c r="C13" s="36">
        <f>SUMIFS(СВЦЭМ!$D$39:$D$782,СВЦЭМ!$A$39:$A$782,$A13,СВЦЭМ!$B$39:$B$782,C$11)+'СЕТ СН'!$F$11+СВЦЭМ!$D$10+'СЕТ СН'!$F$6-'СЕТ СН'!$F$23</f>
        <v>1130.8785716699999</v>
      </c>
      <c r="D13" s="36">
        <f>SUMIFS(СВЦЭМ!$D$39:$D$782,СВЦЭМ!$A$39:$A$782,$A13,СВЦЭМ!$B$39:$B$782,D$11)+'СЕТ СН'!$F$11+СВЦЭМ!$D$10+'СЕТ СН'!$F$6-'СЕТ СН'!$F$23</f>
        <v>1244.6062601799999</v>
      </c>
      <c r="E13" s="36">
        <f>SUMIFS(СВЦЭМ!$D$39:$D$782,СВЦЭМ!$A$39:$A$782,$A13,СВЦЭМ!$B$39:$B$782,E$11)+'СЕТ СН'!$F$11+СВЦЭМ!$D$10+'СЕТ СН'!$F$6-'СЕТ СН'!$F$23</f>
        <v>1296.5732067199999</v>
      </c>
      <c r="F13" s="36">
        <f>SUMIFS(СВЦЭМ!$D$39:$D$782,СВЦЭМ!$A$39:$A$782,$A13,СВЦЭМ!$B$39:$B$782,F$11)+'СЕТ СН'!$F$11+СВЦЭМ!$D$10+'СЕТ СН'!$F$6-'СЕТ СН'!$F$23</f>
        <v>1314.3390060199999</v>
      </c>
      <c r="G13" s="36">
        <f>SUMIFS(СВЦЭМ!$D$39:$D$782,СВЦЭМ!$A$39:$A$782,$A13,СВЦЭМ!$B$39:$B$782,G$11)+'СЕТ СН'!$F$11+СВЦЭМ!$D$10+'СЕТ СН'!$F$6-'СЕТ СН'!$F$23</f>
        <v>1337.2494813199999</v>
      </c>
      <c r="H13" s="36">
        <f>SUMIFS(СВЦЭМ!$D$39:$D$782,СВЦЭМ!$A$39:$A$782,$A13,СВЦЭМ!$B$39:$B$782,H$11)+'СЕТ СН'!$F$11+СВЦЭМ!$D$10+'СЕТ СН'!$F$6-'СЕТ СН'!$F$23</f>
        <v>1350.4001744799998</v>
      </c>
      <c r="I13" s="36">
        <f>SUMIFS(СВЦЭМ!$D$39:$D$782,СВЦЭМ!$A$39:$A$782,$A13,СВЦЭМ!$B$39:$B$782,I$11)+'СЕТ СН'!$F$11+СВЦЭМ!$D$10+'СЕТ СН'!$F$6-'СЕТ СН'!$F$23</f>
        <v>1261.6991691999999</v>
      </c>
      <c r="J13" s="36">
        <f>SUMIFS(СВЦЭМ!$D$39:$D$782,СВЦЭМ!$A$39:$A$782,$A13,СВЦЭМ!$B$39:$B$782,J$11)+'СЕТ СН'!$F$11+СВЦЭМ!$D$10+'СЕТ СН'!$F$6-'СЕТ СН'!$F$23</f>
        <v>1119.1949924699998</v>
      </c>
      <c r="K13" s="36">
        <f>SUMIFS(СВЦЭМ!$D$39:$D$782,СВЦЭМ!$A$39:$A$782,$A13,СВЦЭМ!$B$39:$B$782,K$11)+'СЕТ СН'!$F$11+СВЦЭМ!$D$10+'СЕТ СН'!$F$6-'СЕТ СН'!$F$23</f>
        <v>1081.9383903999999</v>
      </c>
      <c r="L13" s="36">
        <f>SUMIFS(СВЦЭМ!$D$39:$D$782,СВЦЭМ!$A$39:$A$782,$A13,СВЦЭМ!$B$39:$B$782,L$11)+'СЕТ СН'!$F$11+СВЦЭМ!$D$10+'СЕТ СН'!$F$6-'СЕТ СН'!$F$23</f>
        <v>1052.1291908400001</v>
      </c>
      <c r="M13" s="36">
        <f>SUMIFS(СВЦЭМ!$D$39:$D$782,СВЦЭМ!$A$39:$A$782,$A13,СВЦЭМ!$B$39:$B$782,M$11)+'СЕТ СН'!$F$11+СВЦЭМ!$D$10+'СЕТ СН'!$F$6-'СЕТ СН'!$F$23</f>
        <v>1118.0017308499998</v>
      </c>
      <c r="N13" s="36">
        <f>SUMIFS(СВЦЭМ!$D$39:$D$782,СВЦЭМ!$A$39:$A$782,$A13,СВЦЭМ!$B$39:$B$782,N$11)+'СЕТ СН'!$F$11+СВЦЭМ!$D$10+'СЕТ СН'!$F$6-'СЕТ СН'!$F$23</f>
        <v>1164.4744304099997</v>
      </c>
      <c r="O13" s="36">
        <f>SUMIFS(СВЦЭМ!$D$39:$D$782,СВЦЭМ!$A$39:$A$782,$A13,СВЦЭМ!$B$39:$B$782,O$11)+'СЕТ СН'!$F$11+СВЦЭМ!$D$10+'СЕТ СН'!$F$6-'СЕТ СН'!$F$23</f>
        <v>1197.0253404999999</v>
      </c>
      <c r="P13" s="36">
        <f>SUMIFS(СВЦЭМ!$D$39:$D$782,СВЦЭМ!$A$39:$A$782,$A13,СВЦЭМ!$B$39:$B$782,P$11)+'СЕТ СН'!$F$11+СВЦЭМ!$D$10+'СЕТ СН'!$F$6-'СЕТ СН'!$F$23</f>
        <v>1206.7284073499998</v>
      </c>
      <c r="Q13" s="36">
        <f>SUMIFS(СВЦЭМ!$D$39:$D$782,СВЦЭМ!$A$39:$A$782,$A13,СВЦЭМ!$B$39:$B$782,Q$11)+'СЕТ СН'!$F$11+СВЦЭМ!$D$10+'СЕТ СН'!$F$6-'СЕТ СН'!$F$23</f>
        <v>1226.7166271399999</v>
      </c>
      <c r="R13" s="36">
        <f>SUMIFS(СВЦЭМ!$D$39:$D$782,СВЦЭМ!$A$39:$A$782,$A13,СВЦЭМ!$B$39:$B$782,R$11)+'СЕТ СН'!$F$11+СВЦЭМ!$D$10+'СЕТ СН'!$F$6-'СЕТ СН'!$F$23</f>
        <v>1232.7092794299999</v>
      </c>
      <c r="S13" s="36">
        <f>SUMIFS(СВЦЭМ!$D$39:$D$782,СВЦЭМ!$A$39:$A$782,$A13,СВЦЭМ!$B$39:$B$782,S$11)+'СЕТ СН'!$F$11+СВЦЭМ!$D$10+'СЕТ СН'!$F$6-'СЕТ СН'!$F$23</f>
        <v>1176.3509227099998</v>
      </c>
      <c r="T13" s="36">
        <f>SUMIFS(СВЦЭМ!$D$39:$D$782,СВЦЭМ!$A$39:$A$782,$A13,СВЦЭМ!$B$39:$B$782,T$11)+'СЕТ СН'!$F$11+СВЦЭМ!$D$10+'СЕТ СН'!$F$6-'СЕТ СН'!$F$23</f>
        <v>1074.3940976900001</v>
      </c>
      <c r="U13" s="36">
        <f>SUMIFS(СВЦЭМ!$D$39:$D$782,СВЦЭМ!$A$39:$A$782,$A13,СВЦЭМ!$B$39:$B$782,U$11)+'СЕТ СН'!$F$11+СВЦЭМ!$D$10+'СЕТ СН'!$F$6-'СЕТ СН'!$F$23</f>
        <v>981.82795523000004</v>
      </c>
      <c r="V13" s="36">
        <f>SUMIFS(СВЦЭМ!$D$39:$D$782,СВЦЭМ!$A$39:$A$782,$A13,СВЦЭМ!$B$39:$B$782,V$11)+'СЕТ СН'!$F$11+СВЦЭМ!$D$10+'СЕТ СН'!$F$6-'СЕТ СН'!$F$23</f>
        <v>916.70809570000006</v>
      </c>
      <c r="W13" s="36">
        <f>SUMIFS(СВЦЭМ!$D$39:$D$782,СВЦЭМ!$A$39:$A$782,$A13,СВЦЭМ!$B$39:$B$782,W$11)+'СЕТ СН'!$F$11+СВЦЭМ!$D$10+'СЕТ СН'!$F$6-'СЕТ СН'!$F$23</f>
        <v>920.49208049000003</v>
      </c>
      <c r="X13" s="36">
        <f>SUMIFS(СВЦЭМ!$D$39:$D$782,СВЦЭМ!$A$39:$A$782,$A13,СВЦЭМ!$B$39:$B$782,X$11)+'СЕТ СН'!$F$11+СВЦЭМ!$D$10+'СЕТ СН'!$F$6-'СЕТ СН'!$F$23</f>
        <v>919.58463696000001</v>
      </c>
      <c r="Y13" s="36">
        <f>SUMIFS(СВЦЭМ!$D$39:$D$782,СВЦЭМ!$A$39:$A$782,$A13,СВЦЭМ!$B$39:$B$782,Y$11)+'СЕТ СН'!$F$11+СВЦЭМ!$D$10+'СЕТ СН'!$F$6-'СЕТ СН'!$F$23</f>
        <v>964.33037884000009</v>
      </c>
    </row>
    <row r="14" spans="1:27" ht="15.75" x14ac:dyDescent="0.2">
      <c r="A14" s="35">
        <f t="shared" ref="A14:A42" si="0">A13+1</f>
        <v>44684</v>
      </c>
      <c r="B14" s="36">
        <f>SUMIFS(СВЦЭМ!$D$39:$D$782,СВЦЭМ!$A$39:$A$782,$A14,СВЦЭМ!$B$39:$B$782,B$11)+'СЕТ СН'!$F$11+СВЦЭМ!$D$10+'СЕТ СН'!$F$6-'СЕТ СН'!$F$23</f>
        <v>988.41939299000001</v>
      </c>
      <c r="C14" s="36">
        <f>SUMIFS(СВЦЭМ!$D$39:$D$782,СВЦЭМ!$A$39:$A$782,$A14,СВЦЭМ!$B$39:$B$782,C$11)+'СЕТ СН'!$F$11+СВЦЭМ!$D$10+'СЕТ СН'!$F$6-'СЕТ СН'!$F$23</f>
        <v>1106.1731255099999</v>
      </c>
      <c r="D14" s="36">
        <f>SUMIFS(СВЦЭМ!$D$39:$D$782,СВЦЭМ!$A$39:$A$782,$A14,СВЦЭМ!$B$39:$B$782,D$11)+'СЕТ СН'!$F$11+СВЦЭМ!$D$10+'СЕТ СН'!$F$6-'СЕТ СН'!$F$23</f>
        <v>1205.2450679899998</v>
      </c>
      <c r="E14" s="36">
        <f>SUMIFS(СВЦЭМ!$D$39:$D$782,СВЦЭМ!$A$39:$A$782,$A14,СВЦЭМ!$B$39:$B$782,E$11)+'СЕТ СН'!$F$11+СВЦЭМ!$D$10+'СЕТ СН'!$F$6-'СЕТ СН'!$F$23</f>
        <v>1236.8486766799999</v>
      </c>
      <c r="F14" s="36">
        <f>SUMIFS(СВЦЭМ!$D$39:$D$782,СВЦЭМ!$A$39:$A$782,$A14,СВЦЭМ!$B$39:$B$782,F$11)+'СЕТ СН'!$F$11+СВЦЭМ!$D$10+'СЕТ СН'!$F$6-'СЕТ СН'!$F$23</f>
        <v>1251.5041746799998</v>
      </c>
      <c r="G14" s="36">
        <f>SUMIFS(СВЦЭМ!$D$39:$D$782,СВЦЭМ!$A$39:$A$782,$A14,СВЦЭМ!$B$39:$B$782,G$11)+'СЕТ СН'!$F$11+СВЦЭМ!$D$10+'СЕТ СН'!$F$6-'СЕТ СН'!$F$23</f>
        <v>1293.0389200899999</v>
      </c>
      <c r="H14" s="36">
        <f>SUMIFS(СВЦЭМ!$D$39:$D$782,СВЦЭМ!$A$39:$A$782,$A14,СВЦЭМ!$B$39:$B$782,H$11)+'СЕТ СН'!$F$11+СВЦЭМ!$D$10+'СЕТ СН'!$F$6-'СЕТ СН'!$F$23</f>
        <v>1303.7273675499998</v>
      </c>
      <c r="I14" s="36">
        <f>SUMIFS(СВЦЭМ!$D$39:$D$782,СВЦЭМ!$A$39:$A$782,$A14,СВЦЭМ!$B$39:$B$782,I$11)+'СЕТ СН'!$F$11+СВЦЭМ!$D$10+'СЕТ СН'!$F$6-'СЕТ СН'!$F$23</f>
        <v>1285.6803747099998</v>
      </c>
      <c r="J14" s="36">
        <f>SUMIFS(СВЦЭМ!$D$39:$D$782,СВЦЭМ!$A$39:$A$782,$A14,СВЦЭМ!$B$39:$B$782,J$11)+'СЕТ СН'!$F$11+СВЦЭМ!$D$10+'СЕТ СН'!$F$6-'СЕТ СН'!$F$23</f>
        <v>1182.0918110699997</v>
      </c>
      <c r="K14" s="36">
        <f>SUMIFS(СВЦЭМ!$D$39:$D$782,СВЦЭМ!$A$39:$A$782,$A14,СВЦЭМ!$B$39:$B$782,K$11)+'СЕТ СН'!$F$11+СВЦЭМ!$D$10+'СЕТ СН'!$F$6-'СЕТ СН'!$F$23</f>
        <v>1148.7595994599997</v>
      </c>
      <c r="L14" s="36">
        <f>SUMIFS(СВЦЭМ!$D$39:$D$782,СВЦЭМ!$A$39:$A$782,$A14,СВЦЭМ!$B$39:$B$782,L$11)+'СЕТ СН'!$F$11+СВЦЭМ!$D$10+'СЕТ СН'!$F$6-'СЕТ СН'!$F$23</f>
        <v>1128.9912840299999</v>
      </c>
      <c r="M14" s="36">
        <f>SUMIFS(СВЦЭМ!$D$39:$D$782,СВЦЭМ!$A$39:$A$782,$A14,СВЦЭМ!$B$39:$B$782,M$11)+'СЕТ СН'!$F$11+СВЦЭМ!$D$10+'СЕТ СН'!$F$6-'СЕТ СН'!$F$23</f>
        <v>1214.4262265299999</v>
      </c>
      <c r="N14" s="36">
        <f>SUMIFS(СВЦЭМ!$D$39:$D$782,СВЦЭМ!$A$39:$A$782,$A14,СВЦЭМ!$B$39:$B$782,N$11)+'СЕТ СН'!$F$11+СВЦЭМ!$D$10+'СЕТ СН'!$F$6-'СЕТ СН'!$F$23</f>
        <v>1256.0743476399998</v>
      </c>
      <c r="O14" s="36">
        <f>SUMIFS(СВЦЭМ!$D$39:$D$782,СВЦЭМ!$A$39:$A$782,$A14,СВЦЭМ!$B$39:$B$782,O$11)+'СЕТ СН'!$F$11+СВЦЭМ!$D$10+'СЕТ СН'!$F$6-'СЕТ СН'!$F$23</f>
        <v>1270.6186003599998</v>
      </c>
      <c r="P14" s="36">
        <f>SUMIFS(СВЦЭМ!$D$39:$D$782,СВЦЭМ!$A$39:$A$782,$A14,СВЦЭМ!$B$39:$B$782,P$11)+'СЕТ СН'!$F$11+СВЦЭМ!$D$10+'СЕТ СН'!$F$6-'СЕТ СН'!$F$23</f>
        <v>1288.6797230199998</v>
      </c>
      <c r="Q14" s="36">
        <f>SUMIFS(СВЦЭМ!$D$39:$D$782,СВЦЭМ!$A$39:$A$782,$A14,СВЦЭМ!$B$39:$B$782,Q$11)+'СЕТ СН'!$F$11+СВЦЭМ!$D$10+'СЕТ СН'!$F$6-'СЕТ СН'!$F$23</f>
        <v>1292.3578085499998</v>
      </c>
      <c r="R14" s="36">
        <f>SUMIFS(СВЦЭМ!$D$39:$D$782,СВЦЭМ!$A$39:$A$782,$A14,СВЦЭМ!$B$39:$B$782,R$11)+'СЕТ СН'!$F$11+СВЦЭМ!$D$10+'СЕТ СН'!$F$6-'СЕТ СН'!$F$23</f>
        <v>1301.9422667599999</v>
      </c>
      <c r="S14" s="36">
        <f>SUMIFS(СВЦЭМ!$D$39:$D$782,СВЦЭМ!$A$39:$A$782,$A14,СВЦЭМ!$B$39:$B$782,S$11)+'СЕТ СН'!$F$11+СВЦЭМ!$D$10+'СЕТ СН'!$F$6-'СЕТ СН'!$F$23</f>
        <v>1267.8075353099998</v>
      </c>
      <c r="T14" s="36">
        <f>SUMIFS(СВЦЭМ!$D$39:$D$782,СВЦЭМ!$A$39:$A$782,$A14,СВЦЭМ!$B$39:$B$782,T$11)+'СЕТ СН'!$F$11+СВЦЭМ!$D$10+'СЕТ СН'!$F$6-'СЕТ СН'!$F$23</f>
        <v>1158.4522912199998</v>
      </c>
      <c r="U14" s="36">
        <f>SUMIFS(СВЦЭМ!$D$39:$D$782,СВЦЭМ!$A$39:$A$782,$A14,СВЦЭМ!$B$39:$B$782,U$11)+'СЕТ СН'!$F$11+СВЦЭМ!$D$10+'СЕТ СН'!$F$6-'СЕТ СН'!$F$23</f>
        <v>1058.40314072</v>
      </c>
      <c r="V14" s="36">
        <f>SUMIFS(СВЦЭМ!$D$39:$D$782,СВЦЭМ!$A$39:$A$782,$A14,СВЦЭМ!$B$39:$B$782,V$11)+'СЕТ СН'!$F$11+СВЦЭМ!$D$10+'СЕТ СН'!$F$6-'СЕТ СН'!$F$23</f>
        <v>967.3349211200001</v>
      </c>
      <c r="W14" s="36">
        <f>SUMIFS(СВЦЭМ!$D$39:$D$782,СВЦЭМ!$A$39:$A$782,$A14,СВЦЭМ!$B$39:$B$782,W$11)+'СЕТ СН'!$F$11+СВЦЭМ!$D$10+'СЕТ СН'!$F$6-'СЕТ СН'!$F$23</f>
        <v>960.92461157000002</v>
      </c>
      <c r="X14" s="36">
        <f>SUMIFS(СВЦЭМ!$D$39:$D$782,СВЦЭМ!$A$39:$A$782,$A14,СВЦЭМ!$B$39:$B$782,X$11)+'СЕТ СН'!$F$11+СВЦЭМ!$D$10+'СЕТ СН'!$F$6-'СЕТ СН'!$F$23</f>
        <v>970.41184177000002</v>
      </c>
      <c r="Y14" s="36">
        <f>SUMIFS(СВЦЭМ!$D$39:$D$782,СВЦЭМ!$A$39:$A$782,$A14,СВЦЭМ!$B$39:$B$782,Y$11)+'СЕТ СН'!$F$11+СВЦЭМ!$D$10+'СЕТ СН'!$F$6-'СЕТ СН'!$F$23</f>
        <v>1006.2390354900001</v>
      </c>
    </row>
    <row r="15" spans="1:27" ht="15.75" x14ac:dyDescent="0.2">
      <c r="A15" s="35">
        <f t="shared" si="0"/>
        <v>44685</v>
      </c>
      <c r="B15" s="36">
        <f>SUMIFS(СВЦЭМ!$D$39:$D$782,СВЦЭМ!$A$39:$A$782,$A15,СВЦЭМ!$B$39:$B$782,B$11)+'СЕТ СН'!$F$11+СВЦЭМ!$D$10+'СЕТ СН'!$F$6-'СЕТ СН'!$F$23</f>
        <v>1076.2700719100001</v>
      </c>
      <c r="C15" s="36">
        <f>SUMIFS(СВЦЭМ!$D$39:$D$782,СВЦЭМ!$A$39:$A$782,$A15,СВЦЭМ!$B$39:$B$782,C$11)+'СЕТ СН'!$F$11+СВЦЭМ!$D$10+'СЕТ СН'!$F$6-'СЕТ СН'!$F$23</f>
        <v>1224.5639095599997</v>
      </c>
      <c r="D15" s="36">
        <f>SUMIFS(СВЦЭМ!$D$39:$D$782,СВЦЭМ!$A$39:$A$782,$A15,СВЦЭМ!$B$39:$B$782,D$11)+'СЕТ СН'!$F$11+СВЦЭМ!$D$10+'СЕТ СН'!$F$6-'СЕТ СН'!$F$23</f>
        <v>1277.2043930199998</v>
      </c>
      <c r="E15" s="36">
        <f>SUMIFS(СВЦЭМ!$D$39:$D$782,СВЦЭМ!$A$39:$A$782,$A15,СВЦЭМ!$B$39:$B$782,E$11)+'СЕТ СН'!$F$11+СВЦЭМ!$D$10+'СЕТ СН'!$F$6-'СЕТ СН'!$F$23</f>
        <v>1248.9114845099998</v>
      </c>
      <c r="F15" s="36">
        <f>SUMIFS(СВЦЭМ!$D$39:$D$782,СВЦЭМ!$A$39:$A$782,$A15,СВЦЭМ!$B$39:$B$782,F$11)+'СЕТ СН'!$F$11+СВЦЭМ!$D$10+'СЕТ СН'!$F$6-'СЕТ СН'!$F$23</f>
        <v>1251.6653630299998</v>
      </c>
      <c r="G15" s="36">
        <f>SUMIFS(СВЦЭМ!$D$39:$D$782,СВЦЭМ!$A$39:$A$782,$A15,СВЦЭМ!$B$39:$B$782,G$11)+'СЕТ СН'!$F$11+СВЦЭМ!$D$10+'СЕТ СН'!$F$6-'СЕТ СН'!$F$23</f>
        <v>1244.8401762099998</v>
      </c>
      <c r="H15" s="36">
        <f>SUMIFS(СВЦЭМ!$D$39:$D$782,СВЦЭМ!$A$39:$A$782,$A15,СВЦЭМ!$B$39:$B$782,H$11)+'СЕТ СН'!$F$11+СВЦЭМ!$D$10+'СЕТ СН'!$F$6-'СЕТ СН'!$F$23</f>
        <v>1256.3996325799999</v>
      </c>
      <c r="I15" s="36">
        <f>SUMIFS(СВЦЭМ!$D$39:$D$782,СВЦЭМ!$A$39:$A$782,$A15,СВЦЭМ!$B$39:$B$782,I$11)+'СЕТ СН'!$F$11+СВЦЭМ!$D$10+'СЕТ СН'!$F$6-'СЕТ СН'!$F$23</f>
        <v>1183.4257543599999</v>
      </c>
      <c r="J15" s="36">
        <f>SUMIFS(СВЦЭМ!$D$39:$D$782,СВЦЭМ!$A$39:$A$782,$A15,СВЦЭМ!$B$39:$B$782,J$11)+'СЕТ СН'!$F$11+СВЦЭМ!$D$10+'СЕТ СН'!$F$6-'СЕТ СН'!$F$23</f>
        <v>1070.7863667300001</v>
      </c>
      <c r="K15" s="36">
        <f>SUMIFS(СВЦЭМ!$D$39:$D$782,СВЦЭМ!$A$39:$A$782,$A15,СВЦЭМ!$B$39:$B$782,K$11)+'СЕТ СН'!$F$11+СВЦЭМ!$D$10+'СЕТ СН'!$F$6-'СЕТ СН'!$F$23</f>
        <v>1056.42676368</v>
      </c>
      <c r="L15" s="36">
        <f>SUMIFS(СВЦЭМ!$D$39:$D$782,СВЦЭМ!$A$39:$A$782,$A15,СВЦЭМ!$B$39:$B$782,L$11)+'СЕТ СН'!$F$11+СВЦЭМ!$D$10+'СЕТ СН'!$F$6-'СЕТ СН'!$F$23</f>
        <v>1069.30053223</v>
      </c>
      <c r="M15" s="36">
        <f>SUMIFS(СВЦЭМ!$D$39:$D$782,СВЦЭМ!$A$39:$A$782,$A15,СВЦЭМ!$B$39:$B$782,M$11)+'СЕТ СН'!$F$11+СВЦЭМ!$D$10+'СЕТ СН'!$F$6-'СЕТ СН'!$F$23</f>
        <v>1168.8422691699998</v>
      </c>
      <c r="N15" s="36">
        <f>SUMIFS(СВЦЭМ!$D$39:$D$782,СВЦЭМ!$A$39:$A$782,$A15,СВЦЭМ!$B$39:$B$782,N$11)+'СЕТ СН'!$F$11+СВЦЭМ!$D$10+'СЕТ СН'!$F$6-'СЕТ СН'!$F$23</f>
        <v>1222.2815937499997</v>
      </c>
      <c r="O15" s="36">
        <f>SUMIFS(СВЦЭМ!$D$39:$D$782,СВЦЭМ!$A$39:$A$782,$A15,СВЦЭМ!$B$39:$B$782,O$11)+'СЕТ СН'!$F$11+СВЦЭМ!$D$10+'СЕТ СН'!$F$6-'СЕТ СН'!$F$23</f>
        <v>1226.7397381999999</v>
      </c>
      <c r="P15" s="36">
        <f>SUMIFS(СВЦЭМ!$D$39:$D$782,СВЦЭМ!$A$39:$A$782,$A15,СВЦЭМ!$B$39:$B$782,P$11)+'СЕТ СН'!$F$11+СВЦЭМ!$D$10+'СЕТ СН'!$F$6-'СЕТ СН'!$F$23</f>
        <v>1263.7852798199999</v>
      </c>
      <c r="Q15" s="36">
        <f>SUMIFS(СВЦЭМ!$D$39:$D$782,СВЦЭМ!$A$39:$A$782,$A15,СВЦЭМ!$B$39:$B$782,Q$11)+'СЕТ СН'!$F$11+СВЦЭМ!$D$10+'СЕТ СН'!$F$6-'СЕТ СН'!$F$23</f>
        <v>1267.2068082699998</v>
      </c>
      <c r="R15" s="36">
        <f>SUMIFS(СВЦЭМ!$D$39:$D$782,СВЦЭМ!$A$39:$A$782,$A15,СВЦЭМ!$B$39:$B$782,R$11)+'СЕТ СН'!$F$11+СВЦЭМ!$D$10+'СЕТ СН'!$F$6-'СЕТ СН'!$F$23</f>
        <v>1261.7812317199998</v>
      </c>
      <c r="S15" s="36">
        <f>SUMIFS(СВЦЭМ!$D$39:$D$782,СВЦЭМ!$A$39:$A$782,$A15,СВЦЭМ!$B$39:$B$782,S$11)+'СЕТ СН'!$F$11+СВЦЭМ!$D$10+'СЕТ СН'!$F$6-'СЕТ СН'!$F$23</f>
        <v>1205.3164480899998</v>
      </c>
      <c r="T15" s="36">
        <f>SUMIFS(СВЦЭМ!$D$39:$D$782,СВЦЭМ!$A$39:$A$782,$A15,СВЦЭМ!$B$39:$B$782,T$11)+'СЕТ СН'!$F$11+СВЦЭМ!$D$10+'СЕТ СН'!$F$6-'СЕТ СН'!$F$23</f>
        <v>1080.0262174500001</v>
      </c>
      <c r="U15" s="36">
        <f>SUMIFS(СВЦЭМ!$D$39:$D$782,СВЦЭМ!$A$39:$A$782,$A15,СВЦЭМ!$B$39:$B$782,U$11)+'СЕТ СН'!$F$11+СВЦЭМ!$D$10+'СЕТ СН'!$F$6-'СЕТ СН'!$F$23</f>
        <v>970.86155406</v>
      </c>
      <c r="V15" s="36">
        <f>SUMIFS(СВЦЭМ!$D$39:$D$782,СВЦЭМ!$A$39:$A$782,$A15,СВЦЭМ!$B$39:$B$782,V$11)+'СЕТ СН'!$F$11+СВЦЭМ!$D$10+'СЕТ СН'!$F$6-'СЕТ СН'!$F$23</f>
        <v>904.89810642000009</v>
      </c>
      <c r="W15" s="36">
        <f>SUMIFS(СВЦЭМ!$D$39:$D$782,СВЦЭМ!$A$39:$A$782,$A15,СВЦЭМ!$B$39:$B$782,W$11)+'СЕТ СН'!$F$11+СВЦЭМ!$D$10+'СЕТ СН'!$F$6-'СЕТ СН'!$F$23</f>
        <v>935.41843771000003</v>
      </c>
      <c r="X15" s="36">
        <f>SUMIFS(СВЦЭМ!$D$39:$D$782,СВЦЭМ!$A$39:$A$782,$A15,СВЦЭМ!$B$39:$B$782,X$11)+'СЕТ СН'!$F$11+СВЦЭМ!$D$10+'СЕТ СН'!$F$6-'СЕТ СН'!$F$23</f>
        <v>893.02349867000009</v>
      </c>
      <c r="Y15" s="36">
        <f>SUMIFS(СВЦЭМ!$D$39:$D$782,СВЦЭМ!$A$39:$A$782,$A15,СВЦЭМ!$B$39:$B$782,Y$11)+'СЕТ СН'!$F$11+СВЦЭМ!$D$10+'СЕТ СН'!$F$6-'СЕТ СН'!$F$23</f>
        <v>887.86207594000007</v>
      </c>
    </row>
    <row r="16" spans="1:27" ht="15.75" x14ac:dyDescent="0.2">
      <c r="A16" s="35">
        <f t="shared" si="0"/>
        <v>44686</v>
      </c>
      <c r="B16" s="36">
        <f>SUMIFS(СВЦЭМ!$D$39:$D$782,СВЦЭМ!$A$39:$A$782,$A16,СВЦЭМ!$B$39:$B$782,B$11)+'СЕТ СН'!$F$11+СВЦЭМ!$D$10+'СЕТ СН'!$F$6-'СЕТ СН'!$F$23</f>
        <v>1046.5870847199999</v>
      </c>
      <c r="C16" s="36">
        <f>SUMIFS(СВЦЭМ!$D$39:$D$782,СВЦЭМ!$A$39:$A$782,$A16,СВЦЭМ!$B$39:$B$782,C$11)+'СЕТ СН'!$F$11+СВЦЭМ!$D$10+'СЕТ СН'!$F$6-'СЕТ СН'!$F$23</f>
        <v>1127.8291409499998</v>
      </c>
      <c r="D16" s="36">
        <f>SUMIFS(СВЦЭМ!$D$39:$D$782,СВЦЭМ!$A$39:$A$782,$A16,СВЦЭМ!$B$39:$B$782,D$11)+'СЕТ СН'!$F$11+СВЦЭМ!$D$10+'СЕТ СН'!$F$6-'СЕТ СН'!$F$23</f>
        <v>1259.7008975799997</v>
      </c>
      <c r="E16" s="36">
        <f>SUMIFS(СВЦЭМ!$D$39:$D$782,СВЦЭМ!$A$39:$A$782,$A16,СВЦЭМ!$B$39:$B$782,E$11)+'СЕТ СН'!$F$11+СВЦЭМ!$D$10+'СЕТ СН'!$F$6-'СЕТ СН'!$F$23</f>
        <v>1311.5065194099998</v>
      </c>
      <c r="F16" s="36">
        <f>SUMIFS(СВЦЭМ!$D$39:$D$782,СВЦЭМ!$A$39:$A$782,$A16,СВЦЭМ!$B$39:$B$782,F$11)+'СЕТ СН'!$F$11+СВЦЭМ!$D$10+'СЕТ СН'!$F$6-'СЕТ СН'!$F$23</f>
        <v>1336.5785540099998</v>
      </c>
      <c r="G16" s="36">
        <f>SUMIFS(СВЦЭМ!$D$39:$D$782,СВЦЭМ!$A$39:$A$782,$A16,СВЦЭМ!$B$39:$B$782,G$11)+'СЕТ СН'!$F$11+СВЦЭМ!$D$10+'СЕТ СН'!$F$6-'СЕТ СН'!$F$23</f>
        <v>1337.2240803599998</v>
      </c>
      <c r="H16" s="36">
        <f>SUMIFS(СВЦЭМ!$D$39:$D$782,СВЦЭМ!$A$39:$A$782,$A16,СВЦЭМ!$B$39:$B$782,H$11)+'СЕТ СН'!$F$11+СВЦЭМ!$D$10+'СЕТ СН'!$F$6-'СЕТ СН'!$F$23</f>
        <v>1324.1822383499998</v>
      </c>
      <c r="I16" s="36">
        <f>SUMIFS(СВЦЭМ!$D$39:$D$782,СВЦЭМ!$A$39:$A$782,$A16,СВЦЭМ!$B$39:$B$782,I$11)+'СЕТ СН'!$F$11+СВЦЭМ!$D$10+'СЕТ СН'!$F$6-'СЕТ СН'!$F$23</f>
        <v>1256.5411322399998</v>
      </c>
      <c r="J16" s="36">
        <f>SUMIFS(СВЦЭМ!$D$39:$D$782,СВЦЭМ!$A$39:$A$782,$A16,СВЦЭМ!$B$39:$B$782,J$11)+'СЕТ СН'!$F$11+СВЦЭМ!$D$10+'СЕТ СН'!$F$6-'СЕТ СН'!$F$23</f>
        <v>1152.8482157799999</v>
      </c>
      <c r="K16" s="36">
        <f>SUMIFS(СВЦЭМ!$D$39:$D$782,СВЦЭМ!$A$39:$A$782,$A16,СВЦЭМ!$B$39:$B$782,K$11)+'СЕТ СН'!$F$11+СВЦЭМ!$D$10+'СЕТ СН'!$F$6-'СЕТ СН'!$F$23</f>
        <v>1150.6270587399999</v>
      </c>
      <c r="L16" s="36">
        <f>SUMIFS(СВЦЭМ!$D$39:$D$782,СВЦЭМ!$A$39:$A$782,$A16,СВЦЭМ!$B$39:$B$782,L$11)+'СЕТ СН'!$F$11+СВЦЭМ!$D$10+'СЕТ СН'!$F$6-'СЕТ СН'!$F$23</f>
        <v>1146.8040751099998</v>
      </c>
      <c r="M16" s="36">
        <f>SUMIFS(СВЦЭМ!$D$39:$D$782,СВЦЭМ!$A$39:$A$782,$A16,СВЦЭМ!$B$39:$B$782,M$11)+'СЕТ СН'!$F$11+СВЦЭМ!$D$10+'СЕТ СН'!$F$6-'СЕТ СН'!$F$23</f>
        <v>1242.2842247599999</v>
      </c>
      <c r="N16" s="36">
        <f>SUMIFS(СВЦЭМ!$D$39:$D$782,СВЦЭМ!$A$39:$A$782,$A16,СВЦЭМ!$B$39:$B$782,N$11)+'СЕТ СН'!$F$11+СВЦЭМ!$D$10+'СЕТ СН'!$F$6-'СЕТ СН'!$F$23</f>
        <v>1317.3238122999999</v>
      </c>
      <c r="O16" s="36">
        <f>SUMIFS(СВЦЭМ!$D$39:$D$782,СВЦЭМ!$A$39:$A$782,$A16,СВЦЭМ!$B$39:$B$782,O$11)+'СЕТ СН'!$F$11+СВЦЭМ!$D$10+'СЕТ СН'!$F$6-'СЕТ СН'!$F$23</f>
        <v>1314.1029811299998</v>
      </c>
      <c r="P16" s="36">
        <f>SUMIFS(СВЦЭМ!$D$39:$D$782,СВЦЭМ!$A$39:$A$782,$A16,СВЦЭМ!$B$39:$B$782,P$11)+'СЕТ СН'!$F$11+СВЦЭМ!$D$10+'СЕТ СН'!$F$6-'СЕТ СН'!$F$23</f>
        <v>1355.1375730899999</v>
      </c>
      <c r="Q16" s="36">
        <f>SUMIFS(СВЦЭМ!$D$39:$D$782,СВЦЭМ!$A$39:$A$782,$A16,СВЦЭМ!$B$39:$B$782,Q$11)+'СЕТ СН'!$F$11+СВЦЭМ!$D$10+'СЕТ СН'!$F$6-'СЕТ СН'!$F$23</f>
        <v>1363.6006420399999</v>
      </c>
      <c r="R16" s="36">
        <f>SUMIFS(СВЦЭМ!$D$39:$D$782,СВЦЭМ!$A$39:$A$782,$A16,СВЦЭМ!$B$39:$B$782,R$11)+'СЕТ СН'!$F$11+СВЦЭМ!$D$10+'СЕТ СН'!$F$6-'СЕТ СН'!$F$23</f>
        <v>1376.5202786399998</v>
      </c>
      <c r="S16" s="36">
        <f>SUMIFS(СВЦЭМ!$D$39:$D$782,СВЦЭМ!$A$39:$A$782,$A16,СВЦЭМ!$B$39:$B$782,S$11)+'СЕТ СН'!$F$11+СВЦЭМ!$D$10+'СЕТ СН'!$F$6-'СЕТ СН'!$F$23</f>
        <v>1323.0713443499999</v>
      </c>
      <c r="T16" s="36">
        <f>SUMIFS(СВЦЭМ!$D$39:$D$782,СВЦЭМ!$A$39:$A$782,$A16,СВЦЭМ!$B$39:$B$782,T$11)+'СЕТ СН'!$F$11+СВЦЭМ!$D$10+'СЕТ СН'!$F$6-'СЕТ СН'!$F$23</f>
        <v>1194.6351057599998</v>
      </c>
      <c r="U16" s="36">
        <f>SUMIFS(СВЦЭМ!$D$39:$D$782,СВЦЭМ!$A$39:$A$782,$A16,СВЦЭМ!$B$39:$B$782,U$11)+'СЕТ СН'!$F$11+СВЦЭМ!$D$10+'СЕТ СН'!$F$6-'СЕТ СН'!$F$23</f>
        <v>1090.1190674899999</v>
      </c>
      <c r="V16" s="36">
        <f>SUMIFS(СВЦЭМ!$D$39:$D$782,СВЦЭМ!$A$39:$A$782,$A16,СВЦЭМ!$B$39:$B$782,V$11)+'СЕТ СН'!$F$11+СВЦЭМ!$D$10+'СЕТ СН'!$F$6-'СЕТ СН'!$F$23</f>
        <v>987.00137727000003</v>
      </c>
      <c r="W16" s="36">
        <f>SUMIFS(СВЦЭМ!$D$39:$D$782,СВЦЭМ!$A$39:$A$782,$A16,СВЦЭМ!$B$39:$B$782,W$11)+'СЕТ СН'!$F$11+СВЦЭМ!$D$10+'СЕТ СН'!$F$6-'СЕТ СН'!$F$23</f>
        <v>972.32553925000002</v>
      </c>
      <c r="X16" s="36">
        <f>SUMIFS(СВЦЭМ!$D$39:$D$782,СВЦЭМ!$A$39:$A$782,$A16,СВЦЭМ!$B$39:$B$782,X$11)+'СЕТ СН'!$F$11+СВЦЭМ!$D$10+'СЕТ СН'!$F$6-'СЕТ СН'!$F$23</f>
        <v>986.5251679700001</v>
      </c>
      <c r="Y16" s="36">
        <f>SUMIFS(СВЦЭМ!$D$39:$D$782,СВЦЭМ!$A$39:$A$782,$A16,СВЦЭМ!$B$39:$B$782,Y$11)+'СЕТ СН'!$F$11+СВЦЭМ!$D$10+'СЕТ СН'!$F$6-'СЕТ СН'!$F$23</f>
        <v>1011.30685157</v>
      </c>
    </row>
    <row r="17" spans="1:25" ht="15.75" x14ac:dyDescent="0.2">
      <c r="A17" s="35">
        <f t="shared" si="0"/>
        <v>44687</v>
      </c>
      <c r="B17" s="36">
        <f>SUMIFS(СВЦЭМ!$D$39:$D$782,СВЦЭМ!$A$39:$A$782,$A17,СВЦЭМ!$B$39:$B$782,B$11)+'СЕТ СН'!$F$11+СВЦЭМ!$D$10+'СЕТ СН'!$F$6-'СЕТ СН'!$F$23</f>
        <v>1081.15094531</v>
      </c>
      <c r="C17" s="36">
        <f>SUMIFS(СВЦЭМ!$D$39:$D$782,СВЦЭМ!$A$39:$A$782,$A17,СВЦЭМ!$B$39:$B$782,C$11)+'СЕТ СН'!$F$11+СВЦЭМ!$D$10+'СЕТ СН'!$F$6-'СЕТ СН'!$F$23</f>
        <v>1207.6265396599999</v>
      </c>
      <c r="D17" s="36">
        <f>SUMIFS(СВЦЭМ!$D$39:$D$782,СВЦЭМ!$A$39:$A$782,$A17,СВЦЭМ!$B$39:$B$782,D$11)+'СЕТ СН'!$F$11+СВЦЭМ!$D$10+'СЕТ СН'!$F$6-'СЕТ СН'!$F$23</f>
        <v>1344.1010632099999</v>
      </c>
      <c r="E17" s="36">
        <f>SUMIFS(СВЦЭМ!$D$39:$D$782,СВЦЭМ!$A$39:$A$782,$A17,СВЦЭМ!$B$39:$B$782,E$11)+'СЕТ СН'!$F$11+СВЦЭМ!$D$10+'СЕТ СН'!$F$6-'СЕТ СН'!$F$23</f>
        <v>1390.2711222799999</v>
      </c>
      <c r="F17" s="36">
        <f>SUMIFS(СВЦЭМ!$D$39:$D$782,СВЦЭМ!$A$39:$A$782,$A17,СВЦЭМ!$B$39:$B$782,F$11)+'СЕТ СН'!$F$11+СВЦЭМ!$D$10+'СЕТ СН'!$F$6-'СЕТ СН'!$F$23</f>
        <v>1395.9282673599998</v>
      </c>
      <c r="G17" s="36">
        <f>SUMIFS(СВЦЭМ!$D$39:$D$782,СВЦЭМ!$A$39:$A$782,$A17,СВЦЭМ!$B$39:$B$782,G$11)+'СЕТ СН'!$F$11+СВЦЭМ!$D$10+'СЕТ СН'!$F$6-'СЕТ СН'!$F$23</f>
        <v>1380.0397845299999</v>
      </c>
      <c r="H17" s="36">
        <f>SUMIFS(СВЦЭМ!$D$39:$D$782,СВЦЭМ!$A$39:$A$782,$A17,СВЦЭМ!$B$39:$B$782,H$11)+'СЕТ СН'!$F$11+СВЦЭМ!$D$10+'СЕТ СН'!$F$6-'СЕТ СН'!$F$23</f>
        <v>1336.3194789099998</v>
      </c>
      <c r="I17" s="36">
        <f>SUMIFS(СВЦЭМ!$D$39:$D$782,СВЦЭМ!$A$39:$A$782,$A17,СВЦЭМ!$B$39:$B$782,I$11)+'СЕТ СН'!$F$11+СВЦЭМ!$D$10+'СЕТ СН'!$F$6-'СЕТ СН'!$F$23</f>
        <v>1285.7823347499998</v>
      </c>
      <c r="J17" s="36">
        <f>SUMIFS(СВЦЭМ!$D$39:$D$782,СВЦЭМ!$A$39:$A$782,$A17,СВЦЭМ!$B$39:$B$782,J$11)+'СЕТ СН'!$F$11+СВЦЭМ!$D$10+'СЕТ СН'!$F$6-'СЕТ СН'!$F$23</f>
        <v>1140.6036669399998</v>
      </c>
      <c r="K17" s="36">
        <f>SUMIFS(СВЦЭМ!$D$39:$D$782,СВЦЭМ!$A$39:$A$782,$A17,СВЦЭМ!$B$39:$B$782,K$11)+'СЕТ СН'!$F$11+СВЦЭМ!$D$10+'СЕТ СН'!$F$6-'СЕТ СН'!$F$23</f>
        <v>1148.0114818499999</v>
      </c>
      <c r="L17" s="36">
        <f>SUMIFS(СВЦЭМ!$D$39:$D$782,СВЦЭМ!$A$39:$A$782,$A17,СВЦЭМ!$B$39:$B$782,L$11)+'СЕТ СН'!$F$11+СВЦЭМ!$D$10+'СЕТ СН'!$F$6-'СЕТ СН'!$F$23</f>
        <v>1140.9641798799998</v>
      </c>
      <c r="M17" s="36">
        <f>SUMIFS(СВЦЭМ!$D$39:$D$782,СВЦЭМ!$A$39:$A$782,$A17,СВЦЭМ!$B$39:$B$782,M$11)+'СЕТ СН'!$F$11+СВЦЭМ!$D$10+'СЕТ СН'!$F$6-'СЕТ СН'!$F$23</f>
        <v>1265.0023833699997</v>
      </c>
      <c r="N17" s="36">
        <f>SUMIFS(СВЦЭМ!$D$39:$D$782,СВЦЭМ!$A$39:$A$782,$A17,СВЦЭМ!$B$39:$B$782,N$11)+'СЕТ СН'!$F$11+СВЦЭМ!$D$10+'СЕТ СН'!$F$6-'СЕТ СН'!$F$23</f>
        <v>1330.8994990599999</v>
      </c>
      <c r="O17" s="36">
        <f>SUMIFS(СВЦЭМ!$D$39:$D$782,СВЦЭМ!$A$39:$A$782,$A17,СВЦЭМ!$B$39:$B$782,O$11)+'СЕТ СН'!$F$11+СВЦЭМ!$D$10+'СЕТ СН'!$F$6-'СЕТ СН'!$F$23</f>
        <v>1334.4351533899999</v>
      </c>
      <c r="P17" s="36">
        <f>SUMIFS(СВЦЭМ!$D$39:$D$782,СВЦЭМ!$A$39:$A$782,$A17,СВЦЭМ!$B$39:$B$782,P$11)+'СЕТ СН'!$F$11+СВЦЭМ!$D$10+'СЕТ СН'!$F$6-'СЕТ СН'!$F$23</f>
        <v>1342.5009995399998</v>
      </c>
      <c r="Q17" s="36">
        <f>SUMIFS(СВЦЭМ!$D$39:$D$782,СВЦЭМ!$A$39:$A$782,$A17,СВЦЭМ!$B$39:$B$782,Q$11)+'СЕТ СН'!$F$11+СВЦЭМ!$D$10+'СЕТ СН'!$F$6-'СЕТ СН'!$F$23</f>
        <v>1337.0195567299997</v>
      </c>
      <c r="R17" s="36">
        <f>SUMIFS(СВЦЭМ!$D$39:$D$782,СВЦЭМ!$A$39:$A$782,$A17,СВЦЭМ!$B$39:$B$782,R$11)+'СЕТ СН'!$F$11+СВЦЭМ!$D$10+'СЕТ СН'!$F$6-'СЕТ СН'!$F$23</f>
        <v>1325.6318259799998</v>
      </c>
      <c r="S17" s="36">
        <f>SUMIFS(СВЦЭМ!$D$39:$D$782,СВЦЭМ!$A$39:$A$782,$A17,СВЦЭМ!$B$39:$B$782,S$11)+'СЕТ СН'!$F$11+СВЦЭМ!$D$10+'СЕТ СН'!$F$6-'СЕТ СН'!$F$23</f>
        <v>1281.1979422199997</v>
      </c>
      <c r="T17" s="36">
        <f>SUMIFS(СВЦЭМ!$D$39:$D$782,СВЦЭМ!$A$39:$A$782,$A17,СВЦЭМ!$B$39:$B$782,T$11)+'СЕТ СН'!$F$11+СВЦЭМ!$D$10+'СЕТ СН'!$F$6-'СЕТ СН'!$F$23</f>
        <v>1167.2741704899997</v>
      </c>
      <c r="U17" s="36">
        <f>SUMIFS(СВЦЭМ!$D$39:$D$782,СВЦЭМ!$A$39:$A$782,$A17,СВЦЭМ!$B$39:$B$782,U$11)+'СЕТ СН'!$F$11+СВЦЭМ!$D$10+'СЕТ СН'!$F$6-'СЕТ СН'!$F$23</f>
        <v>1055.5272001799999</v>
      </c>
      <c r="V17" s="36">
        <f>SUMIFS(СВЦЭМ!$D$39:$D$782,СВЦЭМ!$A$39:$A$782,$A17,СВЦЭМ!$B$39:$B$782,V$11)+'СЕТ СН'!$F$11+СВЦЭМ!$D$10+'СЕТ СН'!$F$6-'СЕТ СН'!$F$23</f>
        <v>961.21612253000001</v>
      </c>
      <c r="W17" s="36">
        <f>SUMIFS(СВЦЭМ!$D$39:$D$782,СВЦЭМ!$A$39:$A$782,$A17,СВЦЭМ!$B$39:$B$782,W$11)+'СЕТ СН'!$F$11+СВЦЭМ!$D$10+'СЕТ СН'!$F$6-'СЕТ СН'!$F$23</f>
        <v>949.83758407000005</v>
      </c>
      <c r="X17" s="36">
        <f>SUMIFS(СВЦЭМ!$D$39:$D$782,СВЦЭМ!$A$39:$A$782,$A17,СВЦЭМ!$B$39:$B$782,X$11)+'СЕТ СН'!$F$11+СВЦЭМ!$D$10+'СЕТ СН'!$F$6-'СЕТ СН'!$F$23</f>
        <v>977.15899357000001</v>
      </c>
      <c r="Y17" s="36">
        <f>SUMIFS(СВЦЭМ!$D$39:$D$782,СВЦЭМ!$A$39:$A$782,$A17,СВЦЭМ!$B$39:$B$782,Y$11)+'СЕТ СН'!$F$11+СВЦЭМ!$D$10+'СЕТ СН'!$F$6-'СЕТ СН'!$F$23</f>
        <v>984.59066913000004</v>
      </c>
    </row>
    <row r="18" spans="1:25" ht="15.75" x14ac:dyDescent="0.2">
      <c r="A18" s="35">
        <f t="shared" si="0"/>
        <v>44688</v>
      </c>
      <c r="B18" s="36">
        <f>SUMIFS(СВЦЭМ!$D$39:$D$782,СВЦЭМ!$A$39:$A$782,$A18,СВЦЭМ!$B$39:$B$782,B$11)+'СЕТ СН'!$F$11+СВЦЭМ!$D$10+'СЕТ СН'!$F$6-'СЕТ СН'!$F$23</f>
        <v>1084.6844308</v>
      </c>
      <c r="C18" s="36">
        <f>SUMIFS(СВЦЭМ!$D$39:$D$782,СВЦЭМ!$A$39:$A$782,$A18,СВЦЭМ!$B$39:$B$782,C$11)+'СЕТ СН'!$F$11+СВЦЭМ!$D$10+'СЕТ СН'!$F$6-'СЕТ СН'!$F$23</f>
        <v>1163.3222450199999</v>
      </c>
      <c r="D18" s="36">
        <f>SUMIFS(СВЦЭМ!$D$39:$D$782,СВЦЭМ!$A$39:$A$782,$A18,СВЦЭМ!$B$39:$B$782,D$11)+'СЕТ СН'!$F$11+СВЦЭМ!$D$10+'СЕТ СН'!$F$6-'СЕТ СН'!$F$23</f>
        <v>1351.8593097899998</v>
      </c>
      <c r="E18" s="36">
        <f>SUMIFS(СВЦЭМ!$D$39:$D$782,СВЦЭМ!$A$39:$A$782,$A18,СВЦЭМ!$B$39:$B$782,E$11)+'СЕТ СН'!$F$11+СВЦЭМ!$D$10+'СЕТ СН'!$F$6-'СЕТ СН'!$F$23</f>
        <v>1393.7106059299999</v>
      </c>
      <c r="F18" s="36">
        <f>SUMIFS(СВЦЭМ!$D$39:$D$782,СВЦЭМ!$A$39:$A$782,$A18,СВЦЭМ!$B$39:$B$782,F$11)+'СЕТ СН'!$F$11+СВЦЭМ!$D$10+'СЕТ СН'!$F$6-'СЕТ СН'!$F$23</f>
        <v>1396.0754770899998</v>
      </c>
      <c r="G18" s="36">
        <f>SUMIFS(СВЦЭМ!$D$39:$D$782,СВЦЭМ!$A$39:$A$782,$A18,СВЦЭМ!$B$39:$B$782,G$11)+'СЕТ СН'!$F$11+СВЦЭМ!$D$10+'СЕТ СН'!$F$6-'СЕТ СН'!$F$23</f>
        <v>1398.2040090799999</v>
      </c>
      <c r="H18" s="36">
        <f>SUMIFS(СВЦЭМ!$D$39:$D$782,СВЦЭМ!$A$39:$A$782,$A18,СВЦЭМ!$B$39:$B$782,H$11)+'СЕТ СН'!$F$11+СВЦЭМ!$D$10+'СЕТ СН'!$F$6-'СЕТ СН'!$F$23</f>
        <v>1376.6113291999998</v>
      </c>
      <c r="I18" s="36">
        <f>SUMIFS(СВЦЭМ!$D$39:$D$782,СВЦЭМ!$A$39:$A$782,$A18,СВЦЭМ!$B$39:$B$782,I$11)+'СЕТ СН'!$F$11+СВЦЭМ!$D$10+'СЕТ СН'!$F$6-'СЕТ СН'!$F$23</f>
        <v>1284.1798347999998</v>
      </c>
      <c r="J18" s="36">
        <f>SUMIFS(СВЦЭМ!$D$39:$D$782,СВЦЭМ!$A$39:$A$782,$A18,СВЦЭМ!$B$39:$B$782,J$11)+'СЕТ СН'!$F$11+СВЦЭМ!$D$10+'СЕТ СН'!$F$6-'СЕТ СН'!$F$23</f>
        <v>1156.8241415299999</v>
      </c>
      <c r="K18" s="36">
        <f>SUMIFS(СВЦЭМ!$D$39:$D$782,СВЦЭМ!$A$39:$A$782,$A18,СВЦЭМ!$B$39:$B$782,K$11)+'СЕТ СН'!$F$11+СВЦЭМ!$D$10+'СЕТ СН'!$F$6-'СЕТ СН'!$F$23</f>
        <v>1146.5693900799997</v>
      </c>
      <c r="L18" s="36">
        <f>SUMIFS(СВЦЭМ!$D$39:$D$782,СВЦЭМ!$A$39:$A$782,$A18,СВЦЭМ!$B$39:$B$782,L$11)+'СЕТ СН'!$F$11+СВЦЭМ!$D$10+'СЕТ СН'!$F$6-'СЕТ СН'!$F$23</f>
        <v>1140.6044513699999</v>
      </c>
      <c r="M18" s="36">
        <f>SUMIFS(СВЦЭМ!$D$39:$D$782,СВЦЭМ!$A$39:$A$782,$A18,СВЦЭМ!$B$39:$B$782,M$11)+'СЕТ СН'!$F$11+СВЦЭМ!$D$10+'СЕТ СН'!$F$6-'СЕТ СН'!$F$23</f>
        <v>1236.6303181899998</v>
      </c>
      <c r="N18" s="36">
        <f>SUMIFS(СВЦЭМ!$D$39:$D$782,СВЦЭМ!$A$39:$A$782,$A18,СВЦЭМ!$B$39:$B$782,N$11)+'СЕТ СН'!$F$11+СВЦЭМ!$D$10+'СЕТ СН'!$F$6-'СЕТ СН'!$F$23</f>
        <v>1275.7837991299998</v>
      </c>
      <c r="O18" s="36">
        <f>SUMIFS(СВЦЭМ!$D$39:$D$782,СВЦЭМ!$A$39:$A$782,$A18,СВЦЭМ!$B$39:$B$782,O$11)+'СЕТ СН'!$F$11+СВЦЭМ!$D$10+'СЕТ СН'!$F$6-'СЕТ СН'!$F$23</f>
        <v>1297.6895550099998</v>
      </c>
      <c r="P18" s="36">
        <f>SUMIFS(СВЦЭМ!$D$39:$D$782,СВЦЭМ!$A$39:$A$782,$A18,СВЦЭМ!$B$39:$B$782,P$11)+'СЕТ СН'!$F$11+СВЦЭМ!$D$10+'СЕТ СН'!$F$6-'СЕТ СН'!$F$23</f>
        <v>1317.1423814299999</v>
      </c>
      <c r="Q18" s="36">
        <f>SUMIFS(СВЦЭМ!$D$39:$D$782,СВЦЭМ!$A$39:$A$782,$A18,СВЦЭМ!$B$39:$B$782,Q$11)+'СЕТ СН'!$F$11+СВЦЭМ!$D$10+'СЕТ СН'!$F$6-'СЕТ СН'!$F$23</f>
        <v>1322.1447593499997</v>
      </c>
      <c r="R18" s="36">
        <f>SUMIFS(СВЦЭМ!$D$39:$D$782,СВЦЭМ!$A$39:$A$782,$A18,СВЦЭМ!$B$39:$B$782,R$11)+'СЕТ СН'!$F$11+СВЦЭМ!$D$10+'СЕТ СН'!$F$6-'СЕТ СН'!$F$23</f>
        <v>1316.6380179499997</v>
      </c>
      <c r="S18" s="36">
        <f>SUMIFS(СВЦЭМ!$D$39:$D$782,СВЦЭМ!$A$39:$A$782,$A18,СВЦЭМ!$B$39:$B$782,S$11)+'СЕТ СН'!$F$11+СВЦЭМ!$D$10+'СЕТ СН'!$F$6-'СЕТ СН'!$F$23</f>
        <v>1273.9463238499998</v>
      </c>
      <c r="T18" s="36">
        <f>SUMIFS(СВЦЭМ!$D$39:$D$782,СВЦЭМ!$A$39:$A$782,$A18,СВЦЭМ!$B$39:$B$782,T$11)+'СЕТ СН'!$F$11+СВЦЭМ!$D$10+'СЕТ СН'!$F$6-'СЕТ СН'!$F$23</f>
        <v>1157.9668538899998</v>
      </c>
      <c r="U18" s="36">
        <f>SUMIFS(СВЦЭМ!$D$39:$D$782,СВЦЭМ!$A$39:$A$782,$A18,СВЦЭМ!$B$39:$B$782,U$11)+'СЕТ СН'!$F$11+СВЦЭМ!$D$10+'СЕТ СН'!$F$6-'СЕТ СН'!$F$23</f>
        <v>1030.8675357</v>
      </c>
      <c r="V18" s="36">
        <f>SUMIFS(СВЦЭМ!$D$39:$D$782,СВЦЭМ!$A$39:$A$782,$A18,СВЦЭМ!$B$39:$B$782,V$11)+'СЕТ СН'!$F$11+СВЦЭМ!$D$10+'СЕТ СН'!$F$6-'СЕТ СН'!$F$23</f>
        <v>938.45411674000002</v>
      </c>
      <c r="W18" s="36">
        <f>SUMIFS(СВЦЭМ!$D$39:$D$782,СВЦЭМ!$A$39:$A$782,$A18,СВЦЭМ!$B$39:$B$782,W$11)+'СЕТ СН'!$F$11+СВЦЭМ!$D$10+'СЕТ СН'!$F$6-'СЕТ СН'!$F$23</f>
        <v>959.88466754000001</v>
      </c>
      <c r="X18" s="36">
        <f>SUMIFS(СВЦЭМ!$D$39:$D$782,СВЦЭМ!$A$39:$A$782,$A18,СВЦЭМ!$B$39:$B$782,X$11)+'СЕТ СН'!$F$11+СВЦЭМ!$D$10+'СЕТ СН'!$F$6-'СЕТ СН'!$F$23</f>
        <v>971.06115368000007</v>
      </c>
      <c r="Y18" s="36">
        <f>SUMIFS(СВЦЭМ!$D$39:$D$782,СВЦЭМ!$A$39:$A$782,$A18,СВЦЭМ!$B$39:$B$782,Y$11)+'СЕТ СН'!$F$11+СВЦЭМ!$D$10+'СЕТ СН'!$F$6-'СЕТ СН'!$F$23</f>
        <v>988.51186169000005</v>
      </c>
    </row>
    <row r="19" spans="1:25" ht="15.75" x14ac:dyDescent="0.2">
      <c r="A19" s="35">
        <f t="shared" si="0"/>
        <v>44689</v>
      </c>
      <c r="B19" s="36">
        <f>SUMIFS(СВЦЭМ!$D$39:$D$782,СВЦЭМ!$A$39:$A$782,$A19,СВЦЭМ!$B$39:$B$782,B$11)+'СЕТ СН'!$F$11+СВЦЭМ!$D$10+'СЕТ СН'!$F$6-'СЕТ СН'!$F$23</f>
        <v>1061.91675014</v>
      </c>
      <c r="C19" s="36">
        <f>SUMIFS(СВЦЭМ!$D$39:$D$782,СВЦЭМ!$A$39:$A$782,$A19,СВЦЭМ!$B$39:$B$782,C$11)+'СЕТ СН'!$F$11+СВЦЭМ!$D$10+'СЕТ СН'!$F$6-'СЕТ СН'!$F$23</f>
        <v>1183.9495610299998</v>
      </c>
      <c r="D19" s="36">
        <f>SUMIFS(СВЦЭМ!$D$39:$D$782,СВЦЭМ!$A$39:$A$782,$A19,СВЦЭМ!$B$39:$B$782,D$11)+'СЕТ СН'!$F$11+СВЦЭМ!$D$10+'СЕТ СН'!$F$6-'СЕТ СН'!$F$23</f>
        <v>1331.3858228399997</v>
      </c>
      <c r="E19" s="36">
        <f>SUMIFS(СВЦЭМ!$D$39:$D$782,СВЦЭМ!$A$39:$A$782,$A19,СВЦЭМ!$B$39:$B$782,E$11)+'СЕТ СН'!$F$11+СВЦЭМ!$D$10+'СЕТ СН'!$F$6-'СЕТ СН'!$F$23</f>
        <v>1402.8198130699998</v>
      </c>
      <c r="F19" s="36">
        <f>SUMIFS(СВЦЭМ!$D$39:$D$782,СВЦЭМ!$A$39:$A$782,$A19,СВЦЭМ!$B$39:$B$782,F$11)+'СЕТ СН'!$F$11+СВЦЭМ!$D$10+'СЕТ СН'!$F$6-'СЕТ СН'!$F$23</f>
        <v>1413.4402326199997</v>
      </c>
      <c r="G19" s="36">
        <f>SUMIFS(СВЦЭМ!$D$39:$D$782,СВЦЭМ!$A$39:$A$782,$A19,СВЦЭМ!$B$39:$B$782,G$11)+'СЕТ СН'!$F$11+СВЦЭМ!$D$10+'СЕТ СН'!$F$6-'СЕТ СН'!$F$23</f>
        <v>1413.8553819099998</v>
      </c>
      <c r="H19" s="36">
        <f>SUMIFS(СВЦЭМ!$D$39:$D$782,СВЦЭМ!$A$39:$A$782,$A19,СВЦЭМ!$B$39:$B$782,H$11)+'СЕТ СН'!$F$11+СВЦЭМ!$D$10+'СЕТ СН'!$F$6-'СЕТ СН'!$F$23</f>
        <v>1395.8500336499999</v>
      </c>
      <c r="I19" s="36">
        <f>SUMIFS(СВЦЭМ!$D$39:$D$782,СВЦЭМ!$A$39:$A$782,$A19,СВЦЭМ!$B$39:$B$782,I$11)+'СЕТ СН'!$F$11+СВЦЭМ!$D$10+'СЕТ СН'!$F$6-'СЕТ СН'!$F$23</f>
        <v>1320.9368949999998</v>
      </c>
      <c r="J19" s="36">
        <f>SUMIFS(СВЦЭМ!$D$39:$D$782,СВЦЭМ!$A$39:$A$782,$A19,СВЦЭМ!$B$39:$B$782,J$11)+'СЕТ СН'!$F$11+СВЦЭМ!$D$10+'СЕТ СН'!$F$6-'СЕТ СН'!$F$23</f>
        <v>1157.3499238299999</v>
      </c>
      <c r="K19" s="36">
        <f>SUMIFS(СВЦЭМ!$D$39:$D$782,СВЦЭМ!$A$39:$A$782,$A19,СВЦЭМ!$B$39:$B$782,K$11)+'СЕТ СН'!$F$11+СВЦЭМ!$D$10+'СЕТ СН'!$F$6-'СЕТ СН'!$F$23</f>
        <v>1125.7673798399999</v>
      </c>
      <c r="L19" s="36">
        <f>SUMIFS(СВЦЭМ!$D$39:$D$782,СВЦЭМ!$A$39:$A$782,$A19,СВЦЭМ!$B$39:$B$782,L$11)+'СЕТ СН'!$F$11+СВЦЭМ!$D$10+'СЕТ СН'!$F$6-'СЕТ СН'!$F$23</f>
        <v>1119.2961882999998</v>
      </c>
      <c r="M19" s="36">
        <f>SUMIFS(СВЦЭМ!$D$39:$D$782,СВЦЭМ!$A$39:$A$782,$A19,СВЦЭМ!$B$39:$B$782,M$11)+'СЕТ СН'!$F$11+СВЦЭМ!$D$10+'СЕТ СН'!$F$6-'СЕТ СН'!$F$23</f>
        <v>1208.4620415299999</v>
      </c>
      <c r="N19" s="36">
        <f>SUMIFS(СВЦЭМ!$D$39:$D$782,СВЦЭМ!$A$39:$A$782,$A19,СВЦЭМ!$B$39:$B$782,N$11)+'СЕТ СН'!$F$11+СВЦЭМ!$D$10+'СЕТ СН'!$F$6-'СЕТ СН'!$F$23</f>
        <v>1259.8827743299998</v>
      </c>
      <c r="O19" s="36">
        <f>SUMIFS(СВЦЭМ!$D$39:$D$782,СВЦЭМ!$A$39:$A$782,$A19,СВЦЭМ!$B$39:$B$782,O$11)+'СЕТ СН'!$F$11+СВЦЭМ!$D$10+'СЕТ СН'!$F$6-'СЕТ СН'!$F$23</f>
        <v>1290.6856004599999</v>
      </c>
      <c r="P19" s="36">
        <f>SUMIFS(СВЦЭМ!$D$39:$D$782,СВЦЭМ!$A$39:$A$782,$A19,СВЦЭМ!$B$39:$B$782,P$11)+'СЕТ СН'!$F$11+СВЦЭМ!$D$10+'СЕТ СН'!$F$6-'СЕТ СН'!$F$23</f>
        <v>1311.9890083799999</v>
      </c>
      <c r="Q19" s="36">
        <f>SUMIFS(СВЦЭМ!$D$39:$D$782,СВЦЭМ!$A$39:$A$782,$A19,СВЦЭМ!$B$39:$B$782,Q$11)+'СЕТ СН'!$F$11+СВЦЭМ!$D$10+'СЕТ СН'!$F$6-'СЕТ СН'!$F$23</f>
        <v>1325.4503145699998</v>
      </c>
      <c r="R19" s="36">
        <f>SUMIFS(СВЦЭМ!$D$39:$D$782,СВЦЭМ!$A$39:$A$782,$A19,СВЦЭМ!$B$39:$B$782,R$11)+'СЕТ СН'!$F$11+СВЦЭМ!$D$10+'СЕТ СН'!$F$6-'СЕТ СН'!$F$23</f>
        <v>1325.4905591899999</v>
      </c>
      <c r="S19" s="36">
        <f>SUMIFS(СВЦЭМ!$D$39:$D$782,СВЦЭМ!$A$39:$A$782,$A19,СВЦЭМ!$B$39:$B$782,S$11)+'СЕТ СН'!$F$11+СВЦЭМ!$D$10+'СЕТ СН'!$F$6-'СЕТ СН'!$F$23</f>
        <v>1278.4319309799998</v>
      </c>
      <c r="T19" s="36">
        <f>SUMIFS(СВЦЭМ!$D$39:$D$782,СВЦЭМ!$A$39:$A$782,$A19,СВЦЭМ!$B$39:$B$782,T$11)+'СЕТ СН'!$F$11+СВЦЭМ!$D$10+'СЕТ СН'!$F$6-'СЕТ СН'!$F$23</f>
        <v>1143.4952693099999</v>
      </c>
      <c r="U19" s="36">
        <f>SUMIFS(СВЦЭМ!$D$39:$D$782,СВЦЭМ!$A$39:$A$782,$A19,СВЦЭМ!$B$39:$B$782,U$11)+'СЕТ СН'!$F$11+СВЦЭМ!$D$10+'СЕТ СН'!$F$6-'СЕТ СН'!$F$23</f>
        <v>1005.14628901</v>
      </c>
      <c r="V19" s="36">
        <f>SUMIFS(СВЦЭМ!$D$39:$D$782,СВЦЭМ!$A$39:$A$782,$A19,СВЦЭМ!$B$39:$B$782,V$11)+'СЕТ СН'!$F$11+СВЦЭМ!$D$10+'СЕТ СН'!$F$6-'СЕТ СН'!$F$23</f>
        <v>919.03704948000006</v>
      </c>
      <c r="W19" s="36">
        <f>SUMIFS(СВЦЭМ!$D$39:$D$782,СВЦЭМ!$A$39:$A$782,$A19,СВЦЭМ!$B$39:$B$782,W$11)+'СЕТ СН'!$F$11+СВЦЭМ!$D$10+'СЕТ СН'!$F$6-'СЕТ СН'!$F$23</f>
        <v>932.47125875000006</v>
      </c>
      <c r="X19" s="36">
        <f>SUMIFS(СВЦЭМ!$D$39:$D$782,СВЦЭМ!$A$39:$A$782,$A19,СВЦЭМ!$B$39:$B$782,X$11)+'СЕТ СН'!$F$11+СВЦЭМ!$D$10+'СЕТ СН'!$F$6-'СЕТ СН'!$F$23</f>
        <v>935.27529847000005</v>
      </c>
      <c r="Y19" s="36">
        <f>SUMIFS(СВЦЭМ!$D$39:$D$782,СВЦЭМ!$A$39:$A$782,$A19,СВЦЭМ!$B$39:$B$782,Y$11)+'СЕТ СН'!$F$11+СВЦЭМ!$D$10+'СЕТ СН'!$F$6-'СЕТ СН'!$F$23</f>
        <v>982.6336402500001</v>
      </c>
    </row>
    <row r="20" spans="1:25" ht="15.75" x14ac:dyDescent="0.2">
      <c r="A20" s="35">
        <f t="shared" si="0"/>
        <v>44690</v>
      </c>
      <c r="B20" s="36">
        <f>SUMIFS(СВЦЭМ!$D$39:$D$782,СВЦЭМ!$A$39:$A$782,$A20,СВЦЭМ!$B$39:$B$782,B$11)+'СЕТ СН'!$F$11+СВЦЭМ!$D$10+'СЕТ СН'!$F$6-'СЕТ СН'!$F$23</f>
        <v>1088.1666112</v>
      </c>
      <c r="C20" s="36">
        <f>SUMIFS(СВЦЭМ!$D$39:$D$782,СВЦЭМ!$A$39:$A$782,$A20,СВЦЭМ!$B$39:$B$782,C$11)+'СЕТ СН'!$F$11+СВЦЭМ!$D$10+'СЕТ СН'!$F$6-'СЕТ СН'!$F$23</f>
        <v>1206.4062620499999</v>
      </c>
      <c r="D20" s="36">
        <f>SUMIFS(СВЦЭМ!$D$39:$D$782,СВЦЭМ!$A$39:$A$782,$A20,СВЦЭМ!$B$39:$B$782,D$11)+'СЕТ СН'!$F$11+СВЦЭМ!$D$10+'СЕТ СН'!$F$6-'СЕТ СН'!$F$23</f>
        <v>1354.6231417699998</v>
      </c>
      <c r="E20" s="36">
        <f>SUMIFS(СВЦЭМ!$D$39:$D$782,СВЦЭМ!$A$39:$A$782,$A20,СВЦЭМ!$B$39:$B$782,E$11)+'СЕТ СН'!$F$11+СВЦЭМ!$D$10+'СЕТ СН'!$F$6-'СЕТ СН'!$F$23</f>
        <v>1429.3046572299997</v>
      </c>
      <c r="F20" s="36">
        <f>SUMIFS(СВЦЭМ!$D$39:$D$782,СВЦЭМ!$A$39:$A$782,$A20,СВЦЭМ!$B$39:$B$782,F$11)+'СЕТ СН'!$F$11+СВЦЭМ!$D$10+'СЕТ СН'!$F$6-'СЕТ СН'!$F$23</f>
        <v>1456.0243684199997</v>
      </c>
      <c r="G20" s="36">
        <f>SUMIFS(СВЦЭМ!$D$39:$D$782,СВЦЭМ!$A$39:$A$782,$A20,СВЦЭМ!$B$39:$B$782,G$11)+'СЕТ СН'!$F$11+СВЦЭМ!$D$10+'СЕТ СН'!$F$6-'СЕТ СН'!$F$23</f>
        <v>1444.1402157299999</v>
      </c>
      <c r="H20" s="36">
        <f>SUMIFS(СВЦЭМ!$D$39:$D$782,СВЦЭМ!$A$39:$A$782,$A20,СВЦЭМ!$B$39:$B$782,H$11)+'СЕТ СН'!$F$11+СВЦЭМ!$D$10+'СЕТ СН'!$F$6-'СЕТ СН'!$F$23</f>
        <v>1425.4114525399998</v>
      </c>
      <c r="I20" s="36">
        <f>SUMIFS(СВЦЭМ!$D$39:$D$782,СВЦЭМ!$A$39:$A$782,$A20,СВЦЭМ!$B$39:$B$782,I$11)+'СЕТ СН'!$F$11+СВЦЭМ!$D$10+'СЕТ СН'!$F$6-'СЕТ СН'!$F$23</f>
        <v>1365.0809289999997</v>
      </c>
      <c r="J20" s="36">
        <f>SUMIFS(СВЦЭМ!$D$39:$D$782,СВЦЭМ!$A$39:$A$782,$A20,СВЦЭМ!$B$39:$B$782,J$11)+'СЕТ СН'!$F$11+СВЦЭМ!$D$10+'СЕТ СН'!$F$6-'СЕТ СН'!$F$23</f>
        <v>1192.1109312299998</v>
      </c>
      <c r="K20" s="36">
        <f>SUMIFS(СВЦЭМ!$D$39:$D$782,СВЦЭМ!$A$39:$A$782,$A20,СВЦЭМ!$B$39:$B$782,K$11)+'СЕТ СН'!$F$11+СВЦЭМ!$D$10+'СЕТ СН'!$F$6-'СЕТ СН'!$F$23</f>
        <v>1163.1155842299997</v>
      </c>
      <c r="L20" s="36">
        <f>SUMIFS(СВЦЭМ!$D$39:$D$782,СВЦЭМ!$A$39:$A$782,$A20,СВЦЭМ!$B$39:$B$782,L$11)+'СЕТ СН'!$F$11+СВЦЭМ!$D$10+'СЕТ СН'!$F$6-'СЕТ СН'!$F$23</f>
        <v>1138.6289156499997</v>
      </c>
      <c r="M20" s="36">
        <f>SUMIFS(СВЦЭМ!$D$39:$D$782,СВЦЭМ!$A$39:$A$782,$A20,СВЦЭМ!$B$39:$B$782,M$11)+'СЕТ СН'!$F$11+СВЦЭМ!$D$10+'СЕТ СН'!$F$6-'СЕТ СН'!$F$23</f>
        <v>1224.9518335799999</v>
      </c>
      <c r="N20" s="36">
        <f>SUMIFS(СВЦЭМ!$D$39:$D$782,СВЦЭМ!$A$39:$A$782,$A20,СВЦЭМ!$B$39:$B$782,N$11)+'СЕТ СН'!$F$11+СВЦЭМ!$D$10+'СЕТ СН'!$F$6-'СЕТ СН'!$F$23</f>
        <v>1262.3120258599997</v>
      </c>
      <c r="O20" s="36">
        <f>SUMIFS(СВЦЭМ!$D$39:$D$782,СВЦЭМ!$A$39:$A$782,$A20,СВЦЭМ!$B$39:$B$782,O$11)+'СЕТ СН'!$F$11+СВЦЭМ!$D$10+'СЕТ СН'!$F$6-'СЕТ СН'!$F$23</f>
        <v>1281.7431390499999</v>
      </c>
      <c r="P20" s="36">
        <f>SUMIFS(СВЦЭМ!$D$39:$D$782,СВЦЭМ!$A$39:$A$782,$A20,СВЦЭМ!$B$39:$B$782,P$11)+'СЕТ СН'!$F$11+СВЦЭМ!$D$10+'СЕТ СН'!$F$6-'СЕТ СН'!$F$23</f>
        <v>1296.6812842899999</v>
      </c>
      <c r="Q20" s="36">
        <f>SUMIFS(СВЦЭМ!$D$39:$D$782,СВЦЭМ!$A$39:$A$782,$A20,СВЦЭМ!$B$39:$B$782,Q$11)+'СЕТ СН'!$F$11+СВЦЭМ!$D$10+'СЕТ СН'!$F$6-'СЕТ СН'!$F$23</f>
        <v>1309.2871521999998</v>
      </c>
      <c r="R20" s="36">
        <f>SUMIFS(СВЦЭМ!$D$39:$D$782,СВЦЭМ!$A$39:$A$782,$A20,СВЦЭМ!$B$39:$B$782,R$11)+'СЕТ СН'!$F$11+СВЦЭМ!$D$10+'СЕТ СН'!$F$6-'СЕТ СН'!$F$23</f>
        <v>1316.5635334799999</v>
      </c>
      <c r="S20" s="36">
        <f>SUMIFS(СВЦЭМ!$D$39:$D$782,СВЦЭМ!$A$39:$A$782,$A20,СВЦЭМ!$B$39:$B$782,S$11)+'СЕТ СН'!$F$11+СВЦЭМ!$D$10+'СЕТ СН'!$F$6-'СЕТ СН'!$F$23</f>
        <v>1274.5643836499999</v>
      </c>
      <c r="T20" s="36">
        <f>SUMIFS(СВЦЭМ!$D$39:$D$782,СВЦЭМ!$A$39:$A$782,$A20,СВЦЭМ!$B$39:$B$782,T$11)+'СЕТ СН'!$F$11+СВЦЭМ!$D$10+'СЕТ СН'!$F$6-'СЕТ СН'!$F$23</f>
        <v>1157.6190882999999</v>
      </c>
      <c r="U20" s="36">
        <f>SUMIFS(СВЦЭМ!$D$39:$D$782,СВЦЭМ!$A$39:$A$782,$A20,СВЦЭМ!$B$39:$B$782,U$11)+'СЕТ СН'!$F$11+СВЦЭМ!$D$10+'СЕТ СН'!$F$6-'СЕТ СН'!$F$23</f>
        <v>1036.8532421699999</v>
      </c>
      <c r="V20" s="36">
        <f>SUMIFS(СВЦЭМ!$D$39:$D$782,СВЦЭМ!$A$39:$A$782,$A20,СВЦЭМ!$B$39:$B$782,V$11)+'СЕТ СН'!$F$11+СВЦЭМ!$D$10+'СЕТ СН'!$F$6-'СЕТ СН'!$F$23</f>
        <v>910.44752387000005</v>
      </c>
      <c r="W20" s="36">
        <f>SUMIFS(СВЦЭМ!$D$39:$D$782,СВЦЭМ!$A$39:$A$782,$A20,СВЦЭМ!$B$39:$B$782,W$11)+'СЕТ СН'!$F$11+СВЦЭМ!$D$10+'СЕТ СН'!$F$6-'СЕТ СН'!$F$23</f>
        <v>899.31449465000003</v>
      </c>
      <c r="X20" s="36">
        <f>SUMIFS(СВЦЭМ!$D$39:$D$782,СВЦЭМ!$A$39:$A$782,$A20,СВЦЭМ!$B$39:$B$782,X$11)+'СЕТ СН'!$F$11+СВЦЭМ!$D$10+'СЕТ СН'!$F$6-'СЕТ СН'!$F$23</f>
        <v>959.02639333000002</v>
      </c>
      <c r="Y20" s="36">
        <f>SUMIFS(СВЦЭМ!$D$39:$D$782,СВЦЭМ!$A$39:$A$782,$A20,СВЦЭМ!$B$39:$B$782,Y$11)+'СЕТ СН'!$F$11+СВЦЭМ!$D$10+'СЕТ СН'!$F$6-'СЕТ СН'!$F$23</f>
        <v>985.73176922000005</v>
      </c>
    </row>
    <row r="21" spans="1:25" ht="15.75" x14ac:dyDescent="0.2">
      <c r="A21" s="35">
        <f t="shared" si="0"/>
        <v>44691</v>
      </c>
      <c r="B21" s="36">
        <f>SUMIFS(СВЦЭМ!$D$39:$D$782,СВЦЭМ!$A$39:$A$782,$A21,СВЦЭМ!$B$39:$B$782,B$11)+'СЕТ СН'!$F$11+СВЦЭМ!$D$10+'СЕТ СН'!$F$6-'СЕТ СН'!$F$23</f>
        <v>1072.23870721</v>
      </c>
      <c r="C21" s="36">
        <f>SUMIFS(СВЦЭМ!$D$39:$D$782,СВЦЭМ!$A$39:$A$782,$A21,СВЦЭМ!$B$39:$B$782,C$11)+'СЕТ СН'!$F$11+СВЦЭМ!$D$10+'СЕТ СН'!$F$6-'СЕТ СН'!$F$23</f>
        <v>1195.5542619299999</v>
      </c>
      <c r="D21" s="36">
        <f>SUMIFS(СВЦЭМ!$D$39:$D$782,СВЦЭМ!$A$39:$A$782,$A21,СВЦЭМ!$B$39:$B$782,D$11)+'СЕТ СН'!$F$11+СВЦЭМ!$D$10+'СЕТ СН'!$F$6-'СЕТ СН'!$F$23</f>
        <v>1323.5459317899999</v>
      </c>
      <c r="E21" s="36">
        <f>SUMIFS(СВЦЭМ!$D$39:$D$782,СВЦЭМ!$A$39:$A$782,$A21,СВЦЭМ!$B$39:$B$782,E$11)+'СЕТ СН'!$F$11+СВЦЭМ!$D$10+'СЕТ СН'!$F$6-'СЕТ СН'!$F$23</f>
        <v>1389.8443408299997</v>
      </c>
      <c r="F21" s="36">
        <f>SUMIFS(СВЦЭМ!$D$39:$D$782,СВЦЭМ!$A$39:$A$782,$A21,СВЦЭМ!$B$39:$B$782,F$11)+'СЕТ СН'!$F$11+СВЦЭМ!$D$10+'СЕТ СН'!$F$6-'СЕТ СН'!$F$23</f>
        <v>1403.4446267599999</v>
      </c>
      <c r="G21" s="36">
        <f>SUMIFS(СВЦЭМ!$D$39:$D$782,СВЦЭМ!$A$39:$A$782,$A21,СВЦЭМ!$B$39:$B$782,G$11)+'СЕТ СН'!$F$11+СВЦЭМ!$D$10+'СЕТ СН'!$F$6-'СЕТ СН'!$F$23</f>
        <v>1438.8306793199997</v>
      </c>
      <c r="H21" s="36">
        <f>SUMIFS(СВЦЭМ!$D$39:$D$782,СВЦЭМ!$A$39:$A$782,$A21,СВЦЭМ!$B$39:$B$782,H$11)+'СЕТ СН'!$F$11+СВЦЭМ!$D$10+'СЕТ СН'!$F$6-'СЕТ СН'!$F$23</f>
        <v>1418.7223133399998</v>
      </c>
      <c r="I21" s="36">
        <f>SUMIFS(СВЦЭМ!$D$39:$D$782,СВЦЭМ!$A$39:$A$782,$A21,СВЦЭМ!$B$39:$B$782,I$11)+'СЕТ СН'!$F$11+СВЦЭМ!$D$10+'СЕТ СН'!$F$6-'СЕТ СН'!$F$23</f>
        <v>1357.6722402499997</v>
      </c>
      <c r="J21" s="36">
        <f>SUMIFS(СВЦЭМ!$D$39:$D$782,СВЦЭМ!$A$39:$A$782,$A21,СВЦЭМ!$B$39:$B$782,J$11)+'СЕТ СН'!$F$11+СВЦЭМ!$D$10+'СЕТ СН'!$F$6-'СЕТ СН'!$F$23</f>
        <v>1180.2011680699998</v>
      </c>
      <c r="K21" s="36">
        <f>SUMIFS(СВЦЭМ!$D$39:$D$782,СВЦЭМ!$A$39:$A$782,$A21,СВЦЭМ!$B$39:$B$782,K$11)+'СЕТ СН'!$F$11+СВЦЭМ!$D$10+'СЕТ СН'!$F$6-'СЕТ СН'!$F$23</f>
        <v>1141.6894264599998</v>
      </c>
      <c r="L21" s="36">
        <f>SUMIFS(СВЦЭМ!$D$39:$D$782,СВЦЭМ!$A$39:$A$782,$A21,СВЦЭМ!$B$39:$B$782,L$11)+'СЕТ СН'!$F$11+СВЦЭМ!$D$10+'СЕТ СН'!$F$6-'СЕТ СН'!$F$23</f>
        <v>1128.3659731599998</v>
      </c>
      <c r="M21" s="36">
        <f>SUMIFS(СВЦЭМ!$D$39:$D$782,СВЦЭМ!$A$39:$A$782,$A21,СВЦЭМ!$B$39:$B$782,M$11)+'СЕТ СН'!$F$11+СВЦЭМ!$D$10+'СЕТ СН'!$F$6-'СЕТ СН'!$F$23</f>
        <v>1227.6679496199997</v>
      </c>
      <c r="N21" s="36">
        <f>SUMIFS(СВЦЭМ!$D$39:$D$782,СВЦЭМ!$A$39:$A$782,$A21,СВЦЭМ!$B$39:$B$782,N$11)+'СЕТ СН'!$F$11+СВЦЭМ!$D$10+'СЕТ СН'!$F$6-'СЕТ СН'!$F$23</f>
        <v>1280.9165961499998</v>
      </c>
      <c r="O21" s="36">
        <f>SUMIFS(СВЦЭМ!$D$39:$D$782,СВЦЭМ!$A$39:$A$782,$A21,СВЦЭМ!$B$39:$B$782,O$11)+'СЕТ СН'!$F$11+СВЦЭМ!$D$10+'СЕТ СН'!$F$6-'СЕТ СН'!$F$23</f>
        <v>1304.1822725799998</v>
      </c>
      <c r="P21" s="36">
        <f>SUMIFS(СВЦЭМ!$D$39:$D$782,СВЦЭМ!$A$39:$A$782,$A21,СВЦЭМ!$B$39:$B$782,P$11)+'СЕТ СН'!$F$11+СВЦЭМ!$D$10+'СЕТ СН'!$F$6-'СЕТ СН'!$F$23</f>
        <v>1258.1044353799998</v>
      </c>
      <c r="Q21" s="36">
        <f>SUMIFS(СВЦЭМ!$D$39:$D$782,СВЦЭМ!$A$39:$A$782,$A21,СВЦЭМ!$B$39:$B$782,Q$11)+'СЕТ СН'!$F$11+СВЦЭМ!$D$10+'СЕТ СН'!$F$6-'СЕТ СН'!$F$23</f>
        <v>1316.1755955399999</v>
      </c>
      <c r="R21" s="36">
        <f>SUMIFS(СВЦЭМ!$D$39:$D$782,СВЦЭМ!$A$39:$A$782,$A21,СВЦЭМ!$B$39:$B$782,R$11)+'СЕТ СН'!$F$11+СВЦЭМ!$D$10+'СЕТ СН'!$F$6-'СЕТ СН'!$F$23</f>
        <v>1331.1687715099999</v>
      </c>
      <c r="S21" s="36">
        <f>SUMIFS(СВЦЭМ!$D$39:$D$782,СВЦЭМ!$A$39:$A$782,$A21,СВЦЭМ!$B$39:$B$782,S$11)+'СЕТ СН'!$F$11+СВЦЭМ!$D$10+'СЕТ СН'!$F$6-'СЕТ СН'!$F$23</f>
        <v>1294.7410092999999</v>
      </c>
      <c r="T21" s="36">
        <f>SUMIFS(СВЦЭМ!$D$39:$D$782,СВЦЭМ!$A$39:$A$782,$A21,СВЦЭМ!$B$39:$B$782,T$11)+'СЕТ СН'!$F$11+СВЦЭМ!$D$10+'СЕТ СН'!$F$6-'СЕТ СН'!$F$23</f>
        <v>1168.7444287899998</v>
      </c>
      <c r="U21" s="36">
        <f>SUMIFS(СВЦЭМ!$D$39:$D$782,СВЦЭМ!$A$39:$A$782,$A21,СВЦЭМ!$B$39:$B$782,U$11)+'СЕТ СН'!$F$11+СВЦЭМ!$D$10+'СЕТ СН'!$F$6-'СЕТ СН'!$F$23</f>
        <v>1017.37881627</v>
      </c>
      <c r="V21" s="36">
        <f>SUMIFS(СВЦЭМ!$D$39:$D$782,СВЦЭМ!$A$39:$A$782,$A21,СВЦЭМ!$B$39:$B$782,V$11)+'СЕТ СН'!$F$11+СВЦЭМ!$D$10+'СЕТ СН'!$F$6-'СЕТ СН'!$F$23</f>
        <v>954.70434831</v>
      </c>
      <c r="W21" s="36">
        <f>SUMIFS(СВЦЭМ!$D$39:$D$782,СВЦЭМ!$A$39:$A$782,$A21,СВЦЭМ!$B$39:$B$782,W$11)+'СЕТ СН'!$F$11+СВЦЭМ!$D$10+'СЕТ СН'!$F$6-'СЕТ СН'!$F$23</f>
        <v>958.49772380000002</v>
      </c>
      <c r="X21" s="36">
        <f>SUMIFS(СВЦЭМ!$D$39:$D$782,СВЦЭМ!$A$39:$A$782,$A21,СВЦЭМ!$B$39:$B$782,X$11)+'СЕТ СН'!$F$11+СВЦЭМ!$D$10+'СЕТ СН'!$F$6-'СЕТ СН'!$F$23</f>
        <v>948.19076340000004</v>
      </c>
      <c r="Y21" s="36">
        <f>SUMIFS(СВЦЭМ!$D$39:$D$782,СВЦЭМ!$A$39:$A$782,$A21,СВЦЭМ!$B$39:$B$782,Y$11)+'СЕТ СН'!$F$11+СВЦЭМ!$D$10+'СЕТ СН'!$F$6-'СЕТ СН'!$F$23</f>
        <v>1021.89414232</v>
      </c>
    </row>
    <row r="22" spans="1:25" ht="15.75" x14ac:dyDescent="0.2">
      <c r="A22" s="35">
        <f t="shared" si="0"/>
        <v>44692</v>
      </c>
      <c r="B22" s="36">
        <f>SUMIFS(СВЦЭМ!$D$39:$D$782,СВЦЭМ!$A$39:$A$782,$A22,СВЦЭМ!$B$39:$B$782,B$11)+'СЕТ СН'!$F$11+СВЦЭМ!$D$10+'СЕТ СН'!$F$6-'СЕТ СН'!$F$23</f>
        <v>1109.7765458399999</v>
      </c>
      <c r="C22" s="36">
        <f>SUMIFS(СВЦЭМ!$D$39:$D$782,СВЦЭМ!$A$39:$A$782,$A22,СВЦЭМ!$B$39:$B$782,C$11)+'СЕТ СН'!$F$11+СВЦЭМ!$D$10+'СЕТ СН'!$F$6-'СЕТ СН'!$F$23</f>
        <v>1193.8099157999998</v>
      </c>
      <c r="D22" s="36">
        <f>SUMIFS(СВЦЭМ!$D$39:$D$782,СВЦЭМ!$A$39:$A$782,$A22,СВЦЭМ!$B$39:$B$782,D$11)+'СЕТ СН'!$F$11+СВЦЭМ!$D$10+'СЕТ СН'!$F$6-'СЕТ СН'!$F$23</f>
        <v>1354.2976500399998</v>
      </c>
      <c r="E22" s="36">
        <f>SUMIFS(СВЦЭМ!$D$39:$D$782,СВЦЭМ!$A$39:$A$782,$A22,СВЦЭМ!$B$39:$B$782,E$11)+'СЕТ СН'!$F$11+СВЦЭМ!$D$10+'СЕТ СН'!$F$6-'СЕТ СН'!$F$23</f>
        <v>1436.8775917399998</v>
      </c>
      <c r="F22" s="36">
        <f>SUMIFS(СВЦЭМ!$D$39:$D$782,СВЦЭМ!$A$39:$A$782,$A22,СВЦЭМ!$B$39:$B$782,F$11)+'СЕТ СН'!$F$11+СВЦЭМ!$D$10+'СЕТ СН'!$F$6-'СЕТ СН'!$F$23</f>
        <v>1434.4239093099998</v>
      </c>
      <c r="G22" s="36">
        <f>SUMIFS(СВЦЭМ!$D$39:$D$782,СВЦЭМ!$A$39:$A$782,$A22,СВЦЭМ!$B$39:$B$782,G$11)+'СЕТ СН'!$F$11+СВЦЭМ!$D$10+'СЕТ СН'!$F$6-'СЕТ СН'!$F$23</f>
        <v>1434.8492654899999</v>
      </c>
      <c r="H22" s="36">
        <f>SUMIFS(СВЦЭМ!$D$39:$D$782,СВЦЭМ!$A$39:$A$782,$A22,СВЦЭМ!$B$39:$B$782,H$11)+'СЕТ СН'!$F$11+СВЦЭМ!$D$10+'СЕТ СН'!$F$6-'СЕТ СН'!$F$23</f>
        <v>1389.6571519099998</v>
      </c>
      <c r="I22" s="36">
        <f>SUMIFS(СВЦЭМ!$D$39:$D$782,СВЦЭМ!$A$39:$A$782,$A22,СВЦЭМ!$B$39:$B$782,I$11)+'СЕТ СН'!$F$11+СВЦЭМ!$D$10+'СЕТ СН'!$F$6-'СЕТ СН'!$F$23</f>
        <v>1302.2623047099999</v>
      </c>
      <c r="J22" s="36">
        <f>SUMIFS(СВЦЭМ!$D$39:$D$782,СВЦЭМ!$A$39:$A$782,$A22,СВЦЭМ!$B$39:$B$782,J$11)+'СЕТ СН'!$F$11+СВЦЭМ!$D$10+'СЕТ СН'!$F$6-'СЕТ СН'!$F$23</f>
        <v>1138.3119833399999</v>
      </c>
      <c r="K22" s="36">
        <f>SUMIFS(СВЦЭМ!$D$39:$D$782,СВЦЭМ!$A$39:$A$782,$A22,СВЦЭМ!$B$39:$B$782,K$11)+'СЕТ СН'!$F$11+СВЦЭМ!$D$10+'СЕТ СН'!$F$6-'СЕТ СН'!$F$23</f>
        <v>1130.5756182099999</v>
      </c>
      <c r="L22" s="36">
        <f>SUMIFS(СВЦЭМ!$D$39:$D$782,СВЦЭМ!$A$39:$A$782,$A22,СВЦЭМ!$B$39:$B$782,L$11)+'СЕТ СН'!$F$11+СВЦЭМ!$D$10+'СЕТ СН'!$F$6-'СЕТ СН'!$F$23</f>
        <v>1121.3414810999998</v>
      </c>
      <c r="M22" s="36">
        <f>SUMIFS(СВЦЭМ!$D$39:$D$782,СВЦЭМ!$A$39:$A$782,$A22,СВЦЭМ!$B$39:$B$782,M$11)+'СЕТ СН'!$F$11+СВЦЭМ!$D$10+'СЕТ СН'!$F$6-'СЕТ СН'!$F$23</f>
        <v>1212.8102785399999</v>
      </c>
      <c r="N22" s="36">
        <f>SUMIFS(СВЦЭМ!$D$39:$D$782,СВЦЭМ!$A$39:$A$782,$A22,СВЦЭМ!$B$39:$B$782,N$11)+'СЕТ СН'!$F$11+СВЦЭМ!$D$10+'СЕТ СН'!$F$6-'СЕТ СН'!$F$23</f>
        <v>1256.8029145699998</v>
      </c>
      <c r="O22" s="36">
        <f>SUMIFS(СВЦЭМ!$D$39:$D$782,СВЦЭМ!$A$39:$A$782,$A22,СВЦЭМ!$B$39:$B$782,O$11)+'СЕТ СН'!$F$11+СВЦЭМ!$D$10+'СЕТ СН'!$F$6-'СЕТ СН'!$F$23</f>
        <v>1267.2519910199999</v>
      </c>
      <c r="P22" s="36">
        <f>SUMIFS(СВЦЭМ!$D$39:$D$782,СВЦЭМ!$A$39:$A$782,$A22,СВЦЭМ!$B$39:$B$782,P$11)+'СЕТ СН'!$F$11+СВЦЭМ!$D$10+'СЕТ СН'!$F$6-'СЕТ СН'!$F$23</f>
        <v>1279.2453119199997</v>
      </c>
      <c r="Q22" s="36">
        <f>SUMIFS(СВЦЭМ!$D$39:$D$782,СВЦЭМ!$A$39:$A$782,$A22,СВЦЭМ!$B$39:$B$782,Q$11)+'СЕТ СН'!$F$11+СВЦЭМ!$D$10+'СЕТ СН'!$F$6-'СЕТ СН'!$F$23</f>
        <v>1284.0579221599999</v>
      </c>
      <c r="R22" s="36">
        <f>SUMIFS(СВЦЭМ!$D$39:$D$782,СВЦЭМ!$A$39:$A$782,$A22,СВЦЭМ!$B$39:$B$782,R$11)+'СЕТ СН'!$F$11+СВЦЭМ!$D$10+'СЕТ СН'!$F$6-'СЕТ СН'!$F$23</f>
        <v>1305.2461761499999</v>
      </c>
      <c r="S22" s="36">
        <f>SUMIFS(СВЦЭМ!$D$39:$D$782,СВЦЭМ!$A$39:$A$782,$A22,СВЦЭМ!$B$39:$B$782,S$11)+'СЕТ СН'!$F$11+СВЦЭМ!$D$10+'СЕТ СН'!$F$6-'СЕТ СН'!$F$23</f>
        <v>1269.3506859299998</v>
      </c>
      <c r="T22" s="36">
        <f>SUMIFS(СВЦЭМ!$D$39:$D$782,СВЦЭМ!$A$39:$A$782,$A22,СВЦЭМ!$B$39:$B$782,T$11)+'СЕТ СН'!$F$11+СВЦЭМ!$D$10+'СЕТ СН'!$F$6-'СЕТ СН'!$F$23</f>
        <v>1152.4841998499999</v>
      </c>
      <c r="U22" s="36">
        <f>SUMIFS(СВЦЭМ!$D$39:$D$782,СВЦЭМ!$A$39:$A$782,$A22,СВЦЭМ!$B$39:$B$782,U$11)+'СЕТ СН'!$F$11+СВЦЭМ!$D$10+'СЕТ СН'!$F$6-'СЕТ СН'!$F$23</f>
        <v>1044.3774554500001</v>
      </c>
      <c r="V22" s="36">
        <f>SUMIFS(СВЦЭМ!$D$39:$D$782,СВЦЭМ!$A$39:$A$782,$A22,СВЦЭМ!$B$39:$B$782,V$11)+'СЕТ СН'!$F$11+СВЦЭМ!$D$10+'СЕТ СН'!$F$6-'СЕТ СН'!$F$23</f>
        <v>960.88087195000003</v>
      </c>
      <c r="W22" s="36">
        <f>SUMIFS(СВЦЭМ!$D$39:$D$782,СВЦЭМ!$A$39:$A$782,$A22,СВЦЭМ!$B$39:$B$782,W$11)+'СЕТ СН'!$F$11+СВЦЭМ!$D$10+'СЕТ СН'!$F$6-'СЕТ СН'!$F$23</f>
        <v>956.75362252000002</v>
      </c>
      <c r="X22" s="36">
        <f>SUMIFS(СВЦЭМ!$D$39:$D$782,СВЦЭМ!$A$39:$A$782,$A22,СВЦЭМ!$B$39:$B$782,X$11)+'СЕТ СН'!$F$11+СВЦЭМ!$D$10+'СЕТ СН'!$F$6-'СЕТ СН'!$F$23</f>
        <v>969.17682386000001</v>
      </c>
      <c r="Y22" s="36">
        <f>SUMIFS(СВЦЭМ!$D$39:$D$782,СВЦЭМ!$A$39:$A$782,$A22,СВЦЭМ!$B$39:$B$782,Y$11)+'СЕТ СН'!$F$11+СВЦЭМ!$D$10+'СЕТ СН'!$F$6-'СЕТ СН'!$F$23</f>
        <v>993.1218166000001</v>
      </c>
    </row>
    <row r="23" spans="1:25" ht="15.75" x14ac:dyDescent="0.2">
      <c r="A23" s="35">
        <f t="shared" si="0"/>
        <v>44693</v>
      </c>
      <c r="B23" s="36">
        <f>SUMIFS(СВЦЭМ!$D$39:$D$782,СВЦЭМ!$A$39:$A$782,$A23,СВЦЭМ!$B$39:$B$782,B$11)+'СЕТ СН'!$F$11+СВЦЭМ!$D$10+'СЕТ СН'!$F$6-'СЕТ СН'!$F$23</f>
        <v>1090.29128672</v>
      </c>
      <c r="C23" s="36">
        <f>SUMIFS(СВЦЭМ!$D$39:$D$782,СВЦЭМ!$A$39:$A$782,$A23,СВЦЭМ!$B$39:$B$782,C$11)+'СЕТ СН'!$F$11+СВЦЭМ!$D$10+'СЕТ СН'!$F$6-'СЕТ СН'!$F$23</f>
        <v>1175.2787302999998</v>
      </c>
      <c r="D23" s="36">
        <f>SUMIFS(СВЦЭМ!$D$39:$D$782,СВЦЭМ!$A$39:$A$782,$A23,СВЦЭМ!$B$39:$B$782,D$11)+'СЕТ СН'!$F$11+СВЦЭМ!$D$10+'СЕТ СН'!$F$6-'СЕТ СН'!$F$23</f>
        <v>1276.0338801299997</v>
      </c>
      <c r="E23" s="36">
        <f>SUMIFS(СВЦЭМ!$D$39:$D$782,СВЦЭМ!$A$39:$A$782,$A23,СВЦЭМ!$B$39:$B$782,E$11)+'СЕТ СН'!$F$11+СВЦЭМ!$D$10+'СЕТ СН'!$F$6-'СЕТ СН'!$F$23</f>
        <v>1330.1438983799999</v>
      </c>
      <c r="F23" s="36">
        <f>SUMIFS(СВЦЭМ!$D$39:$D$782,СВЦЭМ!$A$39:$A$782,$A23,СВЦЭМ!$B$39:$B$782,F$11)+'СЕТ СН'!$F$11+СВЦЭМ!$D$10+'СЕТ СН'!$F$6-'СЕТ СН'!$F$23</f>
        <v>1333.6201726199997</v>
      </c>
      <c r="G23" s="36">
        <f>SUMIFS(СВЦЭМ!$D$39:$D$782,СВЦЭМ!$A$39:$A$782,$A23,СВЦЭМ!$B$39:$B$782,G$11)+'СЕТ СН'!$F$11+СВЦЭМ!$D$10+'СЕТ СН'!$F$6-'СЕТ СН'!$F$23</f>
        <v>1331.1559402299999</v>
      </c>
      <c r="H23" s="36">
        <f>SUMIFS(СВЦЭМ!$D$39:$D$782,СВЦЭМ!$A$39:$A$782,$A23,СВЦЭМ!$B$39:$B$782,H$11)+'СЕТ СН'!$F$11+СВЦЭМ!$D$10+'СЕТ СН'!$F$6-'СЕТ СН'!$F$23</f>
        <v>1340.0162251199997</v>
      </c>
      <c r="I23" s="36">
        <f>SUMIFS(СВЦЭМ!$D$39:$D$782,СВЦЭМ!$A$39:$A$782,$A23,СВЦЭМ!$B$39:$B$782,I$11)+'СЕТ СН'!$F$11+СВЦЭМ!$D$10+'СЕТ СН'!$F$6-'СЕТ СН'!$F$23</f>
        <v>1263.7845814399998</v>
      </c>
      <c r="J23" s="36">
        <f>SUMIFS(СВЦЭМ!$D$39:$D$782,СВЦЭМ!$A$39:$A$782,$A23,СВЦЭМ!$B$39:$B$782,J$11)+'СЕТ СН'!$F$11+СВЦЭМ!$D$10+'СЕТ СН'!$F$6-'СЕТ СН'!$F$23</f>
        <v>1136.31170686</v>
      </c>
      <c r="K23" s="36">
        <f>SUMIFS(СВЦЭМ!$D$39:$D$782,СВЦЭМ!$A$39:$A$782,$A23,СВЦЭМ!$B$39:$B$782,K$11)+'СЕТ СН'!$F$11+СВЦЭМ!$D$10+'СЕТ СН'!$F$6-'СЕТ СН'!$F$23</f>
        <v>1129.2738901999999</v>
      </c>
      <c r="L23" s="36">
        <f>SUMIFS(СВЦЭМ!$D$39:$D$782,СВЦЭМ!$A$39:$A$782,$A23,СВЦЭМ!$B$39:$B$782,L$11)+'СЕТ СН'!$F$11+СВЦЭМ!$D$10+'СЕТ СН'!$F$6-'СЕТ СН'!$F$23</f>
        <v>1107.6834787799999</v>
      </c>
      <c r="M23" s="36">
        <f>SUMIFS(СВЦЭМ!$D$39:$D$782,СВЦЭМ!$A$39:$A$782,$A23,СВЦЭМ!$B$39:$B$782,M$11)+'СЕТ СН'!$F$11+СВЦЭМ!$D$10+'СЕТ СН'!$F$6-'СЕТ СН'!$F$23</f>
        <v>1209.0600558999997</v>
      </c>
      <c r="N23" s="36">
        <f>SUMIFS(СВЦЭМ!$D$39:$D$782,СВЦЭМ!$A$39:$A$782,$A23,СВЦЭМ!$B$39:$B$782,N$11)+'СЕТ СН'!$F$11+СВЦЭМ!$D$10+'СЕТ СН'!$F$6-'СЕТ СН'!$F$23</f>
        <v>1265.7590363399997</v>
      </c>
      <c r="O23" s="36">
        <f>SUMIFS(СВЦЭМ!$D$39:$D$782,СВЦЭМ!$A$39:$A$782,$A23,СВЦЭМ!$B$39:$B$782,O$11)+'СЕТ СН'!$F$11+СВЦЭМ!$D$10+'СЕТ СН'!$F$6-'СЕТ СН'!$F$23</f>
        <v>1268.7379628499998</v>
      </c>
      <c r="P23" s="36">
        <f>SUMIFS(СВЦЭМ!$D$39:$D$782,СВЦЭМ!$A$39:$A$782,$A23,СВЦЭМ!$B$39:$B$782,P$11)+'СЕТ СН'!$F$11+СВЦЭМ!$D$10+'СЕТ СН'!$F$6-'СЕТ СН'!$F$23</f>
        <v>1266.6106242099997</v>
      </c>
      <c r="Q23" s="36">
        <f>SUMIFS(СВЦЭМ!$D$39:$D$782,СВЦЭМ!$A$39:$A$782,$A23,СВЦЭМ!$B$39:$B$782,Q$11)+'СЕТ СН'!$F$11+СВЦЭМ!$D$10+'СЕТ СН'!$F$6-'СЕТ СН'!$F$23</f>
        <v>1277.2189732299998</v>
      </c>
      <c r="R23" s="36">
        <f>SUMIFS(СВЦЭМ!$D$39:$D$782,СВЦЭМ!$A$39:$A$782,$A23,СВЦЭМ!$B$39:$B$782,R$11)+'СЕТ СН'!$F$11+СВЦЭМ!$D$10+'СЕТ СН'!$F$6-'СЕТ СН'!$F$23</f>
        <v>1298.9404740499999</v>
      </c>
      <c r="S23" s="36">
        <f>SUMIFS(СВЦЭМ!$D$39:$D$782,СВЦЭМ!$A$39:$A$782,$A23,СВЦЭМ!$B$39:$B$782,S$11)+'СЕТ СН'!$F$11+СВЦЭМ!$D$10+'СЕТ СН'!$F$6-'СЕТ СН'!$F$23</f>
        <v>1255.9504700899997</v>
      </c>
      <c r="T23" s="36">
        <f>SUMIFS(СВЦЭМ!$D$39:$D$782,СВЦЭМ!$A$39:$A$782,$A23,СВЦЭМ!$B$39:$B$782,T$11)+'СЕТ СН'!$F$11+СВЦЭМ!$D$10+'СЕТ СН'!$F$6-'СЕТ СН'!$F$23</f>
        <v>1150.5460670699999</v>
      </c>
      <c r="U23" s="36">
        <f>SUMIFS(СВЦЭМ!$D$39:$D$782,СВЦЭМ!$A$39:$A$782,$A23,СВЦЭМ!$B$39:$B$782,U$11)+'СЕТ СН'!$F$11+СВЦЭМ!$D$10+'СЕТ СН'!$F$6-'СЕТ СН'!$F$23</f>
        <v>1061.01615851</v>
      </c>
      <c r="V23" s="36">
        <f>SUMIFS(СВЦЭМ!$D$39:$D$782,СВЦЭМ!$A$39:$A$782,$A23,СВЦЭМ!$B$39:$B$782,V$11)+'СЕТ СН'!$F$11+СВЦЭМ!$D$10+'СЕТ СН'!$F$6-'СЕТ СН'!$F$23</f>
        <v>976.55659464000007</v>
      </c>
      <c r="W23" s="36">
        <f>SUMIFS(СВЦЭМ!$D$39:$D$782,СВЦЭМ!$A$39:$A$782,$A23,СВЦЭМ!$B$39:$B$782,W$11)+'СЕТ СН'!$F$11+СВЦЭМ!$D$10+'СЕТ СН'!$F$6-'СЕТ СН'!$F$23</f>
        <v>963.3313214100001</v>
      </c>
      <c r="X23" s="36">
        <f>SUMIFS(СВЦЭМ!$D$39:$D$782,СВЦЭМ!$A$39:$A$782,$A23,СВЦЭМ!$B$39:$B$782,X$11)+'СЕТ СН'!$F$11+СВЦЭМ!$D$10+'СЕТ СН'!$F$6-'СЕТ СН'!$F$23</f>
        <v>977.81764466000004</v>
      </c>
      <c r="Y23" s="36">
        <f>SUMIFS(СВЦЭМ!$D$39:$D$782,СВЦЭМ!$A$39:$A$782,$A23,СВЦЭМ!$B$39:$B$782,Y$11)+'СЕТ СН'!$F$11+СВЦЭМ!$D$10+'СЕТ СН'!$F$6-'СЕТ СН'!$F$23</f>
        <v>982.97202146000006</v>
      </c>
    </row>
    <row r="24" spans="1:25" ht="15.75" x14ac:dyDescent="0.2">
      <c r="A24" s="35">
        <f t="shared" si="0"/>
        <v>44694</v>
      </c>
      <c r="B24" s="36">
        <f>SUMIFS(СВЦЭМ!$D$39:$D$782,СВЦЭМ!$A$39:$A$782,$A24,СВЦЭМ!$B$39:$B$782,B$11)+'СЕТ СН'!$F$11+СВЦЭМ!$D$10+'СЕТ СН'!$F$6-'СЕТ СН'!$F$23</f>
        <v>1090.6659984600001</v>
      </c>
      <c r="C24" s="36">
        <f>SUMIFS(СВЦЭМ!$D$39:$D$782,СВЦЭМ!$A$39:$A$782,$A24,СВЦЭМ!$B$39:$B$782,C$11)+'СЕТ СН'!$F$11+СВЦЭМ!$D$10+'СЕТ СН'!$F$6-'СЕТ СН'!$F$23</f>
        <v>1200.2022830499998</v>
      </c>
      <c r="D24" s="36">
        <f>SUMIFS(СВЦЭМ!$D$39:$D$782,СВЦЭМ!$A$39:$A$782,$A24,СВЦЭМ!$B$39:$B$782,D$11)+'СЕТ СН'!$F$11+СВЦЭМ!$D$10+'СЕТ СН'!$F$6-'СЕТ СН'!$F$23</f>
        <v>1327.1255784599998</v>
      </c>
      <c r="E24" s="36">
        <f>SUMIFS(СВЦЭМ!$D$39:$D$782,СВЦЭМ!$A$39:$A$782,$A24,СВЦЭМ!$B$39:$B$782,E$11)+'СЕТ СН'!$F$11+СВЦЭМ!$D$10+'СЕТ СН'!$F$6-'СЕТ СН'!$F$23</f>
        <v>1377.0672200699998</v>
      </c>
      <c r="F24" s="36">
        <f>SUMIFS(СВЦЭМ!$D$39:$D$782,СВЦЭМ!$A$39:$A$782,$A24,СВЦЭМ!$B$39:$B$782,F$11)+'СЕТ СН'!$F$11+СВЦЭМ!$D$10+'СЕТ СН'!$F$6-'СЕТ СН'!$F$23</f>
        <v>1384.9103140899999</v>
      </c>
      <c r="G24" s="36">
        <f>SUMIFS(СВЦЭМ!$D$39:$D$782,СВЦЭМ!$A$39:$A$782,$A24,СВЦЭМ!$B$39:$B$782,G$11)+'СЕТ СН'!$F$11+СВЦЭМ!$D$10+'СЕТ СН'!$F$6-'СЕТ СН'!$F$23</f>
        <v>1391.3707592099997</v>
      </c>
      <c r="H24" s="36">
        <f>SUMIFS(СВЦЭМ!$D$39:$D$782,СВЦЭМ!$A$39:$A$782,$A24,СВЦЭМ!$B$39:$B$782,H$11)+'СЕТ СН'!$F$11+СВЦЭМ!$D$10+'СЕТ СН'!$F$6-'СЕТ СН'!$F$23</f>
        <v>1384.1436297799999</v>
      </c>
      <c r="I24" s="36">
        <f>SUMIFS(СВЦЭМ!$D$39:$D$782,СВЦЭМ!$A$39:$A$782,$A24,СВЦЭМ!$B$39:$B$782,I$11)+'СЕТ СН'!$F$11+СВЦЭМ!$D$10+'СЕТ СН'!$F$6-'СЕТ СН'!$F$23</f>
        <v>1281.8198557599999</v>
      </c>
      <c r="J24" s="36">
        <f>SUMIFS(СВЦЭМ!$D$39:$D$782,СВЦЭМ!$A$39:$A$782,$A24,СВЦЭМ!$B$39:$B$782,J$11)+'СЕТ СН'!$F$11+СВЦЭМ!$D$10+'СЕТ СН'!$F$6-'СЕТ СН'!$F$23</f>
        <v>1143.1097123699997</v>
      </c>
      <c r="K24" s="36">
        <f>SUMIFS(СВЦЭМ!$D$39:$D$782,СВЦЭМ!$A$39:$A$782,$A24,СВЦЭМ!$B$39:$B$782,K$11)+'СЕТ СН'!$F$11+СВЦЭМ!$D$10+'СЕТ СН'!$F$6-'СЕТ СН'!$F$23</f>
        <v>1133.0860990299998</v>
      </c>
      <c r="L24" s="36">
        <f>SUMIFS(СВЦЭМ!$D$39:$D$782,СВЦЭМ!$A$39:$A$782,$A24,СВЦЭМ!$B$39:$B$782,L$11)+'СЕТ СН'!$F$11+СВЦЭМ!$D$10+'СЕТ СН'!$F$6-'СЕТ СН'!$F$23</f>
        <v>1112.6791891799999</v>
      </c>
      <c r="M24" s="36">
        <f>SUMIFS(СВЦЭМ!$D$39:$D$782,СВЦЭМ!$A$39:$A$782,$A24,СВЦЭМ!$B$39:$B$782,M$11)+'СЕТ СН'!$F$11+СВЦЭМ!$D$10+'СЕТ СН'!$F$6-'СЕТ СН'!$F$23</f>
        <v>1215.5501657599998</v>
      </c>
      <c r="N24" s="36">
        <f>SUMIFS(СВЦЭМ!$D$39:$D$782,СВЦЭМ!$A$39:$A$782,$A24,СВЦЭМ!$B$39:$B$782,N$11)+'СЕТ СН'!$F$11+СВЦЭМ!$D$10+'СЕТ СН'!$F$6-'СЕТ СН'!$F$23</f>
        <v>1261.4848752499997</v>
      </c>
      <c r="O24" s="36">
        <f>SUMIFS(СВЦЭМ!$D$39:$D$782,СВЦЭМ!$A$39:$A$782,$A24,СВЦЭМ!$B$39:$B$782,O$11)+'СЕТ СН'!$F$11+СВЦЭМ!$D$10+'СЕТ СН'!$F$6-'СЕТ СН'!$F$23</f>
        <v>1244.0254253799999</v>
      </c>
      <c r="P24" s="36">
        <f>SUMIFS(СВЦЭМ!$D$39:$D$782,СВЦЭМ!$A$39:$A$782,$A24,СВЦЭМ!$B$39:$B$782,P$11)+'СЕТ СН'!$F$11+СВЦЭМ!$D$10+'СЕТ СН'!$F$6-'СЕТ СН'!$F$23</f>
        <v>1250.0043464399998</v>
      </c>
      <c r="Q24" s="36">
        <f>SUMIFS(СВЦЭМ!$D$39:$D$782,СВЦЭМ!$A$39:$A$782,$A24,СВЦЭМ!$B$39:$B$782,Q$11)+'СЕТ СН'!$F$11+СВЦЭМ!$D$10+'СЕТ СН'!$F$6-'СЕТ СН'!$F$23</f>
        <v>1261.6676137099998</v>
      </c>
      <c r="R24" s="36">
        <f>SUMIFS(СВЦЭМ!$D$39:$D$782,СВЦЭМ!$A$39:$A$782,$A24,СВЦЭМ!$B$39:$B$782,R$11)+'СЕТ СН'!$F$11+СВЦЭМ!$D$10+'СЕТ СН'!$F$6-'СЕТ СН'!$F$23</f>
        <v>1276.1284613299999</v>
      </c>
      <c r="S24" s="36">
        <f>SUMIFS(СВЦЭМ!$D$39:$D$782,СВЦЭМ!$A$39:$A$782,$A24,СВЦЭМ!$B$39:$B$782,S$11)+'СЕТ СН'!$F$11+СВЦЭМ!$D$10+'СЕТ СН'!$F$6-'СЕТ СН'!$F$23</f>
        <v>1243.2216063999999</v>
      </c>
      <c r="T24" s="36">
        <f>SUMIFS(СВЦЭМ!$D$39:$D$782,СВЦЭМ!$A$39:$A$782,$A24,СВЦЭМ!$B$39:$B$782,T$11)+'СЕТ СН'!$F$11+СВЦЭМ!$D$10+'СЕТ СН'!$F$6-'СЕТ СН'!$F$23</f>
        <v>1128.36134262</v>
      </c>
      <c r="U24" s="36">
        <f>SUMIFS(СВЦЭМ!$D$39:$D$782,СВЦЭМ!$A$39:$A$782,$A24,СВЦЭМ!$B$39:$B$782,U$11)+'СЕТ СН'!$F$11+СВЦЭМ!$D$10+'СЕТ СН'!$F$6-'СЕТ СН'!$F$23</f>
        <v>1039.3088429699999</v>
      </c>
      <c r="V24" s="36">
        <f>SUMIFS(СВЦЭМ!$D$39:$D$782,СВЦЭМ!$A$39:$A$782,$A24,СВЦЭМ!$B$39:$B$782,V$11)+'СЕТ СН'!$F$11+СВЦЭМ!$D$10+'СЕТ СН'!$F$6-'СЕТ СН'!$F$23</f>
        <v>966.95091735000005</v>
      </c>
      <c r="W24" s="36">
        <f>SUMIFS(СВЦЭМ!$D$39:$D$782,СВЦЭМ!$A$39:$A$782,$A24,СВЦЭМ!$B$39:$B$782,W$11)+'СЕТ СН'!$F$11+СВЦЭМ!$D$10+'СЕТ СН'!$F$6-'СЕТ СН'!$F$23</f>
        <v>947.5926119400001</v>
      </c>
      <c r="X24" s="36">
        <f>SUMIFS(СВЦЭМ!$D$39:$D$782,СВЦЭМ!$A$39:$A$782,$A24,СВЦЭМ!$B$39:$B$782,X$11)+'СЕТ СН'!$F$11+СВЦЭМ!$D$10+'СЕТ СН'!$F$6-'СЕТ СН'!$F$23</f>
        <v>962.07089679000001</v>
      </c>
      <c r="Y24" s="36">
        <f>SUMIFS(СВЦЭМ!$D$39:$D$782,СВЦЭМ!$A$39:$A$782,$A24,СВЦЭМ!$B$39:$B$782,Y$11)+'СЕТ СН'!$F$11+СВЦЭМ!$D$10+'СЕТ СН'!$F$6-'СЕТ СН'!$F$23</f>
        <v>968.54051102000005</v>
      </c>
    </row>
    <row r="25" spans="1:25" ht="15.75" x14ac:dyDescent="0.2">
      <c r="A25" s="35">
        <f t="shared" si="0"/>
        <v>44695</v>
      </c>
      <c r="B25" s="36">
        <f>SUMIFS(СВЦЭМ!$D$39:$D$782,СВЦЭМ!$A$39:$A$782,$A25,СВЦЭМ!$B$39:$B$782,B$11)+'СЕТ СН'!$F$11+СВЦЭМ!$D$10+'СЕТ СН'!$F$6-'СЕТ СН'!$F$23</f>
        <v>1088.3965391300001</v>
      </c>
      <c r="C25" s="36">
        <f>SUMIFS(СВЦЭМ!$D$39:$D$782,СВЦЭМ!$A$39:$A$782,$A25,СВЦЭМ!$B$39:$B$782,C$11)+'СЕТ СН'!$F$11+СВЦЭМ!$D$10+'СЕТ СН'!$F$6-'СЕТ СН'!$F$23</f>
        <v>1199.8699271599999</v>
      </c>
      <c r="D25" s="36">
        <f>SUMIFS(СВЦЭМ!$D$39:$D$782,СВЦЭМ!$A$39:$A$782,$A25,СВЦЭМ!$B$39:$B$782,D$11)+'СЕТ СН'!$F$11+СВЦЭМ!$D$10+'СЕТ СН'!$F$6-'СЕТ СН'!$F$23</f>
        <v>1339.3583593499998</v>
      </c>
      <c r="E25" s="36">
        <f>SUMIFS(СВЦЭМ!$D$39:$D$782,СВЦЭМ!$A$39:$A$782,$A25,СВЦЭМ!$B$39:$B$782,E$11)+'СЕТ СН'!$F$11+СВЦЭМ!$D$10+'СЕТ СН'!$F$6-'СЕТ СН'!$F$23</f>
        <v>1378.1408422999998</v>
      </c>
      <c r="F25" s="36">
        <f>SUMIFS(СВЦЭМ!$D$39:$D$782,СВЦЭМ!$A$39:$A$782,$A25,СВЦЭМ!$B$39:$B$782,F$11)+'СЕТ СН'!$F$11+СВЦЭМ!$D$10+'СЕТ СН'!$F$6-'СЕТ СН'!$F$23</f>
        <v>1381.2726876299998</v>
      </c>
      <c r="G25" s="36">
        <f>SUMIFS(СВЦЭМ!$D$39:$D$782,СВЦЭМ!$A$39:$A$782,$A25,СВЦЭМ!$B$39:$B$782,G$11)+'СЕТ СН'!$F$11+СВЦЭМ!$D$10+'СЕТ СН'!$F$6-'СЕТ СН'!$F$23</f>
        <v>1383.5527485599998</v>
      </c>
      <c r="H25" s="36">
        <f>SUMIFS(СВЦЭМ!$D$39:$D$782,СВЦЭМ!$A$39:$A$782,$A25,СВЦЭМ!$B$39:$B$782,H$11)+'СЕТ СН'!$F$11+СВЦЭМ!$D$10+'СЕТ СН'!$F$6-'СЕТ СН'!$F$23</f>
        <v>1374.5664715799999</v>
      </c>
      <c r="I25" s="36">
        <f>SUMIFS(СВЦЭМ!$D$39:$D$782,СВЦЭМ!$A$39:$A$782,$A25,СВЦЭМ!$B$39:$B$782,I$11)+'СЕТ СН'!$F$11+СВЦЭМ!$D$10+'СЕТ СН'!$F$6-'СЕТ СН'!$F$23</f>
        <v>1291.9506445299999</v>
      </c>
      <c r="J25" s="36">
        <f>SUMIFS(СВЦЭМ!$D$39:$D$782,СВЦЭМ!$A$39:$A$782,$A25,СВЦЭМ!$B$39:$B$782,J$11)+'СЕТ СН'!$F$11+СВЦЭМ!$D$10+'СЕТ СН'!$F$6-'СЕТ СН'!$F$23</f>
        <v>1137.6068836299999</v>
      </c>
      <c r="K25" s="36">
        <f>SUMIFS(СВЦЭМ!$D$39:$D$782,СВЦЭМ!$A$39:$A$782,$A25,СВЦЭМ!$B$39:$B$782,K$11)+'СЕТ СН'!$F$11+СВЦЭМ!$D$10+'СЕТ СН'!$F$6-'СЕТ СН'!$F$23</f>
        <v>1093.01288718</v>
      </c>
      <c r="L25" s="36">
        <f>SUMIFS(СВЦЭМ!$D$39:$D$782,СВЦЭМ!$A$39:$A$782,$A25,СВЦЭМ!$B$39:$B$782,L$11)+'СЕТ СН'!$F$11+СВЦЭМ!$D$10+'СЕТ СН'!$F$6-'СЕТ СН'!$F$23</f>
        <v>1074.2284318100001</v>
      </c>
      <c r="M25" s="36">
        <f>SUMIFS(СВЦЭМ!$D$39:$D$782,СВЦЭМ!$A$39:$A$782,$A25,СВЦЭМ!$B$39:$B$782,M$11)+'СЕТ СН'!$F$11+СВЦЭМ!$D$10+'СЕТ СН'!$F$6-'СЕТ СН'!$F$23</f>
        <v>1164.4750537999998</v>
      </c>
      <c r="N25" s="36">
        <f>SUMIFS(СВЦЭМ!$D$39:$D$782,СВЦЭМ!$A$39:$A$782,$A25,СВЦЭМ!$B$39:$B$782,N$11)+'СЕТ СН'!$F$11+СВЦЭМ!$D$10+'СЕТ СН'!$F$6-'СЕТ СН'!$F$23</f>
        <v>1197.7515641099999</v>
      </c>
      <c r="O25" s="36">
        <f>SUMIFS(СВЦЭМ!$D$39:$D$782,СВЦЭМ!$A$39:$A$782,$A25,СВЦЭМ!$B$39:$B$782,O$11)+'СЕТ СН'!$F$11+СВЦЭМ!$D$10+'СЕТ СН'!$F$6-'СЕТ СН'!$F$23</f>
        <v>1211.5257006099998</v>
      </c>
      <c r="P25" s="36">
        <f>SUMIFS(СВЦЭМ!$D$39:$D$782,СВЦЭМ!$A$39:$A$782,$A25,СВЦЭМ!$B$39:$B$782,P$11)+'СЕТ СН'!$F$11+СВЦЭМ!$D$10+'СЕТ СН'!$F$6-'СЕТ СН'!$F$23</f>
        <v>1232.1590062399998</v>
      </c>
      <c r="Q25" s="36">
        <f>SUMIFS(СВЦЭМ!$D$39:$D$782,СВЦЭМ!$A$39:$A$782,$A25,СВЦЭМ!$B$39:$B$782,Q$11)+'СЕТ СН'!$F$11+СВЦЭМ!$D$10+'СЕТ СН'!$F$6-'СЕТ СН'!$F$23</f>
        <v>1247.3467670699999</v>
      </c>
      <c r="R25" s="36">
        <f>SUMIFS(СВЦЭМ!$D$39:$D$782,СВЦЭМ!$A$39:$A$782,$A25,СВЦЭМ!$B$39:$B$782,R$11)+'СЕТ СН'!$F$11+СВЦЭМ!$D$10+'СЕТ СН'!$F$6-'СЕТ СН'!$F$23</f>
        <v>1251.2193902999998</v>
      </c>
      <c r="S25" s="36">
        <f>SUMIFS(СВЦЭМ!$D$39:$D$782,СВЦЭМ!$A$39:$A$782,$A25,СВЦЭМ!$B$39:$B$782,S$11)+'СЕТ СН'!$F$11+СВЦЭМ!$D$10+'СЕТ СН'!$F$6-'СЕТ СН'!$F$23</f>
        <v>1209.2718272299999</v>
      </c>
      <c r="T25" s="36">
        <f>SUMIFS(СВЦЭМ!$D$39:$D$782,СВЦЭМ!$A$39:$A$782,$A25,СВЦЭМ!$B$39:$B$782,T$11)+'СЕТ СН'!$F$11+СВЦЭМ!$D$10+'СЕТ СН'!$F$6-'СЕТ СН'!$F$23</f>
        <v>1096.2017400699999</v>
      </c>
      <c r="U25" s="36">
        <f>SUMIFS(СВЦЭМ!$D$39:$D$782,СВЦЭМ!$A$39:$A$782,$A25,СВЦЭМ!$B$39:$B$782,U$11)+'СЕТ СН'!$F$11+СВЦЭМ!$D$10+'СЕТ СН'!$F$6-'СЕТ СН'!$F$23</f>
        <v>1001.01634662</v>
      </c>
      <c r="V25" s="36">
        <f>SUMIFS(СВЦЭМ!$D$39:$D$782,СВЦЭМ!$A$39:$A$782,$A25,СВЦЭМ!$B$39:$B$782,V$11)+'СЕТ СН'!$F$11+СВЦЭМ!$D$10+'СЕТ СН'!$F$6-'СЕТ СН'!$F$23</f>
        <v>916.33651313000007</v>
      </c>
      <c r="W25" s="36">
        <f>SUMIFS(СВЦЭМ!$D$39:$D$782,СВЦЭМ!$A$39:$A$782,$A25,СВЦЭМ!$B$39:$B$782,W$11)+'СЕТ СН'!$F$11+СВЦЭМ!$D$10+'СЕТ СН'!$F$6-'СЕТ СН'!$F$23</f>
        <v>906.06160353000007</v>
      </c>
      <c r="X25" s="36">
        <f>SUMIFS(СВЦЭМ!$D$39:$D$782,СВЦЭМ!$A$39:$A$782,$A25,СВЦЭМ!$B$39:$B$782,X$11)+'СЕТ СН'!$F$11+СВЦЭМ!$D$10+'СЕТ СН'!$F$6-'СЕТ СН'!$F$23</f>
        <v>905.69871846000001</v>
      </c>
      <c r="Y25" s="36">
        <f>SUMIFS(СВЦЭМ!$D$39:$D$782,СВЦЭМ!$A$39:$A$782,$A25,СВЦЭМ!$B$39:$B$782,Y$11)+'СЕТ СН'!$F$11+СВЦЭМ!$D$10+'СЕТ СН'!$F$6-'СЕТ СН'!$F$23</f>
        <v>933.40615004000006</v>
      </c>
    </row>
    <row r="26" spans="1:25" ht="15.75" x14ac:dyDescent="0.2">
      <c r="A26" s="35">
        <f t="shared" si="0"/>
        <v>44696</v>
      </c>
      <c r="B26" s="36">
        <f>SUMIFS(СВЦЭМ!$D$39:$D$782,СВЦЭМ!$A$39:$A$782,$A26,СВЦЭМ!$B$39:$B$782,B$11)+'СЕТ СН'!$F$11+СВЦЭМ!$D$10+'СЕТ СН'!$F$6-'СЕТ СН'!$F$23</f>
        <v>1011.38816036</v>
      </c>
      <c r="C26" s="36">
        <f>SUMIFS(СВЦЭМ!$D$39:$D$782,СВЦЭМ!$A$39:$A$782,$A26,СВЦЭМ!$B$39:$B$782,C$11)+'СЕТ СН'!$F$11+СВЦЭМ!$D$10+'СЕТ СН'!$F$6-'СЕТ СН'!$F$23</f>
        <v>1115.8041285199997</v>
      </c>
      <c r="D26" s="36">
        <f>SUMIFS(СВЦЭМ!$D$39:$D$782,СВЦЭМ!$A$39:$A$782,$A26,СВЦЭМ!$B$39:$B$782,D$11)+'СЕТ СН'!$F$11+СВЦЭМ!$D$10+'СЕТ СН'!$F$6-'СЕТ СН'!$F$23</f>
        <v>1237.1568982499998</v>
      </c>
      <c r="E26" s="36">
        <f>SUMIFS(СВЦЭМ!$D$39:$D$782,СВЦЭМ!$A$39:$A$782,$A26,СВЦЭМ!$B$39:$B$782,E$11)+'СЕТ СН'!$F$11+СВЦЭМ!$D$10+'СЕТ СН'!$F$6-'СЕТ СН'!$F$23</f>
        <v>1243.4600822899997</v>
      </c>
      <c r="F26" s="36">
        <f>SUMIFS(СВЦЭМ!$D$39:$D$782,СВЦЭМ!$A$39:$A$782,$A26,СВЦЭМ!$B$39:$B$782,F$11)+'СЕТ СН'!$F$11+СВЦЭМ!$D$10+'СЕТ СН'!$F$6-'СЕТ СН'!$F$23</f>
        <v>1243.6767340599997</v>
      </c>
      <c r="G26" s="36">
        <f>SUMIFS(СВЦЭМ!$D$39:$D$782,СВЦЭМ!$A$39:$A$782,$A26,СВЦЭМ!$B$39:$B$782,G$11)+'СЕТ СН'!$F$11+СВЦЭМ!$D$10+'СЕТ СН'!$F$6-'СЕТ СН'!$F$23</f>
        <v>1251.6013347699998</v>
      </c>
      <c r="H26" s="36">
        <f>SUMIFS(СВЦЭМ!$D$39:$D$782,СВЦЭМ!$A$39:$A$782,$A26,СВЦЭМ!$B$39:$B$782,H$11)+'СЕТ СН'!$F$11+СВЦЭМ!$D$10+'СЕТ СН'!$F$6-'СЕТ СН'!$F$23</f>
        <v>1238.4367434899998</v>
      </c>
      <c r="I26" s="36">
        <f>SUMIFS(СВЦЭМ!$D$39:$D$782,СВЦЭМ!$A$39:$A$782,$A26,СВЦЭМ!$B$39:$B$782,I$11)+'СЕТ СН'!$F$11+СВЦЭМ!$D$10+'СЕТ СН'!$F$6-'СЕТ СН'!$F$23</f>
        <v>1234.3582898299999</v>
      </c>
      <c r="J26" s="36">
        <f>SUMIFS(СВЦЭМ!$D$39:$D$782,СВЦЭМ!$A$39:$A$782,$A26,СВЦЭМ!$B$39:$B$782,J$11)+'СЕТ СН'!$F$11+СВЦЭМ!$D$10+'СЕТ СН'!$F$6-'СЕТ СН'!$F$23</f>
        <v>1079.9804712499999</v>
      </c>
      <c r="K26" s="36">
        <f>SUMIFS(СВЦЭМ!$D$39:$D$782,СВЦЭМ!$A$39:$A$782,$A26,СВЦЭМ!$B$39:$B$782,K$11)+'СЕТ СН'!$F$11+СВЦЭМ!$D$10+'СЕТ СН'!$F$6-'СЕТ СН'!$F$23</f>
        <v>1051.2349071900001</v>
      </c>
      <c r="L26" s="36">
        <f>SUMIFS(СВЦЭМ!$D$39:$D$782,СВЦЭМ!$A$39:$A$782,$A26,СВЦЭМ!$B$39:$B$782,L$11)+'СЕТ СН'!$F$11+СВЦЭМ!$D$10+'СЕТ СН'!$F$6-'СЕТ СН'!$F$23</f>
        <v>1033.5113369200001</v>
      </c>
      <c r="M26" s="36">
        <f>SUMIFS(СВЦЭМ!$D$39:$D$782,СВЦЭМ!$A$39:$A$782,$A26,СВЦЭМ!$B$39:$B$782,M$11)+'СЕТ СН'!$F$11+СВЦЭМ!$D$10+'СЕТ СН'!$F$6-'СЕТ СН'!$F$23</f>
        <v>1136.9985353699999</v>
      </c>
      <c r="N26" s="36">
        <f>SUMIFS(СВЦЭМ!$D$39:$D$782,СВЦЭМ!$A$39:$A$782,$A26,СВЦЭМ!$B$39:$B$782,N$11)+'СЕТ СН'!$F$11+СВЦЭМ!$D$10+'СЕТ СН'!$F$6-'СЕТ СН'!$F$23</f>
        <v>1190.0410652199998</v>
      </c>
      <c r="O26" s="36">
        <f>SUMIFS(СВЦЭМ!$D$39:$D$782,СВЦЭМ!$A$39:$A$782,$A26,СВЦЭМ!$B$39:$B$782,O$11)+'СЕТ СН'!$F$11+СВЦЭМ!$D$10+'СЕТ СН'!$F$6-'СЕТ СН'!$F$23</f>
        <v>1227.7960504799998</v>
      </c>
      <c r="P26" s="36">
        <f>SUMIFS(СВЦЭМ!$D$39:$D$782,СВЦЭМ!$A$39:$A$782,$A26,СВЦЭМ!$B$39:$B$782,P$11)+'СЕТ СН'!$F$11+СВЦЭМ!$D$10+'СЕТ СН'!$F$6-'СЕТ СН'!$F$23</f>
        <v>1248.7415676099997</v>
      </c>
      <c r="Q26" s="36">
        <f>SUMIFS(СВЦЭМ!$D$39:$D$782,СВЦЭМ!$A$39:$A$782,$A26,СВЦЭМ!$B$39:$B$782,Q$11)+'СЕТ СН'!$F$11+СВЦЭМ!$D$10+'СЕТ СН'!$F$6-'СЕТ СН'!$F$23</f>
        <v>1255.2966857899999</v>
      </c>
      <c r="R26" s="36">
        <f>SUMIFS(СВЦЭМ!$D$39:$D$782,СВЦЭМ!$A$39:$A$782,$A26,СВЦЭМ!$B$39:$B$782,R$11)+'СЕТ СН'!$F$11+СВЦЭМ!$D$10+'СЕТ СН'!$F$6-'СЕТ СН'!$F$23</f>
        <v>1237.5919393599997</v>
      </c>
      <c r="S26" s="36">
        <f>SUMIFS(СВЦЭМ!$D$39:$D$782,СВЦЭМ!$A$39:$A$782,$A26,СВЦЭМ!$B$39:$B$782,S$11)+'СЕТ СН'!$F$11+СВЦЭМ!$D$10+'СЕТ СН'!$F$6-'СЕТ СН'!$F$23</f>
        <v>1178.7937361299998</v>
      </c>
      <c r="T26" s="36">
        <f>SUMIFS(СВЦЭМ!$D$39:$D$782,СВЦЭМ!$A$39:$A$782,$A26,СВЦЭМ!$B$39:$B$782,T$11)+'СЕТ СН'!$F$11+СВЦЭМ!$D$10+'СЕТ СН'!$F$6-'СЕТ СН'!$F$23</f>
        <v>1104.5694060599999</v>
      </c>
      <c r="U26" s="36">
        <f>SUMIFS(СВЦЭМ!$D$39:$D$782,СВЦЭМ!$A$39:$A$782,$A26,СВЦЭМ!$B$39:$B$782,U$11)+'СЕТ СН'!$F$11+СВЦЭМ!$D$10+'СЕТ СН'!$F$6-'СЕТ СН'!$F$23</f>
        <v>986.91376635000006</v>
      </c>
      <c r="V26" s="36">
        <f>SUMIFS(СВЦЭМ!$D$39:$D$782,СВЦЭМ!$A$39:$A$782,$A26,СВЦЭМ!$B$39:$B$782,V$11)+'СЕТ СН'!$F$11+СВЦЭМ!$D$10+'СЕТ СН'!$F$6-'СЕТ СН'!$F$23</f>
        <v>911.52248364000002</v>
      </c>
      <c r="W26" s="36">
        <f>SUMIFS(СВЦЭМ!$D$39:$D$782,СВЦЭМ!$A$39:$A$782,$A26,СВЦЭМ!$B$39:$B$782,W$11)+'СЕТ СН'!$F$11+СВЦЭМ!$D$10+'СЕТ СН'!$F$6-'СЕТ СН'!$F$23</f>
        <v>912.32265972000005</v>
      </c>
      <c r="X26" s="36">
        <f>SUMIFS(СВЦЭМ!$D$39:$D$782,СВЦЭМ!$A$39:$A$782,$A26,СВЦЭМ!$B$39:$B$782,X$11)+'СЕТ СН'!$F$11+СВЦЭМ!$D$10+'СЕТ СН'!$F$6-'СЕТ СН'!$F$23</f>
        <v>958.29033907000007</v>
      </c>
      <c r="Y26" s="36">
        <f>SUMIFS(СВЦЭМ!$D$39:$D$782,СВЦЭМ!$A$39:$A$782,$A26,СВЦЭМ!$B$39:$B$782,Y$11)+'СЕТ СН'!$F$11+СВЦЭМ!$D$10+'СЕТ СН'!$F$6-'СЕТ СН'!$F$23</f>
        <v>993.62401337000006</v>
      </c>
    </row>
    <row r="27" spans="1:25" ht="15.75" x14ac:dyDescent="0.2">
      <c r="A27" s="35">
        <f t="shared" si="0"/>
        <v>44697</v>
      </c>
      <c r="B27" s="36">
        <f>SUMIFS(СВЦЭМ!$D$39:$D$782,СВЦЭМ!$A$39:$A$782,$A27,СВЦЭМ!$B$39:$B$782,B$11)+'СЕТ СН'!$F$11+СВЦЭМ!$D$10+'СЕТ СН'!$F$6-'СЕТ СН'!$F$23</f>
        <v>1060.06732023</v>
      </c>
      <c r="C27" s="36">
        <f>SUMIFS(СВЦЭМ!$D$39:$D$782,СВЦЭМ!$A$39:$A$782,$A27,СВЦЭМ!$B$39:$B$782,C$11)+'СЕТ СН'!$F$11+СВЦЭМ!$D$10+'СЕТ СН'!$F$6-'СЕТ СН'!$F$23</f>
        <v>1176.5663574099999</v>
      </c>
      <c r="D27" s="36">
        <f>SUMIFS(СВЦЭМ!$D$39:$D$782,СВЦЭМ!$A$39:$A$782,$A27,СВЦЭМ!$B$39:$B$782,D$11)+'СЕТ СН'!$F$11+СВЦЭМ!$D$10+'СЕТ СН'!$F$6-'СЕТ СН'!$F$23</f>
        <v>1308.7759068999999</v>
      </c>
      <c r="E27" s="36">
        <f>SUMIFS(СВЦЭМ!$D$39:$D$782,СВЦЭМ!$A$39:$A$782,$A27,СВЦЭМ!$B$39:$B$782,E$11)+'СЕТ СН'!$F$11+СВЦЭМ!$D$10+'СЕТ СН'!$F$6-'СЕТ СН'!$F$23</f>
        <v>1359.6320361499997</v>
      </c>
      <c r="F27" s="36">
        <f>SUMIFS(СВЦЭМ!$D$39:$D$782,СВЦЭМ!$A$39:$A$782,$A27,СВЦЭМ!$B$39:$B$782,F$11)+'СЕТ СН'!$F$11+СВЦЭМ!$D$10+'СЕТ СН'!$F$6-'СЕТ СН'!$F$23</f>
        <v>1354.3674508599997</v>
      </c>
      <c r="G27" s="36">
        <f>SUMIFS(СВЦЭМ!$D$39:$D$782,СВЦЭМ!$A$39:$A$782,$A27,СВЦЭМ!$B$39:$B$782,G$11)+'СЕТ СН'!$F$11+СВЦЭМ!$D$10+'СЕТ СН'!$F$6-'СЕТ СН'!$F$23</f>
        <v>1362.3430814799999</v>
      </c>
      <c r="H27" s="36">
        <f>SUMIFS(СВЦЭМ!$D$39:$D$782,СВЦЭМ!$A$39:$A$782,$A27,СВЦЭМ!$B$39:$B$782,H$11)+'СЕТ СН'!$F$11+СВЦЭМ!$D$10+'СЕТ СН'!$F$6-'СЕТ СН'!$F$23</f>
        <v>1332.6106756999998</v>
      </c>
      <c r="I27" s="36">
        <f>SUMIFS(СВЦЭМ!$D$39:$D$782,СВЦЭМ!$A$39:$A$782,$A27,СВЦЭМ!$B$39:$B$782,I$11)+'СЕТ СН'!$F$11+СВЦЭМ!$D$10+'СЕТ СН'!$F$6-'СЕТ СН'!$F$23</f>
        <v>1260.0512845099997</v>
      </c>
      <c r="J27" s="36">
        <f>SUMIFS(СВЦЭМ!$D$39:$D$782,СВЦЭМ!$A$39:$A$782,$A27,СВЦЭМ!$B$39:$B$782,J$11)+'СЕТ СН'!$F$11+СВЦЭМ!$D$10+'СЕТ СН'!$F$6-'СЕТ СН'!$F$23</f>
        <v>1109.5797951599998</v>
      </c>
      <c r="K27" s="36">
        <f>SUMIFS(СВЦЭМ!$D$39:$D$782,СВЦЭМ!$A$39:$A$782,$A27,СВЦЭМ!$B$39:$B$782,K$11)+'СЕТ СН'!$F$11+СВЦЭМ!$D$10+'СЕТ СН'!$F$6-'СЕТ СН'!$F$23</f>
        <v>1059.6180498199999</v>
      </c>
      <c r="L27" s="36">
        <f>SUMIFS(СВЦЭМ!$D$39:$D$782,СВЦЭМ!$A$39:$A$782,$A27,СВЦЭМ!$B$39:$B$782,L$11)+'СЕТ СН'!$F$11+СВЦЭМ!$D$10+'СЕТ СН'!$F$6-'СЕТ СН'!$F$23</f>
        <v>1103.8745801299999</v>
      </c>
      <c r="M27" s="36">
        <f>SUMIFS(СВЦЭМ!$D$39:$D$782,СВЦЭМ!$A$39:$A$782,$A27,СВЦЭМ!$B$39:$B$782,M$11)+'СЕТ СН'!$F$11+СВЦЭМ!$D$10+'СЕТ СН'!$F$6-'СЕТ СН'!$F$23</f>
        <v>1221.3784800999999</v>
      </c>
      <c r="N27" s="36">
        <f>SUMIFS(СВЦЭМ!$D$39:$D$782,СВЦЭМ!$A$39:$A$782,$A27,СВЦЭМ!$B$39:$B$782,N$11)+'СЕТ СН'!$F$11+СВЦЭМ!$D$10+'СЕТ СН'!$F$6-'СЕТ СН'!$F$23</f>
        <v>1279.7986314699999</v>
      </c>
      <c r="O27" s="36">
        <f>SUMIFS(СВЦЭМ!$D$39:$D$782,СВЦЭМ!$A$39:$A$782,$A27,СВЦЭМ!$B$39:$B$782,O$11)+'СЕТ СН'!$F$11+СВЦЭМ!$D$10+'СЕТ СН'!$F$6-'СЕТ СН'!$F$23</f>
        <v>1301.0168514799998</v>
      </c>
      <c r="P27" s="36">
        <f>SUMIFS(СВЦЭМ!$D$39:$D$782,СВЦЭМ!$A$39:$A$782,$A27,СВЦЭМ!$B$39:$B$782,P$11)+'СЕТ СН'!$F$11+СВЦЭМ!$D$10+'СЕТ СН'!$F$6-'СЕТ СН'!$F$23</f>
        <v>1331.0470800299997</v>
      </c>
      <c r="Q27" s="36">
        <f>SUMIFS(СВЦЭМ!$D$39:$D$782,СВЦЭМ!$A$39:$A$782,$A27,СВЦЭМ!$B$39:$B$782,Q$11)+'СЕТ СН'!$F$11+СВЦЭМ!$D$10+'СЕТ СН'!$F$6-'СЕТ СН'!$F$23</f>
        <v>1328.8131874399999</v>
      </c>
      <c r="R27" s="36">
        <f>SUMIFS(СВЦЭМ!$D$39:$D$782,СВЦЭМ!$A$39:$A$782,$A27,СВЦЭМ!$B$39:$B$782,R$11)+'СЕТ СН'!$F$11+СВЦЭМ!$D$10+'СЕТ СН'!$F$6-'СЕТ СН'!$F$23</f>
        <v>1312.7978330099997</v>
      </c>
      <c r="S27" s="36">
        <f>SUMIFS(СВЦЭМ!$D$39:$D$782,СВЦЭМ!$A$39:$A$782,$A27,СВЦЭМ!$B$39:$B$782,S$11)+'СЕТ СН'!$F$11+СВЦЭМ!$D$10+'СЕТ СН'!$F$6-'СЕТ СН'!$F$23</f>
        <v>1266.4969274599998</v>
      </c>
      <c r="T27" s="36">
        <f>SUMIFS(СВЦЭМ!$D$39:$D$782,СВЦЭМ!$A$39:$A$782,$A27,СВЦЭМ!$B$39:$B$782,T$11)+'СЕТ СН'!$F$11+СВЦЭМ!$D$10+'СЕТ СН'!$F$6-'СЕТ СН'!$F$23</f>
        <v>1121.2146002299999</v>
      </c>
      <c r="U27" s="36">
        <f>SUMIFS(СВЦЭМ!$D$39:$D$782,СВЦЭМ!$A$39:$A$782,$A27,СВЦЭМ!$B$39:$B$782,U$11)+'СЕТ СН'!$F$11+СВЦЭМ!$D$10+'СЕТ СН'!$F$6-'СЕТ СН'!$F$23</f>
        <v>978.87702288000003</v>
      </c>
      <c r="V27" s="36">
        <f>SUMIFS(СВЦЭМ!$D$39:$D$782,СВЦЭМ!$A$39:$A$782,$A27,СВЦЭМ!$B$39:$B$782,V$11)+'СЕТ СН'!$F$11+СВЦЭМ!$D$10+'СЕТ СН'!$F$6-'СЕТ СН'!$F$23</f>
        <v>904.66894904000003</v>
      </c>
      <c r="W27" s="36">
        <f>SUMIFS(СВЦЭМ!$D$39:$D$782,СВЦЭМ!$A$39:$A$782,$A27,СВЦЭМ!$B$39:$B$782,W$11)+'СЕТ СН'!$F$11+СВЦЭМ!$D$10+'СЕТ СН'!$F$6-'СЕТ СН'!$F$23</f>
        <v>923.53332538000006</v>
      </c>
      <c r="X27" s="36">
        <f>SUMIFS(СВЦЭМ!$D$39:$D$782,СВЦЭМ!$A$39:$A$782,$A27,СВЦЭМ!$B$39:$B$782,X$11)+'СЕТ СН'!$F$11+СВЦЭМ!$D$10+'СЕТ СН'!$F$6-'СЕТ СН'!$F$23</f>
        <v>917.72633764000011</v>
      </c>
      <c r="Y27" s="36">
        <f>SUMIFS(СВЦЭМ!$D$39:$D$782,СВЦЭМ!$A$39:$A$782,$A27,СВЦЭМ!$B$39:$B$782,Y$11)+'СЕТ СН'!$F$11+СВЦЭМ!$D$10+'СЕТ СН'!$F$6-'СЕТ СН'!$F$23</f>
        <v>968.3695952700001</v>
      </c>
    </row>
    <row r="28" spans="1:25" ht="15.75" x14ac:dyDescent="0.2">
      <c r="A28" s="35">
        <f t="shared" si="0"/>
        <v>44698</v>
      </c>
      <c r="B28" s="36">
        <f>SUMIFS(СВЦЭМ!$D$39:$D$782,СВЦЭМ!$A$39:$A$782,$A28,СВЦЭМ!$B$39:$B$782,B$11)+'СЕТ СН'!$F$11+СВЦЭМ!$D$10+'СЕТ СН'!$F$6-'СЕТ СН'!$F$23</f>
        <v>1045.31714769</v>
      </c>
      <c r="C28" s="36">
        <f>SUMIFS(СВЦЭМ!$D$39:$D$782,СВЦЭМ!$A$39:$A$782,$A28,СВЦЭМ!$B$39:$B$782,C$11)+'СЕТ СН'!$F$11+СВЦЭМ!$D$10+'СЕТ СН'!$F$6-'СЕТ СН'!$F$23</f>
        <v>1178.6575692599997</v>
      </c>
      <c r="D28" s="36">
        <f>SUMIFS(СВЦЭМ!$D$39:$D$782,СВЦЭМ!$A$39:$A$782,$A28,СВЦЭМ!$B$39:$B$782,D$11)+'СЕТ СН'!$F$11+СВЦЭМ!$D$10+'СЕТ СН'!$F$6-'СЕТ СН'!$F$23</f>
        <v>1306.4928063899999</v>
      </c>
      <c r="E28" s="36">
        <f>SUMIFS(СВЦЭМ!$D$39:$D$782,СВЦЭМ!$A$39:$A$782,$A28,СВЦЭМ!$B$39:$B$782,E$11)+'СЕТ СН'!$F$11+СВЦЭМ!$D$10+'СЕТ СН'!$F$6-'СЕТ СН'!$F$23</f>
        <v>1346.8079804099998</v>
      </c>
      <c r="F28" s="36">
        <f>SUMIFS(СВЦЭМ!$D$39:$D$782,СВЦЭМ!$A$39:$A$782,$A28,СВЦЭМ!$B$39:$B$782,F$11)+'СЕТ СН'!$F$11+СВЦЭМ!$D$10+'СЕТ СН'!$F$6-'СЕТ СН'!$F$23</f>
        <v>1345.9004880399998</v>
      </c>
      <c r="G28" s="36">
        <f>SUMIFS(СВЦЭМ!$D$39:$D$782,СВЦЭМ!$A$39:$A$782,$A28,СВЦЭМ!$B$39:$B$782,G$11)+'СЕТ СН'!$F$11+СВЦЭМ!$D$10+'СЕТ СН'!$F$6-'СЕТ СН'!$F$23</f>
        <v>1344.2214717099998</v>
      </c>
      <c r="H28" s="36">
        <f>SUMIFS(СВЦЭМ!$D$39:$D$782,СВЦЭМ!$A$39:$A$782,$A28,СВЦЭМ!$B$39:$B$782,H$11)+'СЕТ СН'!$F$11+СВЦЭМ!$D$10+'СЕТ СН'!$F$6-'СЕТ СН'!$F$23</f>
        <v>1301.6396231899998</v>
      </c>
      <c r="I28" s="36">
        <f>SUMIFS(СВЦЭМ!$D$39:$D$782,СВЦЭМ!$A$39:$A$782,$A28,СВЦЭМ!$B$39:$B$782,I$11)+'СЕТ СН'!$F$11+СВЦЭМ!$D$10+'СЕТ СН'!$F$6-'СЕТ СН'!$F$23</f>
        <v>1251.9681780799999</v>
      </c>
      <c r="J28" s="36">
        <f>SUMIFS(СВЦЭМ!$D$39:$D$782,СВЦЭМ!$A$39:$A$782,$A28,СВЦЭМ!$B$39:$B$782,J$11)+'СЕТ СН'!$F$11+СВЦЭМ!$D$10+'СЕТ СН'!$F$6-'СЕТ СН'!$F$23</f>
        <v>1101.49489905</v>
      </c>
      <c r="K28" s="36">
        <f>SUMIFS(СВЦЭМ!$D$39:$D$782,СВЦЭМ!$A$39:$A$782,$A28,СВЦЭМ!$B$39:$B$782,K$11)+'СЕТ СН'!$F$11+СВЦЭМ!$D$10+'СЕТ СН'!$F$6-'СЕТ СН'!$F$23</f>
        <v>1089.0994179100001</v>
      </c>
      <c r="L28" s="36">
        <f>SUMIFS(СВЦЭМ!$D$39:$D$782,СВЦЭМ!$A$39:$A$782,$A28,СВЦЭМ!$B$39:$B$782,L$11)+'СЕТ СН'!$F$11+СВЦЭМ!$D$10+'СЕТ СН'!$F$6-'СЕТ СН'!$F$23</f>
        <v>1062.81389025</v>
      </c>
      <c r="M28" s="36">
        <f>SUMIFS(СВЦЭМ!$D$39:$D$782,СВЦЭМ!$A$39:$A$782,$A28,СВЦЭМ!$B$39:$B$782,M$11)+'СЕТ СН'!$F$11+СВЦЭМ!$D$10+'СЕТ СН'!$F$6-'СЕТ СН'!$F$23</f>
        <v>1170.3109263499998</v>
      </c>
      <c r="N28" s="36">
        <f>SUMIFS(СВЦЭМ!$D$39:$D$782,СВЦЭМ!$A$39:$A$782,$A28,СВЦЭМ!$B$39:$B$782,N$11)+'СЕТ СН'!$F$11+СВЦЭМ!$D$10+'СЕТ СН'!$F$6-'СЕТ СН'!$F$23</f>
        <v>1215.7577383099999</v>
      </c>
      <c r="O28" s="36">
        <f>SUMIFS(СВЦЭМ!$D$39:$D$782,СВЦЭМ!$A$39:$A$782,$A28,СВЦЭМ!$B$39:$B$782,O$11)+'СЕТ СН'!$F$11+СВЦЭМ!$D$10+'СЕТ СН'!$F$6-'СЕТ СН'!$F$23</f>
        <v>1215.5809160199999</v>
      </c>
      <c r="P28" s="36">
        <f>SUMIFS(СВЦЭМ!$D$39:$D$782,СВЦЭМ!$A$39:$A$782,$A28,СВЦЭМ!$B$39:$B$782,P$11)+'СЕТ СН'!$F$11+СВЦЭМ!$D$10+'СЕТ СН'!$F$6-'СЕТ СН'!$F$23</f>
        <v>1218.5978842399998</v>
      </c>
      <c r="Q28" s="36">
        <f>SUMIFS(СВЦЭМ!$D$39:$D$782,СВЦЭМ!$A$39:$A$782,$A28,СВЦЭМ!$B$39:$B$782,Q$11)+'СЕТ СН'!$F$11+СВЦЭМ!$D$10+'СЕТ СН'!$F$6-'СЕТ СН'!$F$23</f>
        <v>1227.2688777299998</v>
      </c>
      <c r="R28" s="36">
        <f>SUMIFS(СВЦЭМ!$D$39:$D$782,СВЦЭМ!$A$39:$A$782,$A28,СВЦЭМ!$B$39:$B$782,R$11)+'СЕТ СН'!$F$11+СВЦЭМ!$D$10+'СЕТ СН'!$F$6-'СЕТ СН'!$F$23</f>
        <v>1236.4086835899998</v>
      </c>
      <c r="S28" s="36">
        <f>SUMIFS(СВЦЭМ!$D$39:$D$782,СВЦЭМ!$A$39:$A$782,$A28,СВЦЭМ!$B$39:$B$782,S$11)+'СЕТ СН'!$F$11+СВЦЭМ!$D$10+'СЕТ СН'!$F$6-'СЕТ СН'!$F$23</f>
        <v>1202.7103653899999</v>
      </c>
      <c r="T28" s="36">
        <f>SUMIFS(СВЦЭМ!$D$39:$D$782,СВЦЭМ!$A$39:$A$782,$A28,СВЦЭМ!$B$39:$B$782,T$11)+'СЕТ СН'!$F$11+СВЦЭМ!$D$10+'СЕТ СН'!$F$6-'СЕТ СН'!$F$23</f>
        <v>1076.9727006600001</v>
      </c>
      <c r="U28" s="36">
        <f>SUMIFS(СВЦЭМ!$D$39:$D$782,СВЦЭМ!$A$39:$A$782,$A28,СВЦЭМ!$B$39:$B$782,U$11)+'СЕТ СН'!$F$11+СВЦЭМ!$D$10+'СЕТ СН'!$F$6-'СЕТ СН'!$F$23</f>
        <v>976.38245152000002</v>
      </c>
      <c r="V28" s="36">
        <f>SUMIFS(СВЦЭМ!$D$39:$D$782,СВЦЭМ!$A$39:$A$782,$A28,СВЦЭМ!$B$39:$B$782,V$11)+'СЕТ СН'!$F$11+СВЦЭМ!$D$10+'СЕТ СН'!$F$6-'СЕТ СН'!$F$23</f>
        <v>886.92970011000011</v>
      </c>
      <c r="W28" s="36">
        <f>SUMIFS(СВЦЭМ!$D$39:$D$782,СВЦЭМ!$A$39:$A$782,$A28,СВЦЭМ!$B$39:$B$782,W$11)+'СЕТ СН'!$F$11+СВЦЭМ!$D$10+'СЕТ СН'!$F$6-'СЕТ СН'!$F$23</f>
        <v>882.02930026000001</v>
      </c>
      <c r="X28" s="36">
        <f>SUMIFS(СВЦЭМ!$D$39:$D$782,СВЦЭМ!$A$39:$A$782,$A28,СВЦЭМ!$B$39:$B$782,X$11)+'СЕТ СН'!$F$11+СВЦЭМ!$D$10+'СЕТ СН'!$F$6-'СЕТ СН'!$F$23</f>
        <v>901.22054533000005</v>
      </c>
      <c r="Y28" s="36">
        <f>SUMIFS(СВЦЭМ!$D$39:$D$782,СВЦЭМ!$A$39:$A$782,$A28,СВЦЭМ!$B$39:$B$782,Y$11)+'СЕТ СН'!$F$11+СВЦЭМ!$D$10+'СЕТ СН'!$F$6-'СЕТ СН'!$F$23</f>
        <v>934.62594729000011</v>
      </c>
    </row>
    <row r="29" spans="1:25" ht="15.75" x14ac:dyDescent="0.2">
      <c r="A29" s="35">
        <f t="shared" si="0"/>
        <v>44699</v>
      </c>
      <c r="B29" s="36">
        <f>SUMIFS(СВЦЭМ!$D$39:$D$782,СВЦЭМ!$A$39:$A$782,$A29,СВЦЭМ!$B$39:$B$782,B$11)+'СЕТ СН'!$F$11+СВЦЭМ!$D$10+'СЕТ СН'!$F$6-'СЕТ СН'!$F$23</f>
        <v>1101.2399743000001</v>
      </c>
      <c r="C29" s="36">
        <f>SUMIFS(СВЦЭМ!$D$39:$D$782,СВЦЭМ!$A$39:$A$782,$A29,СВЦЭМ!$B$39:$B$782,C$11)+'СЕТ СН'!$F$11+СВЦЭМ!$D$10+'СЕТ СН'!$F$6-'СЕТ СН'!$F$23</f>
        <v>1243.6550224299999</v>
      </c>
      <c r="D29" s="36">
        <f>SUMIFS(СВЦЭМ!$D$39:$D$782,СВЦЭМ!$A$39:$A$782,$A29,СВЦЭМ!$B$39:$B$782,D$11)+'СЕТ СН'!$F$11+СВЦЭМ!$D$10+'СЕТ СН'!$F$6-'СЕТ СН'!$F$23</f>
        <v>1307.8818832199997</v>
      </c>
      <c r="E29" s="36">
        <f>SUMIFS(СВЦЭМ!$D$39:$D$782,СВЦЭМ!$A$39:$A$782,$A29,СВЦЭМ!$B$39:$B$782,E$11)+'СЕТ СН'!$F$11+СВЦЭМ!$D$10+'СЕТ СН'!$F$6-'СЕТ СН'!$F$23</f>
        <v>1309.6708482299998</v>
      </c>
      <c r="F29" s="36">
        <f>SUMIFS(СВЦЭМ!$D$39:$D$782,СВЦЭМ!$A$39:$A$782,$A29,СВЦЭМ!$B$39:$B$782,F$11)+'СЕТ СН'!$F$11+СВЦЭМ!$D$10+'СЕТ СН'!$F$6-'СЕТ СН'!$F$23</f>
        <v>1305.6295620099997</v>
      </c>
      <c r="G29" s="36">
        <f>SUMIFS(СВЦЭМ!$D$39:$D$782,СВЦЭМ!$A$39:$A$782,$A29,СВЦЭМ!$B$39:$B$782,G$11)+'СЕТ СН'!$F$11+СВЦЭМ!$D$10+'СЕТ СН'!$F$6-'СЕТ СН'!$F$23</f>
        <v>1318.2845374399999</v>
      </c>
      <c r="H29" s="36">
        <f>SUMIFS(СВЦЭМ!$D$39:$D$782,СВЦЭМ!$A$39:$A$782,$A29,СВЦЭМ!$B$39:$B$782,H$11)+'СЕТ СН'!$F$11+СВЦЭМ!$D$10+'СЕТ СН'!$F$6-'СЕТ СН'!$F$23</f>
        <v>1306.7978967499998</v>
      </c>
      <c r="I29" s="36">
        <f>SUMIFS(СВЦЭМ!$D$39:$D$782,СВЦЭМ!$A$39:$A$782,$A29,СВЦЭМ!$B$39:$B$782,I$11)+'СЕТ СН'!$F$11+СВЦЭМ!$D$10+'СЕТ СН'!$F$6-'СЕТ СН'!$F$23</f>
        <v>1212.9541917999998</v>
      </c>
      <c r="J29" s="36">
        <f>SUMIFS(СВЦЭМ!$D$39:$D$782,СВЦЭМ!$A$39:$A$782,$A29,СВЦЭМ!$B$39:$B$782,J$11)+'СЕТ СН'!$F$11+СВЦЭМ!$D$10+'СЕТ СН'!$F$6-'СЕТ СН'!$F$23</f>
        <v>1061.15168116</v>
      </c>
      <c r="K29" s="36">
        <f>SUMIFS(СВЦЭМ!$D$39:$D$782,СВЦЭМ!$A$39:$A$782,$A29,СВЦЭМ!$B$39:$B$782,K$11)+'СЕТ СН'!$F$11+СВЦЭМ!$D$10+'СЕТ СН'!$F$6-'СЕТ СН'!$F$23</f>
        <v>1063.0635037500001</v>
      </c>
      <c r="L29" s="36">
        <f>SUMIFS(СВЦЭМ!$D$39:$D$782,СВЦЭМ!$A$39:$A$782,$A29,СВЦЭМ!$B$39:$B$782,L$11)+'СЕТ СН'!$F$11+СВЦЭМ!$D$10+'СЕТ СН'!$F$6-'СЕТ СН'!$F$23</f>
        <v>1076.4292394500001</v>
      </c>
      <c r="M29" s="36">
        <f>SUMIFS(СВЦЭМ!$D$39:$D$782,СВЦЭМ!$A$39:$A$782,$A29,СВЦЭМ!$B$39:$B$782,M$11)+'СЕТ СН'!$F$11+СВЦЭМ!$D$10+'СЕТ СН'!$F$6-'СЕТ СН'!$F$23</f>
        <v>1189.8590655299997</v>
      </c>
      <c r="N29" s="36">
        <f>SUMIFS(СВЦЭМ!$D$39:$D$782,СВЦЭМ!$A$39:$A$782,$A29,СВЦЭМ!$B$39:$B$782,N$11)+'СЕТ СН'!$F$11+СВЦЭМ!$D$10+'СЕТ СН'!$F$6-'СЕТ СН'!$F$23</f>
        <v>1222.4985263399999</v>
      </c>
      <c r="O29" s="36">
        <f>SUMIFS(СВЦЭМ!$D$39:$D$782,СВЦЭМ!$A$39:$A$782,$A29,СВЦЭМ!$B$39:$B$782,O$11)+'СЕТ СН'!$F$11+СВЦЭМ!$D$10+'СЕТ СН'!$F$6-'СЕТ СН'!$F$23</f>
        <v>1219.8030658999999</v>
      </c>
      <c r="P29" s="36">
        <f>SUMIFS(СВЦЭМ!$D$39:$D$782,СВЦЭМ!$A$39:$A$782,$A29,СВЦЭМ!$B$39:$B$782,P$11)+'СЕТ СН'!$F$11+СВЦЭМ!$D$10+'СЕТ СН'!$F$6-'СЕТ СН'!$F$23</f>
        <v>1237.9016470999998</v>
      </c>
      <c r="Q29" s="36">
        <f>SUMIFS(СВЦЭМ!$D$39:$D$782,СВЦЭМ!$A$39:$A$782,$A29,СВЦЭМ!$B$39:$B$782,Q$11)+'СЕТ СН'!$F$11+СВЦЭМ!$D$10+'СЕТ СН'!$F$6-'СЕТ СН'!$F$23</f>
        <v>1252.0862799299998</v>
      </c>
      <c r="R29" s="36">
        <f>SUMIFS(СВЦЭМ!$D$39:$D$782,СВЦЭМ!$A$39:$A$782,$A29,СВЦЭМ!$B$39:$B$782,R$11)+'СЕТ СН'!$F$11+СВЦЭМ!$D$10+'СЕТ СН'!$F$6-'СЕТ СН'!$F$23</f>
        <v>1246.9957942299998</v>
      </c>
      <c r="S29" s="36">
        <f>SUMIFS(СВЦЭМ!$D$39:$D$782,СВЦЭМ!$A$39:$A$782,$A29,СВЦЭМ!$B$39:$B$782,S$11)+'СЕТ СН'!$F$11+СВЦЭМ!$D$10+'СЕТ СН'!$F$6-'СЕТ СН'!$F$23</f>
        <v>1200.0511067899997</v>
      </c>
      <c r="T29" s="36">
        <f>SUMIFS(СВЦЭМ!$D$39:$D$782,СВЦЭМ!$A$39:$A$782,$A29,СВЦЭМ!$B$39:$B$782,T$11)+'СЕТ СН'!$F$11+СВЦЭМ!$D$10+'СЕТ СН'!$F$6-'СЕТ СН'!$F$23</f>
        <v>1068.7210361299999</v>
      </c>
      <c r="U29" s="36">
        <f>SUMIFS(СВЦЭМ!$D$39:$D$782,СВЦЭМ!$A$39:$A$782,$A29,СВЦЭМ!$B$39:$B$782,U$11)+'СЕТ СН'!$F$11+СВЦЭМ!$D$10+'СЕТ СН'!$F$6-'СЕТ СН'!$F$23</f>
        <v>961.06156111000007</v>
      </c>
      <c r="V29" s="36">
        <f>SUMIFS(СВЦЭМ!$D$39:$D$782,СВЦЭМ!$A$39:$A$782,$A29,СВЦЭМ!$B$39:$B$782,V$11)+'СЕТ СН'!$F$11+СВЦЭМ!$D$10+'СЕТ СН'!$F$6-'СЕТ СН'!$F$23</f>
        <v>882.15202695000005</v>
      </c>
      <c r="W29" s="36">
        <f>SUMIFS(СВЦЭМ!$D$39:$D$782,СВЦЭМ!$A$39:$A$782,$A29,СВЦЭМ!$B$39:$B$782,W$11)+'СЕТ СН'!$F$11+СВЦЭМ!$D$10+'СЕТ СН'!$F$6-'СЕТ СН'!$F$23</f>
        <v>906.44418400000006</v>
      </c>
      <c r="X29" s="36">
        <f>SUMIFS(СВЦЭМ!$D$39:$D$782,СВЦЭМ!$A$39:$A$782,$A29,СВЦЭМ!$B$39:$B$782,X$11)+'СЕТ СН'!$F$11+СВЦЭМ!$D$10+'СЕТ СН'!$F$6-'СЕТ СН'!$F$23</f>
        <v>941.45762479000007</v>
      </c>
      <c r="Y29" s="36">
        <f>SUMIFS(СВЦЭМ!$D$39:$D$782,СВЦЭМ!$A$39:$A$782,$A29,СВЦЭМ!$B$39:$B$782,Y$11)+'СЕТ СН'!$F$11+СВЦЭМ!$D$10+'СЕТ СН'!$F$6-'СЕТ СН'!$F$23</f>
        <v>976.32981774000007</v>
      </c>
    </row>
    <row r="30" spans="1:25" ht="15.75" x14ac:dyDescent="0.2">
      <c r="A30" s="35">
        <f t="shared" si="0"/>
        <v>44700</v>
      </c>
      <c r="B30" s="36">
        <f>SUMIFS(СВЦЭМ!$D$39:$D$782,СВЦЭМ!$A$39:$A$782,$A30,СВЦЭМ!$B$39:$B$782,B$11)+'СЕТ СН'!$F$11+СВЦЭМ!$D$10+'СЕТ СН'!$F$6-'СЕТ СН'!$F$23</f>
        <v>1085.25371963</v>
      </c>
      <c r="C30" s="36">
        <f>SUMIFS(СВЦЭМ!$D$39:$D$782,СВЦЭМ!$A$39:$A$782,$A30,СВЦЭМ!$B$39:$B$782,C$11)+'СЕТ СН'!$F$11+СВЦЭМ!$D$10+'СЕТ СН'!$F$6-'СЕТ СН'!$F$23</f>
        <v>1211.9159509499998</v>
      </c>
      <c r="D30" s="36">
        <f>SUMIFS(СВЦЭМ!$D$39:$D$782,СВЦЭМ!$A$39:$A$782,$A30,СВЦЭМ!$B$39:$B$782,D$11)+'СЕТ СН'!$F$11+СВЦЭМ!$D$10+'СЕТ СН'!$F$6-'СЕТ СН'!$F$23</f>
        <v>1327.0132588499998</v>
      </c>
      <c r="E30" s="36">
        <f>SUMIFS(СВЦЭМ!$D$39:$D$782,СВЦЭМ!$A$39:$A$782,$A30,СВЦЭМ!$B$39:$B$782,E$11)+'СЕТ СН'!$F$11+СВЦЭМ!$D$10+'СЕТ СН'!$F$6-'СЕТ СН'!$F$23</f>
        <v>1384.2771361999999</v>
      </c>
      <c r="F30" s="36">
        <f>SUMIFS(СВЦЭМ!$D$39:$D$782,СВЦЭМ!$A$39:$A$782,$A30,СВЦЭМ!$B$39:$B$782,F$11)+'СЕТ СН'!$F$11+СВЦЭМ!$D$10+'СЕТ СН'!$F$6-'СЕТ СН'!$F$23</f>
        <v>1354.6140471699998</v>
      </c>
      <c r="G30" s="36">
        <f>SUMIFS(СВЦЭМ!$D$39:$D$782,СВЦЭМ!$A$39:$A$782,$A30,СВЦЭМ!$B$39:$B$782,G$11)+'СЕТ СН'!$F$11+СВЦЭМ!$D$10+'СЕТ СН'!$F$6-'СЕТ СН'!$F$23</f>
        <v>1318.1535992499998</v>
      </c>
      <c r="H30" s="36">
        <f>SUMIFS(СВЦЭМ!$D$39:$D$782,СВЦЭМ!$A$39:$A$782,$A30,СВЦЭМ!$B$39:$B$782,H$11)+'СЕТ СН'!$F$11+СВЦЭМ!$D$10+'СЕТ СН'!$F$6-'СЕТ СН'!$F$23</f>
        <v>1281.7515904899999</v>
      </c>
      <c r="I30" s="36">
        <f>SUMIFS(СВЦЭМ!$D$39:$D$782,СВЦЭМ!$A$39:$A$782,$A30,СВЦЭМ!$B$39:$B$782,I$11)+'СЕТ СН'!$F$11+СВЦЭМ!$D$10+'СЕТ СН'!$F$6-'СЕТ СН'!$F$23</f>
        <v>1221.7608377399997</v>
      </c>
      <c r="J30" s="36">
        <f>SUMIFS(СВЦЭМ!$D$39:$D$782,СВЦЭМ!$A$39:$A$782,$A30,СВЦЭМ!$B$39:$B$782,J$11)+'СЕТ СН'!$F$11+СВЦЭМ!$D$10+'СЕТ СН'!$F$6-'СЕТ СН'!$F$23</f>
        <v>1081.60483877</v>
      </c>
      <c r="K30" s="36">
        <f>SUMIFS(СВЦЭМ!$D$39:$D$782,СВЦЭМ!$A$39:$A$782,$A30,СВЦЭМ!$B$39:$B$782,K$11)+'СЕТ СН'!$F$11+СВЦЭМ!$D$10+'СЕТ СН'!$F$6-'СЕТ СН'!$F$23</f>
        <v>1097.63199994</v>
      </c>
      <c r="L30" s="36">
        <f>SUMIFS(СВЦЭМ!$D$39:$D$782,СВЦЭМ!$A$39:$A$782,$A30,СВЦЭМ!$B$39:$B$782,L$11)+'СЕТ СН'!$F$11+СВЦЭМ!$D$10+'СЕТ СН'!$F$6-'СЕТ СН'!$F$23</f>
        <v>1090.2525877999999</v>
      </c>
      <c r="M30" s="36">
        <f>SUMIFS(СВЦЭМ!$D$39:$D$782,СВЦЭМ!$A$39:$A$782,$A30,СВЦЭМ!$B$39:$B$782,M$11)+'СЕТ СН'!$F$11+СВЦЭМ!$D$10+'СЕТ СН'!$F$6-'СЕТ СН'!$F$23</f>
        <v>1186.7988270699998</v>
      </c>
      <c r="N30" s="36">
        <f>SUMIFS(СВЦЭМ!$D$39:$D$782,СВЦЭМ!$A$39:$A$782,$A30,СВЦЭМ!$B$39:$B$782,N$11)+'СЕТ СН'!$F$11+СВЦЭМ!$D$10+'СЕТ СН'!$F$6-'СЕТ СН'!$F$23</f>
        <v>1234.0322752099999</v>
      </c>
      <c r="O30" s="36">
        <f>SUMIFS(СВЦЭМ!$D$39:$D$782,СВЦЭМ!$A$39:$A$782,$A30,СВЦЭМ!$B$39:$B$782,O$11)+'СЕТ СН'!$F$11+СВЦЭМ!$D$10+'СЕТ СН'!$F$6-'СЕТ СН'!$F$23</f>
        <v>1250.8320391699999</v>
      </c>
      <c r="P30" s="36">
        <f>SUMIFS(СВЦЭМ!$D$39:$D$782,СВЦЭМ!$A$39:$A$782,$A30,СВЦЭМ!$B$39:$B$782,P$11)+'СЕТ СН'!$F$11+СВЦЭМ!$D$10+'СЕТ СН'!$F$6-'СЕТ СН'!$F$23</f>
        <v>1254.9935908399998</v>
      </c>
      <c r="Q30" s="36">
        <f>SUMIFS(СВЦЭМ!$D$39:$D$782,СВЦЭМ!$A$39:$A$782,$A30,СВЦЭМ!$B$39:$B$782,Q$11)+'СЕТ СН'!$F$11+СВЦЭМ!$D$10+'СЕТ СН'!$F$6-'СЕТ СН'!$F$23</f>
        <v>1270.5900167999998</v>
      </c>
      <c r="R30" s="36">
        <f>SUMIFS(СВЦЭМ!$D$39:$D$782,СВЦЭМ!$A$39:$A$782,$A30,СВЦЭМ!$B$39:$B$782,R$11)+'СЕТ СН'!$F$11+СВЦЭМ!$D$10+'СЕТ СН'!$F$6-'СЕТ СН'!$F$23</f>
        <v>1257.8310936899998</v>
      </c>
      <c r="S30" s="36">
        <f>SUMIFS(СВЦЭМ!$D$39:$D$782,СВЦЭМ!$A$39:$A$782,$A30,СВЦЭМ!$B$39:$B$782,S$11)+'СЕТ СН'!$F$11+СВЦЭМ!$D$10+'СЕТ СН'!$F$6-'СЕТ СН'!$F$23</f>
        <v>1233.6107716499998</v>
      </c>
      <c r="T30" s="36">
        <f>SUMIFS(СВЦЭМ!$D$39:$D$782,СВЦЭМ!$A$39:$A$782,$A30,СВЦЭМ!$B$39:$B$782,T$11)+'СЕТ СН'!$F$11+СВЦЭМ!$D$10+'СЕТ СН'!$F$6-'СЕТ СН'!$F$23</f>
        <v>1093.7876201700001</v>
      </c>
      <c r="U30" s="36">
        <f>SUMIFS(СВЦЭМ!$D$39:$D$782,СВЦЭМ!$A$39:$A$782,$A30,СВЦЭМ!$B$39:$B$782,U$11)+'СЕТ СН'!$F$11+СВЦЭМ!$D$10+'СЕТ СН'!$F$6-'СЕТ СН'!$F$23</f>
        <v>989.54940904</v>
      </c>
      <c r="V30" s="36">
        <f>SUMIFS(СВЦЭМ!$D$39:$D$782,СВЦЭМ!$A$39:$A$782,$A30,СВЦЭМ!$B$39:$B$782,V$11)+'СЕТ СН'!$F$11+СВЦЭМ!$D$10+'СЕТ СН'!$F$6-'СЕТ СН'!$F$23</f>
        <v>894.03074727000001</v>
      </c>
      <c r="W30" s="36">
        <f>SUMIFS(СВЦЭМ!$D$39:$D$782,СВЦЭМ!$A$39:$A$782,$A30,СВЦЭМ!$B$39:$B$782,W$11)+'СЕТ СН'!$F$11+СВЦЭМ!$D$10+'СЕТ СН'!$F$6-'СЕТ СН'!$F$23</f>
        <v>899.9480114800001</v>
      </c>
      <c r="X30" s="36">
        <f>SUMIFS(СВЦЭМ!$D$39:$D$782,СВЦЭМ!$A$39:$A$782,$A30,СВЦЭМ!$B$39:$B$782,X$11)+'СЕТ СН'!$F$11+СВЦЭМ!$D$10+'СЕТ СН'!$F$6-'СЕТ СН'!$F$23</f>
        <v>910.5149125800001</v>
      </c>
      <c r="Y30" s="36">
        <f>SUMIFS(СВЦЭМ!$D$39:$D$782,СВЦЭМ!$A$39:$A$782,$A30,СВЦЭМ!$B$39:$B$782,Y$11)+'СЕТ СН'!$F$11+СВЦЭМ!$D$10+'СЕТ СН'!$F$6-'СЕТ СН'!$F$23</f>
        <v>932.66420767000011</v>
      </c>
    </row>
    <row r="31" spans="1:25" ht="15.75" x14ac:dyDescent="0.2">
      <c r="A31" s="35">
        <f t="shared" si="0"/>
        <v>44701</v>
      </c>
      <c r="B31" s="36">
        <f>SUMIFS(СВЦЭМ!$D$39:$D$782,СВЦЭМ!$A$39:$A$782,$A31,СВЦЭМ!$B$39:$B$782,B$11)+'СЕТ СН'!$F$11+СВЦЭМ!$D$10+'СЕТ СН'!$F$6-'СЕТ СН'!$F$23</f>
        <v>1079.1312566199999</v>
      </c>
      <c r="C31" s="36">
        <f>SUMIFS(СВЦЭМ!$D$39:$D$782,СВЦЭМ!$A$39:$A$782,$A31,СВЦЭМ!$B$39:$B$782,C$11)+'СЕТ СН'!$F$11+СВЦЭМ!$D$10+'СЕТ СН'!$F$6-'СЕТ СН'!$F$23</f>
        <v>1150.47253568</v>
      </c>
      <c r="D31" s="36">
        <f>SUMIFS(СВЦЭМ!$D$39:$D$782,СВЦЭМ!$A$39:$A$782,$A31,СВЦЭМ!$B$39:$B$782,D$11)+'СЕТ СН'!$F$11+СВЦЭМ!$D$10+'СЕТ СН'!$F$6-'СЕТ СН'!$F$23</f>
        <v>1288.5519579799998</v>
      </c>
      <c r="E31" s="36">
        <f>SUMIFS(СВЦЭМ!$D$39:$D$782,СВЦЭМ!$A$39:$A$782,$A31,СВЦЭМ!$B$39:$B$782,E$11)+'СЕТ СН'!$F$11+СВЦЭМ!$D$10+'СЕТ СН'!$F$6-'СЕТ СН'!$F$23</f>
        <v>1354.4200638199998</v>
      </c>
      <c r="F31" s="36">
        <f>SUMIFS(СВЦЭМ!$D$39:$D$782,СВЦЭМ!$A$39:$A$782,$A31,СВЦЭМ!$B$39:$B$782,F$11)+'СЕТ СН'!$F$11+СВЦЭМ!$D$10+'СЕТ СН'!$F$6-'СЕТ СН'!$F$23</f>
        <v>1348.8630251799998</v>
      </c>
      <c r="G31" s="36">
        <f>SUMIFS(СВЦЭМ!$D$39:$D$782,СВЦЭМ!$A$39:$A$782,$A31,СВЦЭМ!$B$39:$B$782,G$11)+'СЕТ СН'!$F$11+СВЦЭМ!$D$10+'СЕТ СН'!$F$6-'СЕТ СН'!$F$23</f>
        <v>1330.6838313399999</v>
      </c>
      <c r="H31" s="36">
        <f>SUMIFS(СВЦЭМ!$D$39:$D$782,СВЦЭМ!$A$39:$A$782,$A31,СВЦЭМ!$B$39:$B$782,H$11)+'СЕТ СН'!$F$11+СВЦЭМ!$D$10+'СЕТ СН'!$F$6-'СЕТ СН'!$F$23</f>
        <v>1269.2585824999999</v>
      </c>
      <c r="I31" s="36">
        <f>SUMIFS(СВЦЭМ!$D$39:$D$782,СВЦЭМ!$A$39:$A$782,$A31,СВЦЭМ!$B$39:$B$782,I$11)+'СЕТ СН'!$F$11+СВЦЭМ!$D$10+'СЕТ СН'!$F$6-'СЕТ СН'!$F$23</f>
        <v>1194.2972196399999</v>
      </c>
      <c r="J31" s="36">
        <f>SUMIFS(СВЦЭМ!$D$39:$D$782,СВЦЭМ!$A$39:$A$782,$A31,СВЦЭМ!$B$39:$B$782,J$11)+'СЕТ СН'!$F$11+СВЦЭМ!$D$10+'СЕТ СН'!$F$6-'СЕТ СН'!$F$23</f>
        <v>1048.79350654</v>
      </c>
      <c r="K31" s="36">
        <f>SUMIFS(СВЦЭМ!$D$39:$D$782,СВЦЭМ!$A$39:$A$782,$A31,СВЦЭМ!$B$39:$B$782,K$11)+'СЕТ СН'!$F$11+СВЦЭМ!$D$10+'СЕТ СН'!$F$6-'СЕТ СН'!$F$23</f>
        <v>1048.1770126700001</v>
      </c>
      <c r="L31" s="36">
        <f>SUMIFS(СВЦЭМ!$D$39:$D$782,СВЦЭМ!$A$39:$A$782,$A31,СВЦЭМ!$B$39:$B$782,L$11)+'СЕТ СН'!$F$11+СВЦЭМ!$D$10+'СЕТ СН'!$F$6-'СЕТ СН'!$F$23</f>
        <v>1045.8013556799999</v>
      </c>
      <c r="M31" s="36">
        <f>SUMIFS(СВЦЭМ!$D$39:$D$782,СВЦЭМ!$A$39:$A$782,$A31,СВЦЭМ!$B$39:$B$782,M$11)+'СЕТ СН'!$F$11+СВЦЭМ!$D$10+'СЕТ СН'!$F$6-'СЕТ СН'!$F$23</f>
        <v>1146.1668262099997</v>
      </c>
      <c r="N31" s="36">
        <f>SUMIFS(СВЦЭМ!$D$39:$D$782,СВЦЭМ!$A$39:$A$782,$A31,СВЦЭМ!$B$39:$B$782,N$11)+'СЕТ СН'!$F$11+СВЦЭМ!$D$10+'СЕТ СН'!$F$6-'СЕТ СН'!$F$23</f>
        <v>1170.5140689299999</v>
      </c>
      <c r="O31" s="36">
        <f>SUMIFS(СВЦЭМ!$D$39:$D$782,СВЦЭМ!$A$39:$A$782,$A31,СВЦЭМ!$B$39:$B$782,O$11)+'СЕТ СН'!$F$11+СВЦЭМ!$D$10+'СЕТ СН'!$F$6-'СЕТ СН'!$F$23</f>
        <v>1167.9801642999998</v>
      </c>
      <c r="P31" s="36">
        <f>SUMIFS(СВЦЭМ!$D$39:$D$782,СВЦЭМ!$A$39:$A$782,$A31,СВЦЭМ!$B$39:$B$782,P$11)+'СЕТ СН'!$F$11+СВЦЭМ!$D$10+'СЕТ СН'!$F$6-'СЕТ СН'!$F$23</f>
        <v>1165.7546128599997</v>
      </c>
      <c r="Q31" s="36">
        <f>SUMIFS(СВЦЭМ!$D$39:$D$782,СВЦЭМ!$A$39:$A$782,$A31,СВЦЭМ!$B$39:$B$782,Q$11)+'СЕТ СН'!$F$11+СВЦЭМ!$D$10+'СЕТ СН'!$F$6-'СЕТ СН'!$F$23</f>
        <v>1164.8881565999998</v>
      </c>
      <c r="R31" s="36">
        <f>SUMIFS(СВЦЭМ!$D$39:$D$782,СВЦЭМ!$A$39:$A$782,$A31,СВЦЭМ!$B$39:$B$782,R$11)+'СЕТ СН'!$F$11+СВЦЭМ!$D$10+'СЕТ СН'!$F$6-'СЕТ СН'!$F$23</f>
        <v>1164.9301468699998</v>
      </c>
      <c r="S31" s="36">
        <f>SUMIFS(СВЦЭМ!$D$39:$D$782,СВЦЭМ!$A$39:$A$782,$A31,СВЦЭМ!$B$39:$B$782,S$11)+'СЕТ СН'!$F$11+СВЦЭМ!$D$10+'СЕТ СН'!$F$6-'СЕТ СН'!$F$23</f>
        <v>1149.54865406</v>
      </c>
      <c r="T31" s="36">
        <f>SUMIFS(СВЦЭМ!$D$39:$D$782,СВЦЭМ!$A$39:$A$782,$A31,СВЦЭМ!$B$39:$B$782,T$11)+'СЕТ СН'!$F$11+СВЦЭМ!$D$10+'СЕТ СН'!$F$6-'СЕТ СН'!$F$23</f>
        <v>1048.9074798900001</v>
      </c>
      <c r="U31" s="36">
        <f>SUMIFS(СВЦЭМ!$D$39:$D$782,СВЦЭМ!$A$39:$A$782,$A31,СВЦЭМ!$B$39:$B$782,U$11)+'СЕТ СН'!$F$11+СВЦЭМ!$D$10+'СЕТ СН'!$F$6-'СЕТ СН'!$F$23</f>
        <v>938.65353524000011</v>
      </c>
      <c r="V31" s="36">
        <f>SUMIFS(СВЦЭМ!$D$39:$D$782,СВЦЭМ!$A$39:$A$782,$A31,СВЦЭМ!$B$39:$B$782,V$11)+'СЕТ СН'!$F$11+СВЦЭМ!$D$10+'СЕТ СН'!$F$6-'СЕТ СН'!$F$23</f>
        <v>878.47696778000011</v>
      </c>
      <c r="W31" s="36">
        <f>SUMIFS(СВЦЭМ!$D$39:$D$782,СВЦЭМ!$A$39:$A$782,$A31,СВЦЭМ!$B$39:$B$782,W$11)+'СЕТ СН'!$F$11+СВЦЭМ!$D$10+'СЕТ СН'!$F$6-'СЕТ СН'!$F$23</f>
        <v>888.57778430000008</v>
      </c>
      <c r="X31" s="36">
        <f>SUMIFS(СВЦЭМ!$D$39:$D$782,СВЦЭМ!$A$39:$A$782,$A31,СВЦЭМ!$B$39:$B$782,X$11)+'СЕТ СН'!$F$11+СВЦЭМ!$D$10+'СЕТ СН'!$F$6-'СЕТ СН'!$F$23</f>
        <v>919.59471945000007</v>
      </c>
      <c r="Y31" s="36">
        <f>SUMIFS(СВЦЭМ!$D$39:$D$782,СВЦЭМ!$A$39:$A$782,$A31,СВЦЭМ!$B$39:$B$782,Y$11)+'СЕТ СН'!$F$11+СВЦЭМ!$D$10+'СЕТ СН'!$F$6-'СЕТ СН'!$F$23</f>
        <v>924.87092672000006</v>
      </c>
    </row>
    <row r="32" spans="1:25" ht="15.75" x14ac:dyDescent="0.2">
      <c r="A32" s="35">
        <f t="shared" si="0"/>
        <v>44702</v>
      </c>
      <c r="B32" s="36">
        <f>SUMIFS(СВЦЭМ!$D$39:$D$782,СВЦЭМ!$A$39:$A$782,$A32,СВЦЭМ!$B$39:$B$782,B$11)+'СЕТ СН'!$F$11+СВЦЭМ!$D$10+'СЕТ СН'!$F$6-'СЕТ СН'!$F$23</f>
        <v>951.76131395000004</v>
      </c>
      <c r="C32" s="36">
        <f>SUMIFS(СВЦЭМ!$D$39:$D$782,СВЦЭМ!$A$39:$A$782,$A32,СВЦЭМ!$B$39:$B$782,C$11)+'СЕТ СН'!$F$11+СВЦЭМ!$D$10+'СЕТ СН'!$F$6-'СЕТ СН'!$F$23</f>
        <v>1072.5097212000001</v>
      </c>
      <c r="D32" s="36">
        <f>SUMIFS(СВЦЭМ!$D$39:$D$782,СВЦЭМ!$A$39:$A$782,$A32,СВЦЭМ!$B$39:$B$782,D$11)+'СЕТ СН'!$F$11+СВЦЭМ!$D$10+'СЕТ СН'!$F$6-'СЕТ СН'!$F$23</f>
        <v>1237.6176688899998</v>
      </c>
      <c r="E32" s="36">
        <f>SUMIFS(СВЦЭМ!$D$39:$D$782,СВЦЭМ!$A$39:$A$782,$A32,СВЦЭМ!$B$39:$B$782,E$11)+'СЕТ СН'!$F$11+СВЦЭМ!$D$10+'СЕТ СН'!$F$6-'СЕТ СН'!$F$23</f>
        <v>1318.1714869299999</v>
      </c>
      <c r="F32" s="36">
        <f>SUMIFS(СВЦЭМ!$D$39:$D$782,СВЦЭМ!$A$39:$A$782,$A32,СВЦЭМ!$B$39:$B$782,F$11)+'СЕТ СН'!$F$11+СВЦЭМ!$D$10+'СЕТ СН'!$F$6-'СЕТ СН'!$F$23</f>
        <v>1346.1509127799998</v>
      </c>
      <c r="G32" s="36">
        <f>SUMIFS(СВЦЭМ!$D$39:$D$782,СВЦЭМ!$A$39:$A$782,$A32,СВЦЭМ!$B$39:$B$782,G$11)+'СЕТ СН'!$F$11+СВЦЭМ!$D$10+'СЕТ СН'!$F$6-'СЕТ СН'!$F$23</f>
        <v>1382.7704537399998</v>
      </c>
      <c r="H32" s="36">
        <f>SUMIFS(СВЦЭМ!$D$39:$D$782,СВЦЭМ!$A$39:$A$782,$A32,СВЦЭМ!$B$39:$B$782,H$11)+'СЕТ СН'!$F$11+СВЦЭМ!$D$10+'СЕТ СН'!$F$6-'СЕТ СН'!$F$23</f>
        <v>1373.3108665099999</v>
      </c>
      <c r="I32" s="36">
        <f>SUMIFS(СВЦЭМ!$D$39:$D$782,СВЦЭМ!$A$39:$A$782,$A32,СВЦЭМ!$B$39:$B$782,I$11)+'СЕТ СН'!$F$11+СВЦЭМ!$D$10+'СЕТ СН'!$F$6-'СЕТ СН'!$F$23</f>
        <v>1334.7831263399999</v>
      </c>
      <c r="J32" s="36">
        <f>SUMIFS(СВЦЭМ!$D$39:$D$782,СВЦЭМ!$A$39:$A$782,$A32,СВЦЭМ!$B$39:$B$782,J$11)+'СЕТ СН'!$F$11+СВЦЭМ!$D$10+'СЕТ СН'!$F$6-'СЕТ СН'!$F$23</f>
        <v>1151.7689051899997</v>
      </c>
      <c r="K32" s="36">
        <f>SUMIFS(СВЦЭМ!$D$39:$D$782,СВЦЭМ!$A$39:$A$782,$A32,СВЦЭМ!$B$39:$B$782,K$11)+'СЕТ СН'!$F$11+СВЦЭМ!$D$10+'СЕТ СН'!$F$6-'СЕТ СН'!$F$23</f>
        <v>1109.6962506</v>
      </c>
      <c r="L32" s="36">
        <f>SUMIFS(СВЦЭМ!$D$39:$D$782,СВЦЭМ!$A$39:$A$782,$A32,СВЦЭМ!$B$39:$B$782,L$11)+'СЕТ СН'!$F$11+СВЦЭМ!$D$10+'СЕТ СН'!$F$6-'СЕТ СН'!$F$23</f>
        <v>1081.47728265</v>
      </c>
      <c r="M32" s="36">
        <f>SUMIFS(СВЦЭМ!$D$39:$D$782,СВЦЭМ!$A$39:$A$782,$A32,СВЦЭМ!$B$39:$B$782,M$11)+'СЕТ СН'!$F$11+СВЦЭМ!$D$10+'СЕТ СН'!$F$6-'СЕТ СН'!$F$23</f>
        <v>1168.9109782999999</v>
      </c>
      <c r="N32" s="36">
        <f>SUMIFS(СВЦЭМ!$D$39:$D$782,СВЦЭМ!$A$39:$A$782,$A32,СВЦЭМ!$B$39:$B$782,N$11)+'СЕТ СН'!$F$11+СВЦЭМ!$D$10+'СЕТ СН'!$F$6-'СЕТ СН'!$F$23</f>
        <v>1209.6718535499999</v>
      </c>
      <c r="O32" s="36">
        <f>SUMIFS(СВЦЭМ!$D$39:$D$782,СВЦЭМ!$A$39:$A$782,$A32,СВЦЭМ!$B$39:$B$782,O$11)+'СЕТ СН'!$F$11+СВЦЭМ!$D$10+'СЕТ СН'!$F$6-'СЕТ СН'!$F$23</f>
        <v>1175.6199619999998</v>
      </c>
      <c r="P32" s="36">
        <f>SUMIFS(СВЦЭМ!$D$39:$D$782,СВЦЭМ!$A$39:$A$782,$A32,СВЦЭМ!$B$39:$B$782,P$11)+'СЕТ СН'!$F$11+СВЦЭМ!$D$10+'СЕТ СН'!$F$6-'СЕТ СН'!$F$23</f>
        <v>1214.6995231599999</v>
      </c>
      <c r="Q32" s="36">
        <f>SUMIFS(СВЦЭМ!$D$39:$D$782,СВЦЭМ!$A$39:$A$782,$A32,СВЦЭМ!$B$39:$B$782,Q$11)+'СЕТ СН'!$F$11+СВЦЭМ!$D$10+'СЕТ СН'!$F$6-'СЕТ СН'!$F$23</f>
        <v>1198.2837402999999</v>
      </c>
      <c r="R32" s="36">
        <f>SUMIFS(СВЦЭМ!$D$39:$D$782,СВЦЭМ!$A$39:$A$782,$A32,СВЦЭМ!$B$39:$B$782,R$11)+'СЕТ СН'!$F$11+СВЦЭМ!$D$10+'СЕТ СН'!$F$6-'СЕТ СН'!$F$23</f>
        <v>1195.0330569399998</v>
      </c>
      <c r="S32" s="36">
        <f>SUMIFS(СВЦЭМ!$D$39:$D$782,СВЦЭМ!$A$39:$A$782,$A32,СВЦЭМ!$B$39:$B$782,S$11)+'СЕТ СН'!$F$11+СВЦЭМ!$D$10+'СЕТ СН'!$F$6-'СЕТ СН'!$F$23</f>
        <v>1170.1802487199998</v>
      </c>
      <c r="T32" s="36">
        <f>SUMIFS(СВЦЭМ!$D$39:$D$782,СВЦЭМ!$A$39:$A$782,$A32,СВЦЭМ!$B$39:$B$782,T$11)+'СЕТ СН'!$F$11+СВЦЭМ!$D$10+'СЕТ СН'!$F$6-'СЕТ СН'!$F$23</f>
        <v>1060.91634785</v>
      </c>
      <c r="U32" s="36">
        <f>SUMIFS(СВЦЭМ!$D$39:$D$782,СВЦЭМ!$A$39:$A$782,$A32,СВЦЭМ!$B$39:$B$782,U$11)+'СЕТ СН'!$F$11+СВЦЭМ!$D$10+'СЕТ СН'!$F$6-'СЕТ СН'!$F$23</f>
        <v>959.05533880000007</v>
      </c>
      <c r="V32" s="36">
        <f>SUMIFS(СВЦЭМ!$D$39:$D$782,СВЦЭМ!$A$39:$A$782,$A32,СВЦЭМ!$B$39:$B$782,V$11)+'СЕТ СН'!$F$11+СВЦЭМ!$D$10+'СЕТ СН'!$F$6-'СЕТ СН'!$F$23</f>
        <v>878.51720436000005</v>
      </c>
      <c r="W32" s="36">
        <f>SUMIFS(СВЦЭМ!$D$39:$D$782,СВЦЭМ!$A$39:$A$782,$A32,СВЦЭМ!$B$39:$B$782,W$11)+'СЕТ СН'!$F$11+СВЦЭМ!$D$10+'СЕТ СН'!$F$6-'СЕТ СН'!$F$23</f>
        <v>832.74257417000001</v>
      </c>
      <c r="X32" s="36">
        <f>SUMIFS(СВЦЭМ!$D$39:$D$782,СВЦЭМ!$A$39:$A$782,$A32,СВЦЭМ!$B$39:$B$782,X$11)+'СЕТ СН'!$F$11+СВЦЭМ!$D$10+'СЕТ СН'!$F$6-'СЕТ СН'!$F$23</f>
        <v>849.82662762000007</v>
      </c>
      <c r="Y32" s="36">
        <f>SUMIFS(СВЦЭМ!$D$39:$D$782,СВЦЭМ!$A$39:$A$782,$A32,СВЦЭМ!$B$39:$B$782,Y$11)+'СЕТ СН'!$F$11+СВЦЭМ!$D$10+'СЕТ СН'!$F$6-'СЕТ СН'!$F$23</f>
        <v>876.65115576000005</v>
      </c>
    </row>
    <row r="33" spans="1:27" ht="15.75" x14ac:dyDescent="0.2">
      <c r="A33" s="35">
        <f t="shared" si="0"/>
        <v>44703</v>
      </c>
      <c r="B33" s="36">
        <f>SUMIFS(СВЦЭМ!$D$39:$D$782,СВЦЭМ!$A$39:$A$782,$A33,СВЦЭМ!$B$39:$B$782,B$11)+'СЕТ СН'!$F$11+СВЦЭМ!$D$10+'СЕТ СН'!$F$6-'СЕТ СН'!$F$23</f>
        <v>1069.69551009</v>
      </c>
      <c r="C33" s="36">
        <f>SUMIFS(СВЦЭМ!$D$39:$D$782,СВЦЭМ!$A$39:$A$782,$A33,СВЦЭМ!$B$39:$B$782,C$11)+'СЕТ СН'!$F$11+СВЦЭМ!$D$10+'СЕТ СН'!$F$6-'СЕТ СН'!$F$23</f>
        <v>1157.3151716199998</v>
      </c>
      <c r="D33" s="36">
        <f>SUMIFS(СВЦЭМ!$D$39:$D$782,СВЦЭМ!$A$39:$A$782,$A33,СВЦЭМ!$B$39:$B$782,D$11)+'СЕТ СН'!$F$11+СВЦЭМ!$D$10+'СЕТ СН'!$F$6-'СЕТ СН'!$F$23</f>
        <v>1272.7384066399998</v>
      </c>
      <c r="E33" s="36">
        <f>SUMIFS(СВЦЭМ!$D$39:$D$782,СВЦЭМ!$A$39:$A$782,$A33,СВЦЭМ!$B$39:$B$782,E$11)+'СЕТ СН'!$F$11+СВЦЭМ!$D$10+'СЕТ СН'!$F$6-'СЕТ СН'!$F$23</f>
        <v>1279.9669122699997</v>
      </c>
      <c r="F33" s="36">
        <f>SUMIFS(СВЦЭМ!$D$39:$D$782,СВЦЭМ!$A$39:$A$782,$A33,СВЦЭМ!$B$39:$B$782,F$11)+'СЕТ СН'!$F$11+СВЦЭМ!$D$10+'СЕТ СН'!$F$6-'СЕТ СН'!$F$23</f>
        <v>1279.8421292399998</v>
      </c>
      <c r="G33" s="36">
        <f>SUMIFS(СВЦЭМ!$D$39:$D$782,СВЦЭМ!$A$39:$A$782,$A33,СВЦЭМ!$B$39:$B$782,G$11)+'СЕТ СН'!$F$11+СВЦЭМ!$D$10+'СЕТ СН'!$F$6-'СЕТ СН'!$F$23</f>
        <v>1282.7685287699999</v>
      </c>
      <c r="H33" s="36">
        <f>SUMIFS(СВЦЭМ!$D$39:$D$782,СВЦЭМ!$A$39:$A$782,$A33,СВЦЭМ!$B$39:$B$782,H$11)+'СЕТ СН'!$F$11+СВЦЭМ!$D$10+'СЕТ СН'!$F$6-'СЕТ СН'!$F$23</f>
        <v>1252.6908160199998</v>
      </c>
      <c r="I33" s="36">
        <f>SUMIFS(СВЦЭМ!$D$39:$D$782,СВЦЭМ!$A$39:$A$782,$A33,СВЦЭМ!$B$39:$B$782,I$11)+'СЕТ СН'!$F$11+СВЦЭМ!$D$10+'СЕТ СН'!$F$6-'СЕТ СН'!$F$23</f>
        <v>1182.3603769999997</v>
      </c>
      <c r="J33" s="36">
        <f>SUMIFS(СВЦЭМ!$D$39:$D$782,СВЦЭМ!$A$39:$A$782,$A33,СВЦЭМ!$B$39:$B$782,J$11)+'СЕТ СН'!$F$11+СВЦЭМ!$D$10+'СЕТ СН'!$F$6-'СЕТ СН'!$F$23</f>
        <v>1112.6596705399998</v>
      </c>
      <c r="K33" s="36">
        <f>SUMIFS(СВЦЭМ!$D$39:$D$782,СВЦЭМ!$A$39:$A$782,$A33,СВЦЭМ!$B$39:$B$782,K$11)+'СЕТ СН'!$F$11+СВЦЭМ!$D$10+'СЕТ СН'!$F$6-'СЕТ СН'!$F$23</f>
        <v>1064.3430613099999</v>
      </c>
      <c r="L33" s="36">
        <f>SUMIFS(СВЦЭМ!$D$39:$D$782,СВЦЭМ!$A$39:$A$782,$A33,СВЦЭМ!$B$39:$B$782,L$11)+'СЕТ СН'!$F$11+СВЦЭМ!$D$10+'СЕТ СН'!$F$6-'СЕТ СН'!$F$23</f>
        <v>1045.7066707500001</v>
      </c>
      <c r="M33" s="36">
        <f>SUMIFS(СВЦЭМ!$D$39:$D$782,СВЦЭМ!$A$39:$A$782,$A33,СВЦЭМ!$B$39:$B$782,M$11)+'СЕТ СН'!$F$11+СВЦЭМ!$D$10+'СЕТ СН'!$F$6-'СЕТ СН'!$F$23</f>
        <v>1145.46058404</v>
      </c>
      <c r="N33" s="36">
        <f>SUMIFS(СВЦЭМ!$D$39:$D$782,СВЦЭМ!$A$39:$A$782,$A33,СВЦЭМ!$B$39:$B$782,N$11)+'СЕТ СН'!$F$11+СВЦЭМ!$D$10+'СЕТ СН'!$F$6-'СЕТ СН'!$F$23</f>
        <v>1191.2458011899998</v>
      </c>
      <c r="O33" s="36">
        <f>SUMIFS(СВЦЭМ!$D$39:$D$782,СВЦЭМ!$A$39:$A$782,$A33,СВЦЭМ!$B$39:$B$782,O$11)+'СЕТ СН'!$F$11+СВЦЭМ!$D$10+'СЕТ СН'!$F$6-'СЕТ СН'!$F$23</f>
        <v>1195.3388575399999</v>
      </c>
      <c r="P33" s="36">
        <f>SUMIFS(СВЦЭМ!$D$39:$D$782,СВЦЭМ!$A$39:$A$782,$A33,СВЦЭМ!$B$39:$B$782,P$11)+'СЕТ СН'!$F$11+СВЦЭМ!$D$10+'СЕТ СН'!$F$6-'СЕТ СН'!$F$23</f>
        <v>1222.4747562799998</v>
      </c>
      <c r="Q33" s="36">
        <f>SUMIFS(СВЦЭМ!$D$39:$D$782,СВЦЭМ!$A$39:$A$782,$A33,СВЦЭМ!$B$39:$B$782,Q$11)+'СЕТ СН'!$F$11+СВЦЭМ!$D$10+'СЕТ СН'!$F$6-'СЕТ СН'!$F$23</f>
        <v>1232.9575335599998</v>
      </c>
      <c r="R33" s="36">
        <f>SUMIFS(СВЦЭМ!$D$39:$D$782,СВЦЭМ!$A$39:$A$782,$A33,СВЦЭМ!$B$39:$B$782,R$11)+'СЕТ СН'!$F$11+СВЦЭМ!$D$10+'СЕТ СН'!$F$6-'СЕТ СН'!$F$23</f>
        <v>1227.8190961499997</v>
      </c>
      <c r="S33" s="36">
        <f>SUMIFS(СВЦЭМ!$D$39:$D$782,СВЦЭМ!$A$39:$A$782,$A33,СВЦЭМ!$B$39:$B$782,S$11)+'СЕТ СН'!$F$11+СВЦЭМ!$D$10+'СЕТ СН'!$F$6-'СЕТ СН'!$F$23</f>
        <v>1202.4967024399998</v>
      </c>
      <c r="T33" s="36">
        <f>SUMIFS(СВЦЭМ!$D$39:$D$782,СВЦЭМ!$A$39:$A$782,$A33,СВЦЭМ!$B$39:$B$782,T$11)+'СЕТ СН'!$F$11+СВЦЭМ!$D$10+'СЕТ СН'!$F$6-'СЕТ СН'!$F$23</f>
        <v>1079.3287542400001</v>
      </c>
      <c r="U33" s="36">
        <f>SUMIFS(СВЦЭМ!$D$39:$D$782,СВЦЭМ!$A$39:$A$782,$A33,СВЦЭМ!$B$39:$B$782,U$11)+'СЕТ СН'!$F$11+СВЦЭМ!$D$10+'СЕТ СН'!$F$6-'СЕТ СН'!$F$23</f>
        <v>972.06153588000006</v>
      </c>
      <c r="V33" s="36">
        <f>SUMIFS(СВЦЭМ!$D$39:$D$782,СВЦЭМ!$A$39:$A$782,$A33,СВЦЭМ!$B$39:$B$782,V$11)+'СЕТ СН'!$F$11+СВЦЭМ!$D$10+'СЕТ СН'!$F$6-'СЕТ СН'!$F$23</f>
        <v>873.38982905</v>
      </c>
      <c r="W33" s="36">
        <f>SUMIFS(СВЦЭМ!$D$39:$D$782,СВЦЭМ!$A$39:$A$782,$A33,СВЦЭМ!$B$39:$B$782,W$11)+'СЕТ СН'!$F$11+СВЦЭМ!$D$10+'СЕТ СН'!$F$6-'СЕТ СН'!$F$23</f>
        <v>884.82294049000006</v>
      </c>
      <c r="X33" s="36">
        <f>SUMIFS(СВЦЭМ!$D$39:$D$782,СВЦЭМ!$A$39:$A$782,$A33,СВЦЭМ!$B$39:$B$782,X$11)+'СЕТ СН'!$F$11+СВЦЭМ!$D$10+'СЕТ СН'!$F$6-'СЕТ СН'!$F$23</f>
        <v>919.90700774000004</v>
      </c>
      <c r="Y33" s="36">
        <f>SUMIFS(СВЦЭМ!$D$39:$D$782,СВЦЭМ!$A$39:$A$782,$A33,СВЦЭМ!$B$39:$B$782,Y$11)+'СЕТ СН'!$F$11+СВЦЭМ!$D$10+'СЕТ СН'!$F$6-'СЕТ СН'!$F$23</f>
        <v>976.31812109000009</v>
      </c>
    </row>
    <row r="34" spans="1:27" ht="15.75" x14ac:dyDescent="0.2">
      <c r="A34" s="35">
        <f t="shared" si="0"/>
        <v>44704</v>
      </c>
      <c r="B34" s="36">
        <f>SUMIFS(СВЦЭМ!$D$39:$D$782,СВЦЭМ!$A$39:$A$782,$A34,СВЦЭМ!$B$39:$B$782,B$11)+'СЕТ СН'!$F$11+СВЦЭМ!$D$10+'СЕТ СН'!$F$6-'СЕТ СН'!$F$23</f>
        <v>1081.2906068</v>
      </c>
      <c r="C34" s="36">
        <f>SUMIFS(СВЦЭМ!$D$39:$D$782,СВЦЭМ!$A$39:$A$782,$A34,СВЦЭМ!$B$39:$B$782,C$11)+'СЕТ СН'!$F$11+СВЦЭМ!$D$10+'СЕТ СН'!$F$6-'СЕТ СН'!$F$23</f>
        <v>1173.8109255699999</v>
      </c>
      <c r="D34" s="36">
        <f>SUMIFS(СВЦЭМ!$D$39:$D$782,СВЦЭМ!$A$39:$A$782,$A34,СВЦЭМ!$B$39:$B$782,D$11)+'СЕТ СН'!$F$11+СВЦЭМ!$D$10+'СЕТ СН'!$F$6-'СЕТ СН'!$F$23</f>
        <v>1277.4135456499998</v>
      </c>
      <c r="E34" s="36">
        <f>SUMIFS(СВЦЭМ!$D$39:$D$782,СВЦЭМ!$A$39:$A$782,$A34,СВЦЭМ!$B$39:$B$782,E$11)+'СЕТ СН'!$F$11+СВЦЭМ!$D$10+'СЕТ СН'!$F$6-'СЕТ СН'!$F$23</f>
        <v>1273.4468024699997</v>
      </c>
      <c r="F34" s="36">
        <f>SUMIFS(СВЦЭМ!$D$39:$D$782,СВЦЭМ!$A$39:$A$782,$A34,СВЦЭМ!$B$39:$B$782,F$11)+'СЕТ СН'!$F$11+СВЦЭМ!$D$10+'СЕТ СН'!$F$6-'СЕТ СН'!$F$23</f>
        <v>1266.6543784899998</v>
      </c>
      <c r="G34" s="36">
        <f>SUMIFS(СВЦЭМ!$D$39:$D$782,СВЦЭМ!$A$39:$A$782,$A34,СВЦЭМ!$B$39:$B$782,G$11)+'СЕТ СН'!$F$11+СВЦЭМ!$D$10+'СЕТ СН'!$F$6-'СЕТ СН'!$F$23</f>
        <v>1310.2561426399998</v>
      </c>
      <c r="H34" s="36">
        <f>SUMIFS(СВЦЭМ!$D$39:$D$782,СВЦЭМ!$A$39:$A$782,$A34,СВЦЭМ!$B$39:$B$782,H$11)+'СЕТ СН'!$F$11+СВЦЭМ!$D$10+'СЕТ СН'!$F$6-'СЕТ СН'!$F$23</f>
        <v>1253.7266857099999</v>
      </c>
      <c r="I34" s="36">
        <f>SUMIFS(СВЦЭМ!$D$39:$D$782,СВЦЭМ!$A$39:$A$782,$A34,СВЦЭМ!$B$39:$B$782,I$11)+'СЕТ СН'!$F$11+СВЦЭМ!$D$10+'СЕТ СН'!$F$6-'СЕТ СН'!$F$23</f>
        <v>1217.5857072099998</v>
      </c>
      <c r="J34" s="36">
        <f>SUMIFS(СВЦЭМ!$D$39:$D$782,СВЦЭМ!$A$39:$A$782,$A34,СВЦЭМ!$B$39:$B$782,J$11)+'СЕТ СН'!$F$11+СВЦЭМ!$D$10+'СЕТ СН'!$F$6-'СЕТ СН'!$F$23</f>
        <v>1075.67525682</v>
      </c>
      <c r="K34" s="36">
        <f>SUMIFS(СВЦЭМ!$D$39:$D$782,СВЦЭМ!$A$39:$A$782,$A34,СВЦЭМ!$B$39:$B$782,K$11)+'СЕТ СН'!$F$11+СВЦЭМ!$D$10+'СЕТ СН'!$F$6-'СЕТ СН'!$F$23</f>
        <v>1028.88112639</v>
      </c>
      <c r="L34" s="36">
        <f>SUMIFS(СВЦЭМ!$D$39:$D$782,СВЦЭМ!$A$39:$A$782,$A34,СВЦЭМ!$B$39:$B$782,L$11)+'СЕТ СН'!$F$11+СВЦЭМ!$D$10+'СЕТ СН'!$F$6-'СЕТ СН'!$F$23</f>
        <v>1047.98132747</v>
      </c>
      <c r="M34" s="36">
        <f>SUMIFS(СВЦЭМ!$D$39:$D$782,СВЦЭМ!$A$39:$A$782,$A34,СВЦЭМ!$B$39:$B$782,M$11)+'СЕТ СН'!$F$11+СВЦЭМ!$D$10+'СЕТ СН'!$F$6-'СЕТ СН'!$F$23</f>
        <v>1174.5090360699999</v>
      </c>
      <c r="N34" s="36">
        <f>SUMIFS(СВЦЭМ!$D$39:$D$782,СВЦЭМ!$A$39:$A$782,$A34,СВЦЭМ!$B$39:$B$782,N$11)+'СЕТ СН'!$F$11+СВЦЭМ!$D$10+'СЕТ СН'!$F$6-'СЕТ СН'!$F$23</f>
        <v>1223.4411896099998</v>
      </c>
      <c r="O34" s="36">
        <f>SUMIFS(СВЦЭМ!$D$39:$D$782,СВЦЭМ!$A$39:$A$782,$A34,СВЦЭМ!$B$39:$B$782,O$11)+'СЕТ СН'!$F$11+СВЦЭМ!$D$10+'СЕТ СН'!$F$6-'СЕТ СН'!$F$23</f>
        <v>1226.5952499799998</v>
      </c>
      <c r="P34" s="36">
        <f>SUMIFS(СВЦЭМ!$D$39:$D$782,СВЦЭМ!$A$39:$A$782,$A34,СВЦЭМ!$B$39:$B$782,P$11)+'СЕТ СН'!$F$11+СВЦЭМ!$D$10+'СЕТ СН'!$F$6-'СЕТ СН'!$F$23</f>
        <v>1226.7438579499999</v>
      </c>
      <c r="Q34" s="36">
        <f>SUMIFS(СВЦЭМ!$D$39:$D$782,СВЦЭМ!$A$39:$A$782,$A34,СВЦЭМ!$B$39:$B$782,Q$11)+'СЕТ СН'!$F$11+СВЦЭМ!$D$10+'СЕТ СН'!$F$6-'СЕТ СН'!$F$23</f>
        <v>1226.9587099799999</v>
      </c>
      <c r="R34" s="36">
        <f>SUMIFS(СВЦЭМ!$D$39:$D$782,СВЦЭМ!$A$39:$A$782,$A34,СВЦЭМ!$B$39:$B$782,R$11)+'СЕТ СН'!$F$11+СВЦЭМ!$D$10+'СЕТ СН'!$F$6-'СЕТ СН'!$F$23</f>
        <v>1226.9532855199998</v>
      </c>
      <c r="S34" s="36">
        <f>SUMIFS(СВЦЭМ!$D$39:$D$782,СВЦЭМ!$A$39:$A$782,$A34,СВЦЭМ!$B$39:$B$782,S$11)+'СЕТ СН'!$F$11+СВЦЭМ!$D$10+'СЕТ СН'!$F$6-'СЕТ СН'!$F$23</f>
        <v>1197.7964394099997</v>
      </c>
      <c r="T34" s="36">
        <f>SUMIFS(СВЦЭМ!$D$39:$D$782,СВЦЭМ!$A$39:$A$782,$A34,СВЦЭМ!$B$39:$B$782,T$11)+'СЕТ СН'!$F$11+СВЦЭМ!$D$10+'СЕТ СН'!$F$6-'СЕТ СН'!$F$23</f>
        <v>1101.5170485599999</v>
      </c>
      <c r="U34" s="36">
        <f>SUMIFS(СВЦЭМ!$D$39:$D$782,СВЦЭМ!$A$39:$A$782,$A34,СВЦЭМ!$B$39:$B$782,U$11)+'СЕТ СН'!$F$11+СВЦЭМ!$D$10+'СЕТ СН'!$F$6-'СЕТ СН'!$F$23</f>
        <v>960.79421273000003</v>
      </c>
      <c r="V34" s="36">
        <f>SUMIFS(СВЦЭМ!$D$39:$D$782,СВЦЭМ!$A$39:$A$782,$A34,СВЦЭМ!$B$39:$B$782,V$11)+'СЕТ СН'!$F$11+СВЦЭМ!$D$10+'СЕТ СН'!$F$6-'СЕТ СН'!$F$23</f>
        <v>876.81899070000009</v>
      </c>
      <c r="W34" s="36">
        <f>SUMIFS(СВЦЭМ!$D$39:$D$782,СВЦЭМ!$A$39:$A$782,$A34,СВЦЭМ!$B$39:$B$782,W$11)+'СЕТ СН'!$F$11+СВЦЭМ!$D$10+'СЕТ СН'!$F$6-'СЕТ СН'!$F$23</f>
        <v>878.80711950000011</v>
      </c>
      <c r="X34" s="36">
        <f>SUMIFS(СВЦЭМ!$D$39:$D$782,СВЦЭМ!$A$39:$A$782,$A34,СВЦЭМ!$B$39:$B$782,X$11)+'СЕТ СН'!$F$11+СВЦЭМ!$D$10+'СЕТ СН'!$F$6-'СЕТ СН'!$F$23</f>
        <v>882.82834858000001</v>
      </c>
      <c r="Y34" s="36">
        <f>SUMIFS(СВЦЭМ!$D$39:$D$782,СВЦЭМ!$A$39:$A$782,$A34,СВЦЭМ!$B$39:$B$782,Y$11)+'СЕТ СН'!$F$11+СВЦЭМ!$D$10+'СЕТ СН'!$F$6-'СЕТ СН'!$F$23</f>
        <v>914.93281658000001</v>
      </c>
    </row>
    <row r="35" spans="1:27" ht="15.75" x14ac:dyDescent="0.2">
      <c r="A35" s="35">
        <f t="shared" si="0"/>
        <v>44705</v>
      </c>
      <c r="B35" s="36">
        <f>SUMIFS(СВЦЭМ!$D$39:$D$782,СВЦЭМ!$A$39:$A$782,$A35,СВЦЭМ!$B$39:$B$782,B$11)+'СЕТ СН'!$F$11+СВЦЭМ!$D$10+'СЕТ СН'!$F$6-'СЕТ СН'!$F$23</f>
        <v>994.56229538000002</v>
      </c>
      <c r="C35" s="36">
        <f>SUMIFS(СВЦЭМ!$D$39:$D$782,СВЦЭМ!$A$39:$A$782,$A35,СВЦЭМ!$B$39:$B$782,C$11)+'СЕТ СН'!$F$11+СВЦЭМ!$D$10+'СЕТ СН'!$F$6-'СЕТ СН'!$F$23</f>
        <v>1127.6347769499998</v>
      </c>
      <c r="D35" s="36">
        <f>SUMIFS(СВЦЭМ!$D$39:$D$782,СВЦЭМ!$A$39:$A$782,$A35,СВЦЭМ!$B$39:$B$782,D$11)+'СЕТ СН'!$F$11+СВЦЭМ!$D$10+'СЕТ СН'!$F$6-'СЕТ СН'!$F$23</f>
        <v>1275.3569323899999</v>
      </c>
      <c r="E35" s="36">
        <f>SUMIFS(СВЦЭМ!$D$39:$D$782,СВЦЭМ!$A$39:$A$782,$A35,СВЦЭМ!$B$39:$B$782,E$11)+'СЕТ СН'!$F$11+СВЦЭМ!$D$10+'СЕТ СН'!$F$6-'СЕТ СН'!$F$23</f>
        <v>1289.8104279199999</v>
      </c>
      <c r="F35" s="36">
        <f>SUMIFS(СВЦЭМ!$D$39:$D$782,СВЦЭМ!$A$39:$A$782,$A35,СВЦЭМ!$B$39:$B$782,F$11)+'СЕТ СН'!$F$11+СВЦЭМ!$D$10+'СЕТ СН'!$F$6-'СЕТ СН'!$F$23</f>
        <v>1289.8639412399998</v>
      </c>
      <c r="G35" s="36">
        <f>SUMIFS(СВЦЭМ!$D$39:$D$782,СВЦЭМ!$A$39:$A$782,$A35,СВЦЭМ!$B$39:$B$782,G$11)+'СЕТ СН'!$F$11+СВЦЭМ!$D$10+'СЕТ СН'!$F$6-'СЕТ СН'!$F$23</f>
        <v>1298.9394309599998</v>
      </c>
      <c r="H35" s="36">
        <f>SUMIFS(СВЦЭМ!$D$39:$D$782,СВЦЭМ!$A$39:$A$782,$A35,СВЦЭМ!$B$39:$B$782,H$11)+'СЕТ СН'!$F$11+СВЦЭМ!$D$10+'СЕТ СН'!$F$6-'СЕТ СН'!$F$23</f>
        <v>1243.8515792599999</v>
      </c>
      <c r="I35" s="36">
        <f>SUMIFS(СВЦЭМ!$D$39:$D$782,СВЦЭМ!$A$39:$A$782,$A35,СВЦЭМ!$B$39:$B$782,I$11)+'СЕТ СН'!$F$11+СВЦЭМ!$D$10+'СЕТ СН'!$F$6-'СЕТ СН'!$F$23</f>
        <v>1201.9846420699998</v>
      </c>
      <c r="J35" s="36">
        <f>SUMIFS(СВЦЭМ!$D$39:$D$782,СВЦЭМ!$A$39:$A$782,$A35,СВЦЭМ!$B$39:$B$782,J$11)+'СЕТ СН'!$F$11+СВЦЭМ!$D$10+'СЕТ СН'!$F$6-'СЕТ СН'!$F$23</f>
        <v>1053.7093642</v>
      </c>
      <c r="K35" s="36">
        <f>SUMIFS(СВЦЭМ!$D$39:$D$782,СВЦЭМ!$A$39:$A$782,$A35,СВЦЭМ!$B$39:$B$782,K$11)+'СЕТ СН'!$F$11+СВЦЭМ!$D$10+'СЕТ СН'!$F$6-'СЕТ СН'!$F$23</f>
        <v>1045.10375501</v>
      </c>
      <c r="L35" s="36">
        <f>SUMIFS(СВЦЭМ!$D$39:$D$782,СВЦЭМ!$A$39:$A$782,$A35,СВЦЭМ!$B$39:$B$782,L$11)+'СЕТ СН'!$F$11+СВЦЭМ!$D$10+'СЕТ СН'!$F$6-'СЕТ СН'!$F$23</f>
        <v>1064.4919289899999</v>
      </c>
      <c r="M35" s="36">
        <f>SUMIFS(СВЦЭМ!$D$39:$D$782,СВЦЭМ!$A$39:$A$782,$A35,СВЦЭМ!$B$39:$B$782,M$11)+'СЕТ СН'!$F$11+СВЦЭМ!$D$10+'СЕТ СН'!$F$6-'СЕТ СН'!$F$23</f>
        <v>1133.9141899799997</v>
      </c>
      <c r="N35" s="36">
        <f>SUMIFS(СВЦЭМ!$D$39:$D$782,СВЦЭМ!$A$39:$A$782,$A35,СВЦЭМ!$B$39:$B$782,N$11)+'СЕТ СН'!$F$11+СВЦЭМ!$D$10+'СЕТ СН'!$F$6-'СЕТ СН'!$F$23</f>
        <v>1171.0008280099999</v>
      </c>
      <c r="O35" s="36">
        <f>SUMIFS(СВЦЭМ!$D$39:$D$782,СВЦЭМ!$A$39:$A$782,$A35,СВЦЭМ!$B$39:$B$782,O$11)+'СЕТ СН'!$F$11+СВЦЭМ!$D$10+'СЕТ СН'!$F$6-'СЕТ СН'!$F$23</f>
        <v>1216.9272961499998</v>
      </c>
      <c r="P35" s="36">
        <f>SUMIFS(СВЦЭМ!$D$39:$D$782,СВЦЭМ!$A$39:$A$782,$A35,СВЦЭМ!$B$39:$B$782,P$11)+'СЕТ СН'!$F$11+СВЦЭМ!$D$10+'СЕТ СН'!$F$6-'СЕТ СН'!$F$23</f>
        <v>1224.8127061099999</v>
      </c>
      <c r="Q35" s="36">
        <f>SUMIFS(СВЦЭМ!$D$39:$D$782,СВЦЭМ!$A$39:$A$782,$A35,СВЦЭМ!$B$39:$B$782,Q$11)+'СЕТ СН'!$F$11+СВЦЭМ!$D$10+'СЕТ СН'!$F$6-'СЕТ СН'!$F$23</f>
        <v>1235.8133182499998</v>
      </c>
      <c r="R35" s="36">
        <f>SUMIFS(СВЦЭМ!$D$39:$D$782,СВЦЭМ!$A$39:$A$782,$A35,СВЦЭМ!$B$39:$B$782,R$11)+'СЕТ СН'!$F$11+СВЦЭМ!$D$10+'СЕТ СН'!$F$6-'СЕТ СН'!$F$23</f>
        <v>1237.9216687499998</v>
      </c>
      <c r="S35" s="36">
        <f>SUMIFS(СВЦЭМ!$D$39:$D$782,СВЦЭМ!$A$39:$A$782,$A35,СВЦЭМ!$B$39:$B$782,S$11)+'СЕТ СН'!$F$11+СВЦЭМ!$D$10+'СЕТ СН'!$F$6-'СЕТ СН'!$F$23</f>
        <v>1192.3603897599999</v>
      </c>
      <c r="T35" s="36">
        <f>SUMIFS(СВЦЭМ!$D$39:$D$782,СВЦЭМ!$A$39:$A$782,$A35,СВЦЭМ!$B$39:$B$782,T$11)+'СЕТ СН'!$F$11+СВЦЭМ!$D$10+'СЕТ СН'!$F$6-'СЕТ СН'!$F$23</f>
        <v>1071.68244458</v>
      </c>
      <c r="U35" s="36">
        <f>SUMIFS(СВЦЭМ!$D$39:$D$782,СВЦЭМ!$A$39:$A$782,$A35,СВЦЭМ!$B$39:$B$782,U$11)+'СЕТ СН'!$F$11+СВЦЭМ!$D$10+'СЕТ СН'!$F$6-'СЕТ СН'!$F$23</f>
        <v>952.94789064000008</v>
      </c>
      <c r="V35" s="36">
        <f>SUMIFS(СВЦЭМ!$D$39:$D$782,СВЦЭМ!$A$39:$A$782,$A35,СВЦЭМ!$B$39:$B$782,V$11)+'СЕТ СН'!$F$11+СВЦЭМ!$D$10+'СЕТ СН'!$F$6-'СЕТ СН'!$F$23</f>
        <v>859.03238075000002</v>
      </c>
      <c r="W35" s="36">
        <f>SUMIFS(СВЦЭМ!$D$39:$D$782,СВЦЭМ!$A$39:$A$782,$A35,СВЦЭМ!$B$39:$B$782,W$11)+'СЕТ СН'!$F$11+СВЦЭМ!$D$10+'СЕТ СН'!$F$6-'СЕТ СН'!$F$23</f>
        <v>879.06955090000008</v>
      </c>
      <c r="X35" s="36">
        <f>SUMIFS(СВЦЭМ!$D$39:$D$782,СВЦЭМ!$A$39:$A$782,$A35,СВЦЭМ!$B$39:$B$782,X$11)+'СЕТ СН'!$F$11+СВЦЭМ!$D$10+'СЕТ СН'!$F$6-'СЕТ СН'!$F$23</f>
        <v>909.63983960000007</v>
      </c>
      <c r="Y35" s="36">
        <f>SUMIFS(СВЦЭМ!$D$39:$D$782,СВЦЭМ!$A$39:$A$782,$A35,СВЦЭМ!$B$39:$B$782,Y$11)+'СЕТ СН'!$F$11+СВЦЭМ!$D$10+'СЕТ СН'!$F$6-'СЕТ СН'!$F$23</f>
        <v>918.1008272900001</v>
      </c>
    </row>
    <row r="36" spans="1:27" ht="15.75" x14ac:dyDescent="0.2">
      <c r="A36" s="35">
        <f t="shared" si="0"/>
        <v>44706</v>
      </c>
      <c r="B36" s="36">
        <f>SUMIFS(СВЦЭМ!$D$39:$D$782,СВЦЭМ!$A$39:$A$782,$A36,СВЦЭМ!$B$39:$B$782,B$11)+'СЕТ СН'!$F$11+СВЦЭМ!$D$10+'СЕТ СН'!$F$6-'СЕТ СН'!$F$23</f>
        <v>975.30531129000008</v>
      </c>
      <c r="C36" s="36">
        <f>SUMIFS(СВЦЭМ!$D$39:$D$782,СВЦЭМ!$A$39:$A$782,$A36,СВЦЭМ!$B$39:$B$782,C$11)+'СЕТ СН'!$F$11+СВЦЭМ!$D$10+'СЕТ СН'!$F$6-'СЕТ СН'!$F$23</f>
        <v>1082.16171448</v>
      </c>
      <c r="D36" s="36">
        <f>SUMIFS(СВЦЭМ!$D$39:$D$782,СВЦЭМ!$A$39:$A$782,$A36,СВЦЭМ!$B$39:$B$782,D$11)+'СЕТ СН'!$F$11+СВЦЭМ!$D$10+'СЕТ СН'!$F$6-'СЕТ СН'!$F$23</f>
        <v>1215.8878375699999</v>
      </c>
      <c r="E36" s="36">
        <f>SUMIFS(СВЦЭМ!$D$39:$D$782,СВЦЭМ!$A$39:$A$782,$A36,СВЦЭМ!$B$39:$B$782,E$11)+'СЕТ СН'!$F$11+СВЦЭМ!$D$10+'СЕТ СН'!$F$6-'СЕТ СН'!$F$23</f>
        <v>1229.1425230399998</v>
      </c>
      <c r="F36" s="36">
        <f>SUMIFS(СВЦЭМ!$D$39:$D$782,СВЦЭМ!$A$39:$A$782,$A36,СВЦЭМ!$B$39:$B$782,F$11)+'СЕТ СН'!$F$11+СВЦЭМ!$D$10+'СЕТ СН'!$F$6-'СЕТ СН'!$F$23</f>
        <v>1233.8408861899998</v>
      </c>
      <c r="G36" s="36">
        <f>SUMIFS(СВЦЭМ!$D$39:$D$782,СВЦЭМ!$A$39:$A$782,$A36,СВЦЭМ!$B$39:$B$782,G$11)+'СЕТ СН'!$F$11+СВЦЭМ!$D$10+'СЕТ СН'!$F$6-'СЕТ СН'!$F$23</f>
        <v>1244.6673482299998</v>
      </c>
      <c r="H36" s="36">
        <f>SUMIFS(СВЦЭМ!$D$39:$D$782,СВЦЭМ!$A$39:$A$782,$A36,СВЦЭМ!$B$39:$B$782,H$11)+'СЕТ СН'!$F$11+СВЦЭМ!$D$10+'СЕТ СН'!$F$6-'СЕТ СН'!$F$23</f>
        <v>1158.0620467299998</v>
      </c>
      <c r="I36" s="36">
        <f>SUMIFS(СВЦЭМ!$D$39:$D$782,СВЦЭМ!$A$39:$A$782,$A36,СВЦЭМ!$B$39:$B$782,I$11)+'СЕТ СН'!$F$11+СВЦЭМ!$D$10+'СЕТ СН'!$F$6-'СЕТ СН'!$F$23</f>
        <v>1152.6313496899998</v>
      </c>
      <c r="J36" s="36">
        <f>SUMIFS(СВЦЭМ!$D$39:$D$782,СВЦЭМ!$A$39:$A$782,$A36,СВЦЭМ!$B$39:$B$782,J$11)+'СЕТ СН'!$F$11+СВЦЭМ!$D$10+'СЕТ СН'!$F$6-'СЕТ СН'!$F$23</f>
        <v>1011.3206207600001</v>
      </c>
      <c r="K36" s="36">
        <f>SUMIFS(СВЦЭМ!$D$39:$D$782,СВЦЭМ!$A$39:$A$782,$A36,СВЦЭМ!$B$39:$B$782,K$11)+'СЕТ СН'!$F$11+СВЦЭМ!$D$10+'СЕТ СН'!$F$6-'СЕТ СН'!$F$23</f>
        <v>1039.0794413000001</v>
      </c>
      <c r="L36" s="36">
        <f>SUMIFS(СВЦЭМ!$D$39:$D$782,СВЦЭМ!$A$39:$A$782,$A36,СВЦЭМ!$B$39:$B$782,L$11)+'СЕТ СН'!$F$11+СВЦЭМ!$D$10+'СЕТ СН'!$F$6-'СЕТ СН'!$F$23</f>
        <v>1025.0573225999999</v>
      </c>
      <c r="M36" s="36">
        <f>SUMIFS(СВЦЭМ!$D$39:$D$782,СВЦЭМ!$A$39:$A$782,$A36,СВЦЭМ!$B$39:$B$782,M$11)+'СЕТ СН'!$F$11+СВЦЭМ!$D$10+'СЕТ СН'!$F$6-'СЕТ СН'!$F$23</f>
        <v>1093.04428177</v>
      </c>
      <c r="N36" s="36">
        <f>SUMIFS(СВЦЭМ!$D$39:$D$782,СВЦЭМ!$A$39:$A$782,$A36,СВЦЭМ!$B$39:$B$782,N$11)+'СЕТ СН'!$F$11+СВЦЭМ!$D$10+'СЕТ СН'!$F$6-'СЕТ СН'!$F$23</f>
        <v>1136.1044909499997</v>
      </c>
      <c r="O36" s="36">
        <f>SUMIFS(СВЦЭМ!$D$39:$D$782,СВЦЭМ!$A$39:$A$782,$A36,СВЦЭМ!$B$39:$B$782,O$11)+'СЕТ СН'!$F$11+СВЦЭМ!$D$10+'СЕТ СН'!$F$6-'СЕТ СН'!$F$23</f>
        <v>1183.4870906999997</v>
      </c>
      <c r="P36" s="36">
        <f>SUMIFS(СВЦЭМ!$D$39:$D$782,СВЦЭМ!$A$39:$A$782,$A36,СВЦЭМ!$B$39:$B$782,P$11)+'СЕТ СН'!$F$11+СВЦЭМ!$D$10+'СЕТ СН'!$F$6-'СЕТ СН'!$F$23</f>
        <v>1199.8791099399998</v>
      </c>
      <c r="Q36" s="36">
        <f>SUMIFS(СВЦЭМ!$D$39:$D$782,СВЦЭМ!$A$39:$A$782,$A36,СВЦЭМ!$B$39:$B$782,Q$11)+'СЕТ СН'!$F$11+СВЦЭМ!$D$10+'СЕТ СН'!$F$6-'СЕТ СН'!$F$23</f>
        <v>1207.7465871499999</v>
      </c>
      <c r="R36" s="36">
        <f>SUMIFS(СВЦЭМ!$D$39:$D$782,СВЦЭМ!$A$39:$A$782,$A36,СВЦЭМ!$B$39:$B$782,R$11)+'СЕТ СН'!$F$11+СВЦЭМ!$D$10+'СЕТ СН'!$F$6-'СЕТ СН'!$F$23</f>
        <v>1203.1006220599998</v>
      </c>
      <c r="S36" s="36">
        <f>SUMIFS(СВЦЭМ!$D$39:$D$782,СВЦЭМ!$A$39:$A$782,$A36,СВЦЭМ!$B$39:$B$782,S$11)+'СЕТ СН'!$F$11+СВЦЭМ!$D$10+'СЕТ СН'!$F$6-'СЕТ СН'!$F$23</f>
        <v>1160.1069493299999</v>
      </c>
      <c r="T36" s="36">
        <f>SUMIFS(СВЦЭМ!$D$39:$D$782,СВЦЭМ!$A$39:$A$782,$A36,СВЦЭМ!$B$39:$B$782,T$11)+'СЕТ СН'!$F$11+СВЦЭМ!$D$10+'СЕТ СН'!$F$6-'СЕТ СН'!$F$23</f>
        <v>1032.0310282600001</v>
      </c>
      <c r="U36" s="36">
        <f>SUMIFS(СВЦЭМ!$D$39:$D$782,СВЦЭМ!$A$39:$A$782,$A36,СВЦЭМ!$B$39:$B$782,U$11)+'СЕТ СН'!$F$11+СВЦЭМ!$D$10+'СЕТ СН'!$F$6-'СЕТ СН'!$F$23</f>
        <v>934.96342373000004</v>
      </c>
      <c r="V36" s="36">
        <f>SUMIFS(СВЦЭМ!$D$39:$D$782,СВЦЭМ!$A$39:$A$782,$A36,СВЦЭМ!$B$39:$B$782,V$11)+'СЕТ СН'!$F$11+СВЦЭМ!$D$10+'СЕТ СН'!$F$6-'СЕТ СН'!$F$23</f>
        <v>846.05574595000007</v>
      </c>
      <c r="W36" s="36">
        <f>SUMIFS(СВЦЭМ!$D$39:$D$782,СВЦЭМ!$A$39:$A$782,$A36,СВЦЭМ!$B$39:$B$782,W$11)+'СЕТ СН'!$F$11+СВЦЭМ!$D$10+'СЕТ СН'!$F$6-'СЕТ СН'!$F$23</f>
        <v>863.42945157000008</v>
      </c>
      <c r="X36" s="36">
        <f>SUMIFS(СВЦЭМ!$D$39:$D$782,СВЦЭМ!$A$39:$A$782,$A36,СВЦЭМ!$B$39:$B$782,X$11)+'СЕТ СН'!$F$11+СВЦЭМ!$D$10+'СЕТ СН'!$F$6-'СЕТ СН'!$F$23</f>
        <v>863.84260763000009</v>
      </c>
      <c r="Y36" s="36">
        <f>SUMIFS(СВЦЭМ!$D$39:$D$782,СВЦЭМ!$A$39:$A$782,$A36,СВЦЭМ!$B$39:$B$782,Y$11)+'СЕТ СН'!$F$11+СВЦЭМ!$D$10+'СЕТ СН'!$F$6-'СЕТ СН'!$F$23</f>
        <v>889.49734754000008</v>
      </c>
    </row>
    <row r="37" spans="1:27" ht="15.75" x14ac:dyDescent="0.2">
      <c r="A37" s="35">
        <f t="shared" si="0"/>
        <v>44707</v>
      </c>
      <c r="B37" s="36">
        <f>SUMIFS(СВЦЭМ!$D$39:$D$782,СВЦЭМ!$A$39:$A$782,$A37,СВЦЭМ!$B$39:$B$782,B$11)+'СЕТ СН'!$F$11+СВЦЭМ!$D$10+'СЕТ СН'!$F$6-'СЕТ СН'!$F$23</f>
        <v>975.34551884000007</v>
      </c>
      <c r="C37" s="36">
        <f>SUMIFS(СВЦЭМ!$D$39:$D$782,СВЦЭМ!$A$39:$A$782,$A37,СВЦЭМ!$B$39:$B$782,C$11)+'СЕТ СН'!$F$11+СВЦЭМ!$D$10+'СЕТ СН'!$F$6-'СЕТ СН'!$F$23</f>
        <v>1062.3691285499999</v>
      </c>
      <c r="D37" s="36">
        <f>SUMIFS(СВЦЭМ!$D$39:$D$782,СВЦЭМ!$A$39:$A$782,$A37,СВЦЭМ!$B$39:$B$782,D$11)+'СЕТ СН'!$F$11+СВЦЭМ!$D$10+'СЕТ СН'!$F$6-'СЕТ СН'!$F$23</f>
        <v>1193.6437668399999</v>
      </c>
      <c r="E37" s="36">
        <f>SUMIFS(СВЦЭМ!$D$39:$D$782,СВЦЭМ!$A$39:$A$782,$A37,СВЦЭМ!$B$39:$B$782,E$11)+'СЕТ СН'!$F$11+СВЦЭМ!$D$10+'СЕТ СН'!$F$6-'СЕТ СН'!$F$23</f>
        <v>1224.9962948499999</v>
      </c>
      <c r="F37" s="36">
        <f>SUMIFS(СВЦЭМ!$D$39:$D$782,СВЦЭМ!$A$39:$A$782,$A37,СВЦЭМ!$B$39:$B$782,F$11)+'СЕТ СН'!$F$11+СВЦЭМ!$D$10+'СЕТ СН'!$F$6-'СЕТ СН'!$F$23</f>
        <v>1221.0893765199999</v>
      </c>
      <c r="G37" s="36">
        <f>SUMIFS(СВЦЭМ!$D$39:$D$782,СВЦЭМ!$A$39:$A$782,$A37,СВЦЭМ!$B$39:$B$782,G$11)+'СЕТ СН'!$F$11+СВЦЭМ!$D$10+'СЕТ СН'!$F$6-'СЕТ СН'!$F$23</f>
        <v>1221.7694522599998</v>
      </c>
      <c r="H37" s="36">
        <f>SUMIFS(СВЦЭМ!$D$39:$D$782,СВЦЭМ!$A$39:$A$782,$A37,СВЦЭМ!$B$39:$B$782,H$11)+'СЕТ СН'!$F$11+СВЦЭМ!$D$10+'СЕТ СН'!$F$6-'СЕТ СН'!$F$23</f>
        <v>1127.4569303699998</v>
      </c>
      <c r="I37" s="36">
        <f>SUMIFS(СВЦЭМ!$D$39:$D$782,СВЦЭМ!$A$39:$A$782,$A37,СВЦЭМ!$B$39:$B$782,I$11)+'СЕТ СН'!$F$11+СВЦЭМ!$D$10+'СЕТ СН'!$F$6-'СЕТ СН'!$F$23</f>
        <v>1108.3222833599998</v>
      </c>
      <c r="J37" s="36">
        <f>SUMIFS(СВЦЭМ!$D$39:$D$782,СВЦЭМ!$A$39:$A$782,$A37,СВЦЭМ!$B$39:$B$782,J$11)+'СЕТ СН'!$F$11+СВЦЭМ!$D$10+'СЕТ СН'!$F$6-'СЕТ СН'!$F$23</f>
        <v>1004.8423137000001</v>
      </c>
      <c r="K37" s="36">
        <f>SUMIFS(СВЦЭМ!$D$39:$D$782,СВЦЭМ!$A$39:$A$782,$A37,СВЦЭМ!$B$39:$B$782,K$11)+'СЕТ СН'!$F$11+СВЦЭМ!$D$10+'СЕТ СН'!$F$6-'СЕТ СН'!$F$23</f>
        <v>1033.3779457799999</v>
      </c>
      <c r="L37" s="36">
        <f>SUMIFS(СВЦЭМ!$D$39:$D$782,СВЦЭМ!$A$39:$A$782,$A37,СВЦЭМ!$B$39:$B$782,L$11)+'СЕТ СН'!$F$11+СВЦЭМ!$D$10+'СЕТ СН'!$F$6-'СЕТ СН'!$F$23</f>
        <v>1028.3754763100001</v>
      </c>
      <c r="M37" s="36">
        <f>SUMIFS(СВЦЭМ!$D$39:$D$782,СВЦЭМ!$A$39:$A$782,$A37,СВЦЭМ!$B$39:$B$782,M$11)+'СЕТ СН'!$F$11+СВЦЭМ!$D$10+'СЕТ СН'!$F$6-'СЕТ СН'!$F$23</f>
        <v>1086.9971186800001</v>
      </c>
      <c r="N37" s="36">
        <f>SUMIFS(СВЦЭМ!$D$39:$D$782,СВЦЭМ!$A$39:$A$782,$A37,СВЦЭМ!$B$39:$B$782,N$11)+'СЕТ СН'!$F$11+СВЦЭМ!$D$10+'СЕТ СН'!$F$6-'СЕТ СН'!$F$23</f>
        <v>1126.4669875</v>
      </c>
      <c r="O37" s="36">
        <f>SUMIFS(СВЦЭМ!$D$39:$D$782,СВЦЭМ!$A$39:$A$782,$A37,СВЦЭМ!$B$39:$B$782,O$11)+'СЕТ СН'!$F$11+СВЦЭМ!$D$10+'СЕТ СН'!$F$6-'СЕТ СН'!$F$23</f>
        <v>1156.6874575299998</v>
      </c>
      <c r="P37" s="36">
        <f>SUMIFS(СВЦЭМ!$D$39:$D$782,СВЦЭМ!$A$39:$A$782,$A37,СВЦЭМ!$B$39:$B$782,P$11)+'СЕТ СН'!$F$11+СВЦЭМ!$D$10+'СЕТ СН'!$F$6-'СЕТ СН'!$F$23</f>
        <v>1166.5976533199998</v>
      </c>
      <c r="Q37" s="36">
        <f>SUMIFS(СВЦЭМ!$D$39:$D$782,СВЦЭМ!$A$39:$A$782,$A37,СВЦЭМ!$B$39:$B$782,Q$11)+'СЕТ СН'!$F$11+СВЦЭМ!$D$10+'СЕТ СН'!$F$6-'СЕТ СН'!$F$23</f>
        <v>1171.6306338699999</v>
      </c>
      <c r="R37" s="36">
        <f>SUMIFS(СВЦЭМ!$D$39:$D$782,СВЦЭМ!$A$39:$A$782,$A37,СВЦЭМ!$B$39:$B$782,R$11)+'СЕТ СН'!$F$11+СВЦЭМ!$D$10+'СЕТ СН'!$F$6-'СЕТ СН'!$F$23</f>
        <v>1157.8357013299999</v>
      </c>
      <c r="S37" s="36">
        <f>SUMIFS(СВЦЭМ!$D$39:$D$782,СВЦЭМ!$A$39:$A$782,$A37,СВЦЭМ!$B$39:$B$782,S$11)+'СЕТ СН'!$F$11+СВЦЭМ!$D$10+'СЕТ СН'!$F$6-'СЕТ СН'!$F$23</f>
        <v>1109.6069003199998</v>
      </c>
      <c r="T37" s="36">
        <f>SUMIFS(СВЦЭМ!$D$39:$D$782,СВЦЭМ!$A$39:$A$782,$A37,СВЦЭМ!$B$39:$B$782,T$11)+'СЕТ СН'!$F$11+СВЦЭМ!$D$10+'СЕТ СН'!$F$6-'СЕТ СН'!$F$23</f>
        <v>1003.08741265</v>
      </c>
      <c r="U37" s="36">
        <f>SUMIFS(СВЦЭМ!$D$39:$D$782,СВЦЭМ!$A$39:$A$782,$A37,СВЦЭМ!$B$39:$B$782,U$11)+'СЕТ СН'!$F$11+СВЦЭМ!$D$10+'СЕТ СН'!$F$6-'СЕТ СН'!$F$23</f>
        <v>909.13672886000006</v>
      </c>
      <c r="V37" s="36">
        <f>SUMIFS(СВЦЭМ!$D$39:$D$782,СВЦЭМ!$A$39:$A$782,$A37,СВЦЭМ!$B$39:$B$782,V$11)+'СЕТ СН'!$F$11+СВЦЭМ!$D$10+'СЕТ СН'!$F$6-'СЕТ СН'!$F$23</f>
        <v>833.34250243000008</v>
      </c>
      <c r="W37" s="36">
        <f>SUMIFS(СВЦЭМ!$D$39:$D$782,СВЦЭМ!$A$39:$A$782,$A37,СВЦЭМ!$B$39:$B$782,W$11)+'СЕТ СН'!$F$11+СВЦЭМ!$D$10+'СЕТ СН'!$F$6-'СЕТ СН'!$F$23</f>
        <v>866.64734465000004</v>
      </c>
      <c r="X37" s="36">
        <f>SUMIFS(СВЦЭМ!$D$39:$D$782,СВЦЭМ!$A$39:$A$782,$A37,СВЦЭМ!$B$39:$B$782,X$11)+'СЕТ СН'!$F$11+СВЦЭМ!$D$10+'СЕТ СН'!$F$6-'СЕТ СН'!$F$23</f>
        <v>894.35590380000008</v>
      </c>
      <c r="Y37" s="36">
        <f>SUMIFS(СВЦЭМ!$D$39:$D$782,СВЦЭМ!$A$39:$A$782,$A37,СВЦЭМ!$B$39:$B$782,Y$11)+'СЕТ СН'!$F$11+СВЦЭМ!$D$10+'СЕТ СН'!$F$6-'СЕТ СН'!$F$23</f>
        <v>917.31416693000006</v>
      </c>
    </row>
    <row r="38" spans="1:27" ht="15.75" x14ac:dyDescent="0.2">
      <c r="A38" s="35">
        <f t="shared" si="0"/>
        <v>44708</v>
      </c>
      <c r="B38" s="36">
        <f>SUMIFS(СВЦЭМ!$D$39:$D$782,СВЦЭМ!$A$39:$A$782,$A38,СВЦЭМ!$B$39:$B$782,B$11)+'СЕТ СН'!$F$11+СВЦЭМ!$D$10+'СЕТ СН'!$F$6-'СЕТ СН'!$F$23</f>
        <v>953.58756616000005</v>
      </c>
      <c r="C38" s="36">
        <f>SUMIFS(СВЦЭМ!$D$39:$D$782,СВЦЭМ!$A$39:$A$782,$A38,СВЦЭМ!$B$39:$B$782,C$11)+'СЕТ СН'!$F$11+СВЦЭМ!$D$10+'СЕТ СН'!$F$6-'СЕТ СН'!$F$23</f>
        <v>1054.13217723</v>
      </c>
      <c r="D38" s="36">
        <f>SUMIFS(СВЦЭМ!$D$39:$D$782,СВЦЭМ!$A$39:$A$782,$A38,СВЦЭМ!$B$39:$B$782,D$11)+'СЕТ СН'!$F$11+СВЦЭМ!$D$10+'СЕТ СН'!$F$6-'СЕТ СН'!$F$23</f>
        <v>1121.6415959199999</v>
      </c>
      <c r="E38" s="36">
        <f>SUMIFS(СВЦЭМ!$D$39:$D$782,СВЦЭМ!$A$39:$A$782,$A38,СВЦЭМ!$B$39:$B$782,E$11)+'СЕТ СН'!$F$11+СВЦЭМ!$D$10+'СЕТ СН'!$F$6-'СЕТ СН'!$F$23</f>
        <v>1116.1850880999998</v>
      </c>
      <c r="F38" s="36">
        <f>SUMIFS(СВЦЭМ!$D$39:$D$782,СВЦЭМ!$A$39:$A$782,$A38,СВЦЭМ!$B$39:$B$782,F$11)+'СЕТ СН'!$F$11+СВЦЭМ!$D$10+'СЕТ СН'!$F$6-'СЕТ СН'!$F$23</f>
        <v>1113.3940403699999</v>
      </c>
      <c r="G38" s="36">
        <f>SUMIFS(СВЦЭМ!$D$39:$D$782,СВЦЭМ!$A$39:$A$782,$A38,СВЦЭМ!$B$39:$B$782,G$11)+'СЕТ СН'!$F$11+СВЦЭМ!$D$10+'СЕТ СН'!$F$6-'СЕТ СН'!$F$23</f>
        <v>1101.1265724</v>
      </c>
      <c r="H38" s="36">
        <f>SUMIFS(СВЦЭМ!$D$39:$D$782,СВЦЭМ!$A$39:$A$782,$A38,СВЦЭМ!$B$39:$B$782,H$11)+'СЕТ СН'!$F$11+СВЦЭМ!$D$10+'СЕТ СН'!$F$6-'СЕТ СН'!$F$23</f>
        <v>1022.7272981900001</v>
      </c>
      <c r="I38" s="36">
        <f>SUMIFS(СВЦЭМ!$D$39:$D$782,СВЦЭМ!$A$39:$A$782,$A38,СВЦЭМ!$B$39:$B$782,I$11)+'СЕТ СН'!$F$11+СВЦЭМ!$D$10+'СЕТ СН'!$F$6-'СЕТ СН'!$F$23</f>
        <v>951.11266812000008</v>
      </c>
      <c r="J38" s="36">
        <f>SUMIFS(СВЦЭМ!$D$39:$D$782,СВЦЭМ!$A$39:$A$782,$A38,СВЦЭМ!$B$39:$B$782,J$11)+'СЕТ СН'!$F$11+СВЦЭМ!$D$10+'СЕТ СН'!$F$6-'СЕТ СН'!$F$23</f>
        <v>871.09667521000006</v>
      </c>
      <c r="K38" s="36">
        <f>SUMIFS(СВЦЭМ!$D$39:$D$782,СВЦЭМ!$A$39:$A$782,$A38,СВЦЭМ!$B$39:$B$782,K$11)+'СЕТ СН'!$F$11+СВЦЭМ!$D$10+'СЕТ СН'!$F$6-'СЕТ СН'!$F$23</f>
        <v>875.27099104000001</v>
      </c>
      <c r="L38" s="36">
        <f>SUMIFS(СВЦЭМ!$D$39:$D$782,СВЦЭМ!$A$39:$A$782,$A38,СВЦЭМ!$B$39:$B$782,L$11)+'СЕТ СН'!$F$11+СВЦЭМ!$D$10+'СЕТ СН'!$F$6-'СЕТ СН'!$F$23</f>
        <v>884.52289823000001</v>
      </c>
      <c r="M38" s="36">
        <f>SUMIFS(СВЦЭМ!$D$39:$D$782,СВЦЭМ!$A$39:$A$782,$A38,СВЦЭМ!$B$39:$B$782,M$11)+'СЕТ СН'!$F$11+СВЦЭМ!$D$10+'СЕТ СН'!$F$6-'СЕТ СН'!$F$23</f>
        <v>936.90991855000004</v>
      </c>
      <c r="N38" s="36">
        <f>SUMIFS(СВЦЭМ!$D$39:$D$782,СВЦЭМ!$A$39:$A$782,$A38,СВЦЭМ!$B$39:$B$782,N$11)+'СЕТ СН'!$F$11+СВЦЭМ!$D$10+'СЕТ СН'!$F$6-'СЕТ СН'!$F$23</f>
        <v>981.75771580000003</v>
      </c>
      <c r="O38" s="36">
        <f>SUMIFS(СВЦЭМ!$D$39:$D$782,СВЦЭМ!$A$39:$A$782,$A38,СВЦЭМ!$B$39:$B$782,O$11)+'СЕТ СН'!$F$11+СВЦЭМ!$D$10+'СЕТ СН'!$F$6-'СЕТ СН'!$F$23</f>
        <v>992.08525678000001</v>
      </c>
      <c r="P38" s="36">
        <f>SUMIFS(СВЦЭМ!$D$39:$D$782,СВЦЭМ!$A$39:$A$782,$A38,СВЦЭМ!$B$39:$B$782,P$11)+'СЕТ СН'!$F$11+СВЦЭМ!$D$10+'СЕТ СН'!$F$6-'СЕТ СН'!$F$23</f>
        <v>977.12681420000001</v>
      </c>
      <c r="Q38" s="36">
        <f>SUMIFS(СВЦЭМ!$D$39:$D$782,СВЦЭМ!$A$39:$A$782,$A38,СВЦЭМ!$B$39:$B$782,Q$11)+'СЕТ СН'!$F$11+СВЦЭМ!$D$10+'СЕТ СН'!$F$6-'СЕТ СН'!$F$23</f>
        <v>970.74450448000005</v>
      </c>
      <c r="R38" s="36">
        <f>SUMIFS(СВЦЭМ!$D$39:$D$782,СВЦЭМ!$A$39:$A$782,$A38,СВЦЭМ!$B$39:$B$782,R$11)+'СЕТ СН'!$F$11+СВЦЭМ!$D$10+'СЕТ СН'!$F$6-'СЕТ СН'!$F$23</f>
        <v>971.42842857000005</v>
      </c>
      <c r="S38" s="36">
        <f>SUMIFS(СВЦЭМ!$D$39:$D$782,СВЦЭМ!$A$39:$A$782,$A38,СВЦЭМ!$B$39:$B$782,S$11)+'СЕТ СН'!$F$11+СВЦЭМ!$D$10+'СЕТ СН'!$F$6-'СЕТ СН'!$F$23</f>
        <v>996.11753068000007</v>
      </c>
      <c r="T38" s="36">
        <f>SUMIFS(СВЦЭМ!$D$39:$D$782,СВЦЭМ!$A$39:$A$782,$A38,СВЦЭМ!$B$39:$B$782,T$11)+'СЕТ СН'!$F$11+СВЦЭМ!$D$10+'СЕТ СН'!$F$6-'СЕТ СН'!$F$23</f>
        <v>904.93384428000002</v>
      </c>
      <c r="U38" s="36">
        <f>SUMIFS(СВЦЭМ!$D$39:$D$782,СВЦЭМ!$A$39:$A$782,$A38,СВЦЭМ!$B$39:$B$782,U$11)+'СЕТ СН'!$F$11+СВЦЭМ!$D$10+'СЕТ СН'!$F$6-'СЕТ СН'!$F$23</f>
        <v>811.82619934000002</v>
      </c>
      <c r="V38" s="36">
        <f>SUMIFS(СВЦЭМ!$D$39:$D$782,СВЦЭМ!$A$39:$A$782,$A38,СВЦЭМ!$B$39:$B$782,V$11)+'СЕТ СН'!$F$11+СВЦЭМ!$D$10+'СЕТ СН'!$F$6-'СЕТ СН'!$F$23</f>
        <v>733.06780477000007</v>
      </c>
      <c r="W38" s="36">
        <f>SUMIFS(СВЦЭМ!$D$39:$D$782,СВЦЭМ!$A$39:$A$782,$A38,СВЦЭМ!$B$39:$B$782,W$11)+'СЕТ СН'!$F$11+СВЦЭМ!$D$10+'СЕТ СН'!$F$6-'СЕТ СН'!$F$23</f>
        <v>755.20464554</v>
      </c>
      <c r="X38" s="36">
        <f>SUMIFS(СВЦЭМ!$D$39:$D$782,СВЦЭМ!$A$39:$A$782,$A38,СВЦЭМ!$B$39:$B$782,X$11)+'СЕТ СН'!$F$11+СВЦЭМ!$D$10+'СЕТ СН'!$F$6-'СЕТ СН'!$F$23</f>
        <v>785.85420510000006</v>
      </c>
      <c r="Y38" s="36">
        <f>SUMIFS(СВЦЭМ!$D$39:$D$782,СВЦЭМ!$A$39:$A$782,$A38,СВЦЭМ!$B$39:$B$782,Y$11)+'СЕТ СН'!$F$11+СВЦЭМ!$D$10+'СЕТ СН'!$F$6-'СЕТ СН'!$F$23</f>
        <v>827.79896829000006</v>
      </c>
    </row>
    <row r="39" spans="1:27" ht="15.75" x14ac:dyDescent="0.2">
      <c r="A39" s="35">
        <f t="shared" si="0"/>
        <v>44709</v>
      </c>
      <c r="B39" s="36">
        <f>SUMIFS(СВЦЭМ!$D$39:$D$782,СВЦЭМ!$A$39:$A$782,$A39,СВЦЭМ!$B$39:$B$782,B$11)+'СЕТ СН'!$F$11+СВЦЭМ!$D$10+'СЕТ СН'!$F$6-'СЕТ СН'!$F$23</f>
        <v>902.40884936000009</v>
      </c>
      <c r="C39" s="36">
        <f>SUMIFS(СВЦЭМ!$D$39:$D$782,СВЦЭМ!$A$39:$A$782,$A39,СВЦЭМ!$B$39:$B$782,C$11)+'СЕТ СН'!$F$11+СВЦЭМ!$D$10+'СЕТ СН'!$F$6-'СЕТ СН'!$F$23</f>
        <v>1005.28481362</v>
      </c>
      <c r="D39" s="36">
        <f>SUMIFS(СВЦЭМ!$D$39:$D$782,СВЦЭМ!$A$39:$A$782,$A39,СВЦЭМ!$B$39:$B$782,D$11)+'СЕТ СН'!$F$11+СВЦЭМ!$D$10+'СЕТ СН'!$F$6-'СЕТ СН'!$F$23</f>
        <v>1127.8882390199997</v>
      </c>
      <c r="E39" s="36">
        <f>SUMIFS(СВЦЭМ!$D$39:$D$782,СВЦЭМ!$A$39:$A$782,$A39,СВЦЭМ!$B$39:$B$782,E$11)+'СЕТ СН'!$F$11+СВЦЭМ!$D$10+'СЕТ СН'!$F$6-'СЕТ СН'!$F$23</f>
        <v>1176.5633109899998</v>
      </c>
      <c r="F39" s="36">
        <f>SUMIFS(СВЦЭМ!$D$39:$D$782,СВЦЭМ!$A$39:$A$782,$A39,СВЦЭМ!$B$39:$B$782,F$11)+'СЕТ СН'!$F$11+СВЦЭМ!$D$10+'СЕТ СН'!$F$6-'СЕТ СН'!$F$23</f>
        <v>1165.7900456399998</v>
      </c>
      <c r="G39" s="36">
        <f>SUMIFS(СВЦЭМ!$D$39:$D$782,СВЦЭМ!$A$39:$A$782,$A39,СВЦЭМ!$B$39:$B$782,G$11)+'СЕТ СН'!$F$11+СВЦЭМ!$D$10+'СЕТ СН'!$F$6-'СЕТ СН'!$F$23</f>
        <v>1164.7812824299999</v>
      </c>
      <c r="H39" s="36">
        <f>SUMIFS(СВЦЭМ!$D$39:$D$782,СВЦЭМ!$A$39:$A$782,$A39,СВЦЭМ!$B$39:$B$782,H$11)+'СЕТ СН'!$F$11+СВЦЭМ!$D$10+'СЕТ СН'!$F$6-'СЕТ СН'!$F$23</f>
        <v>1103.0570528399999</v>
      </c>
      <c r="I39" s="36">
        <f>SUMIFS(СВЦЭМ!$D$39:$D$782,СВЦЭМ!$A$39:$A$782,$A39,СВЦЭМ!$B$39:$B$782,I$11)+'СЕТ СН'!$F$11+СВЦЭМ!$D$10+'СЕТ СН'!$F$6-'СЕТ СН'!$F$23</f>
        <v>1004.55310338</v>
      </c>
      <c r="J39" s="36">
        <f>SUMIFS(СВЦЭМ!$D$39:$D$782,СВЦЭМ!$A$39:$A$782,$A39,СВЦЭМ!$B$39:$B$782,J$11)+'СЕТ СН'!$F$11+СВЦЭМ!$D$10+'СЕТ СН'!$F$6-'СЕТ СН'!$F$23</f>
        <v>892.90202022000005</v>
      </c>
      <c r="K39" s="36">
        <f>SUMIFS(СВЦЭМ!$D$39:$D$782,СВЦЭМ!$A$39:$A$782,$A39,СВЦЭМ!$B$39:$B$782,K$11)+'СЕТ СН'!$F$11+СВЦЭМ!$D$10+'СЕТ СН'!$F$6-'СЕТ СН'!$F$23</f>
        <v>901.52747476000002</v>
      </c>
      <c r="L39" s="36">
        <f>SUMIFS(СВЦЭМ!$D$39:$D$782,СВЦЭМ!$A$39:$A$782,$A39,СВЦЭМ!$B$39:$B$782,L$11)+'СЕТ СН'!$F$11+СВЦЭМ!$D$10+'СЕТ СН'!$F$6-'СЕТ СН'!$F$23</f>
        <v>906.39708035000001</v>
      </c>
      <c r="M39" s="36">
        <f>SUMIFS(СВЦЭМ!$D$39:$D$782,СВЦЭМ!$A$39:$A$782,$A39,СВЦЭМ!$B$39:$B$782,M$11)+'СЕТ СН'!$F$11+СВЦЭМ!$D$10+'СЕТ СН'!$F$6-'СЕТ СН'!$F$23</f>
        <v>940.51916727000003</v>
      </c>
      <c r="N39" s="36">
        <f>SUMIFS(СВЦЭМ!$D$39:$D$782,СВЦЭМ!$A$39:$A$782,$A39,СВЦЭМ!$B$39:$B$782,N$11)+'СЕТ СН'!$F$11+СВЦЭМ!$D$10+'СЕТ СН'!$F$6-'СЕТ СН'!$F$23</f>
        <v>975.42612347000011</v>
      </c>
      <c r="O39" s="36">
        <f>SUMIFS(СВЦЭМ!$D$39:$D$782,СВЦЭМ!$A$39:$A$782,$A39,СВЦЭМ!$B$39:$B$782,O$11)+'СЕТ СН'!$F$11+СВЦЭМ!$D$10+'СЕТ СН'!$F$6-'СЕТ СН'!$F$23</f>
        <v>1001.93554308</v>
      </c>
      <c r="P39" s="36">
        <f>SUMIFS(СВЦЭМ!$D$39:$D$782,СВЦЭМ!$A$39:$A$782,$A39,СВЦЭМ!$B$39:$B$782,P$11)+'СЕТ СН'!$F$11+СВЦЭМ!$D$10+'СЕТ СН'!$F$6-'СЕТ СН'!$F$23</f>
        <v>1032.9890950900001</v>
      </c>
      <c r="Q39" s="36">
        <f>SUMIFS(СВЦЭМ!$D$39:$D$782,СВЦЭМ!$A$39:$A$782,$A39,СВЦЭМ!$B$39:$B$782,Q$11)+'СЕТ СН'!$F$11+СВЦЭМ!$D$10+'СЕТ СН'!$F$6-'СЕТ СН'!$F$23</f>
        <v>1031.81556574</v>
      </c>
      <c r="R39" s="36">
        <f>SUMIFS(СВЦЭМ!$D$39:$D$782,СВЦЭМ!$A$39:$A$782,$A39,СВЦЭМ!$B$39:$B$782,R$11)+'СЕТ СН'!$F$11+СВЦЭМ!$D$10+'СЕТ СН'!$F$6-'СЕТ СН'!$F$23</f>
        <v>1032.8363486799999</v>
      </c>
      <c r="S39" s="36">
        <f>SUMIFS(СВЦЭМ!$D$39:$D$782,СВЦЭМ!$A$39:$A$782,$A39,СВЦЭМ!$B$39:$B$782,S$11)+'СЕТ СН'!$F$11+СВЦЭМ!$D$10+'СЕТ СН'!$F$6-'СЕТ СН'!$F$23</f>
        <v>989.58884457000011</v>
      </c>
      <c r="T39" s="36">
        <f>SUMIFS(СВЦЭМ!$D$39:$D$782,СВЦЭМ!$A$39:$A$782,$A39,СВЦЭМ!$B$39:$B$782,T$11)+'СЕТ СН'!$F$11+СВЦЭМ!$D$10+'СЕТ СН'!$F$6-'СЕТ СН'!$F$23</f>
        <v>916.9875110700001</v>
      </c>
      <c r="U39" s="36">
        <f>SUMIFS(СВЦЭМ!$D$39:$D$782,СВЦЭМ!$A$39:$A$782,$A39,СВЦЭМ!$B$39:$B$782,U$11)+'СЕТ СН'!$F$11+СВЦЭМ!$D$10+'СЕТ СН'!$F$6-'СЕТ СН'!$F$23</f>
        <v>831.10531457000002</v>
      </c>
      <c r="V39" s="36">
        <f>SUMIFS(СВЦЭМ!$D$39:$D$782,СВЦЭМ!$A$39:$A$782,$A39,СВЦЭМ!$B$39:$B$782,V$11)+'СЕТ СН'!$F$11+СВЦЭМ!$D$10+'СЕТ СН'!$F$6-'СЕТ СН'!$F$23</f>
        <v>798.60407182000006</v>
      </c>
      <c r="W39" s="36">
        <f>SUMIFS(СВЦЭМ!$D$39:$D$782,СВЦЭМ!$A$39:$A$782,$A39,СВЦЭМ!$B$39:$B$782,W$11)+'СЕТ СН'!$F$11+СВЦЭМ!$D$10+'СЕТ СН'!$F$6-'СЕТ СН'!$F$23</f>
        <v>801.71794558000011</v>
      </c>
      <c r="X39" s="36">
        <f>SUMIFS(СВЦЭМ!$D$39:$D$782,СВЦЭМ!$A$39:$A$782,$A39,СВЦЭМ!$B$39:$B$782,X$11)+'СЕТ СН'!$F$11+СВЦЭМ!$D$10+'СЕТ СН'!$F$6-'СЕТ СН'!$F$23</f>
        <v>794.98754029000008</v>
      </c>
      <c r="Y39" s="36">
        <f>SUMIFS(СВЦЭМ!$D$39:$D$782,СВЦЭМ!$A$39:$A$782,$A39,СВЦЭМ!$B$39:$B$782,Y$11)+'СЕТ СН'!$F$11+СВЦЭМ!$D$10+'СЕТ СН'!$F$6-'СЕТ СН'!$F$23</f>
        <v>814.1707800800001</v>
      </c>
    </row>
    <row r="40" spans="1:27" ht="15.75" x14ac:dyDescent="0.2">
      <c r="A40" s="35">
        <f t="shared" si="0"/>
        <v>44710</v>
      </c>
      <c r="B40" s="36">
        <f>SUMIFS(СВЦЭМ!$D$39:$D$782,СВЦЭМ!$A$39:$A$782,$A40,СВЦЭМ!$B$39:$B$782,B$11)+'СЕТ СН'!$F$11+СВЦЭМ!$D$10+'СЕТ СН'!$F$6-'СЕТ СН'!$F$23</f>
        <v>884.35479816000009</v>
      </c>
      <c r="C40" s="36">
        <f>SUMIFS(СВЦЭМ!$D$39:$D$782,СВЦЭМ!$A$39:$A$782,$A40,СВЦЭМ!$B$39:$B$782,C$11)+'СЕТ СН'!$F$11+СВЦЭМ!$D$10+'СЕТ СН'!$F$6-'СЕТ СН'!$F$23</f>
        <v>994.18624594000005</v>
      </c>
      <c r="D40" s="36">
        <f>SUMIFS(СВЦЭМ!$D$39:$D$782,СВЦЭМ!$A$39:$A$782,$A40,СВЦЭМ!$B$39:$B$782,D$11)+'СЕТ СН'!$F$11+СВЦЭМ!$D$10+'СЕТ СН'!$F$6-'СЕТ СН'!$F$23</f>
        <v>1105.0654863899999</v>
      </c>
      <c r="E40" s="36">
        <f>SUMIFS(СВЦЭМ!$D$39:$D$782,СВЦЭМ!$A$39:$A$782,$A40,СВЦЭМ!$B$39:$B$782,E$11)+'СЕТ СН'!$F$11+СВЦЭМ!$D$10+'СЕТ СН'!$F$6-'СЕТ СН'!$F$23</f>
        <v>1153.98396108</v>
      </c>
      <c r="F40" s="36">
        <f>SUMIFS(СВЦЭМ!$D$39:$D$782,СВЦЭМ!$A$39:$A$782,$A40,СВЦЭМ!$B$39:$B$782,F$11)+'СЕТ СН'!$F$11+СВЦЭМ!$D$10+'СЕТ СН'!$F$6-'СЕТ СН'!$F$23</f>
        <v>1151.4675358699997</v>
      </c>
      <c r="G40" s="36">
        <f>SUMIFS(СВЦЭМ!$D$39:$D$782,СВЦЭМ!$A$39:$A$782,$A40,СВЦЭМ!$B$39:$B$782,G$11)+'СЕТ СН'!$F$11+СВЦЭМ!$D$10+'СЕТ СН'!$F$6-'СЕТ СН'!$F$23</f>
        <v>1141.12710264</v>
      </c>
      <c r="H40" s="36">
        <f>SUMIFS(СВЦЭМ!$D$39:$D$782,СВЦЭМ!$A$39:$A$782,$A40,СВЦЭМ!$B$39:$B$782,H$11)+'СЕТ СН'!$F$11+СВЦЭМ!$D$10+'СЕТ СН'!$F$6-'СЕТ СН'!$F$23</f>
        <v>1097.38570755</v>
      </c>
      <c r="I40" s="36">
        <f>SUMIFS(СВЦЭМ!$D$39:$D$782,СВЦЭМ!$A$39:$A$782,$A40,СВЦЭМ!$B$39:$B$782,I$11)+'СЕТ СН'!$F$11+СВЦЭМ!$D$10+'СЕТ СН'!$F$6-'СЕТ СН'!$F$23</f>
        <v>1004.7576073700001</v>
      </c>
      <c r="J40" s="36">
        <f>SUMIFS(СВЦЭМ!$D$39:$D$782,СВЦЭМ!$A$39:$A$782,$A40,СВЦЭМ!$B$39:$B$782,J$11)+'СЕТ СН'!$F$11+СВЦЭМ!$D$10+'СЕТ СН'!$F$6-'СЕТ СН'!$F$23</f>
        <v>879.42035379000004</v>
      </c>
      <c r="K40" s="36">
        <f>SUMIFS(СВЦЭМ!$D$39:$D$782,СВЦЭМ!$A$39:$A$782,$A40,СВЦЭМ!$B$39:$B$782,K$11)+'СЕТ СН'!$F$11+СВЦЭМ!$D$10+'СЕТ СН'!$F$6-'СЕТ СН'!$F$23</f>
        <v>873.17661679000003</v>
      </c>
      <c r="L40" s="36">
        <f>SUMIFS(СВЦЭМ!$D$39:$D$782,СВЦЭМ!$A$39:$A$782,$A40,СВЦЭМ!$B$39:$B$782,L$11)+'СЕТ СН'!$F$11+СВЦЭМ!$D$10+'СЕТ СН'!$F$6-'СЕТ СН'!$F$23</f>
        <v>879.77438483000003</v>
      </c>
      <c r="M40" s="36">
        <f>SUMIFS(СВЦЭМ!$D$39:$D$782,СВЦЭМ!$A$39:$A$782,$A40,СВЦЭМ!$B$39:$B$782,M$11)+'СЕТ СН'!$F$11+СВЦЭМ!$D$10+'СЕТ СН'!$F$6-'СЕТ СН'!$F$23</f>
        <v>947.39221176000001</v>
      </c>
      <c r="N40" s="36">
        <f>SUMIFS(СВЦЭМ!$D$39:$D$782,СВЦЭМ!$A$39:$A$782,$A40,СВЦЭМ!$B$39:$B$782,N$11)+'СЕТ СН'!$F$11+СВЦЭМ!$D$10+'СЕТ СН'!$F$6-'СЕТ СН'!$F$23</f>
        <v>983.27384058000007</v>
      </c>
      <c r="O40" s="36">
        <f>SUMIFS(СВЦЭМ!$D$39:$D$782,СВЦЭМ!$A$39:$A$782,$A40,СВЦЭМ!$B$39:$B$782,O$11)+'СЕТ СН'!$F$11+СВЦЭМ!$D$10+'СЕТ СН'!$F$6-'СЕТ СН'!$F$23</f>
        <v>988.18747509000002</v>
      </c>
      <c r="P40" s="36">
        <f>SUMIFS(СВЦЭМ!$D$39:$D$782,СВЦЭМ!$A$39:$A$782,$A40,СВЦЭМ!$B$39:$B$782,P$11)+'СЕТ СН'!$F$11+СВЦЭМ!$D$10+'СЕТ СН'!$F$6-'СЕТ СН'!$F$23</f>
        <v>987.73892337000007</v>
      </c>
      <c r="Q40" s="36">
        <f>SUMIFS(СВЦЭМ!$D$39:$D$782,СВЦЭМ!$A$39:$A$782,$A40,СВЦЭМ!$B$39:$B$782,Q$11)+'СЕТ СН'!$F$11+СВЦЭМ!$D$10+'СЕТ СН'!$F$6-'СЕТ СН'!$F$23</f>
        <v>985.90083571000002</v>
      </c>
      <c r="R40" s="36">
        <f>SUMIFS(СВЦЭМ!$D$39:$D$782,СВЦЭМ!$A$39:$A$782,$A40,СВЦЭМ!$B$39:$B$782,R$11)+'СЕТ СН'!$F$11+СВЦЭМ!$D$10+'СЕТ СН'!$F$6-'СЕТ СН'!$F$23</f>
        <v>980.75070114000005</v>
      </c>
      <c r="S40" s="36">
        <f>SUMIFS(СВЦЭМ!$D$39:$D$782,СВЦЭМ!$A$39:$A$782,$A40,СВЦЭМ!$B$39:$B$782,S$11)+'СЕТ СН'!$F$11+СВЦЭМ!$D$10+'СЕТ СН'!$F$6-'СЕТ СН'!$F$23</f>
        <v>1003.9939941900001</v>
      </c>
      <c r="T40" s="36">
        <f>SUMIFS(СВЦЭМ!$D$39:$D$782,СВЦЭМ!$A$39:$A$782,$A40,СВЦЭМ!$B$39:$B$782,T$11)+'СЕТ СН'!$F$11+СВЦЭМ!$D$10+'СЕТ СН'!$F$6-'СЕТ СН'!$F$23</f>
        <v>910.1558865500001</v>
      </c>
      <c r="U40" s="36">
        <f>SUMIFS(СВЦЭМ!$D$39:$D$782,СВЦЭМ!$A$39:$A$782,$A40,СВЦЭМ!$B$39:$B$782,U$11)+'СЕТ СН'!$F$11+СВЦЭМ!$D$10+'СЕТ СН'!$F$6-'СЕТ СН'!$F$23</f>
        <v>812.07172071000002</v>
      </c>
      <c r="V40" s="36">
        <f>SUMIFS(СВЦЭМ!$D$39:$D$782,СВЦЭМ!$A$39:$A$782,$A40,СВЦЭМ!$B$39:$B$782,V$11)+'СЕТ СН'!$F$11+СВЦЭМ!$D$10+'СЕТ СН'!$F$6-'СЕТ СН'!$F$23</f>
        <v>730.63721174000011</v>
      </c>
      <c r="W40" s="36">
        <f>SUMIFS(СВЦЭМ!$D$39:$D$782,СВЦЭМ!$A$39:$A$782,$A40,СВЦЭМ!$B$39:$B$782,W$11)+'СЕТ СН'!$F$11+СВЦЭМ!$D$10+'СЕТ СН'!$F$6-'СЕТ СН'!$F$23</f>
        <v>740.69461944000011</v>
      </c>
      <c r="X40" s="36">
        <f>SUMIFS(СВЦЭМ!$D$39:$D$782,СВЦЭМ!$A$39:$A$782,$A40,СВЦЭМ!$B$39:$B$782,X$11)+'СЕТ СН'!$F$11+СВЦЭМ!$D$10+'СЕТ СН'!$F$6-'СЕТ СН'!$F$23</f>
        <v>786.94881294000004</v>
      </c>
      <c r="Y40" s="36">
        <f>SUMIFS(СВЦЭМ!$D$39:$D$782,СВЦЭМ!$A$39:$A$782,$A40,СВЦЭМ!$B$39:$B$782,Y$11)+'СЕТ СН'!$F$11+СВЦЭМ!$D$10+'СЕТ СН'!$F$6-'СЕТ СН'!$F$23</f>
        <v>788.92554144000007</v>
      </c>
    </row>
    <row r="41" spans="1:27" ht="15.75" x14ac:dyDescent="0.2">
      <c r="A41" s="35">
        <f t="shared" si="0"/>
        <v>44711</v>
      </c>
      <c r="B41" s="36">
        <f>SUMIFS(СВЦЭМ!$D$39:$D$782,СВЦЭМ!$A$39:$A$782,$A41,СВЦЭМ!$B$39:$B$782,B$11)+'СЕТ СН'!$F$11+СВЦЭМ!$D$10+'СЕТ СН'!$F$6-'СЕТ СН'!$F$23</f>
        <v>895.62479441000005</v>
      </c>
      <c r="C41" s="36">
        <f>SUMIFS(СВЦЭМ!$D$39:$D$782,СВЦЭМ!$A$39:$A$782,$A41,СВЦЭМ!$B$39:$B$782,C$11)+'СЕТ СН'!$F$11+СВЦЭМ!$D$10+'СЕТ СН'!$F$6-'СЕТ СН'!$F$23</f>
        <v>976.59179448000009</v>
      </c>
      <c r="D41" s="36">
        <f>SUMIFS(СВЦЭМ!$D$39:$D$782,СВЦЭМ!$A$39:$A$782,$A41,СВЦЭМ!$B$39:$B$782,D$11)+'СЕТ СН'!$F$11+СВЦЭМ!$D$10+'СЕТ СН'!$F$6-'СЕТ СН'!$F$23</f>
        <v>1115.2284170899998</v>
      </c>
      <c r="E41" s="36">
        <f>SUMIFS(СВЦЭМ!$D$39:$D$782,СВЦЭМ!$A$39:$A$782,$A41,СВЦЭМ!$B$39:$B$782,E$11)+'СЕТ СН'!$F$11+СВЦЭМ!$D$10+'СЕТ СН'!$F$6-'СЕТ СН'!$F$23</f>
        <v>1133.3475415299999</v>
      </c>
      <c r="F41" s="36">
        <f>SUMIFS(СВЦЭМ!$D$39:$D$782,СВЦЭМ!$A$39:$A$782,$A41,СВЦЭМ!$B$39:$B$782,F$11)+'СЕТ СН'!$F$11+СВЦЭМ!$D$10+'СЕТ СН'!$F$6-'СЕТ СН'!$F$23</f>
        <v>1130.2576837299998</v>
      </c>
      <c r="G41" s="36">
        <f>SUMIFS(СВЦЭМ!$D$39:$D$782,СВЦЭМ!$A$39:$A$782,$A41,СВЦЭМ!$B$39:$B$782,G$11)+'СЕТ СН'!$F$11+СВЦЭМ!$D$10+'СЕТ СН'!$F$6-'СЕТ СН'!$F$23</f>
        <v>1106.7648099399999</v>
      </c>
      <c r="H41" s="36">
        <f>SUMIFS(СВЦЭМ!$D$39:$D$782,СВЦЭМ!$A$39:$A$782,$A41,СВЦЭМ!$B$39:$B$782,H$11)+'СЕТ СН'!$F$11+СВЦЭМ!$D$10+'СЕТ СН'!$F$6-'СЕТ СН'!$F$23</f>
        <v>1021.0439566900001</v>
      </c>
      <c r="I41" s="36">
        <f>SUMIFS(СВЦЭМ!$D$39:$D$782,СВЦЭМ!$A$39:$A$782,$A41,СВЦЭМ!$B$39:$B$782,I$11)+'СЕТ СН'!$F$11+СВЦЭМ!$D$10+'СЕТ СН'!$F$6-'СЕТ СН'!$F$23</f>
        <v>953.71105254000008</v>
      </c>
      <c r="J41" s="36">
        <f>SUMIFS(СВЦЭМ!$D$39:$D$782,СВЦЭМ!$A$39:$A$782,$A41,СВЦЭМ!$B$39:$B$782,J$11)+'СЕТ СН'!$F$11+СВЦЭМ!$D$10+'СЕТ СН'!$F$6-'СЕТ СН'!$F$23</f>
        <v>866.94326614000011</v>
      </c>
      <c r="K41" s="36">
        <f>SUMIFS(СВЦЭМ!$D$39:$D$782,СВЦЭМ!$A$39:$A$782,$A41,СВЦЭМ!$B$39:$B$782,K$11)+'СЕТ СН'!$F$11+СВЦЭМ!$D$10+'СЕТ СН'!$F$6-'СЕТ СН'!$F$23</f>
        <v>874.49251944000002</v>
      </c>
      <c r="L41" s="36">
        <f>SUMIFS(СВЦЭМ!$D$39:$D$782,СВЦЭМ!$A$39:$A$782,$A41,СВЦЭМ!$B$39:$B$782,L$11)+'СЕТ СН'!$F$11+СВЦЭМ!$D$10+'СЕТ СН'!$F$6-'СЕТ СН'!$F$23</f>
        <v>937.62258630000008</v>
      </c>
      <c r="M41" s="36">
        <f>SUMIFS(СВЦЭМ!$D$39:$D$782,СВЦЭМ!$A$39:$A$782,$A41,СВЦЭМ!$B$39:$B$782,M$11)+'СЕТ СН'!$F$11+СВЦЭМ!$D$10+'СЕТ СН'!$F$6-'СЕТ СН'!$F$23</f>
        <v>968.13179280000008</v>
      </c>
      <c r="N41" s="36">
        <f>SUMIFS(СВЦЭМ!$D$39:$D$782,СВЦЭМ!$A$39:$A$782,$A41,СВЦЭМ!$B$39:$B$782,N$11)+'СЕТ СН'!$F$11+СВЦЭМ!$D$10+'СЕТ СН'!$F$6-'СЕТ СН'!$F$23</f>
        <v>1059.9522666</v>
      </c>
      <c r="O41" s="36">
        <f>SUMIFS(СВЦЭМ!$D$39:$D$782,СВЦЭМ!$A$39:$A$782,$A41,СВЦЭМ!$B$39:$B$782,O$11)+'СЕТ СН'!$F$11+СВЦЭМ!$D$10+'СЕТ СН'!$F$6-'СЕТ СН'!$F$23</f>
        <v>1061.72467069</v>
      </c>
      <c r="P41" s="36">
        <f>SUMIFS(СВЦЭМ!$D$39:$D$782,СВЦЭМ!$A$39:$A$782,$A41,СВЦЭМ!$B$39:$B$782,P$11)+'СЕТ СН'!$F$11+СВЦЭМ!$D$10+'СЕТ СН'!$F$6-'СЕТ СН'!$F$23</f>
        <v>1054.49863323</v>
      </c>
      <c r="Q41" s="36">
        <f>SUMIFS(СВЦЭМ!$D$39:$D$782,СВЦЭМ!$A$39:$A$782,$A41,СВЦЭМ!$B$39:$B$782,Q$11)+'СЕТ СН'!$F$11+СВЦЭМ!$D$10+'СЕТ СН'!$F$6-'СЕТ СН'!$F$23</f>
        <v>1048.59552506</v>
      </c>
      <c r="R41" s="36">
        <f>SUMIFS(СВЦЭМ!$D$39:$D$782,СВЦЭМ!$A$39:$A$782,$A41,СВЦЭМ!$B$39:$B$782,R$11)+'СЕТ СН'!$F$11+СВЦЭМ!$D$10+'СЕТ СН'!$F$6-'СЕТ СН'!$F$23</f>
        <v>1034.0107296199999</v>
      </c>
      <c r="S41" s="36">
        <f>SUMIFS(СВЦЭМ!$D$39:$D$782,СВЦЭМ!$A$39:$A$782,$A41,СВЦЭМ!$B$39:$B$782,S$11)+'СЕТ СН'!$F$11+СВЦЭМ!$D$10+'СЕТ СН'!$F$6-'СЕТ СН'!$F$23</f>
        <v>1051.6567194500001</v>
      </c>
      <c r="T41" s="36">
        <f>SUMIFS(СВЦЭМ!$D$39:$D$782,СВЦЭМ!$A$39:$A$782,$A41,СВЦЭМ!$B$39:$B$782,T$11)+'СЕТ СН'!$F$11+СВЦЭМ!$D$10+'СЕТ СН'!$F$6-'СЕТ СН'!$F$23</f>
        <v>886.95797721000008</v>
      </c>
      <c r="U41" s="36">
        <f>SUMIFS(СВЦЭМ!$D$39:$D$782,СВЦЭМ!$A$39:$A$782,$A41,СВЦЭМ!$B$39:$B$782,U$11)+'СЕТ СН'!$F$11+СВЦЭМ!$D$10+'СЕТ СН'!$F$6-'СЕТ СН'!$F$23</f>
        <v>790.72934499000007</v>
      </c>
      <c r="V41" s="36">
        <f>SUMIFS(СВЦЭМ!$D$39:$D$782,СВЦЭМ!$A$39:$A$782,$A41,СВЦЭМ!$B$39:$B$782,V$11)+'СЕТ СН'!$F$11+СВЦЭМ!$D$10+'СЕТ СН'!$F$6-'СЕТ СН'!$F$23</f>
        <v>718.98418077000008</v>
      </c>
      <c r="W41" s="36">
        <f>SUMIFS(СВЦЭМ!$D$39:$D$782,СВЦЭМ!$A$39:$A$782,$A41,СВЦЭМ!$B$39:$B$782,W$11)+'СЕТ СН'!$F$11+СВЦЭМ!$D$10+'СЕТ СН'!$F$6-'СЕТ СН'!$F$23</f>
        <v>729.83112492000009</v>
      </c>
      <c r="X41" s="36">
        <f>SUMIFS(СВЦЭМ!$D$39:$D$782,СВЦЭМ!$A$39:$A$782,$A41,СВЦЭМ!$B$39:$B$782,X$11)+'СЕТ СН'!$F$11+СВЦЭМ!$D$10+'СЕТ СН'!$F$6-'СЕТ СН'!$F$23</f>
        <v>781.30502459000002</v>
      </c>
      <c r="Y41" s="36">
        <f>SUMIFS(СВЦЭМ!$D$39:$D$782,СВЦЭМ!$A$39:$A$782,$A41,СВЦЭМ!$B$39:$B$782,Y$11)+'СЕТ СН'!$F$11+СВЦЭМ!$D$10+'СЕТ СН'!$F$6-'СЕТ СН'!$F$23</f>
        <v>805.70032184000002</v>
      </c>
    </row>
    <row r="42" spans="1:27" ht="15.75" x14ac:dyDescent="0.2">
      <c r="A42" s="35">
        <f t="shared" si="0"/>
        <v>44712</v>
      </c>
      <c r="B42" s="36">
        <f>SUMIFS(СВЦЭМ!$D$39:$D$782,СВЦЭМ!$A$39:$A$782,$A42,СВЦЭМ!$B$39:$B$782,B$11)+'СЕТ СН'!$F$11+СВЦЭМ!$D$10+'СЕТ СН'!$F$6-'СЕТ СН'!$F$23</f>
        <v>906.23887805000004</v>
      </c>
      <c r="C42" s="36">
        <f>SUMIFS(СВЦЭМ!$D$39:$D$782,СВЦЭМ!$A$39:$A$782,$A42,СВЦЭМ!$B$39:$B$782,C$11)+'СЕТ СН'!$F$11+СВЦЭМ!$D$10+'СЕТ СН'!$F$6-'СЕТ СН'!$F$23</f>
        <v>1003.6300580000001</v>
      </c>
      <c r="D42" s="36">
        <f>SUMIFS(СВЦЭМ!$D$39:$D$782,СВЦЭМ!$A$39:$A$782,$A42,СВЦЭМ!$B$39:$B$782,D$11)+'СЕТ СН'!$F$11+СВЦЭМ!$D$10+'СЕТ СН'!$F$6-'СЕТ СН'!$F$23</f>
        <v>1124.83896809</v>
      </c>
      <c r="E42" s="36">
        <f>SUMIFS(СВЦЭМ!$D$39:$D$782,СВЦЭМ!$A$39:$A$782,$A42,СВЦЭМ!$B$39:$B$782,E$11)+'СЕТ СН'!$F$11+СВЦЭМ!$D$10+'СЕТ СН'!$F$6-'СЕТ СН'!$F$23</f>
        <v>1171.6788754999998</v>
      </c>
      <c r="F42" s="36">
        <f>SUMIFS(СВЦЭМ!$D$39:$D$782,СВЦЭМ!$A$39:$A$782,$A42,СВЦЭМ!$B$39:$B$782,F$11)+'СЕТ СН'!$F$11+СВЦЭМ!$D$10+'СЕТ СН'!$F$6-'СЕТ СН'!$F$23</f>
        <v>1162.4756310499997</v>
      </c>
      <c r="G42" s="36">
        <f>SUMIFS(СВЦЭМ!$D$39:$D$782,СВЦЭМ!$A$39:$A$782,$A42,СВЦЭМ!$B$39:$B$782,G$11)+'СЕТ СН'!$F$11+СВЦЭМ!$D$10+'СЕТ СН'!$F$6-'СЕТ СН'!$F$23</f>
        <v>1129.5940232599999</v>
      </c>
      <c r="H42" s="36">
        <f>SUMIFS(СВЦЭМ!$D$39:$D$782,СВЦЭМ!$A$39:$A$782,$A42,СВЦЭМ!$B$39:$B$782,H$11)+'СЕТ СН'!$F$11+СВЦЭМ!$D$10+'СЕТ СН'!$F$6-'СЕТ СН'!$F$23</f>
        <v>1026.01453315</v>
      </c>
      <c r="I42" s="36">
        <f>SUMIFS(СВЦЭМ!$D$39:$D$782,СВЦЭМ!$A$39:$A$782,$A42,СВЦЭМ!$B$39:$B$782,I$11)+'СЕТ СН'!$F$11+СВЦЭМ!$D$10+'СЕТ СН'!$F$6-'СЕТ СН'!$F$23</f>
        <v>942.51072334000003</v>
      </c>
      <c r="J42" s="36">
        <f>SUMIFS(СВЦЭМ!$D$39:$D$782,СВЦЭМ!$A$39:$A$782,$A42,СВЦЭМ!$B$39:$B$782,J$11)+'СЕТ СН'!$F$11+СВЦЭМ!$D$10+'СЕТ СН'!$F$6-'СЕТ СН'!$F$23</f>
        <v>840.02721592</v>
      </c>
      <c r="K42" s="36">
        <f>SUMIFS(СВЦЭМ!$D$39:$D$782,СВЦЭМ!$A$39:$A$782,$A42,СВЦЭМ!$B$39:$B$782,K$11)+'СЕТ СН'!$F$11+СВЦЭМ!$D$10+'СЕТ СН'!$F$6-'СЕТ СН'!$F$23</f>
        <v>866.58111988000007</v>
      </c>
      <c r="L42" s="36">
        <f>SUMIFS(СВЦЭМ!$D$39:$D$782,СВЦЭМ!$A$39:$A$782,$A42,СВЦЭМ!$B$39:$B$782,L$11)+'СЕТ СН'!$F$11+СВЦЭМ!$D$10+'СЕТ СН'!$F$6-'СЕТ СН'!$F$23</f>
        <v>871.53782931000001</v>
      </c>
      <c r="M42" s="36">
        <f>SUMIFS(СВЦЭМ!$D$39:$D$782,СВЦЭМ!$A$39:$A$782,$A42,СВЦЭМ!$B$39:$B$782,M$11)+'СЕТ СН'!$F$11+СВЦЭМ!$D$10+'СЕТ СН'!$F$6-'СЕТ СН'!$F$23</f>
        <v>945.2247948700001</v>
      </c>
      <c r="N42" s="36">
        <f>SUMIFS(СВЦЭМ!$D$39:$D$782,СВЦЭМ!$A$39:$A$782,$A42,СВЦЭМ!$B$39:$B$782,N$11)+'СЕТ СН'!$F$11+СВЦЭМ!$D$10+'СЕТ СН'!$F$6-'СЕТ СН'!$F$23</f>
        <v>986.75341872000001</v>
      </c>
      <c r="O42" s="36">
        <f>SUMIFS(СВЦЭМ!$D$39:$D$782,СВЦЭМ!$A$39:$A$782,$A42,СВЦЭМ!$B$39:$B$782,O$11)+'СЕТ СН'!$F$11+СВЦЭМ!$D$10+'СЕТ СН'!$F$6-'СЕТ СН'!$F$23</f>
        <v>1062.15498342</v>
      </c>
      <c r="P42" s="36">
        <f>SUMIFS(СВЦЭМ!$D$39:$D$782,СВЦЭМ!$A$39:$A$782,$A42,СВЦЭМ!$B$39:$B$782,P$11)+'СЕТ СН'!$F$11+СВЦЭМ!$D$10+'СЕТ СН'!$F$6-'СЕТ СН'!$F$23</f>
        <v>1088.2213628699999</v>
      </c>
      <c r="Q42" s="36">
        <f>SUMIFS(СВЦЭМ!$D$39:$D$782,СВЦЭМ!$A$39:$A$782,$A42,СВЦЭМ!$B$39:$B$782,Q$11)+'СЕТ СН'!$F$11+СВЦЭМ!$D$10+'СЕТ СН'!$F$6-'СЕТ СН'!$F$23</f>
        <v>1079.9747820699999</v>
      </c>
      <c r="R42" s="36">
        <f>SUMIFS(СВЦЭМ!$D$39:$D$782,СВЦЭМ!$A$39:$A$782,$A42,СВЦЭМ!$B$39:$B$782,R$11)+'СЕТ СН'!$F$11+СВЦЭМ!$D$10+'СЕТ СН'!$F$6-'СЕТ СН'!$F$23</f>
        <v>1074.56244778</v>
      </c>
      <c r="S42" s="36">
        <f>SUMIFS(СВЦЭМ!$D$39:$D$782,СВЦЭМ!$A$39:$A$782,$A42,СВЦЭМ!$B$39:$B$782,S$11)+'СЕТ СН'!$F$11+СВЦЭМ!$D$10+'СЕТ СН'!$F$6-'СЕТ СН'!$F$23</f>
        <v>989.17182638000008</v>
      </c>
      <c r="T42" s="36">
        <f>SUMIFS(СВЦЭМ!$D$39:$D$782,СВЦЭМ!$A$39:$A$782,$A42,СВЦЭМ!$B$39:$B$782,T$11)+'СЕТ СН'!$F$11+СВЦЭМ!$D$10+'СЕТ СН'!$F$6-'СЕТ СН'!$F$23</f>
        <v>890.87616189000005</v>
      </c>
      <c r="U42" s="36">
        <f>SUMIFS(СВЦЭМ!$D$39:$D$782,СВЦЭМ!$A$39:$A$782,$A42,СВЦЭМ!$B$39:$B$782,U$11)+'СЕТ СН'!$F$11+СВЦЭМ!$D$10+'СЕТ СН'!$F$6-'СЕТ СН'!$F$23</f>
        <v>791.02787744000011</v>
      </c>
      <c r="V42" s="36">
        <f>SUMIFS(СВЦЭМ!$D$39:$D$782,СВЦЭМ!$A$39:$A$782,$A42,СВЦЭМ!$B$39:$B$782,V$11)+'СЕТ СН'!$F$11+СВЦЭМ!$D$10+'СЕТ СН'!$F$6-'СЕТ СН'!$F$23</f>
        <v>722.71834306000005</v>
      </c>
      <c r="W42" s="36">
        <f>SUMIFS(СВЦЭМ!$D$39:$D$782,СВЦЭМ!$A$39:$A$782,$A42,СВЦЭМ!$B$39:$B$782,W$11)+'СЕТ СН'!$F$11+СВЦЭМ!$D$10+'СЕТ СН'!$F$6-'СЕТ СН'!$F$23</f>
        <v>735.26426372000003</v>
      </c>
      <c r="X42" s="36">
        <f>SUMIFS(СВЦЭМ!$D$39:$D$782,СВЦЭМ!$A$39:$A$782,$A42,СВЦЭМ!$B$39:$B$782,X$11)+'СЕТ СН'!$F$11+СВЦЭМ!$D$10+'СЕТ СН'!$F$6-'СЕТ СН'!$F$23</f>
        <v>749.60962345000007</v>
      </c>
      <c r="Y42" s="36">
        <f>SUMIFS(СВЦЭМ!$D$39:$D$782,СВЦЭМ!$A$39:$A$782,$A42,СВЦЭМ!$B$39:$B$782,Y$11)+'СЕТ СН'!$F$11+СВЦЭМ!$D$10+'СЕТ СН'!$F$6-'СЕТ СН'!$F$23</f>
        <v>752.03514015000007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01.05.2022</v>
      </c>
      <c r="B48" s="36">
        <f>SUMIFS(СВЦЭМ!$D$39:$D$782,СВЦЭМ!$A$39:$A$782,$A48,СВЦЭМ!$B$39:$B$782,B$47)+'СЕТ СН'!$G$11+СВЦЭМ!$D$10+'СЕТ СН'!$G$6-'СЕТ СН'!$G$23</f>
        <v>1592.8037758200001</v>
      </c>
      <c r="C48" s="36">
        <f>SUMIFS(СВЦЭМ!$D$39:$D$782,СВЦЭМ!$A$39:$A$782,$A48,СВЦЭМ!$B$39:$B$782,C$47)+'СЕТ СН'!$G$11+СВЦЭМ!$D$10+'СЕТ СН'!$G$6-'СЕТ СН'!$G$23</f>
        <v>1714.1415740899999</v>
      </c>
      <c r="D48" s="36">
        <f>SUMIFS(СВЦЭМ!$D$39:$D$782,СВЦЭМ!$A$39:$A$782,$A48,СВЦЭМ!$B$39:$B$782,D$47)+'СЕТ СН'!$G$11+СВЦЭМ!$D$10+'СЕТ СН'!$G$6-'СЕТ СН'!$G$23</f>
        <v>1857.67140027</v>
      </c>
      <c r="E48" s="36">
        <f>SUMIFS(СВЦЭМ!$D$39:$D$782,СВЦЭМ!$A$39:$A$782,$A48,СВЦЭМ!$B$39:$B$782,E$47)+'СЕТ СН'!$G$11+СВЦЭМ!$D$10+'СЕТ СН'!$G$6-'СЕТ СН'!$G$23</f>
        <v>1918.45501193</v>
      </c>
      <c r="F48" s="36">
        <f>SUMIFS(СВЦЭМ!$D$39:$D$782,СВЦЭМ!$A$39:$A$782,$A48,СВЦЭМ!$B$39:$B$782,F$47)+'СЕТ СН'!$G$11+СВЦЭМ!$D$10+'СЕТ СН'!$G$6-'СЕТ СН'!$G$23</f>
        <v>1933.05012334</v>
      </c>
      <c r="G48" s="36">
        <f>SUMIFS(СВЦЭМ!$D$39:$D$782,СВЦЭМ!$A$39:$A$782,$A48,СВЦЭМ!$B$39:$B$782,G$47)+'СЕТ СН'!$G$11+СВЦЭМ!$D$10+'СЕТ СН'!$G$6-'СЕТ СН'!$G$23</f>
        <v>1908.1835945</v>
      </c>
      <c r="H48" s="36">
        <f>SUMIFS(СВЦЭМ!$D$39:$D$782,СВЦЭМ!$A$39:$A$782,$A48,СВЦЭМ!$B$39:$B$782,H$47)+'СЕТ СН'!$G$11+СВЦЭМ!$D$10+'СЕТ СН'!$G$6-'СЕТ СН'!$G$23</f>
        <v>1887.7975703099999</v>
      </c>
      <c r="I48" s="36">
        <f>SUMIFS(СВЦЭМ!$D$39:$D$782,СВЦЭМ!$A$39:$A$782,$A48,СВЦЭМ!$B$39:$B$782,I$47)+'СЕТ СН'!$G$11+СВЦЭМ!$D$10+'СЕТ СН'!$G$6-'СЕТ СН'!$G$23</f>
        <v>1820.48734319</v>
      </c>
      <c r="J48" s="36">
        <f>SUMIFS(СВЦЭМ!$D$39:$D$782,СВЦЭМ!$A$39:$A$782,$A48,СВЦЭМ!$B$39:$B$782,J$47)+'СЕТ СН'!$G$11+СВЦЭМ!$D$10+'СЕТ СН'!$G$6-'СЕТ СН'!$G$23</f>
        <v>1670.42654939</v>
      </c>
      <c r="K48" s="36">
        <f>SUMIFS(СВЦЭМ!$D$39:$D$782,СВЦЭМ!$A$39:$A$782,$A48,СВЦЭМ!$B$39:$B$782,K$47)+'СЕТ СН'!$G$11+СВЦЭМ!$D$10+'СЕТ СН'!$G$6-'СЕТ СН'!$G$23</f>
        <v>1632.51442494</v>
      </c>
      <c r="L48" s="36">
        <f>SUMIFS(СВЦЭМ!$D$39:$D$782,СВЦЭМ!$A$39:$A$782,$A48,СВЦЭМ!$B$39:$B$782,L$47)+'СЕТ СН'!$G$11+СВЦЭМ!$D$10+'СЕТ СН'!$G$6-'СЕТ СН'!$G$23</f>
        <v>1611.1710625600001</v>
      </c>
      <c r="M48" s="36">
        <f>SUMIFS(СВЦЭМ!$D$39:$D$782,СВЦЭМ!$A$39:$A$782,$A48,СВЦЭМ!$B$39:$B$782,M$47)+'СЕТ СН'!$G$11+СВЦЭМ!$D$10+'СЕТ СН'!$G$6-'СЕТ СН'!$G$23</f>
        <v>1703.8547986799999</v>
      </c>
      <c r="N48" s="36">
        <f>SUMIFS(СВЦЭМ!$D$39:$D$782,СВЦЭМ!$A$39:$A$782,$A48,СВЦЭМ!$B$39:$B$782,N$47)+'СЕТ СН'!$G$11+СВЦЭМ!$D$10+'СЕТ СН'!$G$6-'СЕТ СН'!$G$23</f>
        <v>1747.2555642499999</v>
      </c>
      <c r="O48" s="36">
        <f>SUMIFS(СВЦЭМ!$D$39:$D$782,СВЦЭМ!$A$39:$A$782,$A48,СВЦЭМ!$B$39:$B$782,O$47)+'СЕТ СН'!$G$11+СВЦЭМ!$D$10+'СЕТ СН'!$G$6-'СЕТ СН'!$G$23</f>
        <v>1758.97109613</v>
      </c>
      <c r="P48" s="36">
        <f>SUMIFS(СВЦЭМ!$D$39:$D$782,СВЦЭМ!$A$39:$A$782,$A48,СВЦЭМ!$B$39:$B$782,P$47)+'СЕТ СН'!$G$11+СВЦЭМ!$D$10+'СЕТ СН'!$G$6-'СЕТ СН'!$G$23</f>
        <v>1770.0282669399999</v>
      </c>
      <c r="Q48" s="36">
        <f>SUMIFS(СВЦЭМ!$D$39:$D$782,СВЦЭМ!$A$39:$A$782,$A48,СВЦЭМ!$B$39:$B$782,Q$47)+'СЕТ СН'!$G$11+СВЦЭМ!$D$10+'СЕТ СН'!$G$6-'СЕТ СН'!$G$23</f>
        <v>1784.9569402699999</v>
      </c>
      <c r="R48" s="36">
        <f>SUMIFS(СВЦЭМ!$D$39:$D$782,СВЦЭМ!$A$39:$A$782,$A48,СВЦЭМ!$B$39:$B$782,R$47)+'СЕТ СН'!$G$11+СВЦЭМ!$D$10+'СЕТ СН'!$G$6-'СЕТ СН'!$G$23</f>
        <v>1804.3084306199999</v>
      </c>
      <c r="S48" s="36">
        <f>SUMIFS(СВЦЭМ!$D$39:$D$782,СВЦЭМ!$A$39:$A$782,$A48,СВЦЭМ!$B$39:$B$782,S$47)+'СЕТ СН'!$G$11+СВЦЭМ!$D$10+'СЕТ СН'!$G$6-'СЕТ СН'!$G$23</f>
        <v>1763.8593807499999</v>
      </c>
      <c r="T48" s="36">
        <f>SUMIFS(СВЦЭМ!$D$39:$D$782,СВЦЭМ!$A$39:$A$782,$A48,СВЦЭМ!$B$39:$B$782,T$47)+'СЕТ СН'!$G$11+СВЦЭМ!$D$10+'СЕТ СН'!$G$6-'СЕТ СН'!$G$23</f>
        <v>1664.4173145899999</v>
      </c>
      <c r="U48" s="36">
        <f>SUMIFS(СВЦЭМ!$D$39:$D$782,СВЦЭМ!$A$39:$A$782,$A48,СВЦЭМ!$B$39:$B$782,U$47)+'СЕТ СН'!$G$11+СВЦЭМ!$D$10+'СЕТ СН'!$G$6-'СЕТ СН'!$G$23</f>
        <v>1571.7775264300001</v>
      </c>
      <c r="V48" s="36">
        <f>SUMIFS(СВЦЭМ!$D$39:$D$782,СВЦЭМ!$A$39:$A$782,$A48,СВЦЭМ!$B$39:$B$782,V$47)+'СЕТ СН'!$G$11+СВЦЭМ!$D$10+'СЕТ СН'!$G$6-'СЕТ СН'!$G$23</f>
        <v>1480.6282244900001</v>
      </c>
      <c r="W48" s="36">
        <f>SUMIFS(СВЦЭМ!$D$39:$D$782,СВЦЭМ!$A$39:$A$782,$A48,СВЦЭМ!$B$39:$B$782,W$47)+'СЕТ СН'!$G$11+СВЦЭМ!$D$10+'СЕТ СН'!$G$6-'СЕТ СН'!$G$23</f>
        <v>1469.2254213800002</v>
      </c>
      <c r="X48" s="36">
        <f>SUMIFS(СВЦЭМ!$D$39:$D$782,СВЦЭМ!$A$39:$A$782,$A48,СВЦЭМ!$B$39:$B$782,X$47)+'СЕТ СН'!$G$11+СВЦЭМ!$D$10+'СЕТ СН'!$G$6-'СЕТ СН'!$G$23</f>
        <v>1494.1530895800001</v>
      </c>
      <c r="Y48" s="36">
        <f>SUMIFS(СВЦЭМ!$D$39:$D$782,СВЦЭМ!$A$39:$A$782,$A48,СВЦЭМ!$B$39:$B$782,Y$47)+'СЕТ СН'!$G$11+СВЦЭМ!$D$10+'СЕТ СН'!$G$6-'СЕТ СН'!$G$23</f>
        <v>1528.4303737400001</v>
      </c>
      <c r="AA48" s="45"/>
    </row>
    <row r="49" spans="1:25" ht="15.75" x14ac:dyDescent="0.2">
      <c r="A49" s="35">
        <f>A48+1</f>
        <v>44683</v>
      </c>
      <c r="B49" s="36">
        <f>SUMIFS(СВЦЭМ!$D$39:$D$782,СВЦЭМ!$A$39:$A$782,$A49,СВЦЭМ!$B$39:$B$782,B$47)+'СЕТ СН'!$G$11+СВЦЭМ!$D$10+'СЕТ СН'!$G$6-'СЕТ СН'!$G$23</f>
        <v>1565.4648031900001</v>
      </c>
      <c r="C49" s="36">
        <f>SUMIFS(СВЦЭМ!$D$39:$D$782,СВЦЭМ!$A$39:$A$782,$A49,СВЦЭМ!$B$39:$B$782,C$47)+'СЕТ СН'!$G$11+СВЦЭМ!$D$10+'СЕТ СН'!$G$6-'СЕТ СН'!$G$23</f>
        <v>1681.99857167</v>
      </c>
      <c r="D49" s="36">
        <f>SUMIFS(СВЦЭМ!$D$39:$D$782,СВЦЭМ!$A$39:$A$782,$A49,СВЦЭМ!$B$39:$B$782,D$47)+'СЕТ СН'!$G$11+СВЦЭМ!$D$10+'СЕТ СН'!$G$6-'СЕТ СН'!$G$23</f>
        <v>1795.7262601800001</v>
      </c>
      <c r="E49" s="36">
        <f>SUMIFS(СВЦЭМ!$D$39:$D$782,СВЦЭМ!$A$39:$A$782,$A49,СВЦЭМ!$B$39:$B$782,E$47)+'СЕТ СН'!$G$11+СВЦЭМ!$D$10+'СЕТ СН'!$G$6-'СЕТ СН'!$G$23</f>
        <v>1847.69320672</v>
      </c>
      <c r="F49" s="36">
        <f>SUMIFS(СВЦЭМ!$D$39:$D$782,СВЦЭМ!$A$39:$A$782,$A49,СВЦЭМ!$B$39:$B$782,F$47)+'СЕТ СН'!$G$11+СВЦЭМ!$D$10+'СЕТ СН'!$G$6-'СЕТ СН'!$G$23</f>
        <v>1865.4590060200001</v>
      </c>
      <c r="G49" s="36">
        <f>SUMIFS(СВЦЭМ!$D$39:$D$782,СВЦЭМ!$A$39:$A$782,$A49,СВЦЭМ!$B$39:$B$782,G$47)+'СЕТ СН'!$G$11+СВЦЭМ!$D$10+'СЕТ СН'!$G$6-'СЕТ СН'!$G$23</f>
        <v>1888.36948132</v>
      </c>
      <c r="H49" s="36">
        <f>SUMIFS(СВЦЭМ!$D$39:$D$782,СВЦЭМ!$A$39:$A$782,$A49,СВЦЭМ!$B$39:$B$782,H$47)+'СЕТ СН'!$G$11+СВЦЭМ!$D$10+'СЕТ СН'!$G$6-'СЕТ СН'!$G$23</f>
        <v>1901.5201744799999</v>
      </c>
      <c r="I49" s="36">
        <f>SUMIFS(СВЦЭМ!$D$39:$D$782,СВЦЭМ!$A$39:$A$782,$A49,СВЦЭМ!$B$39:$B$782,I$47)+'СЕТ СН'!$G$11+СВЦЭМ!$D$10+'СЕТ СН'!$G$6-'СЕТ СН'!$G$23</f>
        <v>1812.8191692</v>
      </c>
      <c r="J49" s="36">
        <f>SUMIFS(СВЦЭМ!$D$39:$D$782,СВЦЭМ!$A$39:$A$782,$A49,СВЦЭМ!$B$39:$B$782,J$47)+'СЕТ СН'!$G$11+СВЦЭМ!$D$10+'СЕТ СН'!$G$6-'СЕТ СН'!$G$23</f>
        <v>1670.3149924699999</v>
      </c>
      <c r="K49" s="36">
        <f>SUMIFS(СВЦЭМ!$D$39:$D$782,СВЦЭМ!$A$39:$A$782,$A49,СВЦЭМ!$B$39:$B$782,K$47)+'СЕТ СН'!$G$11+СВЦЭМ!$D$10+'СЕТ СН'!$G$6-'СЕТ СН'!$G$23</f>
        <v>1633.0583904</v>
      </c>
      <c r="L49" s="36">
        <f>SUMIFS(СВЦЭМ!$D$39:$D$782,СВЦЭМ!$A$39:$A$782,$A49,СВЦЭМ!$B$39:$B$782,L$47)+'СЕТ СН'!$G$11+СВЦЭМ!$D$10+'СЕТ СН'!$G$6-'СЕТ СН'!$G$23</f>
        <v>1603.2491908400002</v>
      </c>
      <c r="M49" s="36">
        <f>SUMIFS(СВЦЭМ!$D$39:$D$782,СВЦЭМ!$A$39:$A$782,$A49,СВЦЭМ!$B$39:$B$782,M$47)+'СЕТ СН'!$G$11+СВЦЭМ!$D$10+'СЕТ СН'!$G$6-'СЕТ СН'!$G$23</f>
        <v>1669.1217308499999</v>
      </c>
      <c r="N49" s="36">
        <f>SUMIFS(СВЦЭМ!$D$39:$D$782,СВЦЭМ!$A$39:$A$782,$A49,СВЦЭМ!$B$39:$B$782,N$47)+'СЕТ СН'!$G$11+СВЦЭМ!$D$10+'СЕТ СН'!$G$6-'СЕТ СН'!$G$23</f>
        <v>1715.5944304099999</v>
      </c>
      <c r="O49" s="36">
        <f>SUMIFS(СВЦЭМ!$D$39:$D$782,СВЦЭМ!$A$39:$A$782,$A49,СВЦЭМ!$B$39:$B$782,O$47)+'СЕТ СН'!$G$11+СВЦЭМ!$D$10+'СЕТ СН'!$G$6-'СЕТ СН'!$G$23</f>
        <v>1748.1453405</v>
      </c>
      <c r="P49" s="36">
        <f>SUMIFS(СВЦЭМ!$D$39:$D$782,СВЦЭМ!$A$39:$A$782,$A49,СВЦЭМ!$B$39:$B$782,P$47)+'СЕТ СН'!$G$11+СВЦЭМ!$D$10+'СЕТ СН'!$G$6-'СЕТ СН'!$G$23</f>
        <v>1757.8484073499999</v>
      </c>
      <c r="Q49" s="36">
        <f>SUMIFS(СВЦЭМ!$D$39:$D$782,СВЦЭМ!$A$39:$A$782,$A49,СВЦЭМ!$B$39:$B$782,Q$47)+'СЕТ СН'!$G$11+СВЦЭМ!$D$10+'СЕТ СН'!$G$6-'СЕТ СН'!$G$23</f>
        <v>1777.83662714</v>
      </c>
      <c r="R49" s="36">
        <f>SUMIFS(СВЦЭМ!$D$39:$D$782,СВЦЭМ!$A$39:$A$782,$A49,СВЦЭМ!$B$39:$B$782,R$47)+'СЕТ СН'!$G$11+СВЦЭМ!$D$10+'СЕТ СН'!$G$6-'СЕТ СН'!$G$23</f>
        <v>1783.82927943</v>
      </c>
      <c r="S49" s="36">
        <f>SUMIFS(СВЦЭМ!$D$39:$D$782,СВЦЭМ!$A$39:$A$782,$A49,СВЦЭМ!$B$39:$B$782,S$47)+'СЕТ СН'!$G$11+СВЦЭМ!$D$10+'СЕТ СН'!$G$6-'СЕТ СН'!$G$23</f>
        <v>1727.47092271</v>
      </c>
      <c r="T49" s="36">
        <f>SUMIFS(СВЦЭМ!$D$39:$D$782,СВЦЭМ!$A$39:$A$782,$A49,СВЦЭМ!$B$39:$B$782,T$47)+'СЕТ СН'!$G$11+СВЦЭМ!$D$10+'СЕТ СН'!$G$6-'СЕТ СН'!$G$23</f>
        <v>1625.5140976900002</v>
      </c>
      <c r="U49" s="36">
        <f>SUMIFS(СВЦЭМ!$D$39:$D$782,СВЦЭМ!$A$39:$A$782,$A49,СВЦЭМ!$B$39:$B$782,U$47)+'СЕТ СН'!$G$11+СВЦЭМ!$D$10+'СЕТ СН'!$G$6-'СЕТ СН'!$G$23</f>
        <v>1532.9479552299999</v>
      </c>
      <c r="V49" s="36">
        <f>SUMIFS(СВЦЭМ!$D$39:$D$782,СВЦЭМ!$A$39:$A$782,$A49,СВЦЭМ!$B$39:$B$782,V$47)+'СЕТ СН'!$G$11+СВЦЭМ!$D$10+'СЕТ СН'!$G$6-'СЕТ СН'!$G$23</f>
        <v>1467.8280957000002</v>
      </c>
      <c r="W49" s="36">
        <f>SUMIFS(СВЦЭМ!$D$39:$D$782,СВЦЭМ!$A$39:$A$782,$A49,СВЦЭМ!$B$39:$B$782,W$47)+'СЕТ СН'!$G$11+СВЦЭМ!$D$10+'СЕТ СН'!$G$6-'СЕТ СН'!$G$23</f>
        <v>1471.6120804900002</v>
      </c>
      <c r="X49" s="36">
        <f>SUMIFS(СВЦЭМ!$D$39:$D$782,СВЦЭМ!$A$39:$A$782,$A49,СВЦЭМ!$B$39:$B$782,X$47)+'СЕТ СН'!$G$11+СВЦЭМ!$D$10+'СЕТ СН'!$G$6-'СЕТ СН'!$G$23</f>
        <v>1470.70463696</v>
      </c>
      <c r="Y49" s="36">
        <f>SUMIFS(СВЦЭМ!$D$39:$D$782,СВЦЭМ!$A$39:$A$782,$A49,СВЦЭМ!$B$39:$B$782,Y$47)+'СЕТ СН'!$G$11+СВЦЭМ!$D$10+'СЕТ СН'!$G$6-'СЕТ СН'!$G$23</f>
        <v>1515.4503788400002</v>
      </c>
    </row>
    <row r="50" spans="1:25" ht="15.75" x14ac:dyDescent="0.2">
      <c r="A50" s="35">
        <f t="shared" ref="A50:A78" si="1">A49+1</f>
        <v>44684</v>
      </c>
      <c r="B50" s="36">
        <f>SUMIFS(СВЦЭМ!$D$39:$D$782,СВЦЭМ!$A$39:$A$782,$A50,СВЦЭМ!$B$39:$B$782,B$47)+'СЕТ СН'!$G$11+СВЦЭМ!$D$10+'СЕТ СН'!$G$6-'СЕТ СН'!$G$23</f>
        <v>1539.5393929900001</v>
      </c>
      <c r="C50" s="36">
        <f>SUMIFS(СВЦЭМ!$D$39:$D$782,СВЦЭМ!$A$39:$A$782,$A50,СВЦЭМ!$B$39:$B$782,C$47)+'СЕТ СН'!$G$11+СВЦЭМ!$D$10+'СЕТ СН'!$G$6-'СЕТ СН'!$G$23</f>
        <v>1657.29312551</v>
      </c>
      <c r="D50" s="36">
        <f>SUMIFS(СВЦЭМ!$D$39:$D$782,СВЦЭМ!$A$39:$A$782,$A50,СВЦЭМ!$B$39:$B$782,D$47)+'СЕТ СН'!$G$11+СВЦЭМ!$D$10+'СЕТ СН'!$G$6-'СЕТ СН'!$G$23</f>
        <v>1756.3650679899999</v>
      </c>
      <c r="E50" s="36">
        <f>SUMIFS(СВЦЭМ!$D$39:$D$782,СВЦЭМ!$A$39:$A$782,$A50,СВЦЭМ!$B$39:$B$782,E$47)+'СЕТ СН'!$G$11+СВЦЭМ!$D$10+'СЕТ СН'!$G$6-'СЕТ СН'!$G$23</f>
        <v>1787.96867668</v>
      </c>
      <c r="F50" s="36">
        <f>SUMIFS(СВЦЭМ!$D$39:$D$782,СВЦЭМ!$A$39:$A$782,$A50,СВЦЭМ!$B$39:$B$782,F$47)+'СЕТ СН'!$G$11+СВЦЭМ!$D$10+'СЕТ СН'!$G$6-'СЕТ СН'!$G$23</f>
        <v>1802.6241746799999</v>
      </c>
      <c r="G50" s="36">
        <f>SUMIFS(СВЦЭМ!$D$39:$D$782,СВЦЭМ!$A$39:$A$782,$A50,СВЦЭМ!$B$39:$B$782,G$47)+'СЕТ СН'!$G$11+СВЦЭМ!$D$10+'СЕТ СН'!$G$6-'СЕТ СН'!$G$23</f>
        <v>1844.15892009</v>
      </c>
      <c r="H50" s="36">
        <f>SUMIFS(СВЦЭМ!$D$39:$D$782,СВЦЭМ!$A$39:$A$782,$A50,СВЦЭМ!$B$39:$B$782,H$47)+'СЕТ СН'!$G$11+СВЦЭМ!$D$10+'СЕТ СН'!$G$6-'СЕТ СН'!$G$23</f>
        <v>1854.8473675499999</v>
      </c>
      <c r="I50" s="36">
        <f>SUMIFS(СВЦЭМ!$D$39:$D$782,СВЦЭМ!$A$39:$A$782,$A50,СВЦЭМ!$B$39:$B$782,I$47)+'СЕТ СН'!$G$11+СВЦЭМ!$D$10+'СЕТ СН'!$G$6-'СЕТ СН'!$G$23</f>
        <v>1836.8003747099999</v>
      </c>
      <c r="J50" s="36">
        <f>SUMIFS(СВЦЭМ!$D$39:$D$782,СВЦЭМ!$A$39:$A$782,$A50,СВЦЭМ!$B$39:$B$782,J$47)+'СЕТ СН'!$G$11+СВЦЭМ!$D$10+'СЕТ СН'!$G$6-'СЕТ СН'!$G$23</f>
        <v>1733.2118110699998</v>
      </c>
      <c r="K50" s="36">
        <f>SUMIFS(СВЦЭМ!$D$39:$D$782,СВЦЭМ!$A$39:$A$782,$A50,СВЦЭМ!$B$39:$B$782,K$47)+'СЕТ СН'!$G$11+СВЦЭМ!$D$10+'СЕТ СН'!$G$6-'СЕТ СН'!$G$23</f>
        <v>1699.8795994599998</v>
      </c>
      <c r="L50" s="36">
        <f>SUMIFS(СВЦЭМ!$D$39:$D$782,СВЦЭМ!$A$39:$A$782,$A50,СВЦЭМ!$B$39:$B$782,L$47)+'СЕТ СН'!$G$11+СВЦЭМ!$D$10+'СЕТ СН'!$G$6-'СЕТ СН'!$G$23</f>
        <v>1680.11128403</v>
      </c>
      <c r="M50" s="36">
        <f>SUMIFS(СВЦЭМ!$D$39:$D$782,СВЦЭМ!$A$39:$A$782,$A50,СВЦЭМ!$B$39:$B$782,M$47)+'СЕТ СН'!$G$11+СВЦЭМ!$D$10+'СЕТ СН'!$G$6-'СЕТ СН'!$G$23</f>
        <v>1765.54622653</v>
      </c>
      <c r="N50" s="36">
        <f>SUMIFS(СВЦЭМ!$D$39:$D$782,СВЦЭМ!$A$39:$A$782,$A50,СВЦЭМ!$B$39:$B$782,N$47)+'СЕТ СН'!$G$11+СВЦЭМ!$D$10+'СЕТ СН'!$G$6-'СЕТ СН'!$G$23</f>
        <v>1807.1943476399999</v>
      </c>
      <c r="O50" s="36">
        <f>SUMIFS(СВЦЭМ!$D$39:$D$782,СВЦЭМ!$A$39:$A$782,$A50,СВЦЭМ!$B$39:$B$782,O$47)+'СЕТ СН'!$G$11+СВЦЭМ!$D$10+'СЕТ СН'!$G$6-'СЕТ СН'!$G$23</f>
        <v>1821.73860036</v>
      </c>
      <c r="P50" s="36">
        <f>SUMIFS(СВЦЭМ!$D$39:$D$782,СВЦЭМ!$A$39:$A$782,$A50,СВЦЭМ!$B$39:$B$782,P$47)+'СЕТ СН'!$G$11+СВЦЭМ!$D$10+'СЕТ СН'!$G$6-'СЕТ СН'!$G$23</f>
        <v>1839.7997230199999</v>
      </c>
      <c r="Q50" s="36">
        <f>SUMIFS(СВЦЭМ!$D$39:$D$782,СВЦЭМ!$A$39:$A$782,$A50,СВЦЭМ!$B$39:$B$782,Q$47)+'СЕТ СН'!$G$11+СВЦЭМ!$D$10+'СЕТ СН'!$G$6-'СЕТ СН'!$G$23</f>
        <v>1843.47780855</v>
      </c>
      <c r="R50" s="36">
        <f>SUMIFS(СВЦЭМ!$D$39:$D$782,СВЦЭМ!$A$39:$A$782,$A50,СВЦЭМ!$B$39:$B$782,R$47)+'СЕТ СН'!$G$11+СВЦЭМ!$D$10+'СЕТ СН'!$G$6-'СЕТ СН'!$G$23</f>
        <v>1853.0622667600001</v>
      </c>
      <c r="S50" s="36">
        <f>SUMIFS(СВЦЭМ!$D$39:$D$782,СВЦЭМ!$A$39:$A$782,$A50,СВЦЭМ!$B$39:$B$782,S$47)+'СЕТ СН'!$G$11+СВЦЭМ!$D$10+'СЕТ СН'!$G$6-'СЕТ СН'!$G$23</f>
        <v>1818.9275353099999</v>
      </c>
      <c r="T50" s="36">
        <f>SUMIFS(СВЦЭМ!$D$39:$D$782,СВЦЭМ!$A$39:$A$782,$A50,СВЦЭМ!$B$39:$B$782,T$47)+'СЕТ СН'!$G$11+СВЦЭМ!$D$10+'СЕТ СН'!$G$6-'СЕТ СН'!$G$23</f>
        <v>1709.5722912199999</v>
      </c>
      <c r="U50" s="36">
        <f>SUMIFS(СВЦЭМ!$D$39:$D$782,СВЦЭМ!$A$39:$A$782,$A50,СВЦЭМ!$B$39:$B$782,U$47)+'СЕТ СН'!$G$11+СВЦЭМ!$D$10+'СЕТ СН'!$G$6-'СЕТ СН'!$G$23</f>
        <v>1609.5231407199999</v>
      </c>
      <c r="V50" s="36">
        <f>SUMIFS(СВЦЭМ!$D$39:$D$782,СВЦЭМ!$A$39:$A$782,$A50,СВЦЭМ!$B$39:$B$782,V$47)+'СЕТ СН'!$G$11+СВЦЭМ!$D$10+'СЕТ СН'!$G$6-'СЕТ СН'!$G$23</f>
        <v>1518.4549211200001</v>
      </c>
      <c r="W50" s="36">
        <f>SUMIFS(СВЦЭМ!$D$39:$D$782,СВЦЭМ!$A$39:$A$782,$A50,СВЦЭМ!$B$39:$B$782,W$47)+'СЕТ СН'!$G$11+СВЦЭМ!$D$10+'СЕТ СН'!$G$6-'СЕТ СН'!$G$23</f>
        <v>1512.0446115700001</v>
      </c>
      <c r="X50" s="36">
        <f>SUMIFS(СВЦЭМ!$D$39:$D$782,СВЦЭМ!$A$39:$A$782,$A50,СВЦЭМ!$B$39:$B$782,X$47)+'СЕТ СН'!$G$11+СВЦЭМ!$D$10+'СЕТ СН'!$G$6-'СЕТ СН'!$G$23</f>
        <v>1521.53184177</v>
      </c>
      <c r="Y50" s="36">
        <f>SUMIFS(СВЦЭМ!$D$39:$D$782,СВЦЭМ!$A$39:$A$782,$A50,СВЦЭМ!$B$39:$B$782,Y$47)+'СЕТ СН'!$G$11+СВЦЭМ!$D$10+'СЕТ СН'!$G$6-'СЕТ СН'!$G$23</f>
        <v>1557.3590354900002</v>
      </c>
    </row>
    <row r="51" spans="1:25" ht="15.75" x14ac:dyDescent="0.2">
      <c r="A51" s="35">
        <f t="shared" si="1"/>
        <v>44685</v>
      </c>
      <c r="B51" s="36">
        <f>SUMIFS(СВЦЭМ!$D$39:$D$782,СВЦЭМ!$A$39:$A$782,$A51,СВЦЭМ!$B$39:$B$782,B$47)+'СЕТ СН'!$G$11+СВЦЭМ!$D$10+'СЕТ СН'!$G$6-'СЕТ СН'!$G$23</f>
        <v>1627.3900719100002</v>
      </c>
      <c r="C51" s="36">
        <f>SUMIFS(СВЦЭМ!$D$39:$D$782,СВЦЭМ!$A$39:$A$782,$A51,СВЦЭМ!$B$39:$B$782,C$47)+'СЕТ СН'!$G$11+СВЦЭМ!$D$10+'СЕТ СН'!$G$6-'СЕТ СН'!$G$23</f>
        <v>1775.6839095599998</v>
      </c>
      <c r="D51" s="36">
        <f>SUMIFS(СВЦЭМ!$D$39:$D$782,СВЦЭМ!$A$39:$A$782,$A51,СВЦЭМ!$B$39:$B$782,D$47)+'СЕТ СН'!$G$11+СВЦЭМ!$D$10+'СЕТ СН'!$G$6-'СЕТ СН'!$G$23</f>
        <v>1828.3243930199999</v>
      </c>
      <c r="E51" s="36">
        <f>SUMIFS(СВЦЭМ!$D$39:$D$782,СВЦЭМ!$A$39:$A$782,$A51,СВЦЭМ!$B$39:$B$782,E$47)+'СЕТ СН'!$G$11+СВЦЭМ!$D$10+'СЕТ СН'!$G$6-'СЕТ СН'!$G$23</f>
        <v>1800.0314845099999</v>
      </c>
      <c r="F51" s="36">
        <f>SUMIFS(СВЦЭМ!$D$39:$D$782,СВЦЭМ!$A$39:$A$782,$A51,СВЦЭМ!$B$39:$B$782,F$47)+'СЕТ СН'!$G$11+СВЦЭМ!$D$10+'СЕТ СН'!$G$6-'СЕТ СН'!$G$23</f>
        <v>1802.7853630299999</v>
      </c>
      <c r="G51" s="36">
        <f>SUMIFS(СВЦЭМ!$D$39:$D$782,СВЦЭМ!$A$39:$A$782,$A51,СВЦЭМ!$B$39:$B$782,G$47)+'СЕТ СН'!$G$11+СВЦЭМ!$D$10+'СЕТ СН'!$G$6-'СЕТ СН'!$G$23</f>
        <v>1795.9601762099999</v>
      </c>
      <c r="H51" s="36">
        <f>SUMIFS(СВЦЭМ!$D$39:$D$782,СВЦЭМ!$A$39:$A$782,$A51,СВЦЭМ!$B$39:$B$782,H$47)+'СЕТ СН'!$G$11+СВЦЭМ!$D$10+'СЕТ СН'!$G$6-'СЕТ СН'!$G$23</f>
        <v>1807.51963258</v>
      </c>
      <c r="I51" s="36">
        <f>SUMIFS(СВЦЭМ!$D$39:$D$782,СВЦЭМ!$A$39:$A$782,$A51,СВЦЭМ!$B$39:$B$782,I$47)+'СЕТ СН'!$G$11+СВЦЭМ!$D$10+'СЕТ СН'!$G$6-'СЕТ СН'!$G$23</f>
        <v>1734.54575436</v>
      </c>
      <c r="J51" s="36">
        <f>SUMIFS(СВЦЭМ!$D$39:$D$782,СВЦЭМ!$A$39:$A$782,$A51,СВЦЭМ!$B$39:$B$782,J$47)+'СЕТ СН'!$G$11+СВЦЭМ!$D$10+'СЕТ СН'!$G$6-'СЕТ СН'!$G$23</f>
        <v>1621.9063667300002</v>
      </c>
      <c r="K51" s="36">
        <f>SUMIFS(СВЦЭМ!$D$39:$D$782,СВЦЭМ!$A$39:$A$782,$A51,СВЦЭМ!$B$39:$B$782,K$47)+'СЕТ СН'!$G$11+СВЦЭМ!$D$10+'СЕТ СН'!$G$6-'СЕТ СН'!$G$23</f>
        <v>1607.5467636799999</v>
      </c>
      <c r="L51" s="36">
        <f>SUMIFS(СВЦЭМ!$D$39:$D$782,СВЦЭМ!$A$39:$A$782,$A51,СВЦЭМ!$B$39:$B$782,L$47)+'СЕТ СН'!$G$11+СВЦЭМ!$D$10+'СЕТ СН'!$G$6-'СЕТ СН'!$G$23</f>
        <v>1620.4205322299999</v>
      </c>
      <c r="M51" s="36">
        <f>SUMIFS(СВЦЭМ!$D$39:$D$782,СВЦЭМ!$A$39:$A$782,$A51,СВЦЭМ!$B$39:$B$782,M$47)+'СЕТ СН'!$G$11+СВЦЭМ!$D$10+'СЕТ СН'!$G$6-'СЕТ СН'!$G$23</f>
        <v>1719.9622691699999</v>
      </c>
      <c r="N51" s="36">
        <f>SUMIFS(СВЦЭМ!$D$39:$D$782,СВЦЭМ!$A$39:$A$782,$A51,СВЦЭМ!$B$39:$B$782,N$47)+'СЕТ СН'!$G$11+СВЦЭМ!$D$10+'СЕТ СН'!$G$6-'СЕТ СН'!$G$23</f>
        <v>1773.4015937499998</v>
      </c>
      <c r="O51" s="36">
        <f>SUMIFS(СВЦЭМ!$D$39:$D$782,СВЦЭМ!$A$39:$A$782,$A51,СВЦЭМ!$B$39:$B$782,O$47)+'СЕТ СН'!$G$11+СВЦЭМ!$D$10+'СЕТ СН'!$G$6-'СЕТ СН'!$G$23</f>
        <v>1777.8597382</v>
      </c>
      <c r="P51" s="36">
        <f>SUMIFS(СВЦЭМ!$D$39:$D$782,СВЦЭМ!$A$39:$A$782,$A51,СВЦЭМ!$B$39:$B$782,P$47)+'СЕТ СН'!$G$11+СВЦЭМ!$D$10+'СЕТ СН'!$G$6-'СЕТ СН'!$G$23</f>
        <v>1814.90527982</v>
      </c>
      <c r="Q51" s="36">
        <f>SUMIFS(СВЦЭМ!$D$39:$D$782,СВЦЭМ!$A$39:$A$782,$A51,СВЦЭМ!$B$39:$B$782,Q$47)+'СЕТ СН'!$G$11+СВЦЭМ!$D$10+'СЕТ СН'!$G$6-'СЕТ СН'!$G$23</f>
        <v>1818.3268082699999</v>
      </c>
      <c r="R51" s="36">
        <f>SUMIFS(СВЦЭМ!$D$39:$D$782,СВЦЭМ!$A$39:$A$782,$A51,СВЦЭМ!$B$39:$B$782,R$47)+'СЕТ СН'!$G$11+СВЦЭМ!$D$10+'СЕТ СН'!$G$6-'СЕТ СН'!$G$23</f>
        <v>1812.9012317199999</v>
      </c>
      <c r="S51" s="36">
        <f>SUMIFS(СВЦЭМ!$D$39:$D$782,СВЦЭМ!$A$39:$A$782,$A51,СВЦЭМ!$B$39:$B$782,S$47)+'СЕТ СН'!$G$11+СВЦЭМ!$D$10+'СЕТ СН'!$G$6-'СЕТ СН'!$G$23</f>
        <v>1756.4364480899999</v>
      </c>
      <c r="T51" s="36">
        <f>SUMIFS(СВЦЭМ!$D$39:$D$782,СВЦЭМ!$A$39:$A$782,$A51,СВЦЭМ!$B$39:$B$782,T$47)+'СЕТ СН'!$G$11+СВЦЭМ!$D$10+'СЕТ СН'!$G$6-'СЕТ СН'!$G$23</f>
        <v>1631.1462174500002</v>
      </c>
      <c r="U51" s="36">
        <f>SUMIFS(СВЦЭМ!$D$39:$D$782,СВЦЭМ!$A$39:$A$782,$A51,СВЦЭМ!$B$39:$B$782,U$47)+'СЕТ СН'!$G$11+СВЦЭМ!$D$10+'СЕТ СН'!$G$6-'СЕТ СН'!$G$23</f>
        <v>1521.98155406</v>
      </c>
      <c r="V51" s="36">
        <f>SUMIFS(СВЦЭМ!$D$39:$D$782,СВЦЭМ!$A$39:$A$782,$A51,СВЦЭМ!$B$39:$B$782,V$47)+'СЕТ СН'!$G$11+СВЦЭМ!$D$10+'СЕТ СН'!$G$6-'СЕТ СН'!$G$23</f>
        <v>1456.0181064200001</v>
      </c>
      <c r="W51" s="36">
        <f>SUMIFS(СВЦЭМ!$D$39:$D$782,СВЦЭМ!$A$39:$A$782,$A51,СВЦЭМ!$B$39:$B$782,W$47)+'СЕТ СН'!$G$11+СВЦЭМ!$D$10+'СЕТ СН'!$G$6-'СЕТ СН'!$G$23</f>
        <v>1486.5384377099999</v>
      </c>
      <c r="X51" s="36">
        <f>SUMIFS(СВЦЭМ!$D$39:$D$782,СВЦЭМ!$A$39:$A$782,$A51,СВЦЭМ!$B$39:$B$782,X$47)+'СЕТ СН'!$G$11+СВЦЭМ!$D$10+'СЕТ СН'!$G$6-'СЕТ СН'!$G$23</f>
        <v>1444.1434986700001</v>
      </c>
      <c r="Y51" s="36">
        <f>SUMIFS(СВЦЭМ!$D$39:$D$782,СВЦЭМ!$A$39:$A$782,$A51,СВЦЭМ!$B$39:$B$782,Y$47)+'СЕТ СН'!$G$11+СВЦЭМ!$D$10+'СЕТ СН'!$G$6-'СЕТ СН'!$G$23</f>
        <v>1438.98207594</v>
      </c>
    </row>
    <row r="52" spans="1:25" ht="15.75" x14ac:dyDescent="0.2">
      <c r="A52" s="35">
        <f t="shared" si="1"/>
        <v>44686</v>
      </c>
      <c r="B52" s="36">
        <f>SUMIFS(СВЦЭМ!$D$39:$D$782,СВЦЭМ!$A$39:$A$782,$A52,СВЦЭМ!$B$39:$B$782,B$47)+'СЕТ СН'!$G$11+СВЦЭМ!$D$10+'СЕТ СН'!$G$6-'СЕТ СН'!$G$23</f>
        <v>1597.70708472</v>
      </c>
      <c r="C52" s="36">
        <f>SUMIFS(СВЦЭМ!$D$39:$D$782,СВЦЭМ!$A$39:$A$782,$A52,СВЦЭМ!$B$39:$B$782,C$47)+'СЕТ СН'!$G$11+СВЦЭМ!$D$10+'СЕТ СН'!$G$6-'СЕТ СН'!$G$23</f>
        <v>1678.9491409499999</v>
      </c>
      <c r="D52" s="36">
        <f>SUMIFS(СВЦЭМ!$D$39:$D$782,СВЦЭМ!$A$39:$A$782,$A52,СВЦЭМ!$B$39:$B$782,D$47)+'СЕТ СН'!$G$11+СВЦЭМ!$D$10+'СЕТ СН'!$G$6-'СЕТ СН'!$G$23</f>
        <v>1810.8208975799998</v>
      </c>
      <c r="E52" s="36">
        <f>SUMIFS(СВЦЭМ!$D$39:$D$782,СВЦЭМ!$A$39:$A$782,$A52,СВЦЭМ!$B$39:$B$782,E$47)+'СЕТ СН'!$G$11+СВЦЭМ!$D$10+'СЕТ СН'!$G$6-'СЕТ СН'!$G$23</f>
        <v>1862.6265194099999</v>
      </c>
      <c r="F52" s="36">
        <f>SUMIFS(СВЦЭМ!$D$39:$D$782,СВЦЭМ!$A$39:$A$782,$A52,СВЦЭМ!$B$39:$B$782,F$47)+'СЕТ СН'!$G$11+СВЦЭМ!$D$10+'СЕТ СН'!$G$6-'СЕТ СН'!$G$23</f>
        <v>1887.69855401</v>
      </c>
      <c r="G52" s="36">
        <f>SUMIFS(СВЦЭМ!$D$39:$D$782,СВЦЭМ!$A$39:$A$782,$A52,СВЦЭМ!$B$39:$B$782,G$47)+'СЕТ СН'!$G$11+СВЦЭМ!$D$10+'СЕТ СН'!$G$6-'СЕТ СН'!$G$23</f>
        <v>1888.3440803599999</v>
      </c>
      <c r="H52" s="36">
        <f>SUMIFS(СВЦЭМ!$D$39:$D$782,СВЦЭМ!$A$39:$A$782,$A52,СВЦЭМ!$B$39:$B$782,H$47)+'СЕТ СН'!$G$11+СВЦЭМ!$D$10+'СЕТ СН'!$G$6-'СЕТ СН'!$G$23</f>
        <v>1875.3022383499999</v>
      </c>
      <c r="I52" s="36">
        <f>SUMIFS(СВЦЭМ!$D$39:$D$782,СВЦЭМ!$A$39:$A$782,$A52,СВЦЭМ!$B$39:$B$782,I$47)+'СЕТ СН'!$G$11+СВЦЭМ!$D$10+'СЕТ СН'!$G$6-'СЕТ СН'!$G$23</f>
        <v>1807.6611322399999</v>
      </c>
      <c r="J52" s="36">
        <f>SUMIFS(СВЦЭМ!$D$39:$D$782,СВЦЭМ!$A$39:$A$782,$A52,СВЦЭМ!$B$39:$B$782,J$47)+'СЕТ СН'!$G$11+СВЦЭМ!$D$10+'СЕТ СН'!$G$6-'СЕТ СН'!$G$23</f>
        <v>1703.96821578</v>
      </c>
      <c r="K52" s="36">
        <f>SUMIFS(СВЦЭМ!$D$39:$D$782,СВЦЭМ!$A$39:$A$782,$A52,СВЦЭМ!$B$39:$B$782,K$47)+'СЕТ СН'!$G$11+СВЦЭМ!$D$10+'СЕТ СН'!$G$6-'СЕТ СН'!$G$23</f>
        <v>1701.7470587400001</v>
      </c>
      <c r="L52" s="36">
        <f>SUMIFS(СВЦЭМ!$D$39:$D$782,СВЦЭМ!$A$39:$A$782,$A52,СВЦЭМ!$B$39:$B$782,L$47)+'СЕТ СН'!$G$11+СВЦЭМ!$D$10+'СЕТ СН'!$G$6-'СЕТ СН'!$G$23</f>
        <v>1697.9240751099999</v>
      </c>
      <c r="M52" s="36">
        <f>SUMIFS(СВЦЭМ!$D$39:$D$782,СВЦЭМ!$A$39:$A$782,$A52,СВЦЭМ!$B$39:$B$782,M$47)+'СЕТ СН'!$G$11+СВЦЭМ!$D$10+'СЕТ СН'!$G$6-'СЕТ СН'!$G$23</f>
        <v>1793.40422476</v>
      </c>
      <c r="N52" s="36">
        <f>SUMIFS(СВЦЭМ!$D$39:$D$782,СВЦЭМ!$A$39:$A$782,$A52,СВЦЭМ!$B$39:$B$782,N$47)+'СЕТ СН'!$G$11+СВЦЭМ!$D$10+'СЕТ СН'!$G$6-'СЕТ СН'!$G$23</f>
        <v>1868.4438123</v>
      </c>
      <c r="O52" s="36">
        <f>SUMIFS(СВЦЭМ!$D$39:$D$782,СВЦЭМ!$A$39:$A$782,$A52,СВЦЭМ!$B$39:$B$782,O$47)+'СЕТ СН'!$G$11+СВЦЭМ!$D$10+'СЕТ СН'!$G$6-'СЕТ СН'!$G$23</f>
        <v>1865.2229811299999</v>
      </c>
      <c r="P52" s="36">
        <f>SUMIFS(СВЦЭМ!$D$39:$D$782,СВЦЭМ!$A$39:$A$782,$A52,СВЦЭМ!$B$39:$B$782,P$47)+'СЕТ СН'!$G$11+СВЦЭМ!$D$10+'СЕТ СН'!$G$6-'СЕТ СН'!$G$23</f>
        <v>1906.2575730900001</v>
      </c>
      <c r="Q52" s="36">
        <f>SUMIFS(СВЦЭМ!$D$39:$D$782,СВЦЭМ!$A$39:$A$782,$A52,СВЦЭМ!$B$39:$B$782,Q$47)+'СЕТ СН'!$G$11+СВЦЭМ!$D$10+'СЕТ СН'!$G$6-'СЕТ СН'!$G$23</f>
        <v>1914.72064204</v>
      </c>
      <c r="R52" s="36">
        <f>SUMIFS(СВЦЭМ!$D$39:$D$782,СВЦЭМ!$A$39:$A$782,$A52,СВЦЭМ!$B$39:$B$782,R$47)+'СЕТ СН'!$G$11+СВЦЭМ!$D$10+'СЕТ СН'!$G$6-'СЕТ СН'!$G$23</f>
        <v>1927.6402786399999</v>
      </c>
      <c r="S52" s="36">
        <f>SUMIFS(СВЦЭМ!$D$39:$D$782,СВЦЭМ!$A$39:$A$782,$A52,СВЦЭМ!$B$39:$B$782,S$47)+'СЕТ СН'!$G$11+СВЦЭМ!$D$10+'СЕТ СН'!$G$6-'СЕТ СН'!$G$23</f>
        <v>1874.19134435</v>
      </c>
      <c r="T52" s="36">
        <f>SUMIFS(СВЦЭМ!$D$39:$D$782,СВЦЭМ!$A$39:$A$782,$A52,СВЦЭМ!$B$39:$B$782,T$47)+'СЕТ СН'!$G$11+СВЦЭМ!$D$10+'СЕТ СН'!$G$6-'СЕТ СН'!$G$23</f>
        <v>1745.7551057599999</v>
      </c>
      <c r="U52" s="36">
        <f>SUMIFS(СВЦЭМ!$D$39:$D$782,СВЦЭМ!$A$39:$A$782,$A52,СВЦЭМ!$B$39:$B$782,U$47)+'СЕТ СН'!$G$11+СВЦЭМ!$D$10+'СЕТ СН'!$G$6-'СЕТ СН'!$G$23</f>
        <v>1641.23906749</v>
      </c>
      <c r="V52" s="36">
        <f>SUMIFS(СВЦЭМ!$D$39:$D$782,СВЦЭМ!$A$39:$A$782,$A52,СВЦЭМ!$B$39:$B$782,V$47)+'СЕТ СН'!$G$11+СВЦЭМ!$D$10+'СЕТ СН'!$G$6-'СЕТ СН'!$G$23</f>
        <v>1538.12137727</v>
      </c>
      <c r="W52" s="36">
        <f>SUMIFS(СВЦЭМ!$D$39:$D$782,СВЦЭМ!$A$39:$A$782,$A52,СВЦЭМ!$B$39:$B$782,W$47)+'СЕТ СН'!$G$11+СВЦЭМ!$D$10+'СЕТ СН'!$G$6-'СЕТ СН'!$G$23</f>
        <v>1523.4455392499999</v>
      </c>
      <c r="X52" s="36">
        <f>SUMIFS(СВЦЭМ!$D$39:$D$782,СВЦЭМ!$A$39:$A$782,$A52,СВЦЭМ!$B$39:$B$782,X$47)+'СЕТ СН'!$G$11+СВЦЭМ!$D$10+'СЕТ СН'!$G$6-'СЕТ СН'!$G$23</f>
        <v>1537.6451679700001</v>
      </c>
      <c r="Y52" s="36">
        <f>SUMIFS(СВЦЭМ!$D$39:$D$782,СВЦЭМ!$A$39:$A$782,$A52,СВЦЭМ!$B$39:$B$782,Y$47)+'СЕТ СН'!$G$11+СВЦЭМ!$D$10+'СЕТ СН'!$G$6-'СЕТ СН'!$G$23</f>
        <v>1562.4268515700001</v>
      </c>
    </row>
    <row r="53" spans="1:25" ht="15.75" x14ac:dyDescent="0.2">
      <c r="A53" s="35">
        <f t="shared" si="1"/>
        <v>44687</v>
      </c>
      <c r="B53" s="36">
        <f>SUMIFS(СВЦЭМ!$D$39:$D$782,СВЦЭМ!$A$39:$A$782,$A53,СВЦЭМ!$B$39:$B$782,B$47)+'СЕТ СН'!$G$11+СВЦЭМ!$D$10+'СЕТ СН'!$G$6-'СЕТ СН'!$G$23</f>
        <v>1632.2709453100001</v>
      </c>
      <c r="C53" s="36">
        <f>SUMIFS(СВЦЭМ!$D$39:$D$782,СВЦЭМ!$A$39:$A$782,$A53,СВЦЭМ!$B$39:$B$782,C$47)+'СЕТ СН'!$G$11+СВЦЭМ!$D$10+'СЕТ СН'!$G$6-'СЕТ СН'!$G$23</f>
        <v>1758.7465396600001</v>
      </c>
      <c r="D53" s="36">
        <f>SUMIFS(СВЦЭМ!$D$39:$D$782,СВЦЭМ!$A$39:$A$782,$A53,СВЦЭМ!$B$39:$B$782,D$47)+'СЕТ СН'!$G$11+СВЦЭМ!$D$10+'СЕТ СН'!$G$6-'СЕТ СН'!$G$23</f>
        <v>1895.22106321</v>
      </c>
      <c r="E53" s="36">
        <f>SUMIFS(СВЦЭМ!$D$39:$D$782,СВЦЭМ!$A$39:$A$782,$A53,СВЦЭМ!$B$39:$B$782,E$47)+'СЕТ СН'!$G$11+СВЦЭМ!$D$10+'СЕТ СН'!$G$6-'СЕТ СН'!$G$23</f>
        <v>1941.39112228</v>
      </c>
      <c r="F53" s="36">
        <f>SUMIFS(СВЦЭМ!$D$39:$D$782,СВЦЭМ!$A$39:$A$782,$A53,СВЦЭМ!$B$39:$B$782,F$47)+'СЕТ СН'!$G$11+СВЦЭМ!$D$10+'СЕТ СН'!$G$6-'СЕТ СН'!$G$23</f>
        <v>1947.04826736</v>
      </c>
      <c r="G53" s="36">
        <f>SUMIFS(СВЦЭМ!$D$39:$D$782,СВЦЭМ!$A$39:$A$782,$A53,СВЦЭМ!$B$39:$B$782,G$47)+'СЕТ СН'!$G$11+СВЦЭМ!$D$10+'СЕТ СН'!$G$6-'СЕТ СН'!$G$23</f>
        <v>1931.15978453</v>
      </c>
      <c r="H53" s="36">
        <f>SUMIFS(СВЦЭМ!$D$39:$D$782,СВЦЭМ!$A$39:$A$782,$A53,СВЦЭМ!$B$39:$B$782,H$47)+'СЕТ СН'!$G$11+СВЦЭМ!$D$10+'СЕТ СН'!$G$6-'СЕТ СН'!$G$23</f>
        <v>1887.4394789099999</v>
      </c>
      <c r="I53" s="36">
        <f>SUMIFS(СВЦЭМ!$D$39:$D$782,СВЦЭМ!$A$39:$A$782,$A53,СВЦЭМ!$B$39:$B$782,I$47)+'СЕТ СН'!$G$11+СВЦЭМ!$D$10+'СЕТ СН'!$G$6-'СЕТ СН'!$G$23</f>
        <v>1836.9023347499999</v>
      </c>
      <c r="J53" s="36">
        <f>SUMIFS(СВЦЭМ!$D$39:$D$782,СВЦЭМ!$A$39:$A$782,$A53,СВЦЭМ!$B$39:$B$782,J$47)+'СЕТ СН'!$G$11+СВЦЭМ!$D$10+'СЕТ СН'!$G$6-'СЕТ СН'!$G$23</f>
        <v>1691.7236669399999</v>
      </c>
      <c r="K53" s="36">
        <f>SUMIFS(СВЦЭМ!$D$39:$D$782,СВЦЭМ!$A$39:$A$782,$A53,СВЦЭМ!$B$39:$B$782,K$47)+'СЕТ СН'!$G$11+СВЦЭМ!$D$10+'СЕТ СН'!$G$6-'СЕТ СН'!$G$23</f>
        <v>1699.13148185</v>
      </c>
      <c r="L53" s="36">
        <f>SUMIFS(СВЦЭМ!$D$39:$D$782,СВЦЭМ!$A$39:$A$782,$A53,СВЦЭМ!$B$39:$B$782,L$47)+'СЕТ СН'!$G$11+СВЦЭМ!$D$10+'СЕТ СН'!$G$6-'СЕТ СН'!$G$23</f>
        <v>1692.08417988</v>
      </c>
      <c r="M53" s="36">
        <f>SUMIFS(СВЦЭМ!$D$39:$D$782,СВЦЭМ!$A$39:$A$782,$A53,СВЦЭМ!$B$39:$B$782,M$47)+'СЕТ СН'!$G$11+СВЦЭМ!$D$10+'СЕТ СН'!$G$6-'СЕТ СН'!$G$23</f>
        <v>1816.1223833699999</v>
      </c>
      <c r="N53" s="36">
        <f>SUMIFS(СВЦЭМ!$D$39:$D$782,СВЦЭМ!$A$39:$A$782,$A53,СВЦЭМ!$B$39:$B$782,N$47)+'СЕТ СН'!$G$11+СВЦЭМ!$D$10+'СЕТ СН'!$G$6-'СЕТ СН'!$G$23</f>
        <v>1882.01949906</v>
      </c>
      <c r="O53" s="36">
        <f>SUMIFS(СВЦЭМ!$D$39:$D$782,СВЦЭМ!$A$39:$A$782,$A53,СВЦЭМ!$B$39:$B$782,O$47)+'СЕТ СН'!$G$11+СВЦЭМ!$D$10+'СЕТ СН'!$G$6-'СЕТ СН'!$G$23</f>
        <v>1885.55515339</v>
      </c>
      <c r="P53" s="36">
        <f>SUMIFS(СВЦЭМ!$D$39:$D$782,СВЦЭМ!$A$39:$A$782,$A53,СВЦЭМ!$B$39:$B$782,P$47)+'СЕТ СН'!$G$11+СВЦЭМ!$D$10+'СЕТ СН'!$G$6-'СЕТ СН'!$G$23</f>
        <v>1893.62099954</v>
      </c>
      <c r="Q53" s="36">
        <f>SUMIFS(СВЦЭМ!$D$39:$D$782,СВЦЭМ!$A$39:$A$782,$A53,СВЦЭМ!$B$39:$B$782,Q$47)+'СЕТ СН'!$G$11+СВЦЭМ!$D$10+'СЕТ СН'!$G$6-'СЕТ СН'!$G$23</f>
        <v>1888.1395567299999</v>
      </c>
      <c r="R53" s="36">
        <f>SUMIFS(СВЦЭМ!$D$39:$D$782,СВЦЭМ!$A$39:$A$782,$A53,СВЦЭМ!$B$39:$B$782,R$47)+'СЕТ СН'!$G$11+СВЦЭМ!$D$10+'СЕТ СН'!$G$6-'СЕТ СН'!$G$23</f>
        <v>1876.7518259799999</v>
      </c>
      <c r="S53" s="36">
        <f>SUMIFS(СВЦЭМ!$D$39:$D$782,СВЦЭМ!$A$39:$A$782,$A53,СВЦЭМ!$B$39:$B$782,S$47)+'СЕТ СН'!$G$11+СВЦЭМ!$D$10+'СЕТ СН'!$G$6-'СЕТ СН'!$G$23</f>
        <v>1832.3179422199998</v>
      </c>
      <c r="T53" s="36">
        <f>SUMIFS(СВЦЭМ!$D$39:$D$782,СВЦЭМ!$A$39:$A$782,$A53,СВЦЭМ!$B$39:$B$782,T$47)+'СЕТ СН'!$G$11+СВЦЭМ!$D$10+'СЕТ СН'!$G$6-'СЕТ СН'!$G$23</f>
        <v>1718.3941704899999</v>
      </c>
      <c r="U53" s="36">
        <f>SUMIFS(СВЦЭМ!$D$39:$D$782,СВЦЭМ!$A$39:$A$782,$A53,СВЦЭМ!$B$39:$B$782,U$47)+'СЕТ СН'!$G$11+СВЦЭМ!$D$10+'СЕТ СН'!$G$6-'СЕТ СН'!$G$23</f>
        <v>1606.64720018</v>
      </c>
      <c r="V53" s="36">
        <f>SUMIFS(СВЦЭМ!$D$39:$D$782,СВЦЭМ!$A$39:$A$782,$A53,СВЦЭМ!$B$39:$B$782,V$47)+'СЕТ СН'!$G$11+СВЦЭМ!$D$10+'СЕТ СН'!$G$6-'СЕТ СН'!$G$23</f>
        <v>1512.33612253</v>
      </c>
      <c r="W53" s="36">
        <f>SUMIFS(СВЦЭМ!$D$39:$D$782,СВЦЭМ!$A$39:$A$782,$A53,СВЦЭМ!$B$39:$B$782,W$47)+'СЕТ СН'!$G$11+СВЦЭМ!$D$10+'СЕТ СН'!$G$6-'СЕТ СН'!$G$23</f>
        <v>1500.9575840699999</v>
      </c>
      <c r="X53" s="36">
        <f>SUMIFS(СВЦЭМ!$D$39:$D$782,СВЦЭМ!$A$39:$A$782,$A53,СВЦЭМ!$B$39:$B$782,X$47)+'СЕТ СН'!$G$11+СВЦЭМ!$D$10+'СЕТ СН'!$G$6-'СЕТ СН'!$G$23</f>
        <v>1528.27899357</v>
      </c>
      <c r="Y53" s="36">
        <f>SUMIFS(СВЦЭМ!$D$39:$D$782,СВЦЭМ!$A$39:$A$782,$A53,СВЦЭМ!$B$39:$B$782,Y$47)+'СЕТ СН'!$G$11+СВЦЭМ!$D$10+'СЕТ СН'!$G$6-'СЕТ СН'!$G$23</f>
        <v>1535.71066913</v>
      </c>
    </row>
    <row r="54" spans="1:25" ht="15.75" x14ac:dyDescent="0.2">
      <c r="A54" s="35">
        <f t="shared" si="1"/>
        <v>44688</v>
      </c>
      <c r="B54" s="36">
        <f>SUMIFS(СВЦЭМ!$D$39:$D$782,СВЦЭМ!$A$39:$A$782,$A54,СВЦЭМ!$B$39:$B$782,B$47)+'СЕТ СН'!$G$11+СВЦЭМ!$D$10+'СЕТ СН'!$G$6-'СЕТ СН'!$G$23</f>
        <v>1635.8044308000001</v>
      </c>
      <c r="C54" s="36">
        <f>SUMIFS(СВЦЭМ!$D$39:$D$782,СВЦЭМ!$A$39:$A$782,$A54,СВЦЭМ!$B$39:$B$782,C$47)+'СЕТ СН'!$G$11+СВЦЭМ!$D$10+'СЕТ СН'!$G$6-'СЕТ СН'!$G$23</f>
        <v>1714.44224502</v>
      </c>
      <c r="D54" s="36">
        <f>SUMIFS(СВЦЭМ!$D$39:$D$782,СВЦЭМ!$A$39:$A$782,$A54,СВЦЭМ!$B$39:$B$782,D$47)+'СЕТ СН'!$G$11+СВЦЭМ!$D$10+'СЕТ СН'!$G$6-'СЕТ СН'!$G$23</f>
        <v>1902.9793097899999</v>
      </c>
      <c r="E54" s="36">
        <f>SUMIFS(СВЦЭМ!$D$39:$D$782,СВЦЭМ!$A$39:$A$782,$A54,СВЦЭМ!$B$39:$B$782,E$47)+'СЕТ СН'!$G$11+СВЦЭМ!$D$10+'СЕТ СН'!$G$6-'СЕТ СН'!$G$23</f>
        <v>1944.83060593</v>
      </c>
      <c r="F54" s="36">
        <f>SUMIFS(СВЦЭМ!$D$39:$D$782,СВЦЭМ!$A$39:$A$782,$A54,СВЦЭМ!$B$39:$B$782,F$47)+'СЕТ СН'!$G$11+СВЦЭМ!$D$10+'СЕТ СН'!$G$6-'СЕТ СН'!$G$23</f>
        <v>1947.1954770899999</v>
      </c>
      <c r="G54" s="36">
        <f>SUMIFS(СВЦЭМ!$D$39:$D$782,СВЦЭМ!$A$39:$A$782,$A54,СВЦЭМ!$B$39:$B$782,G$47)+'СЕТ СН'!$G$11+СВЦЭМ!$D$10+'СЕТ СН'!$G$6-'СЕТ СН'!$G$23</f>
        <v>1949.32400908</v>
      </c>
      <c r="H54" s="36">
        <f>SUMIFS(СВЦЭМ!$D$39:$D$782,СВЦЭМ!$A$39:$A$782,$A54,СВЦЭМ!$B$39:$B$782,H$47)+'СЕТ СН'!$G$11+СВЦЭМ!$D$10+'СЕТ СН'!$G$6-'СЕТ СН'!$G$23</f>
        <v>1927.7313291999999</v>
      </c>
      <c r="I54" s="36">
        <f>SUMIFS(СВЦЭМ!$D$39:$D$782,СВЦЭМ!$A$39:$A$782,$A54,СВЦЭМ!$B$39:$B$782,I$47)+'СЕТ СН'!$G$11+СВЦЭМ!$D$10+'СЕТ СН'!$G$6-'СЕТ СН'!$G$23</f>
        <v>1835.2998347999999</v>
      </c>
      <c r="J54" s="36">
        <f>SUMIFS(СВЦЭМ!$D$39:$D$782,СВЦЭМ!$A$39:$A$782,$A54,СВЦЭМ!$B$39:$B$782,J$47)+'СЕТ СН'!$G$11+СВЦЭМ!$D$10+'СЕТ СН'!$G$6-'СЕТ СН'!$G$23</f>
        <v>1707.94414153</v>
      </c>
      <c r="K54" s="36">
        <f>SUMIFS(СВЦЭМ!$D$39:$D$782,СВЦЭМ!$A$39:$A$782,$A54,СВЦЭМ!$B$39:$B$782,K$47)+'СЕТ СН'!$G$11+СВЦЭМ!$D$10+'СЕТ СН'!$G$6-'СЕТ СН'!$G$23</f>
        <v>1697.6893900799998</v>
      </c>
      <c r="L54" s="36">
        <f>SUMIFS(СВЦЭМ!$D$39:$D$782,СВЦЭМ!$A$39:$A$782,$A54,СВЦЭМ!$B$39:$B$782,L$47)+'СЕТ СН'!$G$11+СВЦЭМ!$D$10+'СЕТ СН'!$G$6-'СЕТ СН'!$G$23</f>
        <v>1691.72445137</v>
      </c>
      <c r="M54" s="36">
        <f>SUMIFS(СВЦЭМ!$D$39:$D$782,СВЦЭМ!$A$39:$A$782,$A54,СВЦЭМ!$B$39:$B$782,M$47)+'СЕТ СН'!$G$11+СВЦЭМ!$D$10+'СЕТ СН'!$G$6-'СЕТ СН'!$G$23</f>
        <v>1787.7503181899999</v>
      </c>
      <c r="N54" s="36">
        <f>SUMIFS(СВЦЭМ!$D$39:$D$782,СВЦЭМ!$A$39:$A$782,$A54,СВЦЭМ!$B$39:$B$782,N$47)+'СЕТ СН'!$G$11+СВЦЭМ!$D$10+'СЕТ СН'!$G$6-'СЕТ СН'!$G$23</f>
        <v>1826.9037991299999</v>
      </c>
      <c r="O54" s="36">
        <f>SUMIFS(СВЦЭМ!$D$39:$D$782,СВЦЭМ!$A$39:$A$782,$A54,СВЦЭМ!$B$39:$B$782,O$47)+'СЕТ СН'!$G$11+СВЦЭМ!$D$10+'СЕТ СН'!$G$6-'СЕТ СН'!$G$23</f>
        <v>1848.8095550099999</v>
      </c>
      <c r="P54" s="36">
        <f>SUMIFS(СВЦЭМ!$D$39:$D$782,СВЦЭМ!$A$39:$A$782,$A54,СВЦЭМ!$B$39:$B$782,P$47)+'СЕТ СН'!$G$11+СВЦЭМ!$D$10+'СЕТ СН'!$G$6-'СЕТ СН'!$G$23</f>
        <v>1868.26238143</v>
      </c>
      <c r="Q54" s="36">
        <f>SUMIFS(СВЦЭМ!$D$39:$D$782,СВЦЭМ!$A$39:$A$782,$A54,СВЦЭМ!$B$39:$B$782,Q$47)+'СЕТ СН'!$G$11+СВЦЭМ!$D$10+'СЕТ СН'!$G$6-'СЕТ СН'!$G$23</f>
        <v>1873.2647593499998</v>
      </c>
      <c r="R54" s="36">
        <f>SUMIFS(СВЦЭМ!$D$39:$D$782,СВЦЭМ!$A$39:$A$782,$A54,СВЦЭМ!$B$39:$B$782,R$47)+'СЕТ СН'!$G$11+СВЦЭМ!$D$10+'СЕТ СН'!$G$6-'СЕТ СН'!$G$23</f>
        <v>1867.7580179499998</v>
      </c>
      <c r="S54" s="36">
        <f>SUMIFS(СВЦЭМ!$D$39:$D$782,СВЦЭМ!$A$39:$A$782,$A54,СВЦЭМ!$B$39:$B$782,S$47)+'СЕТ СН'!$G$11+СВЦЭМ!$D$10+'СЕТ СН'!$G$6-'СЕТ СН'!$G$23</f>
        <v>1825.0663238499999</v>
      </c>
      <c r="T54" s="36">
        <f>SUMIFS(СВЦЭМ!$D$39:$D$782,СВЦЭМ!$A$39:$A$782,$A54,СВЦЭМ!$B$39:$B$782,T$47)+'СЕТ СН'!$G$11+СВЦЭМ!$D$10+'СЕТ СН'!$G$6-'СЕТ СН'!$G$23</f>
        <v>1709.0868538899999</v>
      </c>
      <c r="U54" s="36">
        <f>SUMIFS(СВЦЭМ!$D$39:$D$782,СВЦЭМ!$A$39:$A$782,$A54,СВЦЭМ!$B$39:$B$782,U$47)+'СЕТ СН'!$G$11+СВЦЭМ!$D$10+'СЕТ СН'!$G$6-'СЕТ СН'!$G$23</f>
        <v>1581.9875357000001</v>
      </c>
      <c r="V54" s="36">
        <f>SUMIFS(СВЦЭМ!$D$39:$D$782,СВЦЭМ!$A$39:$A$782,$A54,СВЦЭМ!$B$39:$B$782,V$47)+'СЕТ СН'!$G$11+СВЦЭМ!$D$10+'СЕТ СН'!$G$6-'СЕТ СН'!$G$23</f>
        <v>1489.5741167400001</v>
      </c>
      <c r="W54" s="36">
        <f>SUMIFS(СВЦЭМ!$D$39:$D$782,СВЦЭМ!$A$39:$A$782,$A54,СВЦЭМ!$B$39:$B$782,W$47)+'СЕТ СН'!$G$11+СВЦЭМ!$D$10+'СЕТ СН'!$G$6-'СЕТ СН'!$G$23</f>
        <v>1511.0046675399999</v>
      </c>
      <c r="X54" s="36">
        <f>SUMIFS(СВЦЭМ!$D$39:$D$782,СВЦЭМ!$A$39:$A$782,$A54,СВЦЭМ!$B$39:$B$782,X$47)+'СЕТ СН'!$G$11+СВЦЭМ!$D$10+'СЕТ СН'!$G$6-'СЕТ СН'!$G$23</f>
        <v>1522.1811536800001</v>
      </c>
      <c r="Y54" s="36">
        <f>SUMIFS(СВЦЭМ!$D$39:$D$782,СВЦЭМ!$A$39:$A$782,$A54,СВЦЭМ!$B$39:$B$782,Y$47)+'СЕТ СН'!$G$11+СВЦЭМ!$D$10+'СЕТ СН'!$G$6-'СЕТ СН'!$G$23</f>
        <v>1539.6318616900001</v>
      </c>
    </row>
    <row r="55" spans="1:25" ht="15.75" x14ac:dyDescent="0.2">
      <c r="A55" s="35">
        <f t="shared" si="1"/>
        <v>44689</v>
      </c>
      <c r="B55" s="36">
        <f>SUMIFS(СВЦЭМ!$D$39:$D$782,СВЦЭМ!$A$39:$A$782,$A55,СВЦЭМ!$B$39:$B$782,B$47)+'СЕТ СН'!$G$11+СВЦЭМ!$D$10+'СЕТ СН'!$G$6-'СЕТ СН'!$G$23</f>
        <v>1613.0367501400001</v>
      </c>
      <c r="C55" s="36">
        <f>SUMIFS(СВЦЭМ!$D$39:$D$782,СВЦЭМ!$A$39:$A$782,$A55,СВЦЭМ!$B$39:$B$782,C$47)+'СЕТ СН'!$G$11+СВЦЭМ!$D$10+'СЕТ СН'!$G$6-'СЕТ СН'!$G$23</f>
        <v>1735.0695610299999</v>
      </c>
      <c r="D55" s="36">
        <f>SUMIFS(СВЦЭМ!$D$39:$D$782,СВЦЭМ!$A$39:$A$782,$A55,СВЦЭМ!$B$39:$B$782,D$47)+'СЕТ СН'!$G$11+СВЦЭМ!$D$10+'СЕТ СН'!$G$6-'СЕТ СН'!$G$23</f>
        <v>1882.5058228399998</v>
      </c>
      <c r="E55" s="36">
        <f>SUMIFS(СВЦЭМ!$D$39:$D$782,СВЦЭМ!$A$39:$A$782,$A55,СВЦЭМ!$B$39:$B$782,E$47)+'СЕТ СН'!$G$11+СВЦЭМ!$D$10+'СЕТ СН'!$G$6-'СЕТ СН'!$G$23</f>
        <v>1953.9398130699999</v>
      </c>
      <c r="F55" s="36">
        <f>SUMIFS(СВЦЭМ!$D$39:$D$782,СВЦЭМ!$A$39:$A$782,$A55,СВЦЭМ!$B$39:$B$782,F$47)+'СЕТ СН'!$G$11+СВЦЭМ!$D$10+'СЕТ СН'!$G$6-'СЕТ СН'!$G$23</f>
        <v>1964.5602326199999</v>
      </c>
      <c r="G55" s="36">
        <f>SUMIFS(СВЦЭМ!$D$39:$D$782,СВЦЭМ!$A$39:$A$782,$A55,СВЦЭМ!$B$39:$B$782,G$47)+'СЕТ СН'!$G$11+СВЦЭМ!$D$10+'СЕТ СН'!$G$6-'СЕТ СН'!$G$23</f>
        <v>1964.9753819099999</v>
      </c>
      <c r="H55" s="36">
        <f>SUMIFS(СВЦЭМ!$D$39:$D$782,СВЦЭМ!$A$39:$A$782,$A55,СВЦЭМ!$B$39:$B$782,H$47)+'СЕТ СН'!$G$11+СВЦЭМ!$D$10+'СЕТ СН'!$G$6-'СЕТ СН'!$G$23</f>
        <v>1946.97003365</v>
      </c>
      <c r="I55" s="36">
        <f>SUMIFS(СВЦЭМ!$D$39:$D$782,СВЦЭМ!$A$39:$A$782,$A55,СВЦЭМ!$B$39:$B$782,I$47)+'СЕТ СН'!$G$11+СВЦЭМ!$D$10+'СЕТ СН'!$G$6-'СЕТ СН'!$G$23</f>
        <v>1872.0568949999999</v>
      </c>
      <c r="J55" s="36">
        <f>SUMIFS(СВЦЭМ!$D$39:$D$782,СВЦЭМ!$A$39:$A$782,$A55,СВЦЭМ!$B$39:$B$782,J$47)+'СЕТ СН'!$G$11+СВЦЭМ!$D$10+'СЕТ СН'!$G$6-'СЕТ СН'!$G$23</f>
        <v>1708.46992383</v>
      </c>
      <c r="K55" s="36">
        <f>SUMIFS(СВЦЭМ!$D$39:$D$782,СВЦЭМ!$A$39:$A$782,$A55,СВЦЭМ!$B$39:$B$782,K$47)+'СЕТ СН'!$G$11+СВЦЭМ!$D$10+'СЕТ СН'!$G$6-'СЕТ СН'!$G$23</f>
        <v>1676.88737984</v>
      </c>
      <c r="L55" s="36">
        <f>SUMIFS(СВЦЭМ!$D$39:$D$782,СВЦЭМ!$A$39:$A$782,$A55,СВЦЭМ!$B$39:$B$782,L$47)+'СЕТ СН'!$G$11+СВЦЭМ!$D$10+'СЕТ СН'!$G$6-'СЕТ СН'!$G$23</f>
        <v>1670.4161882999999</v>
      </c>
      <c r="M55" s="36">
        <f>SUMIFS(СВЦЭМ!$D$39:$D$782,СВЦЭМ!$A$39:$A$782,$A55,СВЦЭМ!$B$39:$B$782,M$47)+'СЕТ СН'!$G$11+СВЦЭМ!$D$10+'СЕТ СН'!$G$6-'СЕТ СН'!$G$23</f>
        <v>1759.58204153</v>
      </c>
      <c r="N55" s="36">
        <f>SUMIFS(СВЦЭМ!$D$39:$D$782,СВЦЭМ!$A$39:$A$782,$A55,СВЦЭМ!$B$39:$B$782,N$47)+'СЕТ СН'!$G$11+СВЦЭМ!$D$10+'СЕТ СН'!$G$6-'СЕТ СН'!$G$23</f>
        <v>1811.00277433</v>
      </c>
      <c r="O55" s="36">
        <f>SUMIFS(СВЦЭМ!$D$39:$D$782,СВЦЭМ!$A$39:$A$782,$A55,СВЦЭМ!$B$39:$B$782,O$47)+'СЕТ СН'!$G$11+СВЦЭМ!$D$10+'СЕТ СН'!$G$6-'СЕТ СН'!$G$23</f>
        <v>1841.8056004600001</v>
      </c>
      <c r="P55" s="36">
        <f>SUMIFS(СВЦЭМ!$D$39:$D$782,СВЦЭМ!$A$39:$A$782,$A55,СВЦЭМ!$B$39:$B$782,P$47)+'СЕТ СН'!$G$11+СВЦЭМ!$D$10+'СЕТ СН'!$G$6-'СЕТ СН'!$G$23</f>
        <v>1863.10900838</v>
      </c>
      <c r="Q55" s="36">
        <f>SUMIFS(СВЦЭМ!$D$39:$D$782,СВЦЭМ!$A$39:$A$782,$A55,СВЦЭМ!$B$39:$B$782,Q$47)+'СЕТ СН'!$G$11+СВЦЭМ!$D$10+'СЕТ СН'!$G$6-'СЕТ СН'!$G$23</f>
        <v>1876.5703145699999</v>
      </c>
      <c r="R55" s="36">
        <f>SUMIFS(СВЦЭМ!$D$39:$D$782,СВЦЭМ!$A$39:$A$782,$A55,СВЦЭМ!$B$39:$B$782,R$47)+'СЕТ СН'!$G$11+СВЦЭМ!$D$10+'СЕТ СН'!$G$6-'СЕТ СН'!$G$23</f>
        <v>1876.61055919</v>
      </c>
      <c r="S55" s="36">
        <f>SUMIFS(СВЦЭМ!$D$39:$D$782,СВЦЭМ!$A$39:$A$782,$A55,СВЦЭМ!$B$39:$B$782,S$47)+'СЕТ СН'!$G$11+СВЦЭМ!$D$10+'СЕТ СН'!$G$6-'СЕТ СН'!$G$23</f>
        <v>1829.55193098</v>
      </c>
      <c r="T55" s="36">
        <f>SUMIFS(СВЦЭМ!$D$39:$D$782,СВЦЭМ!$A$39:$A$782,$A55,СВЦЭМ!$B$39:$B$782,T$47)+'СЕТ СН'!$G$11+СВЦЭМ!$D$10+'СЕТ СН'!$G$6-'СЕТ СН'!$G$23</f>
        <v>1694.61526931</v>
      </c>
      <c r="U55" s="36">
        <f>SUMIFS(СВЦЭМ!$D$39:$D$782,СВЦЭМ!$A$39:$A$782,$A55,СВЦЭМ!$B$39:$B$782,U$47)+'СЕТ СН'!$G$11+СВЦЭМ!$D$10+'СЕТ СН'!$G$6-'СЕТ СН'!$G$23</f>
        <v>1556.26628901</v>
      </c>
      <c r="V55" s="36">
        <f>SUMIFS(СВЦЭМ!$D$39:$D$782,СВЦЭМ!$A$39:$A$782,$A55,СВЦЭМ!$B$39:$B$782,V$47)+'СЕТ СН'!$G$11+СВЦЭМ!$D$10+'СЕТ СН'!$G$6-'СЕТ СН'!$G$23</f>
        <v>1470.1570494800001</v>
      </c>
      <c r="W55" s="36">
        <f>SUMIFS(СВЦЭМ!$D$39:$D$782,СВЦЭМ!$A$39:$A$782,$A55,СВЦЭМ!$B$39:$B$782,W$47)+'СЕТ СН'!$G$11+СВЦЭМ!$D$10+'СЕТ СН'!$G$6-'СЕТ СН'!$G$23</f>
        <v>1483.5912587500002</v>
      </c>
      <c r="X55" s="36">
        <f>SUMIFS(СВЦЭМ!$D$39:$D$782,СВЦЭМ!$A$39:$A$782,$A55,СВЦЭМ!$B$39:$B$782,X$47)+'СЕТ СН'!$G$11+СВЦЭМ!$D$10+'СЕТ СН'!$G$6-'СЕТ СН'!$G$23</f>
        <v>1486.3952984699999</v>
      </c>
      <c r="Y55" s="36">
        <f>SUMIFS(СВЦЭМ!$D$39:$D$782,СВЦЭМ!$A$39:$A$782,$A55,СВЦЭМ!$B$39:$B$782,Y$47)+'СЕТ СН'!$G$11+СВЦЭМ!$D$10+'СЕТ СН'!$G$6-'СЕТ СН'!$G$23</f>
        <v>1533.75364025</v>
      </c>
    </row>
    <row r="56" spans="1:25" ht="15.75" x14ac:dyDescent="0.2">
      <c r="A56" s="35">
        <f t="shared" si="1"/>
        <v>44690</v>
      </c>
      <c r="B56" s="36">
        <f>SUMIFS(СВЦЭМ!$D$39:$D$782,СВЦЭМ!$A$39:$A$782,$A56,СВЦЭМ!$B$39:$B$782,B$47)+'СЕТ СН'!$G$11+СВЦЭМ!$D$10+'СЕТ СН'!$G$6-'СЕТ СН'!$G$23</f>
        <v>1639.2866112000002</v>
      </c>
      <c r="C56" s="36">
        <f>SUMIFS(СВЦЭМ!$D$39:$D$782,СВЦЭМ!$A$39:$A$782,$A56,СВЦЭМ!$B$39:$B$782,C$47)+'СЕТ СН'!$G$11+СВЦЭМ!$D$10+'СЕТ СН'!$G$6-'СЕТ СН'!$G$23</f>
        <v>1757.52626205</v>
      </c>
      <c r="D56" s="36">
        <f>SUMIFS(СВЦЭМ!$D$39:$D$782,СВЦЭМ!$A$39:$A$782,$A56,СВЦЭМ!$B$39:$B$782,D$47)+'СЕТ СН'!$G$11+СВЦЭМ!$D$10+'СЕТ СН'!$G$6-'СЕТ СН'!$G$23</f>
        <v>1905.74314177</v>
      </c>
      <c r="E56" s="36">
        <f>SUMIFS(СВЦЭМ!$D$39:$D$782,СВЦЭМ!$A$39:$A$782,$A56,СВЦЭМ!$B$39:$B$782,E$47)+'СЕТ СН'!$G$11+СВЦЭМ!$D$10+'СЕТ СН'!$G$6-'СЕТ СН'!$G$23</f>
        <v>1980.4246572299999</v>
      </c>
      <c r="F56" s="36">
        <f>SUMIFS(СВЦЭМ!$D$39:$D$782,СВЦЭМ!$A$39:$A$782,$A56,СВЦЭМ!$B$39:$B$782,F$47)+'СЕТ СН'!$G$11+СВЦЭМ!$D$10+'СЕТ СН'!$G$6-'СЕТ СН'!$G$23</f>
        <v>2007.1443684199999</v>
      </c>
      <c r="G56" s="36">
        <f>SUMIFS(СВЦЭМ!$D$39:$D$782,СВЦЭМ!$A$39:$A$782,$A56,СВЦЭМ!$B$39:$B$782,G$47)+'СЕТ СН'!$G$11+СВЦЭМ!$D$10+'СЕТ СН'!$G$6-'СЕТ СН'!$G$23</f>
        <v>1995.26021573</v>
      </c>
      <c r="H56" s="36">
        <f>SUMIFS(СВЦЭМ!$D$39:$D$782,СВЦЭМ!$A$39:$A$782,$A56,СВЦЭМ!$B$39:$B$782,H$47)+'СЕТ СН'!$G$11+СВЦЭМ!$D$10+'СЕТ СН'!$G$6-'СЕТ СН'!$G$23</f>
        <v>1976.5314525399999</v>
      </c>
      <c r="I56" s="36">
        <f>SUMIFS(СВЦЭМ!$D$39:$D$782,СВЦЭМ!$A$39:$A$782,$A56,СВЦЭМ!$B$39:$B$782,I$47)+'СЕТ СН'!$G$11+СВЦЭМ!$D$10+'СЕТ СН'!$G$6-'СЕТ СН'!$G$23</f>
        <v>1916.2009289999999</v>
      </c>
      <c r="J56" s="36">
        <f>SUMIFS(СВЦЭМ!$D$39:$D$782,СВЦЭМ!$A$39:$A$782,$A56,СВЦЭМ!$B$39:$B$782,J$47)+'СЕТ СН'!$G$11+СВЦЭМ!$D$10+'СЕТ СН'!$G$6-'СЕТ СН'!$G$23</f>
        <v>1743.2309312299999</v>
      </c>
      <c r="K56" s="36">
        <f>SUMIFS(СВЦЭМ!$D$39:$D$782,СВЦЭМ!$A$39:$A$782,$A56,СВЦЭМ!$B$39:$B$782,K$47)+'СЕТ СН'!$G$11+СВЦЭМ!$D$10+'СЕТ СН'!$G$6-'СЕТ СН'!$G$23</f>
        <v>1714.2355842299999</v>
      </c>
      <c r="L56" s="36">
        <f>SUMIFS(СВЦЭМ!$D$39:$D$782,СВЦЭМ!$A$39:$A$782,$A56,СВЦЭМ!$B$39:$B$782,L$47)+'СЕТ СН'!$G$11+СВЦЭМ!$D$10+'СЕТ СН'!$G$6-'СЕТ СН'!$G$23</f>
        <v>1689.7489156499998</v>
      </c>
      <c r="M56" s="36">
        <f>SUMIFS(СВЦЭМ!$D$39:$D$782,СВЦЭМ!$A$39:$A$782,$A56,СВЦЭМ!$B$39:$B$782,M$47)+'СЕТ СН'!$G$11+СВЦЭМ!$D$10+'СЕТ СН'!$G$6-'СЕТ СН'!$G$23</f>
        <v>1776.07183358</v>
      </c>
      <c r="N56" s="36">
        <f>SUMIFS(СВЦЭМ!$D$39:$D$782,СВЦЭМ!$A$39:$A$782,$A56,СВЦЭМ!$B$39:$B$782,N$47)+'СЕТ СН'!$G$11+СВЦЭМ!$D$10+'СЕТ СН'!$G$6-'СЕТ СН'!$G$23</f>
        <v>1813.4320258599998</v>
      </c>
      <c r="O56" s="36">
        <f>SUMIFS(СВЦЭМ!$D$39:$D$782,СВЦЭМ!$A$39:$A$782,$A56,СВЦЭМ!$B$39:$B$782,O$47)+'СЕТ СН'!$G$11+СВЦЭМ!$D$10+'СЕТ СН'!$G$6-'СЕТ СН'!$G$23</f>
        <v>1832.86313905</v>
      </c>
      <c r="P56" s="36">
        <f>SUMIFS(СВЦЭМ!$D$39:$D$782,СВЦЭМ!$A$39:$A$782,$A56,СВЦЭМ!$B$39:$B$782,P$47)+'СЕТ СН'!$G$11+СВЦЭМ!$D$10+'СЕТ СН'!$G$6-'СЕТ СН'!$G$23</f>
        <v>1847.80128429</v>
      </c>
      <c r="Q56" s="36">
        <f>SUMIFS(СВЦЭМ!$D$39:$D$782,СВЦЭМ!$A$39:$A$782,$A56,СВЦЭМ!$B$39:$B$782,Q$47)+'СЕТ СН'!$G$11+СВЦЭМ!$D$10+'СЕТ СН'!$G$6-'СЕТ СН'!$G$23</f>
        <v>1860.4071521999999</v>
      </c>
      <c r="R56" s="36">
        <f>SUMIFS(СВЦЭМ!$D$39:$D$782,СВЦЭМ!$A$39:$A$782,$A56,СВЦЭМ!$B$39:$B$782,R$47)+'СЕТ СН'!$G$11+СВЦЭМ!$D$10+'СЕТ СН'!$G$6-'СЕТ СН'!$G$23</f>
        <v>1867.6835334800001</v>
      </c>
      <c r="S56" s="36">
        <f>SUMIFS(СВЦЭМ!$D$39:$D$782,СВЦЭМ!$A$39:$A$782,$A56,СВЦЭМ!$B$39:$B$782,S$47)+'СЕТ СН'!$G$11+СВЦЭМ!$D$10+'СЕТ СН'!$G$6-'СЕТ СН'!$G$23</f>
        <v>1825.68438365</v>
      </c>
      <c r="T56" s="36">
        <f>SUMIFS(СВЦЭМ!$D$39:$D$782,СВЦЭМ!$A$39:$A$782,$A56,СВЦЭМ!$B$39:$B$782,T$47)+'СЕТ СН'!$G$11+СВЦЭМ!$D$10+'СЕТ СН'!$G$6-'СЕТ СН'!$G$23</f>
        <v>1708.7390883</v>
      </c>
      <c r="U56" s="36">
        <f>SUMIFS(СВЦЭМ!$D$39:$D$782,СВЦЭМ!$A$39:$A$782,$A56,СВЦЭМ!$B$39:$B$782,U$47)+'СЕТ СН'!$G$11+СВЦЭМ!$D$10+'СЕТ СН'!$G$6-'СЕТ СН'!$G$23</f>
        <v>1587.97324217</v>
      </c>
      <c r="V56" s="36">
        <f>SUMIFS(СВЦЭМ!$D$39:$D$782,СВЦЭМ!$A$39:$A$782,$A56,СВЦЭМ!$B$39:$B$782,V$47)+'СЕТ СН'!$G$11+СВЦЭМ!$D$10+'СЕТ СН'!$G$6-'СЕТ СН'!$G$23</f>
        <v>1461.5675238700001</v>
      </c>
      <c r="W56" s="36">
        <f>SUMIFS(СВЦЭМ!$D$39:$D$782,СВЦЭМ!$A$39:$A$782,$A56,СВЦЭМ!$B$39:$B$782,W$47)+'СЕТ СН'!$G$11+СВЦЭМ!$D$10+'СЕТ СН'!$G$6-'СЕТ СН'!$G$23</f>
        <v>1450.43449465</v>
      </c>
      <c r="X56" s="36">
        <f>SUMIFS(СВЦЭМ!$D$39:$D$782,СВЦЭМ!$A$39:$A$782,$A56,СВЦЭМ!$B$39:$B$782,X$47)+'СЕТ СН'!$G$11+СВЦЭМ!$D$10+'СЕТ СН'!$G$6-'СЕТ СН'!$G$23</f>
        <v>1510.1463933300001</v>
      </c>
      <c r="Y56" s="36">
        <f>SUMIFS(СВЦЭМ!$D$39:$D$782,СВЦЭМ!$A$39:$A$782,$A56,СВЦЭМ!$B$39:$B$782,Y$47)+'СЕТ СН'!$G$11+СВЦЭМ!$D$10+'СЕТ СН'!$G$6-'СЕТ СН'!$G$23</f>
        <v>1536.8517692200001</v>
      </c>
    </row>
    <row r="57" spans="1:25" ht="15.75" x14ac:dyDescent="0.2">
      <c r="A57" s="35">
        <f t="shared" si="1"/>
        <v>44691</v>
      </c>
      <c r="B57" s="36">
        <f>SUMIFS(СВЦЭМ!$D$39:$D$782,СВЦЭМ!$A$39:$A$782,$A57,СВЦЭМ!$B$39:$B$782,B$47)+'СЕТ СН'!$G$11+СВЦЭМ!$D$10+'СЕТ СН'!$G$6-'СЕТ СН'!$G$23</f>
        <v>1623.3587072099999</v>
      </c>
      <c r="C57" s="36">
        <f>SUMIFS(СВЦЭМ!$D$39:$D$782,СВЦЭМ!$A$39:$A$782,$A57,СВЦЭМ!$B$39:$B$782,C$47)+'СЕТ СН'!$G$11+СВЦЭМ!$D$10+'СЕТ СН'!$G$6-'СЕТ СН'!$G$23</f>
        <v>1746.6742619300001</v>
      </c>
      <c r="D57" s="36">
        <f>SUMIFS(СВЦЭМ!$D$39:$D$782,СВЦЭМ!$A$39:$A$782,$A57,СВЦЭМ!$B$39:$B$782,D$47)+'СЕТ СН'!$G$11+СВЦЭМ!$D$10+'СЕТ СН'!$G$6-'СЕТ СН'!$G$23</f>
        <v>1874.6659317900001</v>
      </c>
      <c r="E57" s="36">
        <f>SUMIFS(СВЦЭМ!$D$39:$D$782,СВЦЭМ!$A$39:$A$782,$A57,СВЦЭМ!$B$39:$B$782,E$47)+'СЕТ СН'!$G$11+СВЦЭМ!$D$10+'СЕТ СН'!$G$6-'СЕТ СН'!$G$23</f>
        <v>1940.9643408299999</v>
      </c>
      <c r="F57" s="36">
        <f>SUMIFS(СВЦЭМ!$D$39:$D$782,СВЦЭМ!$A$39:$A$782,$A57,СВЦЭМ!$B$39:$B$782,F$47)+'СЕТ СН'!$G$11+СВЦЭМ!$D$10+'СЕТ СН'!$G$6-'СЕТ СН'!$G$23</f>
        <v>1954.56462676</v>
      </c>
      <c r="G57" s="36">
        <f>SUMIFS(СВЦЭМ!$D$39:$D$782,СВЦЭМ!$A$39:$A$782,$A57,СВЦЭМ!$B$39:$B$782,G$47)+'СЕТ СН'!$G$11+СВЦЭМ!$D$10+'СЕТ СН'!$G$6-'СЕТ СН'!$G$23</f>
        <v>1989.9506793199998</v>
      </c>
      <c r="H57" s="36">
        <f>SUMIFS(СВЦЭМ!$D$39:$D$782,СВЦЭМ!$A$39:$A$782,$A57,СВЦЭМ!$B$39:$B$782,H$47)+'СЕТ СН'!$G$11+СВЦЭМ!$D$10+'СЕТ СН'!$G$6-'СЕТ СН'!$G$23</f>
        <v>1969.8423133399999</v>
      </c>
      <c r="I57" s="36">
        <f>SUMIFS(СВЦЭМ!$D$39:$D$782,СВЦЭМ!$A$39:$A$782,$A57,СВЦЭМ!$B$39:$B$782,I$47)+'СЕТ СН'!$G$11+СВЦЭМ!$D$10+'СЕТ СН'!$G$6-'СЕТ СН'!$G$23</f>
        <v>1908.7922402499998</v>
      </c>
      <c r="J57" s="36">
        <f>SUMIFS(СВЦЭМ!$D$39:$D$782,СВЦЭМ!$A$39:$A$782,$A57,СВЦЭМ!$B$39:$B$782,J$47)+'СЕТ СН'!$G$11+СВЦЭМ!$D$10+'СЕТ СН'!$G$6-'СЕТ СН'!$G$23</f>
        <v>1731.3211680699999</v>
      </c>
      <c r="K57" s="36">
        <f>SUMIFS(СВЦЭМ!$D$39:$D$782,СВЦЭМ!$A$39:$A$782,$A57,СВЦЭМ!$B$39:$B$782,K$47)+'СЕТ СН'!$G$11+СВЦЭМ!$D$10+'СЕТ СН'!$G$6-'СЕТ СН'!$G$23</f>
        <v>1692.8094264599999</v>
      </c>
      <c r="L57" s="36">
        <f>SUMIFS(СВЦЭМ!$D$39:$D$782,СВЦЭМ!$A$39:$A$782,$A57,СВЦЭМ!$B$39:$B$782,L$47)+'СЕТ СН'!$G$11+СВЦЭМ!$D$10+'СЕТ СН'!$G$6-'СЕТ СН'!$G$23</f>
        <v>1679.48597316</v>
      </c>
      <c r="M57" s="36">
        <f>SUMIFS(СВЦЭМ!$D$39:$D$782,СВЦЭМ!$A$39:$A$782,$A57,СВЦЭМ!$B$39:$B$782,M$47)+'СЕТ СН'!$G$11+СВЦЭМ!$D$10+'СЕТ СН'!$G$6-'СЕТ СН'!$G$23</f>
        <v>1778.7879496199998</v>
      </c>
      <c r="N57" s="36">
        <f>SUMIFS(СВЦЭМ!$D$39:$D$782,СВЦЭМ!$A$39:$A$782,$A57,СВЦЭМ!$B$39:$B$782,N$47)+'СЕТ СН'!$G$11+СВЦЭМ!$D$10+'СЕТ СН'!$G$6-'СЕТ СН'!$G$23</f>
        <v>1832.0365961499999</v>
      </c>
      <c r="O57" s="36">
        <f>SUMIFS(СВЦЭМ!$D$39:$D$782,СВЦЭМ!$A$39:$A$782,$A57,СВЦЭМ!$B$39:$B$782,O$47)+'СЕТ СН'!$G$11+СВЦЭМ!$D$10+'СЕТ СН'!$G$6-'СЕТ СН'!$G$23</f>
        <v>1855.3022725799999</v>
      </c>
      <c r="P57" s="36">
        <f>SUMIFS(СВЦЭМ!$D$39:$D$782,СВЦЭМ!$A$39:$A$782,$A57,СВЦЭМ!$B$39:$B$782,P$47)+'СЕТ СН'!$G$11+СВЦЭМ!$D$10+'СЕТ СН'!$G$6-'СЕТ СН'!$G$23</f>
        <v>1809.2244353799999</v>
      </c>
      <c r="Q57" s="36">
        <f>SUMIFS(СВЦЭМ!$D$39:$D$782,СВЦЭМ!$A$39:$A$782,$A57,СВЦЭМ!$B$39:$B$782,Q$47)+'СЕТ СН'!$G$11+СВЦЭМ!$D$10+'СЕТ СН'!$G$6-'СЕТ СН'!$G$23</f>
        <v>1867.29559554</v>
      </c>
      <c r="R57" s="36">
        <f>SUMIFS(СВЦЭМ!$D$39:$D$782,СВЦЭМ!$A$39:$A$782,$A57,СВЦЭМ!$B$39:$B$782,R$47)+'СЕТ СН'!$G$11+СВЦЭМ!$D$10+'СЕТ СН'!$G$6-'СЕТ СН'!$G$23</f>
        <v>1882.2887715100001</v>
      </c>
      <c r="S57" s="36">
        <f>SUMIFS(СВЦЭМ!$D$39:$D$782,СВЦЭМ!$A$39:$A$782,$A57,СВЦЭМ!$B$39:$B$782,S$47)+'СЕТ СН'!$G$11+СВЦЭМ!$D$10+'СЕТ СН'!$G$6-'СЕТ СН'!$G$23</f>
        <v>1845.8610093</v>
      </c>
      <c r="T57" s="36">
        <f>SUMIFS(СВЦЭМ!$D$39:$D$782,СВЦЭМ!$A$39:$A$782,$A57,СВЦЭМ!$B$39:$B$782,T$47)+'СЕТ СН'!$G$11+СВЦЭМ!$D$10+'СЕТ СН'!$G$6-'СЕТ СН'!$G$23</f>
        <v>1719.8644287899999</v>
      </c>
      <c r="U57" s="36">
        <f>SUMIFS(СВЦЭМ!$D$39:$D$782,СВЦЭМ!$A$39:$A$782,$A57,СВЦЭМ!$B$39:$B$782,U$47)+'СЕТ СН'!$G$11+СВЦЭМ!$D$10+'СЕТ СН'!$G$6-'СЕТ СН'!$G$23</f>
        <v>1568.4988162700001</v>
      </c>
      <c r="V57" s="36">
        <f>SUMIFS(СВЦЭМ!$D$39:$D$782,СВЦЭМ!$A$39:$A$782,$A57,СВЦЭМ!$B$39:$B$782,V$47)+'СЕТ СН'!$G$11+СВЦЭМ!$D$10+'СЕТ СН'!$G$6-'СЕТ СН'!$G$23</f>
        <v>1505.82434831</v>
      </c>
      <c r="W57" s="36">
        <f>SUMIFS(СВЦЭМ!$D$39:$D$782,СВЦЭМ!$A$39:$A$782,$A57,СВЦЭМ!$B$39:$B$782,W$47)+'СЕТ СН'!$G$11+СВЦЭМ!$D$10+'СЕТ СН'!$G$6-'СЕТ СН'!$G$23</f>
        <v>1509.6177238</v>
      </c>
      <c r="X57" s="36">
        <f>SUMIFS(СВЦЭМ!$D$39:$D$782,СВЦЭМ!$A$39:$A$782,$A57,СВЦЭМ!$B$39:$B$782,X$47)+'СЕТ СН'!$G$11+СВЦЭМ!$D$10+'СЕТ СН'!$G$6-'СЕТ СН'!$G$23</f>
        <v>1499.3107634</v>
      </c>
      <c r="Y57" s="36">
        <f>SUMIFS(СВЦЭМ!$D$39:$D$782,СВЦЭМ!$A$39:$A$782,$A57,СВЦЭМ!$B$39:$B$782,Y$47)+'СЕТ СН'!$G$11+СВЦЭМ!$D$10+'СЕТ СН'!$G$6-'СЕТ СН'!$G$23</f>
        <v>1573.01414232</v>
      </c>
    </row>
    <row r="58" spans="1:25" ht="15.75" x14ac:dyDescent="0.2">
      <c r="A58" s="35">
        <f t="shared" si="1"/>
        <v>44692</v>
      </c>
      <c r="B58" s="36">
        <f>SUMIFS(СВЦЭМ!$D$39:$D$782,СВЦЭМ!$A$39:$A$782,$A58,СВЦЭМ!$B$39:$B$782,B$47)+'СЕТ СН'!$G$11+СВЦЭМ!$D$10+'СЕТ СН'!$G$6-'СЕТ СН'!$G$23</f>
        <v>1660.89654584</v>
      </c>
      <c r="C58" s="36">
        <f>SUMIFS(СВЦЭМ!$D$39:$D$782,СВЦЭМ!$A$39:$A$782,$A58,СВЦЭМ!$B$39:$B$782,C$47)+'СЕТ СН'!$G$11+СВЦЭМ!$D$10+'СЕТ СН'!$G$6-'СЕТ СН'!$G$23</f>
        <v>1744.9299157999999</v>
      </c>
      <c r="D58" s="36">
        <f>SUMIFS(СВЦЭМ!$D$39:$D$782,СВЦЭМ!$A$39:$A$782,$A58,СВЦЭМ!$B$39:$B$782,D$47)+'СЕТ СН'!$G$11+СВЦЭМ!$D$10+'СЕТ СН'!$G$6-'СЕТ СН'!$G$23</f>
        <v>1905.4176500399999</v>
      </c>
      <c r="E58" s="36">
        <f>SUMIFS(СВЦЭМ!$D$39:$D$782,СВЦЭМ!$A$39:$A$782,$A58,СВЦЭМ!$B$39:$B$782,E$47)+'СЕТ СН'!$G$11+СВЦЭМ!$D$10+'СЕТ СН'!$G$6-'СЕТ СН'!$G$23</f>
        <v>1987.99759174</v>
      </c>
      <c r="F58" s="36">
        <f>SUMIFS(СВЦЭМ!$D$39:$D$782,СВЦЭМ!$A$39:$A$782,$A58,СВЦЭМ!$B$39:$B$782,F$47)+'СЕТ СН'!$G$11+СВЦЭМ!$D$10+'СЕТ СН'!$G$6-'СЕТ СН'!$G$23</f>
        <v>1985.5439093099999</v>
      </c>
      <c r="G58" s="36">
        <f>SUMIFS(СВЦЭМ!$D$39:$D$782,СВЦЭМ!$A$39:$A$782,$A58,СВЦЭМ!$B$39:$B$782,G$47)+'СЕТ СН'!$G$11+СВЦЭМ!$D$10+'СЕТ СН'!$G$6-'СЕТ СН'!$G$23</f>
        <v>1985.96926549</v>
      </c>
      <c r="H58" s="36">
        <f>SUMIFS(СВЦЭМ!$D$39:$D$782,СВЦЭМ!$A$39:$A$782,$A58,СВЦЭМ!$B$39:$B$782,H$47)+'СЕТ СН'!$G$11+СВЦЭМ!$D$10+'СЕТ СН'!$G$6-'СЕТ СН'!$G$23</f>
        <v>1940.7771519099999</v>
      </c>
      <c r="I58" s="36">
        <f>SUMIFS(СВЦЭМ!$D$39:$D$782,СВЦЭМ!$A$39:$A$782,$A58,СВЦЭМ!$B$39:$B$782,I$47)+'СЕТ СН'!$G$11+СВЦЭМ!$D$10+'СЕТ СН'!$G$6-'СЕТ СН'!$G$23</f>
        <v>1853.38230471</v>
      </c>
      <c r="J58" s="36">
        <f>SUMIFS(СВЦЭМ!$D$39:$D$782,СВЦЭМ!$A$39:$A$782,$A58,СВЦЭМ!$B$39:$B$782,J$47)+'СЕТ СН'!$G$11+СВЦЭМ!$D$10+'СЕТ СН'!$G$6-'СЕТ СН'!$G$23</f>
        <v>1689.43198334</v>
      </c>
      <c r="K58" s="36">
        <f>SUMIFS(СВЦЭМ!$D$39:$D$782,СВЦЭМ!$A$39:$A$782,$A58,СВЦЭМ!$B$39:$B$782,K$47)+'СЕТ СН'!$G$11+СВЦЭМ!$D$10+'СЕТ СН'!$G$6-'СЕТ СН'!$G$23</f>
        <v>1681.69561821</v>
      </c>
      <c r="L58" s="36">
        <f>SUMIFS(СВЦЭМ!$D$39:$D$782,СВЦЭМ!$A$39:$A$782,$A58,СВЦЭМ!$B$39:$B$782,L$47)+'СЕТ СН'!$G$11+СВЦЭМ!$D$10+'СЕТ СН'!$G$6-'СЕТ СН'!$G$23</f>
        <v>1672.4614810999999</v>
      </c>
      <c r="M58" s="36">
        <f>SUMIFS(СВЦЭМ!$D$39:$D$782,СВЦЭМ!$A$39:$A$782,$A58,СВЦЭМ!$B$39:$B$782,M$47)+'СЕТ СН'!$G$11+СВЦЭМ!$D$10+'СЕТ СН'!$G$6-'СЕТ СН'!$G$23</f>
        <v>1763.93027854</v>
      </c>
      <c r="N58" s="36">
        <f>SUMIFS(СВЦЭМ!$D$39:$D$782,СВЦЭМ!$A$39:$A$782,$A58,СВЦЭМ!$B$39:$B$782,N$47)+'СЕТ СН'!$G$11+СВЦЭМ!$D$10+'СЕТ СН'!$G$6-'СЕТ СН'!$G$23</f>
        <v>1807.9229145699999</v>
      </c>
      <c r="O58" s="36">
        <f>SUMIFS(СВЦЭМ!$D$39:$D$782,СВЦЭМ!$A$39:$A$782,$A58,СВЦЭМ!$B$39:$B$782,O$47)+'СЕТ СН'!$G$11+СВЦЭМ!$D$10+'СЕТ СН'!$G$6-'СЕТ СН'!$G$23</f>
        <v>1818.37199102</v>
      </c>
      <c r="P58" s="36">
        <f>SUMIFS(СВЦЭМ!$D$39:$D$782,СВЦЭМ!$A$39:$A$782,$A58,СВЦЭМ!$B$39:$B$782,P$47)+'СЕТ СН'!$G$11+СВЦЭМ!$D$10+'СЕТ СН'!$G$6-'СЕТ СН'!$G$23</f>
        <v>1830.3653119199998</v>
      </c>
      <c r="Q58" s="36">
        <f>SUMIFS(СВЦЭМ!$D$39:$D$782,СВЦЭМ!$A$39:$A$782,$A58,СВЦЭМ!$B$39:$B$782,Q$47)+'СЕТ СН'!$G$11+СВЦЭМ!$D$10+'СЕТ СН'!$G$6-'СЕТ СН'!$G$23</f>
        <v>1835.17792216</v>
      </c>
      <c r="R58" s="36">
        <f>SUMIFS(СВЦЭМ!$D$39:$D$782,СВЦЭМ!$A$39:$A$782,$A58,СВЦЭМ!$B$39:$B$782,R$47)+'СЕТ СН'!$G$11+СВЦЭМ!$D$10+'СЕТ СН'!$G$6-'СЕТ СН'!$G$23</f>
        <v>1856.36617615</v>
      </c>
      <c r="S58" s="36">
        <f>SUMIFS(СВЦЭМ!$D$39:$D$782,СВЦЭМ!$A$39:$A$782,$A58,СВЦЭМ!$B$39:$B$782,S$47)+'СЕТ СН'!$G$11+СВЦЭМ!$D$10+'СЕТ СН'!$G$6-'СЕТ СН'!$G$23</f>
        <v>1820.4706859299999</v>
      </c>
      <c r="T58" s="36">
        <f>SUMIFS(СВЦЭМ!$D$39:$D$782,СВЦЭМ!$A$39:$A$782,$A58,СВЦЭМ!$B$39:$B$782,T$47)+'СЕТ СН'!$G$11+СВЦЭМ!$D$10+'СЕТ СН'!$G$6-'СЕТ СН'!$G$23</f>
        <v>1703.60419985</v>
      </c>
      <c r="U58" s="36">
        <f>SUMIFS(СВЦЭМ!$D$39:$D$782,СВЦЭМ!$A$39:$A$782,$A58,СВЦЭМ!$B$39:$B$782,U$47)+'СЕТ СН'!$G$11+СВЦЭМ!$D$10+'СЕТ СН'!$G$6-'СЕТ СН'!$G$23</f>
        <v>1595.49745545</v>
      </c>
      <c r="V58" s="36">
        <f>SUMIFS(СВЦЭМ!$D$39:$D$782,СВЦЭМ!$A$39:$A$782,$A58,СВЦЭМ!$B$39:$B$782,V$47)+'СЕТ СН'!$G$11+СВЦЭМ!$D$10+'СЕТ СН'!$G$6-'СЕТ СН'!$G$23</f>
        <v>1512.0008719500001</v>
      </c>
      <c r="W58" s="36">
        <f>SUMIFS(СВЦЭМ!$D$39:$D$782,СВЦЭМ!$A$39:$A$782,$A58,СВЦЭМ!$B$39:$B$782,W$47)+'СЕТ СН'!$G$11+СВЦЭМ!$D$10+'СЕТ СН'!$G$6-'СЕТ СН'!$G$23</f>
        <v>1507.87362252</v>
      </c>
      <c r="X58" s="36">
        <f>SUMIFS(СВЦЭМ!$D$39:$D$782,СВЦЭМ!$A$39:$A$782,$A58,СВЦЭМ!$B$39:$B$782,X$47)+'СЕТ СН'!$G$11+СВЦЭМ!$D$10+'СЕТ СН'!$G$6-'СЕТ СН'!$G$23</f>
        <v>1520.2968238600001</v>
      </c>
      <c r="Y58" s="36">
        <f>SUMIFS(СВЦЭМ!$D$39:$D$782,СВЦЭМ!$A$39:$A$782,$A58,СВЦЭМ!$B$39:$B$782,Y$47)+'СЕТ СН'!$G$11+СВЦЭМ!$D$10+'СЕТ СН'!$G$6-'СЕТ СН'!$G$23</f>
        <v>1544.2418166000002</v>
      </c>
    </row>
    <row r="59" spans="1:25" ht="15.75" x14ac:dyDescent="0.2">
      <c r="A59" s="35">
        <f t="shared" si="1"/>
        <v>44693</v>
      </c>
      <c r="B59" s="36">
        <f>SUMIFS(СВЦЭМ!$D$39:$D$782,СВЦЭМ!$A$39:$A$782,$A59,СВЦЭМ!$B$39:$B$782,B$47)+'СЕТ СН'!$G$11+СВЦЭМ!$D$10+'СЕТ СН'!$G$6-'СЕТ СН'!$G$23</f>
        <v>1641.4112867200001</v>
      </c>
      <c r="C59" s="36">
        <f>SUMIFS(СВЦЭМ!$D$39:$D$782,СВЦЭМ!$A$39:$A$782,$A59,СВЦЭМ!$B$39:$B$782,C$47)+'СЕТ СН'!$G$11+СВЦЭМ!$D$10+'СЕТ СН'!$G$6-'СЕТ СН'!$G$23</f>
        <v>1726.3987302999999</v>
      </c>
      <c r="D59" s="36">
        <f>SUMIFS(СВЦЭМ!$D$39:$D$782,СВЦЭМ!$A$39:$A$782,$A59,СВЦЭМ!$B$39:$B$782,D$47)+'СЕТ СН'!$G$11+СВЦЭМ!$D$10+'СЕТ СН'!$G$6-'СЕТ СН'!$G$23</f>
        <v>1827.1538801299998</v>
      </c>
      <c r="E59" s="36">
        <f>SUMIFS(СВЦЭМ!$D$39:$D$782,СВЦЭМ!$A$39:$A$782,$A59,СВЦЭМ!$B$39:$B$782,E$47)+'СЕТ СН'!$G$11+СВЦЭМ!$D$10+'СЕТ СН'!$G$6-'СЕТ СН'!$G$23</f>
        <v>1881.26389838</v>
      </c>
      <c r="F59" s="36">
        <f>SUMIFS(СВЦЭМ!$D$39:$D$782,СВЦЭМ!$A$39:$A$782,$A59,СВЦЭМ!$B$39:$B$782,F$47)+'СЕТ СН'!$G$11+СВЦЭМ!$D$10+'СЕТ СН'!$G$6-'СЕТ СН'!$G$23</f>
        <v>1884.7401726199998</v>
      </c>
      <c r="G59" s="36">
        <f>SUMIFS(СВЦЭМ!$D$39:$D$782,СВЦЭМ!$A$39:$A$782,$A59,СВЦЭМ!$B$39:$B$782,G$47)+'СЕТ СН'!$G$11+СВЦЭМ!$D$10+'СЕТ СН'!$G$6-'СЕТ СН'!$G$23</f>
        <v>1882.2759402300001</v>
      </c>
      <c r="H59" s="36">
        <f>SUMIFS(СВЦЭМ!$D$39:$D$782,СВЦЭМ!$A$39:$A$782,$A59,СВЦЭМ!$B$39:$B$782,H$47)+'СЕТ СН'!$G$11+СВЦЭМ!$D$10+'СЕТ СН'!$G$6-'СЕТ СН'!$G$23</f>
        <v>1891.1362251199998</v>
      </c>
      <c r="I59" s="36">
        <f>SUMIFS(СВЦЭМ!$D$39:$D$782,СВЦЭМ!$A$39:$A$782,$A59,СВЦЭМ!$B$39:$B$782,I$47)+'СЕТ СН'!$G$11+СВЦЭМ!$D$10+'СЕТ СН'!$G$6-'СЕТ СН'!$G$23</f>
        <v>1814.9045814399999</v>
      </c>
      <c r="J59" s="36">
        <f>SUMIFS(СВЦЭМ!$D$39:$D$782,СВЦЭМ!$A$39:$A$782,$A59,СВЦЭМ!$B$39:$B$782,J$47)+'СЕТ СН'!$G$11+СВЦЭМ!$D$10+'СЕТ СН'!$G$6-'СЕТ СН'!$G$23</f>
        <v>1687.4317068600001</v>
      </c>
      <c r="K59" s="36">
        <f>SUMIFS(СВЦЭМ!$D$39:$D$782,СВЦЭМ!$A$39:$A$782,$A59,СВЦЭМ!$B$39:$B$782,K$47)+'СЕТ СН'!$G$11+СВЦЭМ!$D$10+'СЕТ СН'!$G$6-'СЕТ СН'!$G$23</f>
        <v>1680.3938902</v>
      </c>
      <c r="L59" s="36">
        <f>SUMIFS(СВЦЭМ!$D$39:$D$782,СВЦЭМ!$A$39:$A$782,$A59,СВЦЭМ!$B$39:$B$782,L$47)+'СЕТ СН'!$G$11+СВЦЭМ!$D$10+'СЕТ СН'!$G$6-'СЕТ СН'!$G$23</f>
        <v>1658.80347878</v>
      </c>
      <c r="M59" s="36">
        <f>SUMIFS(СВЦЭМ!$D$39:$D$782,СВЦЭМ!$A$39:$A$782,$A59,СВЦЭМ!$B$39:$B$782,M$47)+'СЕТ СН'!$G$11+СВЦЭМ!$D$10+'СЕТ СН'!$G$6-'СЕТ СН'!$G$23</f>
        <v>1760.1800558999998</v>
      </c>
      <c r="N59" s="36">
        <f>SUMIFS(СВЦЭМ!$D$39:$D$782,СВЦЭМ!$A$39:$A$782,$A59,СВЦЭМ!$B$39:$B$782,N$47)+'СЕТ СН'!$G$11+СВЦЭМ!$D$10+'СЕТ СН'!$G$6-'СЕТ СН'!$G$23</f>
        <v>1816.8790363399999</v>
      </c>
      <c r="O59" s="36">
        <f>SUMIFS(СВЦЭМ!$D$39:$D$782,СВЦЭМ!$A$39:$A$782,$A59,СВЦЭМ!$B$39:$B$782,O$47)+'СЕТ СН'!$G$11+СВЦЭМ!$D$10+'СЕТ СН'!$G$6-'СЕТ СН'!$G$23</f>
        <v>1819.8579628499999</v>
      </c>
      <c r="P59" s="36">
        <f>SUMIFS(СВЦЭМ!$D$39:$D$782,СВЦЭМ!$A$39:$A$782,$A59,СВЦЭМ!$B$39:$B$782,P$47)+'СЕТ СН'!$G$11+СВЦЭМ!$D$10+'СЕТ СН'!$G$6-'СЕТ СН'!$G$23</f>
        <v>1817.7306242099999</v>
      </c>
      <c r="Q59" s="36">
        <f>SUMIFS(СВЦЭМ!$D$39:$D$782,СВЦЭМ!$A$39:$A$782,$A59,СВЦЭМ!$B$39:$B$782,Q$47)+'СЕТ СН'!$G$11+СВЦЭМ!$D$10+'СЕТ СН'!$G$6-'СЕТ СН'!$G$23</f>
        <v>1828.33897323</v>
      </c>
      <c r="R59" s="36">
        <f>SUMIFS(СВЦЭМ!$D$39:$D$782,СВЦЭМ!$A$39:$A$782,$A59,СВЦЭМ!$B$39:$B$782,R$47)+'СЕТ СН'!$G$11+СВЦЭМ!$D$10+'СЕТ СН'!$G$6-'СЕТ СН'!$G$23</f>
        <v>1850.06047405</v>
      </c>
      <c r="S59" s="36">
        <f>SUMIFS(СВЦЭМ!$D$39:$D$782,СВЦЭМ!$A$39:$A$782,$A59,СВЦЭМ!$B$39:$B$782,S$47)+'СЕТ СН'!$G$11+СВЦЭМ!$D$10+'СЕТ СН'!$G$6-'СЕТ СН'!$G$23</f>
        <v>1807.0704700899998</v>
      </c>
      <c r="T59" s="36">
        <f>SUMIFS(СВЦЭМ!$D$39:$D$782,СВЦЭМ!$A$39:$A$782,$A59,СВЦЭМ!$B$39:$B$782,T$47)+'СЕТ СН'!$G$11+СВЦЭМ!$D$10+'СЕТ СН'!$G$6-'СЕТ СН'!$G$23</f>
        <v>1701.6660670700001</v>
      </c>
      <c r="U59" s="36">
        <f>SUMIFS(СВЦЭМ!$D$39:$D$782,СВЦЭМ!$A$39:$A$782,$A59,СВЦЭМ!$B$39:$B$782,U$47)+'СЕТ СН'!$G$11+СВЦЭМ!$D$10+'СЕТ СН'!$G$6-'СЕТ СН'!$G$23</f>
        <v>1612.1361585100001</v>
      </c>
      <c r="V59" s="36">
        <f>SUMIFS(СВЦЭМ!$D$39:$D$782,СВЦЭМ!$A$39:$A$782,$A59,СВЦЭМ!$B$39:$B$782,V$47)+'СЕТ СН'!$G$11+СВЦЭМ!$D$10+'СЕТ СН'!$G$6-'СЕТ СН'!$G$23</f>
        <v>1527.6765946400001</v>
      </c>
      <c r="W59" s="36">
        <f>SUMIFS(СВЦЭМ!$D$39:$D$782,СВЦЭМ!$A$39:$A$782,$A59,СВЦЭМ!$B$39:$B$782,W$47)+'СЕТ СН'!$G$11+СВЦЭМ!$D$10+'СЕТ СН'!$G$6-'СЕТ СН'!$G$23</f>
        <v>1514.4513214100002</v>
      </c>
      <c r="X59" s="36">
        <f>SUMIFS(СВЦЭМ!$D$39:$D$782,СВЦЭМ!$A$39:$A$782,$A59,СВЦЭМ!$B$39:$B$782,X$47)+'СЕТ СН'!$G$11+СВЦЭМ!$D$10+'СЕТ СН'!$G$6-'СЕТ СН'!$G$23</f>
        <v>1528.9376446599999</v>
      </c>
      <c r="Y59" s="36">
        <f>SUMIFS(СВЦЭМ!$D$39:$D$782,СВЦЭМ!$A$39:$A$782,$A59,СВЦЭМ!$B$39:$B$782,Y$47)+'СЕТ СН'!$G$11+СВЦЭМ!$D$10+'СЕТ СН'!$G$6-'СЕТ СН'!$G$23</f>
        <v>1534.0920214600001</v>
      </c>
    </row>
    <row r="60" spans="1:25" ht="15.75" x14ac:dyDescent="0.2">
      <c r="A60" s="35">
        <f t="shared" si="1"/>
        <v>44694</v>
      </c>
      <c r="B60" s="36">
        <f>SUMIFS(СВЦЭМ!$D$39:$D$782,СВЦЭМ!$A$39:$A$782,$A60,СВЦЭМ!$B$39:$B$782,B$47)+'СЕТ СН'!$G$11+СВЦЭМ!$D$10+'СЕТ СН'!$G$6-'СЕТ СН'!$G$23</f>
        <v>1641.78599846</v>
      </c>
      <c r="C60" s="36">
        <f>SUMIFS(СВЦЭМ!$D$39:$D$782,СВЦЭМ!$A$39:$A$782,$A60,СВЦЭМ!$B$39:$B$782,C$47)+'СЕТ СН'!$G$11+СВЦЭМ!$D$10+'СЕТ СН'!$G$6-'СЕТ СН'!$G$23</f>
        <v>1751.3222830499999</v>
      </c>
      <c r="D60" s="36">
        <f>SUMIFS(СВЦЭМ!$D$39:$D$782,СВЦЭМ!$A$39:$A$782,$A60,СВЦЭМ!$B$39:$B$782,D$47)+'СЕТ СН'!$G$11+СВЦЭМ!$D$10+'СЕТ СН'!$G$6-'СЕТ СН'!$G$23</f>
        <v>1878.2455784599999</v>
      </c>
      <c r="E60" s="36">
        <f>SUMIFS(СВЦЭМ!$D$39:$D$782,СВЦЭМ!$A$39:$A$782,$A60,СВЦЭМ!$B$39:$B$782,E$47)+'СЕТ СН'!$G$11+СВЦЭМ!$D$10+'СЕТ СН'!$G$6-'СЕТ СН'!$G$23</f>
        <v>1928.18722007</v>
      </c>
      <c r="F60" s="36">
        <f>SUMIFS(СВЦЭМ!$D$39:$D$782,СВЦЭМ!$A$39:$A$782,$A60,СВЦЭМ!$B$39:$B$782,F$47)+'СЕТ СН'!$G$11+СВЦЭМ!$D$10+'СЕТ СН'!$G$6-'СЕТ СН'!$G$23</f>
        <v>1936.03031409</v>
      </c>
      <c r="G60" s="36">
        <f>SUMIFS(СВЦЭМ!$D$39:$D$782,СВЦЭМ!$A$39:$A$782,$A60,СВЦЭМ!$B$39:$B$782,G$47)+'СЕТ СН'!$G$11+СВЦЭМ!$D$10+'СЕТ СН'!$G$6-'СЕТ СН'!$G$23</f>
        <v>1942.4907592099999</v>
      </c>
      <c r="H60" s="36">
        <f>SUMIFS(СВЦЭМ!$D$39:$D$782,СВЦЭМ!$A$39:$A$782,$A60,СВЦЭМ!$B$39:$B$782,H$47)+'СЕТ СН'!$G$11+СВЦЭМ!$D$10+'СЕТ СН'!$G$6-'СЕТ СН'!$G$23</f>
        <v>1935.26362978</v>
      </c>
      <c r="I60" s="36">
        <f>SUMIFS(СВЦЭМ!$D$39:$D$782,СВЦЭМ!$A$39:$A$782,$A60,СВЦЭМ!$B$39:$B$782,I$47)+'СЕТ СН'!$G$11+СВЦЭМ!$D$10+'СЕТ СН'!$G$6-'СЕТ СН'!$G$23</f>
        <v>1832.93985576</v>
      </c>
      <c r="J60" s="36">
        <f>SUMIFS(СВЦЭМ!$D$39:$D$782,СВЦЭМ!$A$39:$A$782,$A60,СВЦЭМ!$B$39:$B$782,J$47)+'СЕТ СН'!$G$11+СВЦЭМ!$D$10+'СЕТ СН'!$G$6-'СЕТ СН'!$G$23</f>
        <v>1694.2297123699998</v>
      </c>
      <c r="K60" s="36">
        <f>SUMIFS(СВЦЭМ!$D$39:$D$782,СВЦЭМ!$A$39:$A$782,$A60,СВЦЭМ!$B$39:$B$782,K$47)+'СЕТ СН'!$G$11+СВЦЭМ!$D$10+'СЕТ СН'!$G$6-'СЕТ СН'!$G$23</f>
        <v>1684.2060990299999</v>
      </c>
      <c r="L60" s="36">
        <f>SUMIFS(СВЦЭМ!$D$39:$D$782,СВЦЭМ!$A$39:$A$782,$A60,СВЦЭМ!$B$39:$B$782,L$47)+'СЕТ СН'!$G$11+СВЦЭМ!$D$10+'СЕТ СН'!$G$6-'СЕТ СН'!$G$23</f>
        <v>1663.79918918</v>
      </c>
      <c r="M60" s="36">
        <f>SUMIFS(СВЦЭМ!$D$39:$D$782,СВЦЭМ!$A$39:$A$782,$A60,СВЦЭМ!$B$39:$B$782,M$47)+'СЕТ СН'!$G$11+СВЦЭМ!$D$10+'СЕТ СН'!$G$6-'СЕТ СН'!$G$23</f>
        <v>1766.6701657599999</v>
      </c>
      <c r="N60" s="36">
        <f>SUMIFS(СВЦЭМ!$D$39:$D$782,СВЦЭМ!$A$39:$A$782,$A60,СВЦЭМ!$B$39:$B$782,N$47)+'СЕТ СН'!$G$11+СВЦЭМ!$D$10+'СЕТ СН'!$G$6-'СЕТ СН'!$G$23</f>
        <v>1812.6048752499998</v>
      </c>
      <c r="O60" s="36">
        <f>SUMIFS(СВЦЭМ!$D$39:$D$782,СВЦЭМ!$A$39:$A$782,$A60,СВЦЭМ!$B$39:$B$782,O$47)+'СЕТ СН'!$G$11+СВЦЭМ!$D$10+'СЕТ СН'!$G$6-'СЕТ СН'!$G$23</f>
        <v>1795.14542538</v>
      </c>
      <c r="P60" s="36">
        <f>SUMIFS(СВЦЭМ!$D$39:$D$782,СВЦЭМ!$A$39:$A$782,$A60,СВЦЭМ!$B$39:$B$782,P$47)+'СЕТ СН'!$G$11+СВЦЭМ!$D$10+'СЕТ СН'!$G$6-'СЕТ СН'!$G$23</f>
        <v>1801.12434644</v>
      </c>
      <c r="Q60" s="36">
        <f>SUMIFS(СВЦЭМ!$D$39:$D$782,СВЦЭМ!$A$39:$A$782,$A60,СВЦЭМ!$B$39:$B$782,Q$47)+'СЕТ СН'!$G$11+СВЦЭМ!$D$10+'СЕТ СН'!$G$6-'СЕТ СН'!$G$23</f>
        <v>1812.78761371</v>
      </c>
      <c r="R60" s="36">
        <f>SUMIFS(СВЦЭМ!$D$39:$D$782,СВЦЭМ!$A$39:$A$782,$A60,СВЦЭМ!$B$39:$B$782,R$47)+'СЕТ СН'!$G$11+СВЦЭМ!$D$10+'СЕТ СН'!$G$6-'СЕТ СН'!$G$23</f>
        <v>1827.2484613300001</v>
      </c>
      <c r="S60" s="36">
        <f>SUMIFS(СВЦЭМ!$D$39:$D$782,СВЦЭМ!$A$39:$A$782,$A60,СВЦЭМ!$B$39:$B$782,S$47)+'СЕТ СН'!$G$11+СВЦЭМ!$D$10+'СЕТ СН'!$G$6-'СЕТ СН'!$G$23</f>
        <v>1794.3416064</v>
      </c>
      <c r="T60" s="36">
        <f>SUMIFS(СВЦЭМ!$D$39:$D$782,СВЦЭМ!$A$39:$A$782,$A60,СВЦЭМ!$B$39:$B$782,T$47)+'СЕТ СН'!$G$11+СВЦЭМ!$D$10+'СЕТ СН'!$G$6-'СЕТ СН'!$G$23</f>
        <v>1679.4813426200001</v>
      </c>
      <c r="U60" s="36">
        <f>SUMIFS(СВЦЭМ!$D$39:$D$782,СВЦЭМ!$A$39:$A$782,$A60,СВЦЭМ!$B$39:$B$782,U$47)+'СЕТ СН'!$G$11+СВЦЭМ!$D$10+'СЕТ СН'!$G$6-'СЕТ СН'!$G$23</f>
        <v>1590.42884297</v>
      </c>
      <c r="V60" s="36">
        <f>SUMIFS(СВЦЭМ!$D$39:$D$782,СВЦЭМ!$A$39:$A$782,$A60,СВЦЭМ!$B$39:$B$782,V$47)+'СЕТ СН'!$G$11+СВЦЭМ!$D$10+'СЕТ СН'!$G$6-'СЕТ СН'!$G$23</f>
        <v>1518.0709173499999</v>
      </c>
      <c r="W60" s="36">
        <f>SUMIFS(СВЦЭМ!$D$39:$D$782,СВЦЭМ!$A$39:$A$782,$A60,СВЦЭМ!$B$39:$B$782,W$47)+'СЕТ СН'!$G$11+СВЦЭМ!$D$10+'СЕТ СН'!$G$6-'СЕТ СН'!$G$23</f>
        <v>1498.71261194</v>
      </c>
      <c r="X60" s="36">
        <f>SUMIFS(СВЦЭМ!$D$39:$D$782,СВЦЭМ!$A$39:$A$782,$A60,СВЦЭМ!$B$39:$B$782,X$47)+'СЕТ СН'!$G$11+СВЦЭМ!$D$10+'СЕТ СН'!$G$6-'СЕТ СН'!$G$23</f>
        <v>1513.1908967899999</v>
      </c>
      <c r="Y60" s="36">
        <f>SUMIFS(СВЦЭМ!$D$39:$D$782,СВЦЭМ!$A$39:$A$782,$A60,СВЦЭМ!$B$39:$B$782,Y$47)+'СЕТ СН'!$G$11+СВЦЭМ!$D$10+'СЕТ СН'!$G$6-'СЕТ СН'!$G$23</f>
        <v>1519.6605110200001</v>
      </c>
    </row>
    <row r="61" spans="1:25" ht="15.75" x14ac:dyDescent="0.2">
      <c r="A61" s="35">
        <f t="shared" si="1"/>
        <v>44695</v>
      </c>
      <c r="B61" s="36">
        <f>SUMIFS(СВЦЭМ!$D$39:$D$782,СВЦЭМ!$A$39:$A$782,$A61,СВЦЭМ!$B$39:$B$782,B$47)+'СЕТ СН'!$G$11+СВЦЭМ!$D$10+'СЕТ СН'!$G$6-'СЕТ СН'!$G$23</f>
        <v>1639.5165391300002</v>
      </c>
      <c r="C61" s="36">
        <f>SUMIFS(СВЦЭМ!$D$39:$D$782,СВЦЭМ!$A$39:$A$782,$A61,СВЦЭМ!$B$39:$B$782,C$47)+'СЕТ СН'!$G$11+СВЦЭМ!$D$10+'СЕТ СН'!$G$6-'СЕТ СН'!$G$23</f>
        <v>1750.98992716</v>
      </c>
      <c r="D61" s="36">
        <f>SUMIFS(СВЦЭМ!$D$39:$D$782,СВЦЭМ!$A$39:$A$782,$A61,СВЦЭМ!$B$39:$B$782,D$47)+'СЕТ СН'!$G$11+СВЦЭМ!$D$10+'СЕТ СН'!$G$6-'СЕТ СН'!$G$23</f>
        <v>1890.4783593499999</v>
      </c>
      <c r="E61" s="36">
        <f>SUMIFS(СВЦЭМ!$D$39:$D$782,СВЦЭМ!$A$39:$A$782,$A61,СВЦЭМ!$B$39:$B$782,E$47)+'СЕТ СН'!$G$11+СВЦЭМ!$D$10+'СЕТ СН'!$G$6-'СЕТ СН'!$G$23</f>
        <v>1929.2608422999999</v>
      </c>
      <c r="F61" s="36">
        <f>SUMIFS(СВЦЭМ!$D$39:$D$782,СВЦЭМ!$A$39:$A$782,$A61,СВЦЭМ!$B$39:$B$782,F$47)+'СЕТ СН'!$G$11+СВЦЭМ!$D$10+'СЕТ СН'!$G$6-'СЕТ СН'!$G$23</f>
        <v>1932.39268763</v>
      </c>
      <c r="G61" s="36">
        <f>SUMIFS(СВЦЭМ!$D$39:$D$782,СВЦЭМ!$A$39:$A$782,$A61,СВЦЭМ!$B$39:$B$782,G$47)+'СЕТ СН'!$G$11+СВЦЭМ!$D$10+'СЕТ СН'!$G$6-'СЕТ СН'!$G$23</f>
        <v>1934.6727485599999</v>
      </c>
      <c r="H61" s="36">
        <f>SUMIFS(СВЦЭМ!$D$39:$D$782,СВЦЭМ!$A$39:$A$782,$A61,СВЦЭМ!$B$39:$B$782,H$47)+'СЕТ СН'!$G$11+СВЦЭМ!$D$10+'СЕТ СН'!$G$6-'СЕТ СН'!$G$23</f>
        <v>1925.68647158</v>
      </c>
      <c r="I61" s="36">
        <f>SUMIFS(СВЦЭМ!$D$39:$D$782,СВЦЭМ!$A$39:$A$782,$A61,СВЦЭМ!$B$39:$B$782,I$47)+'СЕТ СН'!$G$11+СВЦЭМ!$D$10+'СЕТ СН'!$G$6-'СЕТ СН'!$G$23</f>
        <v>1843.07064453</v>
      </c>
      <c r="J61" s="36">
        <f>SUMIFS(СВЦЭМ!$D$39:$D$782,СВЦЭМ!$A$39:$A$782,$A61,СВЦЭМ!$B$39:$B$782,J$47)+'СЕТ СН'!$G$11+СВЦЭМ!$D$10+'СЕТ СН'!$G$6-'СЕТ СН'!$G$23</f>
        <v>1688.72688363</v>
      </c>
      <c r="K61" s="36">
        <f>SUMIFS(СВЦЭМ!$D$39:$D$782,СВЦЭМ!$A$39:$A$782,$A61,СВЦЭМ!$B$39:$B$782,K$47)+'СЕТ СН'!$G$11+СВЦЭМ!$D$10+'СЕТ СН'!$G$6-'СЕТ СН'!$G$23</f>
        <v>1644.1328871800001</v>
      </c>
      <c r="L61" s="36">
        <f>SUMIFS(СВЦЭМ!$D$39:$D$782,СВЦЭМ!$A$39:$A$782,$A61,СВЦЭМ!$B$39:$B$782,L$47)+'СЕТ СН'!$G$11+СВЦЭМ!$D$10+'СЕТ СН'!$G$6-'СЕТ СН'!$G$23</f>
        <v>1625.34843181</v>
      </c>
      <c r="M61" s="36">
        <f>SUMIFS(СВЦЭМ!$D$39:$D$782,СВЦЭМ!$A$39:$A$782,$A61,СВЦЭМ!$B$39:$B$782,M$47)+'СЕТ СН'!$G$11+СВЦЭМ!$D$10+'СЕТ СН'!$G$6-'СЕТ СН'!$G$23</f>
        <v>1715.5950538</v>
      </c>
      <c r="N61" s="36">
        <f>SUMIFS(СВЦЭМ!$D$39:$D$782,СВЦЭМ!$A$39:$A$782,$A61,СВЦЭМ!$B$39:$B$782,N$47)+'СЕТ СН'!$G$11+СВЦЭМ!$D$10+'СЕТ СН'!$G$6-'СЕТ СН'!$G$23</f>
        <v>1748.87156411</v>
      </c>
      <c r="O61" s="36">
        <f>SUMIFS(СВЦЭМ!$D$39:$D$782,СВЦЭМ!$A$39:$A$782,$A61,СВЦЭМ!$B$39:$B$782,O$47)+'СЕТ СН'!$G$11+СВЦЭМ!$D$10+'СЕТ СН'!$G$6-'СЕТ СН'!$G$23</f>
        <v>1762.6457006099999</v>
      </c>
      <c r="P61" s="36">
        <f>SUMIFS(СВЦЭМ!$D$39:$D$782,СВЦЭМ!$A$39:$A$782,$A61,СВЦЭМ!$B$39:$B$782,P$47)+'СЕТ СН'!$G$11+СВЦЭМ!$D$10+'СЕТ СН'!$G$6-'СЕТ СН'!$G$23</f>
        <v>1783.2790062399999</v>
      </c>
      <c r="Q61" s="36">
        <f>SUMIFS(СВЦЭМ!$D$39:$D$782,СВЦЭМ!$A$39:$A$782,$A61,СВЦЭМ!$B$39:$B$782,Q$47)+'СЕТ СН'!$G$11+СВЦЭМ!$D$10+'СЕТ СН'!$G$6-'СЕТ СН'!$G$23</f>
        <v>1798.4667670700001</v>
      </c>
      <c r="R61" s="36">
        <f>SUMIFS(СВЦЭМ!$D$39:$D$782,СВЦЭМ!$A$39:$A$782,$A61,СВЦЭМ!$B$39:$B$782,R$47)+'СЕТ СН'!$G$11+СВЦЭМ!$D$10+'СЕТ СН'!$G$6-'СЕТ СН'!$G$23</f>
        <v>1802.3393902999999</v>
      </c>
      <c r="S61" s="36">
        <f>SUMIFS(СВЦЭМ!$D$39:$D$782,СВЦЭМ!$A$39:$A$782,$A61,СВЦЭМ!$B$39:$B$782,S$47)+'СЕТ СН'!$G$11+СВЦЭМ!$D$10+'СЕТ СН'!$G$6-'СЕТ СН'!$G$23</f>
        <v>1760.39182723</v>
      </c>
      <c r="T61" s="36">
        <f>SUMIFS(СВЦЭМ!$D$39:$D$782,СВЦЭМ!$A$39:$A$782,$A61,СВЦЭМ!$B$39:$B$782,T$47)+'СЕТ СН'!$G$11+СВЦЭМ!$D$10+'СЕТ СН'!$G$6-'СЕТ СН'!$G$23</f>
        <v>1647.32174007</v>
      </c>
      <c r="U61" s="36">
        <f>SUMIFS(СВЦЭМ!$D$39:$D$782,СВЦЭМ!$A$39:$A$782,$A61,СВЦЭМ!$B$39:$B$782,U$47)+'СЕТ СН'!$G$11+СВЦЭМ!$D$10+'СЕТ СН'!$G$6-'СЕТ СН'!$G$23</f>
        <v>1552.13634662</v>
      </c>
      <c r="V61" s="36">
        <f>SUMIFS(СВЦЭМ!$D$39:$D$782,СВЦЭМ!$A$39:$A$782,$A61,СВЦЭМ!$B$39:$B$782,V$47)+'СЕТ СН'!$G$11+СВЦЭМ!$D$10+'СЕТ СН'!$G$6-'СЕТ СН'!$G$23</f>
        <v>1467.4565131300001</v>
      </c>
      <c r="W61" s="36">
        <f>SUMIFS(СВЦЭМ!$D$39:$D$782,СВЦЭМ!$A$39:$A$782,$A61,СВЦЭМ!$B$39:$B$782,W$47)+'СЕТ СН'!$G$11+СВЦЭМ!$D$10+'СЕТ СН'!$G$6-'СЕТ СН'!$G$23</f>
        <v>1457.1816035300001</v>
      </c>
      <c r="X61" s="36">
        <f>SUMIFS(СВЦЭМ!$D$39:$D$782,СВЦЭМ!$A$39:$A$782,$A61,СВЦЭМ!$B$39:$B$782,X$47)+'СЕТ СН'!$G$11+СВЦЭМ!$D$10+'СЕТ СН'!$G$6-'СЕТ СН'!$G$23</f>
        <v>1456.8187184600001</v>
      </c>
      <c r="Y61" s="36">
        <f>SUMIFS(СВЦЭМ!$D$39:$D$782,СВЦЭМ!$A$39:$A$782,$A61,СВЦЭМ!$B$39:$B$782,Y$47)+'СЕТ СН'!$G$11+СВЦЭМ!$D$10+'СЕТ СН'!$G$6-'СЕТ СН'!$G$23</f>
        <v>1484.5261500400002</v>
      </c>
    </row>
    <row r="62" spans="1:25" ht="15.75" x14ac:dyDescent="0.2">
      <c r="A62" s="35">
        <f t="shared" si="1"/>
        <v>44696</v>
      </c>
      <c r="B62" s="36">
        <f>SUMIFS(СВЦЭМ!$D$39:$D$782,СВЦЭМ!$A$39:$A$782,$A62,СВЦЭМ!$B$39:$B$782,B$47)+'СЕТ СН'!$G$11+СВЦЭМ!$D$10+'СЕТ СН'!$G$6-'СЕТ СН'!$G$23</f>
        <v>1562.5081603600001</v>
      </c>
      <c r="C62" s="36">
        <f>SUMIFS(СВЦЭМ!$D$39:$D$782,СВЦЭМ!$A$39:$A$782,$A62,СВЦЭМ!$B$39:$B$782,C$47)+'СЕТ СН'!$G$11+СВЦЭМ!$D$10+'СЕТ СН'!$G$6-'СЕТ СН'!$G$23</f>
        <v>1666.9241285199998</v>
      </c>
      <c r="D62" s="36">
        <f>SUMIFS(СВЦЭМ!$D$39:$D$782,СВЦЭМ!$A$39:$A$782,$A62,СВЦЭМ!$B$39:$B$782,D$47)+'СЕТ СН'!$G$11+СВЦЭМ!$D$10+'СЕТ СН'!$G$6-'СЕТ СН'!$G$23</f>
        <v>1788.2768982499999</v>
      </c>
      <c r="E62" s="36">
        <f>SUMIFS(СВЦЭМ!$D$39:$D$782,СВЦЭМ!$A$39:$A$782,$A62,СВЦЭМ!$B$39:$B$782,E$47)+'СЕТ СН'!$G$11+СВЦЭМ!$D$10+'СЕТ СН'!$G$6-'СЕТ СН'!$G$23</f>
        <v>1794.5800822899998</v>
      </c>
      <c r="F62" s="36">
        <f>SUMIFS(СВЦЭМ!$D$39:$D$782,СВЦЭМ!$A$39:$A$782,$A62,СВЦЭМ!$B$39:$B$782,F$47)+'СЕТ СН'!$G$11+СВЦЭМ!$D$10+'СЕТ СН'!$G$6-'СЕТ СН'!$G$23</f>
        <v>1794.7967340599998</v>
      </c>
      <c r="G62" s="36">
        <f>SUMIFS(СВЦЭМ!$D$39:$D$782,СВЦЭМ!$A$39:$A$782,$A62,СВЦЭМ!$B$39:$B$782,G$47)+'СЕТ СН'!$G$11+СВЦЭМ!$D$10+'СЕТ СН'!$G$6-'СЕТ СН'!$G$23</f>
        <v>1802.7213347699999</v>
      </c>
      <c r="H62" s="36">
        <f>SUMIFS(СВЦЭМ!$D$39:$D$782,СВЦЭМ!$A$39:$A$782,$A62,СВЦЭМ!$B$39:$B$782,H$47)+'СЕТ СН'!$G$11+СВЦЭМ!$D$10+'СЕТ СН'!$G$6-'СЕТ СН'!$G$23</f>
        <v>1789.5567434899999</v>
      </c>
      <c r="I62" s="36">
        <f>SUMIFS(СВЦЭМ!$D$39:$D$782,СВЦЭМ!$A$39:$A$782,$A62,СВЦЭМ!$B$39:$B$782,I$47)+'СЕТ СН'!$G$11+СВЦЭМ!$D$10+'СЕТ СН'!$G$6-'СЕТ СН'!$G$23</f>
        <v>1785.47828983</v>
      </c>
      <c r="J62" s="36">
        <f>SUMIFS(СВЦЭМ!$D$39:$D$782,СВЦЭМ!$A$39:$A$782,$A62,СВЦЭМ!$B$39:$B$782,J$47)+'СЕТ СН'!$G$11+СВЦЭМ!$D$10+'СЕТ СН'!$G$6-'СЕТ СН'!$G$23</f>
        <v>1631.1004712500001</v>
      </c>
      <c r="K62" s="36">
        <f>SUMIFS(СВЦЭМ!$D$39:$D$782,СВЦЭМ!$A$39:$A$782,$A62,СВЦЭМ!$B$39:$B$782,K$47)+'СЕТ СН'!$G$11+СВЦЭМ!$D$10+'СЕТ СН'!$G$6-'СЕТ СН'!$G$23</f>
        <v>1602.3549071900002</v>
      </c>
      <c r="L62" s="36">
        <f>SUMIFS(СВЦЭМ!$D$39:$D$782,СВЦЭМ!$A$39:$A$782,$A62,СВЦЭМ!$B$39:$B$782,L$47)+'СЕТ СН'!$G$11+СВЦЭМ!$D$10+'СЕТ СН'!$G$6-'СЕТ СН'!$G$23</f>
        <v>1584.6313369200002</v>
      </c>
      <c r="M62" s="36">
        <f>SUMIFS(СВЦЭМ!$D$39:$D$782,СВЦЭМ!$A$39:$A$782,$A62,СВЦЭМ!$B$39:$B$782,M$47)+'СЕТ СН'!$G$11+СВЦЭМ!$D$10+'СЕТ СН'!$G$6-'СЕТ СН'!$G$23</f>
        <v>1688.11853537</v>
      </c>
      <c r="N62" s="36">
        <f>SUMIFS(СВЦЭМ!$D$39:$D$782,СВЦЭМ!$A$39:$A$782,$A62,СВЦЭМ!$B$39:$B$782,N$47)+'СЕТ СН'!$G$11+СВЦЭМ!$D$10+'СЕТ СН'!$G$6-'СЕТ СН'!$G$23</f>
        <v>1741.16106522</v>
      </c>
      <c r="O62" s="36">
        <f>SUMIFS(СВЦЭМ!$D$39:$D$782,СВЦЭМ!$A$39:$A$782,$A62,СВЦЭМ!$B$39:$B$782,O$47)+'СЕТ СН'!$G$11+СВЦЭМ!$D$10+'СЕТ СН'!$G$6-'СЕТ СН'!$G$23</f>
        <v>1778.91605048</v>
      </c>
      <c r="P62" s="36">
        <f>SUMIFS(СВЦЭМ!$D$39:$D$782,СВЦЭМ!$A$39:$A$782,$A62,СВЦЭМ!$B$39:$B$782,P$47)+'СЕТ СН'!$G$11+СВЦЭМ!$D$10+'СЕТ СН'!$G$6-'СЕТ СН'!$G$23</f>
        <v>1799.8615676099998</v>
      </c>
      <c r="Q62" s="36">
        <f>SUMIFS(СВЦЭМ!$D$39:$D$782,СВЦЭМ!$A$39:$A$782,$A62,СВЦЭМ!$B$39:$B$782,Q$47)+'СЕТ СН'!$G$11+СВЦЭМ!$D$10+'СЕТ СН'!$G$6-'СЕТ СН'!$G$23</f>
        <v>1806.41668579</v>
      </c>
      <c r="R62" s="36">
        <f>SUMIFS(СВЦЭМ!$D$39:$D$782,СВЦЭМ!$A$39:$A$782,$A62,СВЦЭМ!$B$39:$B$782,R$47)+'СЕТ СН'!$G$11+СВЦЭМ!$D$10+'СЕТ СН'!$G$6-'СЕТ СН'!$G$23</f>
        <v>1788.7119393599999</v>
      </c>
      <c r="S62" s="36">
        <f>SUMIFS(СВЦЭМ!$D$39:$D$782,СВЦЭМ!$A$39:$A$782,$A62,СВЦЭМ!$B$39:$B$782,S$47)+'СЕТ СН'!$G$11+СВЦЭМ!$D$10+'СЕТ СН'!$G$6-'СЕТ СН'!$G$23</f>
        <v>1729.91373613</v>
      </c>
      <c r="T62" s="36">
        <f>SUMIFS(СВЦЭМ!$D$39:$D$782,СВЦЭМ!$A$39:$A$782,$A62,СВЦЭМ!$B$39:$B$782,T$47)+'СЕТ СН'!$G$11+СВЦЭМ!$D$10+'СЕТ СН'!$G$6-'СЕТ СН'!$G$23</f>
        <v>1655.68940606</v>
      </c>
      <c r="U62" s="36">
        <f>SUMIFS(СВЦЭМ!$D$39:$D$782,СВЦЭМ!$A$39:$A$782,$A62,СВЦЭМ!$B$39:$B$782,U$47)+'СЕТ СН'!$G$11+СВЦЭМ!$D$10+'СЕТ СН'!$G$6-'СЕТ СН'!$G$23</f>
        <v>1538.03376635</v>
      </c>
      <c r="V62" s="36">
        <f>SUMIFS(СВЦЭМ!$D$39:$D$782,СВЦЭМ!$A$39:$A$782,$A62,СВЦЭМ!$B$39:$B$782,V$47)+'СЕТ СН'!$G$11+СВЦЭМ!$D$10+'СЕТ СН'!$G$6-'СЕТ СН'!$G$23</f>
        <v>1462.6424836400001</v>
      </c>
      <c r="W62" s="36">
        <f>SUMIFS(СВЦЭМ!$D$39:$D$782,СВЦЭМ!$A$39:$A$782,$A62,СВЦЭМ!$B$39:$B$782,W$47)+'СЕТ СН'!$G$11+СВЦЭМ!$D$10+'СЕТ СН'!$G$6-'СЕТ СН'!$G$23</f>
        <v>1463.4426597199999</v>
      </c>
      <c r="X62" s="36">
        <f>SUMIFS(СВЦЭМ!$D$39:$D$782,СВЦЭМ!$A$39:$A$782,$A62,СВЦЭМ!$B$39:$B$782,X$47)+'СЕТ СН'!$G$11+СВЦЭМ!$D$10+'СЕТ СН'!$G$6-'СЕТ СН'!$G$23</f>
        <v>1509.4103390700002</v>
      </c>
      <c r="Y62" s="36">
        <f>SUMIFS(СВЦЭМ!$D$39:$D$782,СВЦЭМ!$A$39:$A$782,$A62,СВЦЭМ!$B$39:$B$782,Y$47)+'СЕТ СН'!$G$11+СВЦЭМ!$D$10+'СЕТ СН'!$G$6-'СЕТ СН'!$G$23</f>
        <v>1544.7440133700002</v>
      </c>
    </row>
    <row r="63" spans="1:25" ht="15.75" x14ac:dyDescent="0.2">
      <c r="A63" s="35">
        <f t="shared" si="1"/>
        <v>44697</v>
      </c>
      <c r="B63" s="36">
        <f>SUMIFS(СВЦЭМ!$D$39:$D$782,СВЦЭМ!$A$39:$A$782,$A63,СВЦЭМ!$B$39:$B$782,B$47)+'СЕТ СН'!$G$11+СВЦЭМ!$D$10+'СЕТ СН'!$G$6-'СЕТ СН'!$G$23</f>
        <v>1611.1873202300001</v>
      </c>
      <c r="C63" s="36">
        <f>SUMIFS(СВЦЭМ!$D$39:$D$782,СВЦЭМ!$A$39:$A$782,$A63,СВЦЭМ!$B$39:$B$782,C$47)+'СЕТ СН'!$G$11+СВЦЭМ!$D$10+'СЕТ СН'!$G$6-'СЕТ СН'!$G$23</f>
        <v>1727.68635741</v>
      </c>
      <c r="D63" s="36">
        <f>SUMIFS(СВЦЭМ!$D$39:$D$782,СВЦЭМ!$A$39:$A$782,$A63,СВЦЭМ!$B$39:$B$782,D$47)+'СЕТ СН'!$G$11+СВЦЭМ!$D$10+'СЕТ СН'!$G$6-'СЕТ СН'!$G$23</f>
        <v>1859.8959069</v>
      </c>
      <c r="E63" s="36">
        <f>SUMIFS(СВЦЭМ!$D$39:$D$782,СВЦЭМ!$A$39:$A$782,$A63,СВЦЭМ!$B$39:$B$782,E$47)+'СЕТ СН'!$G$11+СВЦЭМ!$D$10+'СЕТ СН'!$G$6-'СЕТ СН'!$G$23</f>
        <v>1910.7520361499999</v>
      </c>
      <c r="F63" s="36">
        <f>SUMIFS(СВЦЭМ!$D$39:$D$782,СВЦЭМ!$A$39:$A$782,$A63,СВЦЭМ!$B$39:$B$782,F$47)+'СЕТ СН'!$G$11+СВЦЭМ!$D$10+'СЕТ СН'!$G$6-'СЕТ СН'!$G$23</f>
        <v>1905.4874508599999</v>
      </c>
      <c r="G63" s="36">
        <f>SUMIFS(СВЦЭМ!$D$39:$D$782,СВЦЭМ!$A$39:$A$782,$A63,СВЦЭМ!$B$39:$B$782,G$47)+'СЕТ СН'!$G$11+СВЦЭМ!$D$10+'СЕТ СН'!$G$6-'СЕТ СН'!$G$23</f>
        <v>1913.46308148</v>
      </c>
      <c r="H63" s="36">
        <f>SUMIFS(СВЦЭМ!$D$39:$D$782,СВЦЭМ!$A$39:$A$782,$A63,СВЦЭМ!$B$39:$B$782,H$47)+'СЕТ СН'!$G$11+СВЦЭМ!$D$10+'СЕТ СН'!$G$6-'СЕТ СН'!$G$23</f>
        <v>1883.7306756999999</v>
      </c>
      <c r="I63" s="36">
        <f>SUMIFS(СВЦЭМ!$D$39:$D$782,СВЦЭМ!$A$39:$A$782,$A63,СВЦЭМ!$B$39:$B$782,I$47)+'СЕТ СН'!$G$11+СВЦЭМ!$D$10+'СЕТ СН'!$G$6-'СЕТ СН'!$G$23</f>
        <v>1811.1712845099999</v>
      </c>
      <c r="J63" s="36">
        <f>SUMIFS(СВЦЭМ!$D$39:$D$782,СВЦЭМ!$A$39:$A$782,$A63,СВЦЭМ!$B$39:$B$782,J$47)+'СЕТ СН'!$G$11+СВЦЭМ!$D$10+'СЕТ СН'!$G$6-'СЕТ СН'!$G$23</f>
        <v>1660.6997951599999</v>
      </c>
      <c r="K63" s="36">
        <f>SUMIFS(СВЦЭМ!$D$39:$D$782,СВЦЭМ!$A$39:$A$782,$A63,СВЦЭМ!$B$39:$B$782,K$47)+'СЕТ СН'!$G$11+СВЦЭМ!$D$10+'СЕТ СН'!$G$6-'СЕТ СН'!$G$23</f>
        <v>1610.73804982</v>
      </c>
      <c r="L63" s="36">
        <f>SUMIFS(СВЦЭМ!$D$39:$D$782,СВЦЭМ!$A$39:$A$782,$A63,СВЦЭМ!$B$39:$B$782,L$47)+'СЕТ СН'!$G$11+СВЦЭМ!$D$10+'СЕТ СН'!$G$6-'СЕТ СН'!$G$23</f>
        <v>1654.99458013</v>
      </c>
      <c r="M63" s="36">
        <f>SUMIFS(СВЦЭМ!$D$39:$D$782,СВЦЭМ!$A$39:$A$782,$A63,СВЦЭМ!$B$39:$B$782,M$47)+'СЕТ СН'!$G$11+СВЦЭМ!$D$10+'СЕТ СН'!$G$6-'СЕТ СН'!$G$23</f>
        <v>1772.4984801000001</v>
      </c>
      <c r="N63" s="36">
        <f>SUMIFS(СВЦЭМ!$D$39:$D$782,СВЦЭМ!$A$39:$A$782,$A63,СВЦЭМ!$B$39:$B$782,N$47)+'СЕТ СН'!$G$11+СВЦЭМ!$D$10+'СЕТ СН'!$G$6-'СЕТ СН'!$G$23</f>
        <v>1830.91863147</v>
      </c>
      <c r="O63" s="36">
        <f>SUMIFS(СВЦЭМ!$D$39:$D$782,СВЦЭМ!$A$39:$A$782,$A63,СВЦЭМ!$B$39:$B$782,O$47)+'СЕТ СН'!$G$11+СВЦЭМ!$D$10+'СЕТ СН'!$G$6-'СЕТ СН'!$G$23</f>
        <v>1852.1368514799999</v>
      </c>
      <c r="P63" s="36">
        <f>SUMIFS(СВЦЭМ!$D$39:$D$782,СВЦЭМ!$A$39:$A$782,$A63,СВЦЭМ!$B$39:$B$782,P$47)+'СЕТ СН'!$G$11+СВЦЭМ!$D$10+'СЕТ СН'!$G$6-'СЕТ СН'!$G$23</f>
        <v>1882.1670800299999</v>
      </c>
      <c r="Q63" s="36">
        <f>SUMIFS(СВЦЭМ!$D$39:$D$782,СВЦЭМ!$A$39:$A$782,$A63,СВЦЭМ!$B$39:$B$782,Q$47)+'СЕТ СН'!$G$11+СВЦЭМ!$D$10+'СЕТ СН'!$G$6-'СЕТ СН'!$G$23</f>
        <v>1879.93318744</v>
      </c>
      <c r="R63" s="36">
        <f>SUMIFS(СВЦЭМ!$D$39:$D$782,СВЦЭМ!$A$39:$A$782,$A63,СВЦЭМ!$B$39:$B$782,R$47)+'СЕТ СН'!$G$11+СВЦЭМ!$D$10+'СЕТ СН'!$G$6-'СЕТ СН'!$G$23</f>
        <v>1863.9178330099999</v>
      </c>
      <c r="S63" s="36">
        <f>SUMIFS(СВЦЭМ!$D$39:$D$782,СВЦЭМ!$A$39:$A$782,$A63,СВЦЭМ!$B$39:$B$782,S$47)+'СЕТ СН'!$G$11+СВЦЭМ!$D$10+'СЕТ СН'!$G$6-'СЕТ СН'!$G$23</f>
        <v>1817.6169274599999</v>
      </c>
      <c r="T63" s="36">
        <f>SUMIFS(СВЦЭМ!$D$39:$D$782,СВЦЭМ!$A$39:$A$782,$A63,СВЦЭМ!$B$39:$B$782,T$47)+'СЕТ СН'!$G$11+СВЦЭМ!$D$10+'СЕТ СН'!$G$6-'СЕТ СН'!$G$23</f>
        <v>1672.33460023</v>
      </c>
      <c r="U63" s="36">
        <f>SUMIFS(СВЦЭМ!$D$39:$D$782,СВЦЭМ!$A$39:$A$782,$A63,СВЦЭМ!$B$39:$B$782,U$47)+'СЕТ СН'!$G$11+СВЦЭМ!$D$10+'СЕТ СН'!$G$6-'СЕТ СН'!$G$23</f>
        <v>1529.99702288</v>
      </c>
      <c r="V63" s="36">
        <f>SUMIFS(СВЦЭМ!$D$39:$D$782,СВЦЭМ!$A$39:$A$782,$A63,СВЦЭМ!$B$39:$B$782,V$47)+'СЕТ СН'!$G$11+СВЦЭМ!$D$10+'СЕТ СН'!$G$6-'СЕТ СН'!$G$23</f>
        <v>1455.78894904</v>
      </c>
      <c r="W63" s="36">
        <f>SUMIFS(СВЦЭМ!$D$39:$D$782,СВЦЭМ!$A$39:$A$782,$A63,СВЦЭМ!$B$39:$B$782,W$47)+'СЕТ СН'!$G$11+СВЦЭМ!$D$10+'СЕТ СН'!$G$6-'СЕТ СН'!$G$23</f>
        <v>1474.6533253800001</v>
      </c>
      <c r="X63" s="36">
        <f>SUMIFS(СВЦЭМ!$D$39:$D$782,СВЦЭМ!$A$39:$A$782,$A63,СВЦЭМ!$B$39:$B$782,X$47)+'СЕТ СН'!$G$11+СВЦЭМ!$D$10+'СЕТ СН'!$G$6-'СЕТ СН'!$G$23</f>
        <v>1468.84633764</v>
      </c>
      <c r="Y63" s="36">
        <f>SUMIFS(СВЦЭМ!$D$39:$D$782,СВЦЭМ!$A$39:$A$782,$A63,СВЦЭМ!$B$39:$B$782,Y$47)+'СЕТ СН'!$G$11+СВЦЭМ!$D$10+'СЕТ СН'!$G$6-'СЕТ СН'!$G$23</f>
        <v>1519.4895952700001</v>
      </c>
    </row>
    <row r="64" spans="1:25" ht="15.75" x14ac:dyDescent="0.2">
      <c r="A64" s="35">
        <f t="shared" si="1"/>
        <v>44698</v>
      </c>
      <c r="B64" s="36">
        <f>SUMIFS(СВЦЭМ!$D$39:$D$782,СВЦЭМ!$A$39:$A$782,$A64,СВЦЭМ!$B$39:$B$782,B$47)+'СЕТ СН'!$G$11+СВЦЭМ!$D$10+'СЕТ СН'!$G$6-'СЕТ СН'!$G$23</f>
        <v>1596.4371476900001</v>
      </c>
      <c r="C64" s="36">
        <f>SUMIFS(СВЦЭМ!$D$39:$D$782,СВЦЭМ!$A$39:$A$782,$A64,СВЦЭМ!$B$39:$B$782,C$47)+'СЕТ СН'!$G$11+СВЦЭМ!$D$10+'СЕТ СН'!$G$6-'СЕТ СН'!$G$23</f>
        <v>1729.7775692599998</v>
      </c>
      <c r="D64" s="36">
        <f>SUMIFS(СВЦЭМ!$D$39:$D$782,СВЦЭМ!$A$39:$A$782,$A64,СВЦЭМ!$B$39:$B$782,D$47)+'СЕТ СН'!$G$11+СВЦЭМ!$D$10+'СЕТ СН'!$G$6-'СЕТ СН'!$G$23</f>
        <v>1857.6128063900001</v>
      </c>
      <c r="E64" s="36">
        <f>SUMIFS(СВЦЭМ!$D$39:$D$782,СВЦЭМ!$A$39:$A$782,$A64,СВЦЭМ!$B$39:$B$782,E$47)+'СЕТ СН'!$G$11+СВЦЭМ!$D$10+'СЕТ СН'!$G$6-'СЕТ СН'!$G$23</f>
        <v>1897.9279804099999</v>
      </c>
      <c r="F64" s="36">
        <f>SUMIFS(СВЦЭМ!$D$39:$D$782,СВЦЭМ!$A$39:$A$782,$A64,СВЦЭМ!$B$39:$B$782,F$47)+'СЕТ СН'!$G$11+СВЦЭМ!$D$10+'СЕТ СН'!$G$6-'СЕТ СН'!$G$23</f>
        <v>1897.0204880399999</v>
      </c>
      <c r="G64" s="36">
        <f>SUMIFS(СВЦЭМ!$D$39:$D$782,СВЦЭМ!$A$39:$A$782,$A64,СВЦЭМ!$B$39:$B$782,G$47)+'СЕТ СН'!$G$11+СВЦЭМ!$D$10+'СЕТ СН'!$G$6-'СЕТ СН'!$G$23</f>
        <v>1895.34147171</v>
      </c>
      <c r="H64" s="36">
        <f>SUMIFS(СВЦЭМ!$D$39:$D$782,СВЦЭМ!$A$39:$A$782,$A64,СВЦЭМ!$B$39:$B$782,H$47)+'СЕТ СН'!$G$11+СВЦЭМ!$D$10+'СЕТ СН'!$G$6-'СЕТ СН'!$G$23</f>
        <v>1852.75962319</v>
      </c>
      <c r="I64" s="36">
        <f>SUMIFS(СВЦЭМ!$D$39:$D$782,СВЦЭМ!$A$39:$A$782,$A64,СВЦЭМ!$B$39:$B$782,I$47)+'СЕТ СН'!$G$11+СВЦЭМ!$D$10+'СЕТ СН'!$G$6-'СЕТ СН'!$G$23</f>
        <v>1803.08817808</v>
      </c>
      <c r="J64" s="36">
        <f>SUMIFS(СВЦЭМ!$D$39:$D$782,СВЦЭМ!$A$39:$A$782,$A64,СВЦЭМ!$B$39:$B$782,J$47)+'СЕТ СН'!$G$11+СВЦЭМ!$D$10+'СЕТ СН'!$G$6-'СЕТ СН'!$G$23</f>
        <v>1652.6148990500001</v>
      </c>
      <c r="K64" s="36">
        <f>SUMIFS(СВЦЭМ!$D$39:$D$782,СВЦЭМ!$A$39:$A$782,$A64,СВЦЭМ!$B$39:$B$782,K$47)+'СЕТ СН'!$G$11+СВЦЭМ!$D$10+'СЕТ СН'!$G$6-'СЕТ СН'!$G$23</f>
        <v>1640.2194179100002</v>
      </c>
      <c r="L64" s="36">
        <f>SUMIFS(СВЦЭМ!$D$39:$D$782,СВЦЭМ!$A$39:$A$782,$A64,СВЦЭМ!$B$39:$B$782,L$47)+'СЕТ СН'!$G$11+СВЦЭМ!$D$10+'СЕТ СН'!$G$6-'СЕТ СН'!$G$23</f>
        <v>1613.9338902500001</v>
      </c>
      <c r="M64" s="36">
        <f>SUMIFS(СВЦЭМ!$D$39:$D$782,СВЦЭМ!$A$39:$A$782,$A64,СВЦЭМ!$B$39:$B$782,M$47)+'СЕТ СН'!$G$11+СВЦЭМ!$D$10+'СЕТ СН'!$G$6-'СЕТ СН'!$G$23</f>
        <v>1721.4309263499999</v>
      </c>
      <c r="N64" s="36">
        <f>SUMIFS(СВЦЭМ!$D$39:$D$782,СВЦЭМ!$A$39:$A$782,$A64,СВЦЭМ!$B$39:$B$782,N$47)+'СЕТ СН'!$G$11+СВЦЭМ!$D$10+'СЕТ СН'!$G$6-'СЕТ СН'!$G$23</f>
        <v>1766.87773831</v>
      </c>
      <c r="O64" s="36">
        <f>SUMIFS(СВЦЭМ!$D$39:$D$782,СВЦЭМ!$A$39:$A$782,$A64,СВЦЭМ!$B$39:$B$782,O$47)+'СЕТ СН'!$G$11+СВЦЭМ!$D$10+'СЕТ СН'!$G$6-'СЕТ СН'!$G$23</f>
        <v>1766.70091602</v>
      </c>
      <c r="P64" s="36">
        <f>SUMIFS(СВЦЭМ!$D$39:$D$782,СВЦЭМ!$A$39:$A$782,$A64,СВЦЭМ!$B$39:$B$782,P$47)+'СЕТ СН'!$G$11+СВЦЭМ!$D$10+'СЕТ СН'!$G$6-'СЕТ СН'!$G$23</f>
        <v>1769.7178842399999</v>
      </c>
      <c r="Q64" s="36">
        <f>SUMIFS(СВЦЭМ!$D$39:$D$782,СВЦЭМ!$A$39:$A$782,$A64,СВЦЭМ!$B$39:$B$782,Q$47)+'СЕТ СН'!$G$11+СВЦЭМ!$D$10+'СЕТ СН'!$G$6-'СЕТ СН'!$G$23</f>
        <v>1778.3888777299999</v>
      </c>
      <c r="R64" s="36">
        <f>SUMIFS(СВЦЭМ!$D$39:$D$782,СВЦЭМ!$A$39:$A$782,$A64,СВЦЭМ!$B$39:$B$782,R$47)+'СЕТ СН'!$G$11+СВЦЭМ!$D$10+'СЕТ СН'!$G$6-'СЕТ СН'!$G$23</f>
        <v>1787.5286835899999</v>
      </c>
      <c r="S64" s="36">
        <f>SUMIFS(СВЦЭМ!$D$39:$D$782,СВЦЭМ!$A$39:$A$782,$A64,СВЦЭМ!$B$39:$B$782,S$47)+'СЕТ СН'!$G$11+СВЦЭМ!$D$10+'СЕТ СН'!$G$6-'СЕТ СН'!$G$23</f>
        <v>1753.83036539</v>
      </c>
      <c r="T64" s="36">
        <f>SUMIFS(СВЦЭМ!$D$39:$D$782,СВЦЭМ!$A$39:$A$782,$A64,СВЦЭМ!$B$39:$B$782,T$47)+'СЕТ СН'!$G$11+СВЦЭМ!$D$10+'СЕТ СН'!$G$6-'СЕТ СН'!$G$23</f>
        <v>1628.09270066</v>
      </c>
      <c r="U64" s="36">
        <f>SUMIFS(СВЦЭМ!$D$39:$D$782,СВЦЭМ!$A$39:$A$782,$A64,СВЦЭМ!$B$39:$B$782,U$47)+'СЕТ СН'!$G$11+СВЦЭМ!$D$10+'СЕТ СН'!$G$6-'СЕТ СН'!$G$23</f>
        <v>1527.50245152</v>
      </c>
      <c r="V64" s="36">
        <f>SUMIFS(СВЦЭМ!$D$39:$D$782,СВЦЭМ!$A$39:$A$782,$A64,СВЦЭМ!$B$39:$B$782,V$47)+'СЕТ СН'!$G$11+СВЦЭМ!$D$10+'СЕТ СН'!$G$6-'СЕТ СН'!$G$23</f>
        <v>1438.0497001100002</v>
      </c>
      <c r="W64" s="36">
        <f>SUMIFS(СВЦЭМ!$D$39:$D$782,СВЦЭМ!$A$39:$A$782,$A64,СВЦЭМ!$B$39:$B$782,W$47)+'СЕТ СН'!$G$11+СВЦЭМ!$D$10+'СЕТ СН'!$G$6-'СЕТ СН'!$G$23</f>
        <v>1433.14930026</v>
      </c>
      <c r="X64" s="36">
        <f>SUMIFS(СВЦЭМ!$D$39:$D$782,СВЦЭМ!$A$39:$A$782,$A64,СВЦЭМ!$B$39:$B$782,X$47)+'СЕТ СН'!$G$11+СВЦЭМ!$D$10+'СЕТ СН'!$G$6-'СЕТ СН'!$G$23</f>
        <v>1452.3405453300002</v>
      </c>
      <c r="Y64" s="36">
        <f>SUMIFS(СВЦЭМ!$D$39:$D$782,СВЦЭМ!$A$39:$A$782,$A64,СВЦЭМ!$B$39:$B$782,Y$47)+'СЕТ СН'!$G$11+СВЦЭМ!$D$10+'СЕТ СН'!$G$6-'СЕТ СН'!$G$23</f>
        <v>1485.74594729</v>
      </c>
    </row>
    <row r="65" spans="1:26" ht="15.75" x14ac:dyDescent="0.2">
      <c r="A65" s="35">
        <f t="shared" si="1"/>
        <v>44699</v>
      </c>
      <c r="B65" s="36">
        <f>SUMIFS(СВЦЭМ!$D$39:$D$782,СВЦЭМ!$A$39:$A$782,$A65,СВЦЭМ!$B$39:$B$782,B$47)+'СЕТ СН'!$G$11+СВЦЭМ!$D$10+'СЕТ СН'!$G$6-'СЕТ СН'!$G$23</f>
        <v>1652.3599743</v>
      </c>
      <c r="C65" s="36">
        <f>SUMIFS(СВЦЭМ!$D$39:$D$782,СВЦЭМ!$A$39:$A$782,$A65,СВЦЭМ!$B$39:$B$782,C$47)+'СЕТ СН'!$G$11+СВЦЭМ!$D$10+'СЕТ СН'!$G$6-'СЕТ СН'!$G$23</f>
        <v>1794.77502243</v>
      </c>
      <c r="D65" s="36">
        <f>SUMIFS(СВЦЭМ!$D$39:$D$782,СВЦЭМ!$A$39:$A$782,$A65,СВЦЭМ!$B$39:$B$782,D$47)+'СЕТ СН'!$G$11+СВЦЭМ!$D$10+'СЕТ СН'!$G$6-'СЕТ СН'!$G$23</f>
        <v>1859.0018832199999</v>
      </c>
      <c r="E65" s="36">
        <f>SUMIFS(СВЦЭМ!$D$39:$D$782,СВЦЭМ!$A$39:$A$782,$A65,СВЦЭМ!$B$39:$B$782,E$47)+'СЕТ СН'!$G$11+СВЦЭМ!$D$10+'СЕТ СН'!$G$6-'СЕТ СН'!$G$23</f>
        <v>1860.7908482299999</v>
      </c>
      <c r="F65" s="36">
        <f>SUMIFS(СВЦЭМ!$D$39:$D$782,СВЦЭМ!$A$39:$A$782,$A65,СВЦЭМ!$B$39:$B$782,F$47)+'СЕТ СН'!$G$11+СВЦЭМ!$D$10+'СЕТ СН'!$G$6-'СЕТ СН'!$G$23</f>
        <v>1856.7495620099999</v>
      </c>
      <c r="G65" s="36">
        <f>SUMIFS(СВЦЭМ!$D$39:$D$782,СВЦЭМ!$A$39:$A$782,$A65,СВЦЭМ!$B$39:$B$782,G$47)+'СЕТ СН'!$G$11+СВЦЭМ!$D$10+'СЕТ СН'!$G$6-'СЕТ СН'!$G$23</f>
        <v>1869.40453744</v>
      </c>
      <c r="H65" s="36">
        <f>SUMIFS(СВЦЭМ!$D$39:$D$782,СВЦЭМ!$A$39:$A$782,$A65,СВЦЭМ!$B$39:$B$782,H$47)+'СЕТ СН'!$G$11+СВЦЭМ!$D$10+'СЕТ СН'!$G$6-'СЕТ СН'!$G$23</f>
        <v>1857.91789675</v>
      </c>
      <c r="I65" s="36">
        <f>SUMIFS(СВЦЭМ!$D$39:$D$782,СВЦЭМ!$A$39:$A$782,$A65,СВЦЭМ!$B$39:$B$782,I$47)+'СЕТ СН'!$G$11+СВЦЭМ!$D$10+'СЕТ СН'!$G$6-'СЕТ СН'!$G$23</f>
        <v>1764.0741917999999</v>
      </c>
      <c r="J65" s="36">
        <f>SUMIFS(СВЦЭМ!$D$39:$D$782,СВЦЭМ!$A$39:$A$782,$A65,СВЦЭМ!$B$39:$B$782,J$47)+'СЕТ СН'!$G$11+СВЦЭМ!$D$10+'СЕТ СН'!$G$6-'СЕТ СН'!$G$23</f>
        <v>1612.2716811600001</v>
      </c>
      <c r="K65" s="36">
        <f>SUMIFS(СВЦЭМ!$D$39:$D$782,СВЦЭМ!$A$39:$A$782,$A65,СВЦЭМ!$B$39:$B$782,K$47)+'СЕТ СН'!$G$11+СВЦЭМ!$D$10+'СЕТ СН'!$G$6-'СЕТ СН'!$G$23</f>
        <v>1614.18350375</v>
      </c>
      <c r="L65" s="36">
        <f>SUMIFS(СВЦЭМ!$D$39:$D$782,СВЦЭМ!$A$39:$A$782,$A65,СВЦЭМ!$B$39:$B$782,L$47)+'СЕТ СН'!$G$11+СВЦЭМ!$D$10+'СЕТ СН'!$G$6-'СЕТ СН'!$G$23</f>
        <v>1627.5492394500002</v>
      </c>
      <c r="M65" s="36">
        <f>SUMIFS(СВЦЭМ!$D$39:$D$782,СВЦЭМ!$A$39:$A$782,$A65,СВЦЭМ!$B$39:$B$782,M$47)+'СЕТ СН'!$G$11+СВЦЭМ!$D$10+'СЕТ СН'!$G$6-'СЕТ СН'!$G$23</f>
        <v>1740.9790655299998</v>
      </c>
      <c r="N65" s="36">
        <f>SUMIFS(СВЦЭМ!$D$39:$D$782,СВЦЭМ!$A$39:$A$782,$A65,СВЦЭМ!$B$39:$B$782,N$47)+'СЕТ СН'!$G$11+СВЦЭМ!$D$10+'СЕТ СН'!$G$6-'СЕТ СН'!$G$23</f>
        <v>1773.61852634</v>
      </c>
      <c r="O65" s="36">
        <f>SUMIFS(СВЦЭМ!$D$39:$D$782,СВЦЭМ!$A$39:$A$782,$A65,СВЦЭМ!$B$39:$B$782,O$47)+'СЕТ СН'!$G$11+СВЦЭМ!$D$10+'СЕТ СН'!$G$6-'СЕТ СН'!$G$23</f>
        <v>1770.9230659</v>
      </c>
      <c r="P65" s="36">
        <f>SUMIFS(СВЦЭМ!$D$39:$D$782,СВЦЭМ!$A$39:$A$782,$A65,СВЦЭМ!$B$39:$B$782,P$47)+'СЕТ СН'!$G$11+СВЦЭМ!$D$10+'СЕТ СН'!$G$6-'СЕТ СН'!$G$23</f>
        <v>1789.0216470999999</v>
      </c>
      <c r="Q65" s="36">
        <f>SUMIFS(СВЦЭМ!$D$39:$D$782,СВЦЭМ!$A$39:$A$782,$A65,СВЦЭМ!$B$39:$B$782,Q$47)+'СЕТ СН'!$G$11+СВЦЭМ!$D$10+'СЕТ СН'!$G$6-'СЕТ СН'!$G$23</f>
        <v>1803.2062799299999</v>
      </c>
      <c r="R65" s="36">
        <f>SUMIFS(СВЦЭМ!$D$39:$D$782,СВЦЭМ!$A$39:$A$782,$A65,СВЦЭМ!$B$39:$B$782,R$47)+'СЕТ СН'!$G$11+СВЦЭМ!$D$10+'СЕТ СН'!$G$6-'СЕТ СН'!$G$23</f>
        <v>1798.1157942299999</v>
      </c>
      <c r="S65" s="36">
        <f>SUMIFS(СВЦЭМ!$D$39:$D$782,СВЦЭМ!$A$39:$A$782,$A65,СВЦЭМ!$B$39:$B$782,S$47)+'СЕТ СН'!$G$11+СВЦЭМ!$D$10+'СЕТ СН'!$G$6-'СЕТ СН'!$G$23</f>
        <v>1751.1711067899998</v>
      </c>
      <c r="T65" s="36">
        <f>SUMIFS(СВЦЭМ!$D$39:$D$782,СВЦЭМ!$A$39:$A$782,$A65,СВЦЭМ!$B$39:$B$782,T$47)+'СЕТ СН'!$G$11+СВЦЭМ!$D$10+'СЕТ СН'!$G$6-'СЕТ СН'!$G$23</f>
        <v>1619.84103613</v>
      </c>
      <c r="U65" s="36">
        <f>SUMIFS(СВЦЭМ!$D$39:$D$782,СВЦЭМ!$A$39:$A$782,$A65,СВЦЭМ!$B$39:$B$782,U$47)+'СЕТ СН'!$G$11+СВЦЭМ!$D$10+'СЕТ СН'!$G$6-'СЕТ СН'!$G$23</f>
        <v>1512.1815611100001</v>
      </c>
      <c r="V65" s="36">
        <f>SUMIFS(СВЦЭМ!$D$39:$D$782,СВЦЭМ!$A$39:$A$782,$A65,СВЦЭМ!$B$39:$B$782,V$47)+'СЕТ СН'!$G$11+СВЦЭМ!$D$10+'СЕТ СН'!$G$6-'СЕТ СН'!$G$23</f>
        <v>1433.2720269500001</v>
      </c>
      <c r="W65" s="36">
        <f>SUMIFS(СВЦЭМ!$D$39:$D$782,СВЦЭМ!$A$39:$A$782,$A65,СВЦЭМ!$B$39:$B$782,W$47)+'СЕТ СН'!$G$11+СВЦЭМ!$D$10+'СЕТ СН'!$G$6-'СЕТ СН'!$G$23</f>
        <v>1457.5641840000001</v>
      </c>
      <c r="X65" s="36">
        <f>SUMIFS(СВЦЭМ!$D$39:$D$782,СВЦЭМ!$A$39:$A$782,$A65,СВЦЭМ!$B$39:$B$782,X$47)+'СЕТ СН'!$G$11+СВЦЭМ!$D$10+'СЕТ СН'!$G$6-'СЕТ СН'!$G$23</f>
        <v>1492.5776247900001</v>
      </c>
      <c r="Y65" s="36">
        <f>SUMIFS(СВЦЭМ!$D$39:$D$782,СВЦЭМ!$A$39:$A$782,$A65,СВЦЭМ!$B$39:$B$782,Y$47)+'СЕТ СН'!$G$11+СВЦЭМ!$D$10+'СЕТ СН'!$G$6-'СЕТ СН'!$G$23</f>
        <v>1527.4498177400001</v>
      </c>
    </row>
    <row r="66" spans="1:26" ht="15.75" x14ac:dyDescent="0.2">
      <c r="A66" s="35">
        <f t="shared" si="1"/>
        <v>44700</v>
      </c>
      <c r="B66" s="36">
        <f>SUMIFS(СВЦЭМ!$D$39:$D$782,СВЦЭМ!$A$39:$A$782,$A66,СВЦЭМ!$B$39:$B$782,B$47)+'СЕТ СН'!$G$11+СВЦЭМ!$D$10+'СЕТ СН'!$G$6-'СЕТ СН'!$G$23</f>
        <v>1636.3737196300001</v>
      </c>
      <c r="C66" s="36">
        <f>SUMIFS(СВЦЭМ!$D$39:$D$782,СВЦЭМ!$A$39:$A$782,$A66,СВЦЭМ!$B$39:$B$782,C$47)+'СЕТ СН'!$G$11+СВЦЭМ!$D$10+'СЕТ СН'!$G$6-'СЕТ СН'!$G$23</f>
        <v>1763.0359509499999</v>
      </c>
      <c r="D66" s="36">
        <f>SUMIFS(СВЦЭМ!$D$39:$D$782,СВЦЭМ!$A$39:$A$782,$A66,СВЦЭМ!$B$39:$B$782,D$47)+'СЕТ СН'!$G$11+СВЦЭМ!$D$10+'СЕТ СН'!$G$6-'СЕТ СН'!$G$23</f>
        <v>1878.1332588499999</v>
      </c>
      <c r="E66" s="36">
        <f>SUMIFS(СВЦЭМ!$D$39:$D$782,СВЦЭМ!$A$39:$A$782,$A66,СВЦЭМ!$B$39:$B$782,E$47)+'СЕТ СН'!$G$11+СВЦЭМ!$D$10+'СЕТ СН'!$G$6-'СЕТ СН'!$G$23</f>
        <v>1935.3971362</v>
      </c>
      <c r="F66" s="36">
        <f>SUMIFS(СВЦЭМ!$D$39:$D$782,СВЦЭМ!$A$39:$A$782,$A66,СВЦЭМ!$B$39:$B$782,F$47)+'СЕТ СН'!$G$11+СВЦЭМ!$D$10+'СЕТ СН'!$G$6-'СЕТ СН'!$G$23</f>
        <v>1905.7340471699999</v>
      </c>
      <c r="G66" s="36">
        <f>SUMIFS(СВЦЭМ!$D$39:$D$782,СВЦЭМ!$A$39:$A$782,$A66,СВЦЭМ!$B$39:$B$782,G$47)+'СЕТ СН'!$G$11+СВЦЭМ!$D$10+'СЕТ СН'!$G$6-'СЕТ СН'!$G$23</f>
        <v>1869.27359925</v>
      </c>
      <c r="H66" s="36">
        <f>SUMIFS(СВЦЭМ!$D$39:$D$782,СВЦЭМ!$A$39:$A$782,$A66,СВЦЭМ!$B$39:$B$782,H$47)+'СЕТ СН'!$G$11+СВЦЭМ!$D$10+'СЕТ СН'!$G$6-'СЕТ СН'!$G$23</f>
        <v>1832.87159049</v>
      </c>
      <c r="I66" s="36">
        <f>SUMIFS(СВЦЭМ!$D$39:$D$782,СВЦЭМ!$A$39:$A$782,$A66,СВЦЭМ!$B$39:$B$782,I$47)+'СЕТ СН'!$G$11+СВЦЭМ!$D$10+'СЕТ СН'!$G$6-'СЕТ СН'!$G$23</f>
        <v>1772.8808377399998</v>
      </c>
      <c r="J66" s="36">
        <f>SUMIFS(СВЦЭМ!$D$39:$D$782,СВЦЭМ!$A$39:$A$782,$A66,СВЦЭМ!$B$39:$B$782,J$47)+'СЕТ СН'!$G$11+СВЦЭМ!$D$10+'СЕТ СН'!$G$6-'СЕТ СН'!$G$23</f>
        <v>1632.7248387700001</v>
      </c>
      <c r="K66" s="36">
        <f>SUMIFS(СВЦЭМ!$D$39:$D$782,СВЦЭМ!$A$39:$A$782,$A66,СВЦЭМ!$B$39:$B$782,K$47)+'СЕТ СН'!$G$11+СВЦЭМ!$D$10+'СЕТ СН'!$G$6-'СЕТ СН'!$G$23</f>
        <v>1648.7519999400001</v>
      </c>
      <c r="L66" s="36">
        <f>SUMIFS(СВЦЭМ!$D$39:$D$782,СВЦЭМ!$A$39:$A$782,$A66,СВЦЭМ!$B$39:$B$782,L$47)+'СЕТ СН'!$G$11+СВЦЭМ!$D$10+'СЕТ СН'!$G$6-'СЕТ СН'!$G$23</f>
        <v>1641.3725878</v>
      </c>
      <c r="M66" s="36">
        <f>SUMIFS(СВЦЭМ!$D$39:$D$782,СВЦЭМ!$A$39:$A$782,$A66,СВЦЭМ!$B$39:$B$782,M$47)+'СЕТ СН'!$G$11+СВЦЭМ!$D$10+'СЕТ СН'!$G$6-'СЕТ СН'!$G$23</f>
        <v>1737.9188270699999</v>
      </c>
      <c r="N66" s="36">
        <f>SUMIFS(СВЦЭМ!$D$39:$D$782,СВЦЭМ!$A$39:$A$782,$A66,СВЦЭМ!$B$39:$B$782,N$47)+'СЕТ СН'!$G$11+СВЦЭМ!$D$10+'СЕТ СН'!$G$6-'СЕТ СН'!$G$23</f>
        <v>1785.15227521</v>
      </c>
      <c r="O66" s="36">
        <f>SUMIFS(СВЦЭМ!$D$39:$D$782,СВЦЭМ!$A$39:$A$782,$A66,СВЦЭМ!$B$39:$B$782,O$47)+'СЕТ СН'!$G$11+СВЦЭМ!$D$10+'СЕТ СН'!$G$6-'СЕТ СН'!$G$23</f>
        <v>1801.95203917</v>
      </c>
      <c r="P66" s="36">
        <f>SUMIFS(СВЦЭМ!$D$39:$D$782,СВЦЭМ!$A$39:$A$782,$A66,СВЦЭМ!$B$39:$B$782,P$47)+'СЕТ СН'!$G$11+СВЦЭМ!$D$10+'СЕТ СН'!$G$6-'СЕТ СН'!$G$23</f>
        <v>1806.1135908399999</v>
      </c>
      <c r="Q66" s="36">
        <f>SUMIFS(СВЦЭМ!$D$39:$D$782,СВЦЭМ!$A$39:$A$782,$A66,СВЦЭМ!$B$39:$B$782,Q$47)+'СЕТ СН'!$G$11+СВЦЭМ!$D$10+'СЕТ СН'!$G$6-'СЕТ СН'!$G$23</f>
        <v>1821.7100167999999</v>
      </c>
      <c r="R66" s="36">
        <f>SUMIFS(СВЦЭМ!$D$39:$D$782,СВЦЭМ!$A$39:$A$782,$A66,СВЦЭМ!$B$39:$B$782,R$47)+'СЕТ СН'!$G$11+СВЦЭМ!$D$10+'СЕТ СН'!$G$6-'СЕТ СН'!$G$23</f>
        <v>1808.9510936899999</v>
      </c>
      <c r="S66" s="36">
        <f>SUMIFS(СВЦЭМ!$D$39:$D$782,СВЦЭМ!$A$39:$A$782,$A66,СВЦЭМ!$B$39:$B$782,S$47)+'СЕТ СН'!$G$11+СВЦЭМ!$D$10+'СЕТ СН'!$G$6-'СЕТ СН'!$G$23</f>
        <v>1784.73077165</v>
      </c>
      <c r="T66" s="36">
        <f>SUMIFS(СВЦЭМ!$D$39:$D$782,СВЦЭМ!$A$39:$A$782,$A66,СВЦЭМ!$B$39:$B$782,T$47)+'СЕТ СН'!$G$11+СВЦЭМ!$D$10+'СЕТ СН'!$G$6-'СЕТ СН'!$G$23</f>
        <v>1644.90762017</v>
      </c>
      <c r="U66" s="36">
        <f>SUMIFS(СВЦЭМ!$D$39:$D$782,СВЦЭМ!$A$39:$A$782,$A66,СВЦЭМ!$B$39:$B$782,U$47)+'СЕТ СН'!$G$11+СВЦЭМ!$D$10+'СЕТ СН'!$G$6-'СЕТ СН'!$G$23</f>
        <v>1540.6694090400001</v>
      </c>
      <c r="V66" s="36">
        <f>SUMIFS(СВЦЭМ!$D$39:$D$782,СВЦЭМ!$A$39:$A$782,$A66,СВЦЭМ!$B$39:$B$782,V$47)+'СЕТ СН'!$G$11+СВЦЭМ!$D$10+'СЕТ СН'!$G$6-'СЕТ СН'!$G$23</f>
        <v>1445.15074727</v>
      </c>
      <c r="W66" s="36">
        <f>SUMIFS(СВЦЭМ!$D$39:$D$782,СВЦЭМ!$A$39:$A$782,$A66,СВЦЭМ!$B$39:$B$782,W$47)+'СЕТ СН'!$G$11+СВЦЭМ!$D$10+'СЕТ СН'!$G$6-'СЕТ СН'!$G$23</f>
        <v>1451.0680114800002</v>
      </c>
      <c r="X66" s="36">
        <f>SUMIFS(СВЦЭМ!$D$39:$D$782,СВЦЭМ!$A$39:$A$782,$A66,СВЦЭМ!$B$39:$B$782,X$47)+'СЕТ СН'!$G$11+СВЦЭМ!$D$10+'СЕТ СН'!$G$6-'СЕТ СН'!$G$23</f>
        <v>1461.6349125800002</v>
      </c>
      <c r="Y66" s="36">
        <f>SUMIFS(СВЦЭМ!$D$39:$D$782,СВЦЭМ!$A$39:$A$782,$A66,СВЦЭМ!$B$39:$B$782,Y$47)+'СЕТ СН'!$G$11+СВЦЭМ!$D$10+'СЕТ СН'!$G$6-'СЕТ СН'!$G$23</f>
        <v>1483.7842076700001</v>
      </c>
    </row>
    <row r="67" spans="1:26" ht="15.75" x14ac:dyDescent="0.2">
      <c r="A67" s="35">
        <f t="shared" si="1"/>
        <v>44701</v>
      </c>
      <c r="B67" s="36">
        <f>SUMIFS(СВЦЭМ!$D$39:$D$782,СВЦЭМ!$A$39:$A$782,$A67,СВЦЭМ!$B$39:$B$782,B$47)+'СЕТ СН'!$G$11+СВЦЭМ!$D$10+'СЕТ СН'!$G$6-'СЕТ СН'!$G$23</f>
        <v>1630.25125662</v>
      </c>
      <c r="C67" s="36">
        <f>SUMIFS(СВЦЭМ!$D$39:$D$782,СВЦЭМ!$A$39:$A$782,$A67,СВЦЭМ!$B$39:$B$782,C$47)+'СЕТ СН'!$G$11+СВЦЭМ!$D$10+'СЕТ СН'!$G$6-'СЕТ СН'!$G$23</f>
        <v>1701.5925356800001</v>
      </c>
      <c r="D67" s="36">
        <f>SUMIFS(СВЦЭМ!$D$39:$D$782,СВЦЭМ!$A$39:$A$782,$A67,СВЦЭМ!$B$39:$B$782,D$47)+'СЕТ СН'!$G$11+СВЦЭМ!$D$10+'СЕТ СН'!$G$6-'СЕТ СН'!$G$23</f>
        <v>1839.6719579799999</v>
      </c>
      <c r="E67" s="36">
        <f>SUMIFS(СВЦЭМ!$D$39:$D$782,СВЦЭМ!$A$39:$A$782,$A67,СВЦЭМ!$B$39:$B$782,E$47)+'СЕТ СН'!$G$11+СВЦЭМ!$D$10+'СЕТ СН'!$G$6-'СЕТ СН'!$G$23</f>
        <v>1905.5400638199999</v>
      </c>
      <c r="F67" s="36">
        <f>SUMIFS(СВЦЭМ!$D$39:$D$782,СВЦЭМ!$A$39:$A$782,$A67,СВЦЭМ!$B$39:$B$782,F$47)+'СЕТ СН'!$G$11+СВЦЭМ!$D$10+'СЕТ СН'!$G$6-'СЕТ СН'!$G$23</f>
        <v>1899.9830251799999</v>
      </c>
      <c r="G67" s="36">
        <f>SUMIFS(СВЦЭМ!$D$39:$D$782,СВЦЭМ!$A$39:$A$782,$A67,СВЦЭМ!$B$39:$B$782,G$47)+'СЕТ СН'!$G$11+СВЦЭМ!$D$10+'СЕТ СН'!$G$6-'СЕТ СН'!$G$23</f>
        <v>1881.80383134</v>
      </c>
      <c r="H67" s="36">
        <f>SUMIFS(СВЦЭМ!$D$39:$D$782,СВЦЭМ!$A$39:$A$782,$A67,СВЦЭМ!$B$39:$B$782,H$47)+'СЕТ СН'!$G$11+СВЦЭМ!$D$10+'СЕТ СН'!$G$6-'СЕТ СН'!$G$23</f>
        <v>1820.3785825</v>
      </c>
      <c r="I67" s="36">
        <f>SUMIFS(СВЦЭМ!$D$39:$D$782,СВЦЭМ!$A$39:$A$782,$A67,СВЦЭМ!$B$39:$B$782,I$47)+'СЕТ СН'!$G$11+СВЦЭМ!$D$10+'СЕТ СН'!$G$6-'СЕТ СН'!$G$23</f>
        <v>1745.41721964</v>
      </c>
      <c r="J67" s="36">
        <f>SUMIFS(СВЦЭМ!$D$39:$D$782,СВЦЭМ!$A$39:$A$782,$A67,СВЦЭМ!$B$39:$B$782,J$47)+'СЕТ СН'!$G$11+СВЦЭМ!$D$10+'СЕТ СН'!$G$6-'СЕТ СН'!$G$23</f>
        <v>1599.9135065400001</v>
      </c>
      <c r="K67" s="36">
        <f>SUMIFS(СВЦЭМ!$D$39:$D$782,СВЦЭМ!$A$39:$A$782,$A67,СВЦЭМ!$B$39:$B$782,K$47)+'СЕТ СН'!$G$11+СВЦЭМ!$D$10+'СЕТ СН'!$G$6-'СЕТ СН'!$G$23</f>
        <v>1599.2970126700002</v>
      </c>
      <c r="L67" s="36">
        <f>SUMIFS(СВЦЭМ!$D$39:$D$782,СВЦЭМ!$A$39:$A$782,$A67,СВЦЭМ!$B$39:$B$782,L$47)+'СЕТ СН'!$G$11+СВЦЭМ!$D$10+'СЕТ СН'!$G$6-'СЕТ СН'!$G$23</f>
        <v>1596.92135568</v>
      </c>
      <c r="M67" s="36">
        <f>SUMIFS(СВЦЭМ!$D$39:$D$782,СВЦЭМ!$A$39:$A$782,$A67,СВЦЭМ!$B$39:$B$782,M$47)+'СЕТ СН'!$G$11+СВЦЭМ!$D$10+'СЕТ СН'!$G$6-'СЕТ СН'!$G$23</f>
        <v>1697.2868262099998</v>
      </c>
      <c r="N67" s="36">
        <f>SUMIFS(СВЦЭМ!$D$39:$D$782,СВЦЭМ!$A$39:$A$782,$A67,СВЦЭМ!$B$39:$B$782,N$47)+'СЕТ СН'!$G$11+СВЦЭМ!$D$10+'СЕТ СН'!$G$6-'СЕТ СН'!$G$23</f>
        <v>1721.63406893</v>
      </c>
      <c r="O67" s="36">
        <f>SUMIFS(СВЦЭМ!$D$39:$D$782,СВЦЭМ!$A$39:$A$782,$A67,СВЦЭМ!$B$39:$B$782,O$47)+'СЕТ СН'!$G$11+СВЦЭМ!$D$10+'СЕТ СН'!$G$6-'СЕТ СН'!$G$23</f>
        <v>1719.1001643</v>
      </c>
      <c r="P67" s="36">
        <f>SUMIFS(СВЦЭМ!$D$39:$D$782,СВЦЭМ!$A$39:$A$782,$A67,СВЦЭМ!$B$39:$B$782,P$47)+'СЕТ СН'!$G$11+СВЦЭМ!$D$10+'СЕТ СН'!$G$6-'СЕТ СН'!$G$23</f>
        <v>1716.8746128599998</v>
      </c>
      <c r="Q67" s="36">
        <f>SUMIFS(СВЦЭМ!$D$39:$D$782,СВЦЭМ!$A$39:$A$782,$A67,СВЦЭМ!$B$39:$B$782,Q$47)+'СЕТ СН'!$G$11+СВЦЭМ!$D$10+'СЕТ СН'!$G$6-'СЕТ СН'!$G$23</f>
        <v>1716.0081565999999</v>
      </c>
      <c r="R67" s="36">
        <f>SUMIFS(СВЦЭМ!$D$39:$D$782,СВЦЭМ!$A$39:$A$782,$A67,СВЦЭМ!$B$39:$B$782,R$47)+'СЕТ СН'!$G$11+СВЦЭМ!$D$10+'СЕТ СН'!$G$6-'СЕТ СН'!$G$23</f>
        <v>1716.0501468699999</v>
      </c>
      <c r="S67" s="36">
        <f>SUMIFS(СВЦЭМ!$D$39:$D$782,СВЦЭМ!$A$39:$A$782,$A67,СВЦЭМ!$B$39:$B$782,S$47)+'СЕТ СН'!$G$11+СВЦЭМ!$D$10+'СЕТ СН'!$G$6-'СЕТ СН'!$G$23</f>
        <v>1700.6686540600001</v>
      </c>
      <c r="T67" s="36">
        <f>SUMIFS(СВЦЭМ!$D$39:$D$782,СВЦЭМ!$A$39:$A$782,$A67,СВЦЭМ!$B$39:$B$782,T$47)+'СЕТ СН'!$G$11+СВЦЭМ!$D$10+'СЕТ СН'!$G$6-'СЕТ СН'!$G$23</f>
        <v>1600.02747989</v>
      </c>
      <c r="U67" s="36">
        <f>SUMIFS(СВЦЭМ!$D$39:$D$782,СВЦЭМ!$A$39:$A$782,$A67,СВЦЭМ!$B$39:$B$782,U$47)+'СЕТ СН'!$G$11+СВЦЭМ!$D$10+'СЕТ СН'!$G$6-'СЕТ СН'!$G$23</f>
        <v>1489.77353524</v>
      </c>
      <c r="V67" s="36">
        <f>SUMIFS(СВЦЭМ!$D$39:$D$782,СВЦЭМ!$A$39:$A$782,$A67,СВЦЭМ!$B$39:$B$782,V$47)+'СЕТ СН'!$G$11+СВЦЭМ!$D$10+'СЕТ СН'!$G$6-'СЕТ СН'!$G$23</f>
        <v>1429.5969677800001</v>
      </c>
      <c r="W67" s="36">
        <f>SUMIFS(СВЦЭМ!$D$39:$D$782,СВЦЭМ!$A$39:$A$782,$A67,СВЦЭМ!$B$39:$B$782,W$47)+'СЕТ СН'!$G$11+СВЦЭМ!$D$10+'СЕТ СН'!$G$6-'СЕТ СН'!$G$23</f>
        <v>1439.6977843</v>
      </c>
      <c r="X67" s="36">
        <f>SUMIFS(СВЦЭМ!$D$39:$D$782,СВЦЭМ!$A$39:$A$782,$A67,СВЦЭМ!$B$39:$B$782,X$47)+'СЕТ СН'!$G$11+СВЦЭМ!$D$10+'СЕТ СН'!$G$6-'СЕТ СН'!$G$23</f>
        <v>1470.7147194500001</v>
      </c>
      <c r="Y67" s="36">
        <f>SUMIFS(СВЦЭМ!$D$39:$D$782,СВЦЭМ!$A$39:$A$782,$A67,СВЦЭМ!$B$39:$B$782,Y$47)+'СЕТ СН'!$G$11+СВЦЭМ!$D$10+'СЕТ СН'!$G$6-'СЕТ СН'!$G$23</f>
        <v>1475.9909267200001</v>
      </c>
    </row>
    <row r="68" spans="1:26" ht="15.75" x14ac:dyDescent="0.2">
      <c r="A68" s="35">
        <f t="shared" si="1"/>
        <v>44702</v>
      </c>
      <c r="B68" s="36">
        <f>SUMIFS(СВЦЭМ!$D$39:$D$782,СВЦЭМ!$A$39:$A$782,$A68,СВЦЭМ!$B$39:$B$782,B$47)+'СЕТ СН'!$G$11+СВЦЭМ!$D$10+'СЕТ СН'!$G$6-'СЕТ СН'!$G$23</f>
        <v>1502.88131395</v>
      </c>
      <c r="C68" s="36">
        <f>SUMIFS(СВЦЭМ!$D$39:$D$782,СВЦЭМ!$A$39:$A$782,$A68,СВЦЭМ!$B$39:$B$782,C$47)+'СЕТ СН'!$G$11+СВЦЭМ!$D$10+'СЕТ СН'!$G$6-'СЕТ СН'!$G$23</f>
        <v>1623.6297211999999</v>
      </c>
      <c r="D68" s="36">
        <f>SUMIFS(СВЦЭМ!$D$39:$D$782,СВЦЭМ!$A$39:$A$782,$A68,СВЦЭМ!$B$39:$B$782,D$47)+'СЕТ СН'!$G$11+СВЦЭМ!$D$10+'СЕТ СН'!$G$6-'СЕТ СН'!$G$23</f>
        <v>1788.7376688899999</v>
      </c>
      <c r="E68" s="36">
        <f>SUMIFS(СВЦЭМ!$D$39:$D$782,СВЦЭМ!$A$39:$A$782,$A68,СВЦЭМ!$B$39:$B$782,E$47)+'СЕТ СН'!$G$11+СВЦЭМ!$D$10+'СЕТ СН'!$G$6-'СЕТ СН'!$G$23</f>
        <v>1869.29148693</v>
      </c>
      <c r="F68" s="36">
        <f>SUMIFS(СВЦЭМ!$D$39:$D$782,СВЦЭМ!$A$39:$A$782,$A68,СВЦЭМ!$B$39:$B$782,F$47)+'СЕТ СН'!$G$11+СВЦЭМ!$D$10+'СЕТ СН'!$G$6-'СЕТ СН'!$G$23</f>
        <v>1897.2709127799999</v>
      </c>
      <c r="G68" s="36">
        <f>SUMIFS(СВЦЭМ!$D$39:$D$782,СВЦЭМ!$A$39:$A$782,$A68,СВЦЭМ!$B$39:$B$782,G$47)+'СЕТ СН'!$G$11+СВЦЭМ!$D$10+'СЕТ СН'!$G$6-'СЕТ СН'!$G$23</f>
        <v>1933.8904537399999</v>
      </c>
      <c r="H68" s="36">
        <f>SUMIFS(СВЦЭМ!$D$39:$D$782,СВЦЭМ!$A$39:$A$782,$A68,СВЦЭМ!$B$39:$B$782,H$47)+'СЕТ СН'!$G$11+СВЦЭМ!$D$10+'СЕТ СН'!$G$6-'СЕТ СН'!$G$23</f>
        <v>1924.43086651</v>
      </c>
      <c r="I68" s="36">
        <f>SUMIFS(СВЦЭМ!$D$39:$D$782,СВЦЭМ!$A$39:$A$782,$A68,СВЦЭМ!$B$39:$B$782,I$47)+'СЕТ СН'!$G$11+СВЦЭМ!$D$10+'СЕТ СН'!$G$6-'СЕТ СН'!$G$23</f>
        <v>1885.90312634</v>
      </c>
      <c r="J68" s="36">
        <f>SUMIFS(СВЦЭМ!$D$39:$D$782,СВЦЭМ!$A$39:$A$782,$A68,СВЦЭМ!$B$39:$B$782,J$47)+'СЕТ СН'!$G$11+СВЦЭМ!$D$10+'СЕТ СН'!$G$6-'СЕТ СН'!$G$23</f>
        <v>1702.8889051899998</v>
      </c>
      <c r="K68" s="36">
        <f>SUMIFS(СВЦЭМ!$D$39:$D$782,СВЦЭМ!$A$39:$A$782,$A68,СВЦЭМ!$B$39:$B$782,K$47)+'СЕТ СН'!$G$11+СВЦЭМ!$D$10+'СЕТ СН'!$G$6-'СЕТ СН'!$G$23</f>
        <v>1660.8162506000001</v>
      </c>
      <c r="L68" s="36">
        <f>SUMIFS(СВЦЭМ!$D$39:$D$782,СВЦЭМ!$A$39:$A$782,$A68,СВЦЭМ!$B$39:$B$782,L$47)+'СЕТ СН'!$G$11+СВЦЭМ!$D$10+'СЕТ СН'!$G$6-'СЕТ СН'!$G$23</f>
        <v>1632.5972826500001</v>
      </c>
      <c r="M68" s="36">
        <f>SUMIFS(СВЦЭМ!$D$39:$D$782,СВЦЭМ!$A$39:$A$782,$A68,СВЦЭМ!$B$39:$B$782,M$47)+'СЕТ СН'!$G$11+СВЦЭМ!$D$10+'СЕТ СН'!$G$6-'СЕТ СН'!$G$23</f>
        <v>1720.0309783</v>
      </c>
      <c r="N68" s="36">
        <f>SUMIFS(СВЦЭМ!$D$39:$D$782,СВЦЭМ!$A$39:$A$782,$A68,СВЦЭМ!$B$39:$B$782,N$47)+'СЕТ СН'!$G$11+СВЦЭМ!$D$10+'СЕТ СН'!$G$6-'СЕТ СН'!$G$23</f>
        <v>1760.79185355</v>
      </c>
      <c r="O68" s="36">
        <f>SUMIFS(СВЦЭМ!$D$39:$D$782,СВЦЭМ!$A$39:$A$782,$A68,СВЦЭМ!$B$39:$B$782,O$47)+'СЕТ СН'!$G$11+СВЦЭМ!$D$10+'СЕТ СН'!$G$6-'СЕТ СН'!$G$23</f>
        <v>1726.7399619999999</v>
      </c>
      <c r="P68" s="36">
        <f>SUMIFS(СВЦЭМ!$D$39:$D$782,СВЦЭМ!$A$39:$A$782,$A68,СВЦЭМ!$B$39:$B$782,P$47)+'СЕТ СН'!$G$11+СВЦЭМ!$D$10+'СЕТ СН'!$G$6-'СЕТ СН'!$G$23</f>
        <v>1765.81952316</v>
      </c>
      <c r="Q68" s="36">
        <f>SUMIFS(СВЦЭМ!$D$39:$D$782,СВЦЭМ!$A$39:$A$782,$A68,СВЦЭМ!$B$39:$B$782,Q$47)+'СЕТ СН'!$G$11+СВЦЭМ!$D$10+'СЕТ СН'!$G$6-'СЕТ СН'!$G$23</f>
        <v>1749.4037403</v>
      </c>
      <c r="R68" s="36">
        <f>SUMIFS(СВЦЭМ!$D$39:$D$782,СВЦЭМ!$A$39:$A$782,$A68,СВЦЭМ!$B$39:$B$782,R$47)+'СЕТ СН'!$G$11+СВЦЭМ!$D$10+'СЕТ СН'!$G$6-'СЕТ СН'!$G$23</f>
        <v>1746.1530569399999</v>
      </c>
      <c r="S68" s="36">
        <f>SUMIFS(СВЦЭМ!$D$39:$D$782,СВЦЭМ!$A$39:$A$782,$A68,СВЦЭМ!$B$39:$B$782,S$47)+'СЕТ СН'!$G$11+СВЦЭМ!$D$10+'СЕТ СН'!$G$6-'СЕТ СН'!$G$23</f>
        <v>1721.3002487199999</v>
      </c>
      <c r="T68" s="36">
        <f>SUMIFS(СВЦЭМ!$D$39:$D$782,СВЦЭМ!$A$39:$A$782,$A68,СВЦЭМ!$B$39:$B$782,T$47)+'СЕТ СН'!$G$11+СВЦЭМ!$D$10+'СЕТ СН'!$G$6-'СЕТ СН'!$G$23</f>
        <v>1612.0363478500001</v>
      </c>
      <c r="U68" s="36">
        <f>SUMIFS(СВЦЭМ!$D$39:$D$782,СВЦЭМ!$A$39:$A$782,$A68,СВЦЭМ!$B$39:$B$782,U$47)+'СЕТ СН'!$G$11+СВЦЭМ!$D$10+'СЕТ СН'!$G$6-'СЕТ СН'!$G$23</f>
        <v>1510.1753388000002</v>
      </c>
      <c r="V68" s="36">
        <f>SUMIFS(СВЦЭМ!$D$39:$D$782,СВЦЭМ!$A$39:$A$782,$A68,СВЦЭМ!$B$39:$B$782,V$47)+'СЕТ СН'!$G$11+СВЦЭМ!$D$10+'СЕТ СН'!$G$6-'СЕТ СН'!$G$23</f>
        <v>1429.6372043599999</v>
      </c>
      <c r="W68" s="36">
        <f>SUMIFS(СВЦЭМ!$D$39:$D$782,СВЦЭМ!$A$39:$A$782,$A68,СВЦЭМ!$B$39:$B$782,W$47)+'СЕТ СН'!$G$11+СВЦЭМ!$D$10+'СЕТ СН'!$G$6-'СЕТ СН'!$G$23</f>
        <v>1383.86257417</v>
      </c>
      <c r="X68" s="36">
        <f>SUMIFS(СВЦЭМ!$D$39:$D$782,СВЦЭМ!$A$39:$A$782,$A68,СВЦЭМ!$B$39:$B$782,X$47)+'СЕТ СН'!$G$11+СВЦЭМ!$D$10+'СЕТ СН'!$G$6-'СЕТ СН'!$G$23</f>
        <v>1400.9466276200001</v>
      </c>
      <c r="Y68" s="36">
        <f>SUMIFS(СВЦЭМ!$D$39:$D$782,СВЦЭМ!$A$39:$A$782,$A68,СВЦЭМ!$B$39:$B$782,Y$47)+'СЕТ СН'!$G$11+СВЦЭМ!$D$10+'СЕТ СН'!$G$6-'СЕТ СН'!$G$23</f>
        <v>1427.7711557600001</v>
      </c>
    </row>
    <row r="69" spans="1:26" ht="15.75" x14ac:dyDescent="0.2">
      <c r="A69" s="35">
        <f t="shared" si="1"/>
        <v>44703</v>
      </c>
      <c r="B69" s="36">
        <f>SUMIFS(СВЦЭМ!$D$39:$D$782,СВЦЭМ!$A$39:$A$782,$A69,СВЦЭМ!$B$39:$B$782,B$47)+'СЕТ СН'!$G$11+СВЦЭМ!$D$10+'СЕТ СН'!$G$6-'СЕТ СН'!$G$23</f>
        <v>1620.8155100900001</v>
      </c>
      <c r="C69" s="36">
        <f>SUMIFS(СВЦЭМ!$D$39:$D$782,СВЦЭМ!$A$39:$A$782,$A69,СВЦЭМ!$B$39:$B$782,C$47)+'СЕТ СН'!$G$11+СВЦЭМ!$D$10+'СЕТ СН'!$G$6-'СЕТ СН'!$G$23</f>
        <v>1708.4351716199999</v>
      </c>
      <c r="D69" s="36">
        <f>SUMIFS(СВЦЭМ!$D$39:$D$782,СВЦЭМ!$A$39:$A$782,$A69,СВЦЭМ!$B$39:$B$782,D$47)+'СЕТ СН'!$G$11+СВЦЭМ!$D$10+'СЕТ СН'!$G$6-'СЕТ СН'!$G$23</f>
        <v>1823.8584066399999</v>
      </c>
      <c r="E69" s="36">
        <f>SUMIFS(СВЦЭМ!$D$39:$D$782,СВЦЭМ!$A$39:$A$782,$A69,СВЦЭМ!$B$39:$B$782,E$47)+'СЕТ СН'!$G$11+СВЦЭМ!$D$10+'СЕТ СН'!$G$6-'СЕТ СН'!$G$23</f>
        <v>1831.0869122699999</v>
      </c>
      <c r="F69" s="36">
        <f>SUMIFS(СВЦЭМ!$D$39:$D$782,СВЦЭМ!$A$39:$A$782,$A69,СВЦЭМ!$B$39:$B$782,F$47)+'СЕТ СН'!$G$11+СВЦЭМ!$D$10+'СЕТ СН'!$G$6-'СЕТ СН'!$G$23</f>
        <v>1830.96212924</v>
      </c>
      <c r="G69" s="36">
        <f>SUMIFS(СВЦЭМ!$D$39:$D$782,СВЦЭМ!$A$39:$A$782,$A69,СВЦЭМ!$B$39:$B$782,G$47)+'СЕТ СН'!$G$11+СВЦЭМ!$D$10+'СЕТ СН'!$G$6-'СЕТ СН'!$G$23</f>
        <v>1833.88852877</v>
      </c>
      <c r="H69" s="36">
        <f>SUMIFS(СВЦЭМ!$D$39:$D$782,СВЦЭМ!$A$39:$A$782,$A69,СВЦЭМ!$B$39:$B$782,H$47)+'СЕТ СН'!$G$11+СВЦЭМ!$D$10+'СЕТ СН'!$G$6-'СЕТ СН'!$G$23</f>
        <v>1803.8108160199999</v>
      </c>
      <c r="I69" s="36">
        <f>SUMIFS(СВЦЭМ!$D$39:$D$782,СВЦЭМ!$A$39:$A$782,$A69,СВЦЭМ!$B$39:$B$782,I$47)+'СЕТ СН'!$G$11+СВЦЭМ!$D$10+'СЕТ СН'!$G$6-'СЕТ СН'!$G$23</f>
        <v>1733.4803769999999</v>
      </c>
      <c r="J69" s="36">
        <f>SUMIFS(СВЦЭМ!$D$39:$D$782,СВЦЭМ!$A$39:$A$782,$A69,СВЦЭМ!$B$39:$B$782,J$47)+'СЕТ СН'!$G$11+СВЦЭМ!$D$10+'СЕТ СН'!$G$6-'СЕТ СН'!$G$23</f>
        <v>1663.7796705399999</v>
      </c>
      <c r="K69" s="36">
        <f>SUMIFS(СВЦЭМ!$D$39:$D$782,СВЦЭМ!$A$39:$A$782,$A69,СВЦЭМ!$B$39:$B$782,K$47)+'СЕТ СН'!$G$11+СВЦЭМ!$D$10+'СЕТ СН'!$G$6-'СЕТ СН'!$G$23</f>
        <v>1615.4630613100001</v>
      </c>
      <c r="L69" s="36">
        <f>SUMIFS(СВЦЭМ!$D$39:$D$782,СВЦЭМ!$A$39:$A$782,$A69,СВЦЭМ!$B$39:$B$782,L$47)+'СЕТ СН'!$G$11+СВЦЭМ!$D$10+'СЕТ СН'!$G$6-'СЕТ СН'!$G$23</f>
        <v>1596.8266707500002</v>
      </c>
      <c r="M69" s="36">
        <f>SUMIFS(СВЦЭМ!$D$39:$D$782,СВЦЭМ!$A$39:$A$782,$A69,СВЦЭМ!$B$39:$B$782,M$47)+'СЕТ СН'!$G$11+СВЦЭМ!$D$10+'СЕТ СН'!$G$6-'СЕТ СН'!$G$23</f>
        <v>1696.5805840400001</v>
      </c>
      <c r="N69" s="36">
        <f>SUMIFS(СВЦЭМ!$D$39:$D$782,СВЦЭМ!$A$39:$A$782,$A69,СВЦЭМ!$B$39:$B$782,N$47)+'СЕТ СН'!$G$11+СВЦЭМ!$D$10+'СЕТ СН'!$G$6-'СЕТ СН'!$G$23</f>
        <v>1742.36580119</v>
      </c>
      <c r="O69" s="36">
        <f>SUMIFS(СВЦЭМ!$D$39:$D$782,СВЦЭМ!$A$39:$A$782,$A69,СВЦЭМ!$B$39:$B$782,O$47)+'СЕТ СН'!$G$11+СВЦЭМ!$D$10+'СЕТ СН'!$G$6-'СЕТ СН'!$G$23</f>
        <v>1746.4588575400001</v>
      </c>
      <c r="P69" s="36">
        <f>SUMIFS(СВЦЭМ!$D$39:$D$782,СВЦЭМ!$A$39:$A$782,$A69,СВЦЭМ!$B$39:$B$782,P$47)+'СЕТ СН'!$G$11+СВЦЭМ!$D$10+'СЕТ СН'!$G$6-'СЕТ СН'!$G$23</f>
        <v>1773.59475628</v>
      </c>
      <c r="Q69" s="36">
        <f>SUMIFS(СВЦЭМ!$D$39:$D$782,СВЦЭМ!$A$39:$A$782,$A69,СВЦЭМ!$B$39:$B$782,Q$47)+'СЕТ СН'!$G$11+СВЦЭМ!$D$10+'СЕТ СН'!$G$6-'СЕТ СН'!$G$23</f>
        <v>1784.0775335599999</v>
      </c>
      <c r="R69" s="36">
        <f>SUMIFS(СВЦЭМ!$D$39:$D$782,СВЦЭМ!$A$39:$A$782,$A69,СВЦЭМ!$B$39:$B$782,R$47)+'СЕТ СН'!$G$11+СВЦЭМ!$D$10+'СЕТ СН'!$G$6-'СЕТ СН'!$G$23</f>
        <v>1778.9390961499998</v>
      </c>
      <c r="S69" s="36">
        <f>SUMIFS(СВЦЭМ!$D$39:$D$782,СВЦЭМ!$A$39:$A$782,$A69,СВЦЭМ!$B$39:$B$782,S$47)+'СЕТ СН'!$G$11+СВЦЭМ!$D$10+'СЕТ СН'!$G$6-'СЕТ СН'!$G$23</f>
        <v>1753.6167024399999</v>
      </c>
      <c r="T69" s="36">
        <f>SUMIFS(СВЦЭМ!$D$39:$D$782,СВЦЭМ!$A$39:$A$782,$A69,СВЦЭМ!$B$39:$B$782,T$47)+'СЕТ СН'!$G$11+СВЦЭМ!$D$10+'СЕТ СН'!$G$6-'СЕТ СН'!$G$23</f>
        <v>1630.4487542400002</v>
      </c>
      <c r="U69" s="36">
        <f>SUMIFS(СВЦЭМ!$D$39:$D$782,СВЦЭМ!$A$39:$A$782,$A69,СВЦЭМ!$B$39:$B$782,U$47)+'СЕТ СН'!$G$11+СВЦЭМ!$D$10+'СЕТ СН'!$G$6-'СЕТ СН'!$G$23</f>
        <v>1523.18153588</v>
      </c>
      <c r="V69" s="36">
        <f>SUMIFS(СВЦЭМ!$D$39:$D$782,СВЦЭМ!$A$39:$A$782,$A69,СВЦЭМ!$B$39:$B$782,V$47)+'СЕТ СН'!$G$11+СВЦЭМ!$D$10+'СЕТ СН'!$G$6-'СЕТ СН'!$G$23</f>
        <v>1424.50982905</v>
      </c>
      <c r="W69" s="36">
        <f>SUMIFS(СВЦЭМ!$D$39:$D$782,СВЦЭМ!$A$39:$A$782,$A69,СВЦЭМ!$B$39:$B$782,W$47)+'СЕТ СН'!$G$11+СВЦЭМ!$D$10+'СЕТ СН'!$G$6-'СЕТ СН'!$G$23</f>
        <v>1435.9429404900002</v>
      </c>
      <c r="X69" s="36">
        <f>SUMIFS(СВЦЭМ!$D$39:$D$782,СВЦЭМ!$A$39:$A$782,$A69,СВЦЭМ!$B$39:$B$782,X$47)+'СЕТ СН'!$G$11+СВЦЭМ!$D$10+'СЕТ СН'!$G$6-'СЕТ СН'!$G$23</f>
        <v>1471.02700774</v>
      </c>
      <c r="Y69" s="36">
        <f>SUMIFS(СВЦЭМ!$D$39:$D$782,СВЦЭМ!$A$39:$A$782,$A69,СВЦЭМ!$B$39:$B$782,Y$47)+'СЕТ СН'!$G$11+СВЦЭМ!$D$10+'СЕТ СН'!$G$6-'СЕТ СН'!$G$23</f>
        <v>1527.4381210900001</v>
      </c>
    </row>
    <row r="70" spans="1:26" ht="15.75" x14ac:dyDescent="0.2">
      <c r="A70" s="35">
        <f t="shared" si="1"/>
        <v>44704</v>
      </c>
      <c r="B70" s="36">
        <f>SUMIFS(СВЦЭМ!$D$39:$D$782,СВЦЭМ!$A$39:$A$782,$A70,СВЦЭМ!$B$39:$B$782,B$47)+'СЕТ СН'!$G$11+СВЦЭМ!$D$10+'СЕТ СН'!$G$6-'СЕТ СН'!$G$23</f>
        <v>1632.4106068000001</v>
      </c>
      <c r="C70" s="36">
        <f>SUMIFS(СВЦЭМ!$D$39:$D$782,СВЦЭМ!$A$39:$A$782,$A70,СВЦЭМ!$B$39:$B$782,C$47)+'СЕТ СН'!$G$11+СВЦЭМ!$D$10+'СЕТ СН'!$G$6-'СЕТ СН'!$G$23</f>
        <v>1724.93092557</v>
      </c>
      <c r="D70" s="36">
        <f>SUMIFS(СВЦЭМ!$D$39:$D$782,СВЦЭМ!$A$39:$A$782,$A70,СВЦЭМ!$B$39:$B$782,D$47)+'СЕТ СН'!$G$11+СВЦЭМ!$D$10+'СЕТ СН'!$G$6-'СЕТ СН'!$G$23</f>
        <v>1828.53354565</v>
      </c>
      <c r="E70" s="36">
        <f>SUMIFS(СВЦЭМ!$D$39:$D$782,СВЦЭМ!$A$39:$A$782,$A70,СВЦЭМ!$B$39:$B$782,E$47)+'СЕТ СН'!$G$11+СВЦЭМ!$D$10+'СЕТ СН'!$G$6-'СЕТ СН'!$G$23</f>
        <v>1824.5668024699999</v>
      </c>
      <c r="F70" s="36">
        <f>SUMIFS(СВЦЭМ!$D$39:$D$782,СВЦЭМ!$A$39:$A$782,$A70,СВЦЭМ!$B$39:$B$782,F$47)+'СЕТ СН'!$G$11+СВЦЭМ!$D$10+'СЕТ СН'!$G$6-'СЕТ СН'!$G$23</f>
        <v>1817.7743784899999</v>
      </c>
      <c r="G70" s="36">
        <f>SUMIFS(СВЦЭМ!$D$39:$D$782,СВЦЭМ!$A$39:$A$782,$A70,СВЦЭМ!$B$39:$B$782,G$47)+'СЕТ СН'!$G$11+СВЦЭМ!$D$10+'СЕТ СН'!$G$6-'СЕТ СН'!$G$23</f>
        <v>1861.3761426399999</v>
      </c>
      <c r="H70" s="36">
        <f>SUMIFS(СВЦЭМ!$D$39:$D$782,СВЦЭМ!$A$39:$A$782,$A70,СВЦЭМ!$B$39:$B$782,H$47)+'СЕТ СН'!$G$11+СВЦЭМ!$D$10+'СЕТ СН'!$G$6-'СЕТ СН'!$G$23</f>
        <v>1804.84668571</v>
      </c>
      <c r="I70" s="36">
        <f>SUMIFS(СВЦЭМ!$D$39:$D$782,СВЦЭМ!$A$39:$A$782,$A70,СВЦЭМ!$B$39:$B$782,I$47)+'СЕТ СН'!$G$11+СВЦЭМ!$D$10+'СЕТ СН'!$G$6-'СЕТ СН'!$G$23</f>
        <v>1768.7057072099999</v>
      </c>
      <c r="J70" s="36">
        <f>SUMIFS(СВЦЭМ!$D$39:$D$782,СВЦЭМ!$A$39:$A$782,$A70,СВЦЭМ!$B$39:$B$782,J$47)+'СЕТ СН'!$G$11+СВЦЭМ!$D$10+'СЕТ СН'!$G$6-'СЕТ СН'!$G$23</f>
        <v>1626.7952568200001</v>
      </c>
      <c r="K70" s="36">
        <f>SUMIFS(СВЦЭМ!$D$39:$D$782,СВЦЭМ!$A$39:$A$782,$A70,СВЦЭМ!$B$39:$B$782,K$47)+'СЕТ СН'!$G$11+СВЦЭМ!$D$10+'СЕТ СН'!$G$6-'СЕТ СН'!$G$23</f>
        <v>1580.0011263900001</v>
      </c>
      <c r="L70" s="36">
        <f>SUMIFS(СВЦЭМ!$D$39:$D$782,СВЦЭМ!$A$39:$A$782,$A70,СВЦЭМ!$B$39:$B$782,L$47)+'СЕТ СН'!$G$11+СВЦЭМ!$D$10+'СЕТ СН'!$G$6-'СЕТ СН'!$G$23</f>
        <v>1599.1013274700001</v>
      </c>
      <c r="M70" s="36">
        <f>SUMIFS(СВЦЭМ!$D$39:$D$782,СВЦЭМ!$A$39:$A$782,$A70,СВЦЭМ!$B$39:$B$782,M$47)+'СЕТ СН'!$G$11+СВЦЭМ!$D$10+'СЕТ СН'!$G$6-'СЕТ СН'!$G$23</f>
        <v>1725.62903607</v>
      </c>
      <c r="N70" s="36">
        <f>SUMIFS(СВЦЭМ!$D$39:$D$782,СВЦЭМ!$A$39:$A$782,$A70,СВЦЭМ!$B$39:$B$782,N$47)+'СЕТ СН'!$G$11+СВЦЭМ!$D$10+'СЕТ СН'!$G$6-'СЕТ СН'!$G$23</f>
        <v>1774.5611896099999</v>
      </c>
      <c r="O70" s="36">
        <f>SUMIFS(СВЦЭМ!$D$39:$D$782,СВЦЭМ!$A$39:$A$782,$A70,СВЦЭМ!$B$39:$B$782,O$47)+'СЕТ СН'!$G$11+СВЦЭМ!$D$10+'СЕТ СН'!$G$6-'СЕТ СН'!$G$23</f>
        <v>1777.71524998</v>
      </c>
      <c r="P70" s="36">
        <f>SUMIFS(СВЦЭМ!$D$39:$D$782,СВЦЭМ!$A$39:$A$782,$A70,СВЦЭМ!$B$39:$B$782,P$47)+'СЕТ СН'!$G$11+СВЦЭМ!$D$10+'СЕТ СН'!$G$6-'СЕТ СН'!$G$23</f>
        <v>1777.86385795</v>
      </c>
      <c r="Q70" s="36">
        <f>SUMIFS(СВЦЭМ!$D$39:$D$782,СВЦЭМ!$A$39:$A$782,$A70,СВЦЭМ!$B$39:$B$782,Q$47)+'СЕТ СН'!$G$11+СВЦЭМ!$D$10+'СЕТ СН'!$G$6-'СЕТ СН'!$G$23</f>
        <v>1778.07870998</v>
      </c>
      <c r="R70" s="36">
        <f>SUMIFS(СВЦЭМ!$D$39:$D$782,СВЦЭМ!$A$39:$A$782,$A70,СВЦЭМ!$B$39:$B$782,R$47)+'СЕТ СН'!$G$11+СВЦЭМ!$D$10+'СЕТ СН'!$G$6-'СЕТ СН'!$G$23</f>
        <v>1778.0732855199999</v>
      </c>
      <c r="S70" s="36">
        <f>SUMIFS(СВЦЭМ!$D$39:$D$782,СВЦЭМ!$A$39:$A$782,$A70,СВЦЭМ!$B$39:$B$782,S$47)+'СЕТ СН'!$G$11+СВЦЭМ!$D$10+'СЕТ СН'!$G$6-'СЕТ СН'!$G$23</f>
        <v>1748.9164394099998</v>
      </c>
      <c r="T70" s="36">
        <f>SUMIFS(СВЦЭМ!$D$39:$D$782,СВЦЭМ!$A$39:$A$782,$A70,СВЦЭМ!$B$39:$B$782,T$47)+'СЕТ СН'!$G$11+СВЦЭМ!$D$10+'СЕТ СН'!$G$6-'СЕТ СН'!$G$23</f>
        <v>1652.63704856</v>
      </c>
      <c r="U70" s="36">
        <f>SUMIFS(СВЦЭМ!$D$39:$D$782,СВЦЭМ!$A$39:$A$782,$A70,СВЦЭМ!$B$39:$B$782,U$47)+'СЕТ СН'!$G$11+СВЦЭМ!$D$10+'СЕТ СН'!$G$6-'СЕТ СН'!$G$23</f>
        <v>1511.9142127300001</v>
      </c>
      <c r="V70" s="36">
        <f>SUMIFS(СВЦЭМ!$D$39:$D$782,СВЦЭМ!$A$39:$A$782,$A70,СВЦЭМ!$B$39:$B$782,V$47)+'СЕТ СН'!$G$11+СВЦЭМ!$D$10+'СЕТ СН'!$G$6-'СЕТ СН'!$G$23</f>
        <v>1427.9389907</v>
      </c>
      <c r="W70" s="36">
        <f>SUMIFS(СВЦЭМ!$D$39:$D$782,СВЦЭМ!$A$39:$A$782,$A70,СВЦЭМ!$B$39:$B$782,W$47)+'СЕТ СН'!$G$11+СВЦЭМ!$D$10+'СЕТ СН'!$G$6-'СЕТ СН'!$G$23</f>
        <v>1429.9271195000001</v>
      </c>
      <c r="X70" s="36">
        <f>SUMIFS(СВЦЭМ!$D$39:$D$782,СВЦЭМ!$A$39:$A$782,$A70,СВЦЭМ!$B$39:$B$782,X$47)+'СЕТ СН'!$G$11+СВЦЭМ!$D$10+'СЕТ СН'!$G$6-'СЕТ СН'!$G$23</f>
        <v>1433.9483485800001</v>
      </c>
      <c r="Y70" s="36">
        <f>SUMIFS(СВЦЭМ!$D$39:$D$782,СВЦЭМ!$A$39:$A$782,$A70,СВЦЭМ!$B$39:$B$782,Y$47)+'СЕТ СН'!$G$11+СВЦЭМ!$D$10+'СЕТ СН'!$G$6-'СЕТ СН'!$G$23</f>
        <v>1466.0528165800001</v>
      </c>
    </row>
    <row r="71" spans="1:26" ht="15.75" x14ac:dyDescent="0.2">
      <c r="A71" s="35">
        <f t="shared" si="1"/>
        <v>44705</v>
      </c>
      <c r="B71" s="36">
        <f>SUMIFS(СВЦЭМ!$D$39:$D$782,СВЦЭМ!$A$39:$A$782,$A71,СВЦЭМ!$B$39:$B$782,B$47)+'СЕТ СН'!$G$11+СВЦЭМ!$D$10+'СЕТ СН'!$G$6-'СЕТ СН'!$G$23</f>
        <v>1545.6822953800001</v>
      </c>
      <c r="C71" s="36">
        <f>SUMIFS(СВЦЭМ!$D$39:$D$782,СВЦЭМ!$A$39:$A$782,$A71,СВЦЭМ!$B$39:$B$782,C$47)+'СЕТ СН'!$G$11+СВЦЭМ!$D$10+'СЕТ СН'!$G$6-'СЕТ СН'!$G$23</f>
        <v>1678.75477695</v>
      </c>
      <c r="D71" s="36">
        <f>SUMIFS(СВЦЭМ!$D$39:$D$782,СВЦЭМ!$A$39:$A$782,$A71,СВЦЭМ!$B$39:$B$782,D$47)+'СЕТ СН'!$G$11+СВЦЭМ!$D$10+'СЕТ СН'!$G$6-'СЕТ СН'!$G$23</f>
        <v>1826.47693239</v>
      </c>
      <c r="E71" s="36">
        <f>SUMIFS(СВЦЭМ!$D$39:$D$782,СВЦЭМ!$A$39:$A$782,$A71,СВЦЭМ!$B$39:$B$782,E$47)+'СЕТ СН'!$G$11+СВЦЭМ!$D$10+'СЕТ СН'!$G$6-'СЕТ СН'!$G$23</f>
        <v>1840.9304279200001</v>
      </c>
      <c r="F71" s="36">
        <f>SUMIFS(СВЦЭМ!$D$39:$D$782,СВЦЭМ!$A$39:$A$782,$A71,СВЦЭМ!$B$39:$B$782,F$47)+'СЕТ СН'!$G$11+СВЦЭМ!$D$10+'СЕТ СН'!$G$6-'СЕТ СН'!$G$23</f>
        <v>1840.9839412399999</v>
      </c>
      <c r="G71" s="36">
        <f>SUMIFS(СВЦЭМ!$D$39:$D$782,СВЦЭМ!$A$39:$A$782,$A71,СВЦЭМ!$B$39:$B$782,G$47)+'СЕТ СН'!$G$11+СВЦЭМ!$D$10+'СЕТ СН'!$G$6-'СЕТ СН'!$G$23</f>
        <v>1850.0594309599999</v>
      </c>
      <c r="H71" s="36">
        <f>SUMIFS(СВЦЭМ!$D$39:$D$782,СВЦЭМ!$A$39:$A$782,$A71,СВЦЭМ!$B$39:$B$782,H$47)+'СЕТ СН'!$G$11+СВЦЭМ!$D$10+'СЕТ СН'!$G$6-'СЕТ СН'!$G$23</f>
        <v>1794.97157926</v>
      </c>
      <c r="I71" s="36">
        <f>SUMIFS(СВЦЭМ!$D$39:$D$782,СВЦЭМ!$A$39:$A$782,$A71,СВЦЭМ!$B$39:$B$782,I$47)+'СЕТ СН'!$G$11+СВЦЭМ!$D$10+'СЕТ СН'!$G$6-'СЕТ СН'!$G$23</f>
        <v>1753.10464207</v>
      </c>
      <c r="J71" s="36">
        <f>SUMIFS(СВЦЭМ!$D$39:$D$782,СВЦЭМ!$A$39:$A$782,$A71,СВЦЭМ!$B$39:$B$782,J$47)+'СЕТ СН'!$G$11+СВЦЭМ!$D$10+'СЕТ СН'!$G$6-'СЕТ СН'!$G$23</f>
        <v>1604.8293642000001</v>
      </c>
      <c r="K71" s="36">
        <f>SUMIFS(СВЦЭМ!$D$39:$D$782,СВЦЭМ!$A$39:$A$782,$A71,СВЦЭМ!$B$39:$B$782,K$47)+'СЕТ СН'!$G$11+СВЦЭМ!$D$10+'СЕТ СН'!$G$6-'СЕТ СН'!$G$23</f>
        <v>1596.2237550100001</v>
      </c>
      <c r="L71" s="36">
        <f>SUMIFS(СВЦЭМ!$D$39:$D$782,СВЦЭМ!$A$39:$A$782,$A71,СВЦЭМ!$B$39:$B$782,L$47)+'СЕТ СН'!$G$11+СВЦЭМ!$D$10+'СЕТ СН'!$G$6-'СЕТ СН'!$G$23</f>
        <v>1615.61192899</v>
      </c>
      <c r="M71" s="36">
        <f>SUMIFS(СВЦЭМ!$D$39:$D$782,СВЦЭМ!$A$39:$A$782,$A71,СВЦЭМ!$B$39:$B$782,M$47)+'СЕТ СН'!$G$11+СВЦЭМ!$D$10+'СЕТ СН'!$G$6-'СЕТ СН'!$G$23</f>
        <v>1685.0341899799998</v>
      </c>
      <c r="N71" s="36">
        <f>SUMIFS(СВЦЭМ!$D$39:$D$782,СВЦЭМ!$A$39:$A$782,$A71,СВЦЭМ!$B$39:$B$782,N$47)+'СЕТ СН'!$G$11+СВЦЭМ!$D$10+'СЕТ СН'!$G$6-'СЕТ СН'!$G$23</f>
        <v>1722.12082801</v>
      </c>
      <c r="O71" s="36">
        <f>SUMIFS(СВЦЭМ!$D$39:$D$782,СВЦЭМ!$A$39:$A$782,$A71,СВЦЭМ!$B$39:$B$782,O$47)+'СЕТ СН'!$G$11+СВЦЭМ!$D$10+'СЕТ СН'!$G$6-'СЕТ СН'!$G$23</f>
        <v>1768.04729615</v>
      </c>
      <c r="P71" s="36">
        <f>SUMIFS(СВЦЭМ!$D$39:$D$782,СВЦЭМ!$A$39:$A$782,$A71,СВЦЭМ!$B$39:$B$782,P$47)+'СЕТ СН'!$G$11+СВЦЭМ!$D$10+'СЕТ СН'!$G$6-'СЕТ СН'!$G$23</f>
        <v>1775.93270611</v>
      </c>
      <c r="Q71" s="36">
        <f>SUMIFS(СВЦЭМ!$D$39:$D$782,СВЦЭМ!$A$39:$A$782,$A71,СВЦЭМ!$B$39:$B$782,Q$47)+'СЕТ СН'!$G$11+СВЦЭМ!$D$10+'СЕТ СН'!$G$6-'СЕТ СН'!$G$23</f>
        <v>1786.93331825</v>
      </c>
      <c r="R71" s="36">
        <f>SUMIFS(СВЦЭМ!$D$39:$D$782,СВЦЭМ!$A$39:$A$782,$A71,СВЦЭМ!$B$39:$B$782,R$47)+'СЕТ СН'!$G$11+СВЦЭМ!$D$10+'СЕТ СН'!$G$6-'СЕТ СН'!$G$23</f>
        <v>1789.0416687499999</v>
      </c>
      <c r="S71" s="36">
        <f>SUMIFS(СВЦЭМ!$D$39:$D$782,СВЦЭМ!$A$39:$A$782,$A71,СВЦЭМ!$B$39:$B$782,S$47)+'СЕТ СН'!$G$11+СВЦЭМ!$D$10+'СЕТ СН'!$G$6-'СЕТ СН'!$G$23</f>
        <v>1743.48038976</v>
      </c>
      <c r="T71" s="36">
        <f>SUMIFS(СВЦЭМ!$D$39:$D$782,СВЦЭМ!$A$39:$A$782,$A71,СВЦЭМ!$B$39:$B$782,T$47)+'СЕТ СН'!$G$11+СВЦЭМ!$D$10+'СЕТ СН'!$G$6-'СЕТ СН'!$G$23</f>
        <v>1622.8024445800002</v>
      </c>
      <c r="U71" s="36">
        <f>SUMIFS(СВЦЭМ!$D$39:$D$782,СВЦЭМ!$A$39:$A$782,$A71,СВЦЭМ!$B$39:$B$782,U$47)+'СЕТ СН'!$G$11+СВЦЭМ!$D$10+'СЕТ СН'!$G$6-'СЕТ СН'!$G$23</f>
        <v>1504.0678906400001</v>
      </c>
      <c r="V71" s="36">
        <f>SUMIFS(СВЦЭМ!$D$39:$D$782,СВЦЭМ!$A$39:$A$782,$A71,СВЦЭМ!$B$39:$B$782,V$47)+'СЕТ СН'!$G$11+СВЦЭМ!$D$10+'СЕТ СН'!$G$6-'СЕТ СН'!$G$23</f>
        <v>1410.15238075</v>
      </c>
      <c r="W71" s="36">
        <f>SUMIFS(СВЦЭМ!$D$39:$D$782,СВЦЭМ!$A$39:$A$782,$A71,СВЦЭМ!$B$39:$B$782,W$47)+'СЕТ СН'!$G$11+СВЦЭМ!$D$10+'СЕТ СН'!$G$6-'СЕТ СН'!$G$23</f>
        <v>1430.1895509000001</v>
      </c>
      <c r="X71" s="36">
        <f>SUMIFS(СВЦЭМ!$D$39:$D$782,СВЦЭМ!$A$39:$A$782,$A71,СВЦЭМ!$B$39:$B$782,X$47)+'СЕТ СН'!$G$11+СВЦЭМ!$D$10+'СЕТ СН'!$G$6-'СЕТ СН'!$G$23</f>
        <v>1460.7598396000001</v>
      </c>
      <c r="Y71" s="36">
        <f>SUMIFS(СВЦЭМ!$D$39:$D$782,СВЦЭМ!$A$39:$A$782,$A71,СВЦЭМ!$B$39:$B$782,Y$47)+'СЕТ СН'!$G$11+СВЦЭМ!$D$10+'СЕТ СН'!$G$6-'СЕТ СН'!$G$23</f>
        <v>1469.2208272900002</v>
      </c>
    </row>
    <row r="72" spans="1:26" ht="15.75" x14ac:dyDescent="0.2">
      <c r="A72" s="35">
        <f t="shared" si="1"/>
        <v>44706</v>
      </c>
      <c r="B72" s="36">
        <f>SUMIFS(СВЦЭМ!$D$39:$D$782,СВЦЭМ!$A$39:$A$782,$A72,СВЦЭМ!$B$39:$B$782,B$47)+'СЕТ СН'!$G$11+СВЦЭМ!$D$10+'СЕТ СН'!$G$6-'СЕТ СН'!$G$23</f>
        <v>1526.4253112900001</v>
      </c>
      <c r="C72" s="36">
        <f>SUMIFS(СВЦЭМ!$D$39:$D$782,СВЦЭМ!$A$39:$A$782,$A72,СВЦЭМ!$B$39:$B$782,C$47)+'СЕТ СН'!$G$11+СВЦЭМ!$D$10+'СЕТ СН'!$G$6-'СЕТ СН'!$G$23</f>
        <v>1633.2817144800001</v>
      </c>
      <c r="D72" s="36">
        <f>SUMIFS(СВЦЭМ!$D$39:$D$782,СВЦЭМ!$A$39:$A$782,$A72,СВЦЭМ!$B$39:$B$782,D$47)+'СЕТ СН'!$G$11+СВЦЭМ!$D$10+'СЕТ СН'!$G$6-'СЕТ СН'!$G$23</f>
        <v>1767.00783757</v>
      </c>
      <c r="E72" s="36">
        <f>SUMIFS(СВЦЭМ!$D$39:$D$782,СВЦЭМ!$A$39:$A$782,$A72,СВЦЭМ!$B$39:$B$782,E$47)+'СЕТ СН'!$G$11+СВЦЭМ!$D$10+'СЕТ СН'!$G$6-'СЕТ СН'!$G$23</f>
        <v>1780.2625230399999</v>
      </c>
      <c r="F72" s="36">
        <f>SUMIFS(СВЦЭМ!$D$39:$D$782,СВЦЭМ!$A$39:$A$782,$A72,СВЦЭМ!$B$39:$B$782,F$47)+'СЕТ СН'!$G$11+СВЦЭМ!$D$10+'СЕТ СН'!$G$6-'СЕТ СН'!$G$23</f>
        <v>1784.9608861899999</v>
      </c>
      <c r="G72" s="36">
        <f>SUMIFS(СВЦЭМ!$D$39:$D$782,СВЦЭМ!$A$39:$A$782,$A72,СВЦЭМ!$B$39:$B$782,G$47)+'СЕТ СН'!$G$11+СВЦЭМ!$D$10+'СЕТ СН'!$G$6-'СЕТ СН'!$G$23</f>
        <v>1795.7873482299999</v>
      </c>
      <c r="H72" s="36">
        <f>SUMIFS(СВЦЭМ!$D$39:$D$782,СВЦЭМ!$A$39:$A$782,$A72,СВЦЭМ!$B$39:$B$782,H$47)+'СЕТ СН'!$G$11+СВЦЭМ!$D$10+'СЕТ СН'!$G$6-'СЕТ СН'!$G$23</f>
        <v>1709.1820467299999</v>
      </c>
      <c r="I72" s="36">
        <f>SUMIFS(СВЦЭМ!$D$39:$D$782,СВЦЭМ!$A$39:$A$782,$A72,СВЦЭМ!$B$39:$B$782,I$47)+'СЕТ СН'!$G$11+СВЦЭМ!$D$10+'СЕТ СН'!$G$6-'СЕТ СН'!$G$23</f>
        <v>1703.7513496899999</v>
      </c>
      <c r="J72" s="36">
        <f>SUMIFS(СВЦЭМ!$D$39:$D$782,СВЦЭМ!$A$39:$A$782,$A72,СВЦЭМ!$B$39:$B$782,J$47)+'СЕТ СН'!$G$11+СВЦЭМ!$D$10+'СЕТ СН'!$G$6-'СЕТ СН'!$G$23</f>
        <v>1562.44062076</v>
      </c>
      <c r="K72" s="36">
        <f>SUMIFS(СВЦЭМ!$D$39:$D$782,СВЦЭМ!$A$39:$A$782,$A72,СВЦЭМ!$B$39:$B$782,K$47)+'СЕТ СН'!$G$11+СВЦЭМ!$D$10+'СЕТ СН'!$G$6-'СЕТ СН'!$G$23</f>
        <v>1590.1994413000002</v>
      </c>
      <c r="L72" s="36">
        <f>SUMIFS(СВЦЭМ!$D$39:$D$782,СВЦЭМ!$A$39:$A$782,$A72,СВЦЭМ!$B$39:$B$782,L$47)+'СЕТ СН'!$G$11+СВЦЭМ!$D$10+'СЕТ СН'!$G$6-'СЕТ СН'!$G$23</f>
        <v>1576.1773226</v>
      </c>
      <c r="M72" s="36">
        <f>SUMIFS(СВЦЭМ!$D$39:$D$782,СВЦЭМ!$A$39:$A$782,$A72,СВЦЭМ!$B$39:$B$782,M$47)+'СЕТ СН'!$G$11+СВЦЭМ!$D$10+'СЕТ СН'!$G$6-'СЕТ СН'!$G$23</f>
        <v>1644.1642817700001</v>
      </c>
      <c r="N72" s="36">
        <f>SUMIFS(СВЦЭМ!$D$39:$D$782,СВЦЭМ!$A$39:$A$782,$A72,СВЦЭМ!$B$39:$B$782,N$47)+'СЕТ СН'!$G$11+СВЦЭМ!$D$10+'СЕТ СН'!$G$6-'СЕТ СН'!$G$23</f>
        <v>1687.2244909499998</v>
      </c>
      <c r="O72" s="36">
        <f>SUMIFS(СВЦЭМ!$D$39:$D$782,СВЦЭМ!$A$39:$A$782,$A72,СВЦЭМ!$B$39:$B$782,O$47)+'СЕТ СН'!$G$11+СВЦЭМ!$D$10+'СЕТ СН'!$G$6-'СЕТ СН'!$G$23</f>
        <v>1734.6070906999998</v>
      </c>
      <c r="P72" s="36">
        <f>SUMIFS(СВЦЭМ!$D$39:$D$782,СВЦЭМ!$A$39:$A$782,$A72,СВЦЭМ!$B$39:$B$782,P$47)+'СЕТ СН'!$G$11+СВЦЭМ!$D$10+'СЕТ СН'!$G$6-'СЕТ СН'!$G$23</f>
        <v>1750.9991099399999</v>
      </c>
      <c r="Q72" s="36">
        <f>SUMIFS(СВЦЭМ!$D$39:$D$782,СВЦЭМ!$A$39:$A$782,$A72,СВЦЭМ!$B$39:$B$782,Q$47)+'СЕТ СН'!$G$11+СВЦЭМ!$D$10+'СЕТ СН'!$G$6-'СЕТ СН'!$G$23</f>
        <v>1758.86658715</v>
      </c>
      <c r="R72" s="36">
        <f>SUMIFS(СВЦЭМ!$D$39:$D$782,СВЦЭМ!$A$39:$A$782,$A72,СВЦЭМ!$B$39:$B$782,R$47)+'СЕТ СН'!$G$11+СВЦЭМ!$D$10+'СЕТ СН'!$G$6-'СЕТ СН'!$G$23</f>
        <v>1754.2206220599999</v>
      </c>
      <c r="S72" s="36">
        <f>SUMIFS(СВЦЭМ!$D$39:$D$782,СВЦЭМ!$A$39:$A$782,$A72,СВЦЭМ!$B$39:$B$782,S$47)+'СЕТ СН'!$G$11+СВЦЭМ!$D$10+'СЕТ СН'!$G$6-'СЕТ СН'!$G$23</f>
        <v>1711.22694933</v>
      </c>
      <c r="T72" s="36">
        <f>SUMIFS(СВЦЭМ!$D$39:$D$782,СВЦЭМ!$A$39:$A$782,$A72,СВЦЭМ!$B$39:$B$782,T$47)+'СЕТ СН'!$G$11+СВЦЭМ!$D$10+'СЕТ СН'!$G$6-'СЕТ СН'!$G$23</f>
        <v>1583.1510282600002</v>
      </c>
      <c r="U72" s="36">
        <f>SUMIFS(СВЦЭМ!$D$39:$D$782,СВЦЭМ!$A$39:$A$782,$A72,СВЦЭМ!$B$39:$B$782,U$47)+'СЕТ СН'!$G$11+СВЦЭМ!$D$10+'СЕТ СН'!$G$6-'СЕТ СН'!$G$23</f>
        <v>1486.08342373</v>
      </c>
      <c r="V72" s="36">
        <f>SUMIFS(СВЦЭМ!$D$39:$D$782,СВЦЭМ!$A$39:$A$782,$A72,СВЦЭМ!$B$39:$B$782,V$47)+'СЕТ СН'!$G$11+СВЦЭМ!$D$10+'СЕТ СН'!$G$6-'СЕТ СН'!$G$23</f>
        <v>1397.17574595</v>
      </c>
      <c r="W72" s="36">
        <f>SUMIFS(СВЦЭМ!$D$39:$D$782,СВЦЭМ!$A$39:$A$782,$A72,СВЦЭМ!$B$39:$B$782,W$47)+'СЕТ СН'!$G$11+СВЦЭМ!$D$10+'СЕТ СН'!$G$6-'СЕТ СН'!$G$23</f>
        <v>1414.5494515700002</v>
      </c>
      <c r="X72" s="36">
        <f>SUMIFS(СВЦЭМ!$D$39:$D$782,СВЦЭМ!$A$39:$A$782,$A72,СВЦЭМ!$B$39:$B$782,X$47)+'СЕТ СН'!$G$11+СВЦЭМ!$D$10+'СЕТ СН'!$G$6-'СЕТ СН'!$G$23</f>
        <v>1414.9626076300001</v>
      </c>
      <c r="Y72" s="36">
        <f>SUMIFS(СВЦЭМ!$D$39:$D$782,СВЦЭМ!$A$39:$A$782,$A72,СВЦЭМ!$B$39:$B$782,Y$47)+'СЕТ СН'!$G$11+СВЦЭМ!$D$10+'СЕТ СН'!$G$6-'СЕТ СН'!$G$23</f>
        <v>1440.6173475400001</v>
      </c>
    </row>
    <row r="73" spans="1:26" ht="15.75" x14ac:dyDescent="0.2">
      <c r="A73" s="35">
        <f t="shared" si="1"/>
        <v>44707</v>
      </c>
      <c r="B73" s="36">
        <f>SUMIFS(СВЦЭМ!$D$39:$D$782,СВЦЭМ!$A$39:$A$782,$A73,СВЦЭМ!$B$39:$B$782,B$47)+'СЕТ СН'!$G$11+СВЦЭМ!$D$10+'СЕТ СН'!$G$6-'СЕТ СН'!$G$23</f>
        <v>1526.4655188400002</v>
      </c>
      <c r="C73" s="36">
        <f>SUMIFS(СВЦЭМ!$D$39:$D$782,СВЦЭМ!$A$39:$A$782,$A73,СВЦЭМ!$B$39:$B$782,C$47)+'СЕТ СН'!$G$11+СВЦЭМ!$D$10+'СЕТ СН'!$G$6-'СЕТ СН'!$G$23</f>
        <v>1613.48912855</v>
      </c>
      <c r="D73" s="36">
        <f>SUMIFS(СВЦЭМ!$D$39:$D$782,СВЦЭМ!$A$39:$A$782,$A73,СВЦЭМ!$B$39:$B$782,D$47)+'СЕТ СН'!$G$11+СВЦЭМ!$D$10+'СЕТ СН'!$G$6-'СЕТ СН'!$G$23</f>
        <v>1744.76376684</v>
      </c>
      <c r="E73" s="36">
        <f>SUMIFS(СВЦЭМ!$D$39:$D$782,СВЦЭМ!$A$39:$A$782,$A73,СВЦЭМ!$B$39:$B$782,E$47)+'СЕТ СН'!$G$11+СВЦЭМ!$D$10+'СЕТ СН'!$G$6-'СЕТ СН'!$G$23</f>
        <v>1776.11629485</v>
      </c>
      <c r="F73" s="36">
        <f>SUMIFS(СВЦЭМ!$D$39:$D$782,СВЦЭМ!$A$39:$A$782,$A73,СВЦЭМ!$B$39:$B$782,F$47)+'СЕТ СН'!$G$11+СВЦЭМ!$D$10+'СЕТ СН'!$G$6-'СЕТ СН'!$G$23</f>
        <v>1772.20937652</v>
      </c>
      <c r="G73" s="36">
        <f>SUMIFS(СВЦЭМ!$D$39:$D$782,СВЦЭМ!$A$39:$A$782,$A73,СВЦЭМ!$B$39:$B$782,G$47)+'СЕТ СН'!$G$11+СВЦЭМ!$D$10+'СЕТ СН'!$G$6-'СЕТ СН'!$G$23</f>
        <v>1772.8894522599999</v>
      </c>
      <c r="H73" s="36">
        <f>SUMIFS(СВЦЭМ!$D$39:$D$782,СВЦЭМ!$A$39:$A$782,$A73,СВЦЭМ!$B$39:$B$782,H$47)+'СЕТ СН'!$G$11+СВЦЭМ!$D$10+'СЕТ СН'!$G$6-'СЕТ СН'!$G$23</f>
        <v>1678.5769303699999</v>
      </c>
      <c r="I73" s="36">
        <f>SUMIFS(СВЦЭМ!$D$39:$D$782,СВЦЭМ!$A$39:$A$782,$A73,СВЦЭМ!$B$39:$B$782,I$47)+'СЕТ СН'!$G$11+СВЦЭМ!$D$10+'СЕТ СН'!$G$6-'СЕТ СН'!$G$23</f>
        <v>1659.4422833599999</v>
      </c>
      <c r="J73" s="36">
        <f>SUMIFS(СВЦЭМ!$D$39:$D$782,СВЦЭМ!$A$39:$A$782,$A73,СВЦЭМ!$B$39:$B$782,J$47)+'СЕТ СН'!$G$11+СВЦЭМ!$D$10+'СЕТ СН'!$G$6-'СЕТ СН'!$G$23</f>
        <v>1555.9623137000001</v>
      </c>
      <c r="K73" s="36">
        <f>SUMIFS(СВЦЭМ!$D$39:$D$782,СВЦЭМ!$A$39:$A$782,$A73,СВЦЭМ!$B$39:$B$782,K$47)+'СЕТ СН'!$G$11+СВЦЭМ!$D$10+'СЕТ СН'!$G$6-'СЕТ СН'!$G$23</f>
        <v>1584.49794578</v>
      </c>
      <c r="L73" s="36">
        <f>SUMIFS(СВЦЭМ!$D$39:$D$782,СВЦЭМ!$A$39:$A$782,$A73,СВЦЭМ!$B$39:$B$782,L$47)+'СЕТ СН'!$G$11+СВЦЭМ!$D$10+'СЕТ СН'!$G$6-'СЕТ СН'!$G$23</f>
        <v>1579.49547631</v>
      </c>
      <c r="M73" s="36">
        <f>SUMIFS(СВЦЭМ!$D$39:$D$782,СВЦЭМ!$A$39:$A$782,$A73,СВЦЭМ!$B$39:$B$782,M$47)+'СЕТ СН'!$G$11+СВЦЭМ!$D$10+'СЕТ СН'!$G$6-'СЕТ СН'!$G$23</f>
        <v>1638.1171186800002</v>
      </c>
      <c r="N73" s="36">
        <f>SUMIFS(СВЦЭМ!$D$39:$D$782,СВЦЭМ!$A$39:$A$782,$A73,СВЦЭМ!$B$39:$B$782,N$47)+'СЕТ СН'!$G$11+СВЦЭМ!$D$10+'СЕТ СН'!$G$6-'СЕТ СН'!$G$23</f>
        <v>1677.5869875000001</v>
      </c>
      <c r="O73" s="36">
        <f>SUMIFS(СВЦЭМ!$D$39:$D$782,СВЦЭМ!$A$39:$A$782,$A73,СВЦЭМ!$B$39:$B$782,O$47)+'СЕТ СН'!$G$11+СВЦЭМ!$D$10+'СЕТ СН'!$G$6-'СЕТ СН'!$G$23</f>
        <v>1707.80745753</v>
      </c>
      <c r="P73" s="36">
        <f>SUMIFS(СВЦЭМ!$D$39:$D$782,СВЦЭМ!$A$39:$A$782,$A73,СВЦЭМ!$B$39:$B$782,P$47)+'СЕТ СН'!$G$11+СВЦЭМ!$D$10+'СЕТ СН'!$G$6-'СЕТ СН'!$G$23</f>
        <v>1717.71765332</v>
      </c>
      <c r="Q73" s="36">
        <f>SUMIFS(СВЦЭМ!$D$39:$D$782,СВЦЭМ!$A$39:$A$782,$A73,СВЦЭМ!$B$39:$B$782,Q$47)+'СЕТ СН'!$G$11+СВЦЭМ!$D$10+'СЕТ СН'!$G$6-'СЕТ СН'!$G$23</f>
        <v>1722.75063387</v>
      </c>
      <c r="R73" s="36">
        <f>SUMIFS(СВЦЭМ!$D$39:$D$782,СВЦЭМ!$A$39:$A$782,$A73,СВЦЭМ!$B$39:$B$782,R$47)+'СЕТ СН'!$G$11+СВЦЭМ!$D$10+'СЕТ СН'!$G$6-'СЕТ СН'!$G$23</f>
        <v>1708.95570133</v>
      </c>
      <c r="S73" s="36">
        <f>SUMIFS(СВЦЭМ!$D$39:$D$782,СВЦЭМ!$A$39:$A$782,$A73,СВЦЭМ!$B$39:$B$782,S$47)+'СЕТ СН'!$G$11+СВЦЭМ!$D$10+'СЕТ СН'!$G$6-'СЕТ СН'!$G$23</f>
        <v>1660.7269003199999</v>
      </c>
      <c r="T73" s="36">
        <f>SUMIFS(СВЦЭМ!$D$39:$D$782,СВЦЭМ!$A$39:$A$782,$A73,СВЦЭМ!$B$39:$B$782,T$47)+'СЕТ СН'!$G$11+СВЦЭМ!$D$10+'СЕТ СН'!$G$6-'СЕТ СН'!$G$23</f>
        <v>1554.2074126500002</v>
      </c>
      <c r="U73" s="36">
        <f>SUMIFS(СВЦЭМ!$D$39:$D$782,СВЦЭМ!$A$39:$A$782,$A73,СВЦЭМ!$B$39:$B$782,U$47)+'СЕТ СН'!$G$11+СВЦЭМ!$D$10+'СЕТ СН'!$G$6-'СЕТ СН'!$G$23</f>
        <v>1460.2567288600001</v>
      </c>
      <c r="V73" s="36">
        <f>SUMIFS(СВЦЭМ!$D$39:$D$782,СВЦЭМ!$A$39:$A$782,$A73,СВЦЭМ!$B$39:$B$782,V$47)+'СЕТ СН'!$G$11+СВЦЭМ!$D$10+'СЕТ СН'!$G$6-'СЕТ СН'!$G$23</f>
        <v>1384.4625024300001</v>
      </c>
      <c r="W73" s="36">
        <f>SUMIFS(СВЦЭМ!$D$39:$D$782,СВЦЭМ!$A$39:$A$782,$A73,СВЦЭМ!$B$39:$B$782,W$47)+'СЕТ СН'!$G$11+СВЦЭМ!$D$10+'СЕТ СН'!$G$6-'СЕТ СН'!$G$23</f>
        <v>1417.76734465</v>
      </c>
      <c r="X73" s="36">
        <f>SUMIFS(СВЦЭМ!$D$39:$D$782,СВЦЭМ!$A$39:$A$782,$A73,СВЦЭМ!$B$39:$B$782,X$47)+'СЕТ СН'!$G$11+СВЦЭМ!$D$10+'СЕТ СН'!$G$6-'СЕТ СН'!$G$23</f>
        <v>1445.4759038000002</v>
      </c>
      <c r="Y73" s="36">
        <f>SUMIFS(СВЦЭМ!$D$39:$D$782,СВЦЭМ!$A$39:$A$782,$A73,СВЦЭМ!$B$39:$B$782,Y$47)+'СЕТ СН'!$G$11+СВЦЭМ!$D$10+'СЕТ СН'!$G$6-'СЕТ СН'!$G$23</f>
        <v>1468.4341669300002</v>
      </c>
    </row>
    <row r="74" spans="1:26" ht="15.75" x14ac:dyDescent="0.2">
      <c r="A74" s="35">
        <f t="shared" si="1"/>
        <v>44708</v>
      </c>
      <c r="B74" s="36">
        <f>SUMIFS(СВЦЭМ!$D$39:$D$782,СВЦЭМ!$A$39:$A$782,$A74,СВЦЭМ!$B$39:$B$782,B$47)+'СЕТ СН'!$G$11+СВЦЭМ!$D$10+'СЕТ СН'!$G$6-'СЕТ СН'!$G$23</f>
        <v>1504.7075661600002</v>
      </c>
      <c r="C74" s="36">
        <f>SUMIFS(СВЦЭМ!$D$39:$D$782,СВЦЭМ!$A$39:$A$782,$A74,СВЦЭМ!$B$39:$B$782,C$47)+'СЕТ СН'!$G$11+СВЦЭМ!$D$10+'СЕТ СН'!$G$6-'СЕТ СН'!$G$23</f>
        <v>1605.2521772300001</v>
      </c>
      <c r="D74" s="36">
        <f>SUMIFS(СВЦЭМ!$D$39:$D$782,СВЦЭМ!$A$39:$A$782,$A74,СВЦЭМ!$B$39:$B$782,D$47)+'СЕТ СН'!$G$11+СВЦЭМ!$D$10+'СЕТ СН'!$G$6-'СЕТ СН'!$G$23</f>
        <v>1672.76159592</v>
      </c>
      <c r="E74" s="36">
        <f>SUMIFS(СВЦЭМ!$D$39:$D$782,СВЦЭМ!$A$39:$A$782,$A74,СВЦЭМ!$B$39:$B$782,E$47)+'СЕТ СН'!$G$11+СВЦЭМ!$D$10+'СЕТ СН'!$G$6-'СЕТ СН'!$G$23</f>
        <v>1667.3050880999999</v>
      </c>
      <c r="F74" s="36">
        <f>SUMIFS(СВЦЭМ!$D$39:$D$782,СВЦЭМ!$A$39:$A$782,$A74,СВЦЭМ!$B$39:$B$782,F$47)+'СЕТ СН'!$G$11+СВЦЭМ!$D$10+'СЕТ СН'!$G$6-'СЕТ СН'!$G$23</f>
        <v>1664.51404037</v>
      </c>
      <c r="G74" s="36">
        <f>SUMIFS(СВЦЭМ!$D$39:$D$782,СВЦЭМ!$A$39:$A$782,$A74,СВЦЭМ!$B$39:$B$782,G$47)+'СЕТ СН'!$G$11+СВЦЭМ!$D$10+'СЕТ СН'!$G$6-'СЕТ СН'!$G$23</f>
        <v>1652.2465724000001</v>
      </c>
      <c r="H74" s="36">
        <f>SUMIFS(СВЦЭМ!$D$39:$D$782,СВЦЭМ!$A$39:$A$782,$A74,СВЦЭМ!$B$39:$B$782,H$47)+'СЕТ СН'!$G$11+СВЦЭМ!$D$10+'СЕТ СН'!$G$6-'СЕТ СН'!$G$23</f>
        <v>1573.8472981899999</v>
      </c>
      <c r="I74" s="36">
        <f>SUMIFS(СВЦЭМ!$D$39:$D$782,СВЦЭМ!$A$39:$A$782,$A74,СВЦЭМ!$B$39:$B$782,I$47)+'СЕТ СН'!$G$11+СВЦЭМ!$D$10+'СЕТ СН'!$G$6-'СЕТ СН'!$G$23</f>
        <v>1502.2326681200002</v>
      </c>
      <c r="J74" s="36">
        <f>SUMIFS(СВЦЭМ!$D$39:$D$782,СВЦЭМ!$A$39:$A$782,$A74,СВЦЭМ!$B$39:$B$782,J$47)+'СЕТ СН'!$G$11+СВЦЭМ!$D$10+'СЕТ СН'!$G$6-'СЕТ СН'!$G$23</f>
        <v>1422.2166752100002</v>
      </c>
      <c r="K74" s="36">
        <f>SUMIFS(СВЦЭМ!$D$39:$D$782,СВЦЭМ!$A$39:$A$782,$A74,СВЦЭМ!$B$39:$B$782,K$47)+'СЕТ СН'!$G$11+СВЦЭМ!$D$10+'СЕТ СН'!$G$6-'СЕТ СН'!$G$23</f>
        <v>1426.39099104</v>
      </c>
      <c r="L74" s="36">
        <f>SUMIFS(СВЦЭМ!$D$39:$D$782,СВЦЭМ!$A$39:$A$782,$A74,СВЦЭМ!$B$39:$B$782,L$47)+'СЕТ СН'!$G$11+СВЦЭМ!$D$10+'СЕТ СН'!$G$6-'СЕТ СН'!$G$23</f>
        <v>1435.6428982299999</v>
      </c>
      <c r="M74" s="36">
        <f>SUMIFS(СВЦЭМ!$D$39:$D$782,СВЦЭМ!$A$39:$A$782,$A74,СВЦЭМ!$B$39:$B$782,M$47)+'СЕТ СН'!$G$11+СВЦЭМ!$D$10+'СЕТ СН'!$G$6-'СЕТ СН'!$G$23</f>
        <v>1488.02991855</v>
      </c>
      <c r="N74" s="36">
        <f>SUMIFS(СВЦЭМ!$D$39:$D$782,СВЦЭМ!$A$39:$A$782,$A74,СВЦЭМ!$B$39:$B$782,N$47)+'СЕТ СН'!$G$11+СВЦЭМ!$D$10+'СЕТ СН'!$G$6-'СЕТ СН'!$G$23</f>
        <v>1532.8777158</v>
      </c>
      <c r="O74" s="36">
        <f>SUMIFS(СВЦЭМ!$D$39:$D$782,СВЦЭМ!$A$39:$A$782,$A74,СВЦЭМ!$B$39:$B$782,O$47)+'СЕТ СН'!$G$11+СВЦЭМ!$D$10+'СЕТ СН'!$G$6-'СЕТ СН'!$G$23</f>
        <v>1543.2052567800001</v>
      </c>
      <c r="P74" s="36">
        <f>SUMIFS(СВЦЭМ!$D$39:$D$782,СВЦЭМ!$A$39:$A$782,$A74,СВЦЭМ!$B$39:$B$782,P$47)+'СЕТ СН'!$G$11+СВЦЭМ!$D$10+'СЕТ СН'!$G$6-'СЕТ СН'!$G$23</f>
        <v>1528.2468142</v>
      </c>
      <c r="Q74" s="36">
        <f>SUMIFS(СВЦЭМ!$D$39:$D$782,СВЦЭМ!$A$39:$A$782,$A74,СВЦЭМ!$B$39:$B$782,Q$47)+'СЕТ СН'!$G$11+СВЦЭМ!$D$10+'СЕТ СН'!$G$6-'СЕТ СН'!$G$23</f>
        <v>1521.8645044800001</v>
      </c>
      <c r="R74" s="36">
        <f>SUMIFS(СВЦЭМ!$D$39:$D$782,СВЦЭМ!$A$39:$A$782,$A74,СВЦЭМ!$B$39:$B$782,R$47)+'СЕТ СН'!$G$11+СВЦЭМ!$D$10+'СЕТ СН'!$G$6-'СЕТ СН'!$G$23</f>
        <v>1522.5484285699999</v>
      </c>
      <c r="S74" s="36">
        <f>SUMIFS(СВЦЭМ!$D$39:$D$782,СВЦЭМ!$A$39:$A$782,$A74,СВЦЭМ!$B$39:$B$782,S$47)+'СЕТ СН'!$G$11+СВЦЭМ!$D$10+'СЕТ СН'!$G$6-'СЕТ СН'!$G$23</f>
        <v>1547.23753068</v>
      </c>
      <c r="T74" s="36">
        <f>SUMIFS(СВЦЭМ!$D$39:$D$782,СВЦЭМ!$A$39:$A$782,$A74,СВЦЭМ!$B$39:$B$782,T$47)+'СЕТ СН'!$G$11+СВЦЭМ!$D$10+'СЕТ СН'!$G$6-'СЕТ СН'!$G$23</f>
        <v>1456.05384428</v>
      </c>
      <c r="U74" s="36">
        <f>SUMIFS(СВЦЭМ!$D$39:$D$782,СВЦЭМ!$A$39:$A$782,$A74,СВЦЭМ!$B$39:$B$782,U$47)+'СЕТ СН'!$G$11+СВЦЭМ!$D$10+'СЕТ СН'!$G$6-'СЕТ СН'!$G$23</f>
        <v>1362.94619934</v>
      </c>
      <c r="V74" s="36">
        <f>SUMIFS(СВЦЭМ!$D$39:$D$782,СВЦЭМ!$A$39:$A$782,$A74,СВЦЭМ!$B$39:$B$782,V$47)+'СЕТ СН'!$G$11+СВЦЭМ!$D$10+'СЕТ СН'!$G$6-'СЕТ СН'!$G$23</f>
        <v>1284.1878047700002</v>
      </c>
      <c r="W74" s="36">
        <f>SUMIFS(СВЦЭМ!$D$39:$D$782,СВЦЭМ!$A$39:$A$782,$A74,СВЦЭМ!$B$39:$B$782,W$47)+'СЕТ СН'!$G$11+СВЦЭМ!$D$10+'СЕТ СН'!$G$6-'СЕТ СН'!$G$23</f>
        <v>1306.3246455399999</v>
      </c>
      <c r="X74" s="36">
        <f>SUMIFS(СВЦЭМ!$D$39:$D$782,СВЦЭМ!$A$39:$A$782,$A74,СВЦЭМ!$B$39:$B$782,X$47)+'СЕТ СН'!$G$11+СВЦЭМ!$D$10+'СЕТ СН'!$G$6-'СЕТ СН'!$G$23</f>
        <v>1336.9742051000001</v>
      </c>
      <c r="Y74" s="36">
        <f>SUMIFS(СВЦЭМ!$D$39:$D$782,СВЦЭМ!$A$39:$A$782,$A74,СВЦЭМ!$B$39:$B$782,Y$47)+'СЕТ СН'!$G$11+СВЦЭМ!$D$10+'СЕТ СН'!$G$6-'СЕТ СН'!$G$23</f>
        <v>1378.9189682900001</v>
      </c>
    </row>
    <row r="75" spans="1:26" ht="15.75" x14ac:dyDescent="0.2">
      <c r="A75" s="35">
        <f t="shared" si="1"/>
        <v>44709</v>
      </c>
      <c r="B75" s="36">
        <f>SUMIFS(СВЦЭМ!$D$39:$D$782,СВЦЭМ!$A$39:$A$782,$A75,СВЦЭМ!$B$39:$B$782,B$47)+'СЕТ СН'!$G$11+СВЦЭМ!$D$10+'СЕТ СН'!$G$6-'СЕТ СН'!$G$23</f>
        <v>1453.5288493600001</v>
      </c>
      <c r="C75" s="36">
        <f>SUMIFS(СВЦЭМ!$D$39:$D$782,СВЦЭМ!$A$39:$A$782,$A75,СВЦЭМ!$B$39:$B$782,C$47)+'СЕТ СН'!$G$11+СВЦЭМ!$D$10+'СЕТ СН'!$G$6-'СЕТ СН'!$G$23</f>
        <v>1556.4048136199999</v>
      </c>
      <c r="D75" s="36">
        <f>SUMIFS(СВЦЭМ!$D$39:$D$782,СВЦЭМ!$A$39:$A$782,$A75,СВЦЭМ!$B$39:$B$782,D$47)+'СЕТ СН'!$G$11+СВЦЭМ!$D$10+'СЕТ СН'!$G$6-'СЕТ СН'!$G$23</f>
        <v>1679.0082390199998</v>
      </c>
      <c r="E75" s="36">
        <f>SUMIFS(СВЦЭМ!$D$39:$D$782,СВЦЭМ!$A$39:$A$782,$A75,СВЦЭМ!$B$39:$B$782,E$47)+'СЕТ СН'!$G$11+СВЦЭМ!$D$10+'СЕТ СН'!$G$6-'СЕТ СН'!$G$23</f>
        <v>1727.6833109899999</v>
      </c>
      <c r="F75" s="36">
        <f>SUMIFS(СВЦЭМ!$D$39:$D$782,СВЦЭМ!$A$39:$A$782,$A75,СВЦЭМ!$B$39:$B$782,F$47)+'СЕТ СН'!$G$11+СВЦЭМ!$D$10+'СЕТ СН'!$G$6-'СЕТ СН'!$G$23</f>
        <v>1716.9100456399999</v>
      </c>
      <c r="G75" s="36">
        <f>SUMIFS(СВЦЭМ!$D$39:$D$782,СВЦЭМ!$A$39:$A$782,$A75,СВЦЭМ!$B$39:$B$782,G$47)+'СЕТ СН'!$G$11+СВЦЭМ!$D$10+'СЕТ СН'!$G$6-'СЕТ СН'!$G$23</f>
        <v>1715.90128243</v>
      </c>
      <c r="H75" s="36">
        <f>SUMIFS(СВЦЭМ!$D$39:$D$782,СВЦЭМ!$A$39:$A$782,$A75,СВЦЭМ!$B$39:$B$782,H$47)+'СЕТ СН'!$G$11+СВЦЭМ!$D$10+'СЕТ СН'!$G$6-'СЕТ СН'!$G$23</f>
        <v>1654.17705284</v>
      </c>
      <c r="I75" s="36">
        <f>SUMIFS(СВЦЭМ!$D$39:$D$782,СВЦЭМ!$A$39:$A$782,$A75,СВЦЭМ!$B$39:$B$782,I$47)+'СЕТ СН'!$G$11+СВЦЭМ!$D$10+'СЕТ СН'!$G$6-'СЕТ СН'!$G$23</f>
        <v>1555.6731033800002</v>
      </c>
      <c r="J75" s="36">
        <f>SUMIFS(СВЦЭМ!$D$39:$D$782,СВЦЭМ!$A$39:$A$782,$A75,СВЦЭМ!$B$39:$B$782,J$47)+'СЕТ СН'!$G$11+СВЦЭМ!$D$10+'СЕТ СН'!$G$6-'СЕТ СН'!$G$23</f>
        <v>1444.0220202200001</v>
      </c>
      <c r="K75" s="36">
        <f>SUMIFS(СВЦЭМ!$D$39:$D$782,СВЦЭМ!$A$39:$A$782,$A75,СВЦЭМ!$B$39:$B$782,K$47)+'СЕТ СН'!$G$11+СВЦЭМ!$D$10+'СЕТ СН'!$G$6-'СЕТ СН'!$G$23</f>
        <v>1452.64747476</v>
      </c>
      <c r="L75" s="36">
        <f>SUMIFS(СВЦЭМ!$D$39:$D$782,СВЦЭМ!$A$39:$A$782,$A75,СВЦЭМ!$B$39:$B$782,L$47)+'СЕТ СН'!$G$11+СВЦЭМ!$D$10+'СЕТ СН'!$G$6-'СЕТ СН'!$G$23</f>
        <v>1457.51708035</v>
      </c>
      <c r="M75" s="36">
        <f>SUMIFS(СВЦЭМ!$D$39:$D$782,СВЦЭМ!$A$39:$A$782,$A75,СВЦЭМ!$B$39:$B$782,M$47)+'СЕТ СН'!$G$11+СВЦЭМ!$D$10+'СЕТ СН'!$G$6-'СЕТ СН'!$G$23</f>
        <v>1491.6391672700001</v>
      </c>
      <c r="N75" s="36">
        <f>SUMIFS(СВЦЭМ!$D$39:$D$782,СВЦЭМ!$A$39:$A$782,$A75,СВЦЭМ!$B$39:$B$782,N$47)+'СЕТ СН'!$G$11+СВЦЭМ!$D$10+'СЕТ СН'!$G$6-'СЕТ СН'!$G$23</f>
        <v>1526.5461234700001</v>
      </c>
      <c r="O75" s="36">
        <f>SUMIFS(СВЦЭМ!$D$39:$D$782,СВЦЭМ!$A$39:$A$782,$A75,СВЦЭМ!$B$39:$B$782,O$47)+'СЕТ СН'!$G$11+СВЦЭМ!$D$10+'СЕТ СН'!$G$6-'СЕТ СН'!$G$23</f>
        <v>1553.05554308</v>
      </c>
      <c r="P75" s="36">
        <f>SUMIFS(СВЦЭМ!$D$39:$D$782,СВЦЭМ!$A$39:$A$782,$A75,СВЦЭМ!$B$39:$B$782,P$47)+'СЕТ СН'!$G$11+СВЦЭМ!$D$10+'СЕТ СН'!$G$6-'СЕТ СН'!$G$23</f>
        <v>1584.1090950900002</v>
      </c>
      <c r="Q75" s="36">
        <f>SUMIFS(СВЦЭМ!$D$39:$D$782,СВЦЭМ!$A$39:$A$782,$A75,СВЦЭМ!$B$39:$B$782,Q$47)+'СЕТ СН'!$G$11+СВЦЭМ!$D$10+'СЕТ СН'!$G$6-'СЕТ СН'!$G$23</f>
        <v>1582.9355657400001</v>
      </c>
      <c r="R75" s="36">
        <f>SUMIFS(СВЦЭМ!$D$39:$D$782,СВЦЭМ!$A$39:$A$782,$A75,СВЦЭМ!$B$39:$B$782,R$47)+'СЕТ СН'!$G$11+СВЦЭМ!$D$10+'СЕТ СН'!$G$6-'СЕТ СН'!$G$23</f>
        <v>1583.95634868</v>
      </c>
      <c r="S75" s="36">
        <f>SUMIFS(СВЦЭМ!$D$39:$D$782,СВЦЭМ!$A$39:$A$782,$A75,СВЦЭМ!$B$39:$B$782,S$47)+'СЕТ СН'!$G$11+СВЦЭМ!$D$10+'СЕТ СН'!$G$6-'СЕТ СН'!$G$23</f>
        <v>1540.7088445700001</v>
      </c>
      <c r="T75" s="36">
        <f>SUMIFS(СВЦЭМ!$D$39:$D$782,СВЦЭМ!$A$39:$A$782,$A75,СВЦЭМ!$B$39:$B$782,T$47)+'СЕТ СН'!$G$11+СВЦЭМ!$D$10+'СЕТ СН'!$G$6-'СЕТ СН'!$G$23</f>
        <v>1468.1075110700001</v>
      </c>
      <c r="U75" s="36">
        <f>SUMIFS(СВЦЭМ!$D$39:$D$782,СВЦЭМ!$A$39:$A$782,$A75,СВЦЭМ!$B$39:$B$782,U$47)+'СЕТ СН'!$G$11+СВЦЭМ!$D$10+'СЕТ СН'!$G$6-'СЕТ СН'!$G$23</f>
        <v>1382.2253145700001</v>
      </c>
      <c r="V75" s="36">
        <f>SUMIFS(СВЦЭМ!$D$39:$D$782,СВЦЭМ!$A$39:$A$782,$A75,СВЦЭМ!$B$39:$B$782,V$47)+'СЕТ СН'!$G$11+СВЦЭМ!$D$10+'СЕТ СН'!$G$6-'СЕТ СН'!$G$23</f>
        <v>1349.7240718200001</v>
      </c>
      <c r="W75" s="36">
        <f>SUMIFS(СВЦЭМ!$D$39:$D$782,СВЦЭМ!$A$39:$A$782,$A75,СВЦЭМ!$B$39:$B$782,W$47)+'СЕТ СН'!$G$11+СВЦЭМ!$D$10+'СЕТ СН'!$G$6-'СЕТ СН'!$G$23</f>
        <v>1352.83794558</v>
      </c>
      <c r="X75" s="36">
        <f>SUMIFS(СВЦЭМ!$D$39:$D$782,СВЦЭМ!$A$39:$A$782,$A75,СВЦЭМ!$B$39:$B$782,X$47)+'СЕТ СН'!$G$11+СВЦЭМ!$D$10+'СЕТ СН'!$G$6-'СЕТ СН'!$G$23</f>
        <v>1346.1075402900001</v>
      </c>
      <c r="Y75" s="36">
        <f>SUMIFS(СВЦЭМ!$D$39:$D$782,СВЦЭМ!$A$39:$A$782,$A75,СВЦЭМ!$B$39:$B$782,Y$47)+'СЕТ СН'!$G$11+СВЦЭМ!$D$10+'СЕТ СН'!$G$6-'СЕТ СН'!$G$23</f>
        <v>1365.2907800800001</v>
      </c>
    </row>
    <row r="76" spans="1:26" ht="15.75" x14ac:dyDescent="0.2">
      <c r="A76" s="35">
        <f t="shared" si="1"/>
        <v>44710</v>
      </c>
      <c r="B76" s="36">
        <f>SUMIFS(СВЦЭМ!$D$39:$D$782,СВЦЭМ!$A$39:$A$782,$A76,СВЦЭМ!$B$39:$B$782,B$47)+'СЕТ СН'!$G$11+СВЦЭМ!$D$10+'СЕТ СН'!$G$6-'СЕТ СН'!$G$23</f>
        <v>1435.4747981600001</v>
      </c>
      <c r="C76" s="36">
        <f>SUMIFS(СВЦЭМ!$D$39:$D$782,СВЦЭМ!$A$39:$A$782,$A76,СВЦЭМ!$B$39:$B$782,C$47)+'СЕТ СН'!$G$11+СВЦЭМ!$D$10+'СЕТ СН'!$G$6-'СЕТ СН'!$G$23</f>
        <v>1545.3062459400001</v>
      </c>
      <c r="D76" s="36">
        <f>SUMIFS(СВЦЭМ!$D$39:$D$782,СВЦЭМ!$A$39:$A$782,$A76,СВЦЭМ!$B$39:$B$782,D$47)+'СЕТ СН'!$G$11+СВЦЭМ!$D$10+'СЕТ СН'!$G$6-'СЕТ СН'!$G$23</f>
        <v>1656.1854863900001</v>
      </c>
      <c r="E76" s="36">
        <f>SUMIFS(СВЦЭМ!$D$39:$D$782,СВЦЭМ!$A$39:$A$782,$A76,СВЦЭМ!$B$39:$B$782,E$47)+'СЕТ СН'!$G$11+СВЦЭМ!$D$10+'СЕТ СН'!$G$6-'СЕТ СН'!$G$23</f>
        <v>1705.1039610800001</v>
      </c>
      <c r="F76" s="36">
        <f>SUMIFS(СВЦЭМ!$D$39:$D$782,СВЦЭМ!$A$39:$A$782,$A76,СВЦЭМ!$B$39:$B$782,F$47)+'СЕТ СН'!$G$11+СВЦЭМ!$D$10+'СЕТ СН'!$G$6-'СЕТ СН'!$G$23</f>
        <v>1702.5875358699998</v>
      </c>
      <c r="G76" s="36">
        <f>SUMIFS(СВЦЭМ!$D$39:$D$782,СВЦЭМ!$A$39:$A$782,$A76,СВЦЭМ!$B$39:$B$782,G$47)+'СЕТ СН'!$G$11+СВЦЭМ!$D$10+'СЕТ СН'!$G$6-'СЕТ СН'!$G$23</f>
        <v>1692.2471026400001</v>
      </c>
      <c r="H76" s="36">
        <f>SUMIFS(СВЦЭМ!$D$39:$D$782,СВЦЭМ!$A$39:$A$782,$A76,СВЦЭМ!$B$39:$B$782,H$47)+'СЕТ СН'!$G$11+СВЦЭМ!$D$10+'СЕТ СН'!$G$6-'СЕТ СН'!$G$23</f>
        <v>1648.5057075499999</v>
      </c>
      <c r="I76" s="36">
        <f>SUMIFS(СВЦЭМ!$D$39:$D$782,СВЦЭМ!$A$39:$A$782,$A76,СВЦЭМ!$B$39:$B$782,I$47)+'СЕТ СН'!$G$11+СВЦЭМ!$D$10+'СЕТ СН'!$G$6-'СЕТ СН'!$G$23</f>
        <v>1555.8776073700001</v>
      </c>
      <c r="J76" s="36">
        <f>SUMIFS(СВЦЭМ!$D$39:$D$782,СВЦЭМ!$A$39:$A$782,$A76,СВЦЭМ!$B$39:$B$782,J$47)+'СЕТ СН'!$G$11+СВЦЭМ!$D$10+'СЕТ СН'!$G$6-'СЕТ СН'!$G$23</f>
        <v>1430.5403537900002</v>
      </c>
      <c r="K76" s="36">
        <f>SUMIFS(СВЦЭМ!$D$39:$D$782,СВЦЭМ!$A$39:$A$782,$A76,СВЦЭМ!$B$39:$B$782,K$47)+'СЕТ СН'!$G$11+СВЦЭМ!$D$10+'СЕТ СН'!$G$6-'СЕТ СН'!$G$23</f>
        <v>1424.2966167899999</v>
      </c>
      <c r="L76" s="36">
        <f>SUMIFS(СВЦЭМ!$D$39:$D$782,СВЦЭМ!$A$39:$A$782,$A76,СВЦЭМ!$B$39:$B$782,L$47)+'СЕТ СН'!$G$11+СВЦЭМ!$D$10+'СЕТ СН'!$G$6-'СЕТ СН'!$G$23</f>
        <v>1430.89438483</v>
      </c>
      <c r="M76" s="36">
        <f>SUMIFS(СВЦЭМ!$D$39:$D$782,СВЦЭМ!$A$39:$A$782,$A76,СВЦЭМ!$B$39:$B$782,M$47)+'СЕТ СН'!$G$11+СВЦЭМ!$D$10+'СЕТ СН'!$G$6-'СЕТ СН'!$G$23</f>
        <v>1498.5122117599999</v>
      </c>
      <c r="N76" s="36">
        <f>SUMIFS(СВЦЭМ!$D$39:$D$782,СВЦЭМ!$A$39:$A$782,$A76,СВЦЭМ!$B$39:$B$782,N$47)+'СЕТ СН'!$G$11+СВЦЭМ!$D$10+'СЕТ СН'!$G$6-'СЕТ СН'!$G$23</f>
        <v>1534.39384058</v>
      </c>
      <c r="O76" s="36">
        <f>SUMIFS(СВЦЭМ!$D$39:$D$782,СВЦЭМ!$A$39:$A$782,$A76,СВЦЭМ!$B$39:$B$782,O$47)+'СЕТ СН'!$G$11+СВЦЭМ!$D$10+'СЕТ СН'!$G$6-'СЕТ СН'!$G$23</f>
        <v>1539.30747509</v>
      </c>
      <c r="P76" s="36">
        <f>SUMIFS(СВЦЭМ!$D$39:$D$782,СВЦЭМ!$A$39:$A$782,$A76,СВЦЭМ!$B$39:$B$782,P$47)+'СЕТ СН'!$G$11+СВЦЭМ!$D$10+'СЕТ СН'!$G$6-'СЕТ СН'!$G$23</f>
        <v>1538.85892337</v>
      </c>
      <c r="Q76" s="36">
        <f>SUMIFS(СВЦЭМ!$D$39:$D$782,СВЦЭМ!$A$39:$A$782,$A76,СВЦЭМ!$B$39:$B$782,Q$47)+'СЕТ СН'!$G$11+СВЦЭМ!$D$10+'СЕТ СН'!$G$6-'СЕТ СН'!$G$23</f>
        <v>1537.02083571</v>
      </c>
      <c r="R76" s="36">
        <f>SUMIFS(СВЦЭМ!$D$39:$D$782,СВЦЭМ!$A$39:$A$782,$A76,СВЦЭМ!$B$39:$B$782,R$47)+'СЕТ СН'!$G$11+СВЦЭМ!$D$10+'СЕТ СН'!$G$6-'СЕТ СН'!$G$23</f>
        <v>1531.8707011400002</v>
      </c>
      <c r="S76" s="36">
        <f>SUMIFS(СВЦЭМ!$D$39:$D$782,СВЦЭМ!$A$39:$A$782,$A76,СВЦЭМ!$B$39:$B$782,S$47)+'СЕТ СН'!$G$11+СВЦЭМ!$D$10+'СЕТ СН'!$G$6-'СЕТ СН'!$G$23</f>
        <v>1555.1139941900001</v>
      </c>
      <c r="T76" s="36">
        <f>SUMIFS(СВЦЭМ!$D$39:$D$782,СВЦЭМ!$A$39:$A$782,$A76,СВЦЭМ!$B$39:$B$782,T$47)+'СЕТ СН'!$G$11+СВЦЭМ!$D$10+'СЕТ СН'!$G$6-'СЕТ СН'!$G$23</f>
        <v>1461.27588655</v>
      </c>
      <c r="U76" s="36">
        <f>SUMIFS(СВЦЭМ!$D$39:$D$782,СВЦЭМ!$A$39:$A$782,$A76,СВЦЭМ!$B$39:$B$782,U$47)+'СЕТ СН'!$G$11+СВЦЭМ!$D$10+'СЕТ СН'!$G$6-'СЕТ СН'!$G$23</f>
        <v>1363.19172071</v>
      </c>
      <c r="V76" s="36">
        <f>SUMIFS(СВЦЭМ!$D$39:$D$782,СВЦЭМ!$A$39:$A$782,$A76,СВЦЭМ!$B$39:$B$782,V$47)+'СЕТ СН'!$G$11+СВЦЭМ!$D$10+'СЕТ СН'!$G$6-'СЕТ СН'!$G$23</f>
        <v>1281.75721174</v>
      </c>
      <c r="W76" s="36">
        <f>SUMIFS(СВЦЭМ!$D$39:$D$782,СВЦЭМ!$A$39:$A$782,$A76,СВЦЭМ!$B$39:$B$782,W$47)+'СЕТ СН'!$G$11+СВЦЭМ!$D$10+'СЕТ СН'!$G$6-'СЕТ СН'!$G$23</f>
        <v>1291.8146194400001</v>
      </c>
      <c r="X76" s="36">
        <f>SUMIFS(СВЦЭМ!$D$39:$D$782,СВЦЭМ!$A$39:$A$782,$A76,СВЦЭМ!$B$39:$B$782,X$47)+'СЕТ СН'!$G$11+СВЦЭМ!$D$10+'СЕТ СН'!$G$6-'СЕТ СН'!$G$23</f>
        <v>1338.06881294</v>
      </c>
      <c r="Y76" s="36">
        <f>SUMIFS(СВЦЭМ!$D$39:$D$782,СВЦЭМ!$A$39:$A$782,$A76,СВЦЭМ!$B$39:$B$782,Y$47)+'СЕТ СН'!$G$11+СВЦЭМ!$D$10+'СЕТ СН'!$G$6-'СЕТ СН'!$G$23</f>
        <v>1340.0455414400001</v>
      </c>
    </row>
    <row r="77" spans="1:26" ht="15.75" x14ac:dyDescent="0.2">
      <c r="A77" s="35">
        <f t="shared" si="1"/>
        <v>44711</v>
      </c>
      <c r="B77" s="36">
        <f>SUMIFS(СВЦЭМ!$D$39:$D$782,СВЦЭМ!$A$39:$A$782,$A77,СВЦЭМ!$B$39:$B$782,B$47)+'СЕТ СН'!$G$11+СВЦЭМ!$D$10+'СЕТ СН'!$G$6-'СЕТ СН'!$G$23</f>
        <v>1446.7447944099999</v>
      </c>
      <c r="C77" s="36">
        <f>SUMIFS(СВЦЭМ!$D$39:$D$782,СВЦЭМ!$A$39:$A$782,$A77,СВЦЭМ!$B$39:$B$782,C$47)+'СЕТ СН'!$G$11+СВЦЭМ!$D$10+'СЕТ СН'!$G$6-'СЕТ СН'!$G$23</f>
        <v>1527.7117944800002</v>
      </c>
      <c r="D77" s="36">
        <f>SUMIFS(СВЦЭМ!$D$39:$D$782,СВЦЭМ!$A$39:$A$782,$A77,СВЦЭМ!$B$39:$B$782,D$47)+'СЕТ СН'!$G$11+СВЦЭМ!$D$10+'СЕТ СН'!$G$6-'СЕТ СН'!$G$23</f>
        <v>1666.3484170899999</v>
      </c>
      <c r="E77" s="36">
        <f>SUMIFS(СВЦЭМ!$D$39:$D$782,СВЦЭМ!$A$39:$A$782,$A77,СВЦЭМ!$B$39:$B$782,E$47)+'СЕТ СН'!$G$11+СВЦЭМ!$D$10+'СЕТ СН'!$G$6-'СЕТ СН'!$G$23</f>
        <v>1684.4675415300001</v>
      </c>
      <c r="F77" s="36">
        <f>SUMIFS(СВЦЭМ!$D$39:$D$782,СВЦЭМ!$A$39:$A$782,$A77,СВЦЭМ!$B$39:$B$782,F$47)+'СЕТ СН'!$G$11+СВЦЭМ!$D$10+'СЕТ СН'!$G$6-'СЕТ СН'!$G$23</f>
        <v>1681.3776837299999</v>
      </c>
      <c r="G77" s="36">
        <f>SUMIFS(СВЦЭМ!$D$39:$D$782,СВЦЭМ!$A$39:$A$782,$A77,СВЦЭМ!$B$39:$B$782,G$47)+'СЕТ СН'!$G$11+СВЦЭМ!$D$10+'СЕТ СН'!$G$6-'СЕТ СН'!$G$23</f>
        <v>1657.88480994</v>
      </c>
      <c r="H77" s="36">
        <f>SUMIFS(СВЦЭМ!$D$39:$D$782,СВЦЭМ!$A$39:$A$782,$A77,СВЦЭМ!$B$39:$B$782,H$47)+'СЕТ СН'!$G$11+СВЦЭМ!$D$10+'СЕТ СН'!$G$6-'СЕТ СН'!$G$23</f>
        <v>1572.1639566900001</v>
      </c>
      <c r="I77" s="36">
        <f>SUMIFS(СВЦЭМ!$D$39:$D$782,СВЦЭМ!$A$39:$A$782,$A77,СВЦЭМ!$B$39:$B$782,I$47)+'СЕТ СН'!$G$11+СВЦЭМ!$D$10+'СЕТ СН'!$G$6-'СЕТ СН'!$G$23</f>
        <v>1504.8310525400002</v>
      </c>
      <c r="J77" s="36">
        <f>SUMIFS(СВЦЭМ!$D$39:$D$782,СВЦЭМ!$A$39:$A$782,$A77,СВЦЭМ!$B$39:$B$782,J$47)+'СЕТ СН'!$G$11+СВЦЭМ!$D$10+'СЕТ СН'!$G$6-'СЕТ СН'!$G$23</f>
        <v>1418.06326614</v>
      </c>
      <c r="K77" s="36">
        <f>SUMIFS(СВЦЭМ!$D$39:$D$782,СВЦЭМ!$A$39:$A$782,$A77,СВЦЭМ!$B$39:$B$782,K$47)+'СЕТ СН'!$G$11+СВЦЭМ!$D$10+'СЕТ СН'!$G$6-'СЕТ СН'!$G$23</f>
        <v>1425.6125194400001</v>
      </c>
      <c r="L77" s="36">
        <f>SUMIFS(СВЦЭМ!$D$39:$D$782,СВЦЭМ!$A$39:$A$782,$A77,СВЦЭМ!$B$39:$B$782,L$47)+'СЕТ СН'!$G$11+СВЦЭМ!$D$10+'СЕТ СН'!$G$6-'СЕТ СН'!$G$23</f>
        <v>1488.7425863000001</v>
      </c>
      <c r="M77" s="36">
        <f>SUMIFS(СВЦЭМ!$D$39:$D$782,СВЦЭМ!$A$39:$A$782,$A77,СВЦЭМ!$B$39:$B$782,M$47)+'СЕТ СН'!$G$11+СВЦЭМ!$D$10+'СЕТ СН'!$G$6-'СЕТ СН'!$G$23</f>
        <v>1519.2517928000002</v>
      </c>
      <c r="N77" s="36">
        <f>SUMIFS(СВЦЭМ!$D$39:$D$782,СВЦЭМ!$A$39:$A$782,$A77,СВЦЭМ!$B$39:$B$782,N$47)+'СЕТ СН'!$G$11+СВЦЭМ!$D$10+'СЕТ СН'!$G$6-'СЕТ СН'!$G$23</f>
        <v>1611.0722666000001</v>
      </c>
      <c r="O77" s="36">
        <f>SUMIFS(СВЦЭМ!$D$39:$D$782,СВЦЭМ!$A$39:$A$782,$A77,СВЦЭМ!$B$39:$B$782,O$47)+'СЕТ СН'!$G$11+СВЦЭМ!$D$10+'СЕТ СН'!$G$6-'СЕТ СН'!$G$23</f>
        <v>1612.8446706899999</v>
      </c>
      <c r="P77" s="36">
        <f>SUMIFS(СВЦЭМ!$D$39:$D$782,СВЦЭМ!$A$39:$A$782,$A77,СВЦЭМ!$B$39:$B$782,P$47)+'СЕТ СН'!$G$11+СВЦЭМ!$D$10+'СЕТ СН'!$G$6-'СЕТ СН'!$G$23</f>
        <v>1605.6186332300001</v>
      </c>
      <c r="Q77" s="36">
        <f>SUMIFS(СВЦЭМ!$D$39:$D$782,СВЦЭМ!$A$39:$A$782,$A77,СВЦЭМ!$B$39:$B$782,Q$47)+'СЕТ СН'!$G$11+СВЦЭМ!$D$10+'СЕТ СН'!$G$6-'СЕТ СН'!$G$23</f>
        <v>1599.7155250599999</v>
      </c>
      <c r="R77" s="36">
        <f>SUMIFS(СВЦЭМ!$D$39:$D$782,СВЦЭМ!$A$39:$A$782,$A77,СВЦЭМ!$B$39:$B$782,R$47)+'СЕТ СН'!$G$11+СВЦЭМ!$D$10+'СЕТ СН'!$G$6-'СЕТ СН'!$G$23</f>
        <v>1585.13072962</v>
      </c>
      <c r="S77" s="36">
        <f>SUMIFS(СВЦЭМ!$D$39:$D$782,СВЦЭМ!$A$39:$A$782,$A77,СВЦЭМ!$B$39:$B$782,S$47)+'СЕТ СН'!$G$11+СВЦЭМ!$D$10+'СЕТ СН'!$G$6-'СЕТ СН'!$G$23</f>
        <v>1602.7767194500002</v>
      </c>
      <c r="T77" s="36">
        <f>SUMIFS(СВЦЭМ!$D$39:$D$782,СВЦЭМ!$A$39:$A$782,$A77,СВЦЭМ!$B$39:$B$782,T$47)+'СЕТ СН'!$G$11+СВЦЭМ!$D$10+'СЕТ СН'!$G$6-'СЕТ СН'!$G$23</f>
        <v>1438.07797721</v>
      </c>
      <c r="U77" s="36">
        <f>SUMIFS(СВЦЭМ!$D$39:$D$782,СВЦЭМ!$A$39:$A$782,$A77,СВЦЭМ!$B$39:$B$782,U$47)+'СЕТ СН'!$G$11+СВЦЭМ!$D$10+'СЕТ СН'!$G$6-'СЕТ СН'!$G$23</f>
        <v>1341.8493449900002</v>
      </c>
      <c r="V77" s="36">
        <f>SUMIFS(СВЦЭМ!$D$39:$D$782,СВЦЭМ!$A$39:$A$782,$A77,СВЦЭМ!$B$39:$B$782,V$47)+'СЕТ СН'!$G$11+СВЦЭМ!$D$10+'СЕТ СН'!$G$6-'СЕТ СН'!$G$23</f>
        <v>1270.1041807700001</v>
      </c>
      <c r="W77" s="36">
        <f>SUMIFS(СВЦЭМ!$D$39:$D$782,СВЦЭМ!$A$39:$A$782,$A77,СВЦЭМ!$B$39:$B$782,W$47)+'СЕТ СН'!$G$11+СВЦЭМ!$D$10+'СЕТ СН'!$G$6-'СЕТ СН'!$G$23</f>
        <v>1280.95112492</v>
      </c>
      <c r="X77" s="36">
        <f>SUMIFS(СВЦЭМ!$D$39:$D$782,СВЦЭМ!$A$39:$A$782,$A77,СВЦЭМ!$B$39:$B$782,X$47)+'СЕТ СН'!$G$11+СВЦЭМ!$D$10+'СЕТ СН'!$G$6-'СЕТ СН'!$G$23</f>
        <v>1332.42502459</v>
      </c>
      <c r="Y77" s="36">
        <f>SUMIFS(СВЦЭМ!$D$39:$D$782,СВЦЭМ!$A$39:$A$782,$A77,СВЦЭМ!$B$39:$B$782,Y$47)+'СЕТ СН'!$G$11+СВЦЭМ!$D$10+'СЕТ СН'!$G$6-'СЕТ СН'!$G$23</f>
        <v>1356.8203218399999</v>
      </c>
    </row>
    <row r="78" spans="1:26" ht="15.75" x14ac:dyDescent="0.2">
      <c r="A78" s="35">
        <f t="shared" si="1"/>
        <v>44712</v>
      </c>
      <c r="B78" s="36">
        <f>SUMIFS(СВЦЭМ!$D$39:$D$782,СВЦЭМ!$A$39:$A$782,$A78,СВЦЭМ!$B$39:$B$782,B$47)+'СЕТ СН'!$G$11+СВЦЭМ!$D$10+'СЕТ СН'!$G$6-'СЕТ СН'!$G$23</f>
        <v>1457.3588780499999</v>
      </c>
      <c r="C78" s="36">
        <f>SUMIFS(СВЦЭМ!$D$39:$D$782,СВЦЭМ!$A$39:$A$782,$A78,СВЦЭМ!$B$39:$B$782,C$47)+'СЕТ СН'!$G$11+СВЦЭМ!$D$10+'СЕТ СН'!$G$6-'СЕТ СН'!$G$23</f>
        <v>1554.7500580000001</v>
      </c>
      <c r="D78" s="36">
        <f>SUMIFS(СВЦЭМ!$D$39:$D$782,СВЦЭМ!$A$39:$A$782,$A78,СВЦЭМ!$B$39:$B$782,D$47)+'СЕТ СН'!$G$11+СВЦЭМ!$D$10+'СЕТ СН'!$G$6-'СЕТ СН'!$G$23</f>
        <v>1675.9589680900001</v>
      </c>
      <c r="E78" s="36">
        <f>SUMIFS(СВЦЭМ!$D$39:$D$782,СВЦЭМ!$A$39:$A$782,$A78,СВЦЭМ!$B$39:$B$782,E$47)+'СЕТ СН'!$G$11+СВЦЭМ!$D$10+'СЕТ СН'!$G$6-'СЕТ СН'!$G$23</f>
        <v>1722.7988754999999</v>
      </c>
      <c r="F78" s="36">
        <f>SUMIFS(СВЦЭМ!$D$39:$D$782,СВЦЭМ!$A$39:$A$782,$A78,СВЦЭМ!$B$39:$B$782,F$47)+'СЕТ СН'!$G$11+СВЦЭМ!$D$10+'СЕТ СН'!$G$6-'СЕТ СН'!$G$23</f>
        <v>1713.5956310499998</v>
      </c>
      <c r="G78" s="36">
        <f>SUMIFS(СВЦЭМ!$D$39:$D$782,СВЦЭМ!$A$39:$A$782,$A78,СВЦЭМ!$B$39:$B$782,G$47)+'СЕТ СН'!$G$11+СВЦЭМ!$D$10+'СЕТ СН'!$G$6-'СЕТ СН'!$G$23</f>
        <v>1680.71402326</v>
      </c>
      <c r="H78" s="36">
        <f>SUMIFS(СВЦЭМ!$D$39:$D$782,СВЦЭМ!$A$39:$A$782,$A78,СВЦЭМ!$B$39:$B$782,H$47)+'СЕТ СН'!$G$11+СВЦЭМ!$D$10+'СЕТ СН'!$G$6-'СЕТ СН'!$G$23</f>
        <v>1577.1345331500002</v>
      </c>
      <c r="I78" s="36">
        <f>SUMIFS(СВЦЭМ!$D$39:$D$782,СВЦЭМ!$A$39:$A$782,$A78,СВЦЭМ!$B$39:$B$782,I$47)+'СЕТ СН'!$G$11+СВЦЭМ!$D$10+'СЕТ СН'!$G$6-'СЕТ СН'!$G$23</f>
        <v>1493.63072334</v>
      </c>
      <c r="J78" s="36">
        <f>SUMIFS(СВЦЭМ!$D$39:$D$782,СВЦЭМ!$A$39:$A$782,$A78,СВЦЭМ!$B$39:$B$782,J$47)+'СЕТ СН'!$G$11+СВЦЭМ!$D$10+'СЕТ СН'!$G$6-'СЕТ СН'!$G$23</f>
        <v>1391.14721592</v>
      </c>
      <c r="K78" s="36">
        <f>SUMIFS(СВЦЭМ!$D$39:$D$782,СВЦЭМ!$A$39:$A$782,$A78,СВЦЭМ!$B$39:$B$782,K$47)+'СЕТ СН'!$G$11+СВЦЭМ!$D$10+'СЕТ СН'!$G$6-'СЕТ СН'!$G$23</f>
        <v>1417.7011198800001</v>
      </c>
      <c r="L78" s="36">
        <f>SUMIFS(СВЦЭМ!$D$39:$D$782,СВЦЭМ!$A$39:$A$782,$A78,СВЦЭМ!$B$39:$B$782,L$47)+'СЕТ СН'!$G$11+СВЦЭМ!$D$10+'СЕТ СН'!$G$6-'СЕТ СН'!$G$23</f>
        <v>1422.6578293100001</v>
      </c>
      <c r="M78" s="36">
        <f>SUMIFS(СВЦЭМ!$D$39:$D$782,СВЦЭМ!$A$39:$A$782,$A78,СВЦЭМ!$B$39:$B$782,M$47)+'СЕТ СН'!$G$11+СВЦЭМ!$D$10+'СЕТ СН'!$G$6-'СЕТ СН'!$G$23</f>
        <v>1496.34479487</v>
      </c>
      <c r="N78" s="36">
        <f>SUMIFS(СВЦЭМ!$D$39:$D$782,СВЦЭМ!$A$39:$A$782,$A78,СВЦЭМ!$B$39:$B$782,N$47)+'СЕТ СН'!$G$11+СВЦЭМ!$D$10+'СЕТ СН'!$G$6-'СЕТ СН'!$G$23</f>
        <v>1537.87341872</v>
      </c>
      <c r="O78" s="36">
        <f>SUMIFS(СВЦЭМ!$D$39:$D$782,СВЦЭМ!$A$39:$A$782,$A78,СВЦЭМ!$B$39:$B$782,O$47)+'СЕТ СН'!$G$11+СВЦЭМ!$D$10+'СЕТ СН'!$G$6-'СЕТ СН'!$G$23</f>
        <v>1613.2749834199999</v>
      </c>
      <c r="P78" s="36">
        <f>SUMIFS(СВЦЭМ!$D$39:$D$782,СВЦЭМ!$A$39:$A$782,$A78,СВЦЭМ!$B$39:$B$782,P$47)+'СЕТ СН'!$G$11+СВЦЭМ!$D$10+'СЕТ СН'!$G$6-'СЕТ СН'!$G$23</f>
        <v>1639.34136287</v>
      </c>
      <c r="Q78" s="36">
        <f>SUMIFS(СВЦЭМ!$D$39:$D$782,СВЦЭМ!$A$39:$A$782,$A78,СВЦЭМ!$B$39:$B$782,Q$47)+'СЕТ СН'!$G$11+СВЦЭМ!$D$10+'СЕТ СН'!$G$6-'СЕТ СН'!$G$23</f>
        <v>1631.0947820700001</v>
      </c>
      <c r="R78" s="36">
        <f>SUMIFS(СВЦЭМ!$D$39:$D$782,СВЦЭМ!$A$39:$A$782,$A78,СВЦЭМ!$B$39:$B$782,R$47)+'СЕТ СН'!$G$11+СВЦЭМ!$D$10+'СЕТ СН'!$G$6-'СЕТ СН'!$G$23</f>
        <v>1625.6824477800001</v>
      </c>
      <c r="S78" s="36">
        <f>SUMIFS(СВЦЭМ!$D$39:$D$782,СВЦЭМ!$A$39:$A$782,$A78,СВЦЭМ!$B$39:$B$782,S$47)+'СЕТ СН'!$G$11+СВЦЭМ!$D$10+'СЕТ СН'!$G$6-'СЕТ СН'!$G$23</f>
        <v>1540.2918263800002</v>
      </c>
      <c r="T78" s="36">
        <f>SUMIFS(СВЦЭМ!$D$39:$D$782,СВЦЭМ!$A$39:$A$782,$A78,СВЦЭМ!$B$39:$B$782,T$47)+'СЕТ СН'!$G$11+СВЦЭМ!$D$10+'СЕТ СН'!$G$6-'СЕТ СН'!$G$23</f>
        <v>1441.9961618900002</v>
      </c>
      <c r="U78" s="36">
        <f>SUMIFS(СВЦЭМ!$D$39:$D$782,СВЦЭМ!$A$39:$A$782,$A78,СВЦЭМ!$B$39:$B$782,U$47)+'СЕТ СН'!$G$11+СВЦЭМ!$D$10+'СЕТ СН'!$G$6-'СЕТ СН'!$G$23</f>
        <v>1342.1478774400002</v>
      </c>
      <c r="V78" s="36">
        <f>SUMIFS(СВЦЭМ!$D$39:$D$782,СВЦЭМ!$A$39:$A$782,$A78,СВЦЭМ!$B$39:$B$782,V$47)+'СЕТ СН'!$G$11+СВЦЭМ!$D$10+'СЕТ СН'!$G$6-'СЕТ СН'!$G$23</f>
        <v>1273.8383430600002</v>
      </c>
      <c r="W78" s="36">
        <f>SUMIFS(СВЦЭМ!$D$39:$D$782,СВЦЭМ!$A$39:$A$782,$A78,СВЦЭМ!$B$39:$B$782,W$47)+'СЕТ СН'!$G$11+СВЦЭМ!$D$10+'СЕТ СН'!$G$6-'СЕТ СН'!$G$23</f>
        <v>1286.38426372</v>
      </c>
      <c r="X78" s="36">
        <f>SUMIFS(СВЦЭМ!$D$39:$D$782,СВЦЭМ!$A$39:$A$782,$A78,СВЦЭМ!$B$39:$B$782,X$47)+'СЕТ СН'!$G$11+СВЦЭМ!$D$10+'СЕТ СН'!$G$6-'СЕТ СН'!$G$23</f>
        <v>1300.72962345</v>
      </c>
      <c r="Y78" s="36">
        <f>SUMIFS(СВЦЭМ!$D$39:$D$782,СВЦЭМ!$A$39:$A$782,$A78,СВЦЭМ!$B$39:$B$782,Y$47)+'СЕТ СН'!$G$11+СВЦЭМ!$D$10+'СЕТ СН'!$G$6-'СЕТ СН'!$G$23</f>
        <v>1303.1551401500001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01.05.2022</v>
      </c>
      <c r="B84" s="36">
        <f>SUMIFS(СВЦЭМ!$D$39:$D$782,СВЦЭМ!$A$39:$A$782,$A84,СВЦЭМ!$B$39:$B$782,B$83)+'СЕТ СН'!$H$11+СВЦЭМ!$D$10+'СЕТ СН'!$H$6-'СЕТ СН'!$H$23</f>
        <v>1396.6837758199999</v>
      </c>
      <c r="C84" s="36">
        <f>SUMIFS(СВЦЭМ!$D$39:$D$782,СВЦЭМ!$A$39:$A$782,$A84,СВЦЭМ!$B$39:$B$782,C$83)+'СЕТ СН'!$H$11+СВЦЭМ!$D$10+'СЕТ СН'!$H$6-'СЕТ СН'!$H$23</f>
        <v>1518.0215740899998</v>
      </c>
      <c r="D84" s="36">
        <f>SUMIFS(СВЦЭМ!$D$39:$D$782,СВЦЭМ!$A$39:$A$782,$A84,СВЦЭМ!$B$39:$B$782,D$83)+'СЕТ СН'!$H$11+СВЦЭМ!$D$10+'СЕТ СН'!$H$6-'СЕТ СН'!$H$23</f>
        <v>1661.5514002699999</v>
      </c>
      <c r="E84" s="36">
        <f>SUMIFS(СВЦЭМ!$D$39:$D$782,СВЦЭМ!$A$39:$A$782,$A84,СВЦЭМ!$B$39:$B$782,E$83)+'СЕТ СН'!$H$11+СВЦЭМ!$D$10+'СЕТ СН'!$H$6-'СЕТ СН'!$H$23</f>
        <v>1722.3350119299998</v>
      </c>
      <c r="F84" s="36">
        <f>SUMIFS(СВЦЭМ!$D$39:$D$782,СВЦЭМ!$A$39:$A$782,$A84,СВЦЭМ!$B$39:$B$782,F$83)+'СЕТ СН'!$H$11+СВЦЭМ!$D$10+'СЕТ СН'!$H$6-'СЕТ СН'!$H$23</f>
        <v>1736.9301233399999</v>
      </c>
      <c r="G84" s="36">
        <f>SUMIFS(СВЦЭМ!$D$39:$D$782,СВЦЭМ!$A$39:$A$782,$A84,СВЦЭМ!$B$39:$B$782,G$83)+'СЕТ СН'!$H$11+СВЦЭМ!$D$10+'СЕТ СН'!$H$6-'СЕТ СН'!$H$23</f>
        <v>1712.0635944999999</v>
      </c>
      <c r="H84" s="36">
        <f>SUMIFS(СВЦЭМ!$D$39:$D$782,СВЦЭМ!$A$39:$A$782,$A84,СВЦЭМ!$B$39:$B$782,H$83)+'СЕТ СН'!$H$11+СВЦЭМ!$D$10+'СЕТ СН'!$H$6-'СЕТ СН'!$H$23</f>
        <v>1691.6775703099997</v>
      </c>
      <c r="I84" s="36">
        <f>SUMIFS(СВЦЭМ!$D$39:$D$782,СВЦЭМ!$A$39:$A$782,$A84,СВЦЭМ!$B$39:$B$782,I$83)+'СЕТ СН'!$H$11+СВЦЭМ!$D$10+'СЕТ СН'!$H$6-'СЕТ СН'!$H$23</f>
        <v>1624.3673431899999</v>
      </c>
      <c r="J84" s="36">
        <f>SUMIFS(СВЦЭМ!$D$39:$D$782,СВЦЭМ!$A$39:$A$782,$A84,СВЦЭМ!$B$39:$B$782,J$83)+'СЕТ СН'!$H$11+СВЦЭМ!$D$10+'СЕТ СН'!$H$6-'СЕТ СН'!$H$23</f>
        <v>1474.3065493899999</v>
      </c>
      <c r="K84" s="36">
        <f>SUMIFS(СВЦЭМ!$D$39:$D$782,СВЦЭМ!$A$39:$A$782,$A84,СВЦЭМ!$B$39:$B$782,K$83)+'СЕТ СН'!$H$11+СВЦЭМ!$D$10+'СЕТ СН'!$H$6-'СЕТ СН'!$H$23</f>
        <v>1436.3944249399999</v>
      </c>
      <c r="L84" s="36">
        <f>SUMIFS(СВЦЭМ!$D$39:$D$782,СВЦЭМ!$A$39:$A$782,$A84,СВЦЭМ!$B$39:$B$782,L$83)+'СЕТ СН'!$H$11+СВЦЭМ!$D$10+'СЕТ СН'!$H$6-'СЕТ СН'!$H$23</f>
        <v>1415.05106256</v>
      </c>
      <c r="M84" s="36">
        <f>SUMIFS(СВЦЭМ!$D$39:$D$782,СВЦЭМ!$A$39:$A$782,$A84,СВЦЭМ!$B$39:$B$782,M$83)+'СЕТ СН'!$H$11+СВЦЭМ!$D$10+'СЕТ СН'!$H$6-'СЕТ СН'!$H$23</f>
        <v>1507.7347986799998</v>
      </c>
      <c r="N84" s="36">
        <f>SUMIFS(СВЦЭМ!$D$39:$D$782,СВЦЭМ!$A$39:$A$782,$A84,СВЦЭМ!$B$39:$B$782,N$83)+'СЕТ СН'!$H$11+СВЦЭМ!$D$10+'СЕТ СН'!$H$6-'СЕТ СН'!$H$23</f>
        <v>1551.1355642499998</v>
      </c>
      <c r="O84" s="36">
        <f>SUMIFS(СВЦЭМ!$D$39:$D$782,СВЦЭМ!$A$39:$A$782,$A84,СВЦЭМ!$B$39:$B$782,O$83)+'СЕТ СН'!$H$11+СВЦЭМ!$D$10+'СЕТ СН'!$H$6-'СЕТ СН'!$H$23</f>
        <v>1562.8510961299999</v>
      </c>
      <c r="P84" s="36">
        <f>SUMIFS(СВЦЭМ!$D$39:$D$782,СВЦЭМ!$A$39:$A$782,$A84,СВЦЭМ!$B$39:$B$782,P$83)+'СЕТ СН'!$H$11+СВЦЭМ!$D$10+'СЕТ СН'!$H$6-'СЕТ СН'!$H$23</f>
        <v>1573.9082669399997</v>
      </c>
      <c r="Q84" s="36">
        <f>SUMIFS(СВЦЭМ!$D$39:$D$782,СВЦЭМ!$A$39:$A$782,$A84,СВЦЭМ!$B$39:$B$782,Q$83)+'СЕТ СН'!$H$11+СВЦЭМ!$D$10+'СЕТ СН'!$H$6-'СЕТ СН'!$H$23</f>
        <v>1588.8369402699998</v>
      </c>
      <c r="R84" s="36">
        <f>SUMIFS(СВЦЭМ!$D$39:$D$782,СВЦЭМ!$A$39:$A$782,$A84,СВЦЭМ!$B$39:$B$782,R$83)+'СЕТ СН'!$H$11+СВЦЭМ!$D$10+'СЕТ СН'!$H$6-'СЕТ СН'!$H$23</f>
        <v>1608.1884306199997</v>
      </c>
      <c r="S84" s="36">
        <f>SUMIFS(СВЦЭМ!$D$39:$D$782,СВЦЭМ!$A$39:$A$782,$A84,СВЦЭМ!$B$39:$B$782,S$83)+'СЕТ СН'!$H$11+СВЦЭМ!$D$10+'СЕТ СН'!$H$6-'СЕТ СН'!$H$23</f>
        <v>1567.7393807499998</v>
      </c>
      <c r="T84" s="36">
        <f>SUMIFS(СВЦЭМ!$D$39:$D$782,СВЦЭМ!$A$39:$A$782,$A84,СВЦЭМ!$B$39:$B$782,T$83)+'СЕТ СН'!$H$11+СВЦЭМ!$D$10+'СЕТ СН'!$H$6-'СЕТ СН'!$H$23</f>
        <v>1468.2973145899998</v>
      </c>
      <c r="U84" s="36">
        <f>SUMIFS(СВЦЭМ!$D$39:$D$782,СВЦЭМ!$A$39:$A$782,$A84,СВЦЭМ!$B$39:$B$782,U$83)+'СЕТ СН'!$H$11+СВЦЭМ!$D$10+'СЕТ СН'!$H$6-'СЕТ СН'!$H$23</f>
        <v>1375.65752643</v>
      </c>
      <c r="V84" s="36">
        <f>SUMIFS(СВЦЭМ!$D$39:$D$782,СВЦЭМ!$A$39:$A$782,$A84,СВЦЭМ!$B$39:$B$782,V$83)+'СЕТ СН'!$H$11+СВЦЭМ!$D$10+'СЕТ СН'!$H$6-'СЕТ СН'!$H$23</f>
        <v>1284.50822449</v>
      </c>
      <c r="W84" s="36">
        <f>SUMIFS(СВЦЭМ!$D$39:$D$782,СВЦЭМ!$A$39:$A$782,$A84,СВЦЭМ!$B$39:$B$782,W$83)+'СЕТ СН'!$H$11+СВЦЭМ!$D$10+'СЕТ СН'!$H$6-'СЕТ СН'!$H$23</f>
        <v>1273.1054213800001</v>
      </c>
      <c r="X84" s="36">
        <f>SUMIFS(СВЦЭМ!$D$39:$D$782,СВЦЭМ!$A$39:$A$782,$A84,СВЦЭМ!$B$39:$B$782,X$83)+'СЕТ СН'!$H$11+СВЦЭМ!$D$10+'СЕТ СН'!$H$6-'СЕТ СН'!$H$23</f>
        <v>1298.03308958</v>
      </c>
      <c r="Y84" s="36">
        <f>SUMIFS(СВЦЭМ!$D$39:$D$782,СВЦЭМ!$A$39:$A$782,$A84,СВЦЭМ!$B$39:$B$782,Y$83)+'СЕТ СН'!$H$11+СВЦЭМ!$D$10+'СЕТ СН'!$H$6-'СЕТ СН'!$H$23</f>
        <v>1332.3103737399999</v>
      </c>
      <c r="AA84" s="45"/>
    </row>
    <row r="85" spans="1:27" ht="15.75" x14ac:dyDescent="0.2">
      <c r="A85" s="35">
        <f>A84+1</f>
        <v>44683</v>
      </c>
      <c r="B85" s="36">
        <f>SUMIFS(СВЦЭМ!$D$39:$D$782,СВЦЭМ!$A$39:$A$782,$A85,СВЦЭМ!$B$39:$B$782,B$83)+'СЕТ СН'!$H$11+СВЦЭМ!$D$10+'СЕТ СН'!$H$6-'СЕТ СН'!$H$23</f>
        <v>1369.34480319</v>
      </c>
      <c r="C85" s="36">
        <f>SUMIFS(СВЦЭМ!$D$39:$D$782,СВЦЭМ!$A$39:$A$782,$A85,СВЦЭМ!$B$39:$B$782,C$83)+'СЕТ СН'!$H$11+СВЦЭМ!$D$10+'СЕТ СН'!$H$6-'СЕТ СН'!$H$23</f>
        <v>1485.8785716699999</v>
      </c>
      <c r="D85" s="36">
        <f>SUMIFS(СВЦЭМ!$D$39:$D$782,СВЦЭМ!$A$39:$A$782,$A85,СВЦЭМ!$B$39:$B$782,D$83)+'СЕТ СН'!$H$11+СВЦЭМ!$D$10+'СЕТ СН'!$H$6-'СЕТ СН'!$H$23</f>
        <v>1599.6062601799999</v>
      </c>
      <c r="E85" s="36">
        <f>SUMIFS(СВЦЭМ!$D$39:$D$782,СВЦЭМ!$A$39:$A$782,$A85,СВЦЭМ!$B$39:$B$782,E$83)+'СЕТ СН'!$H$11+СВЦЭМ!$D$10+'СЕТ СН'!$H$6-'СЕТ СН'!$H$23</f>
        <v>1651.5732067199999</v>
      </c>
      <c r="F85" s="36">
        <f>SUMIFS(СВЦЭМ!$D$39:$D$782,СВЦЭМ!$A$39:$A$782,$A85,СВЦЭМ!$B$39:$B$782,F$83)+'СЕТ СН'!$H$11+СВЦЭМ!$D$10+'СЕТ СН'!$H$6-'СЕТ СН'!$H$23</f>
        <v>1669.3390060199999</v>
      </c>
      <c r="G85" s="36">
        <f>SUMIFS(СВЦЭМ!$D$39:$D$782,СВЦЭМ!$A$39:$A$782,$A85,СВЦЭМ!$B$39:$B$782,G$83)+'СЕТ СН'!$H$11+СВЦЭМ!$D$10+'СЕТ СН'!$H$6-'СЕТ СН'!$H$23</f>
        <v>1692.2494813199999</v>
      </c>
      <c r="H85" s="36">
        <f>SUMIFS(СВЦЭМ!$D$39:$D$782,СВЦЭМ!$A$39:$A$782,$A85,СВЦЭМ!$B$39:$B$782,H$83)+'СЕТ СН'!$H$11+СВЦЭМ!$D$10+'СЕТ СН'!$H$6-'СЕТ СН'!$H$23</f>
        <v>1705.4001744799998</v>
      </c>
      <c r="I85" s="36">
        <f>SUMIFS(СВЦЭМ!$D$39:$D$782,СВЦЭМ!$A$39:$A$782,$A85,СВЦЭМ!$B$39:$B$782,I$83)+'СЕТ СН'!$H$11+СВЦЭМ!$D$10+'СЕТ СН'!$H$6-'СЕТ СН'!$H$23</f>
        <v>1616.6991691999999</v>
      </c>
      <c r="J85" s="36">
        <f>SUMIFS(СВЦЭМ!$D$39:$D$782,СВЦЭМ!$A$39:$A$782,$A85,СВЦЭМ!$B$39:$B$782,J$83)+'СЕТ СН'!$H$11+СВЦЭМ!$D$10+'СЕТ СН'!$H$6-'СЕТ СН'!$H$23</f>
        <v>1474.1949924699998</v>
      </c>
      <c r="K85" s="36">
        <f>SUMIFS(СВЦЭМ!$D$39:$D$782,СВЦЭМ!$A$39:$A$782,$A85,СВЦЭМ!$B$39:$B$782,K$83)+'СЕТ СН'!$H$11+СВЦЭМ!$D$10+'СЕТ СН'!$H$6-'СЕТ СН'!$H$23</f>
        <v>1436.9383903999999</v>
      </c>
      <c r="L85" s="36">
        <f>SUMIFS(СВЦЭМ!$D$39:$D$782,СВЦЭМ!$A$39:$A$782,$A85,СВЦЭМ!$B$39:$B$782,L$83)+'СЕТ СН'!$H$11+СВЦЭМ!$D$10+'СЕТ СН'!$H$6-'СЕТ СН'!$H$23</f>
        <v>1407.1291908400001</v>
      </c>
      <c r="M85" s="36">
        <f>SUMIFS(СВЦЭМ!$D$39:$D$782,СВЦЭМ!$A$39:$A$782,$A85,СВЦЭМ!$B$39:$B$782,M$83)+'СЕТ СН'!$H$11+СВЦЭМ!$D$10+'СЕТ СН'!$H$6-'СЕТ СН'!$H$23</f>
        <v>1473.0017308499998</v>
      </c>
      <c r="N85" s="36">
        <f>SUMIFS(СВЦЭМ!$D$39:$D$782,СВЦЭМ!$A$39:$A$782,$A85,СВЦЭМ!$B$39:$B$782,N$83)+'СЕТ СН'!$H$11+СВЦЭМ!$D$10+'СЕТ СН'!$H$6-'СЕТ СН'!$H$23</f>
        <v>1519.4744304099997</v>
      </c>
      <c r="O85" s="36">
        <f>SUMIFS(СВЦЭМ!$D$39:$D$782,СВЦЭМ!$A$39:$A$782,$A85,СВЦЭМ!$B$39:$B$782,O$83)+'СЕТ СН'!$H$11+СВЦЭМ!$D$10+'СЕТ СН'!$H$6-'СЕТ СН'!$H$23</f>
        <v>1552.0253404999999</v>
      </c>
      <c r="P85" s="36">
        <f>SUMIFS(СВЦЭМ!$D$39:$D$782,СВЦЭМ!$A$39:$A$782,$A85,СВЦЭМ!$B$39:$B$782,P$83)+'СЕТ СН'!$H$11+СВЦЭМ!$D$10+'СЕТ СН'!$H$6-'СЕТ СН'!$H$23</f>
        <v>1561.7284073499998</v>
      </c>
      <c r="Q85" s="36">
        <f>SUMIFS(СВЦЭМ!$D$39:$D$782,СВЦЭМ!$A$39:$A$782,$A85,СВЦЭМ!$B$39:$B$782,Q$83)+'СЕТ СН'!$H$11+СВЦЭМ!$D$10+'СЕТ СН'!$H$6-'СЕТ СН'!$H$23</f>
        <v>1581.7166271399999</v>
      </c>
      <c r="R85" s="36">
        <f>SUMIFS(СВЦЭМ!$D$39:$D$782,СВЦЭМ!$A$39:$A$782,$A85,СВЦЭМ!$B$39:$B$782,R$83)+'СЕТ СН'!$H$11+СВЦЭМ!$D$10+'СЕТ СН'!$H$6-'СЕТ СН'!$H$23</f>
        <v>1587.7092794299999</v>
      </c>
      <c r="S85" s="36">
        <f>SUMIFS(СВЦЭМ!$D$39:$D$782,СВЦЭМ!$A$39:$A$782,$A85,СВЦЭМ!$B$39:$B$782,S$83)+'СЕТ СН'!$H$11+СВЦЭМ!$D$10+'СЕТ СН'!$H$6-'СЕТ СН'!$H$23</f>
        <v>1531.3509227099998</v>
      </c>
      <c r="T85" s="36">
        <f>SUMIFS(СВЦЭМ!$D$39:$D$782,СВЦЭМ!$A$39:$A$782,$A85,СВЦЭМ!$B$39:$B$782,T$83)+'СЕТ СН'!$H$11+СВЦЭМ!$D$10+'СЕТ СН'!$H$6-'СЕТ СН'!$H$23</f>
        <v>1429.3940976900001</v>
      </c>
      <c r="U85" s="36">
        <f>SUMIFS(СВЦЭМ!$D$39:$D$782,СВЦЭМ!$A$39:$A$782,$A85,СВЦЭМ!$B$39:$B$782,U$83)+'СЕТ СН'!$H$11+СВЦЭМ!$D$10+'СЕТ СН'!$H$6-'СЕТ СН'!$H$23</f>
        <v>1336.82795523</v>
      </c>
      <c r="V85" s="36">
        <f>SUMIFS(СВЦЭМ!$D$39:$D$782,СВЦЭМ!$A$39:$A$782,$A85,СВЦЭМ!$B$39:$B$782,V$83)+'СЕТ СН'!$H$11+СВЦЭМ!$D$10+'СЕТ СН'!$H$6-'СЕТ СН'!$H$23</f>
        <v>1271.7080957000001</v>
      </c>
      <c r="W85" s="36">
        <f>SUMIFS(СВЦЭМ!$D$39:$D$782,СВЦЭМ!$A$39:$A$782,$A85,СВЦЭМ!$B$39:$B$782,W$83)+'СЕТ СН'!$H$11+СВЦЭМ!$D$10+'СЕТ СН'!$H$6-'СЕТ СН'!$H$23</f>
        <v>1275.49208049</v>
      </c>
      <c r="X85" s="36">
        <f>SUMIFS(СВЦЭМ!$D$39:$D$782,СВЦЭМ!$A$39:$A$782,$A85,СВЦЭМ!$B$39:$B$782,X$83)+'СЕТ СН'!$H$11+СВЦЭМ!$D$10+'СЕТ СН'!$H$6-'СЕТ СН'!$H$23</f>
        <v>1274.5846369599999</v>
      </c>
      <c r="Y85" s="36">
        <f>SUMIFS(СВЦЭМ!$D$39:$D$782,СВЦЭМ!$A$39:$A$782,$A85,СВЦЭМ!$B$39:$B$782,Y$83)+'СЕТ СН'!$H$11+СВЦЭМ!$D$10+'СЕТ СН'!$H$6-'СЕТ СН'!$H$23</f>
        <v>1319.3303788400001</v>
      </c>
    </row>
    <row r="86" spans="1:27" ht="15.75" x14ac:dyDescent="0.2">
      <c r="A86" s="35">
        <f t="shared" ref="A86:A114" si="2">A85+1</f>
        <v>44684</v>
      </c>
      <c r="B86" s="36">
        <f>SUMIFS(СВЦЭМ!$D$39:$D$782,СВЦЭМ!$A$39:$A$782,$A86,СВЦЭМ!$B$39:$B$782,B$83)+'СЕТ СН'!$H$11+СВЦЭМ!$D$10+'СЕТ СН'!$H$6-'СЕТ СН'!$H$23</f>
        <v>1343.41939299</v>
      </c>
      <c r="C86" s="36">
        <f>SUMIFS(СВЦЭМ!$D$39:$D$782,СВЦЭМ!$A$39:$A$782,$A86,СВЦЭМ!$B$39:$B$782,C$83)+'СЕТ СН'!$H$11+СВЦЭМ!$D$10+'СЕТ СН'!$H$6-'СЕТ СН'!$H$23</f>
        <v>1461.1731255099999</v>
      </c>
      <c r="D86" s="36">
        <f>SUMIFS(СВЦЭМ!$D$39:$D$782,СВЦЭМ!$A$39:$A$782,$A86,СВЦЭМ!$B$39:$B$782,D$83)+'СЕТ СН'!$H$11+СВЦЭМ!$D$10+'СЕТ СН'!$H$6-'СЕТ СН'!$H$23</f>
        <v>1560.2450679899998</v>
      </c>
      <c r="E86" s="36">
        <f>SUMIFS(СВЦЭМ!$D$39:$D$782,СВЦЭМ!$A$39:$A$782,$A86,СВЦЭМ!$B$39:$B$782,E$83)+'СЕТ СН'!$H$11+СВЦЭМ!$D$10+'СЕТ СН'!$H$6-'СЕТ СН'!$H$23</f>
        <v>1591.8486766799999</v>
      </c>
      <c r="F86" s="36">
        <f>SUMIFS(СВЦЭМ!$D$39:$D$782,СВЦЭМ!$A$39:$A$782,$A86,СВЦЭМ!$B$39:$B$782,F$83)+'СЕТ СН'!$H$11+СВЦЭМ!$D$10+'СЕТ СН'!$H$6-'СЕТ СН'!$H$23</f>
        <v>1606.5041746799998</v>
      </c>
      <c r="G86" s="36">
        <f>SUMIFS(СВЦЭМ!$D$39:$D$782,СВЦЭМ!$A$39:$A$782,$A86,СВЦЭМ!$B$39:$B$782,G$83)+'СЕТ СН'!$H$11+СВЦЭМ!$D$10+'СЕТ СН'!$H$6-'СЕТ СН'!$H$23</f>
        <v>1648.0389200899999</v>
      </c>
      <c r="H86" s="36">
        <f>SUMIFS(СВЦЭМ!$D$39:$D$782,СВЦЭМ!$A$39:$A$782,$A86,СВЦЭМ!$B$39:$B$782,H$83)+'СЕТ СН'!$H$11+СВЦЭМ!$D$10+'СЕТ СН'!$H$6-'СЕТ СН'!$H$23</f>
        <v>1658.7273675499998</v>
      </c>
      <c r="I86" s="36">
        <f>SUMIFS(СВЦЭМ!$D$39:$D$782,СВЦЭМ!$A$39:$A$782,$A86,СВЦЭМ!$B$39:$B$782,I$83)+'СЕТ СН'!$H$11+СВЦЭМ!$D$10+'СЕТ СН'!$H$6-'СЕТ СН'!$H$23</f>
        <v>1640.6803747099998</v>
      </c>
      <c r="J86" s="36">
        <f>SUMIFS(СВЦЭМ!$D$39:$D$782,СВЦЭМ!$A$39:$A$782,$A86,СВЦЭМ!$B$39:$B$782,J$83)+'СЕТ СН'!$H$11+СВЦЭМ!$D$10+'СЕТ СН'!$H$6-'СЕТ СН'!$H$23</f>
        <v>1537.0918110699997</v>
      </c>
      <c r="K86" s="36">
        <f>SUMIFS(СВЦЭМ!$D$39:$D$782,СВЦЭМ!$A$39:$A$782,$A86,СВЦЭМ!$B$39:$B$782,K$83)+'СЕТ СН'!$H$11+СВЦЭМ!$D$10+'СЕТ СН'!$H$6-'СЕТ СН'!$H$23</f>
        <v>1503.7595994599997</v>
      </c>
      <c r="L86" s="36">
        <f>SUMIFS(СВЦЭМ!$D$39:$D$782,СВЦЭМ!$A$39:$A$782,$A86,СВЦЭМ!$B$39:$B$782,L$83)+'СЕТ СН'!$H$11+СВЦЭМ!$D$10+'СЕТ СН'!$H$6-'СЕТ СН'!$H$23</f>
        <v>1483.9912840299999</v>
      </c>
      <c r="M86" s="36">
        <f>SUMIFS(СВЦЭМ!$D$39:$D$782,СВЦЭМ!$A$39:$A$782,$A86,СВЦЭМ!$B$39:$B$782,M$83)+'СЕТ СН'!$H$11+СВЦЭМ!$D$10+'СЕТ СН'!$H$6-'СЕТ СН'!$H$23</f>
        <v>1569.4262265299999</v>
      </c>
      <c r="N86" s="36">
        <f>SUMIFS(СВЦЭМ!$D$39:$D$782,СВЦЭМ!$A$39:$A$782,$A86,СВЦЭМ!$B$39:$B$782,N$83)+'СЕТ СН'!$H$11+СВЦЭМ!$D$10+'СЕТ СН'!$H$6-'СЕТ СН'!$H$23</f>
        <v>1611.0743476399998</v>
      </c>
      <c r="O86" s="36">
        <f>SUMIFS(СВЦЭМ!$D$39:$D$782,СВЦЭМ!$A$39:$A$782,$A86,СВЦЭМ!$B$39:$B$782,O$83)+'СЕТ СН'!$H$11+СВЦЭМ!$D$10+'СЕТ СН'!$H$6-'СЕТ СН'!$H$23</f>
        <v>1625.6186003599998</v>
      </c>
      <c r="P86" s="36">
        <f>SUMIFS(СВЦЭМ!$D$39:$D$782,СВЦЭМ!$A$39:$A$782,$A86,СВЦЭМ!$B$39:$B$782,P$83)+'СЕТ СН'!$H$11+СВЦЭМ!$D$10+'СЕТ СН'!$H$6-'СЕТ СН'!$H$23</f>
        <v>1643.6797230199998</v>
      </c>
      <c r="Q86" s="36">
        <f>SUMIFS(СВЦЭМ!$D$39:$D$782,СВЦЭМ!$A$39:$A$782,$A86,СВЦЭМ!$B$39:$B$782,Q$83)+'СЕТ СН'!$H$11+СВЦЭМ!$D$10+'СЕТ СН'!$H$6-'СЕТ СН'!$H$23</f>
        <v>1647.3578085499998</v>
      </c>
      <c r="R86" s="36">
        <f>SUMIFS(СВЦЭМ!$D$39:$D$782,СВЦЭМ!$A$39:$A$782,$A86,СВЦЭМ!$B$39:$B$782,R$83)+'СЕТ СН'!$H$11+СВЦЭМ!$D$10+'СЕТ СН'!$H$6-'СЕТ СН'!$H$23</f>
        <v>1656.9422667599999</v>
      </c>
      <c r="S86" s="36">
        <f>SUMIFS(СВЦЭМ!$D$39:$D$782,СВЦЭМ!$A$39:$A$782,$A86,СВЦЭМ!$B$39:$B$782,S$83)+'СЕТ СН'!$H$11+СВЦЭМ!$D$10+'СЕТ СН'!$H$6-'СЕТ СН'!$H$23</f>
        <v>1622.8075353099998</v>
      </c>
      <c r="T86" s="36">
        <f>SUMIFS(СВЦЭМ!$D$39:$D$782,СВЦЭМ!$A$39:$A$782,$A86,СВЦЭМ!$B$39:$B$782,T$83)+'СЕТ СН'!$H$11+СВЦЭМ!$D$10+'СЕТ СН'!$H$6-'СЕТ СН'!$H$23</f>
        <v>1513.4522912199998</v>
      </c>
      <c r="U86" s="36">
        <f>SUMIFS(СВЦЭМ!$D$39:$D$782,СВЦЭМ!$A$39:$A$782,$A86,СВЦЭМ!$B$39:$B$782,U$83)+'СЕТ СН'!$H$11+СВЦЭМ!$D$10+'СЕТ СН'!$H$6-'СЕТ СН'!$H$23</f>
        <v>1413.40314072</v>
      </c>
      <c r="V86" s="36">
        <f>SUMIFS(СВЦЭМ!$D$39:$D$782,СВЦЭМ!$A$39:$A$782,$A86,СВЦЭМ!$B$39:$B$782,V$83)+'СЕТ СН'!$H$11+СВЦЭМ!$D$10+'СЕТ СН'!$H$6-'СЕТ СН'!$H$23</f>
        <v>1322.33492112</v>
      </c>
      <c r="W86" s="36">
        <f>SUMIFS(СВЦЭМ!$D$39:$D$782,СВЦЭМ!$A$39:$A$782,$A86,СВЦЭМ!$B$39:$B$782,W$83)+'СЕТ СН'!$H$11+СВЦЭМ!$D$10+'СЕТ СН'!$H$6-'СЕТ СН'!$H$23</f>
        <v>1315.92461157</v>
      </c>
      <c r="X86" s="36">
        <f>SUMIFS(СВЦЭМ!$D$39:$D$782,СВЦЭМ!$A$39:$A$782,$A86,СВЦЭМ!$B$39:$B$782,X$83)+'СЕТ СН'!$H$11+СВЦЭМ!$D$10+'СЕТ СН'!$H$6-'СЕТ СН'!$H$23</f>
        <v>1325.4118417699999</v>
      </c>
      <c r="Y86" s="36">
        <f>SUMIFS(СВЦЭМ!$D$39:$D$782,СВЦЭМ!$A$39:$A$782,$A86,СВЦЭМ!$B$39:$B$782,Y$83)+'СЕТ СН'!$H$11+СВЦЭМ!$D$10+'СЕТ СН'!$H$6-'СЕТ СН'!$H$23</f>
        <v>1361.2390354900001</v>
      </c>
    </row>
    <row r="87" spans="1:27" ht="15.75" x14ac:dyDescent="0.2">
      <c r="A87" s="35">
        <f t="shared" si="2"/>
        <v>44685</v>
      </c>
      <c r="B87" s="36">
        <f>SUMIFS(СВЦЭМ!$D$39:$D$782,СВЦЭМ!$A$39:$A$782,$A87,СВЦЭМ!$B$39:$B$782,B$83)+'СЕТ СН'!$H$11+СВЦЭМ!$D$10+'СЕТ СН'!$H$6-'СЕТ СН'!$H$23</f>
        <v>1431.2700719100001</v>
      </c>
      <c r="C87" s="36">
        <f>SUMIFS(СВЦЭМ!$D$39:$D$782,СВЦЭМ!$A$39:$A$782,$A87,СВЦЭМ!$B$39:$B$782,C$83)+'СЕТ СН'!$H$11+СВЦЭМ!$D$10+'СЕТ СН'!$H$6-'СЕТ СН'!$H$23</f>
        <v>1579.5639095599997</v>
      </c>
      <c r="D87" s="36">
        <f>SUMIFS(СВЦЭМ!$D$39:$D$782,СВЦЭМ!$A$39:$A$782,$A87,СВЦЭМ!$B$39:$B$782,D$83)+'СЕТ СН'!$H$11+СВЦЭМ!$D$10+'СЕТ СН'!$H$6-'СЕТ СН'!$H$23</f>
        <v>1632.2043930199998</v>
      </c>
      <c r="E87" s="36">
        <f>SUMIFS(СВЦЭМ!$D$39:$D$782,СВЦЭМ!$A$39:$A$782,$A87,СВЦЭМ!$B$39:$B$782,E$83)+'СЕТ СН'!$H$11+СВЦЭМ!$D$10+'СЕТ СН'!$H$6-'СЕТ СН'!$H$23</f>
        <v>1603.9114845099998</v>
      </c>
      <c r="F87" s="36">
        <f>SUMIFS(СВЦЭМ!$D$39:$D$782,СВЦЭМ!$A$39:$A$782,$A87,СВЦЭМ!$B$39:$B$782,F$83)+'СЕТ СН'!$H$11+СВЦЭМ!$D$10+'СЕТ СН'!$H$6-'СЕТ СН'!$H$23</f>
        <v>1606.6653630299998</v>
      </c>
      <c r="G87" s="36">
        <f>SUMIFS(СВЦЭМ!$D$39:$D$782,СВЦЭМ!$A$39:$A$782,$A87,СВЦЭМ!$B$39:$B$782,G$83)+'СЕТ СН'!$H$11+СВЦЭМ!$D$10+'СЕТ СН'!$H$6-'СЕТ СН'!$H$23</f>
        <v>1599.8401762099998</v>
      </c>
      <c r="H87" s="36">
        <f>SUMIFS(СВЦЭМ!$D$39:$D$782,СВЦЭМ!$A$39:$A$782,$A87,СВЦЭМ!$B$39:$B$782,H$83)+'СЕТ СН'!$H$11+СВЦЭМ!$D$10+'СЕТ СН'!$H$6-'СЕТ СН'!$H$23</f>
        <v>1611.3996325799999</v>
      </c>
      <c r="I87" s="36">
        <f>SUMIFS(СВЦЭМ!$D$39:$D$782,СВЦЭМ!$A$39:$A$782,$A87,СВЦЭМ!$B$39:$B$782,I$83)+'СЕТ СН'!$H$11+СВЦЭМ!$D$10+'СЕТ СН'!$H$6-'СЕТ СН'!$H$23</f>
        <v>1538.4257543599999</v>
      </c>
      <c r="J87" s="36">
        <f>SUMIFS(СВЦЭМ!$D$39:$D$782,СВЦЭМ!$A$39:$A$782,$A87,СВЦЭМ!$B$39:$B$782,J$83)+'СЕТ СН'!$H$11+СВЦЭМ!$D$10+'СЕТ СН'!$H$6-'СЕТ СН'!$H$23</f>
        <v>1425.7863667300001</v>
      </c>
      <c r="K87" s="36">
        <f>SUMIFS(СВЦЭМ!$D$39:$D$782,СВЦЭМ!$A$39:$A$782,$A87,СВЦЭМ!$B$39:$B$782,K$83)+'СЕТ СН'!$H$11+СВЦЭМ!$D$10+'СЕТ СН'!$H$6-'СЕТ СН'!$H$23</f>
        <v>1411.42676368</v>
      </c>
      <c r="L87" s="36">
        <f>SUMIFS(СВЦЭМ!$D$39:$D$782,СВЦЭМ!$A$39:$A$782,$A87,СВЦЭМ!$B$39:$B$782,L$83)+'СЕТ СН'!$H$11+СВЦЭМ!$D$10+'СЕТ СН'!$H$6-'СЕТ СН'!$H$23</f>
        <v>1424.30053223</v>
      </c>
      <c r="M87" s="36">
        <f>SUMIFS(СВЦЭМ!$D$39:$D$782,СВЦЭМ!$A$39:$A$782,$A87,СВЦЭМ!$B$39:$B$782,M$83)+'СЕТ СН'!$H$11+СВЦЭМ!$D$10+'СЕТ СН'!$H$6-'СЕТ СН'!$H$23</f>
        <v>1523.8422691699998</v>
      </c>
      <c r="N87" s="36">
        <f>SUMIFS(СВЦЭМ!$D$39:$D$782,СВЦЭМ!$A$39:$A$782,$A87,СВЦЭМ!$B$39:$B$782,N$83)+'СЕТ СН'!$H$11+СВЦЭМ!$D$10+'СЕТ СН'!$H$6-'СЕТ СН'!$H$23</f>
        <v>1577.2815937499997</v>
      </c>
      <c r="O87" s="36">
        <f>SUMIFS(СВЦЭМ!$D$39:$D$782,СВЦЭМ!$A$39:$A$782,$A87,СВЦЭМ!$B$39:$B$782,O$83)+'СЕТ СН'!$H$11+СВЦЭМ!$D$10+'СЕТ СН'!$H$6-'СЕТ СН'!$H$23</f>
        <v>1581.7397381999999</v>
      </c>
      <c r="P87" s="36">
        <f>SUMIFS(СВЦЭМ!$D$39:$D$782,СВЦЭМ!$A$39:$A$782,$A87,СВЦЭМ!$B$39:$B$782,P$83)+'СЕТ СН'!$H$11+СВЦЭМ!$D$10+'СЕТ СН'!$H$6-'СЕТ СН'!$H$23</f>
        <v>1618.7852798199999</v>
      </c>
      <c r="Q87" s="36">
        <f>SUMIFS(СВЦЭМ!$D$39:$D$782,СВЦЭМ!$A$39:$A$782,$A87,СВЦЭМ!$B$39:$B$782,Q$83)+'СЕТ СН'!$H$11+СВЦЭМ!$D$10+'СЕТ СН'!$H$6-'СЕТ СН'!$H$23</f>
        <v>1622.2068082699998</v>
      </c>
      <c r="R87" s="36">
        <f>SUMIFS(СВЦЭМ!$D$39:$D$782,СВЦЭМ!$A$39:$A$782,$A87,СВЦЭМ!$B$39:$B$782,R$83)+'СЕТ СН'!$H$11+СВЦЭМ!$D$10+'СЕТ СН'!$H$6-'СЕТ СН'!$H$23</f>
        <v>1616.7812317199998</v>
      </c>
      <c r="S87" s="36">
        <f>SUMIFS(СВЦЭМ!$D$39:$D$782,СВЦЭМ!$A$39:$A$782,$A87,СВЦЭМ!$B$39:$B$782,S$83)+'СЕТ СН'!$H$11+СВЦЭМ!$D$10+'СЕТ СН'!$H$6-'СЕТ СН'!$H$23</f>
        <v>1560.3164480899998</v>
      </c>
      <c r="T87" s="36">
        <f>SUMIFS(СВЦЭМ!$D$39:$D$782,СВЦЭМ!$A$39:$A$782,$A87,СВЦЭМ!$B$39:$B$782,T$83)+'СЕТ СН'!$H$11+СВЦЭМ!$D$10+'СЕТ СН'!$H$6-'СЕТ СН'!$H$23</f>
        <v>1435.0262174500001</v>
      </c>
      <c r="U87" s="36">
        <f>SUMIFS(СВЦЭМ!$D$39:$D$782,СВЦЭМ!$A$39:$A$782,$A87,СВЦЭМ!$B$39:$B$782,U$83)+'СЕТ СН'!$H$11+СВЦЭМ!$D$10+'СЕТ СН'!$H$6-'СЕТ СН'!$H$23</f>
        <v>1325.8615540599999</v>
      </c>
      <c r="V87" s="36">
        <f>SUMIFS(СВЦЭМ!$D$39:$D$782,СВЦЭМ!$A$39:$A$782,$A87,СВЦЭМ!$B$39:$B$782,V$83)+'СЕТ СН'!$H$11+СВЦЭМ!$D$10+'СЕТ СН'!$H$6-'СЕТ СН'!$H$23</f>
        <v>1259.89810642</v>
      </c>
      <c r="W87" s="36">
        <f>SUMIFS(СВЦЭМ!$D$39:$D$782,СВЦЭМ!$A$39:$A$782,$A87,СВЦЭМ!$B$39:$B$782,W$83)+'СЕТ СН'!$H$11+СВЦЭМ!$D$10+'СЕТ СН'!$H$6-'СЕТ СН'!$H$23</f>
        <v>1290.41843771</v>
      </c>
      <c r="X87" s="36">
        <f>SUMIFS(СВЦЭМ!$D$39:$D$782,СВЦЭМ!$A$39:$A$782,$A87,СВЦЭМ!$B$39:$B$782,X$83)+'СЕТ СН'!$H$11+СВЦЭМ!$D$10+'СЕТ СН'!$H$6-'СЕТ СН'!$H$23</f>
        <v>1248.02349867</v>
      </c>
      <c r="Y87" s="36">
        <f>SUMIFS(СВЦЭМ!$D$39:$D$782,СВЦЭМ!$A$39:$A$782,$A87,СВЦЭМ!$B$39:$B$782,Y$83)+'СЕТ СН'!$H$11+СВЦЭМ!$D$10+'СЕТ СН'!$H$6-'СЕТ СН'!$H$23</f>
        <v>1242.8620759400001</v>
      </c>
    </row>
    <row r="88" spans="1:27" ht="15.75" x14ac:dyDescent="0.2">
      <c r="A88" s="35">
        <f t="shared" si="2"/>
        <v>44686</v>
      </c>
      <c r="B88" s="36">
        <f>SUMIFS(СВЦЭМ!$D$39:$D$782,СВЦЭМ!$A$39:$A$782,$A88,СВЦЭМ!$B$39:$B$782,B$83)+'СЕТ СН'!$H$11+СВЦЭМ!$D$10+'СЕТ СН'!$H$6-'СЕТ СН'!$H$23</f>
        <v>1401.5870847199999</v>
      </c>
      <c r="C88" s="36">
        <f>SUMIFS(СВЦЭМ!$D$39:$D$782,СВЦЭМ!$A$39:$A$782,$A88,СВЦЭМ!$B$39:$B$782,C$83)+'СЕТ СН'!$H$11+СВЦЭМ!$D$10+'СЕТ СН'!$H$6-'СЕТ СН'!$H$23</f>
        <v>1482.8291409499998</v>
      </c>
      <c r="D88" s="36">
        <f>SUMIFS(СВЦЭМ!$D$39:$D$782,СВЦЭМ!$A$39:$A$782,$A88,СВЦЭМ!$B$39:$B$782,D$83)+'СЕТ СН'!$H$11+СВЦЭМ!$D$10+'СЕТ СН'!$H$6-'СЕТ СН'!$H$23</f>
        <v>1614.7008975799997</v>
      </c>
      <c r="E88" s="36">
        <f>SUMIFS(СВЦЭМ!$D$39:$D$782,СВЦЭМ!$A$39:$A$782,$A88,СВЦЭМ!$B$39:$B$782,E$83)+'СЕТ СН'!$H$11+СВЦЭМ!$D$10+'СЕТ СН'!$H$6-'СЕТ СН'!$H$23</f>
        <v>1666.5065194099998</v>
      </c>
      <c r="F88" s="36">
        <f>SUMIFS(СВЦЭМ!$D$39:$D$782,СВЦЭМ!$A$39:$A$782,$A88,СВЦЭМ!$B$39:$B$782,F$83)+'СЕТ СН'!$H$11+СВЦЭМ!$D$10+'СЕТ СН'!$H$6-'СЕТ СН'!$H$23</f>
        <v>1691.5785540099998</v>
      </c>
      <c r="G88" s="36">
        <f>SUMIFS(СВЦЭМ!$D$39:$D$782,СВЦЭМ!$A$39:$A$782,$A88,СВЦЭМ!$B$39:$B$782,G$83)+'СЕТ СН'!$H$11+СВЦЭМ!$D$10+'СЕТ СН'!$H$6-'СЕТ СН'!$H$23</f>
        <v>1692.2240803599998</v>
      </c>
      <c r="H88" s="36">
        <f>SUMIFS(СВЦЭМ!$D$39:$D$782,СВЦЭМ!$A$39:$A$782,$A88,СВЦЭМ!$B$39:$B$782,H$83)+'СЕТ СН'!$H$11+СВЦЭМ!$D$10+'СЕТ СН'!$H$6-'СЕТ СН'!$H$23</f>
        <v>1679.1822383499998</v>
      </c>
      <c r="I88" s="36">
        <f>SUMIFS(СВЦЭМ!$D$39:$D$782,СВЦЭМ!$A$39:$A$782,$A88,СВЦЭМ!$B$39:$B$782,I$83)+'СЕТ СН'!$H$11+СВЦЭМ!$D$10+'СЕТ СН'!$H$6-'СЕТ СН'!$H$23</f>
        <v>1611.5411322399998</v>
      </c>
      <c r="J88" s="36">
        <f>SUMIFS(СВЦЭМ!$D$39:$D$782,СВЦЭМ!$A$39:$A$782,$A88,СВЦЭМ!$B$39:$B$782,J$83)+'СЕТ СН'!$H$11+СВЦЭМ!$D$10+'СЕТ СН'!$H$6-'СЕТ СН'!$H$23</f>
        <v>1507.8482157799999</v>
      </c>
      <c r="K88" s="36">
        <f>SUMIFS(СВЦЭМ!$D$39:$D$782,СВЦЭМ!$A$39:$A$782,$A88,СВЦЭМ!$B$39:$B$782,K$83)+'СЕТ СН'!$H$11+СВЦЭМ!$D$10+'СЕТ СН'!$H$6-'СЕТ СН'!$H$23</f>
        <v>1505.6270587399999</v>
      </c>
      <c r="L88" s="36">
        <f>SUMIFS(СВЦЭМ!$D$39:$D$782,СВЦЭМ!$A$39:$A$782,$A88,СВЦЭМ!$B$39:$B$782,L$83)+'СЕТ СН'!$H$11+СВЦЭМ!$D$10+'СЕТ СН'!$H$6-'СЕТ СН'!$H$23</f>
        <v>1501.8040751099998</v>
      </c>
      <c r="M88" s="36">
        <f>SUMIFS(СВЦЭМ!$D$39:$D$782,СВЦЭМ!$A$39:$A$782,$A88,СВЦЭМ!$B$39:$B$782,M$83)+'СЕТ СН'!$H$11+СВЦЭМ!$D$10+'СЕТ СН'!$H$6-'СЕТ СН'!$H$23</f>
        <v>1597.2842247599999</v>
      </c>
      <c r="N88" s="36">
        <f>SUMIFS(СВЦЭМ!$D$39:$D$782,СВЦЭМ!$A$39:$A$782,$A88,СВЦЭМ!$B$39:$B$782,N$83)+'СЕТ СН'!$H$11+СВЦЭМ!$D$10+'СЕТ СН'!$H$6-'СЕТ СН'!$H$23</f>
        <v>1672.3238122999999</v>
      </c>
      <c r="O88" s="36">
        <f>SUMIFS(СВЦЭМ!$D$39:$D$782,СВЦЭМ!$A$39:$A$782,$A88,СВЦЭМ!$B$39:$B$782,O$83)+'СЕТ СН'!$H$11+СВЦЭМ!$D$10+'СЕТ СН'!$H$6-'СЕТ СН'!$H$23</f>
        <v>1669.1029811299998</v>
      </c>
      <c r="P88" s="36">
        <f>SUMIFS(СВЦЭМ!$D$39:$D$782,СВЦЭМ!$A$39:$A$782,$A88,СВЦЭМ!$B$39:$B$782,P$83)+'СЕТ СН'!$H$11+СВЦЭМ!$D$10+'СЕТ СН'!$H$6-'СЕТ СН'!$H$23</f>
        <v>1710.1375730899999</v>
      </c>
      <c r="Q88" s="36">
        <f>SUMIFS(СВЦЭМ!$D$39:$D$782,СВЦЭМ!$A$39:$A$782,$A88,СВЦЭМ!$B$39:$B$782,Q$83)+'СЕТ СН'!$H$11+СВЦЭМ!$D$10+'СЕТ СН'!$H$6-'СЕТ СН'!$H$23</f>
        <v>1718.6006420399999</v>
      </c>
      <c r="R88" s="36">
        <f>SUMIFS(СВЦЭМ!$D$39:$D$782,СВЦЭМ!$A$39:$A$782,$A88,СВЦЭМ!$B$39:$B$782,R$83)+'СЕТ СН'!$H$11+СВЦЭМ!$D$10+'СЕТ СН'!$H$6-'СЕТ СН'!$H$23</f>
        <v>1731.5202786399998</v>
      </c>
      <c r="S88" s="36">
        <f>SUMIFS(СВЦЭМ!$D$39:$D$782,СВЦЭМ!$A$39:$A$782,$A88,СВЦЭМ!$B$39:$B$782,S$83)+'СЕТ СН'!$H$11+СВЦЭМ!$D$10+'СЕТ СН'!$H$6-'СЕТ СН'!$H$23</f>
        <v>1678.0713443499999</v>
      </c>
      <c r="T88" s="36">
        <f>SUMIFS(СВЦЭМ!$D$39:$D$782,СВЦЭМ!$A$39:$A$782,$A88,СВЦЭМ!$B$39:$B$782,T$83)+'СЕТ СН'!$H$11+СВЦЭМ!$D$10+'СЕТ СН'!$H$6-'СЕТ СН'!$H$23</f>
        <v>1549.6351057599998</v>
      </c>
      <c r="U88" s="36">
        <f>SUMIFS(СВЦЭМ!$D$39:$D$782,СВЦЭМ!$A$39:$A$782,$A88,СВЦЭМ!$B$39:$B$782,U$83)+'СЕТ СН'!$H$11+СВЦЭМ!$D$10+'СЕТ СН'!$H$6-'СЕТ СН'!$H$23</f>
        <v>1445.1190674899999</v>
      </c>
      <c r="V88" s="36">
        <f>SUMIFS(СВЦЭМ!$D$39:$D$782,СВЦЭМ!$A$39:$A$782,$A88,СВЦЭМ!$B$39:$B$782,V$83)+'СЕТ СН'!$H$11+СВЦЭМ!$D$10+'СЕТ СН'!$H$6-'СЕТ СН'!$H$23</f>
        <v>1342.0013772699999</v>
      </c>
      <c r="W88" s="36">
        <f>SUMIFS(СВЦЭМ!$D$39:$D$782,СВЦЭМ!$A$39:$A$782,$A88,СВЦЭМ!$B$39:$B$782,W$83)+'СЕТ СН'!$H$11+СВЦЭМ!$D$10+'СЕТ СН'!$H$6-'СЕТ СН'!$H$23</f>
        <v>1327.32553925</v>
      </c>
      <c r="X88" s="36">
        <f>SUMIFS(СВЦЭМ!$D$39:$D$782,СВЦЭМ!$A$39:$A$782,$A88,СВЦЭМ!$B$39:$B$782,X$83)+'СЕТ СН'!$H$11+СВЦЭМ!$D$10+'СЕТ СН'!$H$6-'СЕТ СН'!$H$23</f>
        <v>1341.52516797</v>
      </c>
      <c r="Y88" s="36">
        <f>SUMIFS(СВЦЭМ!$D$39:$D$782,СВЦЭМ!$A$39:$A$782,$A88,СВЦЭМ!$B$39:$B$782,Y$83)+'СЕТ СН'!$H$11+СВЦЭМ!$D$10+'СЕТ СН'!$H$6-'СЕТ СН'!$H$23</f>
        <v>1366.3068515699999</v>
      </c>
    </row>
    <row r="89" spans="1:27" ht="15.75" x14ac:dyDescent="0.2">
      <c r="A89" s="35">
        <f t="shared" si="2"/>
        <v>44687</v>
      </c>
      <c r="B89" s="36">
        <f>SUMIFS(СВЦЭМ!$D$39:$D$782,СВЦЭМ!$A$39:$A$782,$A89,СВЦЭМ!$B$39:$B$782,B$83)+'СЕТ СН'!$H$11+СВЦЭМ!$D$10+'СЕТ СН'!$H$6-'СЕТ СН'!$H$23</f>
        <v>1436.15094531</v>
      </c>
      <c r="C89" s="36">
        <f>SUMIFS(СВЦЭМ!$D$39:$D$782,СВЦЭМ!$A$39:$A$782,$A89,СВЦЭМ!$B$39:$B$782,C$83)+'СЕТ СН'!$H$11+СВЦЭМ!$D$10+'СЕТ СН'!$H$6-'СЕТ СН'!$H$23</f>
        <v>1562.6265396599999</v>
      </c>
      <c r="D89" s="36">
        <f>SUMIFS(СВЦЭМ!$D$39:$D$782,СВЦЭМ!$A$39:$A$782,$A89,СВЦЭМ!$B$39:$B$782,D$83)+'СЕТ СН'!$H$11+СВЦЭМ!$D$10+'СЕТ СН'!$H$6-'СЕТ СН'!$H$23</f>
        <v>1699.1010632099999</v>
      </c>
      <c r="E89" s="36">
        <f>SUMIFS(СВЦЭМ!$D$39:$D$782,СВЦЭМ!$A$39:$A$782,$A89,СВЦЭМ!$B$39:$B$782,E$83)+'СЕТ СН'!$H$11+СВЦЭМ!$D$10+'СЕТ СН'!$H$6-'СЕТ СН'!$H$23</f>
        <v>1745.2711222799999</v>
      </c>
      <c r="F89" s="36">
        <f>SUMIFS(СВЦЭМ!$D$39:$D$782,СВЦЭМ!$A$39:$A$782,$A89,СВЦЭМ!$B$39:$B$782,F$83)+'СЕТ СН'!$H$11+СВЦЭМ!$D$10+'СЕТ СН'!$H$6-'СЕТ СН'!$H$23</f>
        <v>1750.9282673599998</v>
      </c>
      <c r="G89" s="36">
        <f>SUMIFS(СВЦЭМ!$D$39:$D$782,СВЦЭМ!$A$39:$A$782,$A89,СВЦЭМ!$B$39:$B$782,G$83)+'СЕТ СН'!$H$11+СВЦЭМ!$D$10+'СЕТ СН'!$H$6-'СЕТ СН'!$H$23</f>
        <v>1735.0397845299999</v>
      </c>
      <c r="H89" s="36">
        <f>SUMIFS(СВЦЭМ!$D$39:$D$782,СВЦЭМ!$A$39:$A$782,$A89,СВЦЭМ!$B$39:$B$782,H$83)+'СЕТ СН'!$H$11+СВЦЭМ!$D$10+'СЕТ СН'!$H$6-'СЕТ СН'!$H$23</f>
        <v>1691.3194789099998</v>
      </c>
      <c r="I89" s="36">
        <f>SUMIFS(СВЦЭМ!$D$39:$D$782,СВЦЭМ!$A$39:$A$782,$A89,СВЦЭМ!$B$39:$B$782,I$83)+'СЕТ СН'!$H$11+СВЦЭМ!$D$10+'СЕТ СН'!$H$6-'СЕТ СН'!$H$23</f>
        <v>1640.7823347499998</v>
      </c>
      <c r="J89" s="36">
        <f>SUMIFS(СВЦЭМ!$D$39:$D$782,СВЦЭМ!$A$39:$A$782,$A89,СВЦЭМ!$B$39:$B$782,J$83)+'СЕТ СН'!$H$11+СВЦЭМ!$D$10+'СЕТ СН'!$H$6-'СЕТ СН'!$H$23</f>
        <v>1495.6036669399998</v>
      </c>
      <c r="K89" s="36">
        <f>SUMIFS(СВЦЭМ!$D$39:$D$782,СВЦЭМ!$A$39:$A$782,$A89,СВЦЭМ!$B$39:$B$782,K$83)+'СЕТ СН'!$H$11+СВЦЭМ!$D$10+'СЕТ СН'!$H$6-'СЕТ СН'!$H$23</f>
        <v>1503.0114818499999</v>
      </c>
      <c r="L89" s="36">
        <f>SUMIFS(СВЦЭМ!$D$39:$D$782,СВЦЭМ!$A$39:$A$782,$A89,СВЦЭМ!$B$39:$B$782,L$83)+'СЕТ СН'!$H$11+СВЦЭМ!$D$10+'СЕТ СН'!$H$6-'СЕТ СН'!$H$23</f>
        <v>1495.9641798799998</v>
      </c>
      <c r="M89" s="36">
        <f>SUMIFS(СВЦЭМ!$D$39:$D$782,СВЦЭМ!$A$39:$A$782,$A89,СВЦЭМ!$B$39:$B$782,M$83)+'СЕТ СН'!$H$11+СВЦЭМ!$D$10+'СЕТ СН'!$H$6-'СЕТ СН'!$H$23</f>
        <v>1620.0023833699997</v>
      </c>
      <c r="N89" s="36">
        <f>SUMIFS(СВЦЭМ!$D$39:$D$782,СВЦЭМ!$A$39:$A$782,$A89,СВЦЭМ!$B$39:$B$782,N$83)+'СЕТ СН'!$H$11+СВЦЭМ!$D$10+'СЕТ СН'!$H$6-'СЕТ СН'!$H$23</f>
        <v>1685.8994990599999</v>
      </c>
      <c r="O89" s="36">
        <f>SUMIFS(СВЦЭМ!$D$39:$D$782,СВЦЭМ!$A$39:$A$782,$A89,СВЦЭМ!$B$39:$B$782,O$83)+'СЕТ СН'!$H$11+СВЦЭМ!$D$10+'СЕТ СН'!$H$6-'СЕТ СН'!$H$23</f>
        <v>1689.4351533899999</v>
      </c>
      <c r="P89" s="36">
        <f>SUMIFS(СВЦЭМ!$D$39:$D$782,СВЦЭМ!$A$39:$A$782,$A89,СВЦЭМ!$B$39:$B$782,P$83)+'СЕТ СН'!$H$11+СВЦЭМ!$D$10+'СЕТ СН'!$H$6-'СЕТ СН'!$H$23</f>
        <v>1697.5009995399998</v>
      </c>
      <c r="Q89" s="36">
        <f>SUMIFS(СВЦЭМ!$D$39:$D$782,СВЦЭМ!$A$39:$A$782,$A89,СВЦЭМ!$B$39:$B$782,Q$83)+'СЕТ СН'!$H$11+СВЦЭМ!$D$10+'СЕТ СН'!$H$6-'СЕТ СН'!$H$23</f>
        <v>1692.0195567299997</v>
      </c>
      <c r="R89" s="36">
        <f>SUMIFS(СВЦЭМ!$D$39:$D$782,СВЦЭМ!$A$39:$A$782,$A89,СВЦЭМ!$B$39:$B$782,R$83)+'СЕТ СН'!$H$11+СВЦЭМ!$D$10+'СЕТ СН'!$H$6-'СЕТ СН'!$H$23</f>
        <v>1680.6318259799998</v>
      </c>
      <c r="S89" s="36">
        <f>SUMIFS(СВЦЭМ!$D$39:$D$782,СВЦЭМ!$A$39:$A$782,$A89,СВЦЭМ!$B$39:$B$782,S$83)+'СЕТ СН'!$H$11+СВЦЭМ!$D$10+'СЕТ СН'!$H$6-'СЕТ СН'!$H$23</f>
        <v>1636.1979422199997</v>
      </c>
      <c r="T89" s="36">
        <f>SUMIFS(СВЦЭМ!$D$39:$D$782,СВЦЭМ!$A$39:$A$782,$A89,СВЦЭМ!$B$39:$B$782,T$83)+'СЕТ СН'!$H$11+СВЦЭМ!$D$10+'СЕТ СН'!$H$6-'СЕТ СН'!$H$23</f>
        <v>1522.2741704899997</v>
      </c>
      <c r="U89" s="36">
        <f>SUMIFS(СВЦЭМ!$D$39:$D$782,СВЦЭМ!$A$39:$A$782,$A89,СВЦЭМ!$B$39:$B$782,U$83)+'СЕТ СН'!$H$11+СВЦЭМ!$D$10+'СЕТ СН'!$H$6-'СЕТ СН'!$H$23</f>
        <v>1410.5272001799999</v>
      </c>
      <c r="V89" s="36">
        <f>SUMIFS(СВЦЭМ!$D$39:$D$782,СВЦЭМ!$A$39:$A$782,$A89,СВЦЭМ!$B$39:$B$782,V$83)+'СЕТ СН'!$H$11+СВЦЭМ!$D$10+'СЕТ СН'!$H$6-'СЕТ СН'!$H$23</f>
        <v>1316.2161225299999</v>
      </c>
      <c r="W89" s="36">
        <f>SUMIFS(СВЦЭМ!$D$39:$D$782,СВЦЭМ!$A$39:$A$782,$A89,СВЦЭМ!$B$39:$B$782,W$83)+'СЕТ СН'!$H$11+СВЦЭМ!$D$10+'СЕТ СН'!$H$6-'СЕТ СН'!$H$23</f>
        <v>1304.83758407</v>
      </c>
      <c r="X89" s="36">
        <f>SUMIFS(СВЦЭМ!$D$39:$D$782,СВЦЭМ!$A$39:$A$782,$A89,СВЦЭМ!$B$39:$B$782,X$83)+'СЕТ СН'!$H$11+СВЦЭМ!$D$10+'СЕТ СН'!$H$6-'СЕТ СН'!$H$23</f>
        <v>1332.1589935699999</v>
      </c>
      <c r="Y89" s="36">
        <f>SUMIFS(СВЦЭМ!$D$39:$D$782,СВЦЭМ!$A$39:$A$782,$A89,СВЦЭМ!$B$39:$B$782,Y$83)+'СЕТ СН'!$H$11+СВЦЭМ!$D$10+'СЕТ СН'!$H$6-'СЕТ СН'!$H$23</f>
        <v>1339.5906691299999</v>
      </c>
    </row>
    <row r="90" spans="1:27" ht="15.75" x14ac:dyDescent="0.2">
      <c r="A90" s="35">
        <f t="shared" si="2"/>
        <v>44688</v>
      </c>
      <c r="B90" s="36">
        <f>SUMIFS(СВЦЭМ!$D$39:$D$782,СВЦЭМ!$A$39:$A$782,$A90,СВЦЭМ!$B$39:$B$782,B$83)+'СЕТ СН'!$H$11+СВЦЭМ!$D$10+'СЕТ СН'!$H$6-'СЕТ СН'!$H$23</f>
        <v>1439.6844308</v>
      </c>
      <c r="C90" s="36">
        <f>SUMIFS(СВЦЭМ!$D$39:$D$782,СВЦЭМ!$A$39:$A$782,$A90,СВЦЭМ!$B$39:$B$782,C$83)+'СЕТ СН'!$H$11+СВЦЭМ!$D$10+'СЕТ СН'!$H$6-'СЕТ СН'!$H$23</f>
        <v>1518.3222450199999</v>
      </c>
      <c r="D90" s="36">
        <f>SUMIFS(СВЦЭМ!$D$39:$D$782,СВЦЭМ!$A$39:$A$782,$A90,СВЦЭМ!$B$39:$B$782,D$83)+'СЕТ СН'!$H$11+СВЦЭМ!$D$10+'СЕТ СН'!$H$6-'СЕТ СН'!$H$23</f>
        <v>1706.8593097899998</v>
      </c>
      <c r="E90" s="36">
        <f>SUMIFS(СВЦЭМ!$D$39:$D$782,СВЦЭМ!$A$39:$A$782,$A90,СВЦЭМ!$B$39:$B$782,E$83)+'СЕТ СН'!$H$11+СВЦЭМ!$D$10+'СЕТ СН'!$H$6-'СЕТ СН'!$H$23</f>
        <v>1748.7106059299999</v>
      </c>
      <c r="F90" s="36">
        <f>SUMIFS(СВЦЭМ!$D$39:$D$782,СВЦЭМ!$A$39:$A$782,$A90,СВЦЭМ!$B$39:$B$782,F$83)+'СЕТ СН'!$H$11+СВЦЭМ!$D$10+'СЕТ СН'!$H$6-'СЕТ СН'!$H$23</f>
        <v>1751.0754770899998</v>
      </c>
      <c r="G90" s="36">
        <f>SUMIFS(СВЦЭМ!$D$39:$D$782,СВЦЭМ!$A$39:$A$782,$A90,СВЦЭМ!$B$39:$B$782,G$83)+'СЕТ СН'!$H$11+СВЦЭМ!$D$10+'СЕТ СН'!$H$6-'СЕТ СН'!$H$23</f>
        <v>1753.2040090799999</v>
      </c>
      <c r="H90" s="36">
        <f>SUMIFS(СВЦЭМ!$D$39:$D$782,СВЦЭМ!$A$39:$A$782,$A90,СВЦЭМ!$B$39:$B$782,H$83)+'СЕТ СН'!$H$11+СВЦЭМ!$D$10+'СЕТ СН'!$H$6-'СЕТ СН'!$H$23</f>
        <v>1731.6113291999998</v>
      </c>
      <c r="I90" s="36">
        <f>SUMIFS(СВЦЭМ!$D$39:$D$782,СВЦЭМ!$A$39:$A$782,$A90,СВЦЭМ!$B$39:$B$782,I$83)+'СЕТ СН'!$H$11+СВЦЭМ!$D$10+'СЕТ СН'!$H$6-'СЕТ СН'!$H$23</f>
        <v>1639.1798347999998</v>
      </c>
      <c r="J90" s="36">
        <f>SUMIFS(СВЦЭМ!$D$39:$D$782,СВЦЭМ!$A$39:$A$782,$A90,СВЦЭМ!$B$39:$B$782,J$83)+'СЕТ СН'!$H$11+СВЦЭМ!$D$10+'СЕТ СН'!$H$6-'СЕТ СН'!$H$23</f>
        <v>1511.8241415299999</v>
      </c>
      <c r="K90" s="36">
        <f>SUMIFS(СВЦЭМ!$D$39:$D$782,СВЦЭМ!$A$39:$A$782,$A90,СВЦЭМ!$B$39:$B$782,K$83)+'СЕТ СН'!$H$11+СВЦЭМ!$D$10+'СЕТ СН'!$H$6-'СЕТ СН'!$H$23</f>
        <v>1501.5693900799997</v>
      </c>
      <c r="L90" s="36">
        <f>SUMIFS(СВЦЭМ!$D$39:$D$782,СВЦЭМ!$A$39:$A$782,$A90,СВЦЭМ!$B$39:$B$782,L$83)+'СЕТ СН'!$H$11+СВЦЭМ!$D$10+'СЕТ СН'!$H$6-'СЕТ СН'!$H$23</f>
        <v>1495.6044513699999</v>
      </c>
      <c r="M90" s="36">
        <f>SUMIFS(СВЦЭМ!$D$39:$D$782,СВЦЭМ!$A$39:$A$782,$A90,СВЦЭМ!$B$39:$B$782,M$83)+'СЕТ СН'!$H$11+СВЦЭМ!$D$10+'СЕТ СН'!$H$6-'СЕТ СН'!$H$23</f>
        <v>1591.6303181899998</v>
      </c>
      <c r="N90" s="36">
        <f>SUMIFS(СВЦЭМ!$D$39:$D$782,СВЦЭМ!$A$39:$A$782,$A90,СВЦЭМ!$B$39:$B$782,N$83)+'СЕТ СН'!$H$11+СВЦЭМ!$D$10+'СЕТ СН'!$H$6-'СЕТ СН'!$H$23</f>
        <v>1630.7837991299998</v>
      </c>
      <c r="O90" s="36">
        <f>SUMIFS(СВЦЭМ!$D$39:$D$782,СВЦЭМ!$A$39:$A$782,$A90,СВЦЭМ!$B$39:$B$782,O$83)+'СЕТ СН'!$H$11+СВЦЭМ!$D$10+'СЕТ СН'!$H$6-'СЕТ СН'!$H$23</f>
        <v>1652.6895550099998</v>
      </c>
      <c r="P90" s="36">
        <f>SUMIFS(СВЦЭМ!$D$39:$D$782,СВЦЭМ!$A$39:$A$782,$A90,СВЦЭМ!$B$39:$B$782,P$83)+'СЕТ СН'!$H$11+СВЦЭМ!$D$10+'СЕТ СН'!$H$6-'СЕТ СН'!$H$23</f>
        <v>1672.1423814299999</v>
      </c>
      <c r="Q90" s="36">
        <f>SUMIFS(СВЦЭМ!$D$39:$D$782,СВЦЭМ!$A$39:$A$782,$A90,СВЦЭМ!$B$39:$B$782,Q$83)+'СЕТ СН'!$H$11+СВЦЭМ!$D$10+'СЕТ СН'!$H$6-'СЕТ СН'!$H$23</f>
        <v>1677.1447593499997</v>
      </c>
      <c r="R90" s="36">
        <f>SUMIFS(СВЦЭМ!$D$39:$D$782,СВЦЭМ!$A$39:$A$782,$A90,СВЦЭМ!$B$39:$B$782,R$83)+'СЕТ СН'!$H$11+СВЦЭМ!$D$10+'СЕТ СН'!$H$6-'СЕТ СН'!$H$23</f>
        <v>1671.6380179499997</v>
      </c>
      <c r="S90" s="36">
        <f>SUMIFS(СВЦЭМ!$D$39:$D$782,СВЦЭМ!$A$39:$A$782,$A90,СВЦЭМ!$B$39:$B$782,S$83)+'СЕТ СН'!$H$11+СВЦЭМ!$D$10+'СЕТ СН'!$H$6-'СЕТ СН'!$H$23</f>
        <v>1628.9463238499998</v>
      </c>
      <c r="T90" s="36">
        <f>SUMIFS(СВЦЭМ!$D$39:$D$782,СВЦЭМ!$A$39:$A$782,$A90,СВЦЭМ!$B$39:$B$782,T$83)+'СЕТ СН'!$H$11+СВЦЭМ!$D$10+'СЕТ СН'!$H$6-'СЕТ СН'!$H$23</f>
        <v>1512.9668538899998</v>
      </c>
      <c r="U90" s="36">
        <f>SUMIFS(СВЦЭМ!$D$39:$D$782,СВЦЭМ!$A$39:$A$782,$A90,СВЦЭМ!$B$39:$B$782,U$83)+'СЕТ СН'!$H$11+СВЦЭМ!$D$10+'СЕТ СН'!$H$6-'СЕТ СН'!$H$23</f>
        <v>1385.8675357</v>
      </c>
      <c r="V90" s="36">
        <f>SUMIFS(СВЦЭМ!$D$39:$D$782,СВЦЭМ!$A$39:$A$782,$A90,СВЦЭМ!$B$39:$B$782,V$83)+'СЕТ СН'!$H$11+СВЦЭМ!$D$10+'СЕТ СН'!$H$6-'СЕТ СН'!$H$23</f>
        <v>1293.45411674</v>
      </c>
      <c r="W90" s="36">
        <f>SUMIFS(СВЦЭМ!$D$39:$D$782,СВЦЭМ!$A$39:$A$782,$A90,СВЦЭМ!$B$39:$B$782,W$83)+'СЕТ СН'!$H$11+СВЦЭМ!$D$10+'СЕТ СН'!$H$6-'СЕТ СН'!$H$23</f>
        <v>1314.88466754</v>
      </c>
      <c r="X90" s="36">
        <f>SUMIFS(СВЦЭМ!$D$39:$D$782,СВЦЭМ!$A$39:$A$782,$A90,СВЦЭМ!$B$39:$B$782,X$83)+'СЕТ СН'!$H$11+СВЦЭМ!$D$10+'СЕТ СН'!$H$6-'СЕТ СН'!$H$23</f>
        <v>1326.06115368</v>
      </c>
      <c r="Y90" s="36">
        <f>SUMIFS(СВЦЭМ!$D$39:$D$782,СВЦЭМ!$A$39:$A$782,$A90,СВЦЭМ!$B$39:$B$782,Y$83)+'СЕТ СН'!$H$11+СВЦЭМ!$D$10+'СЕТ СН'!$H$6-'СЕТ СН'!$H$23</f>
        <v>1343.5118616899999</v>
      </c>
    </row>
    <row r="91" spans="1:27" ht="15.75" x14ac:dyDescent="0.2">
      <c r="A91" s="35">
        <f t="shared" si="2"/>
        <v>44689</v>
      </c>
      <c r="B91" s="36">
        <f>SUMIFS(СВЦЭМ!$D$39:$D$782,СВЦЭМ!$A$39:$A$782,$A91,СВЦЭМ!$B$39:$B$782,B$83)+'СЕТ СН'!$H$11+СВЦЭМ!$D$10+'СЕТ СН'!$H$6-'СЕТ СН'!$H$23</f>
        <v>1416.91675014</v>
      </c>
      <c r="C91" s="36">
        <f>SUMIFS(СВЦЭМ!$D$39:$D$782,СВЦЭМ!$A$39:$A$782,$A91,СВЦЭМ!$B$39:$B$782,C$83)+'СЕТ СН'!$H$11+СВЦЭМ!$D$10+'СЕТ СН'!$H$6-'СЕТ СН'!$H$23</f>
        <v>1538.9495610299998</v>
      </c>
      <c r="D91" s="36">
        <f>SUMIFS(СВЦЭМ!$D$39:$D$782,СВЦЭМ!$A$39:$A$782,$A91,СВЦЭМ!$B$39:$B$782,D$83)+'СЕТ СН'!$H$11+СВЦЭМ!$D$10+'СЕТ СН'!$H$6-'СЕТ СН'!$H$23</f>
        <v>1686.3858228399997</v>
      </c>
      <c r="E91" s="36">
        <f>SUMIFS(СВЦЭМ!$D$39:$D$782,СВЦЭМ!$A$39:$A$782,$A91,СВЦЭМ!$B$39:$B$782,E$83)+'СЕТ СН'!$H$11+СВЦЭМ!$D$10+'СЕТ СН'!$H$6-'СЕТ СН'!$H$23</f>
        <v>1757.8198130699998</v>
      </c>
      <c r="F91" s="36">
        <f>SUMIFS(СВЦЭМ!$D$39:$D$782,СВЦЭМ!$A$39:$A$782,$A91,СВЦЭМ!$B$39:$B$782,F$83)+'СЕТ СН'!$H$11+СВЦЭМ!$D$10+'СЕТ СН'!$H$6-'СЕТ СН'!$H$23</f>
        <v>1768.4402326199997</v>
      </c>
      <c r="G91" s="36">
        <f>SUMIFS(СВЦЭМ!$D$39:$D$782,СВЦЭМ!$A$39:$A$782,$A91,СВЦЭМ!$B$39:$B$782,G$83)+'СЕТ СН'!$H$11+СВЦЭМ!$D$10+'СЕТ СН'!$H$6-'СЕТ СН'!$H$23</f>
        <v>1768.8553819099998</v>
      </c>
      <c r="H91" s="36">
        <f>SUMIFS(СВЦЭМ!$D$39:$D$782,СВЦЭМ!$A$39:$A$782,$A91,СВЦЭМ!$B$39:$B$782,H$83)+'СЕТ СН'!$H$11+СВЦЭМ!$D$10+'СЕТ СН'!$H$6-'СЕТ СН'!$H$23</f>
        <v>1750.8500336499999</v>
      </c>
      <c r="I91" s="36">
        <f>SUMIFS(СВЦЭМ!$D$39:$D$782,СВЦЭМ!$A$39:$A$782,$A91,СВЦЭМ!$B$39:$B$782,I$83)+'СЕТ СН'!$H$11+СВЦЭМ!$D$10+'СЕТ СН'!$H$6-'СЕТ СН'!$H$23</f>
        <v>1675.9368949999998</v>
      </c>
      <c r="J91" s="36">
        <f>SUMIFS(СВЦЭМ!$D$39:$D$782,СВЦЭМ!$A$39:$A$782,$A91,СВЦЭМ!$B$39:$B$782,J$83)+'СЕТ СН'!$H$11+СВЦЭМ!$D$10+'СЕТ СН'!$H$6-'СЕТ СН'!$H$23</f>
        <v>1512.3499238299999</v>
      </c>
      <c r="K91" s="36">
        <f>SUMIFS(СВЦЭМ!$D$39:$D$782,СВЦЭМ!$A$39:$A$782,$A91,СВЦЭМ!$B$39:$B$782,K$83)+'СЕТ СН'!$H$11+СВЦЭМ!$D$10+'СЕТ СН'!$H$6-'СЕТ СН'!$H$23</f>
        <v>1480.7673798399999</v>
      </c>
      <c r="L91" s="36">
        <f>SUMIFS(СВЦЭМ!$D$39:$D$782,СВЦЭМ!$A$39:$A$782,$A91,СВЦЭМ!$B$39:$B$782,L$83)+'СЕТ СН'!$H$11+СВЦЭМ!$D$10+'СЕТ СН'!$H$6-'СЕТ СН'!$H$23</f>
        <v>1474.2961882999998</v>
      </c>
      <c r="M91" s="36">
        <f>SUMIFS(СВЦЭМ!$D$39:$D$782,СВЦЭМ!$A$39:$A$782,$A91,СВЦЭМ!$B$39:$B$782,M$83)+'СЕТ СН'!$H$11+СВЦЭМ!$D$10+'СЕТ СН'!$H$6-'СЕТ СН'!$H$23</f>
        <v>1563.4620415299999</v>
      </c>
      <c r="N91" s="36">
        <f>SUMIFS(СВЦЭМ!$D$39:$D$782,СВЦЭМ!$A$39:$A$782,$A91,СВЦЭМ!$B$39:$B$782,N$83)+'СЕТ СН'!$H$11+СВЦЭМ!$D$10+'СЕТ СН'!$H$6-'СЕТ СН'!$H$23</f>
        <v>1614.8827743299998</v>
      </c>
      <c r="O91" s="36">
        <f>SUMIFS(СВЦЭМ!$D$39:$D$782,СВЦЭМ!$A$39:$A$782,$A91,СВЦЭМ!$B$39:$B$782,O$83)+'СЕТ СН'!$H$11+СВЦЭМ!$D$10+'СЕТ СН'!$H$6-'СЕТ СН'!$H$23</f>
        <v>1645.6856004599999</v>
      </c>
      <c r="P91" s="36">
        <f>SUMIFS(СВЦЭМ!$D$39:$D$782,СВЦЭМ!$A$39:$A$782,$A91,СВЦЭМ!$B$39:$B$782,P$83)+'СЕТ СН'!$H$11+СВЦЭМ!$D$10+'СЕТ СН'!$H$6-'СЕТ СН'!$H$23</f>
        <v>1666.9890083799999</v>
      </c>
      <c r="Q91" s="36">
        <f>SUMIFS(СВЦЭМ!$D$39:$D$782,СВЦЭМ!$A$39:$A$782,$A91,СВЦЭМ!$B$39:$B$782,Q$83)+'СЕТ СН'!$H$11+СВЦЭМ!$D$10+'СЕТ СН'!$H$6-'СЕТ СН'!$H$23</f>
        <v>1680.4503145699998</v>
      </c>
      <c r="R91" s="36">
        <f>SUMIFS(СВЦЭМ!$D$39:$D$782,СВЦЭМ!$A$39:$A$782,$A91,СВЦЭМ!$B$39:$B$782,R$83)+'СЕТ СН'!$H$11+СВЦЭМ!$D$10+'СЕТ СН'!$H$6-'СЕТ СН'!$H$23</f>
        <v>1680.4905591899999</v>
      </c>
      <c r="S91" s="36">
        <f>SUMIFS(СВЦЭМ!$D$39:$D$782,СВЦЭМ!$A$39:$A$782,$A91,СВЦЭМ!$B$39:$B$782,S$83)+'СЕТ СН'!$H$11+СВЦЭМ!$D$10+'СЕТ СН'!$H$6-'СЕТ СН'!$H$23</f>
        <v>1633.4319309799998</v>
      </c>
      <c r="T91" s="36">
        <f>SUMIFS(СВЦЭМ!$D$39:$D$782,СВЦЭМ!$A$39:$A$782,$A91,СВЦЭМ!$B$39:$B$782,T$83)+'СЕТ СН'!$H$11+СВЦЭМ!$D$10+'СЕТ СН'!$H$6-'СЕТ СН'!$H$23</f>
        <v>1498.4952693099999</v>
      </c>
      <c r="U91" s="36">
        <f>SUMIFS(СВЦЭМ!$D$39:$D$782,СВЦЭМ!$A$39:$A$782,$A91,СВЦЭМ!$B$39:$B$782,U$83)+'СЕТ СН'!$H$11+СВЦЭМ!$D$10+'СЕТ СН'!$H$6-'СЕТ СН'!$H$23</f>
        <v>1360.1462890099999</v>
      </c>
      <c r="V91" s="36">
        <f>SUMIFS(СВЦЭМ!$D$39:$D$782,СВЦЭМ!$A$39:$A$782,$A91,СВЦЭМ!$B$39:$B$782,V$83)+'СЕТ СН'!$H$11+СВЦЭМ!$D$10+'СЕТ СН'!$H$6-'СЕТ СН'!$H$23</f>
        <v>1274.03704948</v>
      </c>
      <c r="W91" s="36">
        <f>SUMIFS(СВЦЭМ!$D$39:$D$782,СВЦЭМ!$A$39:$A$782,$A91,СВЦЭМ!$B$39:$B$782,W$83)+'СЕТ СН'!$H$11+СВЦЭМ!$D$10+'СЕТ СН'!$H$6-'СЕТ СН'!$H$23</f>
        <v>1287.4712587500001</v>
      </c>
      <c r="X91" s="36">
        <f>SUMIFS(СВЦЭМ!$D$39:$D$782,СВЦЭМ!$A$39:$A$782,$A91,СВЦЭМ!$B$39:$B$782,X$83)+'СЕТ СН'!$H$11+СВЦЭМ!$D$10+'СЕТ СН'!$H$6-'СЕТ СН'!$H$23</f>
        <v>1290.2752984700001</v>
      </c>
      <c r="Y91" s="36">
        <f>SUMIFS(СВЦЭМ!$D$39:$D$782,СВЦЭМ!$A$39:$A$782,$A91,СВЦЭМ!$B$39:$B$782,Y$83)+'СЕТ СН'!$H$11+СВЦЭМ!$D$10+'СЕТ СН'!$H$6-'СЕТ СН'!$H$23</f>
        <v>1337.6336402500001</v>
      </c>
    </row>
    <row r="92" spans="1:27" ht="15.75" x14ac:dyDescent="0.2">
      <c r="A92" s="35">
        <f t="shared" si="2"/>
        <v>44690</v>
      </c>
      <c r="B92" s="36">
        <f>SUMIFS(СВЦЭМ!$D$39:$D$782,СВЦЭМ!$A$39:$A$782,$A92,СВЦЭМ!$B$39:$B$782,B$83)+'СЕТ СН'!$H$11+СВЦЭМ!$D$10+'СЕТ СН'!$H$6-'СЕТ СН'!$H$23</f>
        <v>1443.1666112</v>
      </c>
      <c r="C92" s="36">
        <f>SUMIFS(СВЦЭМ!$D$39:$D$782,СВЦЭМ!$A$39:$A$782,$A92,СВЦЭМ!$B$39:$B$782,C$83)+'СЕТ СН'!$H$11+СВЦЭМ!$D$10+'СЕТ СН'!$H$6-'СЕТ СН'!$H$23</f>
        <v>1561.4062620499999</v>
      </c>
      <c r="D92" s="36">
        <f>SUMIFS(СВЦЭМ!$D$39:$D$782,СВЦЭМ!$A$39:$A$782,$A92,СВЦЭМ!$B$39:$B$782,D$83)+'СЕТ СН'!$H$11+СВЦЭМ!$D$10+'СЕТ СН'!$H$6-'СЕТ СН'!$H$23</f>
        <v>1709.6231417699998</v>
      </c>
      <c r="E92" s="36">
        <f>SUMIFS(СВЦЭМ!$D$39:$D$782,СВЦЭМ!$A$39:$A$782,$A92,СВЦЭМ!$B$39:$B$782,E$83)+'СЕТ СН'!$H$11+СВЦЭМ!$D$10+'СЕТ СН'!$H$6-'СЕТ СН'!$H$23</f>
        <v>1784.3046572299997</v>
      </c>
      <c r="F92" s="36">
        <f>SUMIFS(СВЦЭМ!$D$39:$D$782,СВЦЭМ!$A$39:$A$782,$A92,СВЦЭМ!$B$39:$B$782,F$83)+'СЕТ СН'!$H$11+СВЦЭМ!$D$10+'СЕТ СН'!$H$6-'СЕТ СН'!$H$23</f>
        <v>1811.0243684199997</v>
      </c>
      <c r="G92" s="36">
        <f>SUMIFS(СВЦЭМ!$D$39:$D$782,СВЦЭМ!$A$39:$A$782,$A92,СВЦЭМ!$B$39:$B$782,G$83)+'СЕТ СН'!$H$11+СВЦЭМ!$D$10+'СЕТ СН'!$H$6-'СЕТ СН'!$H$23</f>
        <v>1799.1402157299999</v>
      </c>
      <c r="H92" s="36">
        <f>SUMIFS(СВЦЭМ!$D$39:$D$782,СВЦЭМ!$A$39:$A$782,$A92,СВЦЭМ!$B$39:$B$782,H$83)+'СЕТ СН'!$H$11+СВЦЭМ!$D$10+'СЕТ СН'!$H$6-'СЕТ СН'!$H$23</f>
        <v>1780.4114525399998</v>
      </c>
      <c r="I92" s="36">
        <f>SUMIFS(СВЦЭМ!$D$39:$D$782,СВЦЭМ!$A$39:$A$782,$A92,СВЦЭМ!$B$39:$B$782,I$83)+'СЕТ СН'!$H$11+СВЦЭМ!$D$10+'СЕТ СН'!$H$6-'СЕТ СН'!$H$23</f>
        <v>1720.0809289999997</v>
      </c>
      <c r="J92" s="36">
        <f>SUMIFS(СВЦЭМ!$D$39:$D$782,СВЦЭМ!$A$39:$A$782,$A92,СВЦЭМ!$B$39:$B$782,J$83)+'СЕТ СН'!$H$11+СВЦЭМ!$D$10+'СЕТ СН'!$H$6-'СЕТ СН'!$H$23</f>
        <v>1547.1109312299998</v>
      </c>
      <c r="K92" s="36">
        <f>SUMIFS(СВЦЭМ!$D$39:$D$782,СВЦЭМ!$A$39:$A$782,$A92,СВЦЭМ!$B$39:$B$782,K$83)+'СЕТ СН'!$H$11+СВЦЭМ!$D$10+'СЕТ СН'!$H$6-'СЕТ СН'!$H$23</f>
        <v>1518.1155842299997</v>
      </c>
      <c r="L92" s="36">
        <f>SUMIFS(СВЦЭМ!$D$39:$D$782,СВЦЭМ!$A$39:$A$782,$A92,СВЦЭМ!$B$39:$B$782,L$83)+'СЕТ СН'!$H$11+СВЦЭМ!$D$10+'СЕТ СН'!$H$6-'СЕТ СН'!$H$23</f>
        <v>1493.6289156499997</v>
      </c>
      <c r="M92" s="36">
        <f>SUMIFS(СВЦЭМ!$D$39:$D$782,СВЦЭМ!$A$39:$A$782,$A92,СВЦЭМ!$B$39:$B$782,M$83)+'СЕТ СН'!$H$11+СВЦЭМ!$D$10+'СЕТ СН'!$H$6-'СЕТ СН'!$H$23</f>
        <v>1579.9518335799999</v>
      </c>
      <c r="N92" s="36">
        <f>SUMIFS(СВЦЭМ!$D$39:$D$782,СВЦЭМ!$A$39:$A$782,$A92,СВЦЭМ!$B$39:$B$782,N$83)+'СЕТ СН'!$H$11+СВЦЭМ!$D$10+'СЕТ СН'!$H$6-'СЕТ СН'!$H$23</f>
        <v>1617.3120258599997</v>
      </c>
      <c r="O92" s="36">
        <f>SUMIFS(СВЦЭМ!$D$39:$D$782,СВЦЭМ!$A$39:$A$782,$A92,СВЦЭМ!$B$39:$B$782,O$83)+'СЕТ СН'!$H$11+СВЦЭМ!$D$10+'СЕТ СН'!$H$6-'СЕТ СН'!$H$23</f>
        <v>1636.7431390499999</v>
      </c>
      <c r="P92" s="36">
        <f>SUMIFS(СВЦЭМ!$D$39:$D$782,СВЦЭМ!$A$39:$A$782,$A92,СВЦЭМ!$B$39:$B$782,P$83)+'СЕТ СН'!$H$11+СВЦЭМ!$D$10+'СЕТ СН'!$H$6-'СЕТ СН'!$H$23</f>
        <v>1651.6812842899999</v>
      </c>
      <c r="Q92" s="36">
        <f>SUMIFS(СВЦЭМ!$D$39:$D$782,СВЦЭМ!$A$39:$A$782,$A92,СВЦЭМ!$B$39:$B$782,Q$83)+'СЕТ СН'!$H$11+СВЦЭМ!$D$10+'СЕТ СН'!$H$6-'СЕТ СН'!$H$23</f>
        <v>1664.2871521999998</v>
      </c>
      <c r="R92" s="36">
        <f>SUMIFS(СВЦЭМ!$D$39:$D$782,СВЦЭМ!$A$39:$A$782,$A92,СВЦЭМ!$B$39:$B$782,R$83)+'СЕТ СН'!$H$11+СВЦЭМ!$D$10+'СЕТ СН'!$H$6-'СЕТ СН'!$H$23</f>
        <v>1671.5635334799999</v>
      </c>
      <c r="S92" s="36">
        <f>SUMIFS(СВЦЭМ!$D$39:$D$782,СВЦЭМ!$A$39:$A$782,$A92,СВЦЭМ!$B$39:$B$782,S$83)+'СЕТ СН'!$H$11+СВЦЭМ!$D$10+'СЕТ СН'!$H$6-'СЕТ СН'!$H$23</f>
        <v>1629.5643836499999</v>
      </c>
      <c r="T92" s="36">
        <f>SUMIFS(СВЦЭМ!$D$39:$D$782,СВЦЭМ!$A$39:$A$782,$A92,СВЦЭМ!$B$39:$B$782,T$83)+'СЕТ СН'!$H$11+СВЦЭМ!$D$10+'СЕТ СН'!$H$6-'СЕТ СН'!$H$23</f>
        <v>1512.6190882999999</v>
      </c>
      <c r="U92" s="36">
        <f>SUMIFS(СВЦЭМ!$D$39:$D$782,СВЦЭМ!$A$39:$A$782,$A92,СВЦЭМ!$B$39:$B$782,U$83)+'СЕТ СН'!$H$11+СВЦЭМ!$D$10+'СЕТ СН'!$H$6-'СЕТ СН'!$H$23</f>
        <v>1391.8532421699999</v>
      </c>
      <c r="V92" s="36">
        <f>SUMIFS(СВЦЭМ!$D$39:$D$782,СВЦЭМ!$A$39:$A$782,$A92,СВЦЭМ!$B$39:$B$782,V$83)+'СЕТ СН'!$H$11+СВЦЭМ!$D$10+'СЕТ СН'!$H$6-'СЕТ СН'!$H$23</f>
        <v>1265.4475238699999</v>
      </c>
      <c r="W92" s="36">
        <f>SUMIFS(СВЦЭМ!$D$39:$D$782,СВЦЭМ!$A$39:$A$782,$A92,СВЦЭМ!$B$39:$B$782,W$83)+'СЕТ СН'!$H$11+СВЦЭМ!$D$10+'СЕТ СН'!$H$6-'СЕТ СН'!$H$23</f>
        <v>1254.3144946499999</v>
      </c>
      <c r="X92" s="36">
        <f>SUMIFS(СВЦЭМ!$D$39:$D$782,СВЦЭМ!$A$39:$A$782,$A92,СВЦЭМ!$B$39:$B$782,X$83)+'СЕТ СН'!$H$11+СВЦЭМ!$D$10+'СЕТ СН'!$H$6-'СЕТ СН'!$H$23</f>
        <v>1314.02639333</v>
      </c>
      <c r="Y92" s="36">
        <f>SUMIFS(СВЦЭМ!$D$39:$D$782,СВЦЭМ!$A$39:$A$782,$A92,СВЦЭМ!$B$39:$B$782,Y$83)+'СЕТ СН'!$H$11+СВЦЭМ!$D$10+'СЕТ СН'!$H$6-'СЕТ СН'!$H$23</f>
        <v>1340.7317692199999</v>
      </c>
    </row>
    <row r="93" spans="1:27" ht="15.75" x14ac:dyDescent="0.2">
      <c r="A93" s="35">
        <f t="shared" si="2"/>
        <v>44691</v>
      </c>
      <c r="B93" s="36">
        <f>SUMIFS(СВЦЭМ!$D$39:$D$782,СВЦЭМ!$A$39:$A$782,$A93,СВЦЭМ!$B$39:$B$782,B$83)+'СЕТ СН'!$H$11+СВЦЭМ!$D$10+'СЕТ СН'!$H$6-'СЕТ СН'!$H$23</f>
        <v>1427.23870721</v>
      </c>
      <c r="C93" s="36">
        <f>SUMIFS(СВЦЭМ!$D$39:$D$782,СВЦЭМ!$A$39:$A$782,$A93,СВЦЭМ!$B$39:$B$782,C$83)+'СЕТ СН'!$H$11+СВЦЭМ!$D$10+'СЕТ СН'!$H$6-'СЕТ СН'!$H$23</f>
        <v>1550.5542619299999</v>
      </c>
      <c r="D93" s="36">
        <f>SUMIFS(СВЦЭМ!$D$39:$D$782,СВЦЭМ!$A$39:$A$782,$A93,СВЦЭМ!$B$39:$B$782,D$83)+'СЕТ СН'!$H$11+СВЦЭМ!$D$10+'СЕТ СН'!$H$6-'СЕТ СН'!$H$23</f>
        <v>1678.5459317899999</v>
      </c>
      <c r="E93" s="36">
        <f>SUMIFS(СВЦЭМ!$D$39:$D$782,СВЦЭМ!$A$39:$A$782,$A93,СВЦЭМ!$B$39:$B$782,E$83)+'СЕТ СН'!$H$11+СВЦЭМ!$D$10+'СЕТ СН'!$H$6-'СЕТ СН'!$H$23</f>
        <v>1744.8443408299997</v>
      </c>
      <c r="F93" s="36">
        <f>SUMIFS(СВЦЭМ!$D$39:$D$782,СВЦЭМ!$A$39:$A$782,$A93,СВЦЭМ!$B$39:$B$782,F$83)+'СЕТ СН'!$H$11+СВЦЭМ!$D$10+'СЕТ СН'!$H$6-'СЕТ СН'!$H$23</f>
        <v>1758.4446267599999</v>
      </c>
      <c r="G93" s="36">
        <f>SUMIFS(СВЦЭМ!$D$39:$D$782,СВЦЭМ!$A$39:$A$782,$A93,СВЦЭМ!$B$39:$B$782,G$83)+'СЕТ СН'!$H$11+СВЦЭМ!$D$10+'СЕТ СН'!$H$6-'СЕТ СН'!$H$23</f>
        <v>1793.8306793199997</v>
      </c>
      <c r="H93" s="36">
        <f>SUMIFS(СВЦЭМ!$D$39:$D$782,СВЦЭМ!$A$39:$A$782,$A93,СВЦЭМ!$B$39:$B$782,H$83)+'СЕТ СН'!$H$11+СВЦЭМ!$D$10+'СЕТ СН'!$H$6-'СЕТ СН'!$H$23</f>
        <v>1773.7223133399998</v>
      </c>
      <c r="I93" s="36">
        <f>SUMIFS(СВЦЭМ!$D$39:$D$782,СВЦЭМ!$A$39:$A$782,$A93,СВЦЭМ!$B$39:$B$782,I$83)+'СЕТ СН'!$H$11+СВЦЭМ!$D$10+'СЕТ СН'!$H$6-'СЕТ СН'!$H$23</f>
        <v>1712.6722402499997</v>
      </c>
      <c r="J93" s="36">
        <f>SUMIFS(СВЦЭМ!$D$39:$D$782,СВЦЭМ!$A$39:$A$782,$A93,СВЦЭМ!$B$39:$B$782,J$83)+'СЕТ СН'!$H$11+СВЦЭМ!$D$10+'СЕТ СН'!$H$6-'СЕТ СН'!$H$23</f>
        <v>1535.2011680699998</v>
      </c>
      <c r="K93" s="36">
        <f>SUMIFS(СВЦЭМ!$D$39:$D$782,СВЦЭМ!$A$39:$A$782,$A93,СВЦЭМ!$B$39:$B$782,K$83)+'СЕТ СН'!$H$11+СВЦЭМ!$D$10+'СЕТ СН'!$H$6-'СЕТ СН'!$H$23</f>
        <v>1496.6894264599998</v>
      </c>
      <c r="L93" s="36">
        <f>SUMIFS(СВЦЭМ!$D$39:$D$782,СВЦЭМ!$A$39:$A$782,$A93,СВЦЭМ!$B$39:$B$782,L$83)+'СЕТ СН'!$H$11+СВЦЭМ!$D$10+'СЕТ СН'!$H$6-'СЕТ СН'!$H$23</f>
        <v>1483.3659731599998</v>
      </c>
      <c r="M93" s="36">
        <f>SUMIFS(СВЦЭМ!$D$39:$D$782,СВЦЭМ!$A$39:$A$782,$A93,СВЦЭМ!$B$39:$B$782,M$83)+'СЕТ СН'!$H$11+СВЦЭМ!$D$10+'СЕТ СН'!$H$6-'СЕТ СН'!$H$23</f>
        <v>1582.6679496199997</v>
      </c>
      <c r="N93" s="36">
        <f>SUMIFS(СВЦЭМ!$D$39:$D$782,СВЦЭМ!$A$39:$A$782,$A93,СВЦЭМ!$B$39:$B$782,N$83)+'СЕТ СН'!$H$11+СВЦЭМ!$D$10+'СЕТ СН'!$H$6-'СЕТ СН'!$H$23</f>
        <v>1635.9165961499998</v>
      </c>
      <c r="O93" s="36">
        <f>SUMIFS(СВЦЭМ!$D$39:$D$782,СВЦЭМ!$A$39:$A$782,$A93,СВЦЭМ!$B$39:$B$782,O$83)+'СЕТ СН'!$H$11+СВЦЭМ!$D$10+'СЕТ СН'!$H$6-'СЕТ СН'!$H$23</f>
        <v>1659.1822725799998</v>
      </c>
      <c r="P93" s="36">
        <f>SUMIFS(СВЦЭМ!$D$39:$D$782,СВЦЭМ!$A$39:$A$782,$A93,СВЦЭМ!$B$39:$B$782,P$83)+'СЕТ СН'!$H$11+СВЦЭМ!$D$10+'СЕТ СН'!$H$6-'СЕТ СН'!$H$23</f>
        <v>1613.1044353799998</v>
      </c>
      <c r="Q93" s="36">
        <f>SUMIFS(СВЦЭМ!$D$39:$D$782,СВЦЭМ!$A$39:$A$782,$A93,СВЦЭМ!$B$39:$B$782,Q$83)+'СЕТ СН'!$H$11+СВЦЭМ!$D$10+'СЕТ СН'!$H$6-'СЕТ СН'!$H$23</f>
        <v>1671.1755955399999</v>
      </c>
      <c r="R93" s="36">
        <f>SUMIFS(СВЦЭМ!$D$39:$D$782,СВЦЭМ!$A$39:$A$782,$A93,СВЦЭМ!$B$39:$B$782,R$83)+'СЕТ СН'!$H$11+СВЦЭМ!$D$10+'СЕТ СН'!$H$6-'СЕТ СН'!$H$23</f>
        <v>1686.1687715099999</v>
      </c>
      <c r="S93" s="36">
        <f>SUMIFS(СВЦЭМ!$D$39:$D$782,СВЦЭМ!$A$39:$A$782,$A93,СВЦЭМ!$B$39:$B$782,S$83)+'СЕТ СН'!$H$11+СВЦЭМ!$D$10+'СЕТ СН'!$H$6-'СЕТ СН'!$H$23</f>
        <v>1649.7410092999999</v>
      </c>
      <c r="T93" s="36">
        <f>SUMIFS(СВЦЭМ!$D$39:$D$782,СВЦЭМ!$A$39:$A$782,$A93,СВЦЭМ!$B$39:$B$782,T$83)+'СЕТ СН'!$H$11+СВЦЭМ!$D$10+'СЕТ СН'!$H$6-'СЕТ СН'!$H$23</f>
        <v>1523.7444287899998</v>
      </c>
      <c r="U93" s="36">
        <f>SUMIFS(СВЦЭМ!$D$39:$D$782,СВЦЭМ!$A$39:$A$782,$A93,СВЦЭМ!$B$39:$B$782,U$83)+'СЕТ СН'!$H$11+СВЦЭМ!$D$10+'СЕТ СН'!$H$6-'СЕТ СН'!$H$23</f>
        <v>1372.37881627</v>
      </c>
      <c r="V93" s="36">
        <f>SUMIFS(СВЦЭМ!$D$39:$D$782,СВЦЭМ!$A$39:$A$782,$A93,СВЦЭМ!$B$39:$B$782,V$83)+'СЕТ СН'!$H$11+СВЦЭМ!$D$10+'СЕТ СН'!$H$6-'СЕТ СН'!$H$23</f>
        <v>1309.7043483099999</v>
      </c>
      <c r="W93" s="36">
        <f>SUMIFS(СВЦЭМ!$D$39:$D$782,СВЦЭМ!$A$39:$A$782,$A93,СВЦЭМ!$B$39:$B$782,W$83)+'СЕТ СН'!$H$11+СВЦЭМ!$D$10+'СЕТ СН'!$H$6-'СЕТ СН'!$H$23</f>
        <v>1313.4977237999999</v>
      </c>
      <c r="X93" s="36">
        <f>SUMIFS(СВЦЭМ!$D$39:$D$782,СВЦЭМ!$A$39:$A$782,$A93,СВЦЭМ!$B$39:$B$782,X$83)+'СЕТ СН'!$H$11+СВЦЭМ!$D$10+'СЕТ СН'!$H$6-'СЕТ СН'!$H$23</f>
        <v>1303.1907633999999</v>
      </c>
      <c r="Y93" s="36">
        <f>SUMIFS(СВЦЭМ!$D$39:$D$782,СВЦЭМ!$A$39:$A$782,$A93,СВЦЭМ!$B$39:$B$782,Y$83)+'СЕТ СН'!$H$11+СВЦЭМ!$D$10+'СЕТ СН'!$H$6-'СЕТ СН'!$H$23</f>
        <v>1376.8941423199999</v>
      </c>
    </row>
    <row r="94" spans="1:27" ht="15.75" x14ac:dyDescent="0.2">
      <c r="A94" s="35">
        <f t="shared" si="2"/>
        <v>44692</v>
      </c>
      <c r="B94" s="36">
        <f>SUMIFS(СВЦЭМ!$D$39:$D$782,СВЦЭМ!$A$39:$A$782,$A94,СВЦЭМ!$B$39:$B$782,B$83)+'СЕТ СН'!$H$11+СВЦЭМ!$D$10+'СЕТ СН'!$H$6-'СЕТ СН'!$H$23</f>
        <v>1464.7765458399999</v>
      </c>
      <c r="C94" s="36">
        <f>SUMIFS(СВЦЭМ!$D$39:$D$782,СВЦЭМ!$A$39:$A$782,$A94,СВЦЭМ!$B$39:$B$782,C$83)+'СЕТ СН'!$H$11+СВЦЭМ!$D$10+'СЕТ СН'!$H$6-'СЕТ СН'!$H$23</f>
        <v>1548.8099157999998</v>
      </c>
      <c r="D94" s="36">
        <f>SUMIFS(СВЦЭМ!$D$39:$D$782,СВЦЭМ!$A$39:$A$782,$A94,СВЦЭМ!$B$39:$B$782,D$83)+'СЕТ СН'!$H$11+СВЦЭМ!$D$10+'СЕТ СН'!$H$6-'СЕТ СН'!$H$23</f>
        <v>1709.2976500399998</v>
      </c>
      <c r="E94" s="36">
        <f>SUMIFS(СВЦЭМ!$D$39:$D$782,СВЦЭМ!$A$39:$A$782,$A94,СВЦЭМ!$B$39:$B$782,E$83)+'СЕТ СН'!$H$11+СВЦЭМ!$D$10+'СЕТ СН'!$H$6-'СЕТ СН'!$H$23</f>
        <v>1791.8775917399998</v>
      </c>
      <c r="F94" s="36">
        <f>SUMIFS(СВЦЭМ!$D$39:$D$782,СВЦЭМ!$A$39:$A$782,$A94,СВЦЭМ!$B$39:$B$782,F$83)+'СЕТ СН'!$H$11+СВЦЭМ!$D$10+'СЕТ СН'!$H$6-'СЕТ СН'!$H$23</f>
        <v>1789.4239093099998</v>
      </c>
      <c r="G94" s="36">
        <f>SUMIFS(СВЦЭМ!$D$39:$D$782,СВЦЭМ!$A$39:$A$782,$A94,СВЦЭМ!$B$39:$B$782,G$83)+'СЕТ СН'!$H$11+СВЦЭМ!$D$10+'СЕТ СН'!$H$6-'СЕТ СН'!$H$23</f>
        <v>1789.8492654899999</v>
      </c>
      <c r="H94" s="36">
        <f>SUMIFS(СВЦЭМ!$D$39:$D$782,СВЦЭМ!$A$39:$A$782,$A94,СВЦЭМ!$B$39:$B$782,H$83)+'СЕТ СН'!$H$11+СВЦЭМ!$D$10+'СЕТ СН'!$H$6-'СЕТ СН'!$H$23</f>
        <v>1744.6571519099998</v>
      </c>
      <c r="I94" s="36">
        <f>SUMIFS(СВЦЭМ!$D$39:$D$782,СВЦЭМ!$A$39:$A$782,$A94,СВЦЭМ!$B$39:$B$782,I$83)+'СЕТ СН'!$H$11+СВЦЭМ!$D$10+'СЕТ СН'!$H$6-'СЕТ СН'!$H$23</f>
        <v>1657.2623047099999</v>
      </c>
      <c r="J94" s="36">
        <f>SUMIFS(СВЦЭМ!$D$39:$D$782,СВЦЭМ!$A$39:$A$782,$A94,СВЦЭМ!$B$39:$B$782,J$83)+'СЕТ СН'!$H$11+СВЦЭМ!$D$10+'СЕТ СН'!$H$6-'СЕТ СН'!$H$23</f>
        <v>1493.3119833399999</v>
      </c>
      <c r="K94" s="36">
        <f>SUMIFS(СВЦЭМ!$D$39:$D$782,СВЦЭМ!$A$39:$A$782,$A94,СВЦЭМ!$B$39:$B$782,K$83)+'СЕТ СН'!$H$11+СВЦЭМ!$D$10+'СЕТ СН'!$H$6-'СЕТ СН'!$H$23</f>
        <v>1485.5756182099999</v>
      </c>
      <c r="L94" s="36">
        <f>SUMIFS(СВЦЭМ!$D$39:$D$782,СВЦЭМ!$A$39:$A$782,$A94,СВЦЭМ!$B$39:$B$782,L$83)+'СЕТ СН'!$H$11+СВЦЭМ!$D$10+'СЕТ СН'!$H$6-'СЕТ СН'!$H$23</f>
        <v>1476.3414810999998</v>
      </c>
      <c r="M94" s="36">
        <f>SUMIFS(СВЦЭМ!$D$39:$D$782,СВЦЭМ!$A$39:$A$782,$A94,СВЦЭМ!$B$39:$B$782,M$83)+'СЕТ СН'!$H$11+СВЦЭМ!$D$10+'СЕТ СН'!$H$6-'СЕТ СН'!$H$23</f>
        <v>1567.8102785399999</v>
      </c>
      <c r="N94" s="36">
        <f>SUMIFS(СВЦЭМ!$D$39:$D$782,СВЦЭМ!$A$39:$A$782,$A94,СВЦЭМ!$B$39:$B$782,N$83)+'СЕТ СН'!$H$11+СВЦЭМ!$D$10+'СЕТ СН'!$H$6-'СЕТ СН'!$H$23</f>
        <v>1611.8029145699998</v>
      </c>
      <c r="O94" s="36">
        <f>SUMIFS(СВЦЭМ!$D$39:$D$782,СВЦЭМ!$A$39:$A$782,$A94,СВЦЭМ!$B$39:$B$782,O$83)+'СЕТ СН'!$H$11+СВЦЭМ!$D$10+'СЕТ СН'!$H$6-'СЕТ СН'!$H$23</f>
        <v>1622.2519910199999</v>
      </c>
      <c r="P94" s="36">
        <f>SUMIFS(СВЦЭМ!$D$39:$D$782,СВЦЭМ!$A$39:$A$782,$A94,СВЦЭМ!$B$39:$B$782,P$83)+'СЕТ СН'!$H$11+СВЦЭМ!$D$10+'СЕТ СН'!$H$6-'СЕТ СН'!$H$23</f>
        <v>1634.2453119199997</v>
      </c>
      <c r="Q94" s="36">
        <f>SUMIFS(СВЦЭМ!$D$39:$D$782,СВЦЭМ!$A$39:$A$782,$A94,СВЦЭМ!$B$39:$B$782,Q$83)+'СЕТ СН'!$H$11+СВЦЭМ!$D$10+'СЕТ СН'!$H$6-'СЕТ СН'!$H$23</f>
        <v>1639.0579221599999</v>
      </c>
      <c r="R94" s="36">
        <f>SUMIFS(СВЦЭМ!$D$39:$D$782,СВЦЭМ!$A$39:$A$782,$A94,СВЦЭМ!$B$39:$B$782,R$83)+'СЕТ СН'!$H$11+СВЦЭМ!$D$10+'СЕТ СН'!$H$6-'СЕТ СН'!$H$23</f>
        <v>1660.2461761499999</v>
      </c>
      <c r="S94" s="36">
        <f>SUMIFS(СВЦЭМ!$D$39:$D$782,СВЦЭМ!$A$39:$A$782,$A94,СВЦЭМ!$B$39:$B$782,S$83)+'СЕТ СН'!$H$11+СВЦЭМ!$D$10+'СЕТ СН'!$H$6-'СЕТ СН'!$H$23</f>
        <v>1624.3506859299998</v>
      </c>
      <c r="T94" s="36">
        <f>SUMIFS(СВЦЭМ!$D$39:$D$782,СВЦЭМ!$A$39:$A$782,$A94,СВЦЭМ!$B$39:$B$782,T$83)+'СЕТ СН'!$H$11+СВЦЭМ!$D$10+'СЕТ СН'!$H$6-'СЕТ СН'!$H$23</f>
        <v>1507.4841998499999</v>
      </c>
      <c r="U94" s="36">
        <f>SUMIFS(СВЦЭМ!$D$39:$D$782,СВЦЭМ!$A$39:$A$782,$A94,СВЦЭМ!$B$39:$B$782,U$83)+'СЕТ СН'!$H$11+СВЦЭМ!$D$10+'СЕТ СН'!$H$6-'СЕТ СН'!$H$23</f>
        <v>1399.3774554500001</v>
      </c>
      <c r="V94" s="36">
        <f>SUMIFS(СВЦЭМ!$D$39:$D$782,СВЦЭМ!$A$39:$A$782,$A94,СВЦЭМ!$B$39:$B$782,V$83)+'СЕТ СН'!$H$11+СВЦЭМ!$D$10+'СЕТ СН'!$H$6-'СЕТ СН'!$H$23</f>
        <v>1315.88087195</v>
      </c>
      <c r="W94" s="36">
        <f>SUMIFS(СВЦЭМ!$D$39:$D$782,СВЦЭМ!$A$39:$A$782,$A94,СВЦЭМ!$B$39:$B$782,W$83)+'СЕТ СН'!$H$11+СВЦЭМ!$D$10+'СЕТ СН'!$H$6-'СЕТ СН'!$H$23</f>
        <v>1311.7536225199999</v>
      </c>
      <c r="X94" s="36">
        <f>SUMIFS(СВЦЭМ!$D$39:$D$782,СВЦЭМ!$A$39:$A$782,$A94,СВЦЭМ!$B$39:$B$782,X$83)+'СЕТ СН'!$H$11+СВЦЭМ!$D$10+'СЕТ СН'!$H$6-'СЕТ СН'!$H$23</f>
        <v>1324.17682386</v>
      </c>
      <c r="Y94" s="36">
        <f>SUMIFS(СВЦЭМ!$D$39:$D$782,СВЦЭМ!$A$39:$A$782,$A94,СВЦЭМ!$B$39:$B$782,Y$83)+'СЕТ СН'!$H$11+СВЦЭМ!$D$10+'СЕТ СН'!$H$6-'СЕТ СН'!$H$23</f>
        <v>1348.1218166000001</v>
      </c>
    </row>
    <row r="95" spans="1:27" ht="15.75" x14ac:dyDescent="0.2">
      <c r="A95" s="35">
        <f t="shared" si="2"/>
        <v>44693</v>
      </c>
      <c r="B95" s="36">
        <f>SUMIFS(СВЦЭМ!$D$39:$D$782,СВЦЭМ!$A$39:$A$782,$A95,СВЦЭМ!$B$39:$B$782,B$83)+'СЕТ СН'!$H$11+СВЦЭМ!$D$10+'СЕТ СН'!$H$6-'СЕТ СН'!$H$23</f>
        <v>1445.29128672</v>
      </c>
      <c r="C95" s="36">
        <f>SUMIFS(СВЦЭМ!$D$39:$D$782,СВЦЭМ!$A$39:$A$782,$A95,СВЦЭМ!$B$39:$B$782,C$83)+'СЕТ СН'!$H$11+СВЦЭМ!$D$10+'СЕТ СН'!$H$6-'СЕТ СН'!$H$23</f>
        <v>1530.2787302999998</v>
      </c>
      <c r="D95" s="36">
        <f>SUMIFS(СВЦЭМ!$D$39:$D$782,СВЦЭМ!$A$39:$A$782,$A95,СВЦЭМ!$B$39:$B$782,D$83)+'СЕТ СН'!$H$11+СВЦЭМ!$D$10+'СЕТ СН'!$H$6-'СЕТ СН'!$H$23</f>
        <v>1631.0338801299997</v>
      </c>
      <c r="E95" s="36">
        <f>SUMIFS(СВЦЭМ!$D$39:$D$782,СВЦЭМ!$A$39:$A$782,$A95,СВЦЭМ!$B$39:$B$782,E$83)+'СЕТ СН'!$H$11+СВЦЭМ!$D$10+'СЕТ СН'!$H$6-'СЕТ СН'!$H$23</f>
        <v>1685.1438983799999</v>
      </c>
      <c r="F95" s="36">
        <f>SUMIFS(СВЦЭМ!$D$39:$D$782,СВЦЭМ!$A$39:$A$782,$A95,СВЦЭМ!$B$39:$B$782,F$83)+'СЕТ СН'!$H$11+СВЦЭМ!$D$10+'СЕТ СН'!$H$6-'СЕТ СН'!$H$23</f>
        <v>1688.6201726199997</v>
      </c>
      <c r="G95" s="36">
        <f>SUMIFS(СВЦЭМ!$D$39:$D$782,СВЦЭМ!$A$39:$A$782,$A95,СВЦЭМ!$B$39:$B$782,G$83)+'СЕТ СН'!$H$11+СВЦЭМ!$D$10+'СЕТ СН'!$H$6-'СЕТ СН'!$H$23</f>
        <v>1686.1559402299999</v>
      </c>
      <c r="H95" s="36">
        <f>SUMIFS(СВЦЭМ!$D$39:$D$782,СВЦЭМ!$A$39:$A$782,$A95,СВЦЭМ!$B$39:$B$782,H$83)+'СЕТ СН'!$H$11+СВЦЭМ!$D$10+'СЕТ СН'!$H$6-'СЕТ СН'!$H$23</f>
        <v>1695.0162251199997</v>
      </c>
      <c r="I95" s="36">
        <f>SUMIFS(СВЦЭМ!$D$39:$D$782,СВЦЭМ!$A$39:$A$782,$A95,СВЦЭМ!$B$39:$B$782,I$83)+'СЕТ СН'!$H$11+СВЦЭМ!$D$10+'СЕТ СН'!$H$6-'СЕТ СН'!$H$23</f>
        <v>1618.7845814399998</v>
      </c>
      <c r="J95" s="36">
        <f>SUMIFS(СВЦЭМ!$D$39:$D$782,СВЦЭМ!$A$39:$A$782,$A95,СВЦЭМ!$B$39:$B$782,J$83)+'СЕТ СН'!$H$11+СВЦЭМ!$D$10+'СЕТ СН'!$H$6-'СЕТ СН'!$H$23</f>
        <v>1491.31170686</v>
      </c>
      <c r="K95" s="36">
        <f>SUMIFS(СВЦЭМ!$D$39:$D$782,СВЦЭМ!$A$39:$A$782,$A95,СВЦЭМ!$B$39:$B$782,K$83)+'СЕТ СН'!$H$11+СВЦЭМ!$D$10+'СЕТ СН'!$H$6-'СЕТ СН'!$H$23</f>
        <v>1484.2738901999999</v>
      </c>
      <c r="L95" s="36">
        <f>SUMIFS(СВЦЭМ!$D$39:$D$782,СВЦЭМ!$A$39:$A$782,$A95,СВЦЭМ!$B$39:$B$782,L$83)+'СЕТ СН'!$H$11+СВЦЭМ!$D$10+'СЕТ СН'!$H$6-'СЕТ СН'!$H$23</f>
        <v>1462.6834787799999</v>
      </c>
      <c r="M95" s="36">
        <f>SUMIFS(СВЦЭМ!$D$39:$D$782,СВЦЭМ!$A$39:$A$782,$A95,СВЦЭМ!$B$39:$B$782,M$83)+'СЕТ СН'!$H$11+СВЦЭМ!$D$10+'СЕТ СН'!$H$6-'СЕТ СН'!$H$23</f>
        <v>1564.0600558999997</v>
      </c>
      <c r="N95" s="36">
        <f>SUMIFS(СВЦЭМ!$D$39:$D$782,СВЦЭМ!$A$39:$A$782,$A95,СВЦЭМ!$B$39:$B$782,N$83)+'СЕТ СН'!$H$11+СВЦЭМ!$D$10+'СЕТ СН'!$H$6-'СЕТ СН'!$H$23</f>
        <v>1620.7590363399997</v>
      </c>
      <c r="O95" s="36">
        <f>SUMIFS(СВЦЭМ!$D$39:$D$782,СВЦЭМ!$A$39:$A$782,$A95,СВЦЭМ!$B$39:$B$782,O$83)+'СЕТ СН'!$H$11+СВЦЭМ!$D$10+'СЕТ СН'!$H$6-'СЕТ СН'!$H$23</f>
        <v>1623.7379628499998</v>
      </c>
      <c r="P95" s="36">
        <f>SUMIFS(СВЦЭМ!$D$39:$D$782,СВЦЭМ!$A$39:$A$782,$A95,СВЦЭМ!$B$39:$B$782,P$83)+'СЕТ СН'!$H$11+СВЦЭМ!$D$10+'СЕТ СН'!$H$6-'СЕТ СН'!$H$23</f>
        <v>1621.6106242099997</v>
      </c>
      <c r="Q95" s="36">
        <f>SUMIFS(СВЦЭМ!$D$39:$D$782,СВЦЭМ!$A$39:$A$782,$A95,СВЦЭМ!$B$39:$B$782,Q$83)+'СЕТ СН'!$H$11+СВЦЭМ!$D$10+'СЕТ СН'!$H$6-'СЕТ СН'!$H$23</f>
        <v>1632.2189732299998</v>
      </c>
      <c r="R95" s="36">
        <f>SUMIFS(СВЦЭМ!$D$39:$D$782,СВЦЭМ!$A$39:$A$782,$A95,СВЦЭМ!$B$39:$B$782,R$83)+'СЕТ СН'!$H$11+СВЦЭМ!$D$10+'СЕТ СН'!$H$6-'СЕТ СН'!$H$23</f>
        <v>1653.9404740499999</v>
      </c>
      <c r="S95" s="36">
        <f>SUMIFS(СВЦЭМ!$D$39:$D$782,СВЦЭМ!$A$39:$A$782,$A95,СВЦЭМ!$B$39:$B$782,S$83)+'СЕТ СН'!$H$11+СВЦЭМ!$D$10+'СЕТ СН'!$H$6-'СЕТ СН'!$H$23</f>
        <v>1610.9504700899997</v>
      </c>
      <c r="T95" s="36">
        <f>SUMIFS(СВЦЭМ!$D$39:$D$782,СВЦЭМ!$A$39:$A$782,$A95,СВЦЭМ!$B$39:$B$782,T$83)+'СЕТ СН'!$H$11+СВЦЭМ!$D$10+'СЕТ СН'!$H$6-'СЕТ СН'!$H$23</f>
        <v>1505.5460670699999</v>
      </c>
      <c r="U95" s="36">
        <f>SUMIFS(СВЦЭМ!$D$39:$D$782,СВЦЭМ!$A$39:$A$782,$A95,СВЦЭМ!$B$39:$B$782,U$83)+'СЕТ СН'!$H$11+СВЦЭМ!$D$10+'СЕТ СН'!$H$6-'СЕТ СН'!$H$23</f>
        <v>1416.01615851</v>
      </c>
      <c r="V95" s="36">
        <f>SUMIFS(СВЦЭМ!$D$39:$D$782,СВЦЭМ!$A$39:$A$782,$A95,СВЦЭМ!$B$39:$B$782,V$83)+'СЕТ СН'!$H$11+СВЦЭМ!$D$10+'СЕТ СН'!$H$6-'СЕТ СН'!$H$23</f>
        <v>1331.55659464</v>
      </c>
      <c r="W95" s="36">
        <f>SUMIFS(СВЦЭМ!$D$39:$D$782,СВЦЭМ!$A$39:$A$782,$A95,СВЦЭМ!$B$39:$B$782,W$83)+'СЕТ СН'!$H$11+СВЦЭМ!$D$10+'СЕТ СН'!$H$6-'СЕТ СН'!$H$23</f>
        <v>1318.3313214100001</v>
      </c>
      <c r="X95" s="36">
        <f>SUMIFS(СВЦЭМ!$D$39:$D$782,СВЦЭМ!$A$39:$A$782,$A95,СВЦЭМ!$B$39:$B$782,X$83)+'СЕТ СН'!$H$11+СВЦЭМ!$D$10+'СЕТ СН'!$H$6-'СЕТ СН'!$H$23</f>
        <v>1332.81764466</v>
      </c>
      <c r="Y95" s="36">
        <f>SUMIFS(СВЦЭМ!$D$39:$D$782,СВЦЭМ!$A$39:$A$782,$A95,СВЦЭМ!$B$39:$B$782,Y$83)+'СЕТ СН'!$H$11+СВЦЭМ!$D$10+'СЕТ СН'!$H$6-'СЕТ СН'!$H$23</f>
        <v>1337.97202146</v>
      </c>
    </row>
    <row r="96" spans="1:27" ht="15.75" x14ac:dyDescent="0.2">
      <c r="A96" s="35">
        <f t="shared" si="2"/>
        <v>44694</v>
      </c>
      <c r="B96" s="36">
        <f>SUMIFS(СВЦЭМ!$D$39:$D$782,СВЦЭМ!$A$39:$A$782,$A96,СВЦЭМ!$B$39:$B$782,B$83)+'СЕТ СН'!$H$11+СВЦЭМ!$D$10+'СЕТ СН'!$H$6-'СЕТ СН'!$H$23</f>
        <v>1445.6659984600001</v>
      </c>
      <c r="C96" s="36">
        <f>SUMIFS(СВЦЭМ!$D$39:$D$782,СВЦЭМ!$A$39:$A$782,$A96,СВЦЭМ!$B$39:$B$782,C$83)+'СЕТ СН'!$H$11+СВЦЭМ!$D$10+'СЕТ СН'!$H$6-'СЕТ СН'!$H$23</f>
        <v>1555.2022830499998</v>
      </c>
      <c r="D96" s="36">
        <f>SUMIFS(СВЦЭМ!$D$39:$D$782,СВЦЭМ!$A$39:$A$782,$A96,СВЦЭМ!$B$39:$B$782,D$83)+'СЕТ СН'!$H$11+СВЦЭМ!$D$10+'СЕТ СН'!$H$6-'СЕТ СН'!$H$23</f>
        <v>1682.1255784599998</v>
      </c>
      <c r="E96" s="36">
        <f>SUMIFS(СВЦЭМ!$D$39:$D$782,СВЦЭМ!$A$39:$A$782,$A96,СВЦЭМ!$B$39:$B$782,E$83)+'СЕТ СН'!$H$11+СВЦЭМ!$D$10+'СЕТ СН'!$H$6-'СЕТ СН'!$H$23</f>
        <v>1732.0672200699998</v>
      </c>
      <c r="F96" s="36">
        <f>SUMIFS(СВЦЭМ!$D$39:$D$782,СВЦЭМ!$A$39:$A$782,$A96,СВЦЭМ!$B$39:$B$782,F$83)+'СЕТ СН'!$H$11+СВЦЭМ!$D$10+'СЕТ СН'!$H$6-'СЕТ СН'!$H$23</f>
        <v>1739.9103140899999</v>
      </c>
      <c r="G96" s="36">
        <f>SUMIFS(СВЦЭМ!$D$39:$D$782,СВЦЭМ!$A$39:$A$782,$A96,СВЦЭМ!$B$39:$B$782,G$83)+'СЕТ СН'!$H$11+СВЦЭМ!$D$10+'СЕТ СН'!$H$6-'СЕТ СН'!$H$23</f>
        <v>1746.3707592099997</v>
      </c>
      <c r="H96" s="36">
        <f>SUMIFS(СВЦЭМ!$D$39:$D$782,СВЦЭМ!$A$39:$A$782,$A96,СВЦЭМ!$B$39:$B$782,H$83)+'СЕТ СН'!$H$11+СВЦЭМ!$D$10+'СЕТ СН'!$H$6-'СЕТ СН'!$H$23</f>
        <v>1739.1436297799999</v>
      </c>
      <c r="I96" s="36">
        <f>SUMIFS(СВЦЭМ!$D$39:$D$782,СВЦЭМ!$A$39:$A$782,$A96,СВЦЭМ!$B$39:$B$782,I$83)+'СЕТ СН'!$H$11+СВЦЭМ!$D$10+'СЕТ СН'!$H$6-'СЕТ СН'!$H$23</f>
        <v>1636.8198557599999</v>
      </c>
      <c r="J96" s="36">
        <f>SUMIFS(СВЦЭМ!$D$39:$D$782,СВЦЭМ!$A$39:$A$782,$A96,СВЦЭМ!$B$39:$B$782,J$83)+'СЕТ СН'!$H$11+СВЦЭМ!$D$10+'СЕТ СН'!$H$6-'СЕТ СН'!$H$23</f>
        <v>1498.1097123699997</v>
      </c>
      <c r="K96" s="36">
        <f>SUMIFS(СВЦЭМ!$D$39:$D$782,СВЦЭМ!$A$39:$A$782,$A96,СВЦЭМ!$B$39:$B$782,K$83)+'СЕТ СН'!$H$11+СВЦЭМ!$D$10+'СЕТ СН'!$H$6-'СЕТ СН'!$H$23</f>
        <v>1488.0860990299998</v>
      </c>
      <c r="L96" s="36">
        <f>SUMIFS(СВЦЭМ!$D$39:$D$782,СВЦЭМ!$A$39:$A$782,$A96,СВЦЭМ!$B$39:$B$782,L$83)+'СЕТ СН'!$H$11+СВЦЭМ!$D$10+'СЕТ СН'!$H$6-'СЕТ СН'!$H$23</f>
        <v>1467.6791891799999</v>
      </c>
      <c r="M96" s="36">
        <f>SUMIFS(СВЦЭМ!$D$39:$D$782,СВЦЭМ!$A$39:$A$782,$A96,СВЦЭМ!$B$39:$B$782,M$83)+'СЕТ СН'!$H$11+СВЦЭМ!$D$10+'СЕТ СН'!$H$6-'СЕТ СН'!$H$23</f>
        <v>1570.5501657599998</v>
      </c>
      <c r="N96" s="36">
        <f>SUMIFS(СВЦЭМ!$D$39:$D$782,СВЦЭМ!$A$39:$A$782,$A96,СВЦЭМ!$B$39:$B$782,N$83)+'СЕТ СН'!$H$11+СВЦЭМ!$D$10+'СЕТ СН'!$H$6-'СЕТ СН'!$H$23</f>
        <v>1616.4848752499997</v>
      </c>
      <c r="O96" s="36">
        <f>SUMIFS(СВЦЭМ!$D$39:$D$782,СВЦЭМ!$A$39:$A$782,$A96,СВЦЭМ!$B$39:$B$782,O$83)+'СЕТ СН'!$H$11+СВЦЭМ!$D$10+'СЕТ СН'!$H$6-'СЕТ СН'!$H$23</f>
        <v>1599.0254253799999</v>
      </c>
      <c r="P96" s="36">
        <f>SUMIFS(СВЦЭМ!$D$39:$D$782,СВЦЭМ!$A$39:$A$782,$A96,СВЦЭМ!$B$39:$B$782,P$83)+'СЕТ СН'!$H$11+СВЦЭМ!$D$10+'СЕТ СН'!$H$6-'СЕТ СН'!$H$23</f>
        <v>1605.0043464399998</v>
      </c>
      <c r="Q96" s="36">
        <f>SUMIFS(СВЦЭМ!$D$39:$D$782,СВЦЭМ!$A$39:$A$782,$A96,СВЦЭМ!$B$39:$B$782,Q$83)+'СЕТ СН'!$H$11+СВЦЭМ!$D$10+'СЕТ СН'!$H$6-'СЕТ СН'!$H$23</f>
        <v>1616.6676137099998</v>
      </c>
      <c r="R96" s="36">
        <f>SUMIFS(СВЦЭМ!$D$39:$D$782,СВЦЭМ!$A$39:$A$782,$A96,СВЦЭМ!$B$39:$B$782,R$83)+'СЕТ СН'!$H$11+СВЦЭМ!$D$10+'СЕТ СН'!$H$6-'СЕТ СН'!$H$23</f>
        <v>1631.1284613299999</v>
      </c>
      <c r="S96" s="36">
        <f>SUMIFS(СВЦЭМ!$D$39:$D$782,СВЦЭМ!$A$39:$A$782,$A96,СВЦЭМ!$B$39:$B$782,S$83)+'СЕТ СН'!$H$11+СВЦЭМ!$D$10+'СЕТ СН'!$H$6-'СЕТ СН'!$H$23</f>
        <v>1598.2216063999999</v>
      </c>
      <c r="T96" s="36">
        <f>SUMIFS(СВЦЭМ!$D$39:$D$782,СВЦЭМ!$A$39:$A$782,$A96,СВЦЭМ!$B$39:$B$782,T$83)+'СЕТ СН'!$H$11+СВЦЭМ!$D$10+'СЕТ СН'!$H$6-'СЕТ СН'!$H$23</f>
        <v>1483.36134262</v>
      </c>
      <c r="U96" s="36">
        <f>SUMIFS(СВЦЭМ!$D$39:$D$782,СВЦЭМ!$A$39:$A$782,$A96,СВЦЭМ!$B$39:$B$782,U$83)+'СЕТ СН'!$H$11+СВЦЭМ!$D$10+'СЕТ СН'!$H$6-'СЕТ СН'!$H$23</f>
        <v>1394.3088429699999</v>
      </c>
      <c r="V96" s="36">
        <f>SUMIFS(СВЦЭМ!$D$39:$D$782,СВЦЭМ!$A$39:$A$782,$A96,СВЦЭМ!$B$39:$B$782,V$83)+'СЕТ СН'!$H$11+СВЦЭМ!$D$10+'СЕТ СН'!$H$6-'СЕТ СН'!$H$23</f>
        <v>1321.9509173500001</v>
      </c>
      <c r="W96" s="36">
        <f>SUMIFS(СВЦЭМ!$D$39:$D$782,СВЦЭМ!$A$39:$A$782,$A96,СВЦЭМ!$B$39:$B$782,W$83)+'СЕТ СН'!$H$11+СВЦЭМ!$D$10+'СЕТ СН'!$H$6-'СЕТ СН'!$H$23</f>
        <v>1302.5926119400001</v>
      </c>
      <c r="X96" s="36">
        <f>SUMIFS(СВЦЭМ!$D$39:$D$782,СВЦЭМ!$A$39:$A$782,$A96,СВЦЭМ!$B$39:$B$782,X$83)+'СЕТ СН'!$H$11+СВЦЭМ!$D$10+'СЕТ СН'!$H$6-'СЕТ СН'!$H$23</f>
        <v>1317.07089679</v>
      </c>
      <c r="Y96" s="36">
        <f>SUMIFS(СВЦЭМ!$D$39:$D$782,СВЦЭМ!$A$39:$A$782,$A96,СВЦЭМ!$B$39:$B$782,Y$83)+'СЕТ СН'!$H$11+СВЦЭМ!$D$10+'СЕТ СН'!$H$6-'СЕТ СН'!$H$23</f>
        <v>1323.5405110199999</v>
      </c>
    </row>
    <row r="97" spans="1:25" ht="15.75" x14ac:dyDescent="0.2">
      <c r="A97" s="35">
        <f t="shared" si="2"/>
        <v>44695</v>
      </c>
      <c r="B97" s="36">
        <f>SUMIFS(СВЦЭМ!$D$39:$D$782,СВЦЭМ!$A$39:$A$782,$A97,СВЦЭМ!$B$39:$B$782,B$83)+'СЕТ СН'!$H$11+СВЦЭМ!$D$10+'СЕТ СН'!$H$6-'СЕТ СН'!$H$23</f>
        <v>1443.3965391300001</v>
      </c>
      <c r="C97" s="36">
        <f>SUMIFS(СВЦЭМ!$D$39:$D$782,СВЦЭМ!$A$39:$A$782,$A97,СВЦЭМ!$B$39:$B$782,C$83)+'СЕТ СН'!$H$11+СВЦЭМ!$D$10+'СЕТ СН'!$H$6-'СЕТ СН'!$H$23</f>
        <v>1554.8699271599999</v>
      </c>
      <c r="D97" s="36">
        <f>SUMIFS(СВЦЭМ!$D$39:$D$782,СВЦЭМ!$A$39:$A$782,$A97,СВЦЭМ!$B$39:$B$782,D$83)+'СЕТ СН'!$H$11+СВЦЭМ!$D$10+'СЕТ СН'!$H$6-'СЕТ СН'!$H$23</f>
        <v>1694.3583593499998</v>
      </c>
      <c r="E97" s="36">
        <f>SUMIFS(СВЦЭМ!$D$39:$D$782,СВЦЭМ!$A$39:$A$782,$A97,СВЦЭМ!$B$39:$B$782,E$83)+'СЕТ СН'!$H$11+СВЦЭМ!$D$10+'СЕТ СН'!$H$6-'СЕТ СН'!$H$23</f>
        <v>1733.1408422999998</v>
      </c>
      <c r="F97" s="36">
        <f>SUMIFS(СВЦЭМ!$D$39:$D$782,СВЦЭМ!$A$39:$A$782,$A97,СВЦЭМ!$B$39:$B$782,F$83)+'СЕТ СН'!$H$11+СВЦЭМ!$D$10+'СЕТ СН'!$H$6-'СЕТ СН'!$H$23</f>
        <v>1736.2726876299998</v>
      </c>
      <c r="G97" s="36">
        <f>SUMIFS(СВЦЭМ!$D$39:$D$782,СВЦЭМ!$A$39:$A$782,$A97,СВЦЭМ!$B$39:$B$782,G$83)+'СЕТ СН'!$H$11+СВЦЭМ!$D$10+'СЕТ СН'!$H$6-'СЕТ СН'!$H$23</f>
        <v>1738.5527485599998</v>
      </c>
      <c r="H97" s="36">
        <f>SUMIFS(СВЦЭМ!$D$39:$D$782,СВЦЭМ!$A$39:$A$782,$A97,СВЦЭМ!$B$39:$B$782,H$83)+'СЕТ СН'!$H$11+СВЦЭМ!$D$10+'СЕТ СН'!$H$6-'СЕТ СН'!$H$23</f>
        <v>1729.5664715799999</v>
      </c>
      <c r="I97" s="36">
        <f>SUMIFS(СВЦЭМ!$D$39:$D$782,СВЦЭМ!$A$39:$A$782,$A97,СВЦЭМ!$B$39:$B$782,I$83)+'СЕТ СН'!$H$11+СВЦЭМ!$D$10+'СЕТ СН'!$H$6-'СЕТ СН'!$H$23</f>
        <v>1646.9506445299999</v>
      </c>
      <c r="J97" s="36">
        <f>SUMIFS(СВЦЭМ!$D$39:$D$782,СВЦЭМ!$A$39:$A$782,$A97,СВЦЭМ!$B$39:$B$782,J$83)+'СЕТ СН'!$H$11+СВЦЭМ!$D$10+'СЕТ СН'!$H$6-'СЕТ СН'!$H$23</f>
        <v>1492.6068836299999</v>
      </c>
      <c r="K97" s="36">
        <f>SUMIFS(СВЦЭМ!$D$39:$D$782,СВЦЭМ!$A$39:$A$782,$A97,СВЦЭМ!$B$39:$B$782,K$83)+'СЕТ СН'!$H$11+СВЦЭМ!$D$10+'СЕТ СН'!$H$6-'СЕТ СН'!$H$23</f>
        <v>1448.01288718</v>
      </c>
      <c r="L97" s="36">
        <f>SUMIFS(СВЦЭМ!$D$39:$D$782,СВЦЭМ!$A$39:$A$782,$A97,СВЦЭМ!$B$39:$B$782,L$83)+'СЕТ СН'!$H$11+СВЦЭМ!$D$10+'СЕТ СН'!$H$6-'СЕТ СН'!$H$23</f>
        <v>1429.2284318100001</v>
      </c>
      <c r="M97" s="36">
        <f>SUMIFS(СВЦЭМ!$D$39:$D$782,СВЦЭМ!$A$39:$A$782,$A97,СВЦЭМ!$B$39:$B$782,M$83)+'СЕТ СН'!$H$11+СВЦЭМ!$D$10+'СЕТ СН'!$H$6-'СЕТ СН'!$H$23</f>
        <v>1519.4750537999998</v>
      </c>
      <c r="N97" s="36">
        <f>SUMIFS(СВЦЭМ!$D$39:$D$782,СВЦЭМ!$A$39:$A$782,$A97,СВЦЭМ!$B$39:$B$782,N$83)+'СЕТ СН'!$H$11+СВЦЭМ!$D$10+'СЕТ СН'!$H$6-'СЕТ СН'!$H$23</f>
        <v>1552.7515641099999</v>
      </c>
      <c r="O97" s="36">
        <f>SUMIFS(СВЦЭМ!$D$39:$D$782,СВЦЭМ!$A$39:$A$782,$A97,СВЦЭМ!$B$39:$B$782,O$83)+'СЕТ СН'!$H$11+СВЦЭМ!$D$10+'СЕТ СН'!$H$6-'СЕТ СН'!$H$23</f>
        <v>1566.5257006099998</v>
      </c>
      <c r="P97" s="36">
        <f>SUMIFS(СВЦЭМ!$D$39:$D$782,СВЦЭМ!$A$39:$A$782,$A97,СВЦЭМ!$B$39:$B$782,P$83)+'СЕТ СН'!$H$11+СВЦЭМ!$D$10+'СЕТ СН'!$H$6-'СЕТ СН'!$H$23</f>
        <v>1587.1590062399998</v>
      </c>
      <c r="Q97" s="36">
        <f>SUMIFS(СВЦЭМ!$D$39:$D$782,СВЦЭМ!$A$39:$A$782,$A97,СВЦЭМ!$B$39:$B$782,Q$83)+'СЕТ СН'!$H$11+СВЦЭМ!$D$10+'СЕТ СН'!$H$6-'СЕТ СН'!$H$23</f>
        <v>1602.3467670699999</v>
      </c>
      <c r="R97" s="36">
        <f>SUMIFS(СВЦЭМ!$D$39:$D$782,СВЦЭМ!$A$39:$A$782,$A97,СВЦЭМ!$B$39:$B$782,R$83)+'СЕТ СН'!$H$11+СВЦЭМ!$D$10+'СЕТ СН'!$H$6-'СЕТ СН'!$H$23</f>
        <v>1606.2193902999998</v>
      </c>
      <c r="S97" s="36">
        <f>SUMIFS(СВЦЭМ!$D$39:$D$782,СВЦЭМ!$A$39:$A$782,$A97,СВЦЭМ!$B$39:$B$782,S$83)+'СЕТ СН'!$H$11+СВЦЭМ!$D$10+'СЕТ СН'!$H$6-'СЕТ СН'!$H$23</f>
        <v>1564.2718272299999</v>
      </c>
      <c r="T97" s="36">
        <f>SUMIFS(СВЦЭМ!$D$39:$D$782,СВЦЭМ!$A$39:$A$782,$A97,СВЦЭМ!$B$39:$B$782,T$83)+'СЕТ СН'!$H$11+СВЦЭМ!$D$10+'СЕТ СН'!$H$6-'СЕТ СН'!$H$23</f>
        <v>1451.2017400699999</v>
      </c>
      <c r="U97" s="36">
        <f>SUMIFS(СВЦЭМ!$D$39:$D$782,СВЦЭМ!$A$39:$A$782,$A97,СВЦЭМ!$B$39:$B$782,U$83)+'СЕТ СН'!$H$11+СВЦЭМ!$D$10+'СЕТ СН'!$H$6-'СЕТ СН'!$H$23</f>
        <v>1356.0163466199999</v>
      </c>
      <c r="V97" s="36">
        <f>SUMIFS(СВЦЭМ!$D$39:$D$782,СВЦЭМ!$A$39:$A$782,$A97,СВЦЭМ!$B$39:$B$782,V$83)+'СЕТ СН'!$H$11+СВЦЭМ!$D$10+'СЕТ СН'!$H$6-'СЕТ СН'!$H$23</f>
        <v>1271.33651313</v>
      </c>
      <c r="W97" s="36">
        <f>SUMIFS(СВЦЭМ!$D$39:$D$782,СВЦЭМ!$A$39:$A$782,$A97,СВЦЭМ!$B$39:$B$782,W$83)+'СЕТ СН'!$H$11+СВЦЭМ!$D$10+'СЕТ СН'!$H$6-'СЕТ СН'!$H$23</f>
        <v>1261.06160353</v>
      </c>
      <c r="X97" s="36">
        <f>SUMIFS(СВЦЭМ!$D$39:$D$782,СВЦЭМ!$A$39:$A$782,$A97,СВЦЭМ!$B$39:$B$782,X$83)+'СЕТ СН'!$H$11+СВЦЭМ!$D$10+'СЕТ СН'!$H$6-'СЕТ СН'!$H$23</f>
        <v>1260.69871846</v>
      </c>
      <c r="Y97" s="36">
        <f>SUMIFS(СВЦЭМ!$D$39:$D$782,СВЦЭМ!$A$39:$A$782,$A97,СВЦЭМ!$B$39:$B$782,Y$83)+'СЕТ СН'!$H$11+СВЦЭМ!$D$10+'СЕТ СН'!$H$6-'СЕТ СН'!$H$23</f>
        <v>1288.4061500400001</v>
      </c>
    </row>
    <row r="98" spans="1:25" ht="15.75" x14ac:dyDescent="0.2">
      <c r="A98" s="35">
        <f t="shared" si="2"/>
        <v>44696</v>
      </c>
      <c r="B98" s="36">
        <f>SUMIFS(СВЦЭМ!$D$39:$D$782,СВЦЭМ!$A$39:$A$782,$A98,СВЦЭМ!$B$39:$B$782,B$83)+'СЕТ СН'!$H$11+СВЦЭМ!$D$10+'СЕТ СН'!$H$6-'СЕТ СН'!$H$23</f>
        <v>1366.38816036</v>
      </c>
      <c r="C98" s="36">
        <f>SUMIFS(СВЦЭМ!$D$39:$D$782,СВЦЭМ!$A$39:$A$782,$A98,СВЦЭМ!$B$39:$B$782,C$83)+'СЕТ СН'!$H$11+СВЦЭМ!$D$10+'СЕТ СН'!$H$6-'СЕТ СН'!$H$23</f>
        <v>1470.8041285199997</v>
      </c>
      <c r="D98" s="36">
        <f>SUMIFS(СВЦЭМ!$D$39:$D$782,СВЦЭМ!$A$39:$A$782,$A98,СВЦЭМ!$B$39:$B$782,D$83)+'СЕТ СН'!$H$11+СВЦЭМ!$D$10+'СЕТ СН'!$H$6-'СЕТ СН'!$H$23</f>
        <v>1592.1568982499998</v>
      </c>
      <c r="E98" s="36">
        <f>SUMIFS(СВЦЭМ!$D$39:$D$782,СВЦЭМ!$A$39:$A$782,$A98,СВЦЭМ!$B$39:$B$782,E$83)+'СЕТ СН'!$H$11+СВЦЭМ!$D$10+'СЕТ СН'!$H$6-'СЕТ СН'!$H$23</f>
        <v>1598.4600822899997</v>
      </c>
      <c r="F98" s="36">
        <f>SUMIFS(СВЦЭМ!$D$39:$D$782,СВЦЭМ!$A$39:$A$782,$A98,СВЦЭМ!$B$39:$B$782,F$83)+'СЕТ СН'!$H$11+СВЦЭМ!$D$10+'СЕТ СН'!$H$6-'СЕТ СН'!$H$23</f>
        <v>1598.6767340599997</v>
      </c>
      <c r="G98" s="36">
        <f>SUMIFS(СВЦЭМ!$D$39:$D$782,СВЦЭМ!$A$39:$A$782,$A98,СВЦЭМ!$B$39:$B$782,G$83)+'СЕТ СН'!$H$11+СВЦЭМ!$D$10+'СЕТ СН'!$H$6-'СЕТ СН'!$H$23</f>
        <v>1606.6013347699998</v>
      </c>
      <c r="H98" s="36">
        <f>SUMIFS(СВЦЭМ!$D$39:$D$782,СВЦЭМ!$A$39:$A$782,$A98,СВЦЭМ!$B$39:$B$782,H$83)+'СЕТ СН'!$H$11+СВЦЭМ!$D$10+'СЕТ СН'!$H$6-'СЕТ СН'!$H$23</f>
        <v>1593.4367434899998</v>
      </c>
      <c r="I98" s="36">
        <f>SUMIFS(СВЦЭМ!$D$39:$D$782,СВЦЭМ!$A$39:$A$782,$A98,СВЦЭМ!$B$39:$B$782,I$83)+'СЕТ СН'!$H$11+СВЦЭМ!$D$10+'СЕТ СН'!$H$6-'СЕТ СН'!$H$23</f>
        <v>1589.3582898299999</v>
      </c>
      <c r="J98" s="36">
        <f>SUMIFS(СВЦЭМ!$D$39:$D$782,СВЦЭМ!$A$39:$A$782,$A98,СВЦЭМ!$B$39:$B$782,J$83)+'СЕТ СН'!$H$11+СВЦЭМ!$D$10+'СЕТ СН'!$H$6-'СЕТ СН'!$H$23</f>
        <v>1434.9804712499999</v>
      </c>
      <c r="K98" s="36">
        <f>SUMIFS(СВЦЭМ!$D$39:$D$782,СВЦЭМ!$A$39:$A$782,$A98,СВЦЭМ!$B$39:$B$782,K$83)+'СЕТ СН'!$H$11+СВЦЭМ!$D$10+'СЕТ СН'!$H$6-'СЕТ СН'!$H$23</f>
        <v>1406.2349071900001</v>
      </c>
      <c r="L98" s="36">
        <f>SUMIFS(СВЦЭМ!$D$39:$D$782,СВЦЭМ!$A$39:$A$782,$A98,СВЦЭМ!$B$39:$B$782,L$83)+'СЕТ СН'!$H$11+СВЦЭМ!$D$10+'СЕТ СН'!$H$6-'СЕТ СН'!$H$23</f>
        <v>1388.5113369200001</v>
      </c>
      <c r="M98" s="36">
        <f>SUMIFS(СВЦЭМ!$D$39:$D$782,СВЦЭМ!$A$39:$A$782,$A98,СВЦЭМ!$B$39:$B$782,M$83)+'СЕТ СН'!$H$11+СВЦЭМ!$D$10+'СЕТ СН'!$H$6-'СЕТ СН'!$H$23</f>
        <v>1491.9985353699999</v>
      </c>
      <c r="N98" s="36">
        <f>SUMIFS(СВЦЭМ!$D$39:$D$782,СВЦЭМ!$A$39:$A$782,$A98,СВЦЭМ!$B$39:$B$782,N$83)+'СЕТ СН'!$H$11+СВЦЭМ!$D$10+'СЕТ СН'!$H$6-'СЕТ СН'!$H$23</f>
        <v>1545.0410652199998</v>
      </c>
      <c r="O98" s="36">
        <f>SUMIFS(СВЦЭМ!$D$39:$D$782,СВЦЭМ!$A$39:$A$782,$A98,СВЦЭМ!$B$39:$B$782,O$83)+'СЕТ СН'!$H$11+СВЦЭМ!$D$10+'СЕТ СН'!$H$6-'СЕТ СН'!$H$23</f>
        <v>1582.7960504799998</v>
      </c>
      <c r="P98" s="36">
        <f>SUMIFS(СВЦЭМ!$D$39:$D$782,СВЦЭМ!$A$39:$A$782,$A98,СВЦЭМ!$B$39:$B$782,P$83)+'СЕТ СН'!$H$11+СВЦЭМ!$D$10+'СЕТ СН'!$H$6-'СЕТ СН'!$H$23</f>
        <v>1603.7415676099997</v>
      </c>
      <c r="Q98" s="36">
        <f>SUMIFS(СВЦЭМ!$D$39:$D$782,СВЦЭМ!$A$39:$A$782,$A98,СВЦЭМ!$B$39:$B$782,Q$83)+'СЕТ СН'!$H$11+СВЦЭМ!$D$10+'СЕТ СН'!$H$6-'СЕТ СН'!$H$23</f>
        <v>1610.2966857899999</v>
      </c>
      <c r="R98" s="36">
        <f>SUMIFS(СВЦЭМ!$D$39:$D$782,СВЦЭМ!$A$39:$A$782,$A98,СВЦЭМ!$B$39:$B$782,R$83)+'СЕТ СН'!$H$11+СВЦЭМ!$D$10+'СЕТ СН'!$H$6-'СЕТ СН'!$H$23</f>
        <v>1592.5919393599997</v>
      </c>
      <c r="S98" s="36">
        <f>SUMIFS(СВЦЭМ!$D$39:$D$782,СВЦЭМ!$A$39:$A$782,$A98,СВЦЭМ!$B$39:$B$782,S$83)+'СЕТ СН'!$H$11+СВЦЭМ!$D$10+'СЕТ СН'!$H$6-'СЕТ СН'!$H$23</f>
        <v>1533.7937361299998</v>
      </c>
      <c r="T98" s="36">
        <f>SUMIFS(СВЦЭМ!$D$39:$D$782,СВЦЭМ!$A$39:$A$782,$A98,СВЦЭМ!$B$39:$B$782,T$83)+'СЕТ СН'!$H$11+СВЦЭМ!$D$10+'СЕТ СН'!$H$6-'СЕТ СН'!$H$23</f>
        <v>1459.5694060599999</v>
      </c>
      <c r="U98" s="36">
        <f>SUMIFS(СВЦЭМ!$D$39:$D$782,СВЦЭМ!$A$39:$A$782,$A98,СВЦЭМ!$B$39:$B$782,U$83)+'СЕТ СН'!$H$11+СВЦЭМ!$D$10+'СЕТ СН'!$H$6-'СЕТ СН'!$H$23</f>
        <v>1341.9137663500001</v>
      </c>
      <c r="V98" s="36">
        <f>SUMIFS(СВЦЭМ!$D$39:$D$782,СВЦЭМ!$A$39:$A$782,$A98,СВЦЭМ!$B$39:$B$782,V$83)+'СЕТ СН'!$H$11+СВЦЭМ!$D$10+'СЕТ СН'!$H$6-'СЕТ СН'!$H$23</f>
        <v>1266.52248364</v>
      </c>
      <c r="W98" s="36">
        <f>SUMIFS(СВЦЭМ!$D$39:$D$782,СВЦЭМ!$A$39:$A$782,$A98,СВЦЭМ!$B$39:$B$782,W$83)+'СЕТ СН'!$H$11+СВЦЭМ!$D$10+'СЕТ СН'!$H$6-'СЕТ СН'!$H$23</f>
        <v>1267.32265972</v>
      </c>
      <c r="X98" s="36">
        <f>SUMIFS(СВЦЭМ!$D$39:$D$782,СВЦЭМ!$A$39:$A$782,$A98,СВЦЭМ!$B$39:$B$782,X$83)+'СЕТ СН'!$H$11+СВЦЭМ!$D$10+'СЕТ СН'!$H$6-'СЕТ СН'!$H$23</f>
        <v>1313.2903390700001</v>
      </c>
      <c r="Y98" s="36">
        <f>SUMIFS(СВЦЭМ!$D$39:$D$782,СВЦЭМ!$A$39:$A$782,$A98,СВЦЭМ!$B$39:$B$782,Y$83)+'СЕТ СН'!$H$11+СВЦЭМ!$D$10+'СЕТ СН'!$H$6-'СЕТ СН'!$H$23</f>
        <v>1348.6240133700001</v>
      </c>
    </row>
    <row r="99" spans="1:25" ht="15.75" x14ac:dyDescent="0.2">
      <c r="A99" s="35">
        <f t="shared" si="2"/>
        <v>44697</v>
      </c>
      <c r="B99" s="36">
        <f>SUMIFS(СВЦЭМ!$D$39:$D$782,СВЦЭМ!$A$39:$A$782,$A99,СВЦЭМ!$B$39:$B$782,B$83)+'СЕТ СН'!$H$11+СВЦЭМ!$D$10+'СЕТ СН'!$H$6-'СЕТ СН'!$H$23</f>
        <v>1415.06732023</v>
      </c>
      <c r="C99" s="36">
        <f>SUMIFS(СВЦЭМ!$D$39:$D$782,СВЦЭМ!$A$39:$A$782,$A99,СВЦЭМ!$B$39:$B$782,C$83)+'СЕТ СН'!$H$11+СВЦЭМ!$D$10+'СЕТ СН'!$H$6-'СЕТ СН'!$H$23</f>
        <v>1531.5663574099999</v>
      </c>
      <c r="D99" s="36">
        <f>SUMIFS(СВЦЭМ!$D$39:$D$782,СВЦЭМ!$A$39:$A$782,$A99,СВЦЭМ!$B$39:$B$782,D$83)+'СЕТ СН'!$H$11+СВЦЭМ!$D$10+'СЕТ СН'!$H$6-'СЕТ СН'!$H$23</f>
        <v>1663.7759068999999</v>
      </c>
      <c r="E99" s="36">
        <f>SUMIFS(СВЦЭМ!$D$39:$D$782,СВЦЭМ!$A$39:$A$782,$A99,СВЦЭМ!$B$39:$B$782,E$83)+'СЕТ СН'!$H$11+СВЦЭМ!$D$10+'СЕТ СН'!$H$6-'СЕТ СН'!$H$23</f>
        <v>1714.6320361499997</v>
      </c>
      <c r="F99" s="36">
        <f>SUMIFS(СВЦЭМ!$D$39:$D$782,СВЦЭМ!$A$39:$A$782,$A99,СВЦЭМ!$B$39:$B$782,F$83)+'СЕТ СН'!$H$11+СВЦЭМ!$D$10+'СЕТ СН'!$H$6-'СЕТ СН'!$H$23</f>
        <v>1709.3674508599997</v>
      </c>
      <c r="G99" s="36">
        <f>SUMIFS(СВЦЭМ!$D$39:$D$782,СВЦЭМ!$A$39:$A$782,$A99,СВЦЭМ!$B$39:$B$782,G$83)+'СЕТ СН'!$H$11+СВЦЭМ!$D$10+'СЕТ СН'!$H$6-'СЕТ СН'!$H$23</f>
        <v>1717.3430814799999</v>
      </c>
      <c r="H99" s="36">
        <f>SUMIFS(СВЦЭМ!$D$39:$D$782,СВЦЭМ!$A$39:$A$782,$A99,СВЦЭМ!$B$39:$B$782,H$83)+'СЕТ СН'!$H$11+СВЦЭМ!$D$10+'СЕТ СН'!$H$6-'СЕТ СН'!$H$23</f>
        <v>1687.6106756999998</v>
      </c>
      <c r="I99" s="36">
        <f>SUMIFS(СВЦЭМ!$D$39:$D$782,СВЦЭМ!$A$39:$A$782,$A99,СВЦЭМ!$B$39:$B$782,I$83)+'СЕТ СН'!$H$11+СВЦЭМ!$D$10+'СЕТ СН'!$H$6-'СЕТ СН'!$H$23</f>
        <v>1615.0512845099997</v>
      </c>
      <c r="J99" s="36">
        <f>SUMIFS(СВЦЭМ!$D$39:$D$782,СВЦЭМ!$A$39:$A$782,$A99,СВЦЭМ!$B$39:$B$782,J$83)+'СЕТ СН'!$H$11+СВЦЭМ!$D$10+'СЕТ СН'!$H$6-'СЕТ СН'!$H$23</f>
        <v>1464.5797951599998</v>
      </c>
      <c r="K99" s="36">
        <f>SUMIFS(СВЦЭМ!$D$39:$D$782,СВЦЭМ!$A$39:$A$782,$A99,СВЦЭМ!$B$39:$B$782,K$83)+'СЕТ СН'!$H$11+СВЦЭМ!$D$10+'СЕТ СН'!$H$6-'СЕТ СН'!$H$23</f>
        <v>1414.6180498199999</v>
      </c>
      <c r="L99" s="36">
        <f>SUMIFS(СВЦЭМ!$D$39:$D$782,СВЦЭМ!$A$39:$A$782,$A99,СВЦЭМ!$B$39:$B$782,L$83)+'СЕТ СН'!$H$11+СВЦЭМ!$D$10+'СЕТ СН'!$H$6-'СЕТ СН'!$H$23</f>
        <v>1458.8745801299999</v>
      </c>
      <c r="M99" s="36">
        <f>SUMIFS(СВЦЭМ!$D$39:$D$782,СВЦЭМ!$A$39:$A$782,$A99,СВЦЭМ!$B$39:$B$782,M$83)+'СЕТ СН'!$H$11+СВЦЭМ!$D$10+'СЕТ СН'!$H$6-'СЕТ СН'!$H$23</f>
        <v>1576.3784800999999</v>
      </c>
      <c r="N99" s="36">
        <f>SUMIFS(СВЦЭМ!$D$39:$D$782,СВЦЭМ!$A$39:$A$782,$A99,СВЦЭМ!$B$39:$B$782,N$83)+'СЕТ СН'!$H$11+СВЦЭМ!$D$10+'СЕТ СН'!$H$6-'СЕТ СН'!$H$23</f>
        <v>1634.7986314699999</v>
      </c>
      <c r="O99" s="36">
        <f>SUMIFS(СВЦЭМ!$D$39:$D$782,СВЦЭМ!$A$39:$A$782,$A99,СВЦЭМ!$B$39:$B$782,O$83)+'СЕТ СН'!$H$11+СВЦЭМ!$D$10+'СЕТ СН'!$H$6-'СЕТ СН'!$H$23</f>
        <v>1656.0168514799998</v>
      </c>
      <c r="P99" s="36">
        <f>SUMIFS(СВЦЭМ!$D$39:$D$782,СВЦЭМ!$A$39:$A$782,$A99,СВЦЭМ!$B$39:$B$782,P$83)+'СЕТ СН'!$H$11+СВЦЭМ!$D$10+'СЕТ СН'!$H$6-'СЕТ СН'!$H$23</f>
        <v>1686.0470800299997</v>
      </c>
      <c r="Q99" s="36">
        <f>SUMIFS(СВЦЭМ!$D$39:$D$782,СВЦЭМ!$A$39:$A$782,$A99,СВЦЭМ!$B$39:$B$782,Q$83)+'СЕТ СН'!$H$11+СВЦЭМ!$D$10+'СЕТ СН'!$H$6-'СЕТ СН'!$H$23</f>
        <v>1683.8131874399999</v>
      </c>
      <c r="R99" s="36">
        <f>SUMIFS(СВЦЭМ!$D$39:$D$782,СВЦЭМ!$A$39:$A$782,$A99,СВЦЭМ!$B$39:$B$782,R$83)+'СЕТ СН'!$H$11+СВЦЭМ!$D$10+'СЕТ СН'!$H$6-'СЕТ СН'!$H$23</f>
        <v>1667.7978330099997</v>
      </c>
      <c r="S99" s="36">
        <f>SUMIFS(СВЦЭМ!$D$39:$D$782,СВЦЭМ!$A$39:$A$782,$A99,СВЦЭМ!$B$39:$B$782,S$83)+'СЕТ СН'!$H$11+СВЦЭМ!$D$10+'СЕТ СН'!$H$6-'СЕТ СН'!$H$23</f>
        <v>1621.4969274599998</v>
      </c>
      <c r="T99" s="36">
        <f>SUMIFS(СВЦЭМ!$D$39:$D$782,СВЦЭМ!$A$39:$A$782,$A99,СВЦЭМ!$B$39:$B$782,T$83)+'СЕТ СН'!$H$11+СВЦЭМ!$D$10+'СЕТ СН'!$H$6-'СЕТ СН'!$H$23</f>
        <v>1476.2146002299999</v>
      </c>
      <c r="U99" s="36">
        <f>SUMIFS(СВЦЭМ!$D$39:$D$782,СВЦЭМ!$A$39:$A$782,$A99,СВЦЭМ!$B$39:$B$782,U$83)+'СЕТ СН'!$H$11+СВЦЭМ!$D$10+'СЕТ СН'!$H$6-'СЕТ СН'!$H$23</f>
        <v>1333.8770228799999</v>
      </c>
      <c r="V99" s="36">
        <f>SUMIFS(СВЦЭМ!$D$39:$D$782,СВЦЭМ!$A$39:$A$782,$A99,СВЦЭМ!$B$39:$B$782,V$83)+'СЕТ СН'!$H$11+СВЦЭМ!$D$10+'СЕТ СН'!$H$6-'СЕТ СН'!$H$23</f>
        <v>1259.6689490399999</v>
      </c>
      <c r="W99" s="36">
        <f>SUMIFS(СВЦЭМ!$D$39:$D$782,СВЦЭМ!$A$39:$A$782,$A99,СВЦЭМ!$B$39:$B$782,W$83)+'СЕТ СН'!$H$11+СВЦЭМ!$D$10+'СЕТ СН'!$H$6-'СЕТ СН'!$H$23</f>
        <v>1278.53332538</v>
      </c>
      <c r="X99" s="36">
        <f>SUMIFS(СВЦЭМ!$D$39:$D$782,СВЦЭМ!$A$39:$A$782,$A99,СВЦЭМ!$B$39:$B$782,X$83)+'СЕТ СН'!$H$11+СВЦЭМ!$D$10+'СЕТ СН'!$H$6-'СЕТ СН'!$H$23</f>
        <v>1272.7263376400001</v>
      </c>
      <c r="Y99" s="36">
        <f>SUMIFS(СВЦЭМ!$D$39:$D$782,СВЦЭМ!$A$39:$A$782,$A99,СВЦЭМ!$B$39:$B$782,Y$83)+'СЕТ СН'!$H$11+СВЦЭМ!$D$10+'СЕТ СН'!$H$6-'СЕТ СН'!$H$23</f>
        <v>1323.36959527</v>
      </c>
    </row>
    <row r="100" spans="1:25" ht="15.75" x14ac:dyDescent="0.2">
      <c r="A100" s="35">
        <f t="shared" si="2"/>
        <v>44698</v>
      </c>
      <c r="B100" s="36">
        <f>SUMIFS(СВЦЭМ!$D$39:$D$782,СВЦЭМ!$A$39:$A$782,$A100,СВЦЭМ!$B$39:$B$782,B$83)+'СЕТ СН'!$H$11+СВЦЭМ!$D$10+'СЕТ СН'!$H$6-'СЕТ СН'!$H$23</f>
        <v>1400.31714769</v>
      </c>
      <c r="C100" s="36">
        <f>SUMIFS(СВЦЭМ!$D$39:$D$782,СВЦЭМ!$A$39:$A$782,$A100,СВЦЭМ!$B$39:$B$782,C$83)+'СЕТ СН'!$H$11+СВЦЭМ!$D$10+'СЕТ СН'!$H$6-'СЕТ СН'!$H$23</f>
        <v>1533.6575692599997</v>
      </c>
      <c r="D100" s="36">
        <f>SUMIFS(СВЦЭМ!$D$39:$D$782,СВЦЭМ!$A$39:$A$782,$A100,СВЦЭМ!$B$39:$B$782,D$83)+'СЕТ СН'!$H$11+СВЦЭМ!$D$10+'СЕТ СН'!$H$6-'СЕТ СН'!$H$23</f>
        <v>1661.4928063899999</v>
      </c>
      <c r="E100" s="36">
        <f>SUMIFS(СВЦЭМ!$D$39:$D$782,СВЦЭМ!$A$39:$A$782,$A100,СВЦЭМ!$B$39:$B$782,E$83)+'СЕТ СН'!$H$11+СВЦЭМ!$D$10+'СЕТ СН'!$H$6-'СЕТ СН'!$H$23</f>
        <v>1701.8079804099998</v>
      </c>
      <c r="F100" s="36">
        <f>SUMIFS(СВЦЭМ!$D$39:$D$782,СВЦЭМ!$A$39:$A$782,$A100,СВЦЭМ!$B$39:$B$782,F$83)+'СЕТ СН'!$H$11+СВЦЭМ!$D$10+'СЕТ СН'!$H$6-'СЕТ СН'!$H$23</f>
        <v>1700.9004880399998</v>
      </c>
      <c r="G100" s="36">
        <f>SUMIFS(СВЦЭМ!$D$39:$D$782,СВЦЭМ!$A$39:$A$782,$A100,СВЦЭМ!$B$39:$B$782,G$83)+'СЕТ СН'!$H$11+СВЦЭМ!$D$10+'СЕТ СН'!$H$6-'СЕТ СН'!$H$23</f>
        <v>1699.2214717099998</v>
      </c>
      <c r="H100" s="36">
        <f>SUMIFS(СВЦЭМ!$D$39:$D$782,СВЦЭМ!$A$39:$A$782,$A100,СВЦЭМ!$B$39:$B$782,H$83)+'СЕТ СН'!$H$11+СВЦЭМ!$D$10+'СЕТ СН'!$H$6-'СЕТ СН'!$H$23</f>
        <v>1656.6396231899998</v>
      </c>
      <c r="I100" s="36">
        <f>SUMIFS(СВЦЭМ!$D$39:$D$782,СВЦЭМ!$A$39:$A$782,$A100,СВЦЭМ!$B$39:$B$782,I$83)+'СЕТ СН'!$H$11+СВЦЭМ!$D$10+'СЕТ СН'!$H$6-'СЕТ СН'!$H$23</f>
        <v>1606.9681780799999</v>
      </c>
      <c r="J100" s="36">
        <f>SUMIFS(СВЦЭМ!$D$39:$D$782,СВЦЭМ!$A$39:$A$782,$A100,СВЦЭМ!$B$39:$B$782,J$83)+'СЕТ СН'!$H$11+СВЦЭМ!$D$10+'СЕТ СН'!$H$6-'СЕТ СН'!$H$23</f>
        <v>1456.49489905</v>
      </c>
      <c r="K100" s="36">
        <f>SUMIFS(СВЦЭМ!$D$39:$D$782,СВЦЭМ!$A$39:$A$782,$A100,СВЦЭМ!$B$39:$B$782,K$83)+'СЕТ СН'!$H$11+СВЦЭМ!$D$10+'СЕТ СН'!$H$6-'СЕТ СН'!$H$23</f>
        <v>1444.0994179100001</v>
      </c>
      <c r="L100" s="36">
        <f>SUMIFS(СВЦЭМ!$D$39:$D$782,СВЦЭМ!$A$39:$A$782,$A100,СВЦЭМ!$B$39:$B$782,L$83)+'СЕТ СН'!$H$11+СВЦЭМ!$D$10+'СЕТ СН'!$H$6-'СЕТ СН'!$H$23</f>
        <v>1417.81389025</v>
      </c>
      <c r="M100" s="36">
        <f>SUMIFS(СВЦЭМ!$D$39:$D$782,СВЦЭМ!$A$39:$A$782,$A100,СВЦЭМ!$B$39:$B$782,M$83)+'СЕТ СН'!$H$11+СВЦЭМ!$D$10+'СЕТ СН'!$H$6-'СЕТ СН'!$H$23</f>
        <v>1525.3109263499998</v>
      </c>
      <c r="N100" s="36">
        <f>SUMIFS(СВЦЭМ!$D$39:$D$782,СВЦЭМ!$A$39:$A$782,$A100,СВЦЭМ!$B$39:$B$782,N$83)+'СЕТ СН'!$H$11+СВЦЭМ!$D$10+'СЕТ СН'!$H$6-'СЕТ СН'!$H$23</f>
        <v>1570.7577383099999</v>
      </c>
      <c r="O100" s="36">
        <f>SUMIFS(СВЦЭМ!$D$39:$D$782,СВЦЭМ!$A$39:$A$782,$A100,СВЦЭМ!$B$39:$B$782,O$83)+'СЕТ СН'!$H$11+СВЦЭМ!$D$10+'СЕТ СН'!$H$6-'СЕТ СН'!$H$23</f>
        <v>1570.5809160199999</v>
      </c>
      <c r="P100" s="36">
        <f>SUMIFS(СВЦЭМ!$D$39:$D$782,СВЦЭМ!$A$39:$A$782,$A100,СВЦЭМ!$B$39:$B$782,P$83)+'СЕТ СН'!$H$11+СВЦЭМ!$D$10+'СЕТ СН'!$H$6-'СЕТ СН'!$H$23</f>
        <v>1573.5978842399998</v>
      </c>
      <c r="Q100" s="36">
        <f>SUMIFS(СВЦЭМ!$D$39:$D$782,СВЦЭМ!$A$39:$A$782,$A100,СВЦЭМ!$B$39:$B$782,Q$83)+'СЕТ СН'!$H$11+СВЦЭМ!$D$10+'СЕТ СН'!$H$6-'СЕТ СН'!$H$23</f>
        <v>1582.2688777299998</v>
      </c>
      <c r="R100" s="36">
        <f>SUMIFS(СВЦЭМ!$D$39:$D$782,СВЦЭМ!$A$39:$A$782,$A100,СВЦЭМ!$B$39:$B$782,R$83)+'СЕТ СН'!$H$11+СВЦЭМ!$D$10+'СЕТ СН'!$H$6-'СЕТ СН'!$H$23</f>
        <v>1591.4086835899998</v>
      </c>
      <c r="S100" s="36">
        <f>SUMIFS(СВЦЭМ!$D$39:$D$782,СВЦЭМ!$A$39:$A$782,$A100,СВЦЭМ!$B$39:$B$782,S$83)+'СЕТ СН'!$H$11+СВЦЭМ!$D$10+'СЕТ СН'!$H$6-'СЕТ СН'!$H$23</f>
        <v>1557.7103653899999</v>
      </c>
      <c r="T100" s="36">
        <f>SUMIFS(СВЦЭМ!$D$39:$D$782,СВЦЭМ!$A$39:$A$782,$A100,СВЦЭМ!$B$39:$B$782,T$83)+'СЕТ СН'!$H$11+СВЦЭМ!$D$10+'СЕТ СН'!$H$6-'СЕТ СН'!$H$23</f>
        <v>1431.9727006600001</v>
      </c>
      <c r="U100" s="36">
        <f>SUMIFS(СВЦЭМ!$D$39:$D$782,СВЦЭМ!$A$39:$A$782,$A100,СВЦЭМ!$B$39:$B$782,U$83)+'СЕТ СН'!$H$11+СВЦЭМ!$D$10+'СЕТ СН'!$H$6-'СЕТ СН'!$H$23</f>
        <v>1331.3824515199999</v>
      </c>
      <c r="V100" s="36">
        <f>SUMIFS(СВЦЭМ!$D$39:$D$782,СВЦЭМ!$A$39:$A$782,$A100,СВЦЭМ!$B$39:$B$782,V$83)+'СЕТ СН'!$H$11+СВЦЭМ!$D$10+'СЕТ СН'!$H$6-'СЕТ СН'!$H$23</f>
        <v>1241.9297001100001</v>
      </c>
      <c r="W100" s="36">
        <f>SUMIFS(СВЦЭМ!$D$39:$D$782,СВЦЭМ!$A$39:$A$782,$A100,СВЦЭМ!$B$39:$B$782,W$83)+'СЕТ СН'!$H$11+СВЦЭМ!$D$10+'СЕТ СН'!$H$6-'СЕТ СН'!$H$23</f>
        <v>1237.0293002599999</v>
      </c>
      <c r="X100" s="36">
        <f>SUMIFS(СВЦЭМ!$D$39:$D$782,СВЦЭМ!$A$39:$A$782,$A100,СВЦЭМ!$B$39:$B$782,X$83)+'СЕТ СН'!$H$11+СВЦЭМ!$D$10+'СЕТ СН'!$H$6-'СЕТ СН'!$H$23</f>
        <v>1256.22054533</v>
      </c>
      <c r="Y100" s="36">
        <f>SUMIFS(СВЦЭМ!$D$39:$D$782,СВЦЭМ!$A$39:$A$782,$A100,СВЦЭМ!$B$39:$B$782,Y$83)+'СЕТ СН'!$H$11+СВЦЭМ!$D$10+'СЕТ СН'!$H$6-'СЕТ СН'!$H$23</f>
        <v>1289.6259472900001</v>
      </c>
    </row>
    <row r="101" spans="1:25" ht="15.75" x14ac:dyDescent="0.2">
      <c r="A101" s="35">
        <f t="shared" si="2"/>
        <v>44699</v>
      </c>
      <c r="B101" s="36">
        <f>SUMIFS(СВЦЭМ!$D$39:$D$782,СВЦЭМ!$A$39:$A$782,$A101,СВЦЭМ!$B$39:$B$782,B$83)+'СЕТ СН'!$H$11+СВЦЭМ!$D$10+'СЕТ СН'!$H$6-'СЕТ СН'!$H$23</f>
        <v>1456.2399743000001</v>
      </c>
      <c r="C101" s="36">
        <f>SUMIFS(СВЦЭМ!$D$39:$D$782,СВЦЭМ!$A$39:$A$782,$A101,СВЦЭМ!$B$39:$B$782,C$83)+'СЕТ СН'!$H$11+СВЦЭМ!$D$10+'СЕТ СН'!$H$6-'СЕТ СН'!$H$23</f>
        <v>1598.6550224299999</v>
      </c>
      <c r="D101" s="36">
        <f>SUMIFS(СВЦЭМ!$D$39:$D$782,СВЦЭМ!$A$39:$A$782,$A101,СВЦЭМ!$B$39:$B$782,D$83)+'СЕТ СН'!$H$11+СВЦЭМ!$D$10+'СЕТ СН'!$H$6-'СЕТ СН'!$H$23</f>
        <v>1662.8818832199997</v>
      </c>
      <c r="E101" s="36">
        <f>SUMIFS(СВЦЭМ!$D$39:$D$782,СВЦЭМ!$A$39:$A$782,$A101,СВЦЭМ!$B$39:$B$782,E$83)+'СЕТ СН'!$H$11+СВЦЭМ!$D$10+'СЕТ СН'!$H$6-'СЕТ СН'!$H$23</f>
        <v>1664.6708482299998</v>
      </c>
      <c r="F101" s="36">
        <f>SUMIFS(СВЦЭМ!$D$39:$D$782,СВЦЭМ!$A$39:$A$782,$A101,СВЦЭМ!$B$39:$B$782,F$83)+'СЕТ СН'!$H$11+СВЦЭМ!$D$10+'СЕТ СН'!$H$6-'СЕТ СН'!$H$23</f>
        <v>1660.6295620099997</v>
      </c>
      <c r="G101" s="36">
        <f>SUMIFS(СВЦЭМ!$D$39:$D$782,СВЦЭМ!$A$39:$A$782,$A101,СВЦЭМ!$B$39:$B$782,G$83)+'СЕТ СН'!$H$11+СВЦЭМ!$D$10+'СЕТ СН'!$H$6-'СЕТ СН'!$H$23</f>
        <v>1673.2845374399999</v>
      </c>
      <c r="H101" s="36">
        <f>SUMIFS(СВЦЭМ!$D$39:$D$782,СВЦЭМ!$A$39:$A$782,$A101,СВЦЭМ!$B$39:$B$782,H$83)+'СЕТ СН'!$H$11+СВЦЭМ!$D$10+'СЕТ СН'!$H$6-'СЕТ СН'!$H$23</f>
        <v>1661.7978967499998</v>
      </c>
      <c r="I101" s="36">
        <f>SUMIFS(СВЦЭМ!$D$39:$D$782,СВЦЭМ!$A$39:$A$782,$A101,СВЦЭМ!$B$39:$B$782,I$83)+'СЕТ СН'!$H$11+СВЦЭМ!$D$10+'СЕТ СН'!$H$6-'СЕТ СН'!$H$23</f>
        <v>1567.9541917999998</v>
      </c>
      <c r="J101" s="36">
        <f>SUMIFS(СВЦЭМ!$D$39:$D$782,СВЦЭМ!$A$39:$A$782,$A101,СВЦЭМ!$B$39:$B$782,J$83)+'СЕТ СН'!$H$11+СВЦЭМ!$D$10+'СЕТ СН'!$H$6-'СЕТ СН'!$H$23</f>
        <v>1416.15168116</v>
      </c>
      <c r="K101" s="36">
        <f>SUMIFS(СВЦЭМ!$D$39:$D$782,СВЦЭМ!$A$39:$A$782,$A101,СВЦЭМ!$B$39:$B$782,K$83)+'СЕТ СН'!$H$11+СВЦЭМ!$D$10+'СЕТ СН'!$H$6-'СЕТ СН'!$H$23</f>
        <v>1418.0635037500001</v>
      </c>
      <c r="L101" s="36">
        <f>SUMIFS(СВЦЭМ!$D$39:$D$782,СВЦЭМ!$A$39:$A$782,$A101,СВЦЭМ!$B$39:$B$782,L$83)+'СЕТ СН'!$H$11+СВЦЭМ!$D$10+'СЕТ СН'!$H$6-'СЕТ СН'!$H$23</f>
        <v>1431.4292394500001</v>
      </c>
      <c r="M101" s="36">
        <f>SUMIFS(СВЦЭМ!$D$39:$D$782,СВЦЭМ!$A$39:$A$782,$A101,СВЦЭМ!$B$39:$B$782,M$83)+'СЕТ СН'!$H$11+СВЦЭМ!$D$10+'СЕТ СН'!$H$6-'СЕТ СН'!$H$23</f>
        <v>1544.8590655299997</v>
      </c>
      <c r="N101" s="36">
        <f>SUMIFS(СВЦЭМ!$D$39:$D$782,СВЦЭМ!$A$39:$A$782,$A101,СВЦЭМ!$B$39:$B$782,N$83)+'СЕТ СН'!$H$11+СВЦЭМ!$D$10+'СЕТ СН'!$H$6-'СЕТ СН'!$H$23</f>
        <v>1577.4985263399999</v>
      </c>
      <c r="O101" s="36">
        <f>SUMIFS(СВЦЭМ!$D$39:$D$782,СВЦЭМ!$A$39:$A$782,$A101,СВЦЭМ!$B$39:$B$782,O$83)+'СЕТ СН'!$H$11+СВЦЭМ!$D$10+'СЕТ СН'!$H$6-'СЕТ СН'!$H$23</f>
        <v>1574.8030658999999</v>
      </c>
      <c r="P101" s="36">
        <f>SUMIFS(СВЦЭМ!$D$39:$D$782,СВЦЭМ!$A$39:$A$782,$A101,СВЦЭМ!$B$39:$B$782,P$83)+'СЕТ СН'!$H$11+СВЦЭМ!$D$10+'СЕТ СН'!$H$6-'СЕТ СН'!$H$23</f>
        <v>1592.9016470999998</v>
      </c>
      <c r="Q101" s="36">
        <f>SUMIFS(СВЦЭМ!$D$39:$D$782,СВЦЭМ!$A$39:$A$782,$A101,СВЦЭМ!$B$39:$B$782,Q$83)+'СЕТ СН'!$H$11+СВЦЭМ!$D$10+'СЕТ СН'!$H$6-'СЕТ СН'!$H$23</f>
        <v>1607.0862799299998</v>
      </c>
      <c r="R101" s="36">
        <f>SUMIFS(СВЦЭМ!$D$39:$D$782,СВЦЭМ!$A$39:$A$782,$A101,СВЦЭМ!$B$39:$B$782,R$83)+'СЕТ СН'!$H$11+СВЦЭМ!$D$10+'СЕТ СН'!$H$6-'СЕТ СН'!$H$23</f>
        <v>1601.9957942299998</v>
      </c>
      <c r="S101" s="36">
        <f>SUMIFS(СВЦЭМ!$D$39:$D$782,СВЦЭМ!$A$39:$A$782,$A101,СВЦЭМ!$B$39:$B$782,S$83)+'СЕТ СН'!$H$11+СВЦЭМ!$D$10+'СЕТ СН'!$H$6-'СЕТ СН'!$H$23</f>
        <v>1555.0511067899997</v>
      </c>
      <c r="T101" s="36">
        <f>SUMIFS(СВЦЭМ!$D$39:$D$782,СВЦЭМ!$A$39:$A$782,$A101,СВЦЭМ!$B$39:$B$782,T$83)+'СЕТ СН'!$H$11+СВЦЭМ!$D$10+'СЕТ СН'!$H$6-'СЕТ СН'!$H$23</f>
        <v>1423.7210361299999</v>
      </c>
      <c r="U101" s="36">
        <f>SUMIFS(СВЦЭМ!$D$39:$D$782,СВЦЭМ!$A$39:$A$782,$A101,СВЦЭМ!$B$39:$B$782,U$83)+'СЕТ СН'!$H$11+СВЦЭМ!$D$10+'СЕТ СН'!$H$6-'СЕТ СН'!$H$23</f>
        <v>1316.06156111</v>
      </c>
      <c r="V101" s="36">
        <f>SUMIFS(СВЦЭМ!$D$39:$D$782,СВЦЭМ!$A$39:$A$782,$A101,СВЦЭМ!$B$39:$B$782,V$83)+'СЕТ СН'!$H$11+СВЦЭМ!$D$10+'СЕТ СН'!$H$6-'СЕТ СН'!$H$23</f>
        <v>1237.1520269499999</v>
      </c>
      <c r="W101" s="36">
        <f>SUMIFS(СВЦЭМ!$D$39:$D$782,СВЦЭМ!$A$39:$A$782,$A101,СВЦЭМ!$B$39:$B$782,W$83)+'СЕТ СН'!$H$11+СВЦЭМ!$D$10+'СЕТ СН'!$H$6-'СЕТ СН'!$H$23</f>
        <v>1261.444184</v>
      </c>
      <c r="X101" s="36">
        <f>SUMIFS(СВЦЭМ!$D$39:$D$782,СВЦЭМ!$A$39:$A$782,$A101,СВЦЭМ!$B$39:$B$782,X$83)+'СЕТ СН'!$H$11+СВЦЭМ!$D$10+'СЕТ СН'!$H$6-'СЕТ СН'!$H$23</f>
        <v>1296.45762479</v>
      </c>
      <c r="Y101" s="36">
        <f>SUMIFS(СВЦЭМ!$D$39:$D$782,СВЦЭМ!$A$39:$A$782,$A101,СВЦЭМ!$B$39:$B$782,Y$83)+'СЕТ СН'!$H$11+СВЦЭМ!$D$10+'СЕТ СН'!$H$6-'СЕТ СН'!$H$23</f>
        <v>1331.32981774</v>
      </c>
    </row>
    <row r="102" spans="1:25" ht="15.75" x14ac:dyDescent="0.2">
      <c r="A102" s="35">
        <f t="shared" si="2"/>
        <v>44700</v>
      </c>
      <c r="B102" s="36">
        <f>SUMIFS(СВЦЭМ!$D$39:$D$782,СВЦЭМ!$A$39:$A$782,$A102,СВЦЭМ!$B$39:$B$782,B$83)+'СЕТ СН'!$H$11+СВЦЭМ!$D$10+'СЕТ СН'!$H$6-'СЕТ СН'!$H$23</f>
        <v>1440.25371963</v>
      </c>
      <c r="C102" s="36">
        <f>SUMIFS(СВЦЭМ!$D$39:$D$782,СВЦЭМ!$A$39:$A$782,$A102,СВЦЭМ!$B$39:$B$782,C$83)+'СЕТ СН'!$H$11+СВЦЭМ!$D$10+'СЕТ СН'!$H$6-'СЕТ СН'!$H$23</f>
        <v>1566.9159509499998</v>
      </c>
      <c r="D102" s="36">
        <f>SUMIFS(СВЦЭМ!$D$39:$D$782,СВЦЭМ!$A$39:$A$782,$A102,СВЦЭМ!$B$39:$B$782,D$83)+'СЕТ СН'!$H$11+СВЦЭМ!$D$10+'СЕТ СН'!$H$6-'СЕТ СН'!$H$23</f>
        <v>1682.0132588499998</v>
      </c>
      <c r="E102" s="36">
        <f>SUMIFS(СВЦЭМ!$D$39:$D$782,СВЦЭМ!$A$39:$A$782,$A102,СВЦЭМ!$B$39:$B$782,E$83)+'СЕТ СН'!$H$11+СВЦЭМ!$D$10+'СЕТ СН'!$H$6-'СЕТ СН'!$H$23</f>
        <v>1739.2771361999999</v>
      </c>
      <c r="F102" s="36">
        <f>SUMIFS(СВЦЭМ!$D$39:$D$782,СВЦЭМ!$A$39:$A$782,$A102,СВЦЭМ!$B$39:$B$782,F$83)+'СЕТ СН'!$H$11+СВЦЭМ!$D$10+'СЕТ СН'!$H$6-'СЕТ СН'!$H$23</f>
        <v>1709.6140471699998</v>
      </c>
      <c r="G102" s="36">
        <f>SUMIFS(СВЦЭМ!$D$39:$D$782,СВЦЭМ!$A$39:$A$782,$A102,СВЦЭМ!$B$39:$B$782,G$83)+'СЕТ СН'!$H$11+СВЦЭМ!$D$10+'СЕТ СН'!$H$6-'СЕТ СН'!$H$23</f>
        <v>1673.1535992499998</v>
      </c>
      <c r="H102" s="36">
        <f>SUMIFS(СВЦЭМ!$D$39:$D$782,СВЦЭМ!$A$39:$A$782,$A102,СВЦЭМ!$B$39:$B$782,H$83)+'СЕТ СН'!$H$11+СВЦЭМ!$D$10+'СЕТ СН'!$H$6-'СЕТ СН'!$H$23</f>
        <v>1636.7515904899999</v>
      </c>
      <c r="I102" s="36">
        <f>SUMIFS(СВЦЭМ!$D$39:$D$782,СВЦЭМ!$A$39:$A$782,$A102,СВЦЭМ!$B$39:$B$782,I$83)+'СЕТ СН'!$H$11+СВЦЭМ!$D$10+'СЕТ СН'!$H$6-'СЕТ СН'!$H$23</f>
        <v>1576.7608377399997</v>
      </c>
      <c r="J102" s="36">
        <f>SUMIFS(СВЦЭМ!$D$39:$D$782,СВЦЭМ!$A$39:$A$782,$A102,СВЦЭМ!$B$39:$B$782,J$83)+'СЕТ СН'!$H$11+СВЦЭМ!$D$10+'СЕТ СН'!$H$6-'СЕТ СН'!$H$23</f>
        <v>1436.60483877</v>
      </c>
      <c r="K102" s="36">
        <f>SUMIFS(СВЦЭМ!$D$39:$D$782,СВЦЭМ!$A$39:$A$782,$A102,СВЦЭМ!$B$39:$B$782,K$83)+'СЕТ СН'!$H$11+СВЦЭМ!$D$10+'СЕТ СН'!$H$6-'СЕТ СН'!$H$23</f>
        <v>1452.63199994</v>
      </c>
      <c r="L102" s="36">
        <f>SUMIFS(СВЦЭМ!$D$39:$D$782,СВЦЭМ!$A$39:$A$782,$A102,СВЦЭМ!$B$39:$B$782,L$83)+'СЕТ СН'!$H$11+СВЦЭМ!$D$10+'СЕТ СН'!$H$6-'СЕТ СН'!$H$23</f>
        <v>1445.2525877999999</v>
      </c>
      <c r="M102" s="36">
        <f>SUMIFS(СВЦЭМ!$D$39:$D$782,СВЦЭМ!$A$39:$A$782,$A102,СВЦЭМ!$B$39:$B$782,M$83)+'СЕТ СН'!$H$11+СВЦЭМ!$D$10+'СЕТ СН'!$H$6-'СЕТ СН'!$H$23</f>
        <v>1541.7988270699998</v>
      </c>
      <c r="N102" s="36">
        <f>SUMIFS(СВЦЭМ!$D$39:$D$782,СВЦЭМ!$A$39:$A$782,$A102,СВЦЭМ!$B$39:$B$782,N$83)+'СЕТ СН'!$H$11+СВЦЭМ!$D$10+'СЕТ СН'!$H$6-'СЕТ СН'!$H$23</f>
        <v>1589.0322752099999</v>
      </c>
      <c r="O102" s="36">
        <f>SUMIFS(СВЦЭМ!$D$39:$D$782,СВЦЭМ!$A$39:$A$782,$A102,СВЦЭМ!$B$39:$B$782,O$83)+'СЕТ СН'!$H$11+СВЦЭМ!$D$10+'СЕТ СН'!$H$6-'СЕТ СН'!$H$23</f>
        <v>1605.8320391699999</v>
      </c>
      <c r="P102" s="36">
        <f>SUMIFS(СВЦЭМ!$D$39:$D$782,СВЦЭМ!$A$39:$A$782,$A102,СВЦЭМ!$B$39:$B$782,P$83)+'СЕТ СН'!$H$11+СВЦЭМ!$D$10+'СЕТ СН'!$H$6-'СЕТ СН'!$H$23</f>
        <v>1609.9935908399998</v>
      </c>
      <c r="Q102" s="36">
        <f>SUMIFS(СВЦЭМ!$D$39:$D$782,СВЦЭМ!$A$39:$A$782,$A102,СВЦЭМ!$B$39:$B$782,Q$83)+'СЕТ СН'!$H$11+СВЦЭМ!$D$10+'СЕТ СН'!$H$6-'СЕТ СН'!$H$23</f>
        <v>1625.5900167999998</v>
      </c>
      <c r="R102" s="36">
        <f>SUMIFS(СВЦЭМ!$D$39:$D$782,СВЦЭМ!$A$39:$A$782,$A102,СВЦЭМ!$B$39:$B$782,R$83)+'СЕТ СН'!$H$11+СВЦЭМ!$D$10+'СЕТ СН'!$H$6-'СЕТ СН'!$H$23</f>
        <v>1612.8310936899998</v>
      </c>
      <c r="S102" s="36">
        <f>SUMIFS(СВЦЭМ!$D$39:$D$782,СВЦЭМ!$A$39:$A$782,$A102,СВЦЭМ!$B$39:$B$782,S$83)+'СЕТ СН'!$H$11+СВЦЭМ!$D$10+'СЕТ СН'!$H$6-'СЕТ СН'!$H$23</f>
        <v>1588.6107716499998</v>
      </c>
      <c r="T102" s="36">
        <f>SUMIFS(СВЦЭМ!$D$39:$D$782,СВЦЭМ!$A$39:$A$782,$A102,СВЦЭМ!$B$39:$B$782,T$83)+'СЕТ СН'!$H$11+СВЦЭМ!$D$10+'СЕТ СН'!$H$6-'СЕТ СН'!$H$23</f>
        <v>1448.7876201700001</v>
      </c>
      <c r="U102" s="36">
        <f>SUMIFS(СВЦЭМ!$D$39:$D$782,СВЦЭМ!$A$39:$A$782,$A102,СВЦЭМ!$B$39:$B$782,U$83)+'СЕТ СН'!$H$11+СВЦЭМ!$D$10+'СЕТ СН'!$H$6-'СЕТ СН'!$H$23</f>
        <v>1344.54940904</v>
      </c>
      <c r="V102" s="36">
        <f>SUMIFS(СВЦЭМ!$D$39:$D$782,СВЦЭМ!$A$39:$A$782,$A102,СВЦЭМ!$B$39:$B$782,V$83)+'СЕТ СН'!$H$11+СВЦЭМ!$D$10+'СЕТ СН'!$H$6-'СЕТ СН'!$H$23</f>
        <v>1249.0307472699999</v>
      </c>
      <c r="W102" s="36">
        <f>SUMIFS(СВЦЭМ!$D$39:$D$782,СВЦЭМ!$A$39:$A$782,$A102,СВЦЭМ!$B$39:$B$782,W$83)+'СЕТ СН'!$H$11+СВЦЭМ!$D$10+'СЕТ СН'!$H$6-'СЕТ СН'!$H$23</f>
        <v>1254.9480114800001</v>
      </c>
      <c r="X102" s="36">
        <f>SUMIFS(СВЦЭМ!$D$39:$D$782,СВЦЭМ!$A$39:$A$782,$A102,СВЦЭМ!$B$39:$B$782,X$83)+'СЕТ СН'!$H$11+СВЦЭМ!$D$10+'СЕТ СН'!$H$6-'СЕТ СН'!$H$23</f>
        <v>1265.5149125800001</v>
      </c>
      <c r="Y102" s="36">
        <f>SUMIFS(СВЦЭМ!$D$39:$D$782,СВЦЭМ!$A$39:$A$782,$A102,СВЦЭМ!$B$39:$B$782,Y$83)+'СЕТ СН'!$H$11+СВЦЭМ!$D$10+'СЕТ СН'!$H$6-'СЕТ СН'!$H$23</f>
        <v>1287.66420767</v>
      </c>
    </row>
    <row r="103" spans="1:25" ht="15.75" x14ac:dyDescent="0.2">
      <c r="A103" s="35">
        <f t="shared" si="2"/>
        <v>44701</v>
      </c>
      <c r="B103" s="36">
        <f>SUMIFS(СВЦЭМ!$D$39:$D$782,СВЦЭМ!$A$39:$A$782,$A103,СВЦЭМ!$B$39:$B$782,B$83)+'СЕТ СН'!$H$11+СВЦЭМ!$D$10+'СЕТ СН'!$H$6-'СЕТ СН'!$H$23</f>
        <v>1434.1312566199999</v>
      </c>
      <c r="C103" s="36">
        <f>SUMIFS(СВЦЭМ!$D$39:$D$782,СВЦЭМ!$A$39:$A$782,$A103,СВЦЭМ!$B$39:$B$782,C$83)+'СЕТ СН'!$H$11+СВЦЭМ!$D$10+'СЕТ СН'!$H$6-'СЕТ СН'!$H$23</f>
        <v>1505.47253568</v>
      </c>
      <c r="D103" s="36">
        <f>SUMIFS(СВЦЭМ!$D$39:$D$782,СВЦЭМ!$A$39:$A$782,$A103,СВЦЭМ!$B$39:$B$782,D$83)+'СЕТ СН'!$H$11+СВЦЭМ!$D$10+'СЕТ СН'!$H$6-'СЕТ СН'!$H$23</f>
        <v>1643.5519579799998</v>
      </c>
      <c r="E103" s="36">
        <f>SUMIFS(СВЦЭМ!$D$39:$D$782,СВЦЭМ!$A$39:$A$782,$A103,СВЦЭМ!$B$39:$B$782,E$83)+'СЕТ СН'!$H$11+СВЦЭМ!$D$10+'СЕТ СН'!$H$6-'СЕТ СН'!$H$23</f>
        <v>1709.4200638199998</v>
      </c>
      <c r="F103" s="36">
        <f>SUMIFS(СВЦЭМ!$D$39:$D$782,СВЦЭМ!$A$39:$A$782,$A103,СВЦЭМ!$B$39:$B$782,F$83)+'СЕТ СН'!$H$11+СВЦЭМ!$D$10+'СЕТ СН'!$H$6-'СЕТ СН'!$H$23</f>
        <v>1703.8630251799998</v>
      </c>
      <c r="G103" s="36">
        <f>SUMIFS(СВЦЭМ!$D$39:$D$782,СВЦЭМ!$A$39:$A$782,$A103,СВЦЭМ!$B$39:$B$782,G$83)+'СЕТ СН'!$H$11+СВЦЭМ!$D$10+'СЕТ СН'!$H$6-'СЕТ СН'!$H$23</f>
        <v>1685.6838313399999</v>
      </c>
      <c r="H103" s="36">
        <f>SUMIFS(СВЦЭМ!$D$39:$D$782,СВЦЭМ!$A$39:$A$782,$A103,СВЦЭМ!$B$39:$B$782,H$83)+'СЕТ СН'!$H$11+СВЦЭМ!$D$10+'СЕТ СН'!$H$6-'СЕТ СН'!$H$23</f>
        <v>1624.2585824999999</v>
      </c>
      <c r="I103" s="36">
        <f>SUMIFS(СВЦЭМ!$D$39:$D$782,СВЦЭМ!$A$39:$A$782,$A103,СВЦЭМ!$B$39:$B$782,I$83)+'СЕТ СН'!$H$11+СВЦЭМ!$D$10+'СЕТ СН'!$H$6-'СЕТ СН'!$H$23</f>
        <v>1549.2972196399999</v>
      </c>
      <c r="J103" s="36">
        <f>SUMIFS(СВЦЭМ!$D$39:$D$782,СВЦЭМ!$A$39:$A$782,$A103,СВЦЭМ!$B$39:$B$782,J$83)+'СЕТ СН'!$H$11+СВЦЭМ!$D$10+'СЕТ СН'!$H$6-'СЕТ СН'!$H$23</f>
        <v>1403.79350654</v>
      </c>
      <c r="K103" s="36">
        <f>SUMIFS(СВЦЭМ!$D$39:$D$782,СВЦЭМ!$A$39:$A$782,$A103,СВЦЭМ!$B$39:$B$782,K$83)+'СЕТ СН'!$H$11+СВЦЭМ!$D$10+'СЕТ СН'!$H$6-'СЕТ СН'!$H$23</f>
        <v>1403.1770126700001</v>
      </c>
      <c r="L103" s="36">
        <f>SUMIFS(СВЦЭМ!$D$39:$D$782,СВЦЭМ!$A$39:$A$782,$A103,СВЦЭМ!$B$39:$B$782,L$83)+'СЕТ СН'!$H$11+СВЦЭМ!$D$10+'СЕТ СН'!$H$6-'СЕТ СН'!$H$23</f>
        <v>1400.8013556799999</v>
      </c>
      <c r="M103" s="36">
        <f>SUMIFS(СВЦЭМ!$D$39:$D$782,СВЦЭМ!$A$39:$A$782,$A103,СВЦЭМ!$B$39:$B$782,M$83)+'СЕТ СН'!$H$11+СВЦЭМ!$D$10+'СЕТ СН'!$H$6-'СЕТ СН'!$H$23</f>
        <v>1501.1668262099997</v>
      </c>
      <c r="N103" s="36">
        <f>SUMIFS(СВЦЭМ!$D$39:$D$782,СВЦЭМ!$A$39:$A$782,$A103,СВЦЭМ!$B$39:$B$782,N$83)+'СЕТ СН'!$H$11+СВЦЭМ!$D$10+'СЕТ СН'!$H$6-'СЕТ СН'!$H$23</f>
        <v>1525.5140689299999</v>
      </c>
      <c r="O103" s="36">
        <f>SUMIFS(СВЦЭМ!$D$39:$D$782,СВЦЭМ!$A$39:$A$782,$A103,СВЦЭМ!$B$39:$B$782,O$83)+'СЕТ СН'!$H$11+СВЦЭМ!$D$10+'СЕТ СН'!$H$6-'СЕТ СН'!$H$23</f>
        <v>1522.9801642999998</v>
      </c>
      <c r="P103" s="36">
        <f>SUMIFS(СВЦЭМ!$D$39:$D$782,СВЦЭМ!$A$39:$A$782,$A103,СВЦЭМ!$B$39:$B$782,P$83)+'СЕТ СН'!$H$11+СВЦЭМ!$D$10+'СЕТ СН'!$H$6-'СЕТ СН'!$H$23</f>
        <v>1520.7546128599997</v>
      </c>
      <c r="Q103" s="36">
        <f>SUMIFS(СВЦЭМ!$D$39:$D$782,СВЦЭМ!$A$39:$A$782,$A103,СВЦЭМ!$B$39:$B$782,Q$83)+'СЕТ СН'!$H$11+СВЦЭМ!$D$10+'СЕТ СН'!$H$6-'СЕТ СН'!$H$23</f>
        <v>1519.8881565999998</v>
      </c>
      <c r="R103" s="36">
        <f>SUMIFS(СВЦЭМ!$D$39:$D$782,СВЦЭМ!$A$39:$A$782,$A103,СВЦЭМ!$B$39:$B$782,R$83)+'СЕТ СН'!$H$11+СВЦЭМ!$D$10+'СЕТ СН'!$H$6-'СЕТ СН'!$H$23</f>
        <v>1519.9301468699998</v>
      </c>
      <c r="S103" s="36">
        <f>SUMIFS(СВЦЭМ!$D$39:$D$782,СВЦЭМ!$A$39:$A$782,$A103,СВЦЭМ!$B$39:$B$782,S$83)+'СЕТ СН'!$H$11+СВЦЭМ!$D$10+'СЕТ СН'!$H$6-'СЕТ СН'!$H$23</f>
        <v>1504.54865406</v>
      </c>
      <c r="T103" s="36">
        <f>SUMIFS(СВЦЭМ!$D$39:$D$782,СВЦЭМ!$A$39:$A$782,$A103,СВЦЭМ!$B$39:$B$782,T$83)+'СЕТ СН'!$H$11+СВЦЭМ!$D$10+'СЕТ СН'!$H$6-'СЕТ СН'!$H$23</f>
        <v>1403.9074798900001</v>
      </c>
      <c r="U103" s="36">
        <f>SUMIFS(СВЦЭМ!$D$39:$D$782,СВЦЭМ!$A$39:$A$782,$A103,СВЦЭМ!$B$39:$B$782,U$83)+'СЕТ СН'!$H$11+СВЦЭМ!$D$10+'СЕТ СН'!$H$6-'СЕТ СН'!$H$23</f>
        <v>1293.6535352400001</v>
      </c>
      <c r="V103" s="36">
        <f>SUMIFS(СВЦЭМ!$D$39:$D$782,СВЦЭМ!$A$39:$A$782,$A103,СВЦЭМ!$B$39:$B$782,V$83)+'СЕТ СН'!$H$11+СВЦЭМ!$D$10+'СЕТ СН'!$H$6-'СЕТ СН'!$H$23</f>
        <v>1233.47696778</v>
      </c>
      <c r="W103" s="36">
        <f>SUMIFS(СВЦЭМ!$D$39:$D$782,СВЦЭМ!$A$39:$A$782,$A103,СВЦЭМ!$B$39:$B$782,W$83)+'СЕТ СН'!$H$11+СВЦЭМ!$D$10+'СЕТ СН'!$H$6-'СЕТ СН'!$H$23</f>
        <v>1243.5777843000001</v>
      </c>
      <c r="X103" s="36">
        <f>SUMIFS(СВЦЭМ!$D$39:$D$782,СВЦЭМ!$A$39:$A$782,$A103,СВЦЭМ!$B$39:$B$782,X$83)+'СЕТ СН'!$H$11+СВЦЭМ!$D$10+'СЕТ СН'!$H$6-'СЕТ СН'!$H$23</f>
        <v>1274.59471945</v>
      </c>
      <c r="Y103" s="36">
        <f>SUMIFS(СВЦЭМ!$D$39:$D$782,СВЦЭМ!$A$39:$A$782,$A103,СВЦЭМ!$B$39:$B$782,Y$83)+'СЕТ СН'!$H$11+СВЦЭМ!$D$10+'СЕТ СН'!$H$6-'СЕТ СН'!$H$23</f>
        <v>1279.8709267199999</v>
      </c>
    </row>
    <row r="104" spans="1:25" ht="15.75" x14ac:dyDescent="0.2">
      <c r="A104" s="35">
        <f t="shared" si="2"/>
        <v>44702</v>
      </c>
      <c r="B104" s="36">
        <f>SUMIFS(СВЦЭМ!$D$39:$D$782,СВЦЭМ!$A$39:$A$782,$A104,СВЦЭМ!$B$39:$B$782,B$83)+'СЕТ СН'!$H$11+СВЦЭМ!$D$10+'СЕТ СН'!$H$6-'СЕТ СН'!$H$23</f>
        <v>1306.7613139499999</v>
      </c>
      <c r="C104" s="36">
        <f>SUMIFS(СВЦЭМ!$D$39:$D$782,СВЦЭМ!$A$39:$A$782,$A104,СВЦЭМ!$B$39:$B$782,C$83)+'СЕТ СН'!$H$11+СВЦЭМ!$D$10+'СЕТ СН'!$H$6-'СЕТ СН'!$H$23</f>
        <v>1427.5097212000001</v>
      </c>
      <c r="D104" s="36">
        <f>SUMIFS(СВЦЭМ!$D$39:$D$782,СВЦЭМ!$A$39:$A$782,$A104,СВЦЭМ!$B$39:$B$782,D$83)+'СЕТ СН'!$H$11+СВЦЭМ!$D$10+'СЕТ СН'!$H$6-'СЕТ СН'!$H$23</f>
        <v>1592.6176688899998</v>
      </c>
      <c r="E104" s="36">
        <f>SUMIFS(СВЦЭМ!$D$39:$D$782,СВЦЭМ!$A$39:$A$782,$A104,СВЦЭМ!$B$39:$B$782,E$83)+'СЕТ СН'!$H$11+СВЦЭМ!$D$10+'СЕТ СН'!$H$6-'СЕТ СН'!$H$23</f>
        <v>1673.1714869299999</v>
      </c>
      <c r="F104" s="36">
        <f>SUMIFS(СВЦЭМ!$D$39:$D$782,СВЦЭМ!$A$39:$A$782,$A104,СВЦЭМ!$B$39:$B$782,F$83)+'СЕТ СН'!$H$11+СВЦЭМ!$D$10+'СЕТ СН'!$H$6-'СЕТ СН'!$H$23</f>
        <v>1701.1509127799998</v>
      </c>
      <c r="G104" s="36">
        <f>SUMIFS(СВЦЭМ!$D$39:$D$782,СВЦЭМ!$A$39:$A$782,$A104,СВЦЭМ!$B$39:$B$782,G$83)+'СЕТ СН'!$H$11+СВЦЭМ!$D$10+'СЕТ СН'!$H$6-'СЕТ СН'!$H$23</f>
        <v>1737.7704537399998</v>
      </c>
      <c r="H104" s="36">
        <f>SUMIFS(СВЦЭМ!$D$39:$D$782,СВЦЭМ!$A$39:$A$782,$A104,СВЦЭМ!$B$39:$B$782,H$83)+'СЕТ СН'!$H$11+СВЦЭМ!$D$10+'СЕТ СН'!$H$6-'СЕТ СН'!$H$23</f>
        <v>1728.3108665099999</v>
      </c>
      <c r="I104" s="36">
        <f>SUMIFS(СВЦЭМ!$D$39:$D$782,СВЦЭМ!$A$39:$A$782,$A104,СВЦЭМ!$B$39:$B$782,I$83)+'СЕТ СН'!$H$11+СВЦЭМ!$D$10+'СЕТ СН'!$H$6-'СЕТ СН'!$H$23</f>
        <v>1689.7831263399999</v>
      </c>
      <c r="J104" s="36">
        <f>SUMIFS(СВЦЭМ!$D$39:$D$782,СВЦЭМ!$A$39:$A$782,$A104,СВЦЭМ!$B$39:$B$782,J$83)+'СЕТ СН'!$H$11+СВЦЭМ!$D$10+'СЕТ СН'!$H$6-'СЕТ СН'!$H$23</f>
        <v>1506.7689051899997</v>
      </c>
      <c r="K104" s="36">
        <f>SUMIFS(СВЦЭМ!$D$39:$D$782,СВЦЭМ!$A$39:$A$782,$A104,СВЦЭМ!$B$39:$B$782,K$83)+'СЕТ СН'!$H$11+СВЦЭМ!$D$10+'СЕТ СН'!$H$6-'СЕТ СН'!$H$23</f>
        <v>1464.6962506</v>
      </c>
      <c r="L104" s="36">
        <f>SUMIFS(СВЦЭМ!$D$39:$D$782,СВЦЭМ!$A$39:$A$782,$A104,СВЦЭМ!$B$39:$B$782,L$83)+'СЕТ СН'!$H$11+СВЦЭМ!$D$10+'СЕТ СН'!$H$6-'СЕТ СН'!$H$23</f>
        <v>1436.47728265</v>
      </c>
      <c r="M104" s="36">
        <f>SUMIFS(СВЦЭМ!$D$39:$D$782,СВЦЭМ!$A$39:$A$782,$A104,СВЦЭМ!$B$39:$B$782,M$83)+'СЕТ СН'!$H$11+СВЦЭМ!$D$10+'СЕТ СН'!$H$6-'СЕТ СН'!$H$23</f>
        <v>1523.9109782999999</v>
      </c>
      <c r="N104" s="36">
        <f>SUMIFS(СВЦЭМ!$D$39:$D$782,СВЦЭМ!$A$39:$A$782,$A104,СВЦЭМ!$B$39:$B$782,N$83)+'СЕТ СН'!$H$11+СВЦЭМ!$D$10+'СЕТ СН'!$H$6-'СЕТ СН'!$H$23</f>
        <v>1564.6718535499999</v>
      </c>
      <c r="O104" s="36">
        <f>SUMIFS(СВЦЭМ!$D$39:$D$782,СВЦЭМ!$A$39:$A$782,$A104,СВЦЭМ!$B$39:$B$782,O$83)+'СЕТ СН'!$H$11+СВЦЭМ!$D$10+'СЕТ СН'!$H$6-'СЕТ СН'!$H$23</f>
        <v>1530.6199619999998</v>
      </c>
      <c r="P104" s="36">
        <f>SUMIFS(СВЦЭМ!$D$39:$D$782,СВЦЭМ!$A$39:$A$782,$A104,СВЦЭМ!$B$39:$B$782,P$83)+'СЕТ СН'!$H$11+СВЦЭМ!$D$10+'СЕТ СН'!$H$6-'СЕТ СН'!$H$23</f>
        <v>1569.6995231599999</v>
      </c>
      <c r="Q104" s="36">
        <f>SUMIFS(СВЦЭМ!$D$39:$D$782,СВЦЭМ!$A$39:$A$782,$A104,СВЦЭМ!$B$39:$B$782,Q$83)+'СЕТ СН'!$H$11+СВЦЭМ!$D$10+'СЕТ СН'!$H$6-'СЕТ СН'!$H$23</f>
        <v>1553.2837402999999</v>
      </c>
      <c r="R104" s="36">
        <f>SUMIFS(СВЦЭМ!$D$39:$D$782,СВЦЭМ!$A$39:$A$782,$A104,СВЦЭМ!$B$39:$B$782,R$83)+'СЕТ СН'!$H$11+СВЦЭМ!$D$10+'СЕТ СН'!$H$6-'СЕТ СН'!$H$23</f>
        <v>1550.0330569399998</v>
      </c>
      <c r="S104" s="36">
        <f>SUMIFS(СВЦЭМ!$D$39:$D$782,СВЦЭМ!$A$39:$A$782,$A104,СВЦЭМ!$B$39:$B$782,S$83)+'СЕТ СН'!$H$11+СВЦЭМ!$D$10+'СЕТ СН'!$H$6-'СЕТ СН'!$H$23</f>
        <v>1525.1802487199998</v>
      </c>
      <c r="T104" s="36">
        <f>SUMIFS(СВЦЭМ!$D$39:$D$782,СВЦЭМ!$A$39:$A$782,$A104,СВЦЭМ!$B$39:$B$782,T$83)+'СЕТ СН'!$H$11+СВЦЭМ!$D$10+'СЕТ СН'!$H$6-'СЕТ СН'!$H$23</f>
        <v>1415.91634785</v>
      </c>
      <c r="U104" s="36">
        <f>SUMIFS(СВЦЭМ!$D$39:$D$782,СВЦЭМ!$A$39:$A$782,$A104,СВЦЭМ!$B$39:$B$782,U$83)+'СЕТ СН'!$H$11+СВЦЭМ!$D$10+'СЕТ СН'!$H$6-'СЕТ СН'!$H$23</f>
        <v>1314.0553388000001</v>
      </c>
      <c r="V104" s="36">
        <f>SUMIFS(СВЦЭМ!$D$39:$D$782,СВЦЭМ!$A$39:$A$782,$A104,СВЦЭМ!$B$39:$B$782,V$83)+'СЕТ СН'!$H$11+СВЦЭМ!$D$10+'СЕТ СН'!$H$6-'СЕТ СН'!$H$23</f>
        <v>1233.5172043600001</v>
      </c>
      <c r="W104" s="36">
        <f>SUMIFS(СВЦЭМ!$D$39:$D$782,СВЦЭМ!$A$39:$A$782,$A104,СВЦЭМ!$B$39:$B$782,W$83)+'СЕТ СН'!$H$11+СВЦЭМ!$D$10+'СЕТ СН'!$H$6-'СЕТ СН'!$H$23</f>
        <v>1187.7425741699999</v>
      </c>
      <c r="X104" s="36">
        <f>SUMIFS(СВЦЭМ!$D$39:$D$782,СВЦЭМ!$A$39:$A$782,$A104,СВЦЭМ!$B$39:$B$782,X$83)+'СЕТ СН'!$H$11+СВЦЭМ!$D$10+'СЕТ СН'!$H$6-'СЕТ СН'!$H$23</f>
        <v>1204.82662762</v>
      </c>
      <c r="Y104" s="36">
        <f>SUMIFS(СВЦЭМ!$D$39:$D$782,СВЦЭМ!$A$39:$A$782,$A104,СВЦЭМ!$B$39:$B$782,Y$83)+'СЕТ СН'!$H$11+СВЦЭМ!$D$10+'СЕТ СН'!$H$6-'СЕТ СН'!$H$23</f>
        <v>1231.6511557599999</v>
      </c>
    </row>
    <row r="105" spans="1:25" ht="15.75" x14ac:dyDescent="0.2">
      <c r="A105" s="35">
        <f t="shared" si="2"/>
        <v>44703</v>
      </c>
      <c r="B105" s="36">
        <f>SUMIFS(СВЦЭМ!$D$39:$D$782,СВЦЭМ!$A$39:$A$782,$A105,СВЦЭМ!$B$39:$B$782,B$83)+'СЕТ СН'!$H$11+СВЦЭМ!$D$10+'СЕТ СН'!$H$6-'СЕТ СН'!$H$23</f>
        <v>1424.69551009</v>
      </c>
      <c r="C105" s="36">
        <f>SUMIFS(СВЦЭМ!$D$39:$D$782,СВЦЭМ!$A$39:$A$782,$A105,СВЦЭМ!$B$39:$B$782,C$83)+'СЕТ СН'!$H$11+СВЦЭМ!$D$10+'СЕТ СН'!$H$6-'СЕТ СН'!$H$23</f>
        <v>1512.3151716199998</v>
      </c>
      <c r="D105" s="36">
        <f>SUMIFS(СВЦЭМ!$D$39:$D$782,СВЦЭМ!$A$39:$A$782,$A105,СВЦЭМ!$B$39:$B$782,D$83)+'СЕТ СН'!$H$11+СВЦЭМ!$D$10+'СЕТ СН'!$H$6-'СЕТ СН'!$H$23</f>
        <v>1627.7384066399998</v>
      </c>
      <c r="E105" s="36">
        <f>SUMIFS(СВЦЭМ!$D$39:$D$782,СВЦЭМ!$A$39:$A$782,$A105,СВЦЭМ!$B$39:$B$782,E$83)+'СЕТ СН'!$H$11+СВЦЭМ!$D$10+'СЕТ СН'!$H$6-'СЕТ СН'!$H$23</f>
        <v>1634.9669122699997</v>
      </c>
      <c r="F105" s="36">
        <f>SUMIFS(СВЦЭМ!$D$39:$D$782,СВЦЭМ!$A$39:$A$782,$A105,СВЦЭМ!$B$39:$B$782,F$83)+'СЕТ СН'!$H$11+СВЦЭМ!$D$10+'СЕТ СН'!$H$6-'СЕТ СН'!$H$23</f>
        <v>1634.8421292399998</v>
      </c>
      <c r="G105" s="36">
        <f>SUMIFS(СВЦЭМ!$D$39:$D$782,СВЦЭМ!$A$39:$A$782,$A105,СВЦЭМ!$B$39:$B$782,G$83)+'СЕТ СН'!$H$11+СВЦЭМ!$D$10+'СЕТ СН'!$H$6-'СЕТ СН'!$H$23</f>
        <v>1637.7685287699999</v>
      </c>
      <c r="H105" s="36">
        <f>SUMIFS(СВЦЭМ!$D$39:$D$782,СВЦЭМ!$A$39:$A$782,$A105,СВЦЭМ!$B$39:$B$782,H$83)+'СЕТ СН'!$H$11+СВЦЭМ!$D$10+'СЕТ СН'!$H$6-'СЕТ СН'!$H$23</f>
        <v>1607.6908160199998</v>
      </c>
      <c r="I105" s="36">
        <f>SUMIFS(СВЦЭМ!$D$39:$D$782,СВЦЭМ!$A$39:$A$782,$A105,СВЦЭМ!$B$39:$B$782,I$83)+'СЕТ СН'!$H$11+СВЦЭМ!$D$10+'СЕТ СН'!$H$6-'СЕТ СН'!$H$23</f>
        <v>1537.3603769999997</v>
      </c>
      <c r="J105" s="36">
        <f>SUMIFS(СВЦЭМ!$D$39:$D$782,СВЦЭМ!$A$39:$A$782,$A105,СВЦЭМ!$B$39:$B$782,J$83)+'СЕТ СН'!$H$11+СВЦЭМ!$D$10+'СЕТ СН'!$H$6-'СЕТ СН'!$H$23</f>
        <v>1467.6596705399998</v>
      </c>
      <c r="K105" s="36">
        <f>SUMIFS(СВЦЭМ!$D$39:$D$782,СВЦЭМ!$A$39:$A$782,$A105,СВЦЭМ!$B$39:$B$782,K$83)+'СЕТ СН'!$H$11+СВЦЭМ!$D$10+'СЕТ СН'!$H$6-'СЕТ СН'!$H$23</f>
        <v>1419.3430613099999</v>
      </c>
      <c r="L105" s="36">
        <f>SUMIFS(СВЦЭМ!$D$39:$D$782,СВЦЭМ!$A$39:$A$782,$A105,СВЦЭМ!$B$39:$B$782,L$83)+'СЕТ СН'!$H$11+СВЦЭМ!$D$10+'СЕТ СН'!$H$6-'СЕТ СН'!$H$23</f>
        <v>1400.7066707500001</v>
      </c>
      <c r="M105" s="36">
        <f>SUMIFS(СВЦЭМ!$D$39:$D$782,СВЦЭМ!$A$39:$A$782,$A105,СВЦЭМ!$B$39:$B$782,M$83)+'СЕТ СН'!$H$11+СВЦЭМ!$D$10+'СЕТ СН'!$H$6-'СЕТ СН'!$H$23</f>
        <v>1500.46058404</v>
      </c>
      <c r="N105" s="36">
        <f>SUMIFS(СВЦЭМ!$D$39:$D$782,СВЦЭМ!$A$39:$A$782,$A105,СВЦЭМ!$B$39:$B$782,N$83)+'СЕТ СН'!$H$11+СВЦЭМ!$D$10+'СЕТ СН'!$H$6-'СЕТ СН'!$H$23</f>
        <v>1546.2458011899998</v>
      </c>
      <c r="O105" s="36">
        <f>SUMIFS(СВЦЭМ!$D$39:$D$782,СВЦЭМ!$A$39:$A$782,$A105,СВЦЭМ!$B$39:$B$782,O$83)+'СЕТ СН'!$H$11+СВЦЭМ!$D$10+'СЕТ СН'!$H$6-'СЕТ СН'!$H$23</f>
        <v>1550.3388575399999</v>
      </c>
      <c r="P105" s="36">
        <f>SUMIFS(СВЦЭМ!$D$39:$D$782,СВЦЭМ!$A$39:$A$782,$A105,СВЦЭМ!$B$39:$B$782,P$83)+'СЕТ СН'!$H$11+СВЦЭМ!$D$10+'СЕТ СН'!$H$6-'СЕТ СН'!$H$23</f>
        <v>1577.4747562799998</v>
      </c>
      <c r="Q105" s="36">
        <f>SUMIFS(СВЦЭМ!$D$39:$D$782,СВЦЭМ!$A$39:$A$782,$A105,СВЦЭМ!$B$39:$B$782,Q$83)+'СЕТ СН'!$H$11+СВЦЭМ!$D$10+'СЕТ СН'!$H$6-'СЕТ СН'!$H$23</f>
        <v>1587.9575335599998</v>
      </c>
      <c r="R105" s="36">
        <f>SUMIFS(СВЦЭМ!$D$39:$D$782,СВЦЭМ!$A$39:$A$782,$A105,СВЦЭМ!$B$39:$B$782,R$83)+'СЕТ СН'!$H$11+СВЦЭМ!$D$10+'СЕТ СН'!$H$6-'СЕТ СН'!$H$23</f>
        <v>1582.8190961499997</v>
      </c>
      <c r="S105" s="36">
        <f>SUMIFS(СВЦЭМ!$D$39:$D$782,СВЦЭМ!$A$39:$A$782,$A105,СВЦЭМ!$B$39:$B$782,S$83)+'СЕТ СН'!$H$11+СВЦЭМ!$D$10+'СЕТ СН'!$H$6-'СЕТ СН'!$H$23</f>
        <v>1557.4967024399998</v>
      </c>
      <c r="T105" s="36">
        <f>SUMIFS(СВЦЭМ!$D$39:$D$782,СВЦЭМ!$A$39:$A$782,$A105,СВЦЭМ!$B$39:$B$782,T$83)+'СЕТ СН'!$H$11+СВЦЭМ!$D$10+'СЕТ СН'!$H$6-'СЕТ СН'!$H$23</f>
        <v>1434.3287542400001</v>
      </c>
      <c r="U105" s="36">
        <f>SUMIFS(СВЦЭМ!$D$39:$D$782,СВЦЭМ!$A$39:$A$782,$A105,СВЦЭМ!$B$39:$B$782,U$83)+'СЕТ СН'!$H$11+СВЦЭМ!$D$10+'СЕТ СН'!$H$6-'СЕТ СН'!$H$23</f>
        <v>1327.0615358800001</v>
      </c>
      <c r="V105" s="36">
        <f>SUMIFS(СВЦЭМ!$D$39:$D$782,СВЦЭМ!$A$39:$A$782,$A105,СВЦЭМ!$B$39:$B$782,V$83)+'СЕТ СН'!$H$11+СВЦЭМ!$D$10+'СЕТ СН'!$H$6-'СЕТ СН'!$H$23</f>
        <v>1228.3898290499999</v>
      </c>
      <c r="W105" s="36">
        <f>SUMIFS(СВЦЭМ!$D$39:$D$782,СВЦЭМ!$A$39:$A$782,$A105,СВЦЭМ!$B$39:$B$782,W$83)+'СЕТ СН'!$H$11+СВЦЭМ!$D$10+'СЕТ СН'!$H$6-'СЕТ СН'!$H$23</f>
        <v>1239.8229404900001</v>
      </c>
      <c r="X105" s="36">
        <f>SUMIFS(СВЦЭМ!$D$39:$D$782,СВЦЭМ!$A$39:$A$782,$A105,СВЦЭМ!$B$39:$B$782,X$83)+'СЕТ СН'!$H$11+СВЦЭМ!$D$10+'СЕТ СН'!$H$6-'СЕТ СН'!$H$23</f>
        <v>1274.9070077399999</v>
      </c>
      <c r="Y105" s="36">
        <f>SUMIFS(СВЦЭМ!$D$39:$D$782,СВЦЭМ!$A$39:$A$782,$A105,СВЦЭМ!$B$39:$B$782,Y$83)+'СЕТ СН'!$H$11+СВЦЭМ!$D$10+'СЕТ СН'!$H$6-'СЕТ СН'!$H$23</f>
        <v>1331.31812109</v>
      </c>
    </row>
    <row r="106" spans="1:25" ht="15.75" x14ac:dyDescent="0.2">
      <c r="A106" s="35">
        <f t="shared" si="2"/>
        <v>44704</v>
      </c>
      <c r="B106" s="36">
        <f>SUMIFS(СВЦЭМ!$D$39:$D$782,СВЦЭМ!$A$39:$A$782,$A106,СВЦЭМ!$B$39:$B$782,B$83)+'СЕТ СН'!$H$11+СВЦЭМ!$D$10+'СЕТ СН'!$H$6-'СЕТ СН'!$H$23</f>
        <v>1436.2906068</v>
      </c>
      <c r="C106" s="36">
        <f>SUMIFS(СВЦЭМ!$D$39:$D$782,СВЦЭМ!$A$39:$A$782,$A106,СВЦЭМ!$B$39:$B$782,C$83)+'СЕТ СН'!$H$11+СВЦЭМ!$D$10+'СЕТ СН'!$H$6-'СЕТ СН'!$H$23</f>
        <v>1528.8109255699999</v>
      </c>
      <c r="D106" s="36">
        <f>SUMIFS(СВЦЭМ!$D$39:$D$782,СВЦЭМ!$A$39:$A$782,$A106,СВЦЭМ!$B$39:$B$782,D$83)+'СЕТ СН'!$H$11+СВЦЭМ!$D$10+'СЕТ СН'!$H$6-'СЕТ СН'!$H$23</f>
        <v>1632.4135456499998</v>
      </c>
      <c r="E106" s="36">
        <f>SUMIFS(СВЦЭМ!$D$39:$D$782,СВЦЭМ!$A$39:$A$782,$A106,СВЦЭМ!$B$39:$B$782,E$83)+'СЕТ СН'!$H$11+СВЦЭМ!$D$10+'СЕТ СН'!$H$6-'СЕТ СН'!$H$23</f>
        <v>1628.4468024699997</v>
      </c>
      <c r="F106" s="36">
        <f>SUMIFS(СВЦЭМ!$D$39:$D$782,СВЦЭМ!$A$39:$A$782,$A106,СВЦЭМ!$B$39:$B$782,F$83)+'СЕТ СН'!$H$11+СВЦЭМ!$D$10+'СЕТ СН'!$H$6-'СЕТ СН'!$H$23</f>
        <v>1621.6543784899998</v>
      </c>
      <c r="G106" s="36">
        <f>SUMIFS(СВЦЭМ!$D$39:$D$782,СВЦЭМ!$A$39:$A$782,$A106,СВЦЭМ!$B$39:$B$782,G$83)+'СЕТ СН'!$H$11+СВЦЭМ!$D$10+'СЕТ СН'!$H$6-'СЕТ СН'!$H$23</f>
        <v>1665.2561426399998</v>
      </c>
      <c r="H106" s="36">
        <f>SUMIFS(СВЦЭМ!$D$39:$D$782,СВЦЭМ!$A$39:$A$782,$A106,СВЦЭМ!$B$39:$B$782,H$83)+'СЕТ СН'!$H$11+СВЦЭМ!$D$10+'СЕТ СН'!$H$6-'СЕТ СН'!$H$23</f>
        <v>1608.7266857099999</v>
      </c>
      <c r="I106" s="36">
        <f>SUMIFS(СВЦЭМ!$D$39:$D$782,СВЦЭМ!$A$39:$A$782,$A106,СВЦЭМ!$B$39:$B$782,I$83)+'СЕТ СН'!$H$11+СВЦЭМ!$D$10+'СЕТ СН'!$H$6-'СЕТ СН'!$H$23</f>
        <v>1572.5857072099998</v>
      </c>
      <c r="J106" s="36">
        <f>SUMIFS(СВЦЭМ!$D$39:$D$782,СВЦЭМ!$A$39:$A$782,$A106,СВЦЭМ!$B$39:$B$782,J$83)+'СЕТ СН'!$H$11+СВЦЭМ!$D$10+'СЕТ СН'!$H$6-'СЕТ СН'!$H$23</f>
        <v>1430.67525682</v>
      </c>
      <c r="K106" s="36">
        <f>SUMIFS(СВЦЭМ!$D$39:$D$782,СВЦЭМ!$A$39:$A$782,$A106,СВЦЭМ!$B$39:$B$782,K$83)+'СЕТ СН'!$H$11+СВЦЭМ!$D$10+'СЕТ СН'!$H$6-'СЕТ СН'!$H$23</f>
        <v>1383.88112639</v>
      </c>
      <c r="L106" s="36">
        <f>SUMIFS(СВЦЭМ!$D$39:$D$782,СВЦЭМ!$A$39:$A$782,$A106,СВЦЭМ!$B$39:$B$782,L$83)+'СЕТ СН'!$H$11+СВЦЭМ!$D$10+'СЕТ СН'!$H$6-'СЕТ СН'!$H$23</f>
        <v>1402.98132747</v>
      </c>
      <c r="M106" s="36">
        <f>SUMIFS(СВЦЭМ!$D$39:$D$782,СВЦЭМ!$A$39:$A$782,$A106,СВЦЭМ!$B$39:$B$782,M$83)+'СЕТ СН'!$H$11+СВЦЭМ!$D$10+'СЕТ СН'!$H$6-'СЕТ СН'!$H$23</f>
        <v>1529.5090360699999</v>
      </c>
      <c r="N106" s="36">
        <f>SUMIFS(СВЦЭМ!$D$39:$D$782,СВЦЭМ!$A$39:$A$782,$A106,СВЦЭМ!$B$39:$B$782,N$83)+'СЕТ СН'!$H$11+СВЦЭМ!$D$10+'СЕТ СН'!$H$6-'СЕТ СН'!$H$23</f>
        <v>1578.4411896099998</v>
      </c>
      <c r="O106" s="36">
        <f>SUMIFS(СВЦЭМ!$D$39:$D$782,СВЦЭМ!$A$39:$A$782,$A106,СВЦЭМ!$B$39:$B$782,O$83)+'СЕТ СН'!$H$11+СВЦЭМ!$D$10+'СЕТ СН'!$H$6-'СЕТ СН'!$H$23</f>
        <v>1581.5952499799998</v>
      </c>
      <c r="P106" s="36">
        <f>SUMIFS(СВЦЭМ!$D$39:$D$782,СВЦЭМ!$A$39:$A$782,$A106,СВЦЭМ!$B$39:$B$782,P$83)+'СЕТ СН'!$H$11+СВЦЭМ!$D$10+'СЕТ СН'!$H$6-'СЕТ СН'!$H$23</f>
        <v>1581.7438579499999</v>
      </c>
      <c r="Q106" s="36">
        <f>SUMIFS(СВЦЭМ!$D$39:$D$782,СВЦЭМ!$A$39:$A$782,$A106,СВЦЭМ!$B$39:$B$782,Q$83)+'СЕТ СН'!$H$11+СВЦЭМ!$D$10+'СЕТ СН'!$H$6-'СЕТ СН'!$H$23</f>
        <v>1581.9587099799999</v>
      </c>
      <c r="R106" s="36">
        <f>SUMIFS(СВЦЭМ!$D$39:$D$782,СВЦЭМ!$A$39:$A$782,$A106,СВЦЭМ!$B$39:$B$782,R$83)+'СЕТ СН'!$H$11+СВЦЭМ!$D$10+'СЕТ СН'!$H$6-'СЕТ СН'!$H$23</f>
        <v>1581.9532855199998</v>
      </c>
      <c r="S106" s="36">
        <f>SUMIFS(СВЦЭМ!$D$39:$D$782,СВЦЭМ!$A$39:$A$782,$A106,СВЦЭМ!$B$39:$B$782,S$83)+'СЕТ СН'!$H$11+СВЦЭМ!$D$10+'СЕТ СН'!$H$6-'СЕТ СН'!$H$23</f>
        <v>1552.7964394099997</v>
      </c>
      <c r="T106" s="36">
        <f>SUMIFS(СВЦЭМ!$D$39:$D$782,СВЦЭМ!$A$39:$A$782,$A106,СВЦЭМ!$B$39:$B$782,T$83)+'СЕТ СН'!$H$11+СВЦЭМ!$D$10+'СЕТ СН'!$H$6-'СЕТ СН'!$H$23</f>
        <v>1456.5170485599999</v>
      </c>
      <c r="U106" s="36">
        <f>SUMIFS(СВЦЭМ!$D$39:$D$782,СВЦЭМ!$A$39:$A$782,$A106,СВЦЭМ!$B$39:$B$782,U$83)+'СЕТ СН'!$H$11+СВЦЭМ!$D$10+'СЕТ СН'!$H$6-'СЕТ СН'!$H$23</f>
        <v>1315.79421273</v>
      </c>
      <c r="V106" s="36">
        <f>SUMIFS(СВЦЭМ!$D$39:$D$782,СВЦЭМ!$A$39:$A$782,$A106,СВЦЭМ!$B$39:$B$782,V$83)+'СЕТ СН'!$H$11+СВЦЭМ!$D$10+'СЕТ СН'!$H$6-'СЕТ СН'!$H$23</f>
        <v>1231.8189907000001</v>
      </c>
      <c r="W106" s="36">
        <f>SUMIFS(СВЦЭМ!$D$39:$D$782,СВЦЭМ!$A$39:$A$782,$A106,СВЦЭМ!$B$39:$B$782,W$83)+'СЕТ СН'!$H$11+СВЦЭМ!$D$10+'СЕТ СН'!$H$6-'СЕТ СН'!$H$23</f>
        <v>1233.8071195</v>
      </c>
      <c r="X106" s="36">
        <f>SUMIFS(СВЦЭМ!$D$39:$D$782,СВЦЭМ!$A$39:$A$782,$A106,СВЦЭМ!$B$39:$B$782,X$83)+'СЕТ СН'!$H$11+СВЦЭМ!$D$10+'СЕТ СН'!$H$6-'СЕТ СН'!$H$23</f>
        <v>1237.82834858</v>
      </c>
      <c r="Y106" s="36">
        <f>SUMIFS(СВЦЭМ!$D$39:$D$782,СВЦЭМ!$A$39:$A$782,$A106,СВЦЭМ!$B$39:$B$782,Y$83)+'СЕТ СН'!$H$11+СВЦЭМ!$D$10+'СЕТ СН'!$H$6-'СЕТ СН'!$H$23</f>
        <v>1269.93281658</v>
      </c>
    </row>
    <row r="107" spans="1:25" ht="15.75" x14ac:dyDescent="0.2">
      <c r="A107" s="35">
        <f t="shared" si="2"/>
        <v>44705</v>
      </c>
      <c r="B107" s="36">
        <f>SUMIFS(СВЦЭМ!$D$39:$D$782,СВЦЭМ!$A$39:$A$782,$A107,СВЦЭМ!$B$39:$B$782,B$83)+'СЕТ СН'!$H$11+СВЦЭМ!$D$10+'СЕТ СН'!$H$6-'СЕТ СН'!$H$23</f>
        <v>1349.56229538</v>
      </c>
      <c r="C107" s="36">
        <f>SUMIFS(СВЦЭМ!$D$39:$D$782,СВЦЭМ!$A$39:$A$782,$A107,СВЦЭМ!$B$39:$B$782,C$83)+'СЕТ СН'!$H$11+СВЦЭМ!$D$10+'СЕТ СН'!$H$6-'СЕТ СН'!$H$23</f>
        <v>1482.6347769499998</v>
      </c>
      <c r="D107" s="36">
        <f>SUMIFS(СВЦЭМ!$D$39:$D$782,СВЦЭМ!$A$39:$A$782,$A107,СВЦЭМ!$B$39:$B$782,D$83)+'СЕТ СН'!$H$11+СВЦЭМ!$D$10+'СЕТ СН'!$H$6-'СЕТ СН'!$H$23</f>
        <v>1630.3569323899999</v>
      </c>
      <c r="E107" s="36">
        <f>SUMIFS(СВЦЭМ!$D$39:$D$782,СВЦЭМ!$A$39:$A$782,$A107,СВЦЭМ!$B$39:$B$782,E$83)+'СЕТ СН'!$H$11+СВЦЭМ!$D$10+'СЕТ СН'!$H$6-'СЕТ СН'!$H$23</f>
        <v>1644.8104279199999</v>
      </c>
      <c r="F107" s="36">
        <f>SUMIFS(СВЦЭМ!$D$39:$D$782,СВЦЭМ!$A$39:$A$782,$A107,СВЦЭМ!$B$39:$B$782,F$83)+'СЕТ СН'!$H$11+СВЦЭМ!$D$10+'СЕТ СН'!$H$6-'СЕТ СН'!$H$23</f>
        <v>1644.8639412399998</v>
      </c>
      <c r="G107" s="36">
        <f>SUMIFS(СВЦЭМ!$D$39:$D$782,СВЦЭМ!$A$39:$A$782,$A107,СВЦЭМ!$B$39:$B$782,G$83)+'СЕТ СН'!$H$11+СВЦЭМ!$D$10+'СЕТ СН'!$H$6-'СЕТ СН'!$H$23</f>
        <v>1653.9394309599998</v>
      </c>
      <c r="H107" s="36">
        <f>SUMIFS(СВЦЭМ!$D$39:$D$782,СВЦЭМ!$A$39:$A$782,$A107,СВЦЭМ!$B$39:$B$782,H$83)+'СЕТ СН'!$H$11+СВЦЭМ!$D$10+'СЕТ СН'!$H$6-'СЕТ СН'!$H$23</f>
        <v>1598.8515792599999</v>
      </c>
      <c r="I107" s="36">
        <f>SUMIFS(СВЦЭМ!$D$39:$D$782,СВЦЭМ!$A$39:$A$782,$A107,СВЦЭМ!$B$39:$B$782,I$83)+'СЕТ СН'!$H$11+СВЦЭМ!$D$10+'СЕТ СН'!$H$6-'СЕТ СН'!$H$23</f>
        <v>1556.9846420699998</v>
      </c>
      <c r="J107" s="36">
        <f>SUMIFS(СВЦЭМ!$D$39:$D$782,СВЦЭМ!$A$39:$A$782,$A107,СВЦЭМ!$B$39:$B$782,J$83)+'СЕТ СН'!$H$11+СВЦЭМ!$D$10+'СЕТ СН'!$H$6-'СЕТ СН'!$H$23</f>
        <v>1408.7093642</v>
      </c>
      <c r="K107" s="36">
        <f>SUMIFS(СВЦЭМ!$D$39:$D$782,СВЦЭМ!$A$39:$A$782,$A107,СВЦЭМ!$B$39:$B$782,K$83)+'СЕТ СН'!$H$11+СВЦЭМ!$D$10+'СЕТ СН'!$H$6-'СЕТ СН'!$H$23</f>
        <v>1400.10375501</v>
      </c>
      <c r="L107" s="36">
        <f>SUMIFS(СВЦЭМ!$D$39:$D$782,СВЦЭМ!$A$39:$A$782,$A107,СВЦЭМ!$B$39:$B$782,L$83)+'СЕТ СН'!$H$11+СВЦЭМ!$D$10+'СЕТ СН'!$H$6-'СЕТ СН'!$H$23</f>
        <v>1419.4919289899999</v>
      </c>
      <c r="M107" s="36">
        <f>SUMIFS(СВЦЭМ!$D$39:$D$782,СВЦЭМ!$A$39:$A$782,$A107,СВЦЭМ!$B$39:$B$782,M$83)+'СЕТ СН'!$H$11+СВЦЭМ!$D$10+'СЕТ СН'!$H$6-'СЕТ СН'!$H$23</f>
        <v>1488.9141899799997</v>
      </c>
      <c r="N107" s="36">
        <f>SUMIFS(СВЦЭМ!$D$39:$D$782,СВЦЭМ!$A$39:$A$782,$A107,СВЦЭМ!$B$39:$B$782,N$83)+'СЕТ СН'!$H$11+СВЦЭМ!$D$10+'СЕТ СН'!$H$6-'СЕТ СН'!$H$23</f>
        <v>1526.0008280099999</v>
      </c>
      <c r="O107" s="36">
        <f>SUMIFS(СВЦЭМ!$D$39:$D$782,СВЦЭМ!$A$39:$A$782,$A107,СВЦЭМ!$B$39:$B$782,O$83)+'СЕТ СН'!$H$11+СВЦЭМ!$D$10+'СЕТ СН'!$H$6-'СЕТ СН'!$H$23</f>
        <v>1571.9272961499998</v>
      </c>
      <c r="P107" s="36">
        <f>SUMIFS(СВЦЭМ!$D$39:$D$782,СВЦЭМ!$A$39:$A$782,$A107,СВЦЭМ!$B$39:$B$782,P$83)+'СЕТ СН'!$H$11+СВЦЭМ!$D$10+'СЕТ СН'!$H$6-'СЕТ СН'!$H$23</f>
        <v>1579.8127061099999</v>
      </c>
      <c r="Q107" s="36">
        <f>SUMIFS(СВЦЭМ!$D$39:$D$782,СВЦЭМ!$A$39:$A$782,$A107,СВЦЭМ!$B$39:$B$782,Q$83)+'СЕТ СН'!$H$11+СВЦЭМ!$D$10+'СЕТ СН'!$H$6-'СЕТ СН'!$H$23</f>
        <v>1590.8133182499998</v>
      </c>
      <c r="R107" s="36">
        <f>SUMIFS(СВЦЭМ!$D$39:$D$782,СВЦЭМ!$A$39:$A$782,$A107,СВЦЭМ!$B$39:$B$782,R$83)+'СЕТ СН'!$H$11+СВЦЭМ!$D$10+'СЕТ СН'!$H$6-'СЕТ СН'!$H$23</f>
        <v>1592.9216687499998</v>
      </c>
      <c r="S107" s="36">
        <f>SUMIFS(СВЦЭМ!$D$39:$D$782,СВЦЭМ!$A$39:$A$782,$A107,СВЦЭМ!$B$39:$B$782,S$83)+'СЕТ СН'!$H$11+СВЦЭМ!$D$10+'СЕТ СН'!$H$6-'СЕТ СН'!$H$23</f>
        <v>1547.3603897599999</v>
      </c>
      <c r="T107" s="36">
        <f>SUMIFS(СВЦЭМ!$D$39:$D$782,СВЦЭМ!$A$39:$A$782,$A107,СВЦЭМ!$B$39:$B$782,T$83)+'СЕТ СН'!$H$11+СВЦЭМ!$D$10+'СЕТ СН'!$H$6-'СЕТ СН'!$H$23</f>
        <v>1426.68244458</v>
      </c>
      <c r="U107" s="36">
        <f>SUMIFS(СВЦЭМ!$D$39:$D$782,СВЦЭМ!$A$39:$A$782,$A107,СВЦЭМ!$B$39:$B$782,U$83)+'СЕТ СН'!$H$11+СВЦЭМ!$D$10+'СЕТ СН'!$H$6-'СЕТ СН'!$H$23</f>
        <v>1307.94789064</v>
      </c>
      <c r="V107" s="36">
        <f>SUMIFS(СВЦЭМ!$D$39:$D$782,СВЦЭМ!$A$39:$A$782,$A107,СВЦЭМ!$B$39:$B$782,V$83)+'СЕТ СН'!$H$11+СВЦЭМ!$D$10+'СЕТ СН'!$H$6-'СЕТ СН'!$H$23</f>
        <v>1214.0323807499999</v>
      </c>
      <c r="W107" s="36">
        <f>SUMIFS(СВЦЭМ!$D$39:$D$782,СВЦЭМ!$A$39:$A$782,$A107,СВЦЭМ!$B$39:$B$782,W$83)+'СЕТ СН'!$H$11+СВЦЭМ!$D$10+'СЕТ СН'!$H$6-'СЕТ СН'!$H$23</f>
        <v>1234.0695509</v>
      </c>
      <c r="X107" s="36">
        <f>SUMIFS(СВЦЭМ!$D$39:$D$782,СВЦЭМ!$A$39:$A$782,$A107,СВЦЭМ!$B$39:$B$782,X$83)+'СЕТ СН'!$H$11+СВЦЭМ!$D$10+'СЕТ СН'!$H$6-'СЕТ СН'!$H$23</f>
        <v>1264.6398396</v>
      </c>
      <c r="Y107" s="36">
        <f>SUMIFS(СВЦЭМ!$D$39:$D$782,СВЦЭМ!$A$39:$A$782,$A107,СВЦЭМ!$B$39:$B$782,Y$83)+'СЕТ СН'!$H$11+СВЦЭМ!$D$10+'СЕТ СН'!$H$6-'СЕТ СН'!$H$23</f>
        <v>1273.1008272900001</v>
      </c>
    </row>
    <row r="108" spans="1:25" ht="15.75" x14ac:dyDescent="0.2">
      <c r="A108" s="35">
        <f t="shared" si="2"/>
        <v>44706</v>
      </c>
      <c r="B108" s="36">
        <f>SUMIFS(СВЦЭМ!$D$39:$D$782,СВЦЭМ!$A$39:$A$782,$A108,СВЦЭМ!$B$39:$B$782,B$83)+'СЕТ СН'!$H$11+СВЦЭМ!$D$10+'СЕТ СН'!$H$6-'СЕТ СН'!$H$23</f>
        <v>1330.30531129</v>
      </c>
      <c r="C108" s="36">
        <f>SUMIFS(СВЦЭМ!$D$39:$D$782,СВЦЭМ!$A$39:$A$782,$A108,СВЦЭМ!$B$39:$B$782,C$83)+'СЕТ СН'!$H$11+СВЦЭМ!$D$10+'СЕТ СН'!$H$6-'СЕТ СН'!$H$23</f>
        <v>1437.16171448</v>
      </c>
      <c r="D108" s="36">
        <f>SUMIFS(СВЦЭМ!$D$39:$D$782,СВЦЭМ!$A$39:$A$782,$A108,СВЦЭМ!$B$39:$B$782,D$83)+'СЕТ СН'!$H$11+СВЦЭМ!$D$10+'СЕТ СН'!$H$6-'СЕТ СН'!$H$23</f>
        <v>1570.8878375699999</v>
      </c>
      <c r="E108" s="36">
        <f>SUMIFS(СВЦЭМ!$D$39:$D$782,СВЦЭМ!$A$39:$A$782,$A108,СВЦЭМ!$B$39:$B$782,E$83)+'СЕТ СН'!$H$11+СВЦЭМ!$D$10+'СЕТ СН'!$H$6-'СЕТ СН'!$H$23</f>
        <v>1584.1425230399998</v>
      </c>
      <c r="F108" s="36">
        <f>SUMIFS(СВЦЭМ!$D$39:$D$782,СВЦЭМ!$A$39:$A$782,$A108,СВЦЭМ!$B$39:$B$782,F$83)+'СЕТ СН'!$H$11+СВЦЭМ!$D$10+'СЕТ СН'!$H$6-'СЕТ СН'!$H$23</f>
        <v>1588.8408861899998</v>
      </c>
      <c r="G108" s="36">
        <f>SUMIFS(СВЦЭМ!$D$39:$D$782,СВЦЭМ!$A$39:$A$782,$A108,СВЦЭМ!$B$39:$B$782,G$83)+'СЕТ СН'!$H$11+СВЦЭМ!$D$10+'СЕТ СН'!$H$6-'СЕТ СН'!$H$23</f>
        <v>1599.6673482299998</v>
      </c>
      <c r="H108" s="36">
        <f>SUMIFS(СВЦЭМ!$D$39:$D$782,СВЦЭМ!$A$39:$A$782,$A108,СВЦЭМ!$B$39:$B$782,H$83)+'СЕТ СН'!$H$11+СВЦЭМ!$D$10+'СЕТ СН'!$H$6-'СЕТ СН'!$H$23</f>
        <v>1513.0620467299998</v>
      </c>
      <c r="I108" s="36">
        <f>SUMIFS(СВЦЭМ!$D$39:$D$782,СВЦЭМ!$A$39:$A$782,$A108,СВЦЭМ!$B$39:$B$782,I$83)+'СЕТ СН'!$H$11+СВЦЭМ!$D$10+'СЕТ СН'!$H$6-'СЕТ СН'!$H$23</f>
        <v>1507.6313496899998</v>
      </c>
      <c r="J108" s="36">
        <f>SUMIFS(СВЦЭМ!$D$39:$D$782,СВЦЭМ!$A$39:$A$782,$A108,СВЦЭМ!$B$39:$B$782,J$83)+'СЕТ СН'!$H$11+СВЦЭМ!$D$10+'СЕТ СН'!$H$6-'СЕТ СН'!$H$23</f>
        <v>1366.3206207600001</v>
      </c>
      <c r="K108" s="36">
        <f>SUMIFS(СВЦЭМ!$D$39:$D$782,СВЦЭМ!$A$39:$A$782,$A108,СВЦЭМ!$B$39:$B$782,K$83)+'СЕТ СН'!$H$11+СВЦЭМ!$D$10+'СЕТ СН'!$H$6-'СЕТ СН'!$H$23</f>
        <v>1394.0794413000001</v>
      </c>
      <c r="L108" s="36">
        <f>SUMIFS(СВЦЭМ!$D$39:$D$782,СВЦЭМ!$A$39:$A$782,$A108,СВЦЭМ!$B$39:$B$782,L$83)+'СЕТ СН'!$H$11+СВЦЭМ!$D$10+'СЕТ СН'!$H$6-'СЕТ СН'!$H$23</f>
        <v>1380.0573225999999</v>
      </c>
      <c r="M108" s="36">
        <f>SUMIFS(СВЦЭМ!$D$39:$D$782,СВЦЭМ!$A$39:$A$782,$A108,СВЦЭМ!$B$39:$B$782,M$83)+'СЕТ СН'!$H$11+СВЦЭМ!$D$10+'СЕТ СН'!$H$6-'СЕТ СН'!$H$23</f>
        <v>1448.04428177</v>
      </c>
      <c r="N108" s="36">
        <f>SUMIFS(СВЦЭМ!$D$39:$D$782,СВЦЭМ!$A$39:$A$782,$A108,СВЦЭМ!$B$39:$B$782,N$83)+'СЕТ СН'!$H$11+СВЦЭМ!$D$10+'СЕТ СН'!$H$6-'СЕТ СН'!$H$23</f>
        <v>1491.1044909499997</v>
      </c>
      <c r="O108" s="36">
        <f>SUMIFS(СВЦЭМ!$D$39:$D$782,СВЦЭМ!$A$39:$A$782,$A108,СВЦЭМ!$B$39:$B$782,O$83)+'СЕТ СН'!$H$11+СВЦЭМ!$D$10+'СЕТ СН'!$H$6-'СЕТ СН'!$H$23</f>
        <v>1538.4870906999997</v>
      </c>
      <c r="P108" s="36">
        <f>SUMIFS(СВЦЭМ!$D$39:$D$782,СВЦЭМ!$A$39:$A$782,$A108,СВЦЭМ!$B$39:$B$782,P$83)+'СЕТ СН'!$H$11+СВЦЭМ!$D$10+'СЕТ СН'!$H$6-'СЕТ СН'!$H$23</f>
        <v>1554.8791099399998</v>
      </c>
      <c r="Q108" s="36">
        <f>SUMIFS(СВЦЭМ!$D$39:$D$782,СВЦЭМ!$A$39:$A$782,$A108,СВЦЭМ!$B$39:$B$782,Q$83)+'СЕТ СН'!$H$11+СВЦЭМ!$D$10+'СЕТ СН'!$H$6-'СЕТ СН'!$H$23</f>
        <v>1562.7465871499999</v>
      </c>
      <c r="R108" s="36">
        <f>SUMIFS(СВЦЭМ!$D$39:$D$782,СВЦЭМ!$A$39:$A$782,$A108,СВЦЭМ!$B$39:$B$782,R$83)+'СЕТ СН'!$H$11+СВЦЭМ!$D$10+'СЕТ СН'!$H$6-'СЕТ СН'!$H$23</f>
        <v>1558.1006220599998</v>
      </c>
      <c r="S108" s="36">
        <f>SUMIFS(СВЦЭМ!$D$39:$D$782,СВЦЭМ!$A$39:$A$782,$A108,СВЦЭМ!$B$39:$B$782,S$83)+'СЕТ СН'!$H$11+СВЦЭМ!$D$10+'СЕТ СН'!$H$6-'СЕТ СН'!$H$23</f>
        <v>1515.1069493299999</v>
      </c>
      <c r="T108" s="36">
        <f>SUMIFS(СВЦЭМ!$D$39:$D$782,СВЦЭМ!$A$39:$A$782,$A108,СВЦЭМ!$B$39:$B$782,T$83)+'СЕТ СН'!$H$11+СВЦЭМ!$D$10+'СЕТ СН'!$H$6-'СЕТ СН'!$H$23</f>
        <v>1387.0310282600001</v>
      </c>
      <c r="U108" s="36">
        <f>SUMIFS(СВЦЭМ!$D$39:$D$782,СВЦЭМ!$A$39:$A$782,$A108,СВЦЭМ!$B$39:$B$782,U$83)+'СЕТ СН'!$H$11+СВЦЭМ!$D$10+'СЕТ СН'!$H$6-'СЕТ СН'!$H$23</f>
        <v>1289.9634237299999</v>
      </c>
      <c r="V108" s="36">
        <f>SUMIFS(СВЦЭМ!$D$39:$D$782,СВЦЭМ!$A$39:$A$782,$A108,СВЦЭМ!$B$39:$B$782,V$83)+'СЕТ СН'!$H$11+СВЦЭМ!$D$10+'СЕТ СН'!$H$6-'СЕТ СН'!$H$23</f>
        <v>1201.0557459500001</v>
      </c>
      <c r="W108" s="36">
        <f>SUMIFS(СВЦЭМ!$D$39:$D$782,СВЦЭМ!$A$39:$A$782,$A108,СВЦЭМ!$B$39:$B$782,W$83)+'СЕТ СН'!$H$11+СВЦЭМ!$D$10+'СЕТ СН'!$H$6-'СЕТ СН'!$H$23</f>
        <v>1218.4294515700001</v>
      </c>
      <c r="X108" s="36">
        <f>SUMIFS(СВЦЭМ!$D$39:$D$782,СВЦЭМ!$A$39:$A$782,$A108,СВЦЭМ!$B$39:$B$782,X$83)+'СЕТ СН'!$H$11+СВЦЭМ!$D$10+'СЕТ СН'!$H$6-'СЕТ СН'!$H$23</f>
        <v>1218.84260763</v>
      </c>
      <c r="Y108" s="36">
        <f>SUMIFS(СВЦЭМ!$D$39:$D$782,СВЦЭМ!$A$39:$A$782,$A108,СВЦЭМ!$B$39:$B$782,Y$83)+'СЕТ СН'!$H$11+СВЦЭМ!$D$10+'СЕТ СН'!$H$6-'СЕТ СН'!$H$23</f>
        <v>1244.49734754</v>
      </c>
    </row>
    <row r="109" spans="1:25" ht="15.75" x14ac:dyDescent="0.2">
      <c r="A109" s="35">
        <f t="shared" si="2"/>
        <v>44707</v>
      </c>
      <c r="B109" s="36">
        <f>SUMIFS(СВЦЭМ!$D$39:$D$782,СВЦЭМ!$A$39:$A$782,$A109,СВЦЭМ!$B$39:$B$782,B$83)+'СЕТ СН'!$H$11+СВЦЭМ!$D$10+'СЕТ СН'!$H$6-'СЕТ СН'!$H$23</f>
        <v>1330.3455188400001</v>
      </c>
      <c r="C109" s="36">
        <f>SUMIFS(СВЦЭМ!$D$39:$D$782,СВЦЭМ!$A$39:$A$782,$A109,СВЦЭМ!$B$39:$B$782,C$83)+'СЕТ СН'!$H$11+СВЦЭМ!$D$10+'СЕТ СН'!$H$6-'СЕТ СН'!$H$23</f>
        <v>1417.3691285499999</v>
      </c>
      <c r="D109" s="36">
        <f>SUMIFS(СВЦЭМ!$D$39:$D$782,СВЦЭМ!$A$39:$A$782,$A109,СВЦЭМ!$B$39:$B$782,D$83)+'СЕТ СН'!$H$11+СВЦЭМ!$D$10+'СЕТ СН'!$H$6-'СЕТ СН'!$H$23</f>
        <v>1548.6437668399999</v>
      </c>
      <c r="E109" s="36">
        <f>SUMIFS(СВЦЭМ!$D$39:$D$782,СВЦЭМ!$A$39:$A$782,$A109,СВЦЭМ!$B$39:$B$782,E$83)+'СЕТ СН'!$H$11+СВЦЭМ!$D$10+'СЕТ СН'!$H$6-'СЕТ СН'!$H$23</f>
        <v>1579.9962948499999</v>
      </c>
      <c r="F109" s="36">
        <f>SUMIFS(СВЦЭМ!$D$39:$D$782,СВЦЭМ!$A$39:$A$782,$A109,СВЦЭМ!$B$39:$B$782,F$83)+'СЕТ СН'!$H$11+СВЦЭМ!$D$10+'СЕТ СН'!$H$6-'СЕТ СН'!$H$23</f>
        <v>1576.0893765199999</v>
      </c>
      <c r="G109" s="36">
        <f>SUMIFS(СВЦЭМ!$D$39:$D$782,СВЦЭМ!$A$39:$A$782,$A109,СВЦЭМ!$B$39:$B$782,G$83)+'СЕТ СН'!$H$11+СВЦЭМ!$D$10+'СЕТ СН'!$H$6-'СЕТ СН'!$H$23</f>
        <v>1576.7694522599998</v>
      </c>
      <c r="H109" s="36">
        <f>SUMIFS(СВЦЭМ!$D$39:$D$782,СВЦЭМ!$A$39:$A$782,$A109,СВЦЭМ!$B$39:$B$782,H$83)+'СЕТ СН'!$H$11+СВЦЭМ!$D$10+'СЕТ СН'!$H$6-'СЕТ СН'!$H$23</f>
        <v>1482.4569303699998</v>
      </c>
      <c r="I109" s="36">
        <f>SUMIFS(СВЦЭМ!$D$39:$D$782,СВЦЭМ!$A$39:$A$782,$A109,СВЦЭМ!$B$39:$B$782,I$83)+'СЕТ СН'!$H$11+СВЦЭМ!$D$10+'СЕТ СН'!$H$6-'СЕТ СН'!$H$23</f>
        <v>1463.3222833599998</v>
      </c>
      <c r="J109" s="36">
        <f>SUMIFS(СВЦЭМ!$D$39:$D$782,СВЦЭМ!$A$39:$A$782,$A109,СВЦЭМ!$B$39:$B$782,J$83)+'СЕТ СН'!$H$11+СВЦЭМ!$D$10+'СЕТ СН'!$H$6-'СЕТ СН'!$H$23</f>
        <v>1359.8423137</v>
      </c>
      <c r="K109" s="36">
        <f>SUMIFS(СВЦЭМ!$D$39:$D$782,СВЦЭМ!$A$39:$A$782,$A109,СВЦЭМ!$B$39:$B$782,K$83)+'СЕТ СН'!$H$11+СВЦЭМ!$D$10+'СЕТ СН'!$H$6-'СЕТ СН'!$H$23</f>
        <v>1388.3779457799999</v>
      </c>
      <c r="L109" s="36">
        <f>SUMIFS(СВЦЭМ!$D$39:$D$782,СВЦЭМ!$A$39:$A$782,$A109,СВЦЭМ!$B$39:$B$782,L$83)+'СЕТ СН'!$H$11+СВЦЭМ!$D$10+'СЕТ СН'!$H$6-'СЕТ СН'!$H$23</f>
        <v>1383.3754763100001</v>
      </c>
      <c r="M109" s="36">
        <f>SUMIFS(СВЦЭМ!$D$39:$D$782,СВЦЭМ!$A$39:$A$782,$A109,СВЦЭМ!$B$39:$B$782,M$83)+'СЕТ СН'!$H$11+СВЦЭМ!$D$10+'СЕТ СН'!$H$6-'СЕТ СН'!$H$23</f>
        <v>1441.9971186800001</v>
      </c>
      <c r="N109" s="36">
        <f>SUMIFS(СВЦЭМ!$D$39:$D$782,СВЦЭМ!$A$39:$A$782,$A109,СВЦЭМ!$B$39:$B$782,N$83)+'СЕТ СН'!$H$11+СВЦЭМ!$D$10+'СЕТ СН'!$H$6-'СЕТ СН'!$H$23</f>
        <v>1481.4669875</v>
      </c>
      <c r="O109" s="36">
        <f>SUMIFS(СВЦЭМ!$D$39:$D$782,СВЦЭМ!$A$39:$A$782,$A109,СВЦЭМ!$B$39:$B$782,O$83)+'СЕТ СН'!$H$11+СВЦЭМ!$D$10+'СЕТ СН'!$H$6-'СЕТ СН'!$H$23</f>
        <v>1511.6874575299998</v>
      </c>
      <c r="P109" s="36">
        <f>SUMIFS(СВЦЭМ!$D$39:$D$782,СВЦЭМ!$A$39:$A$782,$A109,СВЦЭМ!$B$39:$B$782,P$83)+'СЕТ СН'!$H$11+СВЦЭМ!$D$10+'СЕТ СН'!$H$6-'СЕТ СН'!$H$23</f>
        <v>1521.5976533199998</v>
      </c>
      <c r="Q109" s="36">
        <f>SUMIFS(СВЦЭМ!$D$39:$D$782,СВЦЭМ!$A$39:$A$782,$A109,СВЦЭМ!$B$39:$B$782,Q$83)+'СЕТ СН'!$H$11+СВЦЭМ!$D$10+'СЕТ СН'!$H$6-'СЕТ СН'!$H$23</f>
        <v>1526.6306338699999</v>
      </c>
      <c r="R109" s="36">
        <f>SUMIFS(СВЦЭМ!$D$39:$D$782,СВЦЭМ!$A$39:$A$782,$A109,СВЦЭМ!$B$39:$B$782,R$83)+'СЕТ СН'!$H$11+СВЦЭМ!$D$10+'СЕТ СН'!$H$6-'СЕТ СН'!$H$23</f>
        <v>1512.8357013299999</v>
      </c>
      <c r="S109" s="36">
        <f>SUMIFS(СВЦЭМ!$D$39:$D$782,СВЦЭМ!$A$39:$A$782,$A109,СВЦЭМ!$B$39:$B$782,S$83)+'СЕТ СН'!$H$11+СВЦЭМ!$D$10+'СЕТ СН'!$H$6-'СЕТ СН'!$H$23</f>
        <v>1464.6069003199998</v>
      </c>
      <c r="T109" s="36">
        <f>SUMIFS(СВЦЭМ!$D$39:$D$782,СВЦЭМ!$A$39:$A$782,$A109,СВЦЭМ!$B$39:$B$782,T$83)+'СЕТ СН'!$H$11+СВЦЭМ!$D$10+'СЕТ СН'!$H$6-'СЕТ СН'!$H$23</f>
        <v>1358.08741265</v>
      </c>
      <c r="U109" s="36">
        <f>SUMIFS(СВЦЭМ!$D$39:$D$782,СВЦЭМ!$A$39:$A$782,$A109,СВЦЭМ!$B$39:$B$782,U$83)+'СЕТ СН'!$H$11+СВЦЭМ!$D$10+'СЕТ СН'!$H$6-'СЕТ СН'!$H$23</f>
        <v>1264.1367288599999</v>
      </c>
      <c r="V109" s="36">
        <f>SUMIFS(СВЦЭМ!$D$39:$D$782,СВЦЭМ!$A$39:$A$782,$A109,СВЦЭМ!$B$39:$B$782,V$83)+'СЕТ СН'!$H$11+СВЦЭМ!$D$10+'СЕТ СН'!$H$6-'СЕТ СН'!$H$23</f>
        <v>1188.34250243</v>
      </c>
      <c r="W109" s="36">
        <f>SUMIFS(СВЦЭМ!$D$39:$D$782,СВЦЭМ!$A$39:$A$782,$A109,СВЦЭМ!$B$39:$B$782,W$83)+'СЕТ СН'!$H$11+СВЦЭМ!$D$10+'СЕТ СН'!$H$6-'СЕТ СН'!$H$23</f>
        <v>1221.6473446499999</v>
      </c>
      <c r="X109" s="36">
        <f>SUMIFS(СВЦЭМ!$D$39:$D$782,СВЦЭМ!$A$39:$A$782,$A109,СВЦЭМ!$B$39:$B$782,X$83)+'СЕТ СН'!$H$11+СВЦЭМ!$D$10+'СЕТ СН'!$H$6-'СЕТ СН'!$H$23</f>
        <v>1249.3559038000001</v>
      </c>
      <c r="Y109" s="36">
        <f>SUMIFS(СВЦЭМ!$D$39:$D$782,СВЦЭМ!$A$39:$A$782,$A109,СВЦЭМ!$B$39:$B$782,Y$83)+'СЕТ СН'!$H$11+СВЦЭМ!$D$10+'СЕТ СН'!$H$6-'СЕТ СН'!$H$23</f>
        <v>1272.3141669300001</v>
      </c>
    </row>
    <row r="110" spans="1:25" ht="15.75" x14ac:dyDescent="0.2">
      <c r="A110" s="35">
        <f t="shared" si="2"/>
        <v>44708</v>
      </c>
      <c r="B110" s="36">
        <f>SUMIFS(СВЦЭМ!$D$39:$D$782,СВЦЭМ!$A$39:$A$782,$A110,СВЦЭМ!$B$39:$B$782,B$83)+'СЕТ СН'!$H$11+СВЦЭМ!$D$10+'СЕТ СН'!$H$6-'СЕТ СН'!$H$23</f>
        <v>1308.5875661600001</v>
      </c>
      <c r="C110" s="36">
        <f>SUMIFS(СВЦЭМ!$D$39:$D$782,СВЦЭМ!$A$39:$A$782,$A110,СВЦЭМ!$B$39:$B$782,C$83)+'СЕТ СН'!$H$11+СВЦЭМ!$D$10+'СЕТ СН'!$H$6-'СЕТ СН'!$H$23</f>
        <v>1409.13217723</v>
      </c>
      <c r="D110" s="36">
        <f>SUMIFS(СВЦЭМ!$D$39:$D$782,СВЦЭМ!$A$39:$A$782,$A110,СВЦЭМ!$B$39:$B$782,D$83)+'СЕТ СН'!$H$11+СВЦЭМ!$D$10+'СЕТ СН'!$H$6-'СЕТ СН'!$H$23</f>
        <v>1476.6415959199999</v>
      </c>
      <c r="E110" s="36">
        <f>SUMIFS(СВЦЭМ!$D$39:$D$782,СВЦЭМ!$A$39:$A$782,$A110,СВЦЭМ!$B$39:$B$782,E$83)+'СЕТ СН'!$H$11+СВЦЭМ!$D$10+'СЕТ СН'!$H$6-'СЕТ СН'!$H$23</f>
        <v>1471.1850880999998</v>
      </c>
      <c r="F110" s="36">
        <f>SUMIFS(СВЦЭМ!$D$39:$D$782,СВЦЭМ!$A$39:$A$782,$A110,СВЦЭМ!$B$39:$B$782,F$83)+'СЕТ СН'!$H$11+СВЦЭМ!$D$10+'СЕТ СН'!$H$6-'СЕТ СН'!$H$23</f>
        <v>1468.3940403699999</v>
      </c>
      <c r="G110" s="36">
        <f>SUMIFS(СВЦЭМ!$D$39:$D$782,СВЦЭМ!$A$39:$A$782,$A110,СВЦЭМ!$B$39:$B$782,G$83)+'СЕТ СН'!$H$11+СВЦЭМ!$D$10+'СЕТ СН'!$H$6-'СЕТ СН'!$H$23</f>
        <v>1456.1265724</v>
      </c>
      <c r="H110" s="36">
        <f>SUMIFS(СВЦЭМ!$D$39:$D$782,СВЦЭМ!$A$39:$A$782,$A110,СВЦЭМ!$B$39:$B$782,H$83)+'СЕТ СН'!$H$11+СВЦЭМ!$D$10+'СЕТ СН'!$H$6-'СЕТ СН'!$H$23</f>
        <v>1377.7272981900001</v>
      </c>
      <c r="I110" s="36">
        <f>SUMIFS(СВЦЭМ!$D$39:$D$782,СВЦЭМ!$A$39:$A$782,$A110,СВЦЭМ!$B$39:$B$782,I$83)+'СЕТ СН'!$H$11+СВЦЭМ!$D$10+'СЕТ СН'!$H$6-'СЕТ СН'!$H$23</f>
        <v>1306.1126681200001</v>
      </c>
      <c r="J110" s="36">
        <f>SUMIFS(СВЦЭМ!$D$39:$D$782,СВЦЭМ!$A$39:$A$782,$A110,СВЦЭМ!$B$39:$B$782,J$83)+'СЕТ СН'!$H$11+СВЦЭМ!$D$10+'СЕТ СН'!$H$6-'СЕТ СН'!$H$23</f>
        <v>1226.0966752100001</v>
      </c>
      <c r="K110" s="36">
        <f>SUMIFS(СВЦЭМ!$D$39:$D$782,СВЦЭМ!$A$39:$A$782,$A110,СВЦЭМ!$B$39:$B$782,K$83)+'СЕТ СН'!$H$11+СВЦЭМ!$D$10+'СЕТ СН'!$H$6-'СЕТ СН'!$H$23</f>
        <v>1230.2709910399999</v>
      </c>
      <c r="L110" s="36">
        <f>SUMIFS(СВЦЭМ!$D$39:$D$782,СВЦЭМ!$A$39:$A$782,$A110,СВЦЭМ!$B$39:$B$782,L$83)+'СЕТ СН'!$H$11+СВЦЭМ!$D$10+'СЕТ СН'!$H$6-'СЕТ СН'!$H$23</f>
        <v>1239.52289823</v>
      </c>
      <c r="M110" s="36">
        <f>SUMIFS(СВЦЭМ!$D$39:$D$782,СВЦЭМ!$A$39:$A$782,$A110,СВЦЭМ!$B$39:$B$782,M$83)+'СЕТ СН'!$H$11+СВЦЭМ!$D$10+'СЕТ СН'!$H$6-'СЕТ СН'!$H$23</f>
        <v>1291.9099185499999</v>
      </c>
      <c r="N110" s="36">
        <f>SUMIFS(СВЦЭМ!$D$39:$D$782,СВЦЭМ!$A$39:$A$782,$A110,СВЦЭМ!$B$39:$B$782,N$83)+'СЕТ СН'!$H$11+СВЦЭМ!$D$10+'СЕТ СН'!$H$6-'СЕТ СН'!$H$23</f>
        <v>1336.7577157999999</v>
      </c>
      <c r="O110" s="36">
        <f>SUMIFS(СВЦЭМ!$D$39:$D$782,СВЦЭМ!$A$39:$A$782,$A110,СВЦЭМ!$B$39:$B$782,O$83)+'СЕТ СН'!$H$11+СВЦЭМ!$D$10+'СЕТ СН'!$H$6-'СЕТ СН'!$H$23</f>
        <v>1347.08525678</v>
      </c>
      <c r="P110" s="36">
        <f>SUMIFS(СВЦЭМ!$D$39:$D$782,СВЦЭМ!$A$39:$A$782,$A110,СВЦЭМ!$B$39:$B$782,P$83)+'СЕТ СН'!$H$11+СВЦЭМ!$D$10+'СЕТ СН'!$H$6-'СЕТ СН'!$H$23</f>
        <v>1332.1268141999999</v>
      </c>
      <c r="Q110" s="36">
        <f>SUMIFS(СВЦЭМ!$D$39:$D$782,СВЦЭМ!$A$39:$A$782,$A110,СВЦЭМ!$B$39:$B$782,Q$83)+'СЕТ СН'!$H$11+СВЦЭМ!$D$10+'СЕТ СН'!$H$6-'СЕТ СН'!$H$23</f>
        <v>1325.7445044799999</v>
      </c>
      <c r="R110" s="36">
        <f>SUMIFS(СВЦЭМ!$D$39:$D$782,СВЦЭМ!$A$39:$A$782,$A110,СВЦЭМ!$B$39:$B$782,R$83)+'СЕТ СН'!$H$11+СВЦЭМ!$D$10+'СЕТ СН'!$H$6-'СЕТ СН'!$H$23</f>
        <v>1326.4284285700001</v>
      </c>
      <c r="S110" s="36">
        <f>SUMIFS(СВЦЭМ!$D$39:$D$782,СВЦЭМ!$A$39:$A$782,$A110,СВЦЭМ!$B$39:$B$782,S$83)+'СЕТ СН'!$H$11+СВЦЭМ!$D$10+'СЕТ СН'!$H$6-'СЕТ СН'!$H$23</f>
        <v>1351.1175306800001</v>
      </c>
      <c r="T110" s="36">
        <f>SUMIFS(СВЦЭМ!$D$39:$D$782,СВЦЭМ!$A$39:$A$782,$A110,СВЦЭМ!$B$39:$B$782,T$83)+'СЕТ СН'!$H$11+СВЦЭМ!$D$10+'СЕТ СН'!$H$6-'СЕТ СН'!$H$23</f>
        <v>1259.9338442799999</v>
      </c>
      <c r="U110" s="36">
        <f>SUMIFS(СВЦЭМ!$D$39:$D$782,СВЦЭМ!$A$39:$A$782,$A110,СВЦЭМ!$B$39:$B$782,U$83)+'СЕТ СН'!$H$11+СВЦЭМ!$D$10+'СЕТ СН'!$H$6-'СЕТ СН'!$H$23</f>
        <v>1166.8261993399999</v>
      </c>
      <c r="V110" s="36">
        <f>SUMIFS(СВЦЭМ!$D$39:$D$782,СВЦЭМ!$A$39:$A$782,$A110,СВЦЭМ!$B$39:$B$782,V$83)+'СЕТ СН'!$H$11+СВЦЭМ!$D$10+'СЕТ СН'!$H$6-'СЕТ СН'!$H$23</f>
        <v>1088.0678047700001</v>
      </c>
      <c r="W110" s="36">
        <f>SUMIFS(СВЦЭМ!$D$39:$D$782,СВЦЭМ!$A$39:$A$782,$A110,СВЦЭМ!$B$39:$B$782,W$83)+'СЕТ СН'!$H$11+СВЦЭМ!$D$10+'СЕТ СН'!$H$6-'СЕТ СН'!$H$23</f>
        <v>1110.20464554</v>
      </c>
      <c r="X110" s="36">
        <f>SUMIFS(СВЦЭМ!$D$39:$D$782,СВЦЭМ!$A$39:$A$782,$A110,СВЦЭМ!$B$39:$B$782,X$83)+'СЕТ СН'!$H$11+СВЦЭМ!$D$10+'СЕТ СН'!$H$6-'СЕТ СН'!$H$23</f>
        <v>1140.8542050999999</v>
      </c>
      <c r="Y110" s="36">
        <f>SUMIFS(СВЦЭМ!$D$39:$D$782,СВЦЭМ!$A$39:$A$782,$A110,СВЦЭМ!$B$39:$B$782,Y$83)+'СЕТ СН'!$H$11+СВЦЭМ!$D$10+'СЕТ СН'!$H$6-'СЕТ СН'!$H$23</f>
        <v>1182.7989682899999</v>
      </c>
    </row>
    <row r="111" spans="1:25" ht="15.75" x14ac:dyDescent="0.2">
      <c r="A111" s="35">
        <f t="shared" si="2"/>
        <v>44709</v>
      </c>
      <c r="B111" s="36">
        <f>SUMIFS(СВЦЭМ!$D$39:$D$782,СВЦЭМ!$A$39:$A$782,$A111,СВЦЭМ!$B$39:$B$782,B$83)+'СЕТ СН'!$H$11+СВЦЭМ!$D$10+'СЕТ СН'!$H$6-'СЕТ СН'!$H$23</f>
        <v>1257.40884936</v>
      </c>
      <c r="C111" s="36">
        <f>SUMIFS(СВЦЭМ!$D$39:$D$782,СВЦЭМ!$A$39:$A$782,$A111,СВЦЭМ!$B$39:$B$782,C$83)+'СЕТ СН'!$H$11+СВЦЭМ!$D$10+'СЕТ СН'!$H$6-'СЕТ СН'!$H$23</f>
        <v>1360.28481362</v>
      </c>
      <c r="D111" s="36">
        <f>SUMIFS(СВЦЭМ!$D$39:$D$782,СВЦЭМ!$A$39:$A$782,$A111,СВЦЭМ!$B$39:$B$782,D$83)+'СЕТ СН'!$H$11+СВЦЭМ!$D$10+'СЕТ СН'!$H$6-'СЕТ СН'!$H$23</f>
        <v>1482.8882390199997</v>
      </c>
      <c r="E111" s="36">
        <f>SUMIFS(СВЦЭМ!$D$39:$D$782,СВЦЭМ!$A$39:$A$782,$A111,СВЦЭМ!$B$39:$B$782,E$83)+'СЕТ СН'!$H$11+СВЦЭМ!$D$10+'СЕТ СН'!$H$6-'СЕТ СН'!$H$23</f>
        <v>1531.5633109899998</v>
      </c>
      <c r="F111" s="36">
        <f>SUMIFS(СВЦЭМ!$D$39:$D$782,СВЦЭМ!$A$39:$A$782,$A111,СВЦЭМ!$B$39:$B$782,F$83)+'СЕТ СН'!$H$11+СВЦЭМ!$D$10+'СЕТ СН'!$H$6-'СЕТ СН'!$H$23</f>
        <v>1520.7900456399998</v>
      </c>
      <c r="G111" s="36">
        <f>SUMIFS(СВЦЭМ!$D$39:$D$782,СВЦЭМ!$A$39:$A$782,$A111,СВЦЭМ!$B$39:$B$782,G$83)+'СЕТ СН'!$H$11+СВЦЭМ!$D$10+'СЕТ СН'!$H$6-'СЕТ СН'!$H$23</f>
        <v>1519.7812824299999</v>
      </c>
      <c r="H111" s="36">
        <f>SUMIFS(СВЦЭМ!$D$39:$D$782,СВЦЭМ!$A$39:$A$782,$A111,СВЦЭМ!$B$39:$B$782,H$83)+'СЕТ СН'!$H$11+СВЦЭМ!$D$10+'СЕТ СН'!$H$6-'СЕТ СН'!$H$23</f>
        <v>1458.0570528399999</v>
      </c>
      <c r="I111" s="36">
        <f>SUMIFS(СВЦЭМ!$D$39:$D$782,СВЦЭМ!$A$39:$A$782,$A111,СВЦЭМ!$B$39:$B$782,I$83)+'СЕТ СН'!$H$11+СВЦЭМ!$D$10+'СЕТ СН'!$H$6-'СЕТ СН'!$H$23</f>
        <v>1359.55310338</v>
      </c>
      <c r="J111" s="36">
        <f>SUMIFS(СВЦЭМ!$D$39:$D$782,СВЦЭМ!$A$39:$A$782,$A111,СВЦЭМ!$B$39:$B$782,J$83)+'СЕТ СН'!$H$11+СВЦЭМ!$D$10+'СЕТ СН'!$H$6-'СЕТ СН'!$H$23</f>
        <v>1247.9020202199999</v>
      </c>
      <c r="K111" s="36">
        <f>SUMIFS(СВЦЭМ!$D$39:$D$782,СВЦЭМ!$A$39:$A$782,$A111,СВЦЭМ!$B$39:$B$782,K$83)+'СЕТ СН'!$H$11+СВЦЭМ!$D$10+'СЕТ СН'!$H$6-'СЕТ СН'!$H$23</f>
        <v>1256.5274747599999</v>
      </c>
      <c r="L111" s="36">
        <f>SUMIFS(СВЦЭМ!$D$39:$D$782,СВЦЭМ!$A$39:$A$782,$A111,СВЦЭМ!$B$39:$B$782,L$83)+'СЕТ СН'!$H$11+СВЦЭМ!$D$10+'СЕТ СН'!$H$6-'СЕТ СН'!$H$23</f>
        <v>1261.3970803499999</v>
      </c>
      <c r="M111" s="36">
        <f>SUMIFS(СВЦЭМ!$D$39:$D$782,СВЦЭМ!$A$39:$A$782,$A111,СВЦЭМ!$B$39:$B$782,M$83)+'СЕТ СН'!$H$11+СВЦЭМ!$D$10+'СЕТ СН'!$H$6-'СЕТ СН'!$H$23</f>
        <v>1295.51916727</v>
      </c>
      <c r="N111" s="36">
        <f>SUMIFS(СВЦЭМ!$D$39:$D$782,СВЦЭМ!$A$39:$A$782,$A111,СВЦЭМ!$B$39:$B$782,N$83)+'СЕТ СН'!$H$11+СВЦЭМ!$D$10+'СЕТ СН'!$H$6-'СЕТ СН'!$H$23</f>
        <v>1330.42612347</v>
      </c>
      <c r="O111" s="36">
        <f>SUMIFS(СВЦЭМ!$D$39:$D$782,СВЦЭМ!$A$39:$A$782,$A111,СВЦЭМ!$B$39:$B$782,O$83)+'СЕТ СН'!$H$11+СВЦЭМ!$D$10+'СЕТ СН'!$H$6-'СЕТ СН'!$H$23</f>
        <v>1356.9355430799999</v>
      </c>
      <c r="P111" s="36">
        <f>SUMIFS(СВЦЭМ!$D$39:$D$782,СВЦЭМ!$A$39:$A$782,$A111,СВЦЭМ!$B$39:$B$782,P$83)+'СЕТ СН'!$H$11+СВЦЭМ!$D$10+'СЕТ СН'!$H$6-'СЕТ СН'!$H$23</f>
        <v>1387.9890950900001</v>
      </c>
      <c r="Q111" s="36">
        <f>SUMIFS(СВЦЭМ!$D$39:$D$782,СВЦЭМ!$A$39:$A$782,$A111,СВЦЭМ!$B$39:$B$782,Q$83)+'СЕТ СН'!$H$11+СВЦЭМ!$D$10+'СЕТ СН'!$H$6-'СЕТ СН'!$H$23</f>
        <v>1386.81556574</v>
      </c>
      <c r="R111" s="36">
        <f>SUMIFS(СВЦЭМ!$D$39:$D$782,СВЦЭМ!$A$39:$A$782,$A111,СВЦЭМ!$B$39:$B$782,R$83)+'СЕТ СН'!$H$11+СВЦЭМ!$D$10+'СЕТ СН'!$H$6-'СЕТ СН'!$H$23</f>
        <v>1387.8363486799999</v>
      </c>
      <c r="S111" s="36">
        <f>SUMIFS(СВЦЭМ!$D$39:$D$782,СВЦЭМ!$A$39:$A$782,$A111,СВЦЭМ!$B$39:$B$782,S$83)+'СЕТ СН'!$H$11+СВЦЭМ!$D$10+'СЕТ СН'!$H$6-'СЕТ СН'!$H$23</f>
        <v>1344.58884457</v>
      </c>
      <c r="T111" s="36">
        <f>SUMIFS(СВЦЭМ!$D$39:$D$782,СВЦЭМ!$A$39:$A$782,$A111,СВЦЭМ!$B$39:$B$782,T$83)+'СЕТ СН'!$H$11+СВЦЭМ!$D$10+'СЕТ СН'!$H$6-'СЕТ СН'!$H$23</f>
        <v>1271.98751107</v>
      </c>
      <c r="U111" s="36">
        <f>SUMIFS(СВЦЭМ!$D$39:$D$782,СВЦЭМ!$A$39:$A$782,$A111,СВЦЭМ!$B$39:$B$782,U$83)+'СЕТ СН'!$H$11+СВЦЭМ!$D$10+'СЕТ СН'!$H$6-'СЕТ СН'!$H$23</f>
        <v>1186.10531457</v>
      </c>
      <c r="V111" s="36">
        <f>SUMIFS(СВЦЭМ!$D$39:$D$782,СВЦЭМ!$A$39:$A$782,$A111,СВЦЭМ!$B$39:$B$782,V$83)+'СЕТ СН'!$H$11+СВЦЭМ!$D$10+'СЕТ СН'!$H$6-'СЕТ СН'!$H$23</f>
        <v>1153.6040718199999</v>
      </c>
      <c r="W111" s="36">
        <f>SUMIFS(СВЦЭМ!$D$39:$D$782,СВЦЭМ!$A$39:$A$782,$A111,СВЦЭМ!$B$39:$B$782,W$83)+'СЕТ СН'!$H$11+СВЦЭМ!$D$10+'СЕТ СН'!$H$6-'СЕТ СН'!$H$23</f>
        <v>1156.7179455800001</v>
      </c>
      <c r="X111" s="36">
        <f>SUMIFS(СВЦЭМ!$D$39:$D$782,СВЦЭМ!$A$39:$A$782,$A111,СВЦЭМ!$B$39:$B$782,X$83)+'СЕТ СН'!$H$11+СВЦЭМ!$D$10+'СЕТ СН'!$H$6-'СЕТ СН'!$H$23</f>
        <v>1149.98754029</v>
      </c>
      <c r="Y111" s="36">
        <f>SUMIFS(СВЦЭМ!$D$39:$D$782,СВЦЭМ!$A$39:$A$782,$A111,СВЦЭМ!$B$39:$B$782,Y$83)+'СЕТ СН'!$H$11+СВЦЭМ!$D$10+'СЕТ СН'!$H$6-'СЕТ СН'!$H$23</f>
        <v>1169.17078008</v>
      </c>
    </row>
    <row r="112" spans="1:25" ht="15.75" x14ac:dyDescent="0.2">
      <c r="A112" s="35">
        <f t="shared" si="2"/>
        <v>44710</v>
      </c>
      <c r="B112" s="36">
        <f>SUMIFS(СВЦЭМ!$D$39:$D$782,СВЦЭМ!$A$39:$A$782,$A112,СВЦЭМ!$B$39:$B$782,B$83)+'СЕТ СН'!$H$11+СВЦЭМ!$D$10+'СЕТ СН'!$H$6-'СЕТ СН'!$H$23</f>
        <v>1239.35479816</v>
      </c>
      <c r="C112" s="36">
        <f>SUMIFS(СВЦЭМ!$D$39:$D$782,СВЦЭМ!$A$39:$A$782,$A112,СВЦЭМ!$B$39:$B$782,C$83)+'СЕТ СН'!$H$11+СВЦЭМ!$D$10+'СЕТ СН'!$H$6-'СЕТ СН'!$H$23</f>
        <v>1349.1862459399999</v>
      </c>
      <c r="D112" s="36">
        <f>SUMIFS(СВЦЭМ!$D$39:$D$782,СВЦЭМ!$A$39:$A$782,$A112,СВЦЭМ!$B$39:$B$782,D$83)+'СЕТ СН'!$H$11+СВЦЭМ!$D$10+'СЕТ СН'!$H$6-'СЕТ СН'!$H$23</f>
        <v>1460.0654863899999</v>
      </c>
      <c r="E112" s="36">
        <f>SUMIFS(СВЦЭМ!$D$39:$D$782,СВЦЭМ!$A$39:$A$782,$A112,СВЦЭМ!$B$39:$B$782,E$83)+'СЕТ СН'!$H$11+СВЦЭМ!$D$10+'СЕТ СН'!$H$6-'СЕТ СН'!$H$23</f>
        <v>1508.98396108</v>
      </c>
      <c r="F112" s="36">
        <f>SUMIFS(СВЦЭМ!$D$39:$D$782,СВЦЭМ!$A$39:$A$782,$A112,СВЦЭМ!$B$39:$B$782,F$83)+'СЕТ СН'!$H$11+СВЦЭМ!$D$10+'СЕТ СН'!$H$6-'СЕТ СН'!$H$23</f>
        <v>1506.4675358699997</v>
      </c>
      <c r="G112" s="36">
        <f>SUMIFS(СВЦЭМ!$D$39:$D$782,СВЦЭМ!$A$39:$A$782,$A112,СВЦЭМ!$B$39:$B$782,G$83)+'СЕТ СН'!$H$11+СВЦЭМ!$D$10+'СЕТ СН'!$H$6-'СЕТ СН'!$H$23</f>
        <v>1496.12710264</v>
      </c>
      <c r="H112" s="36">
        <f>SUMIFS(СВЦЭМ!$D$39:$D$782,СВЦЭМ!$A$39:$A$782,$A112,СВЦЭМ!$B$39:$B$782,H$83)+'СЕТ СН'!$H$11+СВЦЭМ!$D$10+'СЕТ СН'!$H$6-'СЕТ СН'!$H$23</f>
        <v>1452.38570755</v>
      </c>
      <c r="I112" s="36">
        <f>SUMIFS(СВЦЭМ!$D$39:$D$782,СВЦЭМ!$A$39:$A$782,$A112,СВЦЭМ!$B$39:$B$782,I$83)+'СЕТ СН'!$H$11+СВЦЭМ!$D$10+'СЕТ СН'!$H$6-'СЕТ СН'!$H$23</f>
        <v>1359.75760737</v>
      </c>
      <c r="J112" s="36">
        <f>SUMIFS(СВЦЭМ!$D$39:$D$782,СВЦЭМ!$A$39:$A$782,$A112,СВЦЭМ!$B$39:$B$782,J$83)+'СЕТ СН'!$H$11+СВЦЭМ!$D$10+'СЕТ СН'!$H$6-'СЕТ СН'!$H$23</f>
        <v>1234.42035379</v>
      </c>
      <c r="K112" s="36">
        <f>SUMIFS(СВЦЭМ!$D$39:$D$782,СВЦЭМ!$A$39:$A$782,$A112,СВЦЭМ!$B$39:$B$782,K$83)+'СЕТ СН'!$H$11+СВЦЭМ!$D$10+'СЕТ СН'!$H$6-'СЕТ СН'!$H$23</f>
        <v>1228.17661679</v>
      </c>
      <c r="L112" s="36">
        <f>SUMIFS(СВЦЭМ!$D$39:$D$782,СВЦЭМ!$A$39:$A$782,$A112,СВЦЭМ!$B$39:$B$782,L$83)+'СЕТ СН'!$H$11+СВЦЭМ!$D$10+'СЕТ СН'!$H$6-'СЕТ СН'!$H$23</f>
        <v>1234.7743848299999</v>
      </c>
      <c r="M112" s="36">
        <f>SUMIFS(СВЦЭМ!$D$39:$D$782,СВЦЭМ!$A$39:$A$782,$A112,СВЦЭМ!$B$39:$B$782,M$83)+'СЕТ СН'!$H$11+СВЦЭМ!$D$10+'СЕТ СН'!$H$6-'СЕТ СН'!$H$23</f>
        <v>1302.39221176</v>
      </c>
      <c r="N112" s="36">
        <f>SUMIFS(СВЦЭМ!$D$39:$D$782,СВЦЭМ!$A$39:$A$782,$A112,СВЦЭМ!$B$39:$B$782,N$83)+'СЕТ СН'!$H$11+СВЦЭМ!$D$10+'СЕТ СН'!$H$6-'СЕТ СН'!$H$23</f>
        <v>1338.2738405800001</v>
      </c>
      <c r="O112" s="36">
        <f>SUMIFS(СВЦЭМ!$D$39:$D$782,СВЦЭМ!$A$39:$A$782,$A112,СВЦЭМ!$B$39:$B$782,O$83)+'СЕТ СН'!$H$11+СВЦЭМ!$D$10+'СЕТ СН'!$H$6-'СЕТ СН'!$H$23</f>
        <v>1343.1874750899999</v>
      </c>
      <c r="P112" s="36">
        <f>SUMIFS(СВЦЭМ!$D$39:$D$782,СВЦЭМ!$A$39:$A$782,$A112,СВЦЭМ!$B$39:$B$782,P$83)+'СЕТ СН'!$H$11+СВЦЭМ!$D$10+'СЕТ СН'!$H$6-'СЕТ СН'!$H$23</f>
        <v>1342.7389233700001</v>
      </c>
      <c r="Q112" s="36">
        <f>SUMIFS(СВЦЭМ!$D$39:$D$782,СВЦЭМ!$A$39:$A$782,$A112,СВЦЭМ!$B$39:$B$782,Q$83)+'СЕТ СН'!$H$11+СВЦЭМ!$D$10+'СЕТ СН'!$H$6-'СЕТ СН'!$H$23</f>
        <v>1340.9008357099999</v>
      </c>
      <c r="R112" s="36">
        <f>SUMIFS(СВЦЭМ!$D$39:$D$782,СВЦЭМ!$A$39:$A$782,$A112,СВЦЭМ!$B$39:$B$782,R$83)+'СЕТ СН'!$H$11+СВЦЭМ!$D$10+'СЕТ СН'!$H$6-'СЕТ СН'!$H$23</f>
        <v>1335.75070114</v>
      </c>
      <c r="S112" s="36">
        <f>SUMIFS(СВЦЭМ!$D$39:$D$782,СВЦЭМ!$A$39:$A$782,$A112,СВЦЭМ!$B$39:$B$782,S$83)+'СЕТ СН'!$H$11+СВЦЭМ!$D$10+'СЕТ СН'!$H$6-'СЕТ СН'!$H$23</f>
        <v>1358.99399419</v>
      </c>
      <c r="T112" s="36">
        <f>SUMIFS(СВЦЭМ!$D$39:$D$782,СВЦЭМ!$A$39:$A$782,$A112,СВЦЭМ!$B$39:$B$782,T$83)+'СЕТ СН'!$H$11+СВЦЭМ!$D$10+'СЕТ СН'!$H$6-'СЕТ СН'!$H$23</f>
        <v>1265.1558865500001</v>
      </c>
      <c r="U112" s="36">
        <f>SUMIFS(СВЦЭМ!$D$39:$D$782,СВЦЭМ!$A$39:$A$782,$A112,СВЦЭМ!$B$39:$B$782,U$83)+'СЕТ СН'!$H$11+СВЦЭМ!$D$10+'СЕТ СН'!$H$6-'СЕТ СН'!$H$23</f>
        <v>1167.0717207099999</v>
      </c>
      <c r="V112" s="36">
        <f>SUMIFS(СВЦЭМ!$D$39:$D$782,СВЦЭМ!$A$39:$A$782,$A112,СВЦЭМ!$B$39:$B$782,V$83)+'СЕТ СН'!$H$11+СВЦЭМ!$D$10+'СЕТ СН'!$H$6-'СЕТ СН'!$H$23</f>
        <v>1085.6372117400001</v>
      </c>
      <c r="W112" s="36">
        <f>SUMIFS(СВЦЭМ!$D$39:$D$782,СВЦЭМ!$A$39:$A$782,$A112,СВЦЭМ!$B$39:$B$782,W$83)+'СЕТ СН'!$H$11+СВЦЭМ!$D$10+'СЕТ СН'!$H$6-'СЕТ СН'!$H$23</f>
        <v>1095.69461944</v>
      </c>
      <c r="X112" s="36">
        <f>SUMIFS(СВЦЭМ!$D$39:$D$782,СВЦЭМ!$A$39:$A$782,$A112,СВЦЭМ!$B$39:$B$782,X$83)+'СЕТ СН'!$H$11+СВЦЭМ!$D$10+'СЕТ СН'!$H$6-'СЕТ СН'!$H$23</f>
        <v>1141.9488129399999</v>
      </c>
      <c r="Y112" s="36">
        <f>SUMIFS(СВЦЭМ!$D$39:$D$782,СВЦЭМ!$A$39:$A$782,$A112,СВЦЭМ!$B$39:$B$782,Y$83)+'СЕТ СН'!$H$11+СВЦЭМ!$D$10+'СЕТ СН'!$H$6-'СЕТ СН'!$H$23</f>
        <v>1143.92554144</v>
      </c>
    </row>
    <row r="113" spans="1:27" ht="15.75" x14ac:dyDescent="0.2">
      <c r="A113" s="35">
        <f t="shared" si="2"/>
        <v>44711</v>
      </c>
      <c r="B113" s="36">
        <f>SUMIFS(СВЦЭМ!$D$39:$D$782,СВЦЭМ!$A$39:$A$782,$A113,СВЦЭМ!$B$39:$B$782,B$83)+'СЕТ СН'!$H$11+СВЦЭМ!$D$10+'СЕТ СН'!$H$6-'СЕТ СН'!$H$23</f>
        <v>1250.62479441</v>
      </c>
      <c r="C113" s="36">
        <f>SUMIFS(СВЦЭМ!$D$39:$D$782,СВЦЭМ!$A$39:$A$782,$A113,СВЦЭМ!$B$39:$B$782,C$83)+'СЕТ СН'!$H$11+СВЦЭМ!$D$10+'СЕТ СН'!$H$6-'СЕТ СН'!$H$23</f>
        <v>1331.5917944800001</v>
      </c>
      <c r="D113" s="36">
        <f>SUMIFS(СВЦЭМ!$D$39:$D$782,СВЦЭМ!$A$39:$A$782,$A113,СВЦЭМ!$B$39:$B$782,D$83)+'СЕТ СН'!$H$11+СВЦЭМ!$D$10+'СЕТ СН'!$H$6-'СЕТ СН'!$H$23</f>
        <v>1470.2284170899998</v>
      </c>
      <c r="E113" s="36">
        <f>SUMIFS(СВЦЭМ!$D$39:$D$782,СВЦЭМ!$A$39:$A$782,$A113,СВЦЭМ!$B$39:$B$782,E$83)+'СЕТ СН'!$H$11+СВЦЭМ!$D$10+'СЕТ СН'!$H$6-'СЕТ СН'!$H$23</f>
        <v>1488.3475415299999</v>
      </c>
      <c r="F113" s="36">
        <f>SUMIFS(СВЦЭМ!$D$39:$D$782,СВЦЭМ!$A$39:$A$782,$A113,СВЦЭМ!$B$39:$B$782,F$83)+'СЕТ СН'!$H$11+СВЦЭМ!$D$10+'СЕТ СН'!$H$6-'СЕТ СН'!$H$23</f>
        <v>1485.2576837299998</v>
      </c>
      <c r="G113" s="36">
        <f>SUMIFS(СВЦЭМ!$D$39:$D$782,СВЦЭМ!$A$39:$A$782,$A113,СВЦЭМ!$B$39:$B$782,G$83)+'СЕТ СН'!$H$11+СВЦЭМ!$D$10+'СЕТ СН'!$H$6-'СЕТ СН'!$H$23</f>
        <v>1461.7648099399999</v>
      </c>
      <c r="H113" s="36">
        <f>SUMIFS(СВЦЭМ!$D$39:$D$782,СВЦЭМ!$A$39:$A$782,$A113,СВЦЭМ!$B$39:$B$782,H$83)+'СЕТ СН'!$H$11+СВЦЭМ!$D$10+'СЕТ СН'!$H$6-'СЕТ СН'!$H$23</f>
        <v>1376.04395669</v>
      </c>
      <c r="I113" s="36">
        <f>SUMIFS(СВЦЭМ!$D$39:$D$782,СВЦЭМ!$A$39:$A$782,$A113,СВЦЭМ!$B$39:$B$782,I$83)+'СЕТ СН'!$H$11+СВЦЭМ!$D$10+'СЕТ СН'!$H$6-'СЕТ СН'!$H$23</f>
        <v>1308.7110525400001</v>
      </c>
      <c r="J113" s="36">
        <f>SUMIFS(СВЦЭМ!$D$39:$D$782,СВЦЭМ!$A$39:$A$782,$A113,СВЦЭМ!$B$39:$B$782,J$83)+'СЕТ СН'!$H$11+СВЦЭМ!$D$10+'СЕТ СН'!$H$6-'СЕТ СН'!$H$23</f>
        <v>1221.9432661400001</v>
      </c>
      <c r="K113" s="36">
        <f>SUMIFS(СВЦЭМ!$D$39:$D$782,СВЦЭМ!$A$39:$A$782,$A113,СВЦЭМ!$B$39:$B$782,K$83)+'СЕТ СН'!$H$11+СВЦЭМ!$D$10+'СЕТ СН'!$H$6-'СЕТ СН'!$H$23</f>
        <v>1229.49251944</v>
      </c>
      <c r="L113" s="36">
        <f>SUMIFS(СВЦЭМ!$D$39:$D$782,СВЦЭМ!$A$39:$A$782,$A113,СВЦЭМ!$B$39:$B$782,L$83)+'СЕТ СН'!$H$11+СВЦЭМ!$D$10+'СЕТ СН'!$H$6-'СЕТ СН'!$H$23</f>
        <v>1292.6225863</v>
      </c>
      <c r="M113" s="36">
        <f>SUMIFS(СВЦЭМ!$D$39:$D$782,СВЦЭМ!$A$39:$A$782,$A113,СВЦЭМ!$B$39:$B$782,M$83)+'СЕТ СН'!$H$11+СВЦЭМ!$D$10+'СЕТ СН'!$H$6-'СЕТ СН'!$H$23</f>
        <v>1323.1317928000001</v>
      </c>
      <c r="N113" s="36">
        <f>SUMIFS(СВЦЭМ!$D$39:$D$782,СВЦЭМ!$A$39:$A$782,$A113,СВЦЭМ!$B$39:$B$782,N$83)+'СЕТ СН'!$H$11+СВЦЭМ!$D$10+'СЕТ СН'!$H$6-'СЕТ СН'!$H$23</f>
        <v>1414.9522666</v>
      </c>
      <c r="O113" s="36">
        <f>SUMIFS(СВЦЭМ!$D$39:$D$782,СВЦЭМ!$A$39:$A$782,$A113,СВЦЭМ!$B$39:$B$782,O$83)+'СЕТ СН'!$H$11+СВЦЭМ!$D$10+'СЕТ СН'!$H$6-'СЕТ СН'!$H$23</f>
        <v>1416.72467069</v>
      </c>
      <c r="P113" s="36">
        <f>SUMIFS(СВЦЭМ!$D$39:$D$782,СВЦЭМ!$A$39:$A$782,$A113,СВЦЭМ!$B$39:$B$782,P$83)+'СЕТ СН'!$H$11+СВЦЭМ!$D$10+'СЕТ СН'!$H$6-'СЕТ СН'!$H$23</f>
        <v>1409.49863323</v>
      </c>
      <c r="Q113" s="36">
        <f>SUMIFS(СВЦЭМ!$D$39:$D$782,СВЦЭМ!$A$39:$A$782,$A113,СВЦЭМ!$B$39:$B$782,Q$83)+'СЕТ СН'!$H$11+СВЦЭМ!$D$10+'СЕТ СН'!$H$6-'СЕТ СН'!$H$23</f>
        <v>1403.59552506</v>
      </c>
      <c r="R113" s="36">
        <f>SUMIFS(СВЦЭМ!$D$39:$D$782,СВЦЭМ!$A$39:$A$782,$A113,СВЦЭМ!$B$39:$B$782,R$83)+'СЕТ СН'!$H$11+СВЦЭМ!$D$10+'СЕТ СН'!$H$6-'СЕТ СН'!$H$23</f>
        <v>1389.0107296199999</v>
      </c>
      <c r="S113" s="36">
        <f>SUMIFS(СВЦЭМ!$D$39:$D$782,СВЦЭМ!$A$39:$A$782,$A113,СВЦЭМ!$B$39:$B$782,S$83)+'СЕТ СН'!$H$11+СВЦЭМ!$D$10+'СЕТ СН'!$H$6-'СЕТ СН'!$H$23</f>
        <v>1406.6567194500001</v>
      </c>
      <c r="T113" s="36">
        <f>SUMIFS(СВЦЭМ!$D$39:$D$782,СВЦЭМ!$A$39:$A$782,$A113,СВЦЭМ!$B$39:$B$782,T$83)+'СЕТ СН'!$H$11+СВЦЭМ!$D$10+'СЕТ СН'!$H$6-'СЕТ СН'!$H$23</f>
        <v>1241.9579772100001</v>
      </c>
      <c r="U113" s="36">
        <f>SUMIFS(СВЦЭМ!$D$39:$D$782,СВЦЭМ!$A$39:$A$782,$A113,СВЦЭМ!$B$39:$B$782,U$83)+'СЕТ СН'!$H$11+СВЦЭМ!$D$10+'СЕТ СН'!$H$6-'СЕТ СН'!$H$23</f>
        <v>1145.7293449900001</v>
      </c>
      <c r="V113" s="36">
        <f>SUMIFS(СВЦЭМ!$D$39:$D$782,СВЦЭМ!$A$39:$A$782,$A113,СВЦЭМ!$B$39:$B$782,V$83)+'СЕТ СН'!$H$11+СВЦЭМ!$D$10+'СЕТ СН'!$H$6-'СЕТ СН'!$H$23</f>
        <v>1073.98418077</v>
      </c>
      <c r="W113" s="36">
        <f>SUMIFS(СВЦЭМ!$D$39:$D$782,СВЦЭМ!$A$39:$A$782,$A113,СВЦЭМ!$B$39:$B$782,W$83)+'СЕТ СН'!$H$11+СВЦЭМ!$D$10+'СЕТ СН'!$H$6-'СЕТ СН'!$H$23</f>
        <v>1084.8311249200001</v>
      </c>
      <c r="X113" s="36">
        <f>SUMIFS(СВЦЭМ!$D$39:$D$782,СВЦЭМ!$A$39:$A$782,$A113,СВЦЭМ!$B$39:$B$782,X$83)+'СЕТ СН'!$H$11+СВЦЭМ!$D$10+'СЕТ СН'!$H$6-'СЕТ СН'!$H$23</f>
        <v>1136.3050245899999</v>
      </c>
      <c r="Y113" s="36">
        <f>SUMIFS(СВЦЭМ!$D$39:$D$782,СВЦЭМ!$A$39:$A$782,$A113,СВЦЭМ!$B$39:$B$782,Y$83)+'СЕТ СН'!$H$11+СВЦЭМ!$D$10+'СЕТ СН'!$H$6-'СЕТ СН'!$H$23</f>
        <v>1160.70032184</v>
      </c>
    </row>
    <row r="114" spans="1:27" ht="15.75" x14ac:dyDescent="0.2">
      <c r="A114" s="35">
        <f t="shared" si="2"/>
        <v>44712</v>
      </c>
      <c r="B114" s="36">
        <f>SUMIFS(СВЦЭМ!$D$39:$D$782,СВЦЭМ!$A$39:$A$782,$A114,СВЦЭМ!$B$39:$B$782,B$83)+'СЕТ СН'!$H$11+СВЦЭМ!$D$10+'СЕТ СН'!$H$6-'СЕТ СН'!$H$23</f>
        <v>1261.23887805</v>
      </c>
      <c r="C114" s="36">
        <f>SUMIFS(СВЦЭМ!$D$39:$D$782,СВЦЭМ!$A$39:$A$782,$A114,СВЦЭМ!$B$39:$B$782,C$83)+'СЕТ СН'!$H$11+СВЦЭМ!$D$10+'СЕТ СН'!$H$6-'СЕТ СН'!$H$23</f>
        <v>1358.630058</v>
      </c>
      <c r="D114" s="36">
        <f>SUMIFS(СВЦЭМ!$D$39:$D$782,СВЦЭМ!$A$39:$A$782,$A114,СВЦЭМ!$B$39:$B$782,D$83)+'СЕТ СН'!$H$11+СВЦЭМ!$D$10+'СЕТ СН'!$H$6-'СЕТ СН'!$H$23</f>
        <v>1479.83896809</v>
      </c>
      <c r="E114" s="36">
        <f>SUMIFS(СВЦЭМ!$D$39:$D$782,СВЦЭМ!$A$39:$A$782,$A114,СВЦЭМ!$B$39:$B$782,E$83)+'СЕТ СН'!$H$11+СВЦЭМ!$D$10+'СЕТ СН'!$H$6-'СЕТ СН'!$H$23</f>
        <v>1526.6788754999998</v>
      </c>
      <c r="F114" s="36">
        <f>SUMIFS(СВЦЭМ!$D$39:$D$782,СВЦЭМ!$A$39:$A$782,$A114,СВЦЭМ!$B$39:$B$782,F$83)+'СЕТ СН'!$H$11+СВЦЭМ!$D$10+'СЕТ СН'!$H$6-'СЕТ СН'!$H$23</f>
        <v>1517.4756310499997</v>
      </c>
      <c r="G114" s="36">
        <f>SUMIFS(СВЦЭМ!$D$39:$D$782,СВЦЭМ!$A$39:$A$782,$A114,СВЦЭМ!$B$39:$B$782,G$83)+'СЕТ СН'!$H$11+СВЦЭМ!$D$10+'СЕТ СН'!$H$6-'СЕТ СН'!$H$23</f>
        <v>1484.5940232599999</v>
      </c>
      <c r="H114" s="36">
        <f>SUMIFS(СВЦЭМ!$D$39:$D$782,СВЦЭМ!$A$39:$A$782,$A114,СВЦЭМ!$B$39:$B$782,H$83)+'СЕТ СН'!$H$11+СВЦЭМ!$D$10+'СЕТ СН'!$H$6-'СЕТ СН'!$H$23</f>
        <v>1381.01453315</v>
      </c>
      <c r="I114" s="36">
        <f>SUMIFS(СВЦЭМ!$D$39:$D$782,СВЦЭМ!$A$39:$A$782,$A114,СВЦЭМ!$B$39:$B$782,I$83)+'СЕТ СН'!$H$11+СВЦЭМ!$D$10+'СЕТ СН'!$H$6-'СЕТ СН'!$H$23</f>
        <v>1297.5107233399999</v>
      </c>
      <c r="J114" s="36">
        <f>SUMIFS(СВЦЭМ!$D$39:$D$782,СВЦЭМ!$A$39:$A$782,$A114,СВЦЭМ!$B$39:$B$782,J$83)+'СЕТ СН'!$H$11+СВЦЭМ!$D$10+'СЕТ СН'!$H$6-'СЕТ СН'!$H$23</f>
        <v>1195.0272159199999</v>
      </c>
      <c r="K114" s="36">
        <f>SUMIFS(СВЦЭМ!$D$39:$D$782,СВЦЭМ!$A$39:$A$782,$A114,СВЦЭМ!$B$39:$B$782,K$83)+'СЕТ СН'!$H$11+СВЦЭМ!$D$10+'СЕТ СН'!$H$6-'СЕТ СН'!$H$23</f>
        <v>1221.58111988</v>
      </c>
      <c r="L114" s="36">
        <f>SUMIFS(СВЦЭМ!$D$39:$D$782,СВЦЭМ!$A$39:$A$782,$A114,СВЦЭМ!$B$39:$B$782,L$83)+'СЕТ СН'!$H$11+СВЦЭМ!$D$10+'СЕТ СН'!$H$6-'СЕТ СН'!$H$23</f>
        <v>1226.53782931</v>
      </c>
      <c r="M114" s="36">
        <f>SUMIFS(СВЦЭМ!$D$39:$D$782,СВЦЭМ!$A$39:$A$782,$A114,СВЦЭМ!$B$39:$B$782,M$83)+'СЕТ СН'!$H$11+СВЦЭМ!$D$10+'СЕТ СН'!$H$6-'СЕТ СН'!$H$23</f>
        <v>1300.2247948700001</v>
      </c>
      <c r="N114" s="36">
        <f>SUMIFS(СВЦЭМ!$D$39:$D$782,СВЦЭМ!$A$39:$A$782,$A114,СВЦЭМ!$B$39:$B$782,N$83)+'СЕТ СН'!$H$11+СВЦЭМ!$D$10+'СЕТ СН'!$H$6-'СЕТ СН'!$H$23</f>
        <v>1341.7534187199999</v>
      </c>
      <c r="O114" s="36">
        <f>SUMIFS(СВЦЭМ!$D$39:$D$782,СВЦЭМ!$A$39:$A$782,$A114,СВЦЭМ!$B$39:$B$782,O$83)+'СЕТ СН'!$H$11+СВЦЭМ!$D$10+'СЕТ СН'!$H$6-'СЕТ СН'!$H$23</f>
        <v>1417.15498342</v>
      </c>
      <c r="P114" s="36">
        <f>SUMIFS(СВЦЭМ!$D$39:$D$782,СВЦЭМ!$A$39:$A$782,$A114,СВЦЭМ!$B$39:$B$782,P$83)+'СЕТ СН'!$H$11+СВЦЭМ!$D$10+'СЕТ СН'!$H$6-'СЕТ СН'!$H$23</f>
        <v>1443.2213628699999</v>
      </c>
      <c r="Q114" s="36">
        <f>SUMIFS(СВЦЭМ!$D$39:$D$782,СВЦЭМ!$A$39:$A$782,$A114,СВЦЭМ!$B$39:$B$782,Q$83)+'СЕТ СН'!$H$11+СВЦЭМ!$D$10+'СЕТ СН'!$H$6-'СЕТ СН'!$H$23</f>
        <v>1434.9747820699999</v>
      </c>
      <c r="R114" s="36">
        <f>SUMIFS(СВЦЭМ!$D$39:$D$782,СВЦЭМ!$A$39:$A$782,$A114,СВЦЭМ!$B$39:$B$782,R$83)+'СЕТ СН'!$H$11+СВЦЭМ!$D$10+'СЕТ СН'!$H$6-'СЕТ СН'!$H$23</f>
        <v>1429.56244778</v>
      </c>
      <c r="S114" s="36">
        <f>SUMIFS(СВЦЭМ!$D$39:$D$782,СВЦЭМ!$A$39:$A$782,$A114,СВЦЭМ!$B$39:$B$782,S$83)+'СЕТ СН'!$H$11+СВЦЭМ!$D$10+'СЕТ СН'!$H$6-'СЕТ СН'!$H$23</f>
        <v>1344.1718263800001</v>
      </c>
      <c r="T114" s="36">
        <f>SUMIFS(СВЦЭМ!$D$39:$D$782,СВЦЭМ!$A$39:$A$782,$A114,СВЦЭМ!$B$39:$B$782,T$83)+'СЕТ СН'!$H$11+СВЦЭМ!$D$10+'СЕТ СН'!$H$6-'СЕТ СН'!$H$23</f>
        <v>1245.87616189</v>
      </c>
      <c r="U114" s="36">
        <f>SUMIFS(СВЦЭМ!$D$39:$D$782,СВЦЭМ!$A$39:$A$782,$A114,СВЦЭМ!$B$39:$B$782,U$83)+'СЕТ СН'!$H$11+СВЦЭМ!$D$10+'СЕТ СН'!$H$6-'СЕТ СН'!$H$23</f>
        <v>1146.0278774400001</v>
      </c>
      <c r="V114" s="36">
        <f>SUMIFS(СВЦЭМ!$D$39:$D$782,СВЦЭМ!$A$39:$A$782,$A114,СВЦЭМ!$B$39:$B$782,V$83)+'СЕТ СН'!$H$11+СВЦЭМ!$D$10+'СЕТ СН'!$H$6-'СЕТ СН'!$H$23</f>
        <v>1077.7183430600001</v>
      </c>
      <c r="W114" s="36">
        <f>SUMIFS(СВЦЭМ!$D$39:$D$782,СВЦЭМ!$A$39:$A$782,$A114,СВЦЭМ!$B$39:$B$782,W$83)+'СЕТ СН'!$H$11+СВЦЭМ!$D$10+'СЕТ СН'!$H$6-'СЕТ СН'!$H$23</f>
        <v>1090.2642637199999</v>
      </c>
      <c r="X114" s="36">
        <f>SUMIFS(СВЦЭМ!$D$39:$D$782,СВЦЭМ!$A$39:$A$782,$A114,СВЦЭМ!$B$39:$B$782,X$83)+'СЕТ СН'!$H$11+СВЦЭМ!$D$10+'СЕТ СН'!$H$6-'СЕТ СН'!$H$23</f>
        <v>1104.6096234500001</v>
      </c>
      <c r="Y114" s="36">
        <f>SUMIFS(СВЦЭМ!$D$39:$D$782,СВЦЭМ!$A$39:$A$782,$A114,СВЦЭМ!$B$39:$B$782,Y$83)+'СЕТ СН'!$H$11+СВЦЭМ!$D$10+'СЕТ СН'!$H$6-'СЕТ СН'!$H$23</f>
        <v>1107.03514015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01.05.2022</v>
      </c>
      <c r="B120" s="36">
        <f>SUMIFS(СВЦЭМ!$D$39:$D$782,СВЦЭМ!$A$39:$A$782,$A120,СВЦЭМ!$B$39:$B$782,B$119)+'СЕТ СН'!$I$11+СВЦЭМ!$D$10+'СЕТ СН'!$I$6-'СЕТ СН'!$I$23</f>
        <v>1654.10377582</v>
      </c>
      <c r="C120" s="36">
        <f>SUMIFS(СВЦЭМ!$D$39:$D$782,СВЦЭМ!$A$39:$A$782,$A120,СВЦЭМ!$B$39:$B$782,C$119)+'СЕТ СН'!$I$11+СВЦЭМ!$D$10+'СЕТ СН'!$I$6-'СЕТ СН'!$I$23</f>
        <v>1775.4415740899999</v>
      </c>
      <c r="D120" s="36">
        <f>SUMIFS(СВЦЭМ!$D$39:$D$782,СВЦЭМ!$A$39:$A$782,$A120,СВЦЭМ!$B$39:$B$782,D$119)+'СЕТ СН'!$I$11+СВЦЭМ!$D$10+'СЕТ СН'!$I$6-'СЕТ СН'!$I$23</f>
        <v>1918.97140027</v>
      </c>
      <c r="E120" s="36">
        <f>SUMIFS(СВЦЭМ!$D$39:$D$782,СВЦЭМ!$A$39:$A$782,$A120,СВЦЭМ!$B$39:$B$782,E$119)+'СЕТ СН'!$I$11+СВЦЭМ!$D$10+'СЕТ СН'!$I$6-'СЕТ СН'!$I$23</f>
        <v>1979.7550119299999</v>
      </c>
      <c r="F120" s="36">
        <f>SUMIFS(СВЦЭМ!$D$39:$D$782,СВЦЭМ!$A$39:$A$782,$A120,СВЦЭМ!$B$39:$B$782,F$119)+'СЕТ СН'!$I$11+СВЦЭМ!$D$10+'СЕТ СН'!$I$6-'СЕТ СН'!$I$23</f>
        <v>1994.35012334</v>
      </c>
      <c r="G120" s="36">
        <f>SUMIFS(СВЦЭМ!$D$39:$D$782,СВЦЭМ!$A$39:$A$782,$A120,СВЦЭМ!$B$39:$B$782,G$119)+'СЕТ СН'!$I$11+СВЦЭМ!$D$10+'СЕТ СН'!$I$6-'СЕТ СН'!$I$23</f>
        <v>1969.4835945</v>
      </c>
      <c r="H120" s="36">
        <f>SUMIFS(СВЦЭМ!$D$39:$D$782,СВЦЭМ!$A$39:$A$782,$A120,СВЦЭМ!$B$39:$B$782,H$119)+'СЕТ СН'!$I$11+СВЦЭМ!$D$10+'СЕТ СН'!$I$6-'СЕТ СН'!$I$23</f>
        <v>1949.0975703099998</v>
      </c>
      <c r="I120" s="36">
        <f>SUMIFS(СВЦЭМ!$D$39:$D$782,СВЦЭМ!$A$39:$A$782,$A120,СВЦЭМ!$B$39:$B$782,I$119)+'СЕТ СН'!$I$11+СВЦЭМ!$D$10+'СЕТ СН'!$I$6-'СЕТ СН'!$I$23</f>
        <v>1881.78734319</v>
      </c>
      <c r="J120" s="36">
        <f>SUMIFS(СВЦЭМ!$D$39:$D$782,СВЦЭМ!$A$39:$A$782,$A120,СВЦЭМ!$B$39:$B$782,J$119)+'СЕТ СН'!$I$11+СВЦЭМ!$D$10+'СЕТ СН'!$I$6-'СЕТ СН'!$I$23</f>
        <v>1731.7265493899999</v>
      </c>
      <c r="K120" s="36">
        <f>SUMIFS(СВЦЭМ!$D$39:$D$782,СВЦЭМ!$A$39:$A$782,$A120,СВЦЭМ!$B$39:$B$782,K$119)+'СЕТ СН'!$I$11+СВЦЭМ!$D$10+'СЕТ СН'!$I$6-'СЕТ СН'!$I$23</f>
        <v>1693.81442494</v>
      </c>
      <c r="L120" s="36">
        <f>SUMIFS(СВЦЭМ!$D$39:$D$782,СВЦЭМ!$A$39:$A$782,$A120,СВЦЭМ!$B$39:$B$782,L$119)+'СЕТ СН'!$I$11+СВЦЭМ!$D$10+'СЕТ СН'!$I$6-'СЕТ СН'!$I$23</f>
        <v>1672.4710625600001</v>
      </c>
      <c r="M120" s="36">
        <f>SUMIFS(СВЦЭМ!$D$39:$D$782,СВЦЭМ!$A$39:$A$782,$A120,СВЦЭМ!$B$39:$B$782,M$119)+'СЕТ СН'!$I$11+СВЦЭМ!$D$10+'СЕТ СН'!$I$6-'СЕТ СН'!$I$23</f>
        <v>1765.1547986799999</v>
      </c>
      <c r="N120" s="36">
        <f>SUMIFS(СВЦЭМ!$D$39:$D$782,СВЦЭМ!$A$39:$A$782,$A120,СВЦЭМ!$B$39:$B$782,N$119)+'СЕТ СН'!$I$11+СВЦЭМ!$D$10+'СЕТ СН'!$I$6-'СЕТ СН'!$I$23</f>
        <v>1808.5555642499999</v>
      </c>
      <c r="O120" s="36">
        <f>SUMIFS(СВЦЭМ!$D$39:$D$782,СВЦЭМ!$A$39:$A$782,$A120,СВЦЭМ!$B$39:$B$782,O$119)+'СЕТ СН'!$I$11+СВЦЭМ!$D$10+'СЕТ СН'!$I$6-'СЕТ СН'!$I$23</f>
        <v>1820.2710961299999</v>
      </c>
      <c r="P120" s="36">
        <f>SUMIFS(СВЦЭМ!$D$39:$D$782,СВЦЭМ!$A$39:$A$782,$A120,СВЦЭМ!$B$39:$B$782,P$119)+'СЕТ СН'!$I$11+СВЦЭМ!$D$10+'СЕТ СН'!$I$6-'СЕТ СН'!$I$23</f>
        <v>1831.3282669399998</v>
      </c>
      <c r="Q120" s="36">
        <f>SUMIFS(СВЦЭМ!$D$39:$D$782,СВЦЭМ!$A$39:$A$782,$A120,СВЦЭМ!$B$39:$B$782,Q$119)+'СЕТ СН'!$I$11+СВЦЭМ!$D$10+'СЕТ СН'!$I$6-'СЕТ СН'!$I$23</f>
        <v>1846.2569402699999</v>
      </c>
      <c r="R120" s="36">
        <f>SUMIFS(СВЦЭМ!$D$39:$D$782,СВЦЭМ!$A$39:$A$782,$A120,СВЦЭМ!$B$39:$B$782,R$119)+'СЕТ СН'!$I$11+СВЦЭМ!$D$10+'СЕТ СН'!$I$6-'СЕТ СН'!$I$23</f>
        <v>1865.6084306199998</v>
      </c>
      <c r="S120" s="36">
        <f>SUMIFS(СВЦЭМ!$D$39:$D$782,СВЦЭМ!$A$39:$A$782,$A120,СВЦЭМ!$B$39:$B$782,S$119)+'СЕТ СН'!$I$11+СВЦЭМ!$D$10+'СЕТ СН'!$I$6-'СЕТ СН'!$I$23</f>
        <v>1825.1593807499999</v>
      </c>
      <c r="T120" s="36">
        <f>SUMIFS(СВЦЭМ!$D$39:$D$782,СВЦЭМ!$A$39:$A$782,$A120,СВЦЭМ!$B$39:$B$782,T$119)+'СЕТ СН'!$I$11+СВЦЭМ!$D$10+'СЕТ СН'!$I$6-'СЕТ СН'!$I$23</f>
        <v>1725.7173145899999</v>
      </c>
      <c r="U120" s="36">
        <f>SUMIFS(СВЦЭМ!$D$39:$D$782,СВЦЭМ!$A$39:$A$782,$A120,СВЦЭМ!$B$39:$B$782,U$119)+'СЕТ СН'!$I$11+СВЦЭМ!$D$10+'СЕТ СН'!$I$6-'СЕТ СН'!$I$23</f>
        <v>1633.07752643</v>
      </c>
      <c r="V120" s="36">
        <f>SUMIFS(СВЦЭМ!$D$39:$D$782,СВЦЭМ!$A$39:$A$782,$A120,СВЦЭМ!$B$39:$B$782,V$119)+'СЕТ СН'!$I$11+СВЦЭМ!$D$10+'СЕТ СН'!$I$6-'СЕТ СН'!$I$23</f>
        <v>1541.92822449</v>
      </c>
      <c r="W120" s="36">
        <f>SUMIFS(СВЦЭМ!$D$39:$D$782,СВЦЭМ!$A$39:$A$782,$A120,СВЦЭМ!$B$39:$B$782,W$119)+'СЕТ СН'!$I$11+СВЦЭМ!$D$10+'СЕТ СН'!$I$6-'СЕТ СН'!$I$23</f>
        <v>1530.5254213799999</v>
      </c>
      <c r="X120" s="36">
        <f>SUMIFS(СВЦЭМ!$D$39:$D$782,СВЦЭМ!$A$39:$A$782,$A120,СВЦЭМ!$B$39:$B$782,X$119)+'СЕТ СН'!$I$11+СВЦЭМ!$D$10+'СЕТ СН'!$I$6-'СЕТ СН'!$I$23</f>
        <v>1555.4530895799999</v>
      </c>
      <c r="Y120" s="36">
        <f>SUMIFS(СВЦЭМ!$D$39:$D$782,СВЦЭМ!$A$39:$A$782,$A120,СВЦЭМ!$B$39:$B$782,Y$119)+'СЕТ СН'!$I$11+СВЦЭМ!$D$10+'СЕТ СН'!$I$6-'СЕТ СН'!$I$23</f>
        <v>1589.73037374</v>
      </c>
      <c r="AA120" s="45"/>
    </row>
    <row r="121" spans="1:27" ht="15.75" x14ac:dyDescent="0.2">
      <c r="A121" s="35">
        <f>A120+1</f>
        <v>44683</v>
      </c>
      <c r="B121" s="36">
        <f>SUMIFS(СВЦЭМ!$D$39:$D$782,СВЦЭМ!$A$39:$A$782,$A121,СВЦЭМ!$B$39:$B$782,B$119)+'СЕТ СН'!$I$11+СВЦЭМ!$D$10+'СЕТ СН'!$I$6-'СЕТ СН'!$I$23</f>
        <v>1626.7648031900001</v>
      </c>
      <c r="C121" s="36">
        <f>SUMIFS(СВЦЭМ!$D$39:$D$782,СВЦЭМ!$A$39:$A$782,$A121,СВЦЭМ!$B$39:$B$782,C$119)+'СЕТ СН'!$I$11+СВЦЭМ!$D$10+'СЕТ СН'!$I$6-'СЕТ СН'!$I$23</f>
        <v>1743.29857167</v>
      </c>
      <c r="D121" s="36">
        <f>SUMIFS(СВЦЭМ!$D$39:$D$782,СВЦЭМ!$A$39:$A$782,$A121,СВЦЭМ!$B$39:$B$782,D$119)+'СЕТ СН'!$I$11+СВЦЭМ!$D$10+'СЕТ СН'!$I$6-'СЕТ СН'!$I$23</f>
        <v>1857.02626018</v>
      </c>
      <c r="E121" s="36">
        <f>SUMIFS(СВЦЭМ!$D$39:$D$782,СВЦЭМ!$A$39:$A$782,$A121,СВЦЭМ!$B$39:$B$782,E$119)+'СЕТ СН'!$I$11+СВЦЭМ!$D$10+'СЕТ СН'!$I$6-'СЕТ СН'!$I$23</f>
        <v>1908.99320672</v>
      </c>
      <c r="F121" s="36">
        <f>SUMIFS(СВЦЭМ!$D$39:$D$782,СВЦЭМ!$A$39:$A$782,$A121,СВЦЭМ!$B$39:$B$782,F$119)+'СЕТ СН'!$I$11+СВЦЭМ!$D$10+'СЕТ СН'!$I$6-'СЕТ СН'!$I$23</f>
        <v>1926.75900602</v>
      </c>
      <c r="G121" s="36">
        <f>SUMIFS(СВЦЭМ!$D$39:$D$782,СВЦЭМ!$A$39:$A$782,$A121,СВЦЭМ!$B$39:$B$782,G$119)+'СЕТ СН'!$I$11+СВЦЭМ!$D$10+'СЕТ СН'!$I$6-'СЕТ СН'!$I$23</f>
        <v>1949.6694813199999</v>
      </c>
      <c r="H121" s="36">
        <f>SUMIFS(СВЦЭМ!$D$39:$D$782,СВЦЭМ!$A$39:$A$782,$A121,СВЦЭМ!$B$39:$B$782,H$119)+'СЕТ СН'!$I$11+СВЦЭМ!$D$10+'СЕТ СН'!$I$6-'СЕТ СН'!$I$23</f>
        <v>1962.8201744799999</v>
      </c>
      <c r="I121" s="36">
        <f>SUMIFS(СВЦЭМ!$D$39:$D$782,СВЦЭМ!$A$39:$A$782,$A121,СВЦЭМ!$B$39:$B$782,I$119)+'СЕТ СН'!$I$11+СВЦЭМ!$D$10+'СЕТ СН'!$I$6-'СЕТ СН'!$I$23</f>
        <v>1874.1191692</v>
      </c>
      <c r="J121" s="36">
        <f>SUMIFS(СВЦЭМ!$D$39:$D$782,СВЦЭМ!$A$39:$A$782,$A121,СВЦЭМ!$B$39:$B$782,J$119)+'СЕТ СН'!$I$11+СВЦЭМ!$D$10+'СЕТ СН'!$I$6-'СЕТ СН'!$I$23</f>
        <v>1731.6149924699998</v>
      </c>
      <c r="K121" s="36">
        <f>SUMIFS(СВЦЭМ!$D$39:$D$782,СВЦЭМ!$A$39:$A$782,$A121,СВЦЭМ!$B$39:$B$782,K$119)+'СЕТ СН'!$I$11+СВЦЭМ!$D$10+'СЕТ СН'!$I$6-'СЕТ СН'!$I$23</f>
        <v>1694.3583904</v>
      </c>
      <c r="L121" s="36">
        <f>SUMIFS(СВЦЭМ!$D$39:$D$782,СВЦЭМ!$A$39:$A$782,$A121,СВЦЭМ!$B$39:$B$782,L$119)+'СЕТ СН'!$I$11+СВЦЭМ!$D$10+'СЕТ СН'!$I$6-'СЕТ СН'!$I$23</f>
        <v>1664.5491908399999</v>
      </c>
      <c r="M121" s="36">
        <f>SUMIFS(СВЦЭМ!$D$39:$D$782,СВЦЭМ!$A$39:$A$782,$A121,СВЦЭМ!$B$39:$B$782,M$119)+'СЕТ СН'!$I$11+СВЦЭМ!$D$10+'СЕТ СН'!$I$6-'СЕТ СН'!$I$23</f>
        <v>1730.4217308499999</v>
      </c>
      <c r="N121" s="36">
        <f>SUMIFS(СВЦЭМ!$D$39:$D$782,СВЦЭМ!$A$39:$A$782,$A121,СВЦЭМ!$B$39:$B$782,N$119)+'СЕТ СН'!$I$11+СВЦЭМ!$D$10+'СЕТ СН'!$I$6-'СЕТ СН'!$I$23</f>
        <v>1776.8944304099998</v>
      </c>
      <c r="O121" s="36">
        <f>SUMIFS(СВЦЭМ!$D$39:$D$782,СВЦЭМ!$A$39:$A$782,$A121,СВЦЭМ!$B$39:$B$782,O$119)+'СЕТ СН'!$I$11+СВЦЭМ!$D$10+'СЕТ СН'!$I$6-'СЕТ СН'!$I$23</f>
        <v>1809.4453404999999</v>
      </c>
      <c r="P121" s="36">
        <f>SUMIFS(СВЦЭМ!$D$39:$D$782,СВЦЭМ!$A$39:$A$782,$A121,СВЦЭМ!$B$39:$B$782,P$119)+'СЕТ СН'!$I$11+СВЦЭМ!$D$10+'СЕТ СН'!$I$6-'СЕТ СН'!$I$23</f>
        <v>1819.1484073499998</v>
      </c>
      <c r="Q121" s="36">
        <f>SUMIFS(СВЦЭМ!$D$39:$D$782,СВЦЭМ!$A$39:$A$782,$A121,СВЦЭМ!$B$39:$B$782,Q$119)+'СЕТ СН'!$I$11+СВЦЭМ!$D$10+'СЕТ СН'!$I$6-'СЕТ СН'!$I$23</f>
        <v>1839.13662714</v>
      </c>
      <c r="R121" s="36">
        <f>SUMIFS(СВЦЭМ!$D$39:$D$782,СВЦЭМ!$A$39:$A$782,$A121,СВЦЭМ!$B$39:$B$782,R$119)+'СЕТ СН'!$I$11+СВЦЭМ!$D$10+'СЕТ СН'!$I$6-'СЕТ СН'!$I$23</f>
        <v>1845.12927943</v>
      </c>
      <c r="S121" s="36">
        <f>SUMIFS(СВЦЭМ!$D$39:$D$782,СВЦЭМ!$A$39:$A$782,$A121,СВЦЭМ!$B$39:$B$782,S$119)+'СЕТ СН'!$I$11+СВЦЭМ!$D$10+'СЕТ СН'!$I$6-'СЕТ СН'!$I$23</f>
        <v>1788.7709227099999</v>
      </c>
      <c r="T121" s="36">
        <f>SUMIFS(СВЦЭМ!$D$39:$D$782,СВЦЭМ!$A$39:$A$782,$A121,СВЦЭМ!$B$39:$B$782,T$119)+'СЕТ СН'!$I$11+СВЦЭМ!$D$10+'СЕТ СН'!$I$6-'СЕТ СН'!$I$23</f>
        <v>1686.8140976899999</v>
      </c>
      <c r="U121" s="36">
        <f>SUMIFS(СВЦЭМ!$D$39:$D$782,СВЦЭМ!$A$39:$A$782,$A121,СВЦЭМ!$B$39:$B$782,U$119)+'СЕТ СН'!$I$11+СВЦЭМ!$D$10+'СЕТ СН'!$I$6-'СЕТ СН'!$I$23</f>
        <v>1594.2479552300001</v>
      </c>
      <c r="V121" s="36">
        <f>SUMIFS(СВЦЭМ!$D$39:$D$782,СВЦЭМ!$A$39:$A$782,$A121,СВЦЭМ!$B$39:$B$782,V$119)+'СЕТ СН'!$I$11+СВЦЭМ!$D$10+'СЕТ СН'!$I$6-'СЕТ СН'!$I$23</f>
        <v>1529.1280956999999</v>
      </c>
      <c r="W121" s="36">
        <f>SUMIFS(СВЦЭМ!$D$39:$D$782,СВЦЭМ!$A$39:$A$782,$A121,СВЦЭМ!$B$39:$B$782,W$119)+'СЕТ СН'!$I$11+СВЦЭМ!$D$10+'СЕТ СН'!$I$6-'СЕТ СН'!$I$23</f>
        <v>1532.9120804899999</v>
      </c>
      <c r="X121" s="36">
        <f>SUMIFS(СВЦЭМ!$D$39:$D$782,СВЦЭМ!$A$39:$A$782,$A121,СВЦЭМ!$B$39:$B$782,X$119)+'СЕТ СН'!$I$11+СВЦЭМ!$D$10+'СЕТ СН'!$I$6-'СЕТ СН'!$I$23</f>
        <v>1532.00463696</v>
      </c>
      <c r="Y121" s="36">
        <f>SUMIFS(СВЦЭМ!$D$39:$D$782,СВЦЭМ!$A$39:$A$782,$A121,СВЦЭМ!$B$39:$B$782,Y$119)+'СЕТ СН'!$I$11+СВЦЭМ!$D$10+'СЕТ СН'!$I$6-'СЕТ СН'!$I$23</f>
        <v>1576.7503788399999</v>
      </c>
    </row>
    <row r="122" spans="1:27" ht="15.75" x14ac:dyDescent="0.2">
      <c r="A122" s="35">
        <f t="shared" ref="A122:A150" si="3">A121+1</f>
        <v>44684</v>
      </c>
      <c r="B122" s="36">
        <f>SUMIFS(СВЦЭМ!$D$39:$D$782,СВЦЭМ!$A$39:$A$782,$A122,СВЦЭМ!$B$39:$B$782,B$119)+'СЕТ СН'!$I$11+СВЦЭМ!$D$10+'СЕТ СН'!$I$6-'СЕТ СН'!$I$23</f>
        <v>1600.8393929899999</v>
      </c>
      <c r="C122" s="36">
        <f>SUMIFS(СВЦЭМ!$D$39:$D$782,СВЦЭМ!$A$39:$A$782,$A122,СВЦЭМ!$B$39:$B$782,C$119)+'СЕТ СН'!$I$11+СВЦЭМ!$D$10+'СЕТ СН'!$I$6-'СЕТ СН'!$I$23</f>
        <v>1718.5931255099999</v>
      </c>
      <c r="D122" s="36">
        <f>SUMIFS(СВЦЭМ!$D$39:$D$782,СВЦЭМ!$A$39:$A$782,$A122,СВЦЭМ!$B$39:$B$782,D$119)+'СЕТ СН'!$I$11+СВЦЭМ!$D$10+'СЕТ СН'!$I$6-'СЕТ СН'!$I$23</f>
        <v>1817.6650679899999</v>
      </c>
      <c r="E122" s="36">
        <f>SUMIFS(СВЦЭМ!$D$39:$D$782,СВЦЭМ!$A$39:$A$782,$A122,СВЦЭМ!$B$39:$B$782,E$119)+'СЕТ СН'!$I$11+СВЦЭМ!$D$10+'СЕТ СН'!$I$6-'СЕТ СН'!$I$23</f>
        <v>1849.26867668</v>
      </c>
      <c r="F122" s="36">
        <f>SUMIFS(СВЦЭМ!$D$39:$D$782,СВЦЭМ!$A$39:$A$782,$A122,СВЦЭМ!$B$39:$B$782,F$119)+'СЕТ СН'!$I$11+СВЦЭМ!$D$10+'СЕТ СН'!$I$6-'СЕТ СН'!$I$23</f>
        <v>1863.9241746799999</v>
      </c>
      <c r="G122" s="36">
        <f>SUMIFS(СВЦЭМ!$D$39:$D$782,СВЦЭМ!$A$39:$A$782,$A122,СВЦЭМ!$B$39:$B$782,G$119)+'СЕТ СН'!$I$11+СВЦЭМ!$D$10+'СЕТ СН'!$I$6-'СЕТ СН'!$I$23</f>
        <v>1905.45892009</v>
      </c>
      <c r="H122" s="36">
        <f>SUMIFS(СВЦЭМ!$D$39:$D$782,СВЦЭМ!$A$39:$A$782,$A122,СВЦЭМ!$B$39:$B$782,H$119)+'СЕТ СН'!$I$11+СВЦЭМ!$D$10+'СЕТ СН'!$I$6-'СЕТ СН'!$I$23</f>
        <v>1916.1473675499999</v>
      </c>
      <c r="I122" s="36">
        <f>SUMIFS(СВЦЭМ!$D$39:$D$782,СВЦЭМ!$A$39:$A$782,$A122,СВЦЭМ!$B$39:$B$782,I$119)+'СЕТ СН'!$I$11+СВЦЭМ!$D$10+'СЕТ СН'!$I$6-'СЕТ СН'!$I$23</f>
        <v>1898.1003747099999</v>
      </c>
      <c r="J122" s="36">
        <f>SUMIFS(СВЦЭМ!$D$39:$D$782,СВЦЭМ!$A$39:$A$782,$A122,СВЦЭМ!$B$39:$B$782,J$119)+'СЕТ СН'!$I$11+СВЦЭМ!$D$10+'СЕТ СН'!$I$6-'СЕТ СН'!$I$23</f>
        <v>1794.5118110699998</v>
      </c>
      <c r="K122" s="36">
        <f>SUMIFS(СВЦЭМ!$D$39:$D$782,СВЦЭМ!$A$39:$A$782,$A122,СВЦЭМ!$B$39:$B$782,K$119)+'СЕТ СН'!$I$11+СВЦЭМ!$D$10+'СЕТ СН'!$I$6-'СЕТ СН'!$I$23</f>
        <v>1761.1795994599997</v>
      </c>
      <c r="L122" s="36">
        <f>SUMIFS(СВЦЭМ!$D$39:$D$782,СВЦЭМ!$A$39:$A$782,$A122,СВЦЭМ!$B$39:$B$782,L$119)+'СЕТ СН'!$I$11+СВЦЭМ!$D$10+'СЕТ СН'!$I$6-'СЕТ СН'!$I$23</f>
        <v>1741.4112840299999</v>
      </c>
      <c r="M122" s="36">
        <f>SUMIFS(СВЦЭМ!$D$39:$D$782,СВЦЭМ!$A$39:$A$782,$A122,СВЦЭМ!$B$39:$B$782,M$119)+'СЕТ СН'!$I$11+СВЦЭМ!$D$10+'СЕТ СН'!$I$6-'СЕТ СН'!$I$23</f>
        <v>1826.84622653</v>
      </c>
      <c r="N122" s="36">
        <f>SUMIFS(СВЦЭМ!$D$39:$D$782,СВЦЭМ!$A$39:$A$782,$A122,СВЦЭМ!$B$39:$B$782,N$119)+'СЕТ СН'!$I$11+СВЦЭМ!$D$10+'СЕТ СН'!$I$6-'СЕТ СН'!$I$23</f>
        <v>1868.4943476399999</v>
      </c>
      <c r="O122" s="36">
        <f>SUMIFS(СВЦЭМ!$D$39:$D$782,СВЦЭМ!$A$39:$A$782,$A122,СВЦЭМ!$B$39:$B$782,O$119)+'СЕТ СН'!$I$11+СВЦЭМ!$D$10+'СЕТ СН'!$I$6-'СЕТ СН'!$I$23</f>
        <v>1883.0386003599999</v>
      </c>
      <c r="P122" s="36">
        <f>SUMIFS(СВЦЭМ!$D$39:$D$782,СВЦЭМ!$A$39:$A$782,$A122,СВЦЭМ!$B$39:$B$782,P$119)+'СЕТ СН'!$I$11+СВЦЭМ!$D$10+'СЕТ СН'!$I$6-'СЕТ СН'!$I$23</f>
        <v>1901.0997230199998</v>
      </c>
      <c r="Q122" s="36">
        <f>SUMIFS(СВЦЭМ!$D$39:$D$782,СВЦЭМ!$A$39:$A$782,$A122,СВЦЭМ!$B$39:$B$782,Q$119)+'СЕТ СН'!$I$11+СВЦЭМ!$D$10+'СЕТ СН'!$I$6-'СЕТ СН'!$I$23</f>
        <v>1904.7778085499999</v>
      </c>
      <c r="R122" s="36">
        <f>SUMIFS(СВЦЭМ!$D$39:$D$782,СВЦЭМ!$A$39:$A$782,$A122,СВЦЭМ!$B$39:$B$782,R$119)+'СЕТ СН'!$I$11+СВЦЭМ!$D$10+'СЕТ СН'!$I$6-'СЕТ СН'!$I$23</f>
        <v>1914.36226676</v>
      </c>
      <c r="S122" s="36">
        <f>SUMIFS(СВЦЭМ!$D$39:$D$782,СВЦЭМ!$A$39:$A$782,$A122,СВЦЭМ!$B$39:$B$782,S$119)+'СЕТ СН'!$I$11+СВЦЭМ!$D$10+'СЕТ СН'!$I$6-'СЕТ СН'!$I$23</f>
        <v>1880.2275353099999</v>
      </c>
      <c r="T122" s="36">
        <f>SUMIFS(СВЦЭМ!$D$39:$D$782,СВЦЭМ!$A$39:$A$782,$A122,СВЦЭМ!$B$39:$B$782,T$119)+'СЕТ СН'!$I$11+СВЦЭМ!$D$10+'СЕТ СН'!$I$6-'СЕТ СН'!$I$23</f>
        <v>1770.8722912199999</v>
      </c>
      <c r="U122" s="36">
        <f>SUMIFS(СВЦЭМ!$D$39:$D$782,СВЦЭМ!$A$39:$A$782,$A122,СВЦЭМ!$B$39:$B$782,U$119)+'СЕТ СН'!$I$11+СВЦЭМ!$D$10+'СЕТ СН'!$I$6-'СЕТ СН'!$I$23</f>
        <v>1670.8231407200001</v>
      </c>
      <c r="V122" s="36">
        <f>SUMIFS(СВЦЭМ!$D$39:$D$782,СВЦЭМ!$A$39:$A$782,$A122,СВЦЭМ!$B$39:$B$782,V$119)+'СЕТ СН'!$I$11+СВЦЭМ!$D$10+'СЕТ СН'!$I$6-'СЕТ СН'!$I$23</f>
        <v>1579.7549211200001</v>
      </c>
      <c r="W122" s="36">
        <f>SUMIFS(СВЦЭМ!$D$39:$D$782,СВЦЭМ!$A$39:$A$782,$A122,СВЦЭМ!$B$39:$B$782,W$119)+'СЕТ СН'!$I$11+СВЦЭМ!$D$10+'СЕТ СН'!$I$6-'СЕТ СН'!$I$23</f>
        <v>1573.3446115699999</v>
      </c>
      <c r="X122" s="36">
        <f>SUMIFS(СВЦЭМ!$D$39:$D$782,СВЦЭМ!$A$39:$A$782,$A122,СВЦЭМ!$B$39:$B$782,X$119)+'СЕТ СН'!$I$11+СВЦЭМ!$D$10+'СЕТ СН'!$I$6-'СЕТ СН'!$I$23</f>
        <v>1582.83184177</v>
      </c>
      <c r="Y122" s="36">
        <f>SUMIFS(СВЦЭМ!$D$39:$D$782,СВЦЭМ!$A$39:$A$782,$A122,СВЦЭМ!$B$39:$B$782,Y$119)+'СЕТ СН'!$I$11+СВЦЭМ!$D$10+'СЕТ СН'!$I$6-'СЕТ СН'!$I$23</f>
        <v>1618.65903549</v>
      </c>
    </row>
    <row r="123" spans="1:27" ht="15.75" x14ac:dyDescent="0.2">
      <c r="A123" s="35">
        <f t="shared" si="3"/>
        <v>44685</v>
      </c>
      <c r="B123" s="36">
        <f>SUMIFS(СВЦЭМ!$D$39:$D$782,СВЦЭМ!$A$39:$A$782,$A123,СВЦЭМ!$B$39:$B$782,B$119)+'СЕТ СН'!$I$11+СВЦЭМ!$D$10+'СЕТ СН'!$I$6-'СЕТ СН'!$I$23</f>
        <v>1688.6900719099999</v>
      </c>
      <c r="C123" s="36">
        <f>SUMIFS(СВЦЭМ!$D$39:$D$782,СВЦЭМ!$A$39:$A$782,$A123,СВЦЭМ!$B$39:$B$782,C$119)+'СЕТ СН'!$I$11+СВЦЭМ!$D$10+'СЕТ СН'!$I$6-'СЕТ СН'!$I$23</f>
        <v>1836.9839095599998</v>
      </c>
      <c r="D123" s="36">
        <f>SUMIFS(СВЦЭМ!$D$39:$D$782,СВЦЭМ!$A$39:$A$782,$A123,СВЦЭМ!$B$39:$B$782,D$119)+'СЕТ СН'!$I$11+СВЦЭМ!$D$10+'СЕТ СН'!$I$6-'СЕТ СН'!$I$23</f>
        <v>1889.6243930199998</v>
      </c>
      <c r="E123" s="36">
        <f>SUMIFS(СВЦЭМ!$D$39:$D$782,СВЦЭМ!$A$39:$A$782,$A123,СВЦЭМ!$B$39:$B$782,E$119)+'СЕТ СН'!$I$11+СВЦЭМ!$D$10+'СЕТ СН'!$I$6-'СЕТ СН'!$I$23</f>
        <v>1861.3314845099999</v>
      </c>
      <c r="F123" s="36">
        <f>SUMIFS(СВЦЭМ!$D$39:$D$782,СВЦЭМ!$A$39:$A$782,$A123,СВЦЭМ!$B$39:$B$782,F$119)+'СЕТ СН'!$I$11+СВЦЭМ!$D$10+'СЕТ СН'!$I$6-'СЕТ СН'!$I$23</f>
        <v>1864.0853630299998</v>
      </c>
      <c r="G123" s="36">
        <f>SUMIFS(СВЦЭМ!$D$39:$D$782,СВЦЭМ!$A$39:$A$782,$A123,СВЦЭМ!$B$39:$B$782,G$119)+'СЕТ СН'!$I$11+СВЦЭМ!$D$10+'СЕТ СН'!$I$6-'СЕТ СН'!$I$23</f>
        <v>1857.2601762099998</v>
      </c>
      <c r="H123" s="36">
        <f>SUMIFS(СВЦЭМ!$D$39:$D$782,СВЦЭМ!$A$39:$A$782,$A123,СВЦЭМ!$B$39:$B$782,H$119)+'СЕТ СН'!$I$11+СВЦЭМ!$D$10+'СЕТ СН'!$I$6-'СЕТ СН'!$I$23</f>
        <v>1868.81963258</v>
      </c>
      <c r="I123" s="36">
        <f>SUMIFS(СВЦЭМ!$D$39:$D$782,СВЦЭМ!$A$39:$A$782,$A123,СВЦЭМ!$B$39:$B$782,I$119)+'СЕТ СН'!$I$11+СВЦЭМ!$D$10+'СЕТ СН'!$I$6-'СЕТ СН'!$I$23</f>
        <v>1795.84575436</v>
      </c>
      <c r="J123" s="36">
        <f>SUMIFS(СВЦЭМ!$D$39:$D$782,СВЦЭМ!$A$39:$A$782,$A123,СВЦЭМ!$B$39:$B$782,J$119)+'СЕТ СН'!$I$11+СВЦЭМ!$D$10+'СЕТ СН'!$I$6-'СЕТ СН'!$I$23</f>
        <v>1683.2063667299999</v>
      </c>
      <c r="K123" s="36">
        <f>SUMIFS(СВЦЭМ!$D$39:$D$782,СВЦЭМ!$A$39:$A$782,$A123,СВЦЭМ!$B$39:$B$782,K$119)+'СЕТ СН'!$I$11+СВЦЭМ!$D$10+'СЕТ СН'!$I$6-'СЕТ СН'!$I$23</f>
        <v>1668.8467636800001</v>
      </c>
      <c r="L123" s="36">
        <f>SUMIFS(СВЦЭМ!$D$39:$D$782,СВЦЭМ!$A$39:$A$782,$A123,СВЦЭМ!$B$39:$B$782,L$119)+'СЕТ СН'!$I$11+СВЦЭМ!$D$10+'СЕТ СН'!$I$6-'СЕТ СН'!$I$23</f>
        <v>1681.7205322300001</v>
      </c>
      <c r="M123" s="36">
        <f>SUMIFS(СВЦЭМ!$D$39:$D$782,СВЦЭМ!$A$39:$A$782,$A123,СВЦЭМ!$B$39:$B$782,M$119)+'СЕТ СН'!$I$11+СВЦЭМ!$D$10+'СЕТ СН'!$I$6-'СЕТ СН'!$I$23</f>
        <v>1781.2622691699999</v>
      </c>
      <c r="N123" s="36">
        <f>SUMIFS(СВЦЭМ!$D$39:$D$782,СВЦЭМ!$A$39:$A$782,$A123,СВЦЭМ!$B$39:$B$782,N$119)+'СЕТ СН'!$I$11+СВЦЭМ!$D$10+'СЕТ СН'!$I$6-'СЕТ СН'!$I$23</f>
        <v>1834.7015937499998</v>
      </c>
      <c r="O123" s="36">
        <f>SUMIFS(СВЦЭМ!$D$39:$D$782,СВЦЭМ!$A$39:$A$782,$A123,СВЦЭМ!$B$39:$B$782,O$119)+'СЕТ СН'!$I$11+СВЦЭМ!$D$10+'СЕТ СН'!$I$6-'СЕТ СН'!$I$23</f>
        <v>1839.1597382</v>
      </c>
      <c r="P123" s="36">
        <f>SUMIFS(СВЦЭМ!$D$39:$D$782,СВЦЭМ!$A$39:$A$782,$A123,СВЦЭМ!$B$39:$B$782,P$119)+'СЕТ СН'!$I$11+СВЦЭМ!$D$10+'СЕТ СН'!$I$6-'СЕТ СН'!$I$23</f>
        <v>1876.20527982</v>
      </c>
      <c r="Q123" s="36">
        <f>SUMIFS(СВЦЭМ!$D$39:$D$782,СВЦЭМ!$A$39:$A$782,$A123,СВЦЭМ!$B$39:$B$782,Q$119)+'СЕТ СН'!$I$11+СВЦЭМ!$D$10+'СЕТ СН'!$I$6-'СЕТ СН'!$I$23</f>
        <v>1879.6268082699999</v>
      </c>
      <c r="R123" s="36">
        <f>SUMIFS(СВЦЭМ!$D$39:$D$782,СВЦЭМ!$A$39:$A$782,$A123,СВЦЭМ!$B$39:$B$782,R$119)+'СЕТ СН'!$I$11+СВЦЭМ!$D$10+'СЕТ СН'!$I$6-'СЕТ СН'!$I$23</f>
        <v>1874.2012317199999</v>
      </c>
      <c r="S123" s="36">
        <f>SUMIFS(СВЦЭМ!$D$39:$D$782,СВЦЭМ!$A$39:$A$782,$A123,СВЦЭМ!$B$39:$B$782,S$119)+'СЕТ СН'!$I$11+СВЦЭМ!$D$10+'СЕТ СН'!$I$6-'СЕТ СН'!$I$23</f>
        <v>1817.7364480899998</v>
      </c>
      <c r="T123" s="36">
        <f>SUMIFS(СВЦЭМ!$D$39:$D$782,СВЦЭМ!$A$39:$A$782,$A123,СВЦЭМ!$B$39:$B$782,T$119)+'СЕТ СН'!$I$11+СВЦЭМ!$D$10+'СЕТ СН'!$I$6-'СЕТ СН'!$I$23</f>
        <v>1692.4462174499999</v>
      </c>
      <c r="U123" s="36">
        <f>SUMIFS(СВЦЭМ!$D$39:$D$782,СВЦЭМ!$A$39:$A$782,$A123,СВЦЭМ!$B$39:$B$782,U$119)+'СЕТ СН'!$I$11+СВЦЭМ!$D$10+'СЕТ СН'!$I$6-'СЕТ СН'!$I$23</f>
        <v>1583.28155406</v>
      </c>
      <c r="V123" s="36">
        <f>SUMIFS(СВЦЭМ!$D$39:$D$782,СВЦЭМ!$A$39:$A$782,$A123,СВЦЭМ!$B$39:$B$782,V$119)+'СЕТ СН'!$I$11+СВЦЭМ!$D$10+'СЕТ СН'!$I$6-'СЕТ СН'!$I$23</f>
        <v>1517.31810642</v>
      </c>
      <c r="W123" s="36">
        <f>SUMIFS(СВЦЭМ!$D$39:$D$782,СВЦЭМ!$A$39:$A$782,$A123,СВЦЭМ!$B$39:$B$782,W$119)+'СЕТ СН'!$I$11+СВЦЭМ!$D$10+'СЕТ СН'!$I$6-'СЕТ СН'!$I$23</f>
        <v>1547.8384377100001</v>
      </c>
      <c r="X123" s="36">
        <f>SUMIFS(СВЦЭМ!$D$39:$D$782,СВЦЭМ!$A$39:$A$782,$A123,СВЦЭМ!$B$39:$B$782,X$119)+'СЕТ СН'!$I$11+СВЦЭМ!$D$10+'СЕТ СН'!$I$6-'СЕТ СН'!$I$23</f>
        <v>1505.4434986700001</v>
      </c>
      <c r="Y123" s="36">
        <f>SUMIFS(СВЦЭМ!$D$39:$D$782,СВЦЭМ!$A$39:$A$782,$A123,СВЦЭМ!$B$39:$B$782,Y$119)+'СЕТ СН'!$I$11+СВЦЭМ!$D$10+'СЕТ СН'!$I$6-'СЕТ СН'!$I$23</f>
        <v>1500.2820759400001</v>
      </c>
    </row>
    <row r="124" spans="1:27" ht="15.75" x14ac:dyDescent="0.2">
      <c r="A124" s="35">
        <f t="shared" si="3"/>
        <v>44686</v>
      </c>
      <c r="B124" s="36">
        <f>SUMIFS(СВЦЭМ!$D$39:$D$782,СВЦЭМ!$A$39:$A$782,$A124,СВЦЭМ!$B$39:$B$782,B$119)+'СЕТ СН'!$I$11+СВЦЭМ!$D$10+'СЕТ СН'!$I$6-'СЕТ СН'!$I$23</f>
        <v>1659.00708472</v>
      </c>
      <c r="C124" s="36">
        <f>SUMIFS(СВЦЭМ!$D$39:$D$782,СВЦЭМ!$A$39:$A$782,$A124,СВЦЭМ!$B$39:$B$782,C$119)+'СЕТ СН'!$I$11+СВЦЭМ!$D$10+'СЕТ СН'!$I$6-'СЕТ СН'!$I$23</f>
        <v>1740.2491409499999</v>
      </c>
      <c r="D124" s="36">
        <f>SUMIFS(СВЦЭМ!$D$39:$D$782,СВЦЭМ!$A$39:$A$782,$A124,СВЦЭМ!$B$39:$B$782,D$119)+'СЕТ СН'!$I$11+СВЦЭМ!$D$10+'СЕТ СН'!$I$6-'СЕТ СН'!$I$23</f>
        <v>1872.1208975799998</v>
      </c>
      <c r="E124" s="36">
        <f>SUMIFS(СВЦЭМ!$D$39:$D$782,СВЦЭМ!$A$39:$A$782,$A124,СВЦЭМ!$B$39:$B$782,E$119)+'СЕТ СН'!$I$11+СВЦЭМ!$D$10+'СЕТ СН'!$I$6-'СЕТ СН'!$I$23</f>
        <v>1923.9265194099999</v>
      </c>
      <c r="F124" s="36">
        <f>SUMIFS(СВЦЭМ!$D$39:$D$782,СВЦЭМ!$A$39:$A$782,$A124,СВЦЭМ!$B$39:$B$782,F$119)+'СЕТ СН'!$I$11+СВЦЭМ!$D$10+'СЕТ СН'!$I$6-'СЕТ СН'!$I$23</f>
        <v>1948.9985540099999</v>
      </c>
      <c r="G124" s="36">
        <f>SUMIFS(СВЦЭМ!$D$39:$D$782,СВЦЭМ!$A$39:$A$782,$A124,СВЦЭМ!$B$39:$B$782,G$119)+'СЕТ СН'!$I$11+СВЦЭМ!$D$10+'СЕТ СН'!$I$6-'СЕТ СН'!$I$23</f>
        <v>1949.6440803599999</v>
      </c>
      <c r="H124" s="36">
        <f>SUMIFS(СВЦЭМ!$D$39:$D$782,СВЦЭМ!$A$39:$A$782,$A124,СВЦЭМ!$B$39:$B$782,H$119)+'СЕТ СН'!$I$11+СВЦЭМ!$D$10+'СЕТ СН'!$I$6-'СЕТ СН'!$I$23</f>
        <v>1936.6022383499999</v>
      </c>
      <c r="I124" s="36">
        <f>SUMIFS(СВЦЭМ!$D$39:$D$782,СВЦЭМ!$A$39:$A$782,$A124,СВЦЭМ!$B$39:$B$782,I$119)+'СЕТ СН'!$I$11+СВЦЭМ!$D$10+'СЕТ СН'!$I$6-'СЕТ СН'!$I$23</f>
        <v>1868.9611322399999</v>
      </c>
      <c r="J124" s="36">
        <f>SUMIFS(СВЦЭМ!$D$39:$D$782,СВЦЭМ!$A$39:$A$782,$A124,СВЦЭМ!$B$39:$B$782,J$119)+'СЕТ СН'!$I$11+СВЦЭМ!$D$10+'СЕТ СН'!$I$6-'СЕТ СН'!$I$23</f>
        <v>1765.26821578</v>
      </c>
      <c r="K124" s="36">
        <f>SUMIFS(СВЦЭМ!$D$39:$D$782,СВЦЭМ!$A$39:$A$782,$A124,СВЦЭМ!$B$39:$B$782,K$119)+'СЕТ СН'!$I$11+СВЦЭМ!$D$10+'СЕТ СН'!$I$6-'СЕТ СН'!$I$23</f>
        <v>1763.04705874</v>
      </c>
      <c r="L124" s="36">
        <f>SUMIFS(СВЦЭМ!$D$39:$D$782,СВЦЭМ!$A$39:$A$782,$A124,СВЦЭМ!$B$39:$B$782,L$119)+'СЕТ СН'!$I$11+СВЦЭМ!$D$10+'СЕТ СН'!$I$6-'СЕТ СН'!$I$23</f>
        <v>1759.2240751099998</v>
      </c>
      <c r="M124" s="36">
        <f>SUMIFS(СВЦЭМ!$D$39:$D$782,СВЦЭМ!$A$39:$A$782,$A124,СВЦЭМ!$B$39:$B$782,M$119)+'СЕТ СН'!$I$11+СВЦЭМ!$D$10+'СЕТ СН'!$I$6-'СЕТ СН'!$I$23</f>
        <v>1854.70422476</v>
      </c>
      <c r="N124" s="36">
        <f>SUMIFS(СВЦЭМ!$D$39:$D$782,СВЦЭМ!$A$39:$A$782,$A124,СВЦЭМ!$B$39:$B$782,N$119)+'СЕТ СН'!$I$11+СВЦЭМ!$D$10+'СЕТ СН'!$I$6-'СЕТ СН'!$I$23</f>
        <v>1929.7438122999999</v>
      </c>
      <c r="O124" s="36">
        <f>SUMIFS(СВЦЭМ!$D$39:$D$782,СВЦЭМ!$A$39:$A$782,$A124,СВЦЭМ!$B$39:$B$782,O$119)+'СЕТ СН'!$I$11+СВЦЭМ!$D$10+'СЕТ СН'!$I$6-'СЕТ СН'!$I$23</f>
        <v>1926.5229811299998</v>
      </c>
      <c r="P124" s="36">
        <f>SUMIFS(СВЦЭМ!$D$39:$D$782,СВЦЭМ!$A$39:$A$782,$A124,СВЦЭМ!$B$39:$B$782,P$119)+'СЕТ СН'!$I$11+СВЦЭМ!$D$10+'СЕТ СН'!$I$6-'СЕТ СН'!$I$23</f>
        <v>1967.55757309</v>
      </c>
      <c r="Q124" s="36">
        <f>SUMIFS(СВЦЭМ!$D$39:$D$782,СВЦЭМ!$A$39:$A$782,$A124,СВЦЭМ!$B$39:$B$782,Q$119)+'СЕТ СН'!$I$11+СВЦЭМ!$D$10+'СЕТ СН'!$I$6-'СЕТ СН'!$I$23</f>
        <v>1976.02064204</v>
      </c>
      <c r="R124" s="36">
        <f>SUMIFS(СВЦЭМ!$D$39:$D$782,СВЦЭМ!$A$39:$A$782,$A124,СВЦЭМ!$B$39:$B$782,R$119)+'СЕТ СН'!$I$11+СВЦЭМ!$D$10+'СЕТ СН'!$I$6-'СЕТ СН'!$I$23</f>
        <v>1988.9402786399999</v>
      </c>
      <c r="S124" s="36">
        <f>SUMIFS(СВЦЭМ!$D$39:$D$782,СВЦЭМ!$A$39:$A$782,$A124,СВЦЭМ!$B$39:$B$782,S$119)+'СЕТ СН'!$I$11+СВЦЭМ!$D$10+'СЕТ СН'!$I$6-'СЕТ СН'!$I$23</f>
        <v>1935.49134435</v>
      </c>
      <c r="T124" s="36">
        <f>SUMIFS(СВЦЭМ!$D$39:$D$782,СВЦЭМ!$A$39:$A$782,$A124,СВЦЭМ!$B$39:$B$782,T$119)+'СЕТ СН'!$I$11+СВЦЭМ!$D$10+'СЕТ СН'!$I$6-'СЕТ СН'!$I$23</f>
        <v>1807.0551057599998</v>
      </c>
      <c r="U124" s="36">
        <f>SUMIFS(СВЦЭМ!$D$39:$D$782,СВЦЭМ!$A$39:$A$782,$A124,СВЦЭМ!$B$39:$B$782,U$119)+'СЕТ СН'!$I$11+СВЦЭМ!$D$10+'СЕТ СН'!$I$6-'СЕТ СН'!$I$23</f>
        <v>1702.53906749</v>
      </c>
      <c r="V124" s="36">
        <f>SUMIFS(СВЦЭМ!$D$39:$D$782,СВЦЭМ!$A$39:$A$782,$A124,СВЦЭМ!$B$39:$B$782,V$119)+'СЕТ СН'!$I$11+СВЦЭМ!$D$10+'СЕТ СН'!$I$6-'СЕТ СН'!$I$23</f>
        <v>1599.42137727</v>
      </c>
      <c r="W124" s="36">
        <f>SUMIFS(СВЦЭМ!$D$39:$D$782,СВЦЭМ!$A$39:$A$782,$A124,СВЦЭМ!$B$39:$B$782,W$119)+'СЕТ СН'!$I$11+СВЦЭМ!$D$10+'СЕТ СН'!$I$6-'СЕТ СН'!$I$23</f>
        <v>1584.7455392500001</v>
      </c>
      <c r="X124" s="36">
        <f>SUMIFS(СВЦЭМ!$D$39:$D$782,СВЦЭМ!$A$39:$A$782,$A124,СВЦЭМ!$B$39:$B$782,X$119)+'СЕТ СН'!$I$11+СВЦЭМ!$D$10+'СЕТ СН'!$I$6-'СЕТ СН'!$I$23</f>
        <v>1598.9451679700001</v>
      </c>
      <c r="Y124" s="36">
        <f>SUMIFS(СВЦЭМ!$D$39:$D$782,СВЦЭМ!$A$39:$A$782,$A124,СВЦЭМ!$B$39:$B$782,Y$119)+'СЕТ СН'!$I$11+СВЦЭМ!$D$10+'СЕТ СН'!$I$6-'СЕТ СН'!$I$23</f>
        <v>1623.72685157</v>
      </c>
    </row>
    <row r="125" spans="1:27" ht="15.75" x14ac:dyDescent="0.2">
      <c r="A125" s="35">
        <f t="shared" si="3"/>
        <v>44687</v>
      </c>
      <c r="B125" s="36">
        <f>SUMIFS(СВЦЭМ!$D$39:$D$782,СВЦЭМ!$A$39:$A$782,$A125,СВЦЭМ!$B$39:$B$782,B$119)+'СЕТ СН'!$I$11+СВЦЭМ!$D$10+'СЕТ СН'!$I$6-'СЕТ СН'!$I$23</f>
        <v>1693.5709453100001</v>
      </c>
      <c r="C125" s="36">
        <f>SUMIFS(СВЦЭМ!$D$39:$D$782,СВЦЭМ!$A$39:$A$782,$A125,СВЦЭМ!$B$39:$B$782,C$119)+'СЕТ СН'!$I$11+СВЦЭМ!$D$10+'СЕТ СН'!$I$6-'СЕТ СН'!$I$23</f>
        <v>1820.04653966</v>
      </c>
      <c r="D125" s="36">
        <f>SUMIFS(СВЦЭМ!$D$39:$D$782,СВЦЭМ!$A$39:$A$782,$A125,СВЦЭМ!$B$39:$B$782,D$119)+'СЕТ СН'!$I$11+СВЦЭМ!$D$10+'СЕТ СН'!$I$6-'СЕТ СН'!$I$23</f>
        <v>1956.52106321</v>
      </c>
      <c r="E125" s="36">
        <f>SUMIFS(СВЦЭМ!$D$39:$D$782,СВЦЭМ!$A$39:$A$782,$A125,СВЦЭМ!$B$39:$B$782,E$119)+'СЕТ СН'!$I$11+СВЦЭМ!$D$10+'СЕТ СН'!$I$6-'СЕТ СН'!$I$23</f>
        <v>2002.6911222799999</v>
      </c>
      <c r="F125" s="36">
        <f>SUMIFS(СВЦЭМ!$D$39:$D$782,СВЦЭМ!$A$39:$A$782,$A125,СВЦЭМ!$B$39:$B$782,F$119)+'СЕТ СН'!$I$11+СВЦЭМ!$D$10+'СЕТ СН'!$I$6-'СЕТ СН'!$I$23</f>
        <v>2008.3482673599999</v>
      </c>
      <c r="G125" s="36">
        <f>SUMIFS(СВЦЭМ!$D$39:$D$782,СВЦЭМ!$A$39:$A$782,$A125,СВЦЭМ!$B$39:$B$782,G$119)+'СЕТ СН'!$I$11+СВЦЭМ!$D$10+'СЕТ СН'!$I$6-'СЕТ СН'!$I$23</f>
        <v>1992.45978453</v>
      </c>
      <c r="H125" s="36">
        <f>SUMIFS(СВЦЭМ!$D$39:$D$782,СВЦЭМ!$A$39:$A$782,$A125,СВЦЭМ!$B$39:$B$782,H$119)+'СЕТ СН'!$I$11+СВЦЭМ!$D$10+'СЕТ СН'!$I$6-'СЕТ СН'!$I$23</f>
        <v>1948.7394789099999</v>
      </c>
      <c r="I125" s="36">
        <f>SUMIFS(СВЦЭМ!$D$39:$D$782,СВЦЭМ!$A$39:$A$782,$A125,СВЦЭМ!$B$39:$B$782,I$119)+'СЕТ СН'!$I$11+СВЦЭМ!$D$10+'СЕТ СН'!$I$6-'СЕТ СН'!$I$23</f>
        <v>1898.2023347499999</v>
      </c>
      <c r="J125" s="36">
        <f>SUMIFS(СВЦЭМ!$D$39:$D$782,СВЦЭМ!$A$39:$A$782,$A125,СВЦЭМ!$B$39:$B$782,J$119)+'СЕТ СН'!$I$11+СВЦЭМ!$D$10+'СЕТ СН'!$I$6-'СЕТ СН'!$I$23</f>
        <v>1753.0236669399999</v>
      </c>
      <c r="K125" s="36">
        <f>SUMIFS(СВЦЭМ!$D$39:$D$782,СВЦЭМ!$A$39:$A$782,$A125,СВЦЭМ!$B$39:$B$782,K$119)+'СЕТ СН'!$I$11+СВЦЭМ!$D$10+'СЕТ СН'!$I$6-'СЕТ СН'!$I$23</f>
        <v>1760.43148185</v>
      </c>
      <c r="L125" s="36">
        <f>SUMIFS(СВЦЭМ!$D$39:$D$782,СВЦЭМ!$A$39:$A$782,$A125,СВЦЭМ!$B$39:$B$782,L$119)+'СЕТ СН'!$I$11+СВЦЭМ!$D$10+'СЕТ СН'!$I$6-'СЕТ СН'!$I$23</f>
        <v>1753.3841798799999</v>
      </c>
      <c r="M125" s="36">
        <f>SUMIFS(СВЦЭМ!$D$39:$D$782,СВЦЭМ!$A$39:$A$782,$A125,СВЦЭМ!$B$39:$B$782,M$119)+'СЕТ СН'!$I$11+СВЦЭМ!$D$10+'СЕТ СН'!$I$6-'СЕТ СН'!$I$23</f>
        <v>1877.4223833699998</v>
      </c>
      <c r="N125" s="36">
        <f>SUMIFS(СВЦЭМ!$D$39:$D$782,СВЦЭМ!$A$39:$A$782,$A125,СВЦЭМ!$B$39:$B$782,N$119)+'СЕТ СН'!$I$11+СВЦЭМ!$D$10+'СЕТ СН'!$I$6-'СЕТ СН'!$I$23</f>
        <v>1943.31949906</v>
      </c>
      <c r="O125" s="36">
        <f>SUMIFS(СВЦЭМ!$D$39:$D$782,СВЦЭМ!$A$39:$A$782,$A125,СВЦЭМ!$B$39:$B$782,O$119)+'СЕТ СН'!$I$11+СВЦЭМ!$D$10+'СЕТ СН'!$I$6-'СЕТ СН'!$I$23</f>
        <v>1946.8551533899999</v>
      </c>
      <c r="P125" s="36">
        <f>SUMIFS(СВЦЭМ!$D$39:$D$782,СВЦЭМ!$A$39:$A$782,$A125,СВЦЭМ!$B$39:$B$782,P$119)+'СЕТ СН'!$I$11+СВЦЭМ!$D$10+'СЕТ СН'!$I$6-'СЕТ СН'!$I$23</f>
        <v>1954.9209995399999</v>
      </c>
      <c r="Q125" s="36">
        <f>SUMIFS(СВЦЭМ!$D$39:$D$782,СВЦЭМ!$A$39:$A$782,$A125,СВЦЭМ!$B$39:$B$782,Q$119)+'СЕТ СН'!$I$11+СВЦЭМ!$D$10+'СЕТ СН'!$I$6-'СЕТ СН'!$I$23</f>
        <v>1949.4395567299998</v>
      </c>
      <c r="R125" s="36">
        <f>SUMIFS(СВЦЭМ!$D$39:$D$782,СВЦЭМ!$A$39:$A$782,$A125,СВЦЭМ!$B$39:$B$782,R$119)+'СЕТ СН'!$I$11+СВЦЭМ!$D$10+'СЕТ СН'!$I$6-'СЕТ СН'!$I$23</f>
        <v>1938.0518259799999</v>
      </c>
      <c r="S125" s="36">
        <f>SUMIFS(СВЦЭМ!$D$39:$D$782,СВЦЭМ!$A$39:$A$782,$A125,СВЦЭМ!$B$39:$B$782,S$119)+'СЕТ СН'!$I$11+СВЦЭМ!$D$10+'СЕТ СН'!$I$6-'СЕТ СН'!$I$23</f>
        <v>1893.6179422199998</v>
      </c>
      <c r="T125" s="36">
        <f>SUMIFS(СВЦЭМ!$D$39:$D$782,СВЦЭМ!$A$39:$A$782,$A125,СВЦЭМ!$B$39:$B$782,T$119)+'СЕТ СН'!$I$11+СВЦЭМ!$D$10+'СЕТ СН'!$I$6-'СЕТ СН'!$I$23</f>
        <v>1779.6941704899998</v>
      </c>
      <c r="U125" s="36">
        <f>SUMIFS(СВЦЭМ!$D$39:$D$782,СВЦЭМ!$A$39:$A$782,$A125,СВЦЭМ!$B$39:$B$782,U$119)+'СЕТ СН'!$I$11+СВЦЭМ!$D$10+'СЕТ СН'!$I$6-'СЕТ СН'!$I$23</f>
        <v>1667.94720018</v>
      </c>
      <c r="V125" s="36">
        <f>SUMIFS(СВЦЭМ!$D$39:$D$782,СВЦЭМ!$A$39:$A$782,$A125,СВЦЭМ!$B$39:$B$782,V$119)+'СЕТ СН'!$I$11+СВЦЭМ!$D$10+'СЕТ СН'!$I$6-'СЕТ СН'!$I$23</f>
        <v>1573.63612253</v>
      </c>
      <c r="W125" s="36">
        <f>SUMIFS(СВЦЭМ!$D$39:$D$782,СВЦЭМ!$A$39:$A$782,$A125,СВЦЭМ!$B$39:$B$782,W$119)+'СЕТ СН'!$I$11+СВЦЭМ!$D$10+'СЕТ СН'!$I$6-'СЕТ СН'!$I$23</f>
        <v>1562.2575840700001</v>
      </c>
      <c r="X125" s="36">
        <f>SUMIFS(СВЦЭМ!$D$39:$D$782,СВЦЭМ!$A$39:$A$782,$A125,СВЦЭМ!$B$39:$B$782,X$119)+'СЕТ СН'!$I$11+СВЦЭМ!$D$10+'СЕТ СН'!$I$6-'СЕТ СН'!$I$23</f>
        <v>1589.57899357</v>
      </c>
      <c r="Y125" s="36">
        <f>SUMIFS(СВЦЭМ!$D$39:$D$782,СВЦЭМ!$A$39:$A$782,$A125,СВЦЭМ!$B$39:$B$782,Y$119)+'СЕТ СН'!$I$11+СВЦЭМ!$D$10+'СЕТ СН'!$I$6-'СЕТ СН'!$I$23</f>
        <v>1597.01066913</v>
      </c>
    </row>
    <row r="126" spans="1:27" ht="15.75" x14ac:dyDescent="0.2">
      <c r="A126" s="35">
        <f t="shared" si="3"/>
        <v>44688</v>
      </c>
      <c r="B126" s="36">
        <f>SUMIFS(СВЦЭМ!$D$39:$D$782,СВЦЭМ!$A$39:$A$782,$A126,СВЦЭМ!$B$39:$B$782,B$119)+'СЕТ СН'!$I$11+СВЦЭМ!$D$10+'СЕТ СН'!$I$6-'СЕТ СН'!$I$23</f>
        <v>1697.1044308</v>
      </c>
      <c r="C126" s="36">
        <f>SUMIFS(СВЦЭМ!$D$39:$D$782,СВЦЭМ!$A$39:$A$782,$A126,СВЦЭМ!$B$39:$B$782,C$119)+'СЕТ СН'!$I$11+СВЦЭМ!$D$10+'СЕТ СН'!$I$6-'СЕТ СН'!$I$23</f>
        <v>1775.7422450199999</v>
      </c>
      <c r="D126" s="36">
        <f>SUMIFS(СВЦЭМ!$D$39:$D$782,СВЦЭМ!$A$39:$A$782,$A126,СВЦЭМ!$B$39:$B$782,D$119)+'СЕТ СН'!$I$11+СВЦЭМ!$D$10+'СЕТ СН'!$I$6-'СЕТ СН'!$I$23</f>
        <v>1964.2793097899998</v>
      </c>
      <c r="E126" s="36">
        <f>SUMIFS(СВЦЭМ!$D$39:$D$782,СВЦЭМ!$A$39:$A$782,$A126,СВЦЭМ!$B$39:$B$782,E$119)+'СЕТ СН'!$I$11+СВЦЭМ!$D$10+'СЕТ СН'!$I$6-'СЕТ СН'!$I$23</f>
        <v>2006.13060593</v>
      </c>
      <c r="F126" s="36">
        <f>SUMIFS(СВЦЭМ!$D$39:$D$782,СВЦЭМ!$A$39:$A$782,$A126,СВЦЭМ!$B$39:$B$782,F$119)+'СЕТ СН'!$I$11+СВЦЭМ!$D$10+'СЕТ СН'!$I$6-'СЕТ СН'!$I$23</f>
        <v>2008.4954770899999</v>
      </c>
      <c r="G126" s="36">
        <f>SUMIFS(СВЦЭМ!$D$39:$D$782,СВЦЭМ!$A$39:$A$782,$A126,СВЦЭМ!$B$39:$B$782,G$119)+'СЕТ СН'!$I$11+СВЦЭМ!$D$10+'СЕТ СН'!$I$6-'СЕТ СН'!$I$23</f>
        <v>2010.62400908</v>
      </c>
      <c r="H126" s="36">
        <f>SUMIFS(СВЦЭМ!$D$39:$D$782,СВЦЭМ!$A$39:$A$782,$A126,СВЦЭМ!$B$39:$B$782,H$119)+'СЕТ СН'!$I$11+СВЦЭМ!$D$10+'СЕТ СН'!$I$6-'СЕТ СН'!$I$23</f>
        <v>1989.0313291999998</v>
      </c>
      <c r="I126" s="36">
        <f>SUMIFS(СВЦЭМ!$D$39:$D$782,СВЦЭМ!$A$39:$A$782,$A126,СВЦЭМ!$B$39:$B$782,I$119)+'СЕТ СН'!$I$11+СВЦЭМ!$D$10+'СЕТ СН'!$I$6-'СЕТ СН'!$I$23</f>
        <v>1896.5998347999998</v>
      </c>
      <c r="J126" s="36">
        <f>SUMIFS(СВЦЭМ!$D$39:$D$782,СВЦЭМ!$A$39:$A$782,$A126,СВЦЭМ!$B$39:$B$782,J$119)+'СЕТ СН'!$I$11+СВЦЭМ!$D$10+'СЕТ СН'!$I$6-'СЕТ СН'!$I$23</f>
        <v>1769.24414153</v>
      </c>
      <c r="K126" s="36">
        <f>SUMIFS(СВЦЭМ!$D$39:$D$782,СВЦЭМ!$A$39:$A$782,$A126,СВЦЭМ!$B$39:$B$782,K$119)+'СЕТ СН'!$I$11+СВЦЭМ!$D$10+'СЕТ СН'!$I$6-'СЕТ СН'!$I$23</f>
        <v>1758.9893900799998</v>
      </c>
      <c r="L126" s="36">
        <f>SUMIFS(СВЦЭМ!$D$39:$D$782,СВЦЭМ!$A$39:$A$782,$A126,СВЦЭМ!$B$39:$B$782,L$119)+'СЕТ СН'!$I$11+СВЦЭМ!$D$10+'СЕТ СН'!$I$6-'СЕТ СН'!$I$23</f>
        <v>1753.02445137</v>
      </c>
      <c r="M126" s="36">
        <f>SUMIFS(СВЦЭМ!$D$39:$D$782,СВЦЭМ!$A$39:$A$782,$A126,СВЦЭМ!$B$39:$B$782,M$119)+'СЕТ СН'!$I$11+СВЦЭМ!$D$10+'СЕТ СН'!$I$6-'СЕТ СН'!$I$23</f>
        <v>1849.0503181899999</v>
      </c>
      <c r="N126" s="36">
        <f>SUMIFS(СВЦЭМ!$D$39:$D$782,СВЦЭМ!$A$39:$A$782,$A126,СВЦЭМ!$B$39:$B$782,N$119)+'СЕТ СН'!$I$11+СВЦЭМ!$D$10+'СЕТ СН'!$I$6-'СЕТ СН'!$I$23</f>
        <v>1888.2037991299999</v>
      </c>
      <c r="O126" s="36">
        <f>SUMIFS(СВЦЭМ!$D$39:$D$782,СВЦЭМ!$A$39:$A$782,$A126,СВЦЭМ!$B$39:$B$782,O$119)+'СЕТ СН'!$I$11+СВЦЭМ!$D$10+'СЕТ СН'!$I$6-'СЕТ СН'!$I$23</f>
        <v>1910.1095550099999</v>
      </c>
      <c r="P126" s="36">
        <f>SUMIFS(СВЦЭМ!$D$39:$D$782,СВЦЭМ!$A$39:$A$782,$A126,СВЦЭМ!$B$39:$B$782,P$119)+'СЕТ СН'!$I$11+СВЦЭМ!$D$10+'СЕТ СН'!$I$6-'СЕТ СН'!$I$23</f>
        <v>1929.56238143</v>
      </c>
      <c r="Q126" s="36">
        <f>SUMIFS(СВЦЭМ!$D$39:$D$782,СВЦЭМ!$A$39:$A$782,$A126,СВЦЭМ!$B$39:$B$782,Q$119)+'СЕТ СН'!$I$11+СВЦЭМ!$D$10+'СЕТ СН'!$I$6-'СЕТ СН'!$I$23</f>
        <v>1934.5647593499998</v>
      </c>
      <c r="R126" s="36">
        <f>SUMIFS(СВЦЭМ!$D$39:$D$782,СВЦЭМ!$A$39:$A$782,$A126,СВЦЭМ!$B$39:$B$782,R$119)+'СЕТ СН'!$I$11+СВЦЭМ!$D$10+'СЕТ СН'!$I$6-'СЕТ СН'!$I$23</f>
        <v>1929.0580179499998</v>
      </c>
      <c r="S126" s="36">
        <f>SUMIFS(СВЦЭМ!$D$39:$D$782,СВЦЭМ!$A$39:$A$782,$A126,СВЦЭМ!$B$39:$B$782,S$119)+'СЕТ СН'!$I$11+СВЦЭМ!$D$10+'СЕТ СН'!$I$6-'СЕТ СН'!$I$23</f>
        <v>1886.3663238499998</v>
      </c>
      <c r="T126" s="36">
        <f>SUMIFS(СВЦЭМ!$D$39:$D$782,СВЦЭМ!$A$39:$A$782,$A126,СВЦЭМ!$B$39:$B$782,T$119)+'СЕТ СН'!$I$11+СВЦЭМ!$D$10+'СЕТ СН'!$I$6-'СЕТ СН'!$I$23</f>
        <v>1770.3868538899999</v>
      </c>
      <c r="U126" s="36">
        <f>SUMIFS(СВЦЭМ!$D$39:$D$782,СВЦЭМ!$A$39:$A$782,$A126,СВЦЭМ!$B$39:$B$782,U$119)+'СЕТ СН'!$I$11+СВЦЭМ!$D$10+'СЕТ СН'!$I$6-'СЕТ СН'!$I$23</f>
        <v>1643.2875357</v>
      </c>
      <c r="V126" s="36">
        <f>SUMIFS(СВЦЭМ!$D$39:$D$782,СВЦЭМ!$A$39:$A$782,$A126,СВЦЭМ!$B$39:$B$782,V$119)+'СЕТ СН'!$I$11+СВЦЭМ!$D$10+'СЕТ СН'!$I$6-'СЕТ СН'!$I$23</f>
        <v>1550.8741167399999</v>
      </c>
      <c r="W126" s="36">
        <f>SUMIFS(СВЦЭМ!$D$39:$D$782,СВЦЭМ!$A$39:$A$782,$A126,СВЦЭМ!$B$39:$B$782,W$119)+'СЕТ СН'!$I$11+СВЦЭМ!$D$10+'СЕТ СН'!$I$6-'СЕТ СН'!$I$23</f>
        <v>1572.3046675400001</v>
      </c>
      <c r="X126" s="36">
        <f>SUMIFS(СВЦЭМ!$D$39:$D$782,СВЦЭМ!$A$39:$A$782,$A126,СВЦЭМ!$B$39:$B$782,X$119)+'СЕТ СН'!$I$11+СВЦЭМ!$D$10+'СЕТ СН'!$I$6-'СЕТ СН'!$I$23</f>
        <v>1583.48115368</v>
      </c>
      <c r="Y126" s="36">
        <f>SUMIFS(СВЦЭМ!$D$39:$D$782,СВЦЭМ!$A$39:$A$782,$A126,СВЦЭМ!$B$39:$B$782,Y$119)+'СЕТ СН'!$I$11+СВЦЭМ!$D$10+'СЕТ СН'!$I$6-'СЕТ СН'!$I$23</f>
        <v>1600.93186169</v>
      </c>
    </row>
    <row r="127" spans="1:27" ht="15.75" x14ac:dyDescent="0.2">
      <c r="A127" s="35">
        <f t="shared" si="3"/>
        <v>44689</v>
      </c>
      <c r="B127" s="36">
        <f>SUMIFS(СВЦЭМ!$D$39:$D$782,СВЦЭМ!$A$39:$A$782,$A127,СВЦЭМ!$B$39:$B$782,B$119)+'СЕТ СН'!$I$11+СВЦЭМ!$D$10+'СЕТ СН'!$I$6-'СЕТ СН'!$I$23</f>
        <v>1674.33675014</v>
      </c>
      <c r="C127" s="36">
        <f>SUMIFS(СВЦЭМ!$D$39:$D$782,СВЦЭМ!$A$39:$A$782,$A127,СВЦЭМ!$B$39:$B$782,C$119)+'СЕТ СН'!$I$11+СВЦЭМ!$D$10+'СЕТ СН'!$I$6-'СЕТ СН'!$I$23</f>
        <v>1796.3695610299999</v>
      </c>
      <c r="D127" s="36">
        <f>SUMIFS(СВЦЭМ!$D$39:$D$782,СВЦЭМ!$A$39:$A$782,$A127,СВЦЭМ!$B$39:$B$782,D$119)+'СЕТ СН'!$I$11+СВЦЭМ!$D$10+'СЕТ СН'!$I$6-'СЕТ СН'!$I$23</f>
        <v>1943.8058228399998</v>
      </c>
      <c r="E127" s="36">
        <f>SUMIFS(СВЦЭМ!$D$39:$D$782,СВЦЭМ!$A$39:$A$782,$A127,СВЦЭМ!$B$39:$B$782,E$119)+'СЕТ СН'!$I$11+СВЦЭМ!$D$10+'СЕТ СН'!$I$6-'СЕТ СН'!$I$23</f>
        <v>2015.2398130699999</v>
      </c>
      <c r="F127" s="36">
        <f>SUMIFS(СВЦЭМ!$D$39:$D$782,СВЦЭМ!$A$39:$A$782,$A127,СВЦЭМ!$B$39:$B$782,F$119)+'СЕТ СН'!$I$11+СВЦЭМ!$D$10+'СЕТ СН'!$I$6-'СЕТ СН'!$I$23</f>
        <v>2025.8602326199998</v>
      </c>
      <c r="G127" s="36">
        <f>SUMIFS(СВЦЭМ!$D$39:$D$782,СВЦЭМ!$A$39:$A$782,$A127,СВЦЭМ!$B$39:$B$782,G$119)+'СЕТ СН'!$I$11+СВЦЭМ!$D$10+'СЕТ СН'!$I$6-'СЕТ СН'!$I$23</f>
        <v>2026.2753819099999</v>
      </c>
      <c r="H127" s="36">
        <f>SUMIFS(СВЦЭМ!$D$39:$D$782,СВЦЭМ!$A$39:$A$782,$A127,СВЦЭМ!$B$39:$B$782,H$119)+'СЕТ СН'!$I$11+СВЦЭМ!$D$10+'СЕТ СН'!$I$6-'СЕТ СН'!$I$23</f>
        <v>2008.27003365</v>
      </c>
      <c r="I127" s="36">
        <f>SUMIFS(СВЦЭМ!$D$39:$D$782,СВЦЭМ!$A$39:$A$782,$A127,СВЦЭМ!$B$39:$B$782,I$119)+'СЕТ СН'!$I$11+СВЦЭМ!$D$10+'СЕТ СН'!$I$6-'СЕТ СН'!$I$23</f>
        <v>1933.3568949999999</v>
      </c>
      <c r="J127" s="36">
        <f>SUMIFS(СВЦЭМ!$D$39:$D$782,СВЦЭМ!$A$39:$A$782,$A127,СВЦЭМ!$B$39:$B$782,J$119)+'СЕТ СН'!$I$11+СВЦЭМ!$D$10+'СЕТ СН'!$I$6-'СЕТ СН'!$I$23</f>
        <v>1769.7699238299999</v>
      </c>
      <c r="K127" s="36">
        <f>SUMIFS(СВЦЭМ!$D$39:$D$782,СВЦЭМ!$A$39:$A$782,$A127,СВЦЭМ!$B$39:$B$782,K$119)+'СЕТ СН'!$I$11+СВЦЭМ!$D$10+'СЕТ СН'!$I$6-'СЕТ СН'!$I$23</f>
        <v>1738.1873798399999</v>
      </c>
      <c r="L127" s="36">
        <f>SUMIFS(СВЦЭМ!$D$39:$D$782,СВЦЭМ!$A$39:$A$782,$A127,СВЦЭМ!$B$39:$B$782,L$119)+'СЕТ СН'!$I$11+СВЦЭМ!$D$10+'СЕТ СН'!$I$6-'СЕТ СН'!$I$23</f>
        <v>1731.7161882999999</v>
      </c>
      <c r="M127" s="36">
        <f>SUMIFS(СВЦЭМ!$D$39:$D$782,СВЦЭМ!$A$39:$A$782,$A127,СВЦЭМ!$B$39:$B$782,M$119)+'СЕТ СН'!$I$11+СВЦЭМ!$D$10+'СЕТ СН'!$I$6-'СЕТ СН'!$I$23</f>
        <v>1820.8820415299999</v>
      </c>
      <c r="N127" s="36">
        <f>SUMIFS(СВЦЭМ!$D$39:$D$782,СВЦЭМ!$A$39:$A$782,$A127,СВЦЭМ!$B$39:$B$782,N$119)+'СЕТ СН'!$I$11+СВЦЭМ!$D$10+'СЕТ СН'!$I$6-'СЕТ СН'!$I$23</f>
        <v>1872.3027743299999</v>
      </c>
      <c r="O127" s="36">
        <f>SUMIFS(СВЦЭМ!$D$39:$D$782,СВЦЭМ!$A$39:$A$782,$A127,СВЦЭМ!$B$39:$B$782,O$119)+'СЕТ СН'!$I$11+СВЦЭМ!$D$10+'СЕТ СН'!$I$6-'СЕТ СН'!$I$23</f>
        <v>1903.10560046</v>
      </c>
      <c r="P127" s="36">
        <f>SUMIFS(СВЦЭМ!$D$39:$D$782,СВЦЭМ!$A$39:$A$782,$A127,СВЦЭМ!$B$39:$B$782,P$119)+'СЕТ СН'!$I$11+СВЦЭМ!$D$10+'СЕТ СН'!$I$6-'СЕТ СН'!$I$23</f>
        <v>1924.4090083799999</v>
      </c>
      <c r="Q127" s="36">
        <f>SUMIFS(СВЦЭМ!$D$39:$D$782,СВЦЭМ!$A$39:$A$782,$A127,СВЦЭМ!$B$39:$B$782,Q$119)+'СЕТ СН'!$I$11+СВЦЭМ!$D$10+'СЕТ СН'!$I$6-'СЕТ СН'!$I$23</f>
        <v>1937.8703145699999</v>
      </c>
      <c r="R127" s="36">
        <f>SUMIFS(СВЦЭМ!$D$39:$D$782,СВЦЭМ!$A$39:$A$782,$A127,СВЦЭМ!$B$39:$B$782,R$119)+'СЕТ СН'!$I$11+СВЦЭМ!$D$10+'СЕТ СН'!$I$6-'СЕТ СН'!$I$23</f>
        <v>1937.91055919</v>
      </c>
      <c r="S127" s="36">
        <f>SUMIFS(СВЦЭМ!$D$39:$D$782,СВЦЭМ!$A$39:$A$782,$A127,СВЦЭМ!$B$39:$B$782,S$119)+'СЕТ СН'!$I$11+СВЦЭМ!$D$10+'СЕТ СН'!$I$6-'СЕТ СН'!$I$23</f>
        <v>1890.8519309799999</v>
      </c>
      <c r="T127" s="36">
        <f>SUMIFS(СВЦЭМ!$D$39:$D$782,СВЦЭМ!$A$39:$A$782,$A127,СВЦЭМ!$B$39:$B$782,T$119)+'СЕТ СН'!$I$11+СВЦЭМ!$D$10+'СЕТ СН'!$I$6-'СЕТ СН'!$I$23</f>
        <v>1755.91526931</v>
      </c>
      <c r="U127" s="36">
        <f>SUMIFS(СВЦЭМ!$D$39:$D$782,СВЦЭМ!$A$39:$A$782,$A127,СВЦЭМ!$B$39:$B$782,U$119)+'СЕТ СН'!$I$11+СВЦЭМ!$D$10+'СЕТ СН'!$I$6-'СЕТ СН'!$I$23</f>
        <v>1617.56628901</v>
      </c>
      <c r="V127" s="36">
        <f>SUMIFS(СВЦЭМ!$D$39:$D$782,СВЦЭМ!$A$39:$A$782,$A127,СВЦЭМ!$B$39:$B$782,V$119)+'СЕТ СН'!$I$11+СВЦЭМ!$D$10+'СЕТ СН'!$I$6-'СЕТ СН'!$I$23</f>
        <v>1531.45704948</v>
      </c>
      <c r="W127" s="36">
        <f>SUMIFS(СВЦЭМ!$D$39:$D$782,СВЦЭМ!$A$39:$A$782,$A127,СВЦЭМ!$B$39:$B$782,W$119)+'СЕТ СН'!$I$11+СВЦЭМ!$D$10+'СЕТ СН'!$I$6-'СЕТ СН'!$I$23</f>
        <v>1544.8912587499999</v>
      </c>
      <c r="X127" s="36">
        <f>SUMIFS(СВЦЭМ!$D$39:$D$782,СВЦЭМ!$A$39:$A$782,$A127,СВЦЭМ!$B$39:$B$782,X$119)+'СЕТ СН'!$I$11+СВЦЭМ!$D$10+'СЕТ СН'!$I$6-'СЕТ СН'!$I$23</f>
        <v>1547.6952984700001</v>
      </c>
      <c r="Y127" s="36">
        <f>SUMIFS(СВЦЭМ!$D$39:$D$782,СВЦЭМ!$A$39:$A$782,$A127,СВЦЭМ!$B$39:$B$782,Y$119)+'СЕТ СН'!$I$11+СВЦЭМ!$D$10+'СЕТ СН'!$I$6-'СЕТ СН'!$I$23</f>
        <v>1595.0536402500002</v>
      </c>
    </row>
    <row r="128" spans="1:27" ht="15.75" x14ac:dyDescent="0.2">
      <c r="A128" s="35">
        <f t="shared" si="3"/>
        <v>44690</v>
      </c>
      <c r="B128" s="36">
        <f>SUMIFS(СВЦЭМ!$D$39:$D$782,СВЦЭМ!$A$39:$A$782,$A128,СВЦЭМ!$B$39:$B$782,B$119)+'СЕТ СН'!$I$11+СВЦЭМ!$D$10+'СЕТ СН'!$I$6-'СЕТ СН'!$I$23</f>
        <v>1700.5866111999999</v>
      </c>
      <c r="C128" s="36">
        <f>SUMIFS(СВЦЭМ!$D$39:$D$782,СВЦЭМ!$A$39:$A$782,$A128,СВЦЭМ!$B$39:$B$782,C$119)+'СЕТ СН'!$I$11+СВЦЭМ!$D$10+'СЕТ СН'!$I$6-'СЕТ СН'!$I$23</f>
        <v>1818.82626205</v>
      </c>
      <c r="D128" s="36">
        <f>SUMIFS(СВЦЭМ!$D$39:$D$782,СВЦЭМ!$A$39:$A$782,$A128,СВЦЭМ!$B$39:$B$782,D$119)+'СЕТ СН'!$I$11+СВЦЭМ!$D$10+'СЕТ СН'!$I$6-'СЕТ СН'!$I$23</f>
        <v>1967.0431417699999</v>
      </c>
      <c r="E128" s="36">
        <f>SUMIFS(СВЦЭМ!$D$39:$D$782,СВЦЭМ!$A$39:$A$782,$A128,СВЦЭМ!$B$39:$B$782,E$119)+'СЕТ СН'!$I$11+СВЦЭМ!$D$10+'СЕТ СН'!$I$6-'СЕТ СН'!$I$23</f>
        <v>2041.7246572299998</v>
      </c>
      <c r="F128" s="36">
        <f>SUMIFS(СВЦЭМ!$D$39:$D$782,СВЦЭМ!$A$39:$A$782,$A128,СВЦЭМ!$B$39:$B$782,F$119)+'СЕТ СН'!$I$11+СВЦЭМ!$D$10+'СЕТ СН'!$I$6-'СЕТ СН'!$I$23</f>
        <v>2068.4443684199996</v>
      </c>
      <c r="G128" s="36">
        <f>SUMIFS(СВЦЭМ!$D$39:$D$782,СВЦЭМ!$A$39:$A$782,$A128,СВЦЭМ!$B$39:$B$782,G$119)+'СЕТ СН'!$I$11+СВЦЭМ!$D$10+'СЕТ СН'!$I$6-'СЕТ СН'!$I$23</f>
        <v>2056.56021573</v>
      </c>
      <c r="H128" s="36">
        <f>SUMIFS(СВЦЭМ!$D$39:$D$782,СВЦЭМ!$A$39:$A$782,$A128,СВЦЭМ!$B$39:$B$782,H$119)+'СЕТ СН'!$I$11+СВЦЭМ!$D$10+'СЕТ СН'!$I$6-'СЕТ СН'!$I$23</f>
        <v>2037.8314525399999</v>
      </c>
      <c r="I128" s="36">
        <f>SUMIFS(СВЦЭМ!$D$39:$D$782,СВЦЭМ!$A$39:$A$782,$A128,СВЦЭМ!$B$39:$B$782,I$119)+'СЕТ СН'!$I$11+СВЦЭМ!$D$10+'СЕТ СН'!$I$6-'СЕТ СН'!$I$23</f>
        <v>1977.5009289999998</v>
      </c>
      <c r="J128" s="36">
        <f>SUMIFS(СВЦЭМ!$D$39:$D$782,СВЦЭМ!$A$39:$A$782,$A128,СВЦЭМ!$B$39:$B$782,J$119)+'СЕТ СН'!$I$11+СВЦЭМ!$D$10+'СЕТ СН'!$I$6-'СЕТ СН'!$I$23</f>
        <v>1804.5309312299999</v>
      </c>
      <c r="K128" s="36">
        <f>SUMIFS(СВЦЭМ!$D$39:$D$782,СВЦЭМ!$A$39:$A$782,$A128,СВЦЭМ!$B$39:$B$782,K$119)+'СЕТ СН'!$I$11+СВЦЭМ!$D$10+'СЕТ СН'!$I$6-'СЕТ СН'!$I$23</f>
        <v>1775.5355842299998</v>
      </c>
      <c r="L128" s="36">
        <f>SUMIFS(СВЦЭМ!$D$39:$D$782,СВЦЭМ!$A$39:$A$782,$A128,СВЦЭМ!$B$39:$B$782,L$119)+'СЕТ СН'!$I$11+СВЦЭМ!$D$10+'СЕТ СН'!$I$6-'СЕТ СН'!$I$23</f>
        <v>1751.0489156499998</v>
      </c>
      <c r="M128" s="36">
        <f>SUMIFS(СВЦЭМ!$D$39:$D$782,СВЦЭМ!$A$39:$A$782,$A128,СВЦЭМ!$B$39:$B$782,M$119)+'СЕТ СН'!$I$11+СВЦЭМ!$D$10+'СЕТ СН'!$I$6-'СЕТ СН'!$I$23</f>
        <v>1837.3718335799999</v>
      </c>
      <c r="N128" s="36">
        <f>SUMIFS(СВЦЭМ!$D$39:$D$782,СВЦЭМ!$A$39:$A$782,$A128,СВЦЭМ!$B$39:$B$782,N$119)+'СЕТ СН'!$I$11+СВЦЭМ!$D$10+'СЕТ СН'!$I$6-'СЕТ СН'!$I$23</f>
        <v>1874.7320258599998</v>
      </c>
      <c r="O128" s="36">
        <f>SUMIFS(СВЦЭМ!$D$39:$D$782,СВЦЭМ!$A$39:$A$782,$A128,СВЦЭМ!$B$39:$B$782,O$119)+'СЕТ СН'!$I$11+СВЦЭМ!$D$10+'СЕТ СН'!$I$6-'СЕТ СН'!$I$23</f>
        <v>1894.1631390499999</v>
      </c>
      <c r="P128" s="36">
        <f>SUMIFS(СВЦЭМ!$D$39:$D$782,СВЦЭМ!$A$39:$A$782,$A128,СВЦЭМ!$B$39:$B$782,P$119)+'СЕТ СН'!$I$11+СВЦЭМ!$D$10+'СЕТ СН'!$I$6-'СЕТ СН'!$I$23</f>
        <v>1909.10128429</v>
      </c>
      <c r="Q128" s="36">
        <f>SUMIFS(СВЦЭМ!$D$39:$D$782,СВЦЭМ!$A$39:$A$782,$A128,СВЦЭМ!$B$39:$B$782,Q$119)+'СЕТ СН'!$I$11+СВЦЭМ!$D$10+'СЕТ СН'!$I$6-'СЕТ СН'!$I$23</f>
        <v>1921.7071521999999</v>
      </c>
      <c r="R128" s="36">
        <f>SUMIFS(СВЦЭМ!$D$39:$D$782,СВЦЭМ!$A$39:$A$782,$A128,СВЦЭМ!$B$39:$B$782,R$119)+'СЕТ СН'!$I$11+СВЦЭМ!$D$10+'СЕТ СН'!$I$6-'СЕТ СН'!$I$23</f>
        <v>1928.98353348</v>
      </c>
      <c r="S128" s="36">
        <f>SUMIFS(СВЦЭМ!$D$39:$D$782,СВЦЭМ!$A$39:$A$782,$A128,СВЦЭМ!$B$39:$B$782,S$119)+'СЕТ СН'!$I$11+СВЦЭМ!$D$10+'СЕТ СН'!$I$6-'СЕТ СН'!$I$23</f>
        <v>1886.9843836499999</v>
      </c>
      <c r="T128" s="36">
        <f>SUMIFS(СВЦЭМ!$D$39:$D$782,СВЦЭМ!$A$39:$A$782,$A128,СВЦЭМ!$B$39:$B$782,T$119)+'СЕТ СН'!$I$11+СВЦЭМ!$D$10+'СЕТ СН'!$I$6-'СЕТ СН'!$I$23</f>
        <v>1770.0390883</v>
      </c>
      <c r="U128" s="36">
        <f>SUMIFS(СВЦЭМ!$D$39:$D$782,СВЦЭМ!$A$39:$A$782,$A128,СВЦЭМ!$B$39:$B$782,U$119)+'СЕТ СН'!$I$11+СВЦЭМ!$D$10+'СЕТ СН'!$I$6-'СЕТ СН'!$I$23</f>
        <v>1649.27324217</v>
      </c>
      <c r="V128" s="36">
        <f>SUMIFS(СВЦЭМ!$D$39:$D$782,СВЦЭМ!$A$39:$A$782,$A128,СВЦЭМ!$B$39:$B$782,V$119)+'СЕТ СН'!$I$11+СВЦЭМ!$D$10+'СЕТ СН'!$I$6-'СЕТ СН'!$I$23</f>
        <v>1522.86752387</v>
      </c>
      <c r="W128" s="36">
        <f>SUMIFS(СВЦЭМ!$D$39:$D$782,СВЦЭМ!$A$39:$A$782,$A128,СВЦЭМ!$B$39:$B$782,W$119)+'СЕТ СН'!$I$11+СВЦЭМ!$D$10+'СЕТ СН'!$I$6-'СЕТ СН'!$I$23</f>
        <v>1511.73449465</v>
      </c>
      <c r="X128" s="36">
        <f>SUMIFS(СВЦЭМ!$D$39:$D$782,СВЦЭМ!$A$39:$A$782,$A128,СВЦЭМ!$B$39:$B$782,X$119)+'СЕТ СН'!$I$11+СВЦЭМ!$D$10+'СЕТ СН'!$I$6-'СЕТ СН'!$I$23</f>
        <v>1571.4463933299999</v>
      </c>
      <c r="Y128" s="36">
        <f>SUMIFS(СВЦЭМ!$D$39:$D$782,СВЦЭМ!$A$39:$A$782,$A128,СВЦЭМ!$B$39:$B$782,Y$119)+'СЕТ СН'!$I$11+СВЦЭМ!$D$10+'СЕТ СН'!$I$6-'СЕТ СН'!$I$23</f>
        <v>1598.15176922</v>
      </c>
    </row>
    <row r="129" spans="1:25" ht="15.75" x14ac:dyDescent="0.2">
      <c r="A129" s="35">
        <f t="shared" si="3"/>
        <v>44691</v>
      </c>
      <c r="B129" s="36">
        <f>SUMIFS(СВЦЭМ!$D$39:$D$782,СВЦЭМ!$A$39:$A$782,$A129,СВЦЭМ!$B$39:$B$782,B$119)+'СЕТ СН'!$I$11+СВЦЭМ!$D$10+'СЕТ СН'!$I$6-'СЕТ СН'!$I$23</f>
        <v>1684.6587072100001</v>
      </c>
      <c r="C129" s="36">
        <f>SUMIFS(СВЦЭМ!$D$39:$D$782,СВЦЭМ!$A$39:$A$782,$A129,СВЦЭМ!$B$39:$B$782,C$119)+'СЕТ СН'!$I$11+СВЦЭМ!$D$10+'СЕТ СН'!$I$6-'СЕТ СН'!$I$23</f>
        <v>1807.97426193</v>
      </c>
      <c r="D129" s="36">
        <f>SUMIFS(СВЦЭМ!$D$39:$D$782,СВЦЭМ!$A$39:$A$782,$A129,СВЦЭМ!$B$39:$B$782,D$119)+'СЕТ СН'!$I$11+СВЦЭМ!$D$10+'СЕТ СН'!$I$6-'СЕТ СН'!$I$23</f>
        <v>1935.96593179</v>
      </c>
      <c r="E129" s="36">
        <f>SUMIFS(СВЦЭМ!$D$39:$D$782,СВЦЭМ!$A$39:$A$782,$A129,СВЦЭМ!$B$39:$B$782,E$119)+'СЕТ СН'!$I$11+СВЦЭМ!$D$10+'СЕТ СН'!$I$6-'СЕТ СН'!$I$23</f>
        <v>2002.2643408299998</v>
      </c>
      <c r="F129" s="36">
        <f>SUMIFS(СВЦЭМ!$D$39:$D$782,СВЦЭМ!$A$39:$A$782,$A129,СВЦЭМ!$B$39:$B$782,F$119)+'СЕТ СН'!$I$11+СВЦЭМ!$D$10+'СЕТ СН'!$I$6-'СЕТ СН'!$I$23</f>
        <v>2015.86462676</v>
      </c>
      <c r="G129" s="36">
        <f>SUMIFS(СВЦЭМ!$D$39:$D$782,СВЦЭМ!$A$39:$A$782,$A129,СВЦЭМ!$B$39:$B$782,G$119)+'СЕТ СН'!$I$11+СВЦЭМ!$D$10+'СЕТ СН'!$I$6-'СЕТ СН'!$I$23</f>
        <v>2051.25067932</v>
      </c>
      <c r="H129" s="36">
        <f>SUMIFS(СВЦЭМ!$D$39:$D$782,СВЦЭМ!$A$39:$A$782,$A129,СВЦЭМ!$B$39:$B$782,H$119)+'СЕТ СН'!$I$11+СВЦЭМ!$D$10+'СЕТ СН'!$I$6-'СЕТ СН'!$I$23</f>
        <v>2031.1423133399999</v>
      </c>
      <c r="I129" s="36">
        <f>SUMIFS(СВЦЭМ!$D$39:$D$782,СВЦЭМ!$A$39:$A$782,$A129,СВЦЭМ!$B$39:$B$782,I$119)+'СЕТ СН'!$I$11+СВЦЭМ!$D$10+'СЕТ СН'!$I$6-'СЕТ СН'!$I$23</f>
        <v>1970.0922402499998</v>
      </c>
      <c r="J129" s="36">
        <f>SUMIFS(СВЦЭМ!$D$39:$D$782,СВЦЭМ!$A$39:$A$782,$A129,СВЦЭМ!$B$39:$B$782,J$119)+'СЕТ СН'!$I$11+СВЦЭМ!$D$10+'СЕТ СН'!$I$6-'СЕТ СН'!$I$23</f>
        <v>1792.6211680699998</v>
      </c>
      <c r="K129" s="36">
        <f>SUMIFS(СВЦЭМ!$D$39:$D$782,СВЦЭМ!$A$39:$A$782,$A129,СВЦЭМ!$B$39:$B$782,K$119)+'СЕТ СН'!$I$11+СВЦЭМ!$D$10+'СЕТ СН'!$I$6-'СЕТ СН'!$I$23</f>
        <v>1754.1094264599999</v>
      </c>
      <c r="L129" s="36">
        <f>SUMIFS(СВЦЭМ!$D$39:$D$782,СВЦЭМ!$A$39:$A$782,$A129,СВЦЭМ!$B$39:$B$782,L$119)+'СЕТ СН'!$I$11+СВЦЭМ!$D$10+'СЕТ СН'!$I$6-'СЕТ СН'!$I$23</f>
        <v>1740.7859731599999</v>
      </c>
      <c r="M129" s="36">
        <f>SUMIFS(СВЦЭМ!$D$39:$D$782,СВЦЭМ!$A$39:$A$782,$A129,СВЦЭМ!$B$39:$B$782,M$119)+'СЕТ СН'!$I$11+СВЦЭМ!$D$10+'СЕТ СН'!$I$6-'СЕТ СН'!$I$23</f>
        <v>1840.0879496199998</v>
      </c>
      <c r="N129" s="36">
        <f>SUMIFS(СВЦЭМ!$D$39:$D$782,СВЦЭМ!$A$39:$A$782,$A129,СВЦЭМ!$B$39:$B$782,N$119)+'СЕТ СН'!$I$11+СВЦЭМ!$D$10+'СЕТ СН'!$I$6-'СЕТ СН'!$I$23</f>
        <v>1893.3365961499999</v>
      </c>
      <c r="O129" s="36">
        <f>SUMIFS(СВЦЭМ!$D$39:$D$782,СВЦЭМ!$A$39:$A$782,$A129,СВЦЭМ!$B$39:$B$782,O$119)+'СЕТ СН'!$I$11+СВЦЭМ!$D$10+'СЕТ СН'!$I$6-'СЕТ СН'!$I$23</f>
        <v>1916.6022725799999</v>
      </c>
      <c r="P129" s="36">
        <f>SUMIFS(СВЦЭМ!$D$39:$D$782,СВЦЭМ!$A$39:$A$782,$A129,СВЦЭМ!$B$39:$B$782,P$119)+'СЕТ СН'!$I$11+СВЦЭМ!$D$10+'СЕТ СН'!$I$6-'СЕТ СН'!$I$23</f>
        <v>1870.5244353799999</v>
      </c>
      <c r="Q129" s="36">
        <f>SUMIFS(СВЦЭМ!$D$39:$D$782,СВЦЭМ!$A$39:$A$782,$A129,СВЦЭМ!$B$39:$B$782,Q$119)+'СЕТ СН'!$I$11+СВЦЭМ!$D$10+'СЕТ СН'!$I$6-'СЕТ СН'!$I$23</f>
        <v>1928.59559554</v>
      </c>
      <c r="R129" s="36">
        <f>SUMIFS(СВЦЭМ!$D$39:$D$782,СВЦЭМ!$A$39:$A$782,$A129,СВЦЭМ!$B$39:$B$782,R$119)+'СЕТ СН'!$I$11+СВЦЭМ!$D$10+'СЕТ СН'!$I$6-'СЕТ СН'!$I$23</f>
        <v>1943.58877151</v>
      </c>
      <c r="S129" s="36">
        <f>SUMIFS(СВЦЭМ!$D$39:$D$782,СВЦЭМ!$A$39:$A$782,$A129,СВЦЭМ!$B$39:$B$782,S$119)+'СЕТ СН'!$I$11+СВЦЭМ!$D$10+'СЕТ СН'!$I$6-'СЕТ СН'!$I$23</f>
        <v>1907.1610092999999</v>
      </c>
      <c r="T129" s="36">
        <f>SUMIFS(СВЦЭМ!$D$39:$D$782,СВЦЭМ!$A$39:$A$782,$A129,СВЦЭМ!$B$39:$B$782,T$119)+'СЕТ СН'!$I$11+СВЦЭМ!$D$10+'СЕТ СН'!$I$6-'СЕТ СН'!$I$23</f>
        <v>1781.1644287899999</v>
      </c>
      <c r="U129" s="36">
        <f>SUMIFS(СВЦЭМ!$D$39:$D$782,СВЦЭМ!$A$39:$A$782,$A129,СВЦЭМ!$B$39:$B$782,U$119)+'СЕТ СН'!$I$11+СВЦЭМ!$D$10+'СЕТ СН'!$I$6-'СЕТ СН'!$I$23</f>
        <v>1629.7988162699999</v>
      </c>
      <c r="V129" s="36">
        <f>SUMIFS(СВЦЭМ!$D$39:$D$782,СВЦЭМ!$A$39:$A$782,$A129,СВЦЭМ!$B$39:$B$782,V$119)+'СЕТ СН'!$I$11+СВЦЭМ!$D$10+'СЕТ СН'!$I$6-'СЕТ СН'!$I$23</f>
        <v>1567.12434831</v>
      </c>
      <c r="W129" s="36">
        <f>SUMIFS(СВЦЭМ!$D$39:$D$782,СВЦЭМ!$A$39:$A$782,$A129,СВЦЭМ!$B$39:$B$782,W$119)+'СЕТ СН'!$I$11+СВЦЭМ!$D$10+'СЕТ СН'!$I$6-'СЕТ СН'!$I$23</f>
        <v>1570.9177238</v>
      </c>
      <c r="X129" s="36">
        <f>SUMIFS(СВЦЭМ!$D$39:$D$782,СВЦЭМ!$A$39:$A$782,$A129,СВЦЭМ!$B$39:$B$782,X$119)+'СЕТ СН'!$I$11+СВЦЭМ!$D$10+'СЕТ СН'!$I$6-'СЕТ СН'!$I$23</f>
        <v>1560.6107634</v>
      </c>
      <c r="Y129" s="36">
        <f>SUMIFS(СВЦЭМ!$D$39:$D$782,СВЦЭМ!$A$39:$A$782,$A129,СВЦЭМ!$B$39:$B$782,Y$119)+'СЕТ СН'!$I$11+СВЦЭМ!$D$10+'СЕТ СН'!$I$6-'СЕТ СН'!$I$23</f>
        <v>1634.31414232</v>
      </c>
    </row>
    <row r="130" spans="1:25" ht="15.75" x14ac:dyDescent="0.2">
      <c r="A130" s="35">
        <f t="shared" si="3"/>
        <v>44692</v>
      </c>
      <c r="B130" s="36">
        <f>SUMIFS(СВЦЭМ!$D$39:$D$782,СВЦЭМ!$A$39:$A$782,$A130,СВЦЭМ!$B$39:$B$782,B$119)+'СЕТ СН'!$I$11+СВЦЭМ!$D$10+'СЕТ СН'!$I$6-'СЕТ СН'!$I$23</f>
        <v>1722.19654584</v>
      </c>
      <c r="C130" s="36">
        <f>SUMIFS(СВЦЭМ!$D$39:$D$782,СВЦЭМ!$A$39:$A$782,$A130,СВЦЭМ!$B$39:$B$782,C$119)+'СЕТ СН'!$I$11+СВЦЭМ!$D$10+'СЕТ СН'!$I$6-'СЕТ СН'!$I$23</f>
        <v>1806.2299157999998</v>
      </c>
      <c r="D130" s="36">
        <f>SUMIFS(СВЦЭМ!$D$39:$D$782,СВЦЭМ!$A$39:$A$782,$A130,СВЦЭМ!$B$39:$B$782,D$119)+'СЕТ СН'!$I$11+СВЦЭМ!$D$10+'СЕТ СН'!$I$6-'СЕТ СН'!$I$23</f>
        <v>1966.7176500399999</v>
      </c>
      <c r="E130" s="36">
        <f>SUMIFS(СВЦЭМ!$D$39:$D$782,СВЦЭМ!$A$39:$A$782,$A130,СВЦЭМ!$B$39:$B$782,E$119)+'СЕТ СН'!$I$11+СВЦЭМ!$D$10+'СЕТ СН'!$I$6-'СЕТ СН'!$I$23</f>
        <v>2049.2975917399999</v>
      </c>
      <c r="F130" s="36">
        <f>SUMIFS(СВЦЭМ!$D$39:$D$782,СВЦЭМ!$A$39:$A$782,$A130,СВЦЭМ!$B$39:$B$782,F$119)+'СЕТ СН'!$I$11+СВЦЭМ!$D$10+'СЕТ СН'!$I$6-'СЕТ СН'!$I$23</f>
        <v>2046.8439093099998</v>
      </c>
      <c r="G130" s="36">
        <f>SUMIFS(СВЦЭМ!$D$39:$D$782,СВЦЭМ!$A$39:$A$782,$A130,СВЦЭМ!$B$39:$B$782,G$119)+'СЕТ СН'!$I$11+СВЦЭМ!$D$10+'СЕТ СН'!$I$6-'СЕТ СН'!$I$23</f>
        <v>2047.26926549</v>
      </c>
      <c r="H130" s="36">
        <f>SUMIFS(СВЦЭМ!$D$39:$D$782,СВЦЭМ!$A$39:$A$782,$A130,СВЦЭМ!$B$39:$B$782,H$119)+'СЕТ СН'!$I$11+СВЦЭМ!$D$10+'СЕТ СН'!$I$6-'СЕТ СН'!$I$23</f>
        <v>2002.0771519099999</v>
      </c>
      <c r="I130" s="36">
        <f>SUMIFS(СВЦЭМ!$D$39:$D$782,СВЦЭМ!$A$39:$A$782,$A130,СВЦЭМ!$B$39:$B$782,I$119)+'СЕТ СН'!$I$11+СВЦЭМ!$D$10+'СЕТ СН'!$I$6-'СЕТ СН'!$I$23</f>
        <v>1914.6823047099999</v>
      </c>
      <c r="J130" s="36">
        <f>SUMIFS(СВЦЭМ!$D$39:$D$782,СВЦЭМ!$A$39:$A$782,$A130,СВЦЭМ!$B$39:$B$782,J$119)+'СЕТ СН'!$I$11+СВЦЭМ!$D$10+'СЕТ СН'!$I$6-'СЕТ СН'!$I$23</f>
        <v>1750.7319833399999</v>
      </c>
      <c r="K130" s="36">
        <f>SUMIFS(СВЦЭМ!$D$39:$D$782,СВЦЭМ!$A$39:$A$782,$A130,СВЦЭМ!$B$39:$B$782,K$119)+'СЕТ СН'!$I$11+СВЦЭМ!$D$10+'СЕТ СН'!$I$6-'СЕТ СН'!$I$23</f>
        <v>1742.99561821</v>
      </c>
      <c r="L130" s="36">
        <f>SUMIFS(СВЦЭМ!$D$39:$D$782,СВЦЭМ!$A$39:$A$782,$A130,СВЦЭМ!$B$39:$B$782,L$119)+'СЕТ СН'!$I$11+СВЦЭМ!$D$10+'СЕТ СН'!$I$6-'СЕТ СН'!$I$23</f>
        <v>1733.7614810999999</v>
      </c>
      <c r="M130" s="36">
        <f>SUMIFS(СВЦЭМ!$D$39:$D$782,СВЦЭМ!$A$39:$A$782,$A130,СВЦЭМ!$B$39:$B$782,M$119)+'СЕТ СН'!$I$11+СВЦЭМ!$D$10+'СЕТ СН'!$I$6-'СЕТ СН'!$I$23</f>
        <v>1825.23027854</v>
      </c>
      <c r="N130" s="36">
        <f>SUMIFS(СВЦЭМ!$D$39:$D$782,СВЦЭМ!$A$39:$A$782,$A130,СВЦЭМ!$B$39:$B$782,N$119)+'СЕТ СН'!$I$11+СВЦЭМ!$D$10+'СЕТ СН'!$I$6-'СЕТ СН'!$I$23</f>
        <v>1869.2229145699998</v>
      </c>
      <c r="O130" s="36">
        <f>SUMIFS(СВЦЭМ!$D$39:$D$782,СВЦЭМ!$A$39:$A$782,$A130,СВЦЭМ!$B$39:$B$782,O$119)+'СЕТ СН'!$I$11+СВЦЭМ!$D$10+'СЕТ СН'!$I$6-'СЕТ СН'!$I$23</f>
        <v>1879.67199102</v>
      </c>
      <c r="P130" s="36">
        <f>SUMIFS(СВЦЭМ!$D$39:$D$782,СВЦЭМ!$A$39:$A$782,$A130,СВЦЭМ!$B$39:$B$782,P$119)+'СЕТ СН'!$I$11+СВЦЭМ!$D$10+'СЕТ СН'!$I$6-'СЕТ СН'!$I$23</f>
        <v>1891.6653119199998</v>
      </c>
      <c r="Q130" s="36">
        <f>SUMIFS(СВЦЭМ!$D$39:$D$782,СВЦЭМ!$A$39:$A$782,$A130,СВЦЭМ!$B$39:$B$782,Q$119)+'СЕТ СН'!$I$11+СВЦЭМ!$D$10+'СЕТ СН'!$I$6-'СЕТ СН'!$I$23</f>
        <v>1896.4779221599999</v>
      </c>
      <c r="R130" s="36">
        <f>SUMIFS(СВЦЭМ!$D$39:$D$782,СВЦЭМ!$A$39:$A$782,$A130,СВЦЭМ!$B$39:$B$782,R$119)+'СЕТ СН'!$I$11+СВЦЭМ!$D$10+'СЕТ СН'!$I$6-'СЕТ СН'!$I$23</f>
        <v>1917.66617615</v>
      </c>
      <c r="S130" s="36">
        <f>SUMIFS(СВЦЭМ!$D$39:$D$782,СВЦЭМ!$A$39:$A$782,$A130,СВЦЭМ!$B$39:$B$782,S$119)+'СЕТ СН'!$I$11+СВЦЭМ!$D$10+'СЕТ СН'!$I$6-'СЕТ СН'!$I$23</f>
        <v>1881.7706859299999</v>
      </c>
      <c r="T130" s="36">
        <f>SUMIFS(СВЦЭМ!$D$39:$D$782,СВЦЭМ!$A$39:$A$782,$A130,СВЦЭМ!$B$39:$B$782,T$119)+'СЕТ СН'!$I$11+СВЦЭМ!$D$10+'СЕТ СН'!$I$6-'СЕТ СН'!$I$23</f>
        <v>1764.9041998499999</v>
      </c>
      <c r="U130" s="36">
        <f>SUMIFS(СВЦЭМ!$D$39:$D$782,СВЦЭМ!$A$39:$A$782,$A130,СВЦЭМ!$B$39:$B$782,U$119)+'СЕТ СН'!$I$11+СВЦЭМ!$D$10+'СЕТ СН'!$I$6-'СЕТ СН'!$I$23</f>
        <v>1656.7974554500001</v>
      </c>
      <c r="V130" s="36">
        <f>SUMIFS(СВЦЭМ!$D$39:$D$782,СВЦЭМ!$A$39:$A$782,$A130,СВЦЭМ!$B$39:$B$782,V$119)+'СЕТ СН'!$I$11+СВЦЭМ!$D$10+'СЕТ СН'!$I$6-'СЕТ СН'!$I$23</f>
        <v>1573.3008719499999</v>
      </c>
      <c r="W130" s="36">
        <f>SUMIFS(СВЦЭМ!$D$39:$D$782,СВЦЭМ!$A$39:$A$782,$A130,СВЦЭМ!$B$39:$B$782,W$119)+'СЕТ СН'!$I$11+СВЦЭМ!$D$10+'СЕТ СН'!$I$6-'СЕТ СН'!$I$23</f>
        <v>1569.17362252</v>
      </c>
      <c r="X130" s="36">
        <f>SUMIFS(СВЦЭМ!$D$39:$D$782,СВЦЭМ!$A$39:$A$782,$A130,СВЦЭМ!$B$39:$B$782,X$119)+'СЕТ СН'!$I$11+СВЦЭМ!$D$10+'СЕТ СН'!$I$6-'СЕТ СН'!$I$23</f>
        <v>1581.5968238599999</v>
      </c>
      <c r="Y130" s="36">
        <f>SUMIFS(СВЦЭМ!$D$39:$D$782,СВЦЭМ!$A$39:$A$782,$A130,СВЦЭМ!$B$39:$B$782,Y$119)+'СЕТ СН'!$I$11+СВЦЭМ!$D$10+'СЕТ СН'!$I$6-'СЕТ СН'!$I$23</f>
        <v>1605.5418165999999</v>
      </c>
    </row>
    <row r="131" spans="1:25" ht="15.75" x14ac:dyDescent="0.2">
      <c r="A131" s="35">
        <f t="shared" si="3"/>
        <v>44693</v>
      </c>
      <c r="B131" s="36">
        <f>SUMIFS(СВЦЭМ!$D$39:$D$782,СВЦЭМ!$A$39:$A$782,$A131,СВЦЭМ!$B$39:$B$782,B$119)+'СЕТ СН'!$I$11+СВЦЭМ!$D$10+'СЕТ СН'!$I$6-'СЕТ СН'!$I$23</f>
        <v>1702.7112867199999</v>
      </c>
      <c r="C131" s="36">
        <f>SUMIFS(СВЦЭМ!$D$39:$D$782,СВЦЭМ!$A$39:$A$782,$A131,СВЦЭМ!$B$39:$B$782,C$119)+'СЕТ СН'!$I$11+СВЦЭМ!$D$10+'СЕТ СН'!$I$6-'СЕТ СН'!$I$23</f>
        <v>1787.6987302999999</v>
      </c>
      <c r="D131" s="36">
        <f>SUMIFS(СВЦЭМ!$D$39:$D$782,СВЦЭМ!$A$39:$A$782,$A131,СВЦЭМ!$B$39:$B$782,D$119)+'СЕТ СН'!$I$11+СВЦЭМ!$D$10+'СЕТ СН'!$I$6-'СЕТ СН'!$I$23</f>
        <v>1888.4538801299998</v>
      </c>
      <c r="E131" s="36">
        <f>SUMIFS(СВЦЭМ!$D$39:$D$782,СВЦЭМ!$A$39:$A$782,$A131,СВЦЭМ!$B$39:$B$782,E$119)+'СЕТ СН'!$I$11+СВЦЭМ!$D$10+'СЕТ СН'!$I$6-'СЕТ СН'!$I$23</f>
        <v>1942.56389838</v>
      </c>
      <c r="F131" s="36">
        <f>SUMIFS(СВЦЭМ!$D$39:$D$782,СВЦЭМ!$A$39:$A$782,$A131,СВЦЭМ!$B$39:$B$782,F$119)+'СЕТ СН'!$I$11+СВЦЭМ!$D$10+'СЕТ СН'!$I$6-'СЕТ СН'!$I$23</f>
        <v>1946.0401726199998</v>
      </c>
      <c r="G131" s="36">
        <f>SUMIFS(СВЦЭМ!$D$39:$D$782,СВЦЭМ!$A$39:$A$782,$A131,СВЦЭМ!$B$39:$B$782,G$119)+'СЕТ СН'!$I$11+СВЦЭМ!$D$10+'СЕТ СН'!$I$6-'СЕТ СН'!$I$23</f>
        <v>1943.57594023</v>
      </c>
      <c r="H131" s="36">
        <f>SUMIFS(СВЦЭМ!$D$39:$D$782,СВЦЭМ!$A$39:$A$782,$A131,СВЦЭМ!$B$39:$B$782,H$119)+'СЕТ СН'!$I$11+СВЦЭМ!$D$10+'СЕТ СН'!$I$6-'СЕТ СН'!$I$23</f>
        <v>1952.4362251199998</v>
      </c>
      <c r="I131" s="36">
        <f>SUMIFS(СВЦЭМ!$D$39:$D$782,СВЦЭМ!$A$39:$A$782,$A131,СВЦЭМ!$B$39:$B$782,I$119)+'СЕТ СН'!$I$11+СВЦЭМ!$D$10+'СЕТ СН'!$I$6-'СЕТ СН'!$I$23</f>
        <v>1876.2045814399999</v>
      </c>
      <c r="J131" s="36">
        <f>SUMIFS(СВЦЭМ!$D$39:$D$782,СВЦЭМ!$A$39:$A$782,$A131,СВЦЭМ!$B$39:$B$782,J$119)+'СЕТ СН'!$I$11+СВЦЭМ!$D$10+'СЕТ СН'!$I$6-'СЕТ СН'!$I$23</f>
        <v>1748.73170686</v>
      </c>
      <c r="K131" s="36">
        <f>SUMIFS(СВЦЭМ!$D$39:$D$782,СВЦЭМ!$A$39:$A$782,$A131,СВЦЭМ!$B$39:$B$782,K$119)+'СЕТ СН'!$I$11+СВЦЭМ!$D$10+'СЕТ СН'!$I$6-'СЕТ СН'!$I$23</f>
        <v>1741.6938901999999</v>
      </c>
      <c r="L131" s="36">
        <f>SUMIFS(СВЦЭМ!$D$39:$D$782,СВЦЭМ!$A$39:$A$782,$A131,СВЦЭМ!$B$39:$B$782,L$119)+'СЕТ СН'!$I$11+СВЦЭМ!$D$10+'СЕТ СН'!$I$6-'СЕТ СН'!$I$23</f>
        <v>1720.1034787799999</v>
      </c>
      <c r="M131" s="36">
        <f>SUMIFS(СВЦЭМ!$D$39:$D$782,СВЦЭМ!$A$39:$A$782,$A131,СВЦЭМ!$B$39:$B$782,M$119)+'СЕТ СН'!$I$11+СВЦЭМ!$D$10+'СЕТ СН'!$I$6-'СЕТ СН'!$I$23</f>
        <v>1821.4800558999998</v>
      </c>
      <c r="N131" s="36">
        <f>SUMIFS(СВЦЭМ!$D$39:$D$782,СВЦЭМ!$A$39:$A$782,$A131,СВЦЭМ!$B$39:$B$782,N$119)+'СЕТ СН'!$I$11+СВЦЭМ!$D$10+'СЕТ СН'!$I$6-'СЕТ СН'!$I$23</f>
        <v>1878.1790363399998</v>
      </c>
      <c r="O131" s="36">
        <f>SUMIFS(СВЦЭМ!$D$39:$D$782,СВЦЭМ!$A$39:$A$782,$A131,СВЦЭМ!$B$39:$B$782,O$119)+'СЕТ СН'!$I$11+СВЦЭМ!$D$10+'СЕТ СН'!$I$6-'СЕТ СН'!$I$23</f>
        <v>1881.1579628499999</v>
      </c>
      <c r="P131" s="36">
        <f>SUMIFS(СВЦЭМ!$D$39:$D$782,СВЦЭМ!$A$39:$A$782,$A131,СВЦЭМ!$B$39:$B$782,P$119)+'СЕТ СН'!$I$11+СВЦЭМ!$D$10+'СЕТ СН'!$I$6-'СЕТ СН'!$I$23</f>
        <v>1879.0306242099998</v>
      </c>
      <c r="Q131" s="36">
        <f>SUMIFS(СВЦЭМ!$D$39:$D$782,СВЦЭМ!$A$39:$A$782,$A131,СВЦЭМ!$B$39:$B$782,Q$119)+'СЕТ СН'!$I$11+СВЦЭМ!$D$10+'СЕТ СН'!$I$6-'СЕТ СН'!$I$23</f>
        <v>1889.6389732299999</v>
      </c>
      <c r="R131" s="36">
        <f>SUMIFS(СВЦЭМ!$D$39:$D$782,СВЦЭМ!$A$39:$A$782,$A131,СВЦЭМ!$B$39:$B$782,R$119)+'СЕТ СН'!$I$11+СВЦЭМ!$D$10+'СЕТ СН'!$I$6-'СЕТ СН'!$I$23</f>
        <v>1911.36047405</v>
      </c>
      <c r="S131" s="36">
        <f>SUMIFS(СВЦЭМ!$D$39:$D$782,СВЦЭМ!$A$39:$A$782,$A131,СВЦЭМ!$B$39:$B$782,S$119)+'СЕТ СН'!$I$11+СВЦЭМ!$D$10+'СЕТ СН'!$I$6-'СЕТ СН'!$I$23</f>
        <v>1868.3704700899998</v>
      </c>
      <c r="T131" s="36">
        <f>SUMIFS(СВЦЭМ!$D$39:$D$782,СВЦЭМ!$A$39:$A$782,$A131,СВЦЭМ!$B$39:$B$782,T$119)+'СЕТ СН'!$I$11+СВЦЭМ!$D$10+'СЕТ СН'!$I$6-'СЕТ СН'!$I$23</f>
        <v>1762.96606707</v>
      </c>
      <c r="U131" s="36">
        <f>SUMIFS(СВЦЭМ!$D$39:$D$782,СВЦЭМ!$A$39:$A$782,$A131,СВЦЭМ!$B$39:$B$782,U$119)+'СЕТ СН'!$I$11+СВЦЭМ!$D$10+'СЕТ СН'!$I$6-'СЕТ СН'!$I$23</f>
        <v>1673.43615851</v>
      </c>
      <c r="V131" s="36">
        <f>SUMIFS(СВЦЭМ!$D$39:$D$782,СВЦЭМ!$A$39:$A$782,$A131,СВЦЭМ!$B$39:$B$782,V$119)+'СЕТ СН'!$I$11+СВЦЭМ!$D$10+'СЕТ СН'!$I$6-'СЕТ СН'!$I$23</f>
        <v>1588.97659464</v>
      </c>
      <c r="W131" s="36">
        <f>SUMIFS(СВЦЭМ!$D$39:$D$782,СВЦЭМ!$A$39:$A$782,$A131,СВЦЭМ!$B$39:$B$782,W$119)+'СЕТ СН'!$I$11+СВЦЭМ!$D$10+'СЕТ СН'!$I$6-'СЕТ СН'!$I$23</f>
        <v>1575.7513214099999</v>
      </c>
      <c r="X131" s="36">
        <f>SUMIFS(СВЦЭМ!$D$39:$D$782,СВЦЭМ!$A$39:$A$782,$A131,СВЦЭМ!$B$39:$B$782,X$119)+'СЕТ СН'!$I$11+СВЦЭМ!$D$10+'СЕТ СН'!$I$6-'СЕТ СН'!$I$23</f>
        <v>1590.2376446600001</v>
      </c>
      <c r="Y131" s="36">
        <f>SUMIFS(СВЦЭМ!$D$39:$D$782,СВЦЭМ!$A$39:$A$782,$A131,СВЦЭМ!$B$39:$B$782,Y$119)+'СЕТ СН'!$I$11+СВЦЭМ!$D$10+'СЕТ СН'!$I$6-'СЕТ СН'!$I$23</f>
        <v>1595.39202146</v>
      </c>
    </row>
    <row r="132" spans="1:25" ht="15.75" x14ac:dyDescent="0.2">
      <c r="A132" s="35">
        <f t="shared" si="3"/>
        <v>44694</v>
      </c>
      <c r="B132" s="36">
        <f>SUMIFS(СВЦЭМ!$D$39:$D$782,СВЦЭМ!$A$39:$A$782,$A132,СВЦЭМ!$B$39:$B$782,B$119)+'СЕТ СН'!$I$11+СВЦЭМ!$D$10+'СЕТ СН'!$I$6-'СЕТ СН'!$I$23</f>
        <v>1703.0859984600002</v>
      </c>
      <c r="C132" s="36">
        <f>SUMIFS(СВЦЭМ!$D$39:$D$782,СВЦЭМ!$A$39:$A$782,$A132,СВЦЭМ!$B$39:$B$782,C$119)+'СЕТ СН'!$I$11+СВЦЭМ!$D$10+'СЕТ СН'!$I$6-'СЕТ СН'!$I$23</f>
        <v>1812.6222830499999</v>
      </c>
      <c r="D132" s="36">
        <f>SUMIFS(СВЦЭМ!$D$39:$D$782,СВЦЭМ!$A$39:$A$782,$A132,СВЦЭМ!$B$39:$B$782,D$119)+'СЕТ СН'!$I$11+СВЦЭМ!$D$10+'СЕТ СН'!$I$6-'СЕТ СН'!$I$23</f>
        <v>1939.5455784599999</v>
      </c>
      <c r="E132" s="36">
        <f>SUMIFS(СВЦЭМ!$D$39:$D$782,СВЦЭМ!$A$39:$A$782,$A132,СВЦЭМ!$B$39:$B$782,E$119)+'СЕТ СН'!$I$11+СВЦЭМ!$D$10+'СЕТ СН'!$I$6-'СЕТ СН'!$I$23</f>
        <v>1989.4872200699999</v>
      </c>
      <c r="F132" s="36">
        <f>SUMIFS(СВЦЭМ!$D$39:$D$782,СВЦЭМ!$A$39:$A$782,$A132,СВЦЭМ!$B$39:$B$782,F$119)+'СЕТ СН'!$I$11+СВЦЭМ!$D$10+'СЕТ СН'!$I$6-'СЕТ СН'!$I$23</f>
        <v>1997.33031409</v>
      </c>
      <c r="G132" s="36">
        <f>SUMIFS(СВЦЭМ!$D$39:$D$782,СВЦЭМ!$A$39:$A$782,$A132,СВЦЭМ!$B$39:$B$782,G$119)+'СЕТ СН'!$I$11+СВЦЭМ!$D$10+'СЕТ СН'!$I$6-'СЕТ СН'!$I$23</f>
        <v>2003.7907592099998</v>
      </c>
      <c r="H132" s="36">
        <f>SUMIFS(СВЦЭМ!$D$39:$D$782,СВЦЭМ!$A$39:$A$782,$A132,СВЦЭМ!$B$39:$B$782,H$119)+'СЕТ СН'!$I$11+СВЦЭМ!$D$10+'СЕТ СН'!$I$6-'СЕТ СН'!$I$23</f>
        <v>1996.5636297799999</v>
      </c>
      <c r="I132" s="36">
        <f>SUMIFS(СВЦЭМ!$D$39:$D$782,СВЦЭМ!$A$39:$A$782,$A132,СВЦЭМ!$B$39:$B$782,I$119)+'СЕТ СН'!$I$11+СВЦЭМ!$D$10+'СЕТ СН'!$I$6-'СЕТ СН'!$I$23</f>
        <v>1894.23985576</v>
      </c>
      <c r="J132" s="36">
        <f>SUMIFS(СВЦЭМ!$D$39:$D$782,СВЦЭМ!$A$39:$A$782,$A132,СВЦЭМ!$B$39:$B$782,J$119)+'СЕТ СН'!$I$11+СВЦЭМ!$D$10+'СЕТ СН'!$I$6-'СЕТ СН'!$I$23</f>
        <v>1755.5297123699997</v>
      </c>
      <c r="K132" s="36">
        <f>SUMIFS(СВЦЭМ!$D$39:$D$782,СВЦЭМ!$A$39:$A$782,$A132,СВЦЭМ!$B$39:$B$782,K$119)+'СЕТ СН'!$I$11+СВЦЭМ!$D$10+'СЕТ СН'!$I$6-'СЕТ СН'!$I$23</f>
        <v>1745.5060990299999</v>
      </c>
      <c r="L132" s="36">
        <f>SUMIFS(СВЦЭМ!$D$39:$D$782,СВЦЭМ!$A$39:$A$782,$A132,СВЦЭМ!$B$39:$B$782,L$119)+'СЕТ СН'!$I$11+СВЦЭМ!$D$10+'СЕТ СН'!$I$6-'СЕТ СН'!$I$23</f>
        <v>1725.0991891799999</v>
      </c>
      <c r="M132" s="36">
        <f>SUMIFS(СВЦЭМ!$D$39:$D$782,СВЦЭМ!$A$39:$A$782,$A132,СВЦЭМ!$B$39:$B$782,M$119)+'СЕТ СН'!$I$11+СВЦЭМ!$D$10+'СЕТ СН'!$I$6-'СЕТ СН'!$I$23</f>
        <v>1827.9701657599999</v>
      </c>
      <c r="N132" s="36">
        <f>SUMIFS(СВЦЭМ!$D$39:$D$782,СВЦЭМ!$A$39:$A$782,$A132,СВЦЭМ!$B$39:$B$782,N$119)+'СЕТ СН'!$I$11+СВЦЭМ!$D$10+'СЕТ СН'!$I$6-'СЕТ СН'!$I$23</f>
        <v>1873.9048752499998</v>
      </c>
      <c r="O132" s="36">
        <f>SUMIFS(СВЦЭМ!$D$39:$D$782,СВЦЭМ!$A$39:$A$782,$A132,СВЦЭМ!$B$39:$B$782,O$119)+'СЕТ СН'!$I$11+СВЦЭМ!$D$10+'СЕТ СН'!$I$6-'СЕТ СН'!$I$23</f>
        <v>1856.44542538</v>
      </c>
      <c r="P132" s="36">
        <f>SUMIFS(СВЦЭМ!$D$39:$D$782,СВЦЭМ!$A$39:$A$782,$A132,СВЦЭМ!$B$39:$B$782,P$119)+'СЕТ СН'!$I$11+СВЦЭМ!$D$10+'СЕТ СН'!$I$6-'СЕТ СН'!$I$23</f>
        <v>1862.4243464399999</v>
      </c>
      <c r="Q132" s="36">
        <f>SUMIFS(СВЦЭМ!$D$39:$D$782,СВЦЭМ!$A$39:$A$782,$A132,СВЦЭМ!$B$39:$B$782,Q$119)+'СЕТ СН'!$I$11+СВЦЭМ!$D$10+'СЕТ СН'!$I$6-'СЕТ СН'!$I$23</f>
        <v>1874.0876137099999</v>
      </c>
      <c r="R132" s="36">
        <f>SUMIFS(СВЦЭМ!$D$39:$D$782,СВЦЭМ!$A$39:$A$782,$A132,СВЦЭМ!$B$39:$B$782,R$119)+'СЕТ СН'!$I$11+СВЦЭМ!$D$10+'СЕТ СН'!$I$6-'СЕТ СН'!$I$23</f>
        <v>1888.54846133</v>
      </c>
      <c r="S132" s="36">
        <f>SUMIFS(СВЦЭМ!$D$39:$D$782,СВЦЭМ!$A$39:$A$782,$A132,СВЦЭМ!$B$39:$B$782,S$119)+'СЕТ СН'!$I$11+СВЦЭМ!$D$10+'СЕТ СН'!$I$6-'СЕТ СН'!$I$23</f>
        <v>1855.6416064</v>
      </c>
      <c r="T132" s="36">
        <f>SUMIFS(СВЦЭМ!$D$39:$D$782,СВЦЭМ!$A$39:$A$782,$A132,СВЦЭМ!$B$39:$B$782,T$119)+'СЕТ СН'!$I$11+СВЦЭМ!$D$10+'СЕТ СН'!$I$6-'СЕТ СН'!$I$23</f>
        <v>1740.78134262</v>
      </c>
      <c r="U132" s="36">
        <f>SUMIFS(СВЦЭМ!$D$39:$D$782,СВЦЭМ!$A$39:$A$782,$A132,СВЦЭМ!$B$39:$B$782,U$119)+'СЕТ СН'!$I$11+СВЦЭМ!$D$10+'СЕТ СН'!$I$6-'СЕТ СН'!$I$23</f>
        <v>1651.72884297</v>
      </c>
      <c r="V132" s="36">
        <f>SUMIFS(СВЦЭМ!$D$39:$D$782,СВЦЭМ!$A$39:$A$782,$A132,СВЦЭМ!$B$39:$B$782,V$119)+'СЕТ СН'!$I$11+СВЦЭМ!$D$10+'СЕТ СН'!$I$6-'СЕТ СН'!$I$23</f>
        <v>1579.3709173500001</v>
      </c>
      <c r="W132" s="36">
        <f>SUMIFS(СВЦЭМ!$D$39:$D$782,СВЦЭМ!$A$39:$A$782,$A132,СВЦЭМ!$B$39:$B$782,W$119)+'СЕТ СН'!$I$11+СВЦЭМ!$D$10+'СЕТ СН'!$I$6-'СЕТ СН'!$I$23</f>
        <v>1560.0126119400002</v>
      </c>
      <c r="X132" s="36">
        <f>SUMIFS(СВЦЭМ!$D$39:$D$782,СВЦЭМ!$A$39:$A$782,$A132,СВЦЭМ!$B$39:$B$782,X$119)+'СЕТ СН'!$I$11+СВЦЭМ!$D$10+'СЕТ СН'!$I$6-'СЕТ СН'!$I$23</f>
        <v>1574.4908967900001</v>
      </c>
      <c r="Y132" s="36">
        <f>SUMIFS(СВЦЭМ!$D$39:$D$782,СВЦЭМ!$A$39:$A$782,$A132,СВЦЭМ!$B$39:$B$782,Y$119)+'СЕТ СН'!$I$11+СВЦЭМ!$D$10+'СЕТ СН'!$I$6-'СЕТ СН'!$I$23</f>
        <v>1580.96051102</v>
      </c>
    </row>
    <row r="133" spans="1:25" ht="15.75" x14ac:dyDescent="0.2">
      <c r="A133" s="35">
        <f t="shared" si="3"/>
        <v>44695</v>
      </c>
      <c r="B133" s="36">
        <f>SUMIFS(СВЦЭМ!$D$39:$D$782,СВЦЭМ!$A$39:$A$782,$A133,СВЦЭМ!$B$39:$B$782,B$119)+'СЕТ СН'!$I$11+СВЦЭМ!$D$10+'СЕТ СН'!$I$6-'СЕТ СН'!$I$23</f>
        <v>1700.8165391299999</v>
      </c>
      <c r="C133" s="36">
        <f>SUMIFS(СВЦЭМ!$D$39:$D$782,СВЦЭМ!$A$39:$A$782,$A133,СВЦЭМ!$B$39:$B$782,C$119)+'СЕТ СН'!$I$11+СВЦЭМ!$D$10+'СЕТ СН'!$I$6-'СЕТ СН'!$I$23</f>
        <v>1812.2899271599999</v>
      </c>
      <c r="D133" s="36">
        <f>SUMIFS(СВЦЭМ!$D$39:$D$782,СВЦЭМ!$A$39:$A$782,$A133,СВЦЭМ!$B$39:$B$782,D$119)+'СЕТ СН'!$I$11+СВЦЭМ!$D$10+'СЕТ СН'!$I$6-'СЕТ СН'!$I$23</f>
        <v>1951.7783593499998</v>
      </c>
      <c r="E133" s="36">
        <f>SUMIFS(СВЦЭМ!$D$39:$D$782,СВЦЭМ!$A$39:$A$782,$A133,СВЦЭМ!$B$39:$B$782,E$119)+'СЕТ СН'!$I$11+СВЦЭМ!$D$10+'СЕТ СН'!$I$6-'СЕТ СН'!$I$23</f>
        <v>1990.5608422999999</v>
      </c>
      <c r="F133" s="36">
        <f>SUMIFS(СВЦЭМ!$D$39:$D$782,СВЦЭМ!$A$39:$A$782,$A133,СВЦЭМ!$B$39:$B$782,F$119)+'СЕТ СН'!$I$11+СВЦЭМ!$D$10+'СЕТ СН'!$I$6-'СЕТ СН'!$I$23</f>
        <v>1993.6926876299999</v>
      </c>
      <c r="G133" s="36">
        <f>SUMIFS(СВЦЭМ!$D$39:$D$782,СВЦЭМ!$A$39:$A$782,$A133,СВЦЭМ!$B$39:$B$782,G$119)+'СЕТ СН'!$I$11+СВЦЭМ!$D$10+'СЕТ СН'!$I$6-'СЕТ СН'!$I$23</f>
        <v>1995.9727485599999</v>
      </c>
      <c r="H133" s="36">
        <f>SUMIFS(СВЦЭМ!$D$39:$D$782,СВЦЭМ!$A$39:$A$782,$A133,СВЦЭМ!$B$39:$B$782,H$119)+'СЕТ СН'!$I$11+СВЦЭМ!$D$10+'СЕТ СН'!$I$6-'СЕТ СН'!$I$23</f>
        <v>1986.9864715799999</v>
      </c>
      <c r="I133" s="36">
        <f>SUMIFS(СВЦЭМ!$D$39:$D$782,СВЦЭМ!$A$39:$A$782,$A133,СВЦЭМ!$B$39:$B$782,I$119)+'СЕТ СН'!$I$11+СВЦЭМ!$D$10+'СЕТ СН'!$I$6-'СЕТ СН'!$I$23</f>
        <v>1904.3706445299999</v>
      </c>
      <c r="J133" s="36">
        <f>SUMIFS(СВЦЭМ!$D$39:$D$782,СВЦЭМ!$A$39:$A$782,$A133,СВЦЭМ!$B$39:$B$782,J$119)+'СЕТ СН'!$I$11+СВЦЭМ!$D$10+'СЕТ СН'!$I$6-'СЕТ СН'!$I$23</f>
        <v>1750.0268836299999</v>
      </c>
      <c r="K133" s="36">
        <f>SUMIFS(СВЦЭМ!$D$39:$D$782,СВЦЭМ!$A$39:$A$782,$A133,СВЦЭМ!$B$39:$B$782,K$119)+'СЕТ СН'!$I$11+СВЦЭМ!$D$10+'СЕТ СН'!$I$6-'СЕТ СН'!$I$23</f>
        <v>1705.4328871799999</v>
      </c>
      <c r="L133" s="36">
        <f>SUMIFS(СВЦЭМ!$D$39:$D$782,СВЦЭМ!$A$39:$A$782,$A133,СВЦЭМ!$B$39:$B$782,L$119)+'СЕТ СН'!$I$11+СВЦЭМ!$D$10+'СЕТ СН'!$I$6-'СЕТ СН'!$I$23</f>
        <v>1686.6484318100001</v>
      </c>
      <c r="M133" s="36">
        <f>SUMIFS(СВЦЭМ!$D$39:$D$782,СВЦЭМ!$A$39:$A$782,$A133,СВЦЭМ!$B$39:$B$782,M$119)+'СЕТ СН'!$I$11+СВЦЭМ!$D$10+'СЕТ СН'!$I$6-'СЕТ СН'!$I$23</f>
        <v>1776.8950537999999</v>
      </c>
      <c r="N133" s="36">
        <f>SUMIFS(СВЦЭМ!$D$39:$D$782,СВЦЭМ!$A$39:$A$782,$A133,СВЦЭМ!$B$39:$B$782,N$119)+'СЕТ СН'!$I$11+СВЦЭМ!$D$10+'СЕТ СН'!$I$6-'СЕТ СН'!$I$23</f>
        <v>1810.17156411</v>
      </c>
      <c r="O133" s="36">
        <f>SUMIFS(СВЦЭМ!$D$39:$D$782,СВЦЭМ!$A$39:$A$782,$A133,СВЦЭМ!$B$39:$B$782,O$119)+'СЕТ СН'!$I$11+СВЦЭМ!$D$10+'СЕТ СН'!$I$6-'СЕТ СН'!$I$23</f>
        <v>1823.9457006099999</v>
      </c>
      <c r="P133" s="36">
        <f>SUMIFS(СВЦЭМ!$D$39:$D$782,СВЦЭМ!$A$39:$A$782,$A133,СВЦЭМ!$B$39:$B$782,P$119)+'СЕТ СН'!$I$11+СВЦЭМ!$D$10+'СЕТ СН'!$I$6-'СЕТ СН'!$I$23</f>
        <v>1844.5790062399999</v>
      </c>
      <c r="Q133" s="36">
        <f>SUMIFS(СВЦЭМ!$D$39:$D$782,СВЦЭМ!$A$39:$A$782,$A133,СВЦЭМ!$B$39:$B$782,Q$119)+'СЕТ СН'!$I$11+СВЦЭМ!$D$10+'СЕТ СН'!$I$6-'СЕТ СН'!$I$23</f>
        <v>1859.76676707</v>
      </c>
      <c r="R133" s="36">
        <f>SUMIFS(СВЦЭМ!$D$39:$D$782,СВЦЭМ!$A$39:$A$782,$A133,СВЦЭМ!$B$39:$B$782,R$119)+'СЕТ СН'!$I$11+СВЦЭМ!$D$10+'СЕТ СН'!$I$6-'СЕТ СН'!$I$23</f>
        <v>1863.6393902999998</v>
      </c>
      <c r="S133" s="36">
        <f>SUMIFS(СВЦЭМ!$D$39:$D$782,СВЦЭМ!$A$39:$A$782,$A133,СВЦЭМ!$B$39:$B$782,S$119)+'СЕТ СН'!$I$11+СВЦЭМ!$D$10+'СЕТ СН'!$I$6-'СЕТ СН'!$I$23</f>
        <v>1821.6918272299999</v>
      </c>
      <c r="T133" s="36">
        <f>SUMIFS(СВЦЭМ!$D$39:$D$782,СВЦЭМ!$A$39:$A$782,$A133,СВЦЭМ!$B$39:$B$782,T$119)+'СЕТ СН'!$I$11+СВЦЭМ!$D$10+'СЕТ СН'!$I$6-'СЕТ СН'!$I$23</f>
        <v>1708.62174007</v>
      </c>
      <c r="U133" s="36">
        <f>SUMIFS(СВЦЭМ!$D$39:$D$782,СВЦЭМ!$A$39:$A$782,$A133,СВЦЭМ!$B$39:$B$782,U$119)+'СЕТ СН'!$I$11+СВЦЭМ!$D$10+'СЕТ СН'!$I$6-'СЕТ СН'!$I$23</f>
        <v>1613.43634662</v>
      </c>
      <c r="V133" s="36">
        <f>SUMIFS(СВЦЭМ!$D$39:$D$782,СВЦЭМ!$A$39:$A$782,$A133,СВЦЭМ!$B$39:$B$782,V$119)+'СЕТ СН'!$I$11+СВЦЭМ!$D$10+'СЕТ СН'!$I$6-'СЕТ СН'!$I$23</f>
        <v>1528.75651313</v>
      </c>
      <c r="W133" s="36">
        <f>SUMIFS(СВЦЭМ!$D$39:$D$782,СВЦЭМ!$A$39:$A$782,$A133,СВЦЭМ!$B$39:$B$782,W$119)+'СЕТ СН'!$I$11+СВЦЭМ!$D$10+'СЕТ СН'!$I$6-'СЕТ СН'!$I$23</f>
        <v>1518.48160353</v>
      </c>
      <c r="X133" s="36">
        <f>SUMIFS(СВЦЭМ!$D$39:$D$782,СВЦЭМ!$A$39:$A$782,$A133,СВЦЭМ!$B$39:$B$782,X$119)+'СЕТ СН'!$I$11+СВЦЭМ!$D$10+'СЕТ СН'!$I$6-'СЕТ СН'!$I$23</f>
        <v>1518.1187184599999</v>
      </c>
      <c r="Y133" s="36">
        <f>SUMIFS(СВЦЭМ!$D$39:$D$782,СВЦЭМ!$A$39:$A$782,$A133,СВЦЭМ!$B$39:$B$782,Y$119)+'СЕТ СН'!$I$11+СВЦЭМ!$D$10+'СЕТ СН'!$I$6-'СЕТ СН'!$I$23</f>
        <v>1545.8261500399999</v>
      </c>
    </row>
    <row r="134" spans="1:25" ht="15.75" x14ac:dyDescent="0.2">
      <c r="A134" s="35">
        <f t="shared" si="3"/>
        <v>44696</v>
      </c>
      <c r="B134" s="36">
        <f>SUMIFS(СВЦЭМ!$D$39:$D$782,СВЦЭМ!$A$39:$A$782,$A134,СВЦЭМ!$B$39:$B$782,B$119)+'СЕТ СН'!$I$11+СВЦЭМ!$D$10+'СЕТ СН'!$I$6-'СЕТ СН'!$I$23</f>
        <v>1623.8081603599999</v>
      </c>
      <c r="C134" s="36">
        <f>SUMIFS(СВЦЭМ!$D$39:$D$782,СВЦЭМ!$A$39:$A$782,$A134,СВЦЭМ!$B$39:$B$782,C$119)+'СЕТ СН'!$I$11+СВЦЭМ!$D$10+'СЕТ СН'!$I$6-'СЕТ СН'!$I$23</f>
        <v>1728.2241285199998</v>
      </c>
      <c r="D134" s="36">
        <f>SUMIFS(СВЦЭМ!$D$39:$D$782,СВЦЭМ!$A$39:$A$782,$A134,СВЦЭМ!$B$39:$B$782,D$119)+'СЕТ СН'!$I$11+СВЦЭМ!$D$10+'СЕТ СН'!$I$6-'СЕТ СН'!$I$23</f>
        <v>1849.5768982499999</v>
      </c>
      <c r="E134" s="36">
        <f>SUMIFS(СВЦЭМ!$D$39:$D$782,СВЦЭМ!$A$39:$A$782,$A134,СВЦЭМ!$B$39:$B$782,E$119)+'СЕТ СН'!$I$11+СВЦЭМ!$D$10+'СЕТ СН'!$I$6-'СЕТ СН'!$I$23</f>
        <v>1855.8800822899998</v>
      </c>
      <c r="F134" s="36">
        <f>SUMIFS(СВЦЭМ!$D$39:$D$782,СВЦЭМ!$A$39:$A$782,$A134,СВЦЭМ!$B$39:$B$782,F$119)+'СЕТ СН'!$I$11+СВЦЭМ!$D$10+'СЕТ СН'!$I$6-'СЕТ СН'!$I$23</f>
        <v>1856.0967340599998</v>
      </c>
      <c r="G134" s="36">
        <f>SUMIFS(СВЦЭМ!$D$39:$D$782,СВЦЭМ!$A$39:$A$782,$A134,СВЦЭМ!$B$39:$B$782,G$119)+'СЕТ СН'!$I$11+СВЦЭМ!$D$10+'СЕТ СН'!$I$6-'СЕТ СН'!$I$23</f>
        <v>1864.0213347699998</v>
      </c>
      <c r="H134" s="36">
        <f>SUMIFS(СВЦЭМ!$D$39:$D$782,СВЦЭМ!$A$39:$A$782,$A134,СВЦЭМ!$B$39:$B$782,H$119)+'СЕТ СН'!$I$11+СВЦЭМ!$D$10+'СЕТ СН'!$I$6-'СЕТ СН'!$I$23</f>
        <v>1850.8567434899999</v>
      </c>
      <c r="I134" s="36">
        <f>SUMIFS(СВЦЭМ!$D$39:$D$782,СВЦЭМ!$A$39:$A$782,$A134,СВЦЭМ!$B$39:$B$782,I$119)+'СЕТ СН'!$I$11+СВЦЭМ!$D$10+'СЕТ СН'!$I$6-'СЕТ СН'!$I$23</f>
        <v>1846.7782898299999</v>
      </c>
      <c r="J134" s="36">
        <f>SUMIFS(СВЦЭМ!$D$39:$D$782,СВЦЭМ!$A$39:$A$782,$A134,СВЦЭМ!$B$39:$B$782,J$119)+'СЕТ СН'!$I$11+СВЦЭМ!$D$10+'СЕТ СН'!$I$6-'СЕТ СН'!$I$23</f>
        <v>1692.40047125</v>
      </c>
      <c r="K134" s="36">
        <f>SUMIFS(СВЦЭМ!$D$39:$D$782,СВЦЭМ!$A$39:$A$782,$A134,СВЦЭМ!$B$39:$B$782,K$119)+'СЕТ СН'!$I$11+СВЦЭМ!$D$10+'СЕТ СН'!$I$6-'СЕТ СН'!$I$23</f>
        <v>1663.6549071899999</v>
      </c>
      <c r="L134" s="36">
        <f>SUMIFS(СВЦЭМ!$D$39:$D$782,СВЦЭМ!$A$39:$A$782,$A134,СВЦЭМ!$B$39:$B$782,L$119)+'СЕТ СН'!$I$11+СВЦЭМ!$D$10+'СЕТ СН'!$I$6-'СЕТ СН'!$I$23</f>
        <v>1645.9313369199999</v>
      </c>
      <c r="M134" s="36">
        <f>SUMIFS(СВЦЭМ!$D$39:$D$782,СВЦЭМ!$A$39:$A$782,$A134,СВЦЭМ!$B$39:$B$782,M$119)+'СЕТ СН'!$I$11+СВЦЭМ!$D$10+'СЕТ СН'!$I$6-'СЕТ СН'!$I$23</f>
        <v>1749.41853537</v>
      </c>
      <c r="N134" s="36">
        <f>SUMIFS(СВЦЭМ!$D$39:$D$782,СВЦЭМ!$A$39:$A$782,$A134,СВЦЭМ!$B$39:$B$782,N$119)+'СЕТ СН'!$I$11+СВЦЭМ!$D$10+'СЕТ СН'!$I$6-'СЕТ СН'!$I$23</f>
        <v>1802.4610652199999</v>
      </c>
      <c r="O134" s="36">
        <f>SUMIFS(СВЦЭМ!$D$39:$D$782,СВЦЭМ!$A$39:$A$782,$A134,СВЦЭМ!$B$39:$B$782,O$119)+'СЕТ СН'!$I$11+СВЦЭМ!$D$10+'СЕТ СН'!$I$6-'СЕТ СН'!$I$23</f>
        <v>1840.2160504799999</v>
      </c>
      <c r="P134" s="36">
        <f>SUMIFS(СВЦЭМ!$D$39:$D$782,СВЦЭМ!$A$39:$A$782,$A134,СВЦЭМ!$B$39:$B$782,P$119)+'СЕТ СН'!$I$11+СВЦЭМ!$D$10+'СЕТ СН'!$I$6-'СЕТ СН'!$I$23</f>
        <v>1861.1615676099998</v>
      </c>
      <c r="Q134" s="36">
        <f>SUMIFS(СВЦЭМ!$D$39:$D$782,СВЦЭМ!$A$39:$A$782,$A134,СВЦЭМ!$B$39:$B$782,Q$119)+'СЕТ СН'!$I$11+СВЦЭМ!$D$10+'СЕТ СН'!$I$6-'СЕТ СН'!$I$23</f>
        <v>1867.7166857899999</v>
      </c>
      <c r="R134" s="36">
        <f>SUMIFS(СВЦЭМ!$D$39:$D$782,СВЦЭМ!$A$39:$A$782,$A134,СВЦЭМ!$B$39:$B$782,R$119)+'СЕТ СН'!$I$11+СВЦЭМ!$D$10+'СЕТ СН'!$I$6-'СЕТ СН'!$I$23</f>
        <v>1850.0119393599998</v>
      </c>
      <c r="S134" s="36">
        <f>SUMIFS(СВЦЭМ!$D$39:$D$782,СВЦЭМ!$A$39:$A$782,$A134,СВЦЭМ!$B$39:$B$782,S$119)+'СЕТ СН'!$I$11+СВЦЭМ!$D$10+'СЕТ СН'!$I$6-'СЕТ СН'!$I$23</f>
        <v>1791.2137361299999</v>
      </c>
      <c r="T134" s="36">
        <f>SUMIFS(СВЦЭМ!$D$39:$D$782,СВЦЭМ!$A$39:$A$782,$A134,СВЦЭМ!$B$39:$B$782,T$119)+'СЕТ СН'!$I$11+СВЦЭМ!$D$10+'СЕТ СН'!$I$6-'СЕТ СН'!$I$23</f>
        <v>1716.98940606</v>
      </c>
      <c r="U134" s="36">
        <f>SUMIFS(СВЦЭМ!$D$39:$D$782,СВЦЭМ!$A$39:$A$782,$A134,СВЦЭМ!$B$39:$B$782,U$119)+'СЕТ СН'!$I$11+СВЦЭМ!$D$10+'СЕТ СН'!$I$6-'СЕТ СН'!$I$23</f>
        <v>1599.3337663500001</v>
      </c>
      <c r="V134" s="36">
        <f>SUMIFS(СВЦЭМ!$D$39:$D$782,СВЦЭМ!$A$39:$A$782,$A134,СВЦЭМ!$B$39:$B$782,V$119)+'СЕТ СН'!$I$11+СВЦЭМ!$D$10+'СЕТ СН'!$I$6-'СЕТ СН'!$I$23</f>
        <v>1523.9424836399999</v>
      </c>
      <c r="W134" s="36">
        <f>SUMIFS(СВЦЭМ!$D$39:$D$782,СВЦЭМ!$A$39:$A$782,$A134,СВЦЭМ!$B$39:$B$782,W$119)+'СЕТ СН'!$I$11+СВЦЭМ!$D$10+'СЕТ СН'!$I$6-'СЕТ СН'!$I$23</f>
        <v>1524.7426597200001</v>
      </c>
      <c r="X134" s="36">
        <f>SUMIFS(СВЦЭМ!$D$39:$D$782,СВЦЭМ!$A$39:$A$782,$A134,СВЦЭМ!$B$39:$B$782,X$119)+'СЕТ СН'!$I$11+СВЦЭМ!$D$10+'СЕТ СН'!$I$6-'СЕТ СН'!$I$23</f>
        <v>1570.7103390699999</v>
      </c>
      <c r="Y134" s="36">
        <f>SUMIFS(СВЦЭМ!$D$39:$D$782,СВЦЭМ!$A$39:$A$782,$A134,СВЦЭМ!$B$39:$B$782,Y$119)+'СЕТ СН'!$I$11+СВЦЭМ!$D$10+'СЕТ СН'!$I$6-'СЕТ СН'!$I$23</f>
        <v>1606.0440133699999</v>
      </c>
    </row>
    <row r="135" spans="1:25" ht="15.75" x14ac:dyDescent="0.2">
      <c r="A135" s="35">
        <f t="shared" si="3"/>
        <v>44697</v>
      </c>
      <c r="B135" s="36">
        <f>SUMIFS(СВЦЭМ!$D$39:$D$782,СВЦЭМ!$A$39:$A$782,$A135,СВЦЭМ!$B$39:$B$782,B$119)+'СЕТ СН'!$I$11+СВЦЭМ!$D$10+'СЕТ СН'!$I$6-'СЕТ СН'!$I$23</f>
        <v>1672.48732023</v>
      </c>
      <c r="C135" s="36">
        <f>SUMIFS(СВЦЭМ!$D$39:$D$782,СВЦЭМ!$A$39:$A$782,$A135,СВЦЭМ!$B$39:$B$782,C$119)+'СЕТ СН'!$I$11+СВЦЭМ!$D$10+'СЕТ СН'!$I$6-'СЕТ СН'!$I$23</f>
        <v>1788.98635741</v>
      </c>
      <c r="D135" s="36">
        <f>SUMIFS(СВЦЭМ!$D$39:$D$782,СВЦЭМ!$A$39:$A$782,$A135,СВЦЭМ!$B$39:$B$782,D$119)+'СЕТ СН'!$I$11+СВЦЭМ!$D$10+'СЕТ СН'!$I$6-'СЕТ СН'!$I$23</f>
        <v>1921.1959069</v>
      </c>
      <c r="E135" s="36">
        <f>SUMIFS(СВЦЭМ!$D$39:$D$782,СВЦЭМ!$A$39:$A$782,$A135,СВЦЭМ!$B$39:$B$782,E$119)+'СЕТ СН'!$I$11+СВЦЭМ!$D$10+'СЕТ СН'!$I$6-'СЕТ СН'!$I$23</f>
        <v>1972.0520361499998</v>
      </c>
      <c r="F135" s="36">
        <f>SUMIFS(СВЦЭМ!$D$39:$D$782,СВЦЭМ!$A$39:$A$782,$A135,СВЦЭМ!$B$39:$B$782,F$119)+'СЕТ СН'!$I$11+СВЦЭМ!$D$10+'СЕТ СН'!$I$6-'СЕТ СН'!$I$23</f>
        <v>1966.7874508599998</v>
      </c>
      <c r="G135" s="36">
        <f>SUMIFS(СВЦЭМ!$D$39:$D$782,СВЦЭМ!$A$39:$A$782,$A135,СВЦЭМ!$B$39:$B$782,G$119)+'СЕТ СН'!$I$11+СВЦЭМ!$D$10+'СЕТ СН'!$I$6-'СЕТ СН'!$I$23</f>
        <v>1974.76308148</v>
      </c>
      <c r="H135" s="36">
        <f>SUMIFS(СВЦЭМ!$D$39:$D$782,СВЦЭМ!$A$39:$A$782,$A135,СВЦЭМ!$B$39:$B$782,H$119)+'СЕТ СН'!$I$11+СВЦЭМ!$D$10+'СЕТ СН'!$I$6-'СЕТ СН'!$I$23</f>
        <v>1945.0306756999998</v>
      </c>
      <c r="I135" s="36">
        <f>SUMIFS(СВЦЭМ!$D$39:$D$782,СВЦЭМ!$A$39:$A$782,$A135,СВЦЭМ!$B$39:$B$782,I$119)+'СЕТ СН'!$I$11+СВЦЭМ!$D$10+'СЕТ СН'!$I$6-'СЕТ СН'!$I$23</f>
        <v>1872.4712845099998</v>
      </c>
      <c r="J135" s="36">
        <f>SUMIFS(СВЦЭМ!$D$39:$D$782,СВЦЭМ!$A$39:$A$782,$A135,СВЦЭМ!$B$39:$B$782,J$119)+'СЕТ СН'!$I$11+СВЦЭМ!$D$10+'СЕТ СН'!$I$6-'СЕТ СН'!$I$23</f>
        <v>1721.9997951599998</v>
      </c>
      <c r="K135" s="36">
        <f>SUMIFS(СВЦЭМ!$D$39:$D$782,СВЦЭМ!$A$39:$A$782,$A135,СВЦЭМ!$B$39:$B$782,K$119)+'СЕТ СН'!$I$11+СВЦЭМ!$D$10+'СЕТ СН'!$I$6-'СЕТ СН'!$I$23</f>
        <v>1672.03804982</v>
      </c>
      <c r="L135" s="36">
        <f>SUMIFS(СВЦЭМ!$D$39:$D$782,СВЦЭМ!$A$39:$A$782,$A135,СВЦЭМ!$B$39:$B$782,L$119)+'СЕТ СН'!$I$11+СВЦЭМ!$D$10+'СЕТ СН'!$I$6-'СЕТ СН'!$I$23</f>
        <v>1716.29458013</v>
      </c>
      <c r="M135" s="36">
        <f>SUMIFS(СВЦЭМ!$D$39:$D$782,СВЦЭМ!$A$39:$A$782,$A135,СВЦЭМ!$B$39:$B$782,M$119)+'СЕТ СН'!$I$11+СВЦЭМ!$D$10+'СЕТ СН'!$I$6-'СЕТ СН'!$I$23</f>
        <v>1833.7984801</v>
      </c>
      <c r="N135" s="36">
        <f>SUMIFS(СВЦЭМ!$D$39:$D$782,СВЦЭМ!$A$39:$A$782,$A135,СВЦЭМ!$B$39:$B$782,N$119)+'СЕТ СН'!$I$11+СВЦЭМ!$D$10+'СЕТ СН'!$I$6-'СЕТ СН'!$I$23</f>
        <v>1892.21863147</v>
      </c>
      <c r="O135" s="36">
        <f>SUMIFS(СВЦЭМ!$D$39:$D$782,СВЦЭМ!$A$39:$A$782,$A135,СВЦЭМ!$B$39:$B$782,O$119)+'СЕТ СН'!$I$11+СВЦЭМ!$D$10+'СЕТ СН'!$I$6-'СЕТ СН'!$I$23</f>
        <v>1913.4368514799999</v>
      </c>
      <c r="P135" s="36">
        <f>SUMIFS(СВЦЭМ!$D$39:$D$782,СВЦЭМ!$A$39:$A$782,$A135,СВЦЭМ!$B$39:$B$782,P$119)+'СЕТ СН'!$I$11+СВЦЭМ!$D$10+'СЕТ СН'!$I$6-'СЕТ СН'!$I$23</f>
        <v>1943.4670800299998</v>
      </c>
      <c r="Q135" s="36">
        <f>SUMIFS(СВЦЭМ!$D$39:$D$782,СВЦЭМ!$A$39:$A$782,$A135,СВЦЭМ!$B$39:$B$782,Q$119)+'СЕТ СН'!$I$11+СВЦЭМ!$D$10+'СЕТ СН'!$I$6-'СЕТ СН'!$I$23</f>
        <v>1941.2331874399999</v>
      </c>
      <c r="R135" s="36">
        <f>SUMIFS(СВЦЭМ!$D$39:$D$782,СВЦЭМ!$A$39:$A$782,$A135,СВЦЭМ!$B$39:$B$782,R$119)+'СЕТ СН'!$I$11+СВЦЭМ!$D$10+'СЕТ СН'!$I$6-'СЕТ СН'!$I$23</f>
        <v>1925.2178330099998</v>
      </c>
      <c r="S135" s="36">
        <f>SUMIFS(СВЦЭМ!$D$39:$D$782,СВЦЭМ!$A$39:$A$782,$A135,СВЦЭМ!$B$39:$B$782,S$119)+'СЕТ СН'!$I$11+СВЦЭМ!$D$10+'СЕТ СН'!$I$6-'СЕТ СН'!$I$23</f>
        <v>1878.9169274599999</v>
      </c>
      <c r="T135" s="36">
        <f>SUMIFS(СВЦЭМ!$D$39:$D$782,СВЦЭМ!$A$39:$A$782,$A135,СВЦЭМ!$B$39:$B$782,T$119)+'СЕТ СН'!$I$11+СВЦЭМ!$D$10+'СЕТ СН'!$I$6-'СЕТ СН'!$I$23</f>
        <v>1733.6346002299999</v>
      </c>
      <c r="U135" s="36">
        <f>SUMIFS(СВЦЭМ!$D$39:$D$782,СВЦЭМ!$A$39:$A$782,$A135,СВЦЭМ!$B$39:$B$782,U$119)+'СЕТ СН'!$I$11+СВЦЭМ!$D$10+'СЕТ СН'!$I$6-'СЕТ СН'!$I$23</f>
        <v>1591.29702288</v>
      </c>
      <c r="V135" s="36">
        <f>SUMIFS(СВЦЭМ!$D$39:$D$782,СВЦЭМ!$A$39:$A$782,$A135,СВЦЭМ!$B$39:$B$782,V$119)+'СЕТ СН'!$I$11+СВЦЭМ!$D$10+'СЕТ СН'!$I$6-'СЕТ СН'!$I$23</f>
        <v>1517.08894904</v>
      </c>
      <c r="W135" s="36">
        <f>SUMIFS(СВЦЭМ!$D$39:$D$782,СВЦЭМ!$A$39:$A$782,$A135,СВЦЭМ!$B$39:$B$782,W$119)+'СЕТ СН'!$I$11+СВЦЭМ!$D$10+'СЕТ СН'!$I$6-'СЕТ СН'!$I$23</f>
        <v>1535.95332538</v>
      </c>
      <c r="X135" s="36">
        <f>SUMIFS(СВЦЭМ!$D$39:$D$782,СВЦЭМ!$A$39:$A$782,$A135,СВЦЭМ!$B$39:$B$782,X$119)+'СЕТ СН'!$I$11+СВЦЭМ!$D$10+'СЕТ СН'!$I$6-'СЕТ СН'!$I$23</f>
        <v>1530.1463376400002</v>
      </c>
      <c r="Y135" s="36">
        <f>SUMIFS(СВЦЭМ!$D$39:$D$782,СВЦЭМ!$A$39:$A$782,$A135,СВЦЭМ!$B$39:$B$782,Y$119)+'СЕТ СН'!$I$11+СВЦЭМ!$D$10+'СЕТ СН'!$I$6-'СЕТ СН'!$I$23</f>
        <v>1580.7895952700001</v>
      </c>
    </row>
    <row r="136" spans="1:25" ht="15.75" x14ac:dyDescent="0.2">
      <c r="A136" s="35">
        <f t="shared" si="3"/>
        <v>44698</v>
      </c>
      <c r="B136" s="36">
        <f>SUMIFS(СВЦЭМ!$D$39:$D$782,СВЦЭМ!$A$39:$A$782,$A136,СВЦЭМ!$B$39:$B$782,B$119)+'СЕТ СН'!$I$11+СВЦЭМ!$D$10+'СЕТ СН'!$I$6-'СЕТ СН'!$I$23</f>
        <v>1657.73714769</v>
      </c>
      <c r="C136" s="36">
        <f>SUMIFS(СВЦЭМ!$D$39:$D$782,СВЦЭМ!$A$39:$A$782,$A136,СВЦЭМ!$B$39:$B$782,C$119)+'СЕТ СН'!$I$11+СВЦЭМ!$D$10+'СЕТ СН'!$I$6-'СЕТ СН'!$I$23</f>
        <v>1791.0775692599998</v>
      </c>
      <c r="D136" s="36">
        <f>SUMIFS(СВЦЭМ!$D$39:$D$782,СВЦЭМ!$A$39:$A$782,$A136,СВЦЭМ!$B$39:$B$782,D$119)+'СЕТ СН'!$I$11+СВЦЭМ!$D$10+'СЕТ СН'!$I$6-'СЕТ СН'!$I$23</f>
        <v>1918.91280639</v>
      </c>
      <c r="E136" s="36">
        <f>SUMIFS(СВЦЭМ!$D$39:$D$782,СВЦЭМ!$A$39:$A$782,$A136,СВЦЭМ!$B$39:$B$782,E$119)+'СЕТ СН'!$I$11+СВЦЭМ!$D$10+'СЕТ СН'!$I$6-'СЕТ СН'!$I$23</f>
        <v>1959.2279804099999</v>
      </c>
      <c r="F136" s="36">
        <f>SUMIFS(СВЦЭМ!$D$39:$D$782,СВЦЭМ!$A$39:$A$782,$A136,СВЦЭМ!$B$39:$B$782,F$119)+'СЕТ СН'!$I$11+СВЦЭМ!$D$10+'СЕТ СН'!$I$6-'СЕТ СН'!$I$23</f>
        <v>1958.3204880399999</v>
      </c>
      <c r="G136" s="36">
        <f>SUMIFS(СВЦЭМ!$D$39:$D$782,СВЦЭМ!$A$39:$A$782,$A136,СВЦЭМ!$B$39:$B$782,G$119)+'СЕТ СН'!$I$11+СВЦЭМ!$D$10+'СЕТ СН'!$I$6-'СЕТ СН'!$I$23</f>
        <v>1956.6414717099999</v>
      </c>
      <c r="H136" s="36">
        <f>SUMIFS(СВЦЭМ!$D$39:$D$782,СВЦЭМ!$A$39:$A$782,$A136,СВЦЭМ!$B$39:$B$782,H$119)+'СЕТ СН'!$I$11+СВЦЭМ!$D$10+'СЕТ СН'!$I$6-'СЕТ СН'!$I$23</f>
        <v>1914.0596231899999</v>
      </c>
      <c r="I136" s="36">
        <f>SUMIFS(СВЦЭМ!$D$39:$D$782,СВЦЭМ!$A$39:$A$782,$A136,СВЦЭМ!$B$39:$B$782,I$119)+'СЕТ СН'!$I$11+СВЦЭМ!$D$10+'СЕТ СН'!$I$6-'СЕТ СН'!$I$23</f>
        <v>1864.38817808</v>
      </c>
      <c r="J136" s="36">
        <f>SUMIFS(СВЦЭМ!$D$39:$D$782,СВЦЭМ!$A$39:$A$782,$A136,СВЦЭМ!$B$39:$B$782,J$119)+'СЕТ СН'!$I$11+СВЦЭМ!$D$10+'СЕТ СН'!$I$6-'СЕТ СН'!$I$23</f>
        <v>1713.91489905</v>
      </c>
      <c r="K136" s="36">
        <f>SUMIFS(СВЦЭМ!$D$39:$D$782,СВЦЭМ!$A$39:$A$782,$A136,СВЦЭМ!$B$39:$B$782,K$119)+'СЕТ СН'!$I$11+СВЦЭМ!$D$10+'СЕТ СН'!$I$6-'СЕТ СН'!$I$23</f>
        <v>1701.5194179099999</v>
      </c>
      <c r="L136" s="36">
        <f>SUMIFS(СВЦЭМ!$D$39:$D$782,СВЦЭМ!$A$39:$A$782,$A136,СВЦЭМ!$B$39:$B$782,L$119)+'СЕТ СН'!$I$11+СВЦЭМ!$D$10+'СЕТ СН'!$I$6-'СЕТ СН'!$I$23</f>
        <v>1675.2338902500001</v>
      </c>
      <c r="M136" s="36">
        <f>SUMIFS(СВЦЭМ!$D$39:$D$782,СВЦЭМ!$A$39:$A$782,$A136,СВЦЭМ!$B$39:$B$782,M$119)+'СЕТ СН'!$I$11+СВЦЭМ!$D$10+'СЕТ СН'!$I$6-'СЕТ СН'!$I$23</f>
        <v>1782.7309263499999</v>
      </c>
      <c r="N136" s="36">
        <f>SUMIFS(СВЦЭМ!$D$39:$D$782,СВЦЭМ!$A$39:$A$782,$A136,СВЦЭМ!$B$39:$B$782,N$119)+'СЕТ СН'!$I$11+СВЦЭМ!$D$10+'СЕТ СН'!$I$6-'СЕТ СН'!$I$23</f>
        <v>1828.17773831</v>
      </c>
      <c r="O136" s="36">
        <f>SUMIFS(СВЦЭМ!$D$39:$D$782,СВЦЭМ!$A$39:$A$782,$A136,СВЦЭМ!$B$39:$B$782,O$119)+'СЕТ СН'!$I$11+СВЦЭМ!$D$10+'СЕТ СН'!$I$6-'СЕТ СН'!$I$23</f>
        <v>1828.00091602</v>
      </c>
      <c r="P136" s="36">
        <f>SUMIFS(СВЦЭМ!$D$39:$D$782,СВЦЭМ!$A$39:$A$782,$A136,СВЦЭМ!$B$39:$B$782,P$119)+'СЕТ СН'!$I$11+СВЦЭМ!$D$10+'СЕТ СН'!$I$6-'СЕТ СН'!$I$23</f>
        <v>1831.0178842399998</v>
      </c>
      <c r="Q136" s="36">
        <f>SUMIFS(СВЦЭМ!$D$39:$D$782,СВЦЭМ!$A$39:$A$782,$A136,СВЦЭМ!$B$39:$B$782,Q$119)+'СЕТ СН'!$I$11+СВЦЭМ!$D$10+'СЕТ СН'!$I$6-'СЕТ СН'!$I$23</f>
        <v>1839.6888777299998</v>
      </c>
      <c r="R136" s="36">
        <f>SUMIFS(СВЦЭМ!$D$39:$D$782,СВЦЭМ!$A$39:$A$782,$A136,СВЦЭМ!$B$39:$B$782,R$119)+'СЕТ СН'!$I$11+СВЦЭМ!$D$10+'СЕТ СН'!$I$6-'СЕТ СН'!$I$23</f>
        <v>1848.8286835899999</v>
      </c>
      <c r="S136" s="36">
        <f>SUMIFS(СВЦЭМ!$D$39:$D$782,СВЦЭМ!$A$39:$A$782,$A136,СВЦЭМ!$B$39:$B$782,S$119)+'СЕТ СН'!$I$11+СВЦЭМ!$D$10+'СЕТ СН'!$I$6-'СЕТ СН'!$I$23</f>
        <v>1815.13036539</v>
      </c>
      <c r="T136" s="36">
        <f>SUMIFS(СВЦЭМ!$D$39:$D$782,СВЦЭМ!$A$39:$A$782,$A136,СВЦЭМ!$B$39:$B$782,T$119)+'СЕТ СН'!$I$11+СВЦЭМ!$D$10+'СЕТ СН'!$I$6-'СЕТ СН'!$I$23</f>
        <v>1689.3927006600002</v>
      </c>
      <c r="U136" s="36">
        <f>SUMIFS(СВЦЭМ!$D$39:$D$782,СВЦЭМ!$A$39:$A$782,$A136,СВЦЭМ!$B$39:$B$782,U$119)+'СЕТ СН'!$I$11+СВЦЭМ!$D$10+'СЕТ СН'!$I$6-'СЕТ СН'!$I$23</f>
        <v>1588.80245152</v>
      </c>
      <c r="V136" s="36">
        <f>SUMIFS(СВЦЭМ!$D$39:$D$782,СВЦЭМ!$A$39:$A$782,$A136,СВЦЭМ!$B$39:$B$782,V$119)+'СЕТ СН'!$I$11+СВЦЭМ!$D$10+'СЕТ СН'!$I$6-'СЕТ СН'!$I$23</f>
        <v>1499.34970011</v>
      </c>
      <c r="W136" s="36">
        <f>SUMIFS(СВЦЭМ!$D$39:$D$782,СВЦЭМ!$A$39:$A$782,$A136,СВЦЭМ!$B$39:$B$782,W$119)+'СЕТ СН'!$I$11+СВЦЭМ!$D$10+'СЕТ СН'!$I$6-'СЕТ СН'!$I$23</f>
        <v>1494.44930026</v>
      </c>
      <c r="X136" s="36">
        <f>SUMIFS(СВЦЭМ!$D$39:$D$782,СВЦЭМ!$A$39:$A$782,$A136,СВЦЭМ!$B$39:$B$782,X$119)+'СЕТ СН'!$I$11+СВЦЭМ!$D$10+'СЕТ СН'!$I$6-'СЕТ СН'!$I$23</f>
        <v>1513.6405453299999</v>
      </c>
      <c r="Y136" s="36">
        <f>SUMIFS(СВЦЭМ!$D$39:$D$782,СВЦЭМ!$A$39:$A$782,$A136,СВЦЭМ!$B$39:$B$782,Y$119)+'СЕТ СН'!$I$11+СВЦЭМ!$D$10+'СЕТ СН'!$I$6-'СЕТ СН'!$I$23</f>
        <v>1547.0459472900002</v>
      </c>
    </row>
    <row r="137" spans="1:25" ht="15.75" x14ac:dyDescent="0.2">
      <c r="A137" s="35">
        <f t="shared" si="3"/>
        <v>44699</v>
      </c>
      <c r="B137" s="36">
        <f>SUMIFS(СВЦЭМ!$D$39:$D$782,СВЦЭМ!$A$39:$A$782,$A137,СВЦЭМ!$B$39:$B$782,B$119)+'СЕТ СН'!$I$11+СВЦЭМ!$D$10+'СЕТ СН'!$I$6-'СЕТ СН'!$I$23</f>
        <v>1713.6599743000002</v>
      </c>
      <c r="C137" s="36">
        <f>SUMIFS(СВЦЭМ!$D$39:$D$782,СВЦЭМ!$A$39:$A$782,$A137,СВЦЭМ!$B$39:$B$782,C$119)+'СЕТ СН'!$I$11+СВЦЭМ!$D$10+'СЕТ СН'!$I$6-'СЕТ СН'!$I$23</f>
        <v>1856.07502243</v>
      </c>
      <c r="D137" s="36">
        <f>SUMIFS(СВЦЭМ!$D$39:$D$782,СВЦЭМ!$A$39:$A$782,$A137,СВЦЭМ!$B$39:$B$782,D$119)+'СЕТ СН'!$I$11+СВЦЭМ!$D$10+'СЕТ СН'!$I$6-'СЕТ СН'!$I$23</f>
        <v>1920.3018832199998</v>
      </c>
      <c r="E137" s="36">
        <f>SUMIFS(СВЦЭМ!$D$39:$D$782,СВЦЭМ!$A$39:$A$782,$A137,СВЦЭМ!$B$39:$B$782,E$119)+'СЕТ СН'!$I$11+СВЦЭМ!$D$10+'СЕТ СН'!$I$6-'СЕТ СН'!$I$23</f>
        <v>1922.0908482299999</v>
      </c>
      <c r="F137" s="36">
        <f>SUMIFS(СВЦЭМ!$D$39:$D$782,СВЦЭМ!$A$39:$A$782,$A137,СВЦЭМ!$B$39:$B$782,F$119)+'СЕТ СН'!$I$11+СВЦЭМ!$D$10+'СЕТ СН'!$I$6-'СЕТ СН'!$I$23</f>
        <v>1918.0495620099998</v>
      </c>
      <c r="G137" s="36">
        <f>SUMIFS(СВЦЭМ!$D$39:$D$782,СВЦЭМ!$A$39:$A$782,$A137,СВЦЭМ!$B$39:$B$782,G$119)+'СЕТ СН'!$I$11+СВЦЭМ!$D$10+'СЕТ СН'!$I$6-'СЕТ СН'!$I$23</f>
        <v>1930.70453744</v>
      </c>
      <c r="H137" s="36">
        <f>SUMIFS(СВЦЭМ!$D$39:$D$782,СВЦЭМ!$A$39:$A$782,$A137,СВЦЭМ!$B$39:$B$782,H$119)+'СЕТ СН'!$I$11+СВЦЭМ!$D$10+'СЕТ СН'!$I$6-'СЕТ СН'!$I$23</f>
        <v>1919.2178967499999</v>
      </c>
      <c r="I137" s="36">
        <f>SUMIFS(СВЦЭМ!$D$39:$D$782,СВЦЭМ!$A$39:$A$782,$A137,СВЦЭМ!$B$39:$B$782,I$119)+'СЕТ СН'!$I$11+СВЦЭМ!$D$10+'СЕТ СН'!$I$6-'СЕТ СН'!$I$23</f>
        <v>1825.3741917999998</v>
      </c>
      <c r="J137" s="36">
        <f>SUMIFS(СВЦЭМ!$D$39:$D$782,СВЦЭМ!$A$39:$A$782,$A137,СВЦЭМ!$B$39:$B$782,J$119)+'СЕТ СН'!$I$11+СВЦЭМ!$D$10+'СЕТ СН'!$I$6-'СЕТ СН'!$I$23</f>
        <v>1673.57168116</v>
      </c>
      <c r="K137" s="36">
        <f>SUMIFS(СВЦЭМ!$D$39:$D$782,СВЦЭМ!$A$39:$A$782,$A137,СВЦЭМ!$B$39:$B$782,K$119)+'СЕТ СН'!$I$11+СВЦЭМ!$D$10+'СЕТ СН'!$I$6-'СЕТ СН'!$I$23</f>
        <v>1675.4835037500002</v>
      </c>
      <c r="L137" s="36">
        <f>SUMIFS(СВЦЭМ!$D$39:$D$782,СВЦЭМ!$A$39:$A$782,$A137,СВЦЭМ!$B$39:$B$782,L$119)+'СЕТ СН'!$I$11+СВЦЭМ!$D$10+'СЕТ СН'!$I$6-'СЕТ СН'!$I$23</f>
        <v>1688.8492394499999</v>
      </c>
      <c r="M137" s="36">
        <f>SUMIFS(СВЦЭМ!$D$39:$D$782,СВЦЭМ!$A$39:$A$782,$A137,СВЦЭМ!$B$39:$B$782,M$119)+'СЕТ СН'!$I$11+СВЦЭМ!$D$10+'СЕТ СН'!$I$6-'СЕТ СН'!$I$23</f>
        <v>1802.2790655299998</v>
      </c>
      <c r="N137" s="36">
        <f>SUMIFS(СВЦЭМ!$D$39:$D$782,СВЦЭМ!$A$39:$A$782,$A137,СВЦЭМ!$B$39:$B$782,N$119)+'СЕТ СН'!$I$11+СВЦЭМ!$D$10+'СЕТ СН'!$I$6-'СЕТ СН'!$I$23</f>
        <v>1834.91852634</v>
      </c>
      <c r="O137" s="36">
        <f>SUMIFS(СВЦЭМ!$D$39:$D$782,СВЦЭМ!$A$39:$A$782,$A137,СВЦЭМ!$B$39:$B$782,O$119)+'СЕТ СН'!$I$11+СВЦЭМ!$D$10+'СЕТ СН'!$I$6-'СЕТ СН'!$I$23</f>
        <v>1832.2230658999999</v>
      </c>
      <c r="P137" s="36">
        <f>SUMIFS(СВЦЭМ!$D$39:$D$782,СВЦЭМ!$A$39:$A$782,$A137,СВЦЭМ!$B$39:$B$782,P$119)+'СЕТ СН'!$I$11+СВЦЭМ!$D$10+'СЕТ СН'!$I$6-'СЕТ СН'!$I$23</f>
        <v>1850.3216470999998</v>
      </c>
      <c r="Q137" s="36">
        <f>SUMIFS(СВЦЭМ!$D$39:$D$782,СВЦЭМ!$A$39:$A$782,$A137,СВЦЭМ!$B$39:$B$782,Q$119)+'СЕТ СН'!$I$11+СВЦЭМ!$D$10+'СЕТ СН'!$I$6-'СЕТ СН'!$I$23</f>
        <v>1864.5062799299999</v>
      </c>
      <c r="R137" s="36">
        <f>SUMIFS(СВЦЭМ!$D$39:$D$782,СВЦЭМ!$A$39:$A$782,$A137,СВЦЭМ!$B$39:$B$782,R$119)+'СЕТ СН'!$I$11+СВЦЭМ!$D$10+'СЕТ СН'!$I$6-'СЕТ СН'!$I$23</f>
        <v>1859.4157942299998</v>
      </c>
      <c r="S137" s="36">
        <f>SUMIFS(СВЦЭМ!$D$39:$D$782,СВЦЭМ!$A$39:$A$782,$A137,СВЦЭМ!$B$39:$B$782,S$119)+'СЕТ СН'!$I$11+СВЦЭМ!$D$10+'СЕТ СН'!$I$6-'СЕТ СН'!$I$23</f>
        <v>1812.4711067899998</v>
      </c>
      <c r="T137" s="36">
        <f>SUMIFS(СВЦЭМ!$D$39:$D$782,СВЦЭМ!$A$39:$A$782,$A137,СВЦЭМ!$B$39:$B$782,T$119)+'СЕТ СН'!$I$11+СВЦЭМ!$D$10+'СЕТ СН'!$I$6-'СЕТ СН'!$I$23</f>
        <v>1681.14103613</v>
      </c>
      <c r="U137" s="36">
        <f>SUMIFS(СВЦЭМ!$D$39:$D$782,СВЦЭМ!$A$39:$A$782,$A137,СВЦЭМ!$B$39:$B$782,U$119)+'СЕТ СН'!$I$11+СВЦЭМ!$D$10+'СЕТ СН'!$I$6-'СЕТ СН'!$I$23</f>
        <v>1573.48156111</v>
      </c>
      <c r="V137" s="36">
        <f>SUMIFS(СВЦЭМ!$D$39:$D$782,СВЦЭМ!$A$39:$A$782,$A137,СВЦЭМ!$B$39:$B$782,V$119)+'СЕТ СН'!$I$11+СВЦЭМ!$D$10+'СЕТ СН'!$I$6-'СЕТ СН'!$I$23</f>
        <v>1494.57202695</v>
      </c>
      <c r="W137" s="36">
        <f>SUMIFS(СВЦЭМ!$D$39:$D$782,СВЦЭМ!$A$39:$A$782,$A137,СВЦЭМ!$B$39:$B$782,W$119)+'СЕТ СН'!$I$11+СВЦЭМ!$D$10+'СЕТ СН'!$I$6-'СЕТ СН'!$I$23</f>
        <v>1518.864184</v>
      </c>
      <c r="X137" s="36">
        <f>SUMIFS(СВЦЭМ!$D$39:$D$782,СВЦЭМ!$A$39:$A$782,$A137,СВЦЭМ!$B$39:$B$782,X$119)+'СЕТ СН'!$I$11+СВЦЭМ!$D$10+'СЕТ СН'!$I$6-'СЕТ СН'!$I$23</f>
        <v>1553.87762479</v>
      </c>
      <c r="Y137" s="36">
        <f>SUMIFS(СВЦЭМ!$D$39:$D$782,СВЦЭМ!$A$39:$A$782,$A137,СВЦЭМ!$B$39:$B$782,Y$119)+'СЕТ СН'!$I$11+СВЦЭМ!$D$10+'СЕТ СН'!$I$6-'СЕТ СН'!$I$23</f>
        <v>1588.74981774</v>
      </c>
    </row>
    <row r="138" spans="1:25" ht="15.75" x14ac:dyDescent="0.2">
      <c r="A138" s="35">
        <f t="shared" si="3"/>
        <v>44700</v>
      </c>
      <c r="B138" s="36">
        <f>SUMIFS(СВЦЭМ!$D$39:$D$782,СВЦЭМ!$A$39:$A$782,$A138,СВЦЭМ!$B$39:$B$782,B$119)+'СЕТ СН'!$I$11+СВЦЭМ!$D$10+'СЕТ СН'!$I$6-'СЕТ СН'!$I$23</f>
        <v>1697.6737196300001</v>
      </c>
      <c r="C138" s="36">
        <f>SUMIFS(СВЦЭМ!$D$39:$D$782,СВЦЭМ!$A$39:$A$782,$A138,СВЦЭМ!$B$39:$B$782,C$119)+'СЕТ СН'!$I$11+СВЦЭМ!$D$10+'СЕТ СН'!$I$6-'СЕТ СН'!$I$23</f>
        <v>1824.3359509499999</v>
      </c>
      <c r="D138" s="36">
        <f>SUMIFS(СВЦЭМ!$D$39:$D$782,СВЦЭМ!$A$39:$A$782,$A138,СВЦЭМ!$B$39:$B$782,D$119)+'СЕТ СН'!$I$11+СВЦЭМ!$D$10+'СЕТ СН'!$I$6-'СЕТ СН'!$I$23</f>
        <v>1939.4332588499999</v>
      </c>
      <c r="E138" s="36">
        <f>SUMIFS(СВЦЭМ!$D$39:$D$782,СВЦЭМ!$A$39:$A$782,$A138,СВЦЭМ!$B$39:$B$782,E$119)+'СЕТ СН'!$I$11+СВЦЭМ!$D$10+'СЕТ СН'!$I$6-'СЕТ СН'!$I$23</f>
        <v>1996.6971361999999</v>
      </c>
      <c r="F138" s="36">
        <f>SUMIFS(СВЦЭМ!$D$39:$D$782,СВЦЭМ!$A$39:$A$782,$A138,СВЦЭМ!$B$39:$B$782,F$119)+'СЕТ СН'!$I$11+СВЦЭМ!$D$10+'СЕТ СН'!$I$6-'СЕТ СН'!$I$23</f>
        <v>1967.0340471699999</v>
      </c>
      <c r="G138" s="36">
        <f>SUMIFS(СВЦЭМ!$D$39:$D$782,СВЦЭМ!$A$39:$A$782,$A138,СВЦЭМ!$B$39:$B$782,G$119)+'СЕТ СН'!$I$11+СВЦЭМ!$D$10+'СЕТ СН'!$I$6-'СЕТ СН'!$I$23</f>
        <v>1930.5735992499999</v>
      </c>
      <c r="H138" s="36">
        <f>SUMIFS(СВЦЭМ!$D$39:$D$782,СВЦЭМ!$A$39:$A$782,$A138,СВЦЭМ!$B$39:$B$782,H$119)+'СЕТ СН'!$I$11+СВЦЭМ!$D$10+'СЕТ СН'!$I$6-'СЕТ СН'!$I$23</f>
        <v>1894.17159049</v>
      </c>
      <c r="I138" s="36">
        <f>SUMIFS(СВЦЭМ!$D$39:$D$782,СВЦЭМ!$A$39:$A$782,$A138,СВЦЭМ!$B$39:$B$782,I$119)+'СЕТ СН'!$I$11+СВЦЭМ!$D$10+'СЕТ СН'!$I$6-'СЕТ СН'!$I$23</f>
        <v>1834.1808377399998</v>
      </c>
      <c r="J138" s="36">
        <f>SUMIFS(СВЦЭМ!$D$39:$D$782,СВЦЭМ!$A$39:$A$782,$A138,СВЦЭМ!$B$39:$B$782,J$119)+'СЕТ СН'!$I$11+СВЦЭМ!$D$10+'СЕТ СН'!$I$6-'СЕТ СН'!$I$23</f>
        <v>1694.0248387699999</v>
      </c>
      <c r="K138" s="36">
        <f>SUMIFS(СВЦЭМ!$D$39:$D$782,СВЦЭМ!$A$39:$A$782,$A138,СВЦЭМ!$B$39:$B$782,K$119)+'СЕТ СН'!$I$11+СВЦЭМ!$D$10+'СЕТ СН'!$I$6-'СЕТ СН'!$I$23</f>
        <v>1710.0519999399999</v>
      </c>
      <c r="L138" s="36">
        <f>SUMIFS(СВЦЭМ!$D$39:$D$782,СВЦЭМ!$A$39:$A$782,$A138,СВЦЭМ!$B$39:$B$782,L$119)+'СЕТ СН'!$I$11+СВЦЭМ!$D$10+'СЕТ СН'!$I$6-'СЕТ СН'!$I$23</f>
        <v>1702.6725878</v>
      </c>
      <c r="M138" s="36">
        <f>SUMIFS(СВЦЭМ!$D$39:$D$782,СВЦЭМ!$A$39:$A$782,$A138,СВЦЭМ!$B$39:$B$782,M$119)+'СЕТ СН'!$I$11+СВЦЭМ!$D$10+'СЕТ СН'!$I$6-'СЕТ СН'!$I$23</f>
        <v>1799.2188270699999</v>
      </c>
      <c r="N138" s="36">
        <f>SUMIFS(СВЦЭМ!$D$39:$D$782,СВЦЭМ!$A$39:$A$782,$A138,СВЦЭМ!$B$39:$B$782,N$119)+'СЕТ СН'!$I$11+СВЦЭМ!$D$10+'СЕТ СН'!$I$6-'СЕТ СН'!$I$23</f>
        <v>1846.4522752099999</v>
      </c>
      <c r="O138" s="36">
        <f>SUMIFS(СВЦЭМ!$D$39:$D$782,СВЦЭМ!$A$39:$A$782,$A138,СВЦЭМ!$B$39:$B$782,O$119)+'СЕТ СН'!$I$11+СВЦЭМ!$D$10+'СЕТ СН'!$I$6-'СЕТ СН'!$I$23</f>
        <v>1863.25203917</v>
      </c>
      <c r="P138" s="36">
        <f>SUMIFS(СВЦЭМ!$D$39:$D$782,СВЦЭМ!$A$39:$A$782,$A138,СВЦЭМ!$B$39:$B$782,P$119)+'СЕТ СН'!$I$11+СВЦЭМ!$D$10+'СЕТ СН'!$I$6-'СЕТ СН'!$I$23</f>
        <v>1867.4135908399999</v>
      </c>
      <c r="Q138" s="36">
        <f>SUMIFS(СВЦЭМ!$D$39:$D$782,СВЦЭМ!$A$39:$A$782,$A138,СВЦЭМ!$B$39:$B$782,Q$119)+'СЕТ СН'!$I$11+СВЦЭМ!$D$10+'СЕТ СН'!$I$6-'СЕТ СН'!$I$23</f>
        <v>1883.0100167999999</v>
      </c>
      <c r="R138" s="36">
        <f>SUMIFS(СВЦЭМ!$D$39:$D$782,СВЦЭМ!$A$39:$A$782,$A138,СВЦЭМ!$B$39:$B$782,R$119)+'СЕТ СН'!$I$11+СВЦЭМ!$D$10+'СЕТ СН'!$I$6-'СЕТ СН'!$I$23</f>
        <v>1870.2510936899998</v>
      </c>
      <c r="S138" s="36">
        <f>SUMIFS(СВЦЭМ!$D$39:$D$782,СВЦЭМ!$A$39:$A$782,$A138,СВЦЭМ!$B$39:$B$782,S$119)+'СЕТ СН'!$I$11+СВЦЭМ!$D$10+'СЕТ СН'!$I$6-'СЕТ СН'!$I$23</f>
        <v>1846.0307716499999</v>
      </c>
      <c r="T138" s="36">
        <f>SUMIFS(СВЦЭМ!$D$39:$D$782,СВЦЭМ!$A$39:$A$782,$A138,СВЦЭМ!$B$39:$B$782,T$119)+'СЕТ СН'!$I$11+СВЦЭМ!$D$10+'СЕТ СН'!$I$6-'СЕТ СН'!$I$23</f>
        <v>1706.2076201700002</v>
      </c>
      <c r="U138" s="36">
        <f>SUMIFS(СВЦЭМ!$D$39:$D$782,СВЦЭМ!$A$39:$A$782,$A138,СВЦЭМ!$B$39:$B$782,U$119)+'СЕТ СН'!$I$11+СВЦЭМ!$D$10+'СЕТ СН'!$I$6-'СЕТ СН'!$I$23</f>
        <v>1601.9694090399998</v>
      </c>
      <c r="V138" s="36">
        <f>SUMIFS(СВЦЭМ!$D$39:$D$782,СВЦЭМ!$A$39:$A$782,$A138,СВЦЭМ!$B$39:$B$782,V$119)+'СЕТ СН'!$I$11+СВЦЭМ!$D$10+'СЕТ СН'!$I$6-'СЕТ СН'!$I$23</f>
        <v>1506.45074727</v>
      </c>
      <c r="W138" s="36">
        <f>SUMIFS(СВЦЭМ!$D$39:$D$782,СВЦЭМ!$A$39:$A$782,$A138,СВЦЭМ!$B$39:$B$782,W$119)+'СЕТ СН'!$I$11+СВЦЭМ!$D$10+'СЕТ СН'!$I$6-'СЕТ СН'!$I$23</f>
        <v>1512.36801148</v>
      </c>
      <c r="X138" s="36">
        <f>SUMIFS(СВЦЭМ!$D$39:$D$782,СВЦЭМ!$A$39:$A$782,$A138,СВЦЭМ!$B$39:$B$782,X$119)+'СЕТ СН'!$I$11+СВЦЭМ!$D$10+'СЕТ СН'!$I$6-'СЕТ СН'!$I$23</f>
        <v>1522.9349125799999</v>
      </c>
      <c r="Y138" s="36">
        <f>SUMIFS(СВЦЭМ!$D$39:$D$782,СВЦЭМ!$A$39:$A$782,$A138,СВЦЭМ!$B$39:$B$782,Y$119)+'СЕТ СН'!$I$11+СВЦЭМ!$D$10+'СЕТ СН'!$I$6-'СЕТ СН'!$I$23</f>
        <v>1545.0842076700001</v>
      </c>
    </row>
    <row r="139" spans="1:25" ht="15.75" x14ac:dyDescent="0.2">
      <c r="A139" s="35">
        <f t="shared" si="3"/>
        <v>44701</v>
      </c>
      <c r="B139" s="36">
        <f>SUMIFS(СВЦЭМ!$D$39:$D$782,СВЦЭМ!$A$39:$A$782,$A139,СВЦЭМ!$B$39:$B$782,B$119)+'СЕТ СН'!$I$11+СВЦЭМ!$D$10+'СЕТ СН'!$I$6-'СЕТ СН'!$I$23</f>
        <v>1691.55125662</v>
      </c>
      <c r="C139" s="36">
        <f>SUMIFS(СВЦЭМ!$D$39:$D$782,СВЦЭМ!$A$39:$A$782,$A139,СВЦЭМ!$B$39:$B$782,C$119)+'СЕТ СН'!$I$11+СВЦЭМ!$D$10+'СЕТ СН'!$I$6-'СЕТ СН'!$I$23</f>
        <v>1762.89253568</v>
      </c>
      <c r="D139" s="36">
        <f>SUMIFS(СВЦЭМ!$D$39:$D$782,СВЦЭМ!$A$39:$A$782,$A139,СВЦЭМ!$B$39:$B$782,D$119)+'СЕТ СН'!$I$11+СВЦЭМ!$D$10+'СЕТ СН'!$I$6-'СЕТ СН'!$I$23</f>
        <v>1900.9719579799998</v>
      </c>
      <c r="E139" s="36">
        <f>SUMIFS(СВЦЭМ!$D$39:$D$782,СВЦЭМ!$A$39:$A$782,$A139,СВЦЭМ!$B$39:$B$782,E$119)+'СЕТ СН'!$I$11+СВЦЭМ!$D$10+'СЕТ СН'!$I$6-'СЕТ СН'!$I$23</f>
        <v>1966.8400638199998</v>
      </c>
      <c r="F139" s="36">
        <f>SUMIFS(СВЦЭМ!$D$39:$D$782,СВЦЭМ!$A$39:$A$782,$A139,СВЦЭМ!$B$39:$B$782,F$119)+'СЕТ СН'!$I$11+СВЦЭМ!$D$10+'СЕТ СН'!$I$6-'СЕТ СН'!$I$23</f>
        <v>1961.2830251799999</v>
      </c>
      <c r="G139" s="36">
        <f>SUMIFS(СВЦЭМ!$D$39:$D$782,СВЦЭМ!$A$39:$A$782,$A139,СВЦЭМ!$B$39:$B$782,G$119)+'СЕТ СН'!$I$11+СВЦЭМ!$D$10+'СЕТ СН'!$I$6-'СЕТ СН'!$I$23</f>
        <v>1943.1038313399999</v>
      </c>
      <c r="H139" s="36">
        <f>SUMIFS(СВЦЭМ!$D$39:$D$782,СВЦЭМ!$A$39:$A$782,$A139,СВЦЭМ!$B$39:$B$782,H$119)+'СЕТ СН'!$I$11+СВЦЭМ!$D$10+'СЕТ СН'!$I$6-'СЕТ СН'!$I$23</f>
        <v>1881.6785824999999</v>
      </c>
      <c r="I139" s="36">
        <f>SUMIFS(СВЦЭМ!$D$39:$D$782,СВЦЭМ!$A$39:$A$782,$A139,СВЦЭМ!$B$39:$B$782,I$119)+'СЕТ СН'!$I$11+СВЦЭМ!$D$10+'СЕТ СН'!$I$6-'СЕТ СН'!$I$23</f>
        <v>1806.7172196399999</v>
      </c>
      <c r="J139" s="36">
        <f>SUMIFS(СВЦЭМ!$D$39:$D$782,СВЦЭМ!$A$39:$A$782,$A139,СВЦЭМ!$B$39:$B$782,J$119)+'СЕТ СН'!$I$11+СВЦЭМ!$D$10+'СЕТ СН'!$I$6-'СЕТ СН'!$I$23</f>
        <v>1661.21350654</v>
      </c>
      <c r="K139" s="36">
        <f>SUMIFS(СВЦЭМ!$D$39:$D$782,СВЦЭМ!$A$39:$A$782,$A139,СВЦЭМ!$B$39:$B$782,K$119)+'СЕТ СН'!$I$11+СВЦЭМ!$D$10+'СЕТ СН'!$I$6-'СЕТ СН'!$I$23</f>
        <v>1660.5970126699999</v>
      </c>
      <c r="L139" s="36">
        <f>SUMIFS(СВЦЭМ!$D$39:$D$782,СВЦЭМ!$A$39:$A$782,$A139,СВЦЭМ!$B$39:$B$782,L$119)+'СЕТ СН'!$I$11+СВЦЭМ!$D$10+'СЕТ СН'!$I$6-'СЕТ СН'!$I$23</f>
        <v>1658.22135568</v>
      </c>
      <c r="M139" s="36">
        <f>SUMIFS(СВЦЭМ!$D$39:$D$782,СВЦЭМ!$A$39:$A$782,$A139,СВЦЭМ!$B$39:$B$782,M$119)+'СЕТ СН'!$I$11+СВЦЭМ!$D$10+'СЕТ СН'!$I$6-'СЕТ СН'!$I$23</f>
        <v>1758.5868262099998</v>
      </c>
      <c r="N139" s="36">
        <f>SUMIFS(СВЦЭМ!$D$39:$D$782,СВЦЭМ!$A$39:$A$782,$A139,СВЦЭМ!$B$39:$B$782,N$119)+'СЕТ СН'!$I$11+СВЦЭМ!$D$10+'СЕТ СН'!$I$6-'СЕТ СН'!$I$23</f>
        <v>1782.93406893</v>
      </c>
      <c r="O139" s="36">
        <f>SUMIFS(СВЦЭМ!$D$39:$D$782,СВЦЭМ!$A$39:$A$782,$A139,СВЦЭМ!$B$39:$B$782,O$119)+'СЕТ СН'!$I$11+СВЦЭМ!$D$10+'СЕТ СН'!$I$6-'СЕТ СН'!$I$23</f>
        <v>1780.4001642999999</v>
      </c>
      <c r="P139" s="36">
        <f>SUMIFS(СВЦЭМ!$D$39:$D$782,СВЦЭМ!$A$39:$A$782,$A139,СВЦЭМ!$B$39:$B$782,P$119)+'СЕТ СН'!$I$11+СВЦЭМ!$D$10+'СЕТ СН'!$I$6-'СЕТ СН'!$I$23</f>
        <v>1778.1746128599998</v>
      </c>
      <c r="Q139" s="36">
        <f>SUMIFS(СВЦЭМ!$D$39:$D$782,СВЦЭМ!$A$39:$A$782,$A139,СВЦЭМ!$B$39:$B$782,Q$119)+'СЕТ СН'!$I$11+СВЦЭМ!$D$10+'СЕТ СН'!$I$6-'СЕТ СН'!$I$23</f>
        <v>1777.3081565999998</v>
      </c>
      <c r="R139" s="36">
        <f>SUMIFS(СВЦЭМ!$D$39:$D$782,СВЦЭМ!$A$39:$A$782,$A139,СВЦЭМ!$B$39:$B$782,R$119)+'СЕТ СН'!$I$11+СВЦЭМ!$D$10+'СЕТ СН'!$I$6-'СЕТ СН'!$I$23</f>
        <v>1777.3501468699999</v>
      </c>
      <c r="S139" s="36">
        <f>SUMIFS(СВЦЭМ!$D$39:$D$782,СВЦЭМ!$A$39:$A$782,$A139,СВЦЭМ!$B$39:$B$782,S$119)+'СЕТ СН'!$I$11+СВЦЭМ!$D$10+'СЕТ СН'!$I$6-'СЕТ СН'!$I$23</f>
        <v>1761.9686540600001</v>
      </c>
      <c r="T139" s="36">
        <f>SUMIFS(СВЦЭМ!$D$39:$D$782,СВЦЭМ!$A$39:$A$782,$A139,СВЦЭМ!$B$39:$B$782,T$119)+'СЕТ СН'!$I$11+СВЦЭМ!$D$10+'СЕТ СН'!$I$6-'СЕТ СН'!$I$23</f>
        <v>1661.3274798900002</v>
      </c>
      <c r="U139" s="36">
        <f>SUMIFS(СВЦЭМ!$D$39:$D$782,СВЦЭМ!$A$39:$A$782,$A139,СВЦЭМ!$B$39:$B$782,U$119)+'СЕТ СН'!$I$11+СВЦЭМ!$D$10+'СЕТ СН'!$I$6-'СЕТ СН'!$I$23</f>
        <v>1551.0735352400002</v>
      </c>
      <c r="V139" s="36">
        <f>SUMIFS(СВЦЭМ!$D$39:$D$782,СВЦЭМ!$A$39:$A$782,$A139,СВЦЭМ!$B$39:$B$782,V$119)+'СЕТ СН'!$I$11+СВЦЭМ!$D$10+'СЕТ СН'!$I$6-'СЕТ СН'!$I$23</f>
        <v>1490.8969677800001</v>
      </c>
      <c r="W139" s="36">
        <f>SUMIFS(СВЦЭМ!$D$39:$D$782,СВЦЭМ!$A$39:$A$782,$A139,СВЦЭМ!$B$39:$B$782,W$119)+'СЕТ СН'!$I$11+СВЦЭМ!$D$10+'СЕТ СН'!$I$6-'СЕТ СН'!$I$23</f>
        <v>1500.9977843000001</v>
      </c>
      <c r="X139" s="36">
        <f>SUMIFS(СВЦЭМ!$D$39:$D$782,СВЦЭМ!$A$39:$A$782,$A139,СВЦЭМ!$B$39:$B$782,X$119)+'СЕТ СН'!$I$11+СВЦЭМ!$D$10+'СЕТ СН'!$I$6-'СЕТ СН'!$I$23</f>
        <v>1532.01471945</v>
      </c>
      <c r="Y139" s="36">
        <f>SUMIFS(СВЦЭМ!$D$39:$D$782,СВЦЭМ!$A$39:$A$782,$A139,СВЦЭМ!$B$39:$B$782,Y$119)+'СЕТ СН'!$I$11+СВЦЭМ!$D$10+'СЕТ СН'!$I$6-'СЕТ СН'!$I$23</f>
        <v>1537.29092672</v>
      </c>
    </row>
    <row r="140" spans="1:25" ht="15.75" x14ac:dyDescent="0.2">
      <c r="A140" s="35">
        <f t="shared" si="3"/>
        <v>44702</v>
      </c>
      <c r="B140" s="36">
        <f>SUMIFS(СВЦЭМ!$D$39:$D$782,СВЦЭМ!$A$39:$A$782,$A140,СВЦЭМ!$B$39:$B$782,B$119)+'СЕТ СН'!$I$11+СВЦЭМ!$D$10+'СЕТ СН'!$I$6-'СЕТ СН'!$I$23</f>
        <v>1564.18131395</v>
      </c>
      <c r="C140" s="36">
        <f>SUMIFS(СВЦЭМ!$D$39:$D$782,СВЦЭМ!$A$39:$A$782,$A140,СВЦЭМ!$B$39:$B$782,C$119)+'СЕТ СН'!$I$11+СВЦЭМ!$D$10+'СЕТ СН'!$I$6-'СЕТ СН'!$I$23</f>
        <v>1684.9297212000001</v>
      </c>
      <c r="D140" s="36">
        <f>SUMIFS(СВЦЭМ!$D$39:$D$782,СВЦЭМ!$A$39:$A$782,$A140,СВЦЭМ!$B$39:$B$782,D$119)+'СЕТ СН'!$I$11+СВЦЭМ!$D$10+'СЕТ СН'!$I$6-'СЕТ СН'!$I$23</f>
        <v>1850.0376688899998</v>
      </c>
      <c r="E140" s="36">
        <f>SUMIFS(СВЦЭМ!$D$39:$D$782,СВЦЭМ!$A$39:$A$782,$A140,СВЦЭМ!$B$39:$B$782,E$119)+'СЕТ СН'!$I$11+СВЦЭМ!$D$10+'СЕТ СН'!$I$6-'СЕТ СН'!$I$23</f>
        <v>1930.59148693</v>
      </c>
      <c r="F140" s="36">
        <f>SUMIFS(СВЦЭМ!$D$39:$D$782,СВЦЭМ!$A$39:$A$782,$A140,СВЦЭМ!$B$39:$B$782,F$119)+'СЕТ СН'!$I$11+СВЦЭМ!$D$10+'СЕТ СН'!$I$6-'СЕТ СН'!$I$23</f>
        <v>1958.5709127799998</v>
      </c>
      <c r="G140" s="36">
        <f>SUMIFS(СВЦЭМ!$D$39:$D$782,СВЦЭМ!$A$39:$A$782,$A140,СВЦЭМ!$B$39:$B$782,G$119)+'СЕТ СН'!$I$11+СВЦЭМ!$D$10+'СЕТ СН'!$I$6-'СЕТ СН'!$I$23</f>
        <v>1995.1904537399998</v>
      </c>
      <c r="H140" s="36">
        <f>SUMIFS(СВЦЭМ!$D$39:$D$782,СВЦЭМ!$A$39:$A$782,$A140,СВЦЭМ!$B$39:$B$782,H$119)+'СЕТ СН'!$I$11+СВЦЭМ!$D$10+'СЕТ СН'!$I$6-'СЕТ СН'!$I$23</f>
        <v>1985.7308665099999</v>
      </c>
      <c r="I140" s="36">
        <f>SUMIFS(СВЦЭМ!$D$39:$D$782,СВЦЭМ!$A$39:$A$782,$A140,СВЦЭМ!$B$39:$B$782,I$119)+'СЕТ СН'!$I$11+СВЦЭМ!$D$10+'СЕТ СН'!$I$6-'СЕТ СН'!$I$23</f>
        <v>1947.2031263399999</v>
      </c>
      <c r="J140" s="36">
        <f>SUMIFS(СВЦЭМ!$D$39:$D$782,СВЦЭМ!$A$39:$A$782,$A140,СВЦЭМ!$B$39:$B$782,J$119)+'СЕТ СН'!$I$11+СВЦЭМ!$D$10+'СЕТ СН'!$I$6-'СЕТ СН'!$I$23</f>
        <v>1764.1889051899998</v>
      </c>
      <c r="K140" s="36">
        <f>SUMIFS(СВЦЭМ!$D$39:$D$782,СВЦЭМ!$A$39:$A$782,$A140,СВЦЭМ!$B$39:$B$782,K$119)+'СЕТ СН'!$I$11+СВЦЭМ!$D$10+'СЕТ СН'!$I$6-'СЕТ СН'!$I$23</f>
        <v>1722.1162506000001</v>
      </c>
      <c r="L140" s="36">
        <f>SUMIFS(СВЦЭМ!$D$39:$D$782,СВЦЭМ!$A$39:$A$782,$A140,СВЦЭМ!$B$39:$B$782,L$119)+'СЕТ СН'!$I$11+СВЦЭМ!$D$10+'СЕТ СН'!$I$6-'СЕТ СН'!$I$23</f>
        <v>1693.8972826499999</v>
      </c>
      <c r="M140" s="36">
        <f>SUMIFS(СВЦЭМ!$D$39:$D$782,СВЦЭМ!$A$39:$A$782,$A140,СВЦЭМ!$B$39:$B$782,M$119)+'СЕТ СН'!$I$11+СВЦЭМ!$D$10+'СЕТ СН'!$I$6-'СЕТ СН'!$I$23</f>
        <v>1781.3309783</v>
      </c>
      <c r="N140" s="36">
        <f>SUMIFS(СВЦЭМ!$D$39:$D$782,СВЦЭМ!$A$39:$A$782,$A140,СВЦЭМ!$B$39:$B$782,N$119)+'СЕТ СН'!$I$11+СВЦЭМ!$D$10+'СЕТ СН'!$I$6-'СЕТ СН'!$I$23</f>
        <v>1822.09185355</v>
      </c>
      <c r="O140" s="36">
        <f>SUMIFS(СВЦЭМ!$D$39:$D$782,СВЦЭМ!$A$39:$A$782,$A140,СВЦЭМ!$B$39:$B$782,O$119)+'СЕТ СН'!$I$11+СВЦЭМ!$D$10+'СЕТ СН'!$I$6-'СЕТ СН'!$I$23</f>
        <v>1788.0399619999998</v>
      </c>
      <c r="P140" s="36">
        <f>SUMIFS(СВЦЭМ!$D$39:$D$782,СВЦЭМ!$A$39:$A$782,$A140,СВЦЭМ!$B$39:$B$782,P$119)+'СЕТ СН'!$I$11+СВЦЭМ!$D$10+'СЕТ СН'!$I$6-'СЕТ СН'!$I$23</f>
        <v>1827.11952316</v>
      </c>
      <c r="Q140" s="36">
        <f>SUMIFS(СВЦЭМ!$D$39:$D$782,СВЦЭМ!$A$39:$A$782,$A140,СВЦЭМ!$B$39:$B$782,Q$119)+'СЕТ СН'!$I$11+СВЦЭМ!$D$10+'СЕТ СН'!$I$6-'СЕТ СН'!$I$23</f>
        <v>1810.7037402999999</v>
      </c>
      <c r="R140" s="36">
        <f>SUMIFS(СВЦЭМ!$D$39:$D$782,СВЦЭМ!$A$39:$A$782,$A140,СВЦЭМ!$B$39:$B$782,R$119)+'СЕТ СН'!$I$11+СВЦЭМ!$D$10+'СЕТ СН'!$I$6-'СЕТ СН'!$I$23</f>
        <v>1807.4530569399999</v>
      </c>
      <c r="S140" s="36">
        <f>SUMIFS(СВЦЭМ!$D$39:$D$782,СВЦЭМ!$A$39:$A$782,$A140,СВЦЭМ!$B$39:$B$782,S$119)+'СЕТ СН'!$I$11+СВЦЭМ!$D$10+'СЕТ СН'!$I$6-'СЕТ СН'!$I$23</f>
        <v>1782.6002487199999</v>
      </c>
      <c r="T140" s="36">
        <f>SUMIFS(СВЦЭМ!$D$39:$D$782,СВЦЭМ!$A$39:$A$782,$A140,СВЦЭМ!$B$39:$B$782,T$119)+'СЕТ СН'!$I$11+СВЦЭМ!$D$10+'СЕТ СН'!$I$6-'СЕТ СН'!$I$23</f>
        <v>1673.33634785</v>
      </c>
      <c r="U140" s="36">
        <f>SUMIFS(СВЦЭМ!$D$39:$D$782,СВЦЭМ!$A$39:$A$782,$A140,СВЦЭМ!$B$39:$B$782,U$119)+'СЕТ СН'!$I$11+СВЦЭМ!$D$10+'СЕТ СН'!$I$6-'СЕТ СН'!$I$23</f>
        <v>1571.4753387999999</v>
      </c>
      <c r="V140" s="36">
        <f>SUMIFS(СВЦЭМ!$D$39:$D$782,СВЦЭМ!$A$39:$A$782,$A140,СВЦЭМ!$B$39:$B$782,V$119)+'СЕТ СН'!$I$11+СВЦЭМ!$D$10+'СЕТ СН'!$I$6-'СЕТ СН'!$I$23</f>
        <v>1490.9372043600001</v>
      </c>
      <c r="W140" s="36">
        <f>SUMIFS(СВЦЭМ!$D$39:$D$782,СВЦЭМ!$A$39:$A$782,$A140,СВЦЭМ!$B$39:$B$782,W$119)+'СЕТ СН'!$I$11+СВЦЭМ!$D$10+'СЕТ СН'!$I$6-'СЕТ СН'!$I$23</f>
        <v>1445.16257417</v>
      </c>
      <c r="X140" s="36">
        <f>SUMIFS(СВЦЭМ!$D$39:$D$782,СВЦЭМ!$A$39:$A$782,$A140,СВЦЭМ!$B$39:$B$782,X$119)+'СЕТ СН'!$I$11+СВЦЭМ!$D$10+'СЕТ СН'!$I$6-'СЕТ СН'!$I$23</f>
        <v>1462.24662762</v>
      </c>
      <c r="Y140" s="36">
        <f>SUMIFS(СВЦЭМ!$D$39:$D$782,СВЦЭМ!$A$39:$A$782,$A140,СВЦЭМ!$B$39:$B$782,Y$119)+'СЕТ СН'!$I$11+СВЦЭМ!$D$10+'СЕТ СН'!$I$6-'СЕТ СН'!$I$23</f>
        <v>1489.07115576</v>
      </c>
    </row>
    <row r="141" spans="1:25" ht="15.75" x14ac:dyDescent="0.2">
      <c r="A141" s="35">
        <f t="shared" si="3"/>
        <v>44703</v>
      </c>
      <c r="B141" s="36">
        <f>SUMIFS(СВЦЭМ!$D$39:$D$782,СВЦЭМ!$A$39:$A$782,$A141,СВЦЭМ!$B$39:$B$782,B$119)+'СЕТ СН'!$I$11+СВЦЭМ!$D$10+'СЕТ СН'!$I$6-'СЕТ СН'!$I$23</f>
        <v>1682.11551009</v>
      </c>
      <c r="C141" s="36">
        <f>SUMIFS(СВЦЭМ!$D$39:$D$782,СВЦЭМ!$A$39:$A$782,$A141,СВЦЭМ!$B$39:$B$782,C$119)+'СЕТ СН'!$I$11+СВЦЭМ!$D$10+'СЕТ СН'!$I$6-'СЕТ СН'!$I$23</f>
        <v>1769.7351716199998</v>
      </c>
      <c r="D141" s="36">
        <f>SUMIFS(СВЦЭМ!$D$39:$D$782,СВЦЭМ!$A$39:$A$782,$A141,СВЦЭМ!$B$39:$B$782,D$119)+'СЕТ СН'!$I$11+СВЦЭМ!$D$10+'СЕТ СН'!$I$6-'СЕТ СН'!$I$23</f>
        <v>1885.1584066399998</v>
      </c>
      <c r="E141" s="36">
        <f>SUMIFS(СВЦЭМ!$D$39:$D$782,СВЦЭМ!$A$39:$A$782,$A141,СВЦЭМ!$B$39:$B$782,E$119)+'СЕТ СН'!$I$11+СВЦЭМ!$D$10+'СЕТ СН'!$I$6-'СЕТ СН'!$I$23</f>
        <v>1892.3869122699998</v>
      </c>
      <c r="F141" s="36">
        <f>SUMIFS(СВЦЭМ!$D$39:$D$782,СВЦЭМ!$A$39:$A$782,$A141,СВЦЭМ!$B$39:$B$782,F$119)+'СЕТ СН'!$I$11+СВЦЭМ!$D$10+'СЕТ СН'!$I$6-'СЕТ СН'!$I$23</f>
        <v>1892.2621292399999</v>
      </c>
      <c r="G141" s="36">
        <f>SUMIFS(СВЦЭМ!$D$39:$D$782,СВЦЭМ!$A$39:$A$782,$A141,СВЦЭМ!$B$39:$B$782,G$119)+'СЕТ СН'!$I$11+СВЦЭМ!$D$10+'СЕТ СН'!$I$6-'СЕТ СН'!$I$23</f>
        <v>1895.1885287699999</v>
      </c>
      <c r="H141" s="36">
        <f>SUMIFS(СВЦЭМ!$D$39:$D$782,СВЦЭМ!$A$39:$A$782,$A141,СВЦЭМ!$B$39:$B$782,H$119)+'СЕТ СН'!$I$11+СВЦЭМ!$D$10+'СЕТ СН'!$I$6-'СЕТ СН'!$I$23</f>
        <v>1865.1108160199999</v>
      </c>
      <c r="I141" s="36">
        <f>SUMIFS(СВЦЭМ!$D$39:$D$782,СВЦЭМ!$A$39:$A$782,$A141,СВЦЭМ!$B$39:$B$782,I$119)+'СЕТ СН'!$I$11+СВЦЭМ!$D$10+'СЕТ СН'!$I$6-'СЕТ СН'!$I$23</f>
        <v>1794.7803769999998</v>
      </c>
      <c r="J141" s="36">
        <f>SUMIFS(СВЦЭМ!$D$39:$D$782,СВЦЭМ!$A$39:$A$782,$A141,СВЦЭМ!$B$39:$B$782,J$119)+'СЕТ СН'!$I$11+СВЦЭМ!$D$10+'СЕТ СН'!$I$6-'СЕТ СН'!$I$23</f>
        <v>1725.0796705399998</v>
      </c>
      <c r="K141" s="36">
        <f>SUMIFS(СВЦЭМ!$D$39:$D$782,СВЦЭМ!$A$39:$A$782,$A141,СВЦЭМ!$B$39:$B$782,K$119)+'СЕТ СН'!$I$11+СВЦЭМ!$D$10+'СЕТ СН'!$I$6-'СЕТ СН'!$I$23</f>
        <v>1676.76306131</v>
      </c>
      <c r="L141" s="36">
        <f>SUMIFS(СВЦЭМ!$D$39:$D$782,СВЦЭМ!$A$39:$A$782,$A141,СВЦЭМ!$B$39:$B$782,L$119)+'СЕТ СН'!$I$11+СВЦЭМ!$D$10+'СЕТ СН'!$I$6-'СЕТ СН'!$I$23</f>
        <v>1658.1266707499999</v>
      </c>
      <c r="M141" s="36">
        <f>SUMIFS(СВЦЭМ!$D$39:$D$782,СВЦЭМ!$A$39:$A$782,$A141,СВЦЭМ!$B$39:$B$782,M$119)+'СЕТ СН'!$I$11+СВЦЭМ!$D$10+'СЕТ СН'!$I$6-'СЕТ СН'!$I$23</f>
        <v>1757.88058404</v>
      </c>
      <c r="N141" s="36">
        <f>SUMIFS(СВЦЭМ!$D$39:$D$782,СВЦЭМ!$A$39:$A$782,$A141,СВЦЭМ!$B$39:$B$782,N$119)+'СЕТ СН'!$I$11+СВЦЭМ!$D$10+'СЕТ СН'!$I$6-'СЕТ СН'!$I$23</f>
        <v>1803.6658011899999</v>
      </c>
      <c r="O141" s="36">
        <f>SUMIFS(СВЦЭМ!$D$39:$D$782,СВЦЭМ!$A$39:$A$782,$A141,СВЦЭМ!$B$39:$B$782,O$119)+'СЕТ СН'!$I$11+СВЦЭМ!$D$10+'СЕТ СН'!$I$6-'СЕТ СН'!$I$23</f>
        <v>1807.75885754</v>
      </c>
      <c r="P141" s="36">
        <f>SUMIFS(СВЦЭМ!$D$39:$D$782,СВЦЭМ!$A$39:$A$782,$A141,СВЦЭМ!$B$39:$B$782,P$119)+'СЕТ СН'!$I$11+СВЦЭМ!$D$10+'СЕТ СН'!$I$6-'СЕТ СН'!$I$23</f>
        <v>1834.8947562799999</v>
      </c>
      <c r="Q141" s="36">
        <f>SUMIFS(СВЦЭМ!$D$39:$D$782,СВЦЭМ!$A$39:$A$782,$A141,СВЦЭМ!$B$39:$B$782,Q$119)+'СЕТ СН'!$I$11+СВЦЭМ!$D$10+'СЕТ СН'!$I$6-'СЕТ СН'!$I$23</f>
        <v>1845.3775335599998</v>
      </c>
      <c r="R141" s="36">
        <f>SUMIFS(СВЦЭМ!$D$39:$D$782,СВЦЭМ!$A$39:$A$782,$A141,СВЦЭМ!$B$39:$B$782,R$119)+'СЕТ СН'!$I$11+СВЦЭМ!$D$10+'СЕТ СН'!$I$6-'СЕТ СН'!$I$23</f>
        <v>1840.2390961499998</v>
      </c>
      <c r="S141" s="36">
        <f>SUMIFS(СВЦЭМ!$D$39:$D$782,СВЦЭМ!$A$39:$A$782,$A141,СВЦЭМ!$B$39:$B$782,S$119)+'СЕТ СН'!$I$11+СВЦЭМ!$D$10+'СЕТ СН'!$I$6-'СЕТ СН'!$I$23</f>
        <v>1814.9167024399999</v>
      </c>
      <c r="T141" s="36">
        <f>SUMIFS(СВЦЭМ!$D$39:$D$782,СВЦЭМ!$A$39:$A$782,$A141,СВЦЭМ!$B$39:$B$782,T$119)+'СЕТ СН'!$I$11+СВЦЭМ!$D$10+'СЕТ СН'!$I$6-'СЕТ СН'!$I$23</f>
        <v>1691.7487542399999</v>
      </c>
      <c r="U141" s="36">
        <f>SUMIFS(СВЦЭМ!$D$39:$D$782,СВЦЭМ!$A$39:$A$782,$A141,СВЦЭМ!$B$39:$B$782,U$119)+'СЕТ СН'!$I$11+СВЦЭМ!$D$10+'СЕТ СН'!$I$6-'СЕТ СН'!$I$23</f>
        <v>1584.4815358800001</v>
      </c>
      <c r="V141" s="36">
        <f>SUMIFS(СВЦЭМ!$D$39:$D$782,СВЦЭМ!$A$39:$A$782,$A141,СВЦЭМ!$B$39:$B$782,V$119)+'СЕТ СН'!$I$11+СВЦЭМ!$D$10+'СЕТ СН'!$I$6-'СЕТ СН'!$I$23</f>
        <v>1485.80982905</v>
      </c>
      <c r="W141" s="36">
        <f>SUMIFS(СВЦЭМ!$D$39:$D$782,СВЦЭМ!$A$39:$A$782,$A141,СВЦЭМ!$B$39:$B$782,W$119)+'СЕТ СН'!$I$11+СВЦЭМ!$D$10+'СЕТ СН'!$I$6-'СЕТ СН'!$I$23</f>
        <v>1497.2429404899999</v>
      </c>
      <c r="X141" s="36">
        <f>SUMIFS(СВЦЭМ!$D$39:$D$782,СВЦЭМ!$A$39:$A$782,$A141,СВЦЭМ!$B$39:$B$782,X$119)+'СЕТ СН'!$I$11+СВЦЭМ!$D$10+'СЕТ СН'!$I$6-'СЕТ СН'!$I$23</f>
        <v>1532.32700774</v>
      </c>
      <c r="Y141" s="36">
        <f>SUMIFS(СВЦЭМ!$D$39:$D$782,СВЦЭМ!$A$39:$A$782,$A141,СВЦЭМ!$B$39:$B$782,Y$119)+'СЕТ СН'!$I$11+СВЦЭМ!$D$10+'СЕТ СН'!$I$6-'СЕТ СН'!$I$23</f>
        <v>1588.73812109</v>
      </c>
    </row>
    <row r="142" spans="1:25" ht="15.75" x14ac:dyDescent="0.2">
      <c r="A142" s="35">
        <f t="shared" si="3"/>
        <v>44704</v>
      </c>
      <c r="B142" s="36">
        <f>SUMIFS(СВЦЭМ!$D$39:$D$782,СВЦЭМ!$A$39:$A$782,$A142,СВЦЭМ!$B$39:$B$782,B$119)+'СЕТ СН'!$I$11+СВЦЭМ!$D$10+'СЕТ СН'!$I$6-'СЕТ СН'!$I$23</f>
        <v>1693.7106068000001</v>
      </c>
      <c r="C142" s="36">
        <f>SUMIFS(СВЦЭМ!$D$39:$D$782,СВЦЭМ!$A$39:$A$782,$A142,СВЦЭМ!$B$39:$B$782,C$119)+'СЕТ СН'!$I$11+СВЦЭМ!$D$10+'СЕТ СН'!$I$6-'СЕТ СН'!$I$23</f>
        <v>1786.23092557</v>
      </c>
      <c r="D142" s="36">
        <f>SUMIFS(СВЦЭМ!$D$39:$D$782,СВЦЭМ!$A$39:$A$782,$A142,СВЦЭМ!$B$39:$B$782,D$119)+'СЕТ СН'!$I$11+СВЦЭМ!$D$10+'СЕТ СН'!$I$6-'СЕТ СН'!$I$23</f>
        <v>1889.8335456499999</v>
      </c>
      <c r="E142" s="36">
        <f>SUMIFS(СВЦЭМ!$D$39:$D$782,СВЦЭМ!$A$39:$A$782,$A142,СВЦЭМ!$B$39:$B$782,E$119)+'СЕТ СН'!$I$11+СВЦЭМ!$D$10+'СЕТ СН'!$I$6-'СЕТ СН'!$I$23</f>
        <v>1885.8668024699998</v>
      </c>
      <c r="F142" s="36">
        <f>SUMIFS(СВЦЭМ!$D$39:$D$782,СВЦЭМ!$A$39:$A$782,$A142,СВЦЭМ!$B$39:$B$782,F$119)+'СЕТ СН'!$I$11+СВЦЭМ!$D$10+'СЕТ СН'!$I$6-'СЕТ СН'!$I$23</f>
        <v>1879.0743784899998</v>
      </c>
      <c r="G142" s="36">
        <f>SUMIFS(СВЦЭМ!$D$39:$D$782,СВЦЭМ!$A$39:$A$782,$A142,СВЦЭМ!$B$39:$B$782,G$119)+'СЕТ СН'!$I$11+СВЦЭМ!$D$10+'СЕТ СН'!$I$6-'СЕТ СН'!$I$23</f>
        <v>1922.6761426399999</v>
      </c>
      <c r="H142" s="36">
        <f>SUMIFS(СВЦЭМ!$D$39:$D$782,СВЦЭМ!$A$39:$A$782,$A142,СВЦЭМ!$B$39:$B$782,H$119)+'СЕТ СН'!$I$11+СВЦЭМ!$D$10+'СЕТ СН'!$I$6-'СЕТ СН'!$I$23</f>
        <v>1866.1466857099999</v>
      </c>
      <c r="I142" s="36">
        <f>SUMIFS(СВЦЭМ!$D$39:$D$782,СВЦЭМ!$A$39:$A$782,$A142,СВЦЭМ!$B$39:$B$782,I$119)+'СЕТ СН'!$I$11+СВЦЭМ!$D$10+'СЕТ СН'!$I$6-'СЕТ СН'!$I$23</f>
        <v>1830.0057072099999</v>
      </c>
      <c r="J142" s="36">
        <f>SUMIFS(СВЦЭМ!$D$39:$D$782,СВЦЭМ!$A$39:$A$782,$A142,СВЦЭМ!$B$39:$B$782,J$119)+'СЕТ СН'!$I$11+СВЦЭМ!$D$10+'СЕТ СН'!$I$6-'СЕТ СН'!$I$23</f>
        <v>1688.09525682</v>
      </c>
      <c r="K142" s="36">
        <f>SUMIFS(СВЦЭМ!$D$39:$D$782,СВЦЭМ!$A$39:$A$782,$A142,СВЦЭМ!$B$39:$B$782,K$119)+'СЕТ СН'!$I$11+СВЦЭМ!$D$10+'СЕТ СН'!$I$6-'СЕТ СН'!$I$23</f>
        <v>1641.30112639</v>
      </c>
      <c r="L142" s="36">
        <f>SUMIFS(СВЦЭМ!$D$39:$D$782,СВЦЭМ!$A$39:$A$782,$A142,СВЦЭМ!$B$39:$B$782,L$119)+'СЕТ СН'!$I$11+СВЦЭМ!$D$10+'СЕТ СН'!$I$6-'СЕТ СН'!$I$23</f>
        <v>1660.4013274700001</v>
      </c>
      <c r="M142" s="36">
        <f>SUMIFS(СВЦЭМ!$D$39:$D$782,СВЦЭМ!$A$39:$A$782,$A142,СВЦЭМ!$B$39:$B$782,M$119)+'СЕТ СН'!$I$11+СВЦЭМ!$D$10+'СЕТ СН'!$I$6-'СЕТ СН'!$I$23</f>
        <v>1786.9290360699999</v>
      </c>
      <c r="N142" s="36">
        <f>SUMIFS(СВЦЭМ!$D$39:$D$782,СВЦЭМ!$A$39:$A$782,$A142,СВЦЭМ!$B$39:$B$782,N$119)+'СЕТ СН'!$I$11+СВЦЭМ!$D$10+'СЕТ СН'!$I$6-'СЕТ СН'!$I$23</f>
        <v>1835.8611896099999</v>
      </c>
      <c r="O142" s="36">
        <f>SUMIFS(СВЦЭМ!$D$39:$D$782,СВЦЭМ!$A$39:$A$782,$A142,СВЦЭМ!$B$39:$B$782,O$119)+'СЕТ СН'!$I$11+СВЦЭМ!$D$10+'СЕТ СН'!$I$6-'СЕТ СН'!$I$23</f>
        <v>1839.0152499799999</v>
      </c>
      <c r="P142" s="36">
        <f>SUMIFS(СВЦЭМ!$D$39:$D$782,СВЦЭМ!$A$39:$A$782,$A142,СВЦЭМ!$B$39:$B$782,P$119)+'СЕТ СН'!$I$11+СВЦЭМ!$D$10+'СЕТ СН'!$I$6-'СЕТ СН'!$I$23</f>
        <v>1839.16385795</v>
      </c>
      <c r="Q142" s="36">
        <f>SUMIFS(СВЦЭМ!$D$39:$D$782,СВЦЭМ!$A$39:$A$782,$A142,СВЦЭМ!$B$39:$B$782,Q$119)+'СЕТ СН'!$I$11+СВЦЭМ!$D$10+'СЕТ СН'!$I$6-'СЕТ СН'!$I$23</f>
        <v>1839.3787099799999</v>
      </c>
      <c r="R142" s="36">
        <f>SUMIFS(СВЦЭМ!$D$39:$D$782,СВЦЭМ!$A$39:$A$782,$A142,СВЦЭМ!$B$39:$B$782,R$119)+'СЕТ СН'!$I$11+СВЦЭМ!$D$10+'СЕТ СН'!$I$6-'СЕТ СН'!$I$23</f>
        <v>1839.3732855199999</v>
      </c>
      <c r="S142" s="36">
        <f>SUMIFS(СВЦЭМ!$D$39:$D$782,СВЦЭМ!$A$39:$A$782,$A142,СВЦЭМ!$B$39:$B$782,S$119)+'СЕТ СН'!$I$11+СВЦЭМ!$D$10+'СЕТ СН'!$I$6-'СЕТ СН'!$I$23</f>
        <v>1810.2164394099998</v>
      </c>
      <c r="T142" s="36">
        <f>SUMIFS(СВЦЭМ!$D$39:$D$782,СВЦЭМ!$A$39:$A$782,$A142,СВЦЭМ!$B$39:$B$782,T$119)+'СЕТ СН'!$I$11+СВЦЭМ!$D$10+'СЕТ СН'!$I$6-'СЕТ СН'!$I$23</f>
        <v>1713.93704856</v>
      </c>
      <c r="U142" s="36">
        <f>SUMIFS(СВЦЭМ!$D$39:$D$782,СВЦЭМ!$A$39:$A$782,$A142,СВЦЭМ!$B$39:$B$782,U$119)+'СЕТ СН'!$I$11+СВЦЭМ!$D$10+'СЕТ СН'!$I$6-'СЕТ СН'!$I$23</f>
        <v>1573.2142127299999</v>
      </c>
      <c r="V142" s="36">
        <f>SUMIFS(СВЦЭМ!$D$39:$D$782,СВЦЭМ!$A$39:$A$782,$A142,СВЦЭМ!$B$39:$B$782,V$119)+'СЕТ СН'!$I$11+СВЦЭМ!$D$10+'СЕТ СН'!$I$6-'СЕТ СН'!$I$23</f>
        <v>1489.2389907000002</v>
      </c>
      <c r="W142" s="36">
        <f>SUMIFS(СВЦЭМ!$D$39:$D$782,СВЦЭМ!$A$39:$A$782,$A142,СВЦЭМ!$B$39:$B$782,W$119)+'СЕТ СН'!$I$11+СВЦЭМ!$D$10+'СЕТ СН'!$I$6-'СЕТ СН'!$I$23</f>
        <v>1491.2271195000001</v>
      </c>
      <c r="X142" s="36">
        <f>SUMIFS(СВЦЭМ!$D$39:$D$782,СВЦЭМ!$A$39:$A$782,$A142,СВЦЭМ!$B$39:$B$782,X$119)+'СЕТ СН'!$I$11+СВЦЭМ!$D$10+'СЕТ СН'!$I$6-'СЕТ СН'!$I$23</f>
        <v>1495.2483485799999</v>
      </c>
      <c r="Y142" s="36">
        <f>SUMIFS(СВЦЭМ!$D$39:$D$782,СВЦЭМ!$A$39:$A$782,$A142,СВЦЭМ!$B$39:$B$782,Y$119)+'СЕТ СН'!$I$11+СВЦЭМ!$D$10+'СЕТ СН'!$I$6-'СЕТ СН'!$I$23</f>
        <v>1527.3528165799999</v>
      </c>
    </row>
    <row r="143" spans="1:25" ht="15.75" x14ac:dyDescent="0.2">
      <c r="A143" s="35">
        <f t="shared" si="3"/>
        <v>44705</v>
      </c>
      <c r="B143" s="36">
        <f>SUMIFS(СВЦЭМ!$D$39:$D$782,СВЦЭМ!$A$39:$A$782,$A143,СВЦЭМ!$B$39:$B$782,B$119)+'СЕТ СН'!$I$11+СВЦЭМ!$D$10+'СЕТ СН'!$I$6-'СЕТ СН'!$I$23</f>
        <v>1606.9822953799999</v>
      </c>
      <c r="C143" s="36">
        <f>SUMIFS(СВЦЭМ!$D$39:$D$782,СВЦЭМ!$A$39:$A$782,$A143,СВЦЭМ!$B$39:$B$782,C$119)+'СЕТ СН'!$I$11+СВЦЭМ!$D$10+'СЕТ СН'!$I$6-'СЕТ СН'!$I$23</f>
        <v>1740.0547769499999</v>
      </c>
      <c r="D143" s="36">
        <f>SUMIFS(СВЦЭМ!$D$39:$D$782,СВЦЭМ!$A$39:$A$782,$A143,СВЦЭМ!$B$39:$B$782,D$119)+'СЕТ СН'!$I$11+СВЦЭМ!$D$10+'СЕТ СН'!$I$6-'СЕТ СН'!$I$23</f>
        <v>1887.77693239</v>
      </c>
      <c r="E143" s="36">
        <f>SUMIFS(СВЦЭМ!$D$39:$D$782,СВЦЭМ!$A$39:$A$782,$A143,СВЦЭМ!$B$39:$B$782,E$119)+'СЕТ СН'!$I$11+СВЦЭМ!$D$10+'СЕТ СН'!$I$6-'СЕТ СН'!$I$23</f>
        <v>1902.23042792</v>
      </c>
      <c r="F143" s="36">
        <f>SUMIFS(СВЦЭМ!$D$39:$D$782,СВЦЭМ!$A$39:$A$782,$A143,СВЦЭМ!$B$39:$B$782,F$119)+'СЕТ СН'!$I$11+СВЦЭМ!$D$10+'СЕТ СН'!$I$6-'СЕТ СН'!$I$23</f>
        <v>1902.2839412399999</v>
      </c>
      <c r="G143" s="36">
        <f>SUMIFS(СВЦЭМ!$D$39:$D$782,СВЦЭМ!$A$39:$A$782,$A143,СВЦЭМ!$B$39:$B$782,G$119)+'СЕТ СН'!$I$11+СВЦЭМ!$D$10+'СЕТ СН'!$I$6-'СЕТ СН'!$I$23</f>
        <v>1911.3594309599998</v>
      </c>
      <c r="H143" s="36">
        <f>SUMIFS(СВЦЭМ!$D$39:$D$782,СВЦЭМ!$A$39:$A$782,$A143,СВЦЭМ!$B$39:$B$782,H$119)+'СЕТ СН'!$I$11+СВЦЭМ!$D$10+'СЕТ СН'!$I$6-'СЕТ СН'!$I$23</f>
        <v>1856.27157926</v>
      </c>
      <c r="I143" s="36">
        <f>SUMIFS(СВЦЭМ!$D$39:$D$782,СВЦЭМ!$A$39:$A$782,$A143,СВЦЭМ!$B$39:$B$782,I$119)+'СЕТ СН'!$I$11+СВЦЭМ!$D$10+'СЕТ СН'!$I$6-'СЕТ СН'!$I$23</f>
        <v>1814.4046420699999</v>
      </c>
      <c r="J143" s="36">
        <f>SUMIFS(СВЦЭМ!$D$39:$D$782,СВЦЭМ!$A$39:$A$782,$A143,СВЦЭМ!$B$39:$B$782,J$119)+'СЕТ СН'!$I$11+СВЦЭМ!$D$10+'СЕТ СН'!$I$6-'СЕТ СН'!$I$23</f>
        <v>1666.1293642000001</v>
      </c>
      <c r="K143" s="36">
        <f>SUMIFS(СВЦЭМ!$D$39:$D$782,СВЦЭМ!$A$39:$A$782,$A143,СВЦЭМ!$B$39:$B$782,K$119)+'СЕТ СН'!$I$11+СВЦЭМ!$D$10+'СЕТ СН'!$I$6-'СЕТ СН'!$I$23</f>
        <v>1657.5237550100001</v>
      </c>
      <c r="L143" s="36">
        <f>SUMIFS(СВЦЭМ!$D$39:$D$782,СВЦЭМ!$A$39:$A$782,$A143,СВЦЭМ!$B$39:$B$782,L$119)+'СЕТ СН'!$I$11+СВЦЭМ!$D$10+'СЕТ СН'!$I$6-'СЕТ СН'!$I$23</f>
        <v>1676.91192899</v>
      </c>
      <c r="M143" s="36">
        <f>SUMIFS(СВЦЭМ!$D$39:$D$782,СВЦЭМ!$A$39:$A$782,$A143,СВЦЭМ!$B$39:$B$782,M$119)+'СЕТ СН'!$I$11+СВЦЭМ!$D$10+'СЕТ СН'!$I$6-'СЕТ СН'!$I$23</f>
        <v>1746.3341899799998</v>
      </c>
      <c r="N143" s="36">
        <f>SUMIFS(СВЦЭМ!$D$39:$D$782,СВЦЭМ!$A$39:$A$782,$A143,СВЦЭМ!$B$39:$B$782,N$119)+'СЕТ СН'!$I$11+СВЦЭМ!$D$10+'СЕТ СН'!$I$6-'СЕТ СН'!$I$23</f>
        <v>1783.4208280099999</v>
      </c>
      <c r="O143" s="36">
        <f>SUMIFS(СВЦЭМ!$D$39:$D$782,СВЦЭМ!$A$39:$A$782,$A143,СВЦЭМ!$B$39:$B$782,O$119)+'СЕТ СН'!$I$11+СВЦЭМ!$D$10+'СЕТ СН'!$I$6-'СЕТ СН'!$I$23</f>
        <v>1829.3472961499999</v>
      </c>
      <c r="P143" s="36">
        <f>SUMIFS(СВЦЭМ!$D$39:$D$782,СВЦЭМ!$A$39:$A$782,$A143,СВЦЭМ!$B$39:$B$782,P$119)+'СЕТ СН'!$I$11+СВЦЭМ!$D$10+'СЕТ СН'!$I$6-'СЕТ СН'!$I$23</f>
        <v>1837.23270611</v>
      </c>
      <c r="Q143" s="36">
        <f>SUMIFS(СВЦЭМ!$D$39:$D$782,СВЦЭМ!$A$39:$A$782,$A143,СВЦЭМ!$B$39:$B$782,Q$119)+'СЕТ СН'!$I$11+СВЦЭМ!$D$10+'СЕТ СН'!$I$6-'СЕТ СН'!$I$23</f>
        <v>1848.2333182499999</v>
      </c>
      <c r="R143" s="36">
        <f>SUMIFS(СВЦЭМ!$D$39:$D$782,СВЦЭМ!$A$39:$A$782,$A143,СВЦЭМ!$B$39:$B$782,R$119)+'СЕТ СН'!$I$11+СВЦЭМ!$D$10+'СЕТ СН'!$I$6-'СЕТ СН'!$I$23</f>
        <v>1850.3416687499998</v>
      </c>
      <c r="S143" s="36">
        <f>SUMIFS(СВЦЭМ!$D$39:$D$782,СВЦЭМ!$A$39:$A$782,$A143,СВЦЭМ!$B$39:$B$782,S$119)+'СЕТ СН'!$I$11+СВЦЭМ!$D$10+'СЕТ СН'!$I$6-'СЕТ СН'!$I$23</f>
        <v>1804.7803897599999</v>
      </c>
      <c r="T143" s="36">
        <f>SUMIFS(СВЦЭМ!$D$39:$D$782,СВЦЭМ!$A$39:$A$782,$A143,СВЦЭМ!$B$39:$B$782,T$119)+'СЕТ СН'!$I$11+СВЦЭМ!$D$10+'СЕТ СН'!$I$6-'СЕТ СН'!$I$23</f>
        <v>1684.1024445799999</v>
      </c>
      <c r="U143" s="36">
        <f>SUMIFS(СВЦЭМ!$D$39:$D$782,СВЦЭМ!$A$39:$A$782,$A143,СВЦЭМ!$B$39:$B$782,U$119)+'СЕТ СН'!$I$11+СВЦЭМ!$D$10+'СЕТ СН'!$I$6-'СЕТ СН'!$I$23</f>
        <v>1565.36789064</v>
      </c>
      <c r="V143" s="36">
        <f>SUMIFS(СВЦЭМ!$D$39:$D$782,СВЦЭМ!$A$39:$A$782,$A143,СВЦЭМ!$B$39:$B$782,V$119)+'СЕТ СН'!$I$11+СВЦЭМ!$D$10+'СЕТ СН'!$I$6-'СЕТ СН'!$I$23</f>
        <v>1471.45238075</v>
      </c>
      <c r="W143" s="36">
        <f>SUMIFS(СВЦЭМ!$D$39:$D$782,СВЦЭМ!$A$39:$A$782,$A143,СВЦЭМ!$B$39:$B$782,W$119)+'СЕТ СН'!$I$11+СВЦЭМ!$D$10+'СЕТ СН'!$I$6-'СЕТ СН'!$I$23</f>
        <v>1491.4895509</v>
      </c>
      <c r="X143" s="36">
        <f>SUMIFS(СВЦЭМ!$D$39:$D$782,СВЦЭМ!$A$39:$A$782,$A143,СВЦЭМ!$B$39:$B$782,X$119)+'СЕТ СН'!$I$11+СВЦЭМ!$D$10+'СЕТ СН'!$I$6-'СЕТ СН'!$I$23</f>
        <v>1522.0598396</v>
      </c>
      <c r="Y143" s="36">
        <f>SUMIFS(СВЦЭМ!$D$39:$D$782,СВЦЭМ!$A$39:$A$782,$A143,СВЦЭМ!$B$39:$B$782,Y$119)+'СЕТ СН'!$I$11+СВЦЭМ!$D$10+'СЕТ СН'!$I$6-'СЕТ СН'!$I$23</f>
        <v>1530.5208272899999</v>
      </c>
    </row>
    <row r="144" spans="1:25" ht="15.75" x14ac:dyDescent="0.2">
      <c r="A144" s="35">
        <f t="shared" si="3"/>
        <v>44706</v>
      </c>
      <c r="B144" s="36">
        <f>SUMIFS(СВЦЭМ!$D$39:$D$782,СВЦЭМ!$A$39:$A$782,$A144,СВЦЭМ!$B$39:$B$782,B$119)+'СЕТ СН'!$I$11+СВЦЭМ!$D$10+'СЕТ СН'!$I$6-'СЕТ СН'!$I$23</f>
        <v>1587.72531129</v>
      </c>
      <c r="C144" s="36">
        <f>SUMIFS(СВЦЭМ!$D$39:$D$782,СВЦЭМ!$A$39:$A$782,$A144,СВЦЭМ!$B$39:$B$782,C$119)+'СЕТ СН'!$I$11+СВЦЭМ!$D$10+'СЕТ СН'!$I$6-'СЕТ СН'!$I$23</f>
        <v>1694.5817144799998</v>
      </c>
      <c r="D144" s="36">
        <f>SUMIFS(СВЦЭМ!$D$39:$D$782,СВЦЭМ!$A$39:$A$782,$A144,СВЦЭМ!$B$39:$B$782,D$119)+'СЕТ СН'!$I$11+СВЦЭМ!$D$10+'СЕТ СН'!$I$6-'СЕТ СН'!$I$23</f>
        <v>1828.3078375699999</v>
      </c>
      <c r="E144" s="36">
        <f>SUMIFS(СВЦЭМ!$D$39:$D$782,СВЦЭМ!$A$39:$A$782,$A144,СВЦЭМ!$B$39:$B$782,E$119)+'СЕТ СН'!$I$11+СВЦЭМ!$D$10+'СЕТ СН'!$I$6-'СЕТ СН'!$I$23</f>
        <v>1841.5625230399999</v>
      </c>
      <c r="F144" s="36">
        <f>SUMIFS(СВЦЭМ!$D$39:$D$782,СВЦЭМ!$A$39:$A$782,$A144,СВЦЭМ!$B$39:$B$782,F$119)+'СЕТ СН'!$I$11+СВЦЭМ!$D$10+'СЕТ СН'!$I$6-'СЕТ СН'!$I$23</f>
        <v>1846.2608861899998</v>
      </c>
      <c r="G144" s="36">
        <f>SUMIFS(СВЦЭМ!$D$39:$D$782,СВЦЭМ!$A$39:$A$782,$A144,СВЦЭМ!$B$39:$B$782,G$119)+'СЕТ СН'!$I$11+СВЦЭМ!$D$10+'СЕТ СН'!$I$6-'СЕТ СН'!$I$23</f>
        <v>1857.0873482299999</v>
      </c>
      <c r="H144" s="36">
        <f>SUMIFS(СВЦЭМ!$D$39:$D$782,СВЦЭМ!$A$39:$A$782,$A144,СВЦЭМ!$B$39:$B$782,H$119)+'СЕТ СН'!$I$11+СВЦЭМ!$D$10+'СЕТ СН'!$I$6-'СЕТ СН'!$I$23</f>
        <v>1770.4820467299999</v>
      </c>
      <c r="I144" s="36">
        <f>SUMIFS(СВЦЭМ!$D$39:$D$782,СВЦЭМ!$A$39:$A$782,$A144,СВЦЭМ!$B$39:$B$782,I$119)+'СЕТ СН'!$I$11+СВЦЭМ!$D$10+'СЕТ СН'!$I$6-'СЕТ СН'!$I$23</f>
        <v>1765.0513496899998</v>
      </c>
      <c r="J144" s="36">
        <f>SUMIFS(СВЦЭМ!$D$39:$D$782,СВЦЭМ!$A$39:$A$782,$A144,СВЦЭМ!$B$39:$B$782,J$119)+'СЕТ СН'!$I$11+СВЦЭМ!$D$10+'СЕТ СН'!$I$6-'СЕТ СН'!$I$23</f>
        <v>1623.7406207600002</v>
      </c>
      <c r="K144" s="36">
        <f>SUMIFS(СВЦЭМ!$D$39:$D$782,СВЦЭМ!$A$39:$A$782,$A144,СВЦЭМ!$B$39:$B$782,K$119)+'СЕТ СН'!$I$11+СВЦЭМ!$D$10+'СЕТ СН'!$I$6-'СЕТ СН'!$I$23</f>
        <v>1651.4994412999999</v>
      </c>
      <c r="L144" s="36">
        <f>SUMIFS(СВЦЭМ!$D$39:$D$782,СВЦЭМ!$A$39:$A$782,$A144,СВЦЭМ!$B$39:$B$782,L$119)+'СЕТ СН'!$I$11+СВЦЭМ!$D$10+'СЕТ СН'!$I$6-'СЕТ СН'!$I$23</f>
        <v>1637.4773226</v>
      </c>
      <c r="M144" s="36">
        <f>SUMIFS(СВЦЭМ!$D$39:$D$782,СВЦЭМ!$A$39:$A$782,$A144,СВЦЭМ!$B$39:$B$782,M$119)+'СЕТ СН'!$I$11+СВЦЭМ!$D$10+'СЕТ СН'!$I$6-'СЕТ СН'!$I$23</f>
        <v>1705.4642817700001</v>
      </c>
      <c r="N144" s="36">
        <f>SUMIFS(СВЦЭМ!$D$39:$D$782,СВЦЭМ!$A$39:$A$782,$A144,СВЦЭМ!$B$39:$B$782,N$119)+'СЕТ СН'!$I$11+СВЦЭМ!$D$10+'СЕТ СН'!$I$6-'СЕТ СН'!$I$23</f>
        <v>1748.5244909499997</v>
      </c>
      <c r="O144" s="36">
        <f>SUMIFS(СВЦЭМ!$D$39:$D$782,СВЦЭМ!$A$39:$A$782,$A144,СВЦЭМ!$B$39:$B$782,O$119)+'СЕТ СН'!$I$11+СВЦЭМ!$D$10+'СЕТ СН'!$I$6-'СЕТ СН'!$I$23</f>
        <v>1795.9070906999998</v>
      </c>
      <c r="P144" s="36">
        <f>SUMIFS(СВЦЭМ!$D$39:$D$782,СВЦЭМ!$A$39:$A$782,$A144,СВЦЭМ!$B$39:$B$782,P$119)+'СЕТ СН'!$I$11+СВЦЭМ!$D$10+'СЕТ СН'!$I$6-'СЕТ СН'!$I$23</f>
        <v>1812.2991099399999</v>
      </c>
      <c r="Q144" s="36">
        <f>SUMIFS(СВЦЭМ!$D$39:$D$782,СВЦЭМ!$A$39:$A$782,$A144,СВЦЭМ!$B$39:$B$782,Q$119)+'СЕТ СН'!$I$11+СВЦЭМ!$D$10+'СЕТ СН'!$I$6-'СЕТ СН'!$I$23</f>
        <v>1820.1665871499999</v>
      </c>
      <c r="R144" s="36">
        <f>SUMIFS(СВЦЭМ!$D$39:$D$782,СВЦЭМ!$A$39:$A$782,$A144,СВЦЭМ!$B$39:$B$782,R$119)+'СЕТ СН'!$I$11+СВЦЭМ!$D$10+'СЕТ СН'!$I$6-'СЕТ СН'!$I$23</f>
        <v>1815.5206220599998</v>
      </c>
      <c r="S144" s="36">
        <f>SUMIFS(СВЦЭМ!$D$39:$D$782,СВЦЭМ!$A$39:$A$782,$A144,СВЦЭМ!$B$39:$B$782,S$119)+'СЕТ СН'!$I$11+СВЦЭМ!$D$10+'СЕТ СН'!$I$6-'СЕТ СН'!$I$23</f>
        <v>1772.52694933</v>
      </c>
      <c r="T144" s="36">
        <f>SUMIFS(СВЦЭМ!$D$39:$D$782,СВЦЭМ!$A$39:$A$782,$A144,СВЦЭМ!$B$39:$B$782,T$119)+'СЕТ СН'!$I$11+СВЦЭМ!$D$10+'СЕТ СН'!$I$6-'СЕТ СН'!$I$23</f>
        <v>1644.4510282599999</v>
      </c>
      <c r="U144" s="36">
        <f>SUMIFS(СВЦЭМ!$D$39:$D$782,СВЦЭМ!$A$39:$A$782,$A144,СВЦЭМ!$B$39:$B$782,U$119)+'СЕТ СН'!$I$11+СВЦЭМ!$D$10+'СЕТ СН'!$I$6-'СЕТ СН'!$I$23</f>
        <v>1547.38342373</v>
      </c>
      <c r="V144" s="36">
        <f>SUMIFS(СВЦЭМ!$D$39:$D$782,СВЦЭМ!$A$39:$A$782,$A144,СВЦЭМ!$B$39:$B$782,V$119)+'СЕТ СН'!$I$11+СВЦЭМ!$D$10+'СЕТ СН'!$I$6-'СЕТ СН'!$I$23</f>
        <v>1458.4757459500001</v>
      </c>
      <c r="W144" s="36">
        <f>SUMIFS(СВЦЭМ!$D$39:$D$782,СВЦЭМ!$A$39:$A$782,$A144,СВЦЭМ!$B$39:$B$782,W$119)+'СЕТ СН'!$I$11+СВЦЭМ!$D$10+'СЕТ СН'!$I$6-'СЕТ СН'!$I$23</f>
        <v>1475.8494515699999</v>
      </c>
      <c r="X144" s="36">
        <f>SUMIFS(СВЦЭМ!$D$39:$D$782,СВЦЭМ!$A$39:$A$782,$A144,СВЦЭМ!$B$39:$B$782,X$119)+'СЕТ СН'!$I$11+СВЦЭМ!$D$10+'СЕТ СН'!$I$6-'СЕТ СН'!$I$23</f>
        <v>1476.26260763</v>
      </c>
      <c r="Y144" s="36">
        <f>SUMIFS(СВЦЭМ!$D$39:$D$782,СВЦЭМ!$A$39:$A$782,$A144,СВЦЭМ!$B$39:$B$782,Y$119)+'СЕТ СН'!$I$11+СВЦЭМ!$D$10+'СЕТ СН'!$I$6-'СЕТ СН'!$I$23</f>
        <v>1501.91734754</v>
      </c>
    </row>
    <row r="145" spans="1:27" ht="15.75" x14ac:dyDescent="0.2">
      <c r="A145" s="35">
        <f t="shared" si="3"/>
        <v>44707</v>
      </c>
      <c r="B145" s="36">
        <f>SUMIFS(СВЦЭМ!$D$39:$D$782,СВЦЭМ!$A$39:$A$782,$A145,СВЦЭМ!$B$39:$B$782,B$119)+'СЕТ СН'!$I$11+СВЦЭМ!$D$10+'СЕТ СН'!$I$6-'СЕТ СН'!$I$23</f>
        <v>1587.7655188399999</v>
      </c>
      <c r="C145" s="36">
        <f>SUMIFS(СВЦЭМ!$D$39:$D$782,СВЦЭМ!$A$39:$A$782,$A145,СВЦЭМ!$B$39:$B$782,C$119)+'СЕТ СН'!$I$11+СВЦЭМ!$D$10+'СЕТ СН'!$I$6-'СЕТ СН'!$I$23</f>
        <v>1674.78912855</v>
      </c>
      <c r="D145" s="36">
        <f>SUMIFS(СВЦЭМ!$D$39:$D$782,СВЦЭМ!$A$39:$A$782,$A145,СВЦЭМ!$B$39:$B$782,D$119)+'СЕТ СН'!$I$11+СВЦЭМ!$D$10+'СЕТ СН'!$I$6-'СЕТ СН'!$I$23</f>
        <v>1806.06376684</v>
      </c>
      <c r="E145" s="36">
        <f>SUMIFS(СВЦЭМ!$D$39:$D$782,СВЦЭМ!$A$39:$A$782,$A145,СВЦЭМ!$B$39:$B$782,E$119)+'СЕТ СН'!$I$11+СВЦЭМ!$D$10+'СЕТ СН'!$I$6-'СЕТ СН'!$I$23</f>
        <v>1837.41629485</v>
      </c>
      <c r="F145" s="36">
        <f>SUMIFS(СВЦЭМ!$D$39:$D$782,СВЦЭМ!$A$39:$A$782,$A145,СВЦЭМ!$B$39:$B$782,F$119)+'СЕТ СН'!$I$11+СВЦЭМ!$D$10+'СЕТ СН'!$I$6-'СЕТ СН'!$I$23</f>
        <v>1833.5093765199999</v>
      </c>
      <c r="G145" s="36">
        <f>SUMIFS(СВЦЭМ!$D$39:$D$782,СВЦЭМ!$A$39:$A$782,$A145,СВЦЭМ!$B$39:$B$782,G$119)+'СЕТ СН'!$I$11+СВЦЭМ!$D$10+'СЕТ СН'!$I$6-'СЕТ СН'!$I$23</f>
        <v>1834.1894522599998</v>
      </c>
      <c r="H145" s="36">
        <f>SUMIFS(СВЦЭМ!$D$39:$D$782,СВЦЭМ!$A$39:$A$782,$A145,СВЦЭМ!$B$39:$B$782,H$119)+'СЕТ СН'!$I$11+СВЦЭМ!$D$10+'СЕТ СН'!$I$6-'СЕТ СН'!$I$23</f>
        <v>1739.8769303699999</v>
      </c>
      <c r="I145" s="36">
        <f>SUMIFS(СВЦЭМ!$D$39:$D$782,СВЦЭМ!$A$39:$A$782,$A145,СВЦЭМ!$B$39:$B$782,I$119)+'СЕТ СН'!$I$11+СВЦЭМ!$D$10+'СЕТ СН'!$I$6-'СЕТ СН'!$I$23</f>
        <v>1720.7422833599999</v>
      </c>
      <c r="J145" s="36">
        <f>SUMIFS(СВЦЭМ!$D$39:$D$782,СВЦЭМ!$A$39:$A$782,$A145,СВЦЭМ!$B$39:$B$782,J$119)+'СЕТ СН'!$I$11+СВЦЭМ!$D$10+'СЕТ СН'!$I$6-'СЕТ СН'!$I$23</f>
        <v>1617.2623137</v>
      </c>
      <c r="K145" s="36">
        <f>SUMIFS(СВЦЭМ!$D$39:$D$782,СВЦЭМ!$A$39:$A$782,$A145,СВЦЭМ!$B$39:$B$782,K$119)+'СЕТ СН'!$I$11+СВЦЭМ!$D$10+'СЕТ СН'!$I$6-'СЕТ СН'!$I$23</f>
        <v>1645.79794578</v>
      </c>
      <c r="L145" s="36">
        <f>SUMIFS(СВЦЭМ!$D$39:$D$782,СВЦЭМ!$A$39:$A$782,$A145,СВЦЭМ!$B$39:$B$782,L$119)+'СЕТ СН'!$I$11+СВЦЭМ!$D$10+'СЕТ СН'!$I$6-'СЕТ СН'!$I$23</f>
        <v>1640.7954763100001</v>
      </c>
      <c r="M145" s="36">
        <f>SUMIFS(СВЦЭМ!$D$39:$D$782,СВЦЭМ!$A$39:$A$782,$A145,СВЦЭМ!$B$39:$B$782,M$119)+'СЕТ СН'!$I$11+СВЦЭМ!$D$10+'СЕТ СН'!$I$6-'СЕТ СН'!$I$23</f>
        <v>1699.4171186799999</v>
      </c>
      <c r="N145" s="36">
        <f>SUMIFS(СВЦЭМ!$D$39:$D$782,СВЦЭМ!$A$39:$A$782,$A145,СВЦЭМ!$B$39:$B$782,N$119)+'СЕТ СН'!$I$11+СВЦЭМ!$D$10+'СЕТ СН'!$I$6-'СЕТ СН'!$I$23</f>
        <v>1738.8869875</v>
      </c>
      <c r="O145" s="36">
        <f>SUMIFS(СВЦЭМ!$D$39:$D$782,СВЦЭМ!$A$39:$A$782,$A145,СВЦЭМ!$B$39:$B$782,O$119)+'СЕТ СН'!$I$11+СВЦЭМ!$D$10+'СЕТ СН'!$I$6-'СЕТ СН'!$I$23</f>
        <v>1769.1074575299999</v>
      </c>
      <c r="P145" s="36">
        <f>SUMIFS(СВЦЭМ!$D$39:$D$782,СВЦЭМ!$A$39:$A$782,$A145,СВЦЭМ!$B$39:$B$782,P$119)+'СЕТ СН'!$I$11+СВЦЭМ!$D$10+'СЕТ СН'!$I$6-'СЕТ СН'!$I$23</f>
        <v>1779.0176533199999</v>
      </c>
      <c r="Q145" s="36">
        <f>SUMIFS(СВЦЭМ!$D$39:$D$782,СВЦЭМ!$A$39:$A$782,$A145,СВЦЭМ!$B$39:$B$782,Q$119)+'СЕТ СН'!$I$11+СВЦЭМ!$D$10+'СЕТ СН'!$I$6-'СЕТ СН'!$I$23</f>
        <v>1784.05063387</v>
      </c>
      <c r="R145" s="36">
        <f>SUMIFS(СВЦЭМ!$D$39:$D$782,СВЦЭМ!$A$39:$A$782,$A145,СВЦЭМ!$B$39:$B$782,R$119)+'СЕТ СН'!$I$11+СВЦЭМ!$D$10+'СЕТ СН'!$I$6-'СЕТ СН'!$I$23</f>
        <v>1770.25570133</v>
      </c>
      <c r="S145" s="36">
        <f>SUMIFS(СВЦЭМ!$D$39:$D$782,СВЦЭМ!$A$39:$A$782,$A145,СВЦЭМ!$B$39:$B$782,S$119)+'СЕТ СН'!$I$11+СВЦЭМ!$D$10+'СЕТ СН'!$I$6-'СЕТ СН'!$I$23</f>
        <v>1722.0269003199999</v>
      </c>
      <c r="T145" s="36">
        <f>SUMIFS(СВЦЭМ!$D$39:$D$782,СВЦЭМ!$A$39:$A$782,$A145,СВЦЭМ!$B$39:$B$782,T$119)+'СЕТ СН'!$I$11+СВЦЭМ!$D$10+'СЕТ СН'!$I$6-'СЕТ СН'!$I$23</f>
        <v>1615.5074126499999</v>
      </c>
      <c r="U145" s="36">
        <f>SUMIFS(СВЦЭМ!$D$39:$D$782,СВЦЭМ!$A$39:$A$782,$A145,СВЦЭМ!$B$39:$B$782,U$119)+'СЕТ СН'!$I$11+СВЦЭМ!$D$10+'СЕТ СН'!$I$6-'СЕТ СН'!$I$23</f>
        <v>1521.55672886</v>
      </c>
      <c r="V145" s="36">
        <f>SUMIFS(СВЦЭМ!$D$39:$D$782,СВЦЭМ!$A$39:$A$782,$A145,СВЦЭМ!$B$39:$B$782,V$119)+'СЕТ СН'!$I$11+СВЦЭМ!$D$10+'СЕТ СН'!$I$6-'СЕТ СН'!$I$23</f>
        <v>1445.76250243</v>
      </c>
      <c r="W145" s="36">
        <f>SUMIFS(СВЦЭМ!$D$39:$D$782,СВЦЭМ!$A$39:$A$782,$A145,СВЦЭМ!$B$39:$B$782,W$119)+'СЕТ СН'!$I$11+СВЦЭМ!$D$10+'СЕТ СН'!$I$6-'СЕТ СН'!$I$23</f>
        <v>1479.06734465</v>
      </c>
      <c r="X145" s="36">
        <f>SUMIFS(СВЦЭМ!$D$39:$D$782,СВЦЭМ!$A$39:$A$782,$A145,СВЦЭМ!$B$39:$B$782,X$119)+'СЕТ СН'!$I$11+СВЦЭМ!$D$10+'СЕТ СН'!$I$6-'СЕТ СН'!$I$23</f>
        <v>1506.7759037999999</v>
      </c>
      <c r="Y145" s="36">
        <f>SUMIFS(СВЦЭМ!$D$39:$D$782,СВЦЭМ!$A$39:$A$782,$A145,СВЦЭМ!$B$39:$B$782,Y$119)+'СЕТ СН'!$I$11+СВЦЭМ!$D$10+'СЕТ СН'!$I$6-'СЕТ СН'!$I$23</f>
        <v>1529.7341669299999</v>
      </c>
    </row>
    <row r="146" spans="1:27" ht="15.75" x14ac:dyDescent="0.2">
      <c r="A146" s="35">
        <f t="shared" si="3"/>
        <v>44708</v>
      </c>
      <c r="B146" s="36">
        <f>SUMIFS(СВЦЭМ!$D$39:$D$782,СВЦЭМ!$A$39:$A$782,$A146,СВЦЭМ!$B$39:$B$782,B$119)+'СЕТ СН'!$I$11+СВЦЭМ!$D$10+'СЕТ СН'!$I$6-'СЕТ СН'!$I$23</f>
        <v>1566.0075661599999</v>
      </c>
      <c r="C146" s="36">
        <f>SUMIFS(СВЦЭМ!$D$39:$D$782,СВЦЭМ!$A$39:$A$782,$A146,СВЦЭМ!$B$39:$B$782,C$119)+'СЕТ СН'!$I$11+СВЦЭМ!$D$10+'СЕТ СН'!$I$6-'СЕТ СН'!$I$23</f>
        <v>1666.5521772299999</v>
      </c>
      <c r="D146" s="36">
        <f>SUMIFS(СВЦЭМ!$D$39:$D$782,СВЦЭМ!$A$39:$A$782,$A146,СВЦЭМ!$B$39:$B$782,D$119)+'СЕТ СН'!$I$11+СВЦЭМ!$D$10+'СЕТ СН'!$I$6-'СЕТ СН'!$I$23</f>
        <v>1734.0615959199999</v>
      </c>
      <c r="E146" s="36">
        <f>SUMIFS(СВЦЭМ!$D$39:$D$782,СВЦЭМ!$A$39:$A$782,$A146,СВЦЭМ!$B$39:$B$782,E$119)+'СЕТ СН'!$I$11+СВЦЭМ!$D$10+'СЕТ СН'!$I$6-'СЕТ СН'!$I$23</f>
        <v>1728.6050880999999</v>
      </c>
      <c r="F146" s="36">
        <f>SUMIFS(СВЦЭМ!$D$39:$D$782,СВЦЭМ!$A$39:$A$782,$A146,СВЦЭМ!$B$39:$B$782,F$119)+'СЕТ СН'!$I$11+СВЦЭМ!$D$10+'СЕТ СН'!$I$6-'СЕТ СН'!$I$23</f>
        <v>1725.8140403699999</v>
      </c>
      <c r="G146" s="36">
        <f>SUMIFS(СВЦЭМ!$D$39:$D$782,СВЦЭМ!$A$39:$A$782,$A146,СВЦЭМ!$B$39:$B$782,G$119)+'СЕТ СН'!$I$11+СВЦЭМ!$D$10+'СЕТ СН'!$I$6-'СЕТ СН'!$I$23</f>
        <v>1713.5465724000001</v>
      </c>
      <c r="H146" s="36">
        <f>SUMIFS(СВЦЭМ!$D$39:$D$782,СВЦЭМ!$A$39:$A$782,$A146,СВЦЭМ!$B$39:$B$782,H$119)+'СЕТ СН'!$I$11+СВЦЭМ!$D$10+'СЕТ СН'!$I$6-'СЕТ СН'!$I$23</f>
        <v>1635.1472981900001</v>
      </c>
      <c r="I146" s="36">
        <f>SUMIFS(СВЦЭМ!$D$39:$D$782,СВЦЭМ!$A$39:$A$782,$A146,СВЦЭМ!$B$39:$B$782,I$119)+'СЕТ СН'!$I$11+СВЦЭМ!$D$10+'СЕТ СН'!$I$6-'СЕТ СН'!$I$23</f>
        <v>1563.5326681199999</v>
      </c>
      <c r="J146" s="36">
        <f>SUMIFS(СВЦЭМ!$D$39:$D$782,СВЦЭМ!$A$39:$A$782,$A146,СВЦЭМ!$B$39:$B$782,J$119)+'СЕТ СН'!$I$11+СВЦЭМ!$D$10+'СЕТ СН'!$I$6-'СЕТ СН'!$I$23</f>
        <v>1483.5166752099999</v>
      </c>
      <c r="K146" s="36">
        <f>SUMIFS(СВЦЭМ!$D$39:$D$782,СВЦЭМ!$A$39:$A$782,$A146,СВЦЭМ!$B$39:$B$782,K$119)+'СЕТ СН'!$I$11+СВЦЭМ!$D$10+'СЕТ СН'!$I$6-'СЕТ СН'!$I$23</f>
        <v>1487.69099104</v>
      </c>
      <c r="L146" s="36">
        <f>SUMIFS(СВЦЭМ!$D$39:$D$782,СВЦЭМ!$A$39:$A$782,$A146,СВЦЭМ!$B$39:$B$782,L$119)+'СЕТ СН'!$I$11+СВЦЭМ!$D$10+'СЕТ СН'!$I$6-'СЕТ СН'!$I$23</f>
        <v>1496.9428982300001</v>
      </c>
      <c r="M146" s="36">
        <f>SUMIFS(СВЦЭМ!$D$39:$D$782,СВЦЭМ!$A$39:$A$782,$A146,СВЦЭМ!$B$39:$B$782,M$119)+'СЕТ СН'!$I$11+СВЦЭМ!$D$10+'СЕТ СН'!$I$6-'СЕТ СН'!$I$23</f>
        <v>1549.32991855</v>
      </c>
      <c r="N146" s="36">
        <f>SUMIFS(СВЦЭМ!$D$39:$D$782,СВЦЭМ!$A$39:$A$782,$A146,СВЦЭМ!$B$39:$B$782,N$119)+'СЕТ СН'!$I$11+СВЦЭМ!$D$10+'СЕТ СН'!$I$6-'СЕТ СН'!$I$23</f>
        <v>1594.1777158</v>
      </c>
      <c r="O146" s="36">
        <f>SUMIFS(СВЦЭМ!$D$39:$D$782,СВЦЭМ!$A$39:$A$782,$A146,СВЦЭМ!$B$39:$B$782,O$119)+'СЕТ СН'!$I$11+СВЦЭМ!$D$10+'СЕТ СН'!$I$6-'СЕТ СН'!$I$23</f>
        <v>1604.5052567799999</v>
      </c>
      <c r="P146" s="36">
        <f>SUMIFS(СВЦЭМ!$D$39:$D$782,СВЦЭМ!$A$39:$A$782,$A146,СВЦЭМ!$B$39:$B$782,P$119)+'СЕТ СН'!$I$11+СВЦЭМ!$D$10+'СЕТ СН'!$I$6-'СЕТ СН'!$I$23</f>
        <v>1589.5468142</v>
      </c>
      <c r="Q146" s="36">
        <f>SUMIFS(СВЦЭМ!$D$39:$D$782,СВЦЭМ!$A$39:$A$782,$A146,СВЦЭМ!$B$39:$B$782,Q$119)+'СЕТ СН'!$I$11+СВЦЭМ!$D$10+'СЕТ СН'!$I$6-'СЕТ СН'!$I$23</f>
        <v>1583.16450448</v>
      </c>
      <c r="R146" s="36">
        <f>SUMIFS(СВЦЭМ!$D$39:$D$782,СВЦЭМ!$A$39:$A$782,$A146,СВЦЭМ!$B$39:$B$782,R$119)+'СЕТ СН'!$I$11+СВЦЭМ!$D$10+'СЕТ СН'!$I$6-'СЕТ СН'!$I$23</f>
        <v>1583.8484285700001</v>
      </c>
      <c r="S146" s="36">
        <f>SUMIFS(СВЦЭМ!$D$39:$D$782,СВЦЭМ!$A$39:$A$782,$A146,СВЦЭМ!$B$39:$B$782,S$119)+'СЕТ СН'!$I$11+СВЦЭМ!$D$10+'СЕТ СН'!$I$6-'СЕТ СН'!$I$23</f>
        <v>1608.5375306800001</v>
      </c>
      <c r="T146" s="36">
        <f>SUMIFS(СВЦЭМ!$D$39:$D$782,СВЦЭМ!$A$39:$A$782,$A146,СВЦЭМ!$B$39:$B$782,T$119)+'СЕТ СН'!$I$11+СВЦЭМ!$D$10+'СЕТ СН'!$I$6-'СЕТ СН'!$I$23</f>
        <v>1517.35384428</v>
      </c>
      <c r="U146" s="36">
        <f>SUMIFS(СВЦЭМ!$D$39:$D$782,СВЦЭМ!$A$39:$A$782,$A146,СВЦЭМ!$B$39:$B$782,U$119)+'СЕТ СН'!$I$11+СВЦЭМ!$D$10+'СЕТ СН'!$I$6-'СЕТ СН'!$I$23</f>
        <v>1424.24619934</v>
      </c>
      <c r="V146" s="36">
        <f>SUMIFS(СВЦЭМ!$D$39:$D$782,СВЦЭМ!$A$39:$A$782,$A146,СВЦЭМ!$B$39:$B$782,V$119)+'СЕТ СН'!$I$11+СВЦЭМ!$D$10+'СЕТ СН'!$I$6-'СЕТ СН'!$I$23</f>
        <v>1345.4878047699999</v>
      </c>
      <c r="W146" s="36">
        <f>SUMIFS(СВЦЭМ!$D$39:$D$782,СВЦЭМ!$A$39:$A$782,$A146,СВЦЭМ!$B$39:$B$782,W$119)+'СЕТ СН'!$I$11+СВЦЭМ!$D$10+'СЕТ СН'!$I$6-'СЕТ СН'!$I$23</f>
        <v>1367.6246455400001</v>
      </c>
      <c r="X146" s="36">
        <f>SUMIFS(СВЦЭМ!$D$39:$D$782,СВЦЭМ!$A$39:$A$782,$A146,СВЦЭМ!$B$39:$B$782,X$119)+'СЕТ СН'!$I$11+СВЦЭМ!$D$10+'СЕТ СН'!$I$6-'СЕТ СН'!$I$23</f>
        <v>1398.2742051</v>
      </c>
      <c r="Y146" s="36">
        <f>SUMIFS(СВЦЭМ!$D$39:$D$782,СВЦЭМ!$A$39:$A$782,$A146,СВЦЭМ!$B$39:$B$782,Y$119)+'СЕТ СН'!$I$11+СВЦЭМ!$D$10+'СЕТ СН'!$I$6-'СЕТ СН'!$I$23</f>
        <v>1440.21896829</v>
      </c>
    </row>
    <row r="147" spans="1:27" ht="15.75" x14ac:dyDescent="0.2">
      <c r="A147" s="35">
        <f t="shared" si="3"/>
        <v>44709</v>
      </c>
      <c r="B147" s="36">
        <f>SUMIFS(СВЦЭМ!$D$39:$D$782,СВЦЭМ!$A$39:$A$782,$A147,СВЦЭМ!$B$39:$B$782,B$119)+'СЕТ СН'!$I$11+СВЦЭМ!$D$10+'СЕТ СН'!$I$6-'СЕТ СН'!$I$23</f>
        <v>1514.82884936</v>
      </c>
      <c r="C147" s="36">
        <f>SUMIFS(СВЦЭМ!$D$39:$D$782,СВЦЭМ!$A$39:$A$782,$A147,СВЦЭМ!$B$39:$B$782,C$119)+'СЕТ СН'!$I$11+СВЦЭМ!$D$10+'СЕТ СН'!$I$6-'СЕТ СН'!$I$23</f>
        <v>1617.7048136200001</v>
      </c>
      <c r="D147" s="36">
        <f>SUMIFS(СВЦЭМ!$D$39:$D$782,СВЦЭМ!$A$39:$A$782,$A147,СВЦЭМ!$B$39:$B$782,D$119)+'СЕТ СН'!$I$11+СВЦЭМ!$D$10+'СЕТ СН'!$I$6-'СЕТ СН'!$I$23</f>
        <v>1740.3082390199997</v>
      </c>
      <c r="E147" s="36">
        <f>SUMIFS(СВЦЭМ!$D$39:$D$782,СВЦЭМ!$A$39:$A$782,$A147,СВЦЭМ!$B$39:$B$782,E$119)+'СЕТ СН'!$I$11+СВЦЭМ!$D$10+'СЕТ СН'!$I$6-'СЕТ СН'!$I$23</f>
        <v>1788.9833109899998</v>
      </c>
      <c r="F147" s="36">
        <f>SUMIFS(СВЦЭМ!$D$39:$D$782,СВЦЭМ!$A$39:$A$782,$A147,СВЦЭМ!$B$39:$B$782,F$119)+'СЕТ СН'!$I$11+СВЦЭМ!$D$10+'СЕТ СН'!$I$6-'СЕТ СН'!$I$23</f>
        <v>1778.2100456399999</v>
      </c>
      <c r="G147" s="36">
        <f>SUMIFS(СВЦЭМ!$D$39:$D$782,СВЦЭМ!$A$39:$A$782,$A147,СВЦЭМ!$B$39:$B$782,G$119)+'СЕТ СН'!$I$11+СВЦЭМ!$D$10+'СЕТ СН'!$I$6-'СЕТ СН'!$I$23</f>
        <v>1777.20128243</v>
      </c>
      <c r="H147" s="36">
        <f>SUMIFS(СВЦЭМ!$D$39:$D$782,СВЦЭМ!$A$39:$A$782,$A147,СВЦЭМ!$B$39:$B$782,H$119)+'СЕТ СН'!$I$11+СВЦЭМ!$D$10+'СЕТ СН'!$I$6-'СЕТ СН'!$I$23</f>
        <v>1715.4770528399999</v>
      </c>
      <c r="I147" s="36">
        <f>SUMIFS(СВЦЭМ!$D$39:$D$782,СВЦЭМ!$A$39:$A$782,$A147,СВЦЭМ!$B$39:$B$782,I$119)+'СЕТ СН'!$I$11+СВЦЭМ!$D$10+'СЕТ СН'!$I$6-'СЕТ СН'!$I$23</f>
        <v>1616.9731033799999</v>
      </c>
      <c r="J147" s="36">
        <f>SUMIFS(СВЦЭМ!$D$39:$D$782,СВЦЭМ!$A$39:$A$782,$A147,СВЦЭМ!$B$39:$B$782,J$119)+'СЕТ СН'!$I$11+СВЦЭМ!$D$10+'СЕТ СН'!$I$6-'СЕТ СН'!$I$23</f>
        <v>1505.32202022</v>
      </c>
      <c r="K147" s="36">
        <f>SUMIFS(СВЦЭМ!$D$39:$D$782,СВЦЭМ!$A$39:$A$782,$A147,СВЦЭМ!$B$39:$B$782,K$119)+'СЕТ СН'!$I$11+СВЦЭМ!$D$10+'СЕТ СН'!$I$6-'СЕТ СН'!$I$23</f>
        <v>1513.94747476</v>
      </c>
      <c r="L147" s="36">
        <f>SUMIFS(СВЦЭМ!$D$39:$D$782,СВЦЭМ!$A$39:$A$782,$A147,СВЦЭМ!$B$39:$B$782,L$119)+'СЕТ СН'!$I$11+СВЦЭМ!$D$10+'СЕТ СН'!$I$6-'СЕТ СН'!$I$23</f>
        <v>1518.81708035</v>
      </c>
      <c r="M147" s="36">
        <f>SUMIFS(СВЦЭМ!$D$39:$D$782,СВЦЭМ!$A$39:$A$782,$A147,СВЦЭМ!$B$39:$B$782,M$119)+'СЕТ СН'!$I$11+СВЦЭМ!$D$10+'СЕТ СН'!$I$6-'СЕТ СН'!$I$23</f>
        <v>1552.9391672699999</v>
      </c>
      <c r="N147" s="36">
        <f>SUMIFS(СВЦЭМ!$D$39:$D$782,СВЦЭМ!$A$39:$A$782,$A147,СВЦЭМ!$B$39:$B$782,N$119)+'СЕТ СН'!$I$11+СВЦЭМ!$D$10+'СЕТ СН'!$I$6-'СЕТ СН'!$I$23</f>
        <v>1587.8461234700001</v>
      </c>
      <c r="O147" s="36">
        <f>SUMIFS(СВЦЭМ!$D$39:$D$782,СВЦЭМ!$A$39:$A$782,$A147,СВЦЭМ!$B$39:$B$782,O$119)+'СЕТ СН'!$I$11+СВЦЭМ!$D$10+'СЕТ СН'!$I$6-'СЕТ СН'!$I$23</f>
        <v>1614.35554308</v>
      </c>
      <c r="P147" s="36">
        <f>SUMIFS(СВЦЭМ!$D$39:$D$782,СВЦЭМ!$A$39:$A$782,$A147,СВЦЭМ!$B$39:$B$782,P$119)+'СЕТ СН'!$I$11+СВЦЭМ!$D$10+'СЕТ СН'!$I$6-'СЕТ СН'!$I$23</f>
        <v>1645.4090950899999</v>
      </c>
      <c r="Q147" s="36">
        <f>SUMIFS(СВЦЭМ!$D$39:$D$782,СВЦЭМ!$A$39:$A$782,$A147,СВЦЭМ!$B$39:$B$782,Q$119)+'СЕТ СН'!$I$11+СВЦЭМ!$D$10+'СЕТ СН'!$I$6-'СЕТ СН'!$I$23</f>
        <v>1644.2355657399999</v>
      </c>
      <c r="R147" s="36">
        <f>SUMIFS(СВЦЭМ!$D$39:$D$782,СВЦЭМ!$A$39:$A$782,$A147,СВЦЭМ!$B$39:$B$782,R$119)+'СЕТ СН'!$I$11+СВЦЭМ!$D$10+'СЕТ СН'!$I$6-'СЕТ СН'!$I$23</f>
        <v>1645.25634868</v>
      </c>
      <c r="S147" s="36">
        <f>SUMIFS(СВЦЭМ!$D$39:$D$782,СВЦЭМ!$A$39:$A$782,$A147,СВЦЭМ!$B$39:$B$782,S$119)+'СЕТ СН'!$I$11+СВЦЭМ!$D$10+'СЕТ СН'!$I$6-'СЕТ СН'!$I$23</f>
        <v>1602.0088445700001</v>
      </c>
      <c r="T147" s="36">
        <f>SUMIFS(СВЦЭМ!$D$39:$D$782,СВЦЭМ!$A$39:$A$782,$A147,СВЦЭМ!$B$39:$B$782,T$119)+'СЕТ СН'!$I$11+СВЦЭМ!$D$10+'СЕТ СН'!$I$6-'СЕТ СН'!$I$23</f>
        <v>1529.4075110700001</v>
      </c>
      <c r="U147" s="36">
        <f>SUMIFS(СВЦЭМ!$D$39:$D$782,СВЦЭМ!$A$39:$A$782,$A147,СВЦЭМ!$B$39:$B$782,U$119)+'СЕТ СН'!$I$11+СВЦЭМ!$D$10+'СЕТ СН'!$I$6-'СЕТ СН'!$I$23</f>
        <v>1443.5253145699999</v>
      </c>
      <c r="V147" s="36">
        <f>SUMIFS(СВЦЭМ!$D$39:$D$782,СВЦЭМ!$A$39:$A$782,$A147,СВЦЭМ!$B$39:$B$782,V$119)+'СЕТ СН'!$I$11+СВЦЭМ!$D$10+'СЕТ СН'!$I$6-'СЕТ СН'!$I$23</f>
        <v>1411.02407182</v>
      </c>
      <c r="W147" s="36">
        <f>SUMIFS(СВЦЭМ!$D$39:$D$782,СВЦЭМ!$A$39:$A$782,$A147,СВЦЭМ!$B$39:$B$782,W$119)+'СЕТ СН'!$I$11+СВЦЭМ!$D$10+'СЕТ СН'!$I$6-'СЕТ СН'!$I$23</f>
        <v>1414.1379455800002</v>
      </c>
      <c r="X147" s="36">
        <f>SUMIFS(СВЦЭМ!$D$39:$D$782,СВЦЭМ!$A$39:$A$782,$A147,СВЦЭМ!$B$39:$B$782,X$119)+'СЕТ СН'!$I$11+СВЦЭМ!$D$10+'СЕТ СН'!$I$6-'СЕТ СН'!$I$23</f>
        <v>1407.40754029</v>
      </c>
      <c r="Y147" s="36">
        <f>SUMIFS(СВЦЭМ!$D$39:$D$782,СВЦЭМ!$A$39:$A$782,$A147,СВЦЭМ!$B$39:$B$782,Y$119)+'СЕТ СН'!$I$11+СВЦЭМ!$D$10+'СЕТ СН'!$I$6-'СЕТ СН'!$I$23</f>
        <v>1426.5907800800001</v>
      </c>
    </row>
    <row r="148" spans="1:27" ht="15.75" x14ac:dyDescent="0.2">
      <c r="A148" s="35">
        <f t="shared" si="3"/>
        <v>44710</v>
      </c>
      <c r="B148" s="36">
        <f>SUMIFS(СВЦЭМ!$D$39:$D$782,СВЦЭМ!$A$39:$A$782,$A148,СВЦЭМ!$B$39:$B$782,B$119)+'СЕТ СН'!$I$11+СВЦЭМ!$D$10+'СЕТ СН'!$I$6-'СЕТ СН'!$I$23</f>
        <v>1496.77479816</v>
      </c>
      <c r="C148" s="36">
        <f>SUMIFS(СВЦЭМ!$D$39:$D$782,СВЦЭМ!$A$39:$A$782,$A148,СВЦЭМ!$B$39:$B$782,C$119)+'СЕТ СН'!$I$11+СВЦЭМ!$D$10+'СЕТ СН'!$I$6-'СЕТ СН'!$I$23</f>
        <v>1606.60624594</v>
      </c>
      <c r="D148" s="36">
        <f>SUMIFS(СВЦЭМ!$D$39:$D$782,СВЦЭМ!$A$39:$A$782,$A148,СВЦЭМ!$B$39:$B$782,D$119)+'СЕТ СН'!$I$11+СВЦЭМ!$D$10+'СЕТ СН'!$I$6-'СЕТ СН'!$I$23</f>
        <v>1717.48548639</v>
      </c>
      <c r="E148" s="36">
        <f>SUMIFS(СВЦЭМ!$D$39:$D$782,СВЦЭМ!$A$39:$A$782,$A148,СВЦЭМ!$B$39:$B$782,E$119)+'СЕТ СН'!$I$11+СВЦЭМ!$D$10+'СЕТ СН'!$I$6-'СЕТ СН'!$I$23</f>
        <v>1766.40396108</v>
      </c>
      <c r="F148" s="36">
        <f>SUMIFS(СВЦЭМ!$D$39:$D$782,СВЦЭМ!$A$39:$A$782,$A148,СВЦЭМ!$B$39:$B$782,F$119)+'СЕТ СН'!$I$11+СВЦЭМ!$D$10+'СЕТ СН'!$I$6-'СЕТ СН'!$I$23</f>
        <v>1763.8875358699997</v>
      </c>
      <c r="G148" s="36">
        <f>SUMIFS(СВЦЭМ!$D$39:$D$782,СВЦЭМ!$A$39:$A$782,$A148,СВЦЭМ!$B$39:$B$782,G$119)+'СЕТ СН'!$I$11+СВЦЭМ!$D$10+'СЕТ СН'!$I$6-'СЕТ СН'!$I$23</f>
        <v>1753.54710264</v>
      </c>
      <c r="H148" s="36">
        <f>SUMIFS(СВЦЭМ!$D$39:$D$782,СВЦЭМ!$A$39:$A$782,$A148,СВЦЭМ!$B$39:$B$782,H$119)+'СЕТ СН'!$I$11+СВЦЭМ!$D$10+'СЕТ СН'!$I$6-'СЕТ СН'!$I$23</f>
        <v>1709.8057075500001</v>
      </c>
      <c r="I148" s="36">
        <f>SUMIFS(СВЦЭМ!$D$39:$D$782,СВЦЭМ!$A$39:$A$782,$A148,СВЦЭМ!$B$39:$B$782,I$119)+'СЕТ СН'!$I$11+СВЦЭМ!$D$10+'СЕТ СН'!$I$6-'СЕТ СН'!$I$23</f>
        <v>1617.17760737</v>
      </c>
      <c r="J148" s="36">
        <f>SUMIFS(СВЦЭМ!$D$39:$D$782,СВЦЭМ!$A$39:$A$782,$A148,СВЦЭМ!$B$39:$B$782,J$119)+'СЕТ СН'!$I$11+СВЦЭМ!$D$10+'СЕТ СН'!$I$6-'СЕТ СН'!$I$23</f>
        <v>1491.8403537899999</v>
      </c>
      <c r="K148" s="36">
        <f>SUMIFS(СВЦЭМ!$D$39:$D$782,СВЦЭМ!$A$39:$A$782,$A148,СВЦЭМ!$B$39:$B$782,K$119)+'СЕТ СН'!$I$11+СВЦЭМ!$D$10+'СЕТ СН'!$I$6-'СЕТ СН'!$I$23</f>
        <v>1485.5966167900001</v>
      </c>
      <c r="L148" s="36">
        <f>SUMIFS(СВЦЭМ!$D$39:$D$782,СВЦЭМ!$A$39:$A$782,$A148,СВЦЭМ!$B$39:$B$782,L$119)+'СЕТ СН'!$I$11+СВЦЭМ!$D$10+'СЕТ СН'!$I$6-'СЕТ СН'!$I$23</f>
        <v>1492.19438483</v>
      </c>
      <c r="M148" s="36">
        <f>SUMIFS(СВЦЭМ!$D$39:$D$782,СВЦЭМ!$A$39:$A$782,$A148,СВЦЭМ!$B$39:$B$782,M$119)+'СЕТ СН'!$I$11+СВЦЭМ!$D$10+'СЕТ СН'!$I$6-'СЕТ СН'!$I$23</f>
        <v>1559.8122117600001</v>
      </c>
      <c r="N148" s="36">
        <f>SUMIFS(СВЦЭМ!$D$39:$D$782,СВЦЭМ!$A$39:$A$782,$A148,СВЦЭМ!$B$39:$B$782,N$119)+'СЕТ СН'!$I$11+СВЦЭМ!$D$10+'СЕТ СН'!$I$6-'СЕТ СН'!$I$23</f>
        <v>1595.6938405800001</v>
      </c>
      <c r="O148" s="36">
        <f>SUMIFS(СВЦЭМ!$D$39:$D$782,СВЦЭМ!$A$39:$A$782,$A148,СВЦЭМ!$B$39:$B$782,O$119)+'СЕТ СН'!$I$11+СВЦЭМ!$D$10+'СЕТ СН'!$I$6-'СЕТ СН'!$I$23</f>
        <v>1600.60747509</v>
      </c>
      <c r="P148" s="36">
        <f>SUMIFS(СВЦЭМ!$D$39:$D$782,СВЦЭМ!$A$39:$A$782,$A148,СВЦЭМ!$B$39:$B$782,P$119)+'СЕТ СН'!$I$11+СВЦЭМ!$D$10+'СЕТ СН'!$I$6-'СЕТ СН'!$I$23</f>
        <v>1600.1589233700001</v>
      </c>
      <c r="Q148" s="36">
        <f>SUMIFS(СВЦЭМ!$D$39:$D$782,СВЦЭМ!$A$39:$A$782,$A148,СВЦЭМ!$B$39:$B$782,Q$119)+'СЕТ СН'!$I$11+СВЦЭМ!$D$10+'СЕТ СН'!$I$6-'СЕТ СН'!$I$23</f>
        <v>1598.32083571</v>
      </c>
      <c r="R148" s="36">
        <f>SUMIFS(СВЦЭМ!$D$39:$D$782,СВЦЭМ!$A$39:$A$782,$A148,СВЦЭМ!$B$39:$B$782,R$119)+'СЕТ СН'!$I$11+СВЦЭМ!$D$10+'СЕТ СН'!$I$6-'СЕТ СН'!$I$23</f>
        <v>1593.1707011399999</v>
      </c>
      <c r="S148" s="36">
        <f>SUMIFS(СВЦЭМ!$D$39:$D$782,СВЦЭМ!$A$39:$A$782,$A148,СВЦЭМ!$B$39:$B$782,S$119)+'СЕТ СН'!$I$11+СВЦЭМ!$D$10+'СЕТ СН'!$I$6-'СЕТ СН'!$I$23</f>
        <v>1616.41399419</v>
      </c>
      <c r="T148" s="36">
        <f>SUMIFS(СВЦЭМ!$D$39:$D$782,СВЦЭМ!$A$39:$A$782,$A148,СВЦЭМ!$B$39:$B$782,T$119)+'СЕТ СН'!$I$11+СВЦЭМ!$D$10+'СЕТ СН'!$I$6-'СЕТ СН'!$I$23</f>
        <v>1522.5758865500002</v>
      </c>
      <c r="U148" s="36">
        <f>SUMIFS(СВЦЭМ!$D$39:$D$782,СВЦЭМ!$A$39:$A$782,$A148,СВЦЭМ!$B$39:$B$782,U$119)+'СЕТ СН'!$I$11+СВЦЭМ!$D$10+'СЕТ СН'!$I$6-'СЕТ СН'!$I$23</f>
        <v>1424.49172071</v>
      </c>
      <c r="V148" s="36">
        <f>SUMIFS(СВЦЭМ!$D$39:$D$782,СВЦЭМ!$A$39:$A$782,$A148,СВЦЭМ!$B$39:$B$782,V$119)+'СЕТ СН'!$I$11+СВЦЭМ!$D$10+'СЕТ СН'!$I$6-'СЕТ СН'!$I$23</f>
        <v>1343.0572117400002</v>
      </c>
      <c r="W148" s="36">
        <f>SUMIFS(СВЦЭМ!$D$39:$D$782,СВЦЭМ!$A$39:$A$782,$A148,СВЦЭМ!$B$39:$B$782,W$119)+'СЕТ СН'!$I$11+СВЦЭМ!$D$10+'СЕТ СН'!$I$6-'СЕТ СН'!$I$23</f>
        <v>1353.1146194400001</v>
      </c>
      <c r="X148" s="36">
        <f>SUMIFS(СВЦЭМ!$D$39:$D$782,СВЦЭМ!$A$39:$A$782,$A148,СВЦЭМ!$B$39:$B$782,X$119)+'СЕТ СН'!$I$11+СВЦЭМ!$D$10+'СЕТ СН'!$I$6-'СЕТ СН'!$I$23</f>
        <v>1399.36881294</v>
      </c>
      <c r="Y148" s="36">
        <f>SUMIFS(СВЦЭМ!$D$39:$D$782,СВЦЭМ!$A$39:$A$782,$A148,СВЦЭМ!$B$39:$B$782,Y$119)+'СЕТ СН'!$I$11+СВЦЭМ!$D$10+'СЕТ СН'!$I$6-'СЕТ СН'!$I$23</f>
        <v>1401.34554144</v>
      </c>
    </row>
    <row r="149" spans="1:27" ht="15.75" x14ac:dyDescent="0.2">
      <c r="A149" s="35">
        <f t="shared" si="3"/>
        <v>44711</v>
      </c>
      <c r="B149" s="36">
        <f>SUMIFS(СВЦЭМ!$D$39:$D$782,СВЦЭМ!$A$39:$A$782,$A149,СВЦЭМ!$B$39:$B$782,B$119)+'СЕТ СН'!$I$11+СВЦЭМ!$D$10+'СЕТ СН'!$I$6-'СЕТ СН'!$I$23</f>
        <v>1508.0447944100001</v>
      </c>
      <c r="C149" s="36">
        <f>SUMIFS(СВЦЭМ!$D$39:$D$782,СВЦЭМ!$A$39:$A$782,$A149,СВЦЭМ!$B$39:$B$782,C$119)+'СЕТ СН'!$I$11+СВЦЭМ!$D$10+'СЕТ СН'!$I$6-'СЕТ СН'!$I$23</f>
        <v>1589.0117944799999</v>
      </c>
      <c r="D149" s="36">
        <f>SUMIFS(СВЦЭМ!$D$39:$D$782,СВЦЭМ!$A$39:$A$782,$A149,СВЦЭМ!$B$39:$B$782,D$119)+'СЕТ СН'!$I$11+СВЦЭМ!$D$10+'СЕТ СН'!$I$6-'СЕТ СН'!$I$23</f>
        <v>1727.6484170899998</v>
      </c>
      <c r="E149" s="36">
        <f>SUMIFS(СВЦЭМ!$D$39:$D$782,СВЦЭМ!$A$39:$A$782,$A149,СВЦЭМ!$B$39:$B$782,E$119)+'СЕТ СН'!$I$11+СВЦЭМ!$D$10+'СЕТ СН'!$I$6-'СЕТ СН'!$I$23</f>
        <v>1745.76754153</v>
      </c>
      <c r="F149" s="36">
        <f>SUMIFS(СВЦЭМ!$D$39:$D$782,СВЦЭМ!$A$39:$A$782,$A149,СВЦЭМ!$B$39:$B$782,F$119)+'СЕТ СН'!$I$11+СВЦЭМ!$D$10+'СЕТ СН'!$I$6-'СЕТ СН'!$I$23</f>
        <v>1742.6776837299999</v>
      </c>
      <c r="G149" s="36">
        <f>SUMIFS(СВЦЭМ!$D$39:$D$782,СВЦЭМ!$A$39:$A$782,$A149,СВЦЭМ!$B$39:$B$782,G$119)+'СЕТ СН'!$I$11+СВЦЭМ!$D$10+'СЕТ СН'!$I$6-'СЕТ СН'!$I$23</f>
        <v>1719.1848099399999</v>
      </c>
      <c r="H149" s="36">
        <f>SUMIFS(СВЦЭМ!$D$39:$D$782,СВЦЭМ!$A$39:$A$782,$A149,СВЦЭМ!$B$39:$B$782,H$119)+'СЕТ СН'!$I$11+СВЦЭМ!$D$10+'СЕТ СН'!$I$6-'СЕТ СН'!$I$23</f>
        <v>1633.46395669</v>
      </c>
      <c r="I149" s="36">
        <f>SUMIFS(СВЦЭМ!$D$39:$D$782,СВЦЭМ!$A$39:$A$782,$A149,СВЦЭМ!$B$39:$B$782,I$119)+'СЕТ СН'!$I$11+СВЦЭМ!$D$10+'СЕТ СН'!$I$6-'СЕТ СН'!$I$23</f>
        <v>1566.1310525399999</v>
      </c>
      <c r="J149" s="36">
        <f>SUMIFS(СВЦЭМ!$D$39:$D$782,СВЦЭМ!$A$39:$A$782,$A149,СВЦЭМ!$B$39:$B$782,J$119)+'СЕТ СН'!$I$11+СВЦЭМ!$D$10+'СЕТ СН'!$I$6-'СЕТ СН'!$I$23</f>
        <v>1479.3632661400002</v>
      </c>
      <c r="K149" s="36">
        <f>SUMIFS(СВЦЭМ!$D$39:$D$782,СВЦЭМ!$A$39:$A$782,$A149,СВЦЭМ!$B$39:$B$782,K$119)+'СЕТ СН'!$I$11+СВЦЭМ!$D$10+'СЕТ СН'!$I$6-'СЕТ СН'!$I$23</f>
        <v>1486.9125194399999</v>
      </c>
      <c r="L149" s="36">
        <f>SUMIFS(СВЦЭМ!$D$39:$D$782,СВЦЭМ!$A$39:$A$782,$A149,СВЦЭМ!$B$39:$B$782,L$119)+'СЕТ СН'!$I$11+СВЦЭМ!$D$10+'СЕТ СН'!$I$6-'СЕТ СН'!$I$23</f>
        <v>1550.0425863</v>
      </c>
      <c r="M149" s="36">
        <f>SUMIFS(СВЦЭМ!$D$39:$D$782,СВЦЭМ!$A$39:$A$782,$A149,СВЦЭМ!$B$39:$B$782,M$119)+'СЕТ СН'!$I$11+СВЦЭМ!$D$10+'СЕТ СН'!$I$6-'СЕТ СН'!$I$23</f>
        <v>1580.5517927999999</v>
      </c>
      <c r="N149" s="36">
        <f>SUMIFS(СВЦЭМ!$D$39:$D$782,СВЦЭМ!$A$39:$A$782,$A149,СВЦЭМ!$B$39:$B$782,N$119)+'СЕТ СН'!$I$11+СВЦЭМ!$D$10+'СЕТ СН'!$I$6-'СЕТ СН'!$I$23</f>
        <v>1672.3722665999999</v>
      </c>
      <c r="O149" s="36">
        <f>SUMIFS(СВЦЭМ!$D$39:$D$782,СВЦЭМ!$A$39:$A$782,$A149,СВЦЭМ!$B$39:$B$782,O$119)+'СЕТ СН'!$I$11+СВЦЭМ!$D$10+'СЕТ СН'!$I$6-'СЕТ СН'!$I$23</f>
        <v>1674.1446706900001</v>
      </c>
      <c r="P149" s="36">
        <f>SUMIFS(СВЦЭМ!$D$39:$D$782,СВЦЭМ!$A$39:$A$782,$A149,СВЦЭМ!$B$39:$B$782,P$119)+'СЕТ СН'!$I$11+СВЦЭМ!$D$10+'СЕТ СН'!$I$6-'СЕТ СН'!$I$23</f>
        <v>1666.9186332300001</v>
      </c>
      <c r="Q149" s="36">
        <f>SUMIFS(СВЦЭМ!$D$39:$D$782,СВЦЭМ!$A$39:$A$782,$A149,СВЦЭМ!$B$39:$B$782,Q$119)+'СЕТ СН'!$I$11+СВЦЭМ!$D$10+'СЕТ СН'!$I$6-'СЕТ СН'!$I$23</f>
        <v>1661.0155250600001</v>
      </c>
      <c r="R149" s="36">
        <f>SUMIFS(СВЦЭМ!$D$39:$D$782,СВЦЭМ!$A$39:$A$782,$A149,СВЦЭМ!$B$39:$B$782,R$119)+'СЕТ СН'!$I$11+СВЦЭМ!$D$10+'СЕТ СН'!$I$6-'СЕТ СН'!$I$23</f>
        <v>1646.43072962</v>
      </c>
      <c r="S149" s="36">
        <f>SUMIFS(СВЦЭМ!$D$39:$D$782,СВЦЭМ!$A$39:$A$782,$A149,СВЦЭМ!$B$39:$B$782,S$119)+'СЕТ СН'!$I$11+СВЦЭМ!$D$10+'СЕТ СН'!$I$6-'СЕТ СН'!$I$23</f>
        <v>1664.0767194499999</v>
      </c>
      <c r="T149" s="36">
        <f>SUMIFS(СВЦЭМ!$D$39:$D$782,СВЦЭМ!$A$39:$A$782,$A149,СВЦЭМ!$B$39:$B$782,T$119)+'СЕТ СН'!$I$11+СВЦЭМ!$D$10+'СЕТ СН'!$I$6-'СЕТ СН'!$I$23</f>
        <v>1499.3779772100002</v>
      </c>
      <c r="U149" s="36">
        <f>SUMIFS(СВЦЭМ!$D$39:$D$782,СВЦЭМ!$A$39:$A$782,$A149,СВЦЭМ!$B$39:$B$782,U$119)+'СЕТ СН'!$I$11+СВЦЭМ!$D$10+'СЕТ СН'!$I$6-'СЕТ СН'!$I$23</f>
        <v>1403.1493449899999</v>
      </c>
      <c r="V149" s="36">
        <f>SUMIFS(СВЦЭМ!$D$39:$D$782,СВЦЭМ!$A$39:$A$782,$A149,СВЦЭМ!$B$39:$B$782,V$119)+'СЕТ СН'!$I$11+СВЦЭМ!$D$10+'СЕТ СН'!$I$6-'СЕТ СН'!$I$23</f>
        <v>1331.40418077</v>
      </c>
      <c r="W149" s="36">
        <f>SUMIFS(СВЦЭМ!$D$39:$D$782,СВЦЭМ!$A$39:$A$782,$A149,СВЦЭМ!$B$39:$B$782,W$119)+'СЕТ СН'!$I$11+СВЦЭМ!$D$10+'СЕТ СН'!$I$6-'СЕТ СН'!$I$23</f>
        <v>1342.2511249200002</v>
      </c>
      <c r="X149" s="36">
        <f>SUMIFS(СВЦЭМ!$D$39:$D$782,СВЦЭМ!$A$39:$A$782,$A149,СВЦЭМ!$B$39:$B$782,X$119)+'СЕТ СН'!$I$11+СВЦЭМ!$D$10+'СЕТ СН'!$I$6-'СЕТ СН'!$I$23</f>
        <v>1393.72502459</v>
      </c>
      <c r="Y149" s="36">
        <f>SUMIFS(СВЦЭМ!$D$39:$D$782,СВЦЭМ!$A$39:$A$782,$A149,СВЦЭМ!$B$39:$B$782,Y$119)+'СЕТ СН'!$I$11+СВЦЭМ!$D$10+'СЕТ СН'!$I$6-'СЕТ СН'!$I$23</f>
        <v>1418.1203218400001</v>
      </c>
    </row>
    <row r="150" spans="1:27" ht="15.75" x14ac:dyDescent="0.2">
      <c r="A150" s="35">
        <f t="shared" si="3"/>
        <v>44712</v>
      </c>
      <c r="B150" s="36">
        <f>SUMIFS(СВЦЭМ!$D$39:$D$782,СВЦЭМ!$A$39:$A$782,$A150,СВЦЭМ!$B$39:$B$782,B$119)+'СЕТ СН'!$I$11+СВЦЭМ!$D$10+'СЕТ СН'!$I$6-'СЕТ СН'!$I$23</f>
        <v>1518.6588780500001</v>
      </c>
      <c r="C150" s="36">
        <f>SUMIFS(СВЦЭМ!$D$39:$D$782,СВЦЭМ!$A$39:$A$782,$A150,СВЦЭМ!$B$39:$B$782,C$119)+'СЕТ СН'!$I$11+СВЦЭМ!$D$10+'СЕТ СН'!$I$6-'СЕТ СН'!$I$23</f>
        <v>1616.050058</v>
      </c>
      <c r="D150" s="36">
        <f>SUMIFS(СВЦЭМ!$D$39:$D$782,СВЦЭМ!$A$39:$A$782,$A150,СВЦЭМ!$B$39:$B$782,D$119)+'СЕТ СН'!$I$11+СВЦЭМ!$D$10+'СЕТ СН'!$I$6-'СЕТ СН'!$I$23</f>
        <v>1737.2589680900001</v>
      </c>
      <c r="E150" s="36">
        <f>SUMIFS(СВЦЭМ!$D$39:$D$782,СВЦЭМ!$A$39:$A$782,$A150,СВЦЭМ!$B$39:$B$782,E$119)+'СЕТ СН'!$I$11+СВЦЭМ!$D$10+'СЕТ СН'!$I$6-'СЕТ СН'!$I$23</f>
        <v>1784.0988754999998</v>
      </c>
      <c r="F150" s="36">
        <f>SUMIFS(СВЦЭМ!$D$39:$D$782,СВЦЭМ!$A$39:$A$782,$A150,СВЦЭМ!$B$39:$B$782,F$119)+'СЕТ СН'!$I$11+СВЦЭМ!$D$10+'СЕТ СН'!$I$6-'СЕТ СН'!$I$23</f>
        <v>1774.8956310499998</v>
      </c>
      <c r="G150" s="36">
        <f>SUMIFS(СВЦЭМ!$D$39:$D$782,СВЦЭМ!$A$39:$A$782,$A150,СВЦЭМ!$B$39:$B$782,G$119)+'СЕТ СН'!$I$11+СВЦЭМ!$D$10+'СЕТ СН'!$I$6-'СЕТ СН'!$I$23</f>
        <v>1742.0140232599999</v>
      </c>
      <c r="H150" s="36">
        <f>SUMIFS(СВЦЭМ!$D$39:$D$782,СВЦЭМ!$A$39:$A$782,$A150,СВЦЭМ!$B$39:$B$782,H$119)+'СЕТ СН'!$I$11+СВЦЭМ!$D$10+'СЕТ СН'!$I$6-'СЕТ СН'!$I$23</f>
        <v>1638.4345331499999</v>
      </c>
      <c r="I150" s="36">
        <f>SUMIFS(СВЦЭМ!$D$39:$D$782,СВЦЭМ!$A$39:$A$782,$A150,СВЦЭМ!$B$39:$B$782,I$119)+'СЕТ СН'!$I$11+СВЦЭМ!$D$10+'СЕТ СН'!$I$6-'СЕТ СН'!$I$23</f>
        <v>1554.93072334</v>
      </c>
      <c r="J150" s="36">
        <f>SUMIFS(СВЦЭМ!$D$39:$D$782,СВЦЭМ!$A$39:$A$782,$A150,СВЦЭМ!$B$39:$B$782,J$119)+'СЕТ СН'!$I$11+СВЦЭМ!$D$10+'СЕТ СН'!$I$6-'СЕТ СН'!$I$23</f>
        <v>1452.44721592</v>
      </c>
      <c r="K150" s="36">
        <f>SUMIFS(СВЦЭМ!$D$39:$D$782,СВЦЭМ!$A$39:$A$782,$A150,СВЦЭМ!$B$39:$B$782,K$119)+'СЕТ СН'!$I$11+СВЦЭМ!$D$10+'СЕТ СН'!$I$6-'СЕТ СН'!$I$23</f>
        <v>1479.00111988</v>
      </c>
      <c r="L150" s="36">
        <f>SUMIFS(СВЦЭМ!$D$39:$D$782,СВЦЭМ!$A$39:$A$782,$A150,СВЦЭМ!$B$39:$B$782,L$119)+'СЕТ СН'!$I$11+СВЦЭМ!$D$10+'СЕТ СН'!$I$6-'СЕТ СН'!$I$23</f>
        <v>1483.9578293099999</v>
      </c>
      <c r="M150" s="36">
        <f>SUMIFS(СВЦЭМ!$D$39:$D$782,СВЦЭМ!$A$39:$A$782,$A150,СВЦЭМ!$B$39:$B$782,M$119)+'СЕТ СН'!$I$11+СВЦЭМ!$D$10+'СЕТ СН'!$I$6-'СЕТ СН'!$I$23</f>
        <v>1557.6447948700002</v>
      </c>
      <c r="N150" s="36">
        <f>SUMIFS(СВЦЭМ!$D$39:$D$782,СВЦЭМ!$A$39:$A$782,$A150,СВЦЭМ!$B$39:$B$782,N$119)+'СЕТ СН'!$I$11+СВЦЭМ!$D$10+'СЕТ СН'!$I$6-'СЕТ СН'!$I$23</f>
        <v>1599.17341872</v>
      </c>
      <c r="O150" s="36">
        <f>SUMIFS(СВЦЭМ!$D$39:$D$782,СВЦЭМ!$A$39:$A$782,$A150,СВЦЭМ!$B$39:$B$782,O$119)+'СЕТ СН'!$I$11+СВЦЭМ!$D$10+'СЕТ СН'!$I$6-'СЕТ СН'!$I$23</f>
        <v>1674.5749834200001</v>
      </c>
      <c r="P150" s="36">
        <f>SUMIFS(СВЦЭМ!$D$39:$D$782,СВЦЭМ!$A$39:$A$782,$A150,СВЦЭМ!$B$39:$B$782,P$119)+'СЕТ СН'!$I$11+СВЦЭМ!$D$10+'СЕТ СН'!$I$6-'СЕТ СН'!$I$23</f>
        <v>1700.64136287</v>
      </c>
      <c r="Q150" s="36">
        <f>SUMIFS(СВЦЭМ!$D$39:$D$782,СВЦЭМ!$A$39:$A$782,$A150,СВЦЭМ!$B$39:$B$782,Q$119)+'СЕТ СН'!$I$11+СВЦЭМ!$D$10+'СЕТ СН'!$I$6-'СЕТ СН'!$I$23</f>
        <v>1692.39478207</v>
      </c>
      <c r="R150" s="36">
        <f>SUMIFS(СВЦЭМ!$D$39:$D$782,СВЦЭМ!$A$39:$A$782,$A150,СВЦЭМ!$B$39:$B$782,R$119)+'СЕТ СН'!$I$11+СВЦЭМ!$D$10+'СЕТ СН'!$I$6-'СЕТ СН'!$I$23</f>
        <v>1686.98244778</v>
      </c>
      <c r="S150" s="36">
        <f>SUMIFS(СВЦЭМ!$D$39:$D$782,СВЦЭМ!$A$39:$A$782,$A150,СВЦЭМ!$B$39:$B$782,S$119)+'СЕТ СН'!$I$11+СВЦЭМ!$D$10+'СЕТ СН'!$I$6-'СЕТ СН'!$I$23</f>
        <v>1601.5918263799999</v>
      </c>
      <c r="T150" s="36">
        <f>SUMIFS(СВЦЭМ!$D$39:$D$782,СВЦЭМ!$A$39:$A$782,$A150,СВЦЭМ!$B$39:$B$782,T$119)+'СЕТ СН'!$I$11+СВЦЭМ!$D$10+'СЕТ СН'!$I$6-'СЕТ СН'!$I$23</f>
        <v>1503.2961618899999</v>
      </c>
      <c r="U150" s="36">
        <f>SUMIFS(СВЦЭМ!$D$39:$D$782,СВЦЭМ!$A$39:$A$782,$A150,СВЦЭМ!$B$39:$B$782,U$119)+'СЕТ СН'!$I$11+СВЦЭМ!$D$10+'СЕТ СН'!$I$6-'СЕТ СН'!$I$23</f>
        <v>1403.44787744</v>
      </c>
      <c r="V150" s="36">
        <f>SUMIFS(СВЦЭМ!$D$39:$D$782,СВЦЭМ!$A$39:$A$782,$A150,СВЦЭМ!$B$39:$B$782,V$119)+'СЕТ СН'!$I$11+СВЦЭМ!$D$10+'СЕТ СН'!$I$6-'СЕТ СН'!$I$23</f>
        <v>1335.1383430599999</v>
      </c>
      <c r="W150" s="36">
        <f>SUMIFS(СВЦЭМ!$D$39:$D$782,СВЦЭМ!$A$39:$A$782,$A150,СВЦЭМ!$B$39:$B$782,W$119)+'СЕТ СН'!$I$11+СВЦЭМ!$D$10+'СЕТ СН'!$I$6-'СЕТ СН'!$I$23</f>
        <v>1347.68426372</v>
      </c>
      <c r="X150" s="36">
        <f>SUMIFS(СВЦЭМ!$D$39:$D$782,СВЦЭМ!$A$39:$A$782,$A150,СВЦЭМ!$B$39:$B$782,X$119)+'СЕТ СН'!$I$11+СВЦЭМ!$D$10+'СЕТ СН'!$I$6-'СЕТ СН'!$I$23</f>
        <v>1362.0296234500001</v>
      </c>
      <c r="Y150" s="36">
        <f>SUMIFS(СВЦЭМ!$D$39:$D$782,СВЦЭМ!$A$39:$A$782,$A150,СВЦЭМ!$B$39:$B$782,Y$119)+'СЕТ СН'!$I$11+СВЦЭМ!$D$10+'СЕТ СН'!$I$6-'СЕТ СН'!$I$23</f>
        <v>1364.45514015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01.05.2022</v>
      </c>
      <c r="B156" s="36">
        <f>SUMIFS(СВЦЭМ!$E$39:$E$782,СВЦЭМ!$A$39:$A$782,$A156,СВЦЭМ!$B$39:$B$782,B$155)+'СЕТ СН'!$F$12</f>
        <v>161.52531818</v>
      </c>
      <c r="C156" s="36">
        <f>SUMIFS(СВЦЭМ!$E$39:$E$782,СВЦЭМ!$A$39:$A$782,$A156,СВЦЭМ!$B$39:$B$782,C$155)+'СЕТ СН'!$F$12</f>
        <v>183.08413155</v>
      </c>
      <c r="D156" s="36">
        <f>SUMIFS(СВЦЭМ!$E$39:$E$782,СВЦЭМ!$A$39:$A$782,$A156,СВЦЭМ!$B$39:$B$782,D$155)+'СЕТ СН'!$F$12</f>
        <v>208.58593543000001</v>
      </c>
      <c r="E156" s="36">
        <f>SUMIFS(СВЦЭМ!$E$39:$E$782,СВЦЭМ!$A$39:$A$782,$A156,СВЦЭМ!$B$39:$B$782,E$155)+'СЕТ СН'!$F$12</f>
        <v>219.38572378000001</v>
      </c>
      <c r="F156" s="36">
        <f>SUMIFS(СВЦЭМ!$E$39:$E$782,СВЦЭМ!$A$39:$A$782,$A156,СВЦЭМ!$B$39:$B$782,F$155)+'СЕТ СН'!$F$12</f>
        <v>221.97892464</v>
      </c>
      <c r="G156" s="36">
        <f>SUMIFS(СВЦЭМ!$E$39:$E$782,СВЦЭМ!$A$39:$A$782,$A156,СВЦЭМ!$B$39:$B$782,G$155)+'СЕТ СН'!$F$12</f>
        <v>217.56073952</v>
      </c>
      <c r="H156" s="36">
        <f>SUMIFS(СВЦЭМ!$E$39:$E$782,СВЦЭМ!$A$39:$A$782,$A156,СВЦЭМ!$B$39:$B$782,H$155)+'СЕТ СН'!$F$12</f>
        <v>213.93863250000001</v>
      </c>
      <c r="I156" s="36">
        <f>SUMIFS(СВЦЭМ!$E$39:$E$782,СВЦЭМ!$A$39:$A$782,$A156,СВЦЭМ!$B$39:$B$782,I$155)+'СЕТ СН'!$F$12</f>
        <v>201.97922130000001</v>
      </c>
      <c r="J156" s="36">
        <f>SUMIFS(СВЦЭМ!$E$39:$E$782,СВЦЭМ!$A$39:$A$782,$A156,СВЦЭМ!$B$39:$B$782,J$155)+'СЕТ СН'!$F$12</f>
        <v>175.31702128000001</v>
      </c>
      <c r="K156" s="36">
        <f>SUMIFS(СВЦЭМ!$E$39:$E$782,СВЦЭМ!$A$39:$A$782,$A156,СВЦЭМ!$B$39:$B$782,K$155)+'СЕТ СН'!$F$12</f>
        <v>168.58094704999999</v>
      </c>
      <c r="L156" s="36">
        <f>SUMIFS(СВЦЭМ!$E$39:$E$782,СВЦЭМ!$A$39:$A$782,$A156,СВЦЭМ!$B$39:$B$782,L$155)+'СЕТ СН'!$F$12</f>
        <v>164.78874403</v>
      </c>
      <c r="M156" s="36">
        <f>SUMIFS(СВЦЭМ!$E$39:$E$782,СВЦЭМ!$A$39:$A$782,$A156,СВЦЭМ!$B$39:$B$782,M$155)+'СЕТ СН'!$F$12</f>
        <v>181.25641855000001</v>
      </c>
      <c r="N156" s="36">
        <f>SUMIFS(СВЦЭМ!$E$39:$E$782,СВЦЭМ!$A$39:$A$782,$A156,СВЦЭМ!$B$39:$B$782,N$155)+'СЕТ СН'!$F$12</f>
        <v>188.96769251000001</v>
      </c>
      <c r="O156" s="36">
        <f>SUMIFS(СВЦЭМ!$E$39:$E$782,СВЦЭМ!$A$39:$A$782,$A156,СВЦЭМ!$B$39:$B$782,O$155)+'СЕТ СН'!$F$12</f>
        <v>191.04926123000001</v>
      </c>
      <c r="P156" s="36">
        <f>SUMIFS(СВЦЭМ!$E$39:$E$782,СВЦЭМ!$A$39:$A$782,$A156,СВЦЭМ!$B$39:$B$782,P$155)+'СЕТ СН'!$F$12</f>
        <v>193.01385500000001</v>
      </c>
      <c r="Q156" s="36">
        <f>SUMIFS(СВЦЭМ!$E$39:$E$782,СВЦЭМ!$A$39:$A$782,$A156,СВЦЭМ!$B$39:$B$782,Q$155)+'СЕТ СН'!$F$12</f>
        <v>195.66632179999999</v>
      </c>
      <c r="R156" s="36">
        <f>SUMIFS(СВЦЭМ!$E$39:$E$782,СВЦЭМ!$A$39:$A$782,$A156,СВЦЭМ!$B$39:$B$782,R$155)+'СЕТ СН'!$F$12</f>
        <v>199.10461699999999</v>
      </c>
      <c r="S156" s="36">
        <f>SUMIFS(СВЦЭМ!$E$39:$E$782,СВЦЭМ!$A$39:$A$782,$A156,СВЦЭМ!$B$39:$B$782,S$155)+'СЕТ СН'!$F$12</f>
        <v>191.91779203999999</v>
      </c>
      <c r="T156" s="36">
        <f>SUMIFS(СВЦЭМ!$E$39:$E$782,СВЦЭМ!$A$39:$A$782,$A156,СВЦЭМ!$B$39:$B$782,T$155)+'СЕТ СН'!$F$12</f>
        <v>174.24932454</v>
      </c>
      <c r="U156" s="36">
        <f>SUMIFS(СВЦЭМ!$E$39:$E$782,СВЦЭМ!$A$39:$A$782,$A156,СВЦЭМ!$B$39:$B$782,U$155)+'СЕТ СН'!$F$12</f>
        <v>157.78945851</v>
      </c>
      <c r="V156" s="36">
        <f>SUMIFS(СВЦЭМ!$E$39:$E$782,СВЦЭМ!$A$39:$A$782,$A156,СВЦЭМ!$B$39:$B$782,V$155)+'СЕТ СН'!$F$12</f>
        <v>141.59441609999999</v>
      </c>
      <c r="W156" s="36">
        <f>SUMIFS(СВЦЭМ!$E$39:$E$782,СВЦЭМ!$A$39:$A$782,$A156,СВЦЭМ!$B$39:$B$782,W$155)+'СЕТ СН'!$F$12</f>
        <v>139.56841177999999</v>
      </c>
      <c r="X156" s="36">
        <f>SUMIFS(СВЦЭМ!$E$39:$E$782,СВЦЭМ!$A$39:$A$782,$A156,СВЦЭМ!$B$39:$B$782,X$155)+'СЕТ СН'!$F$12</f>
        <v>143.99745988999999</v>
      </c>
      <c r="Y156" s="36">
        <f>SUMIFS(СВЦЭМ!$E$39:$E$782,СВЦЭМ!$A$39:$A$782,$A156,СВЦЭМ!$B$39:$B$782,Y$155)+'СЕТ СН'!$F$12</f>
        <v>150.08771027</v>
      </c>
      <c r="AA156" s="45"/>
    </row>
    <row r="157" spans="1:27" ht="15.75" x14ac:dyDescent="0.2">
      <c r="A157" s="35">
        <f>A156+1</f>
        <v>44683</v>
      </c>
      <c r="B157" s="36">
        <f>SUMIFS(СВЦЭМ!$E$39:$E$782,СВЦЭМ!$A$39:$A$782,$A157,СВЦЭМ!$B$39:$B$782,B$155)+'СЕТ СН'!$F$12</f>
        <v>156.66783917000001</v>
      </c>
      <c r="C157" s="36">
        <f>SUMIFS(СВЦЭМ!$E$39:$E$782,СВЦЭМ!$A$39:$A$782,$A157,СВЦЭМ!$B$39:$B$782,C$155)+'СЕТ СН'!$F$12</f>
        <v>177.37309178999999</v>
      </c>
      <c r="D157" s="36">
        <f>SUMIFS(СВЦЭМ!$E$39:$E$782,СВЦЭМ!$A$39:$A$782,$A157,СВЦЭМ!$B$39:$B$782,D$155)+'СЕТ СН'!$F$12</f>
        <v>197.57977137</v>
      </c>
      <c r="E157" s="36">
        <f>SUMIFS(СВЦЭМ!$E$39:$E$782,СВЦЭМ!$A$39:$A$782,$A157,СВЦЭМ!$B$39:$B$782,E$155)+'СЕТ СН'!$F$12</f>
        <v>206.81305001999999</v>
      </c>
      <c r="F157" s="36">
        <f>SUMIFS(СВЦЭМ!$E$39:$E$782,СВЦЭМ!$A$39:$A$782,$A157,СВЦЭМ!$B$39:$B$782,F$155)+'СЕТ СН'!$F$12</f>
        <v>209.96960598999999</v>
      </c>
      <c r="G157" s="36">
        <f>SUMIFS(СВЦЭМ!$E$39:$E$782,СВЦЭМ!$A$39:$A$782,$A157,СВЦЭМ!$B$39:$B$782,G$155)+'СЕТ СН'!$F$12</f>
        <v>214.04024736</v>
      </c>
      <c r="H157" s="36">
        <f>SUMIFS(СВЦЭМ!$E$39:$E$782,СВЦЭМ!$A$39:$A$782,$A157,СВЦЭМ!$B$39:$B$782,H$155)+'СЕТ СН'!$F$12</f>
        <v>216.37680978</v>
      </c>
      <c r="I157" s="36">
        <f>SUMIFS(СВЦЭМ!$E$39:$E$782,СВЦЭМ!$A$39:$A$782,$A157,СВЦЭМ!$B$39:$B$782,I$155)+'СЕТ СН'!$F$12</f>
        <v>200.61677090000001</v>
      </c>
      <c r="J157" s="36">
        <f>SUMIFS(СВЦЭМ!$E$39:$E$782,СВЦЭМ!$A$39:$A$782,$A157,СВЦЭМ!$B$39:$B$782,J$155)+'СЕТ СН'!$F$12</f>
        <v>175.29720029000001</v>
      </c>
      <c r="K157" s="36">
        <f>SUMIFS(СВЦЭМ!$E$39:$E$782,СВЦЭМ!$A$39:$A$782,$A157,СВЦЭМ!$B$39:$B$782,K$155)+'СЕТ СН'!$F$12</f>
        <v>168.67759666000001</v>
      </c>
      <c r="L157" s="36">
        <f>SUMIFS(СВЦЭМ!$E$39:$E$782,СВЦЭМ!$A$39:$A$782,$A157,СВЦЭМ!$B$39:$B$782,L$155)+'СЕТ СН'!$F$12</f>
        <v>163.38121763000001</v>
      </c>
      <c r="M157" s="36">
        <f>SUMIFS(СВЦЭМ!$E$39:$E$782,СВЦЭМ!$A$39:$A$782,$A157,СВЦЭМ!$B$39:$B$782,M$155)+'СЕТ СН'!$F$12</f>
        <v>175.08518634999999</v>
      </c>
      <c r="N157" s="36">
        <f>SUMIFS(СВЦЭМ!$E$39:$E$782,СВЦЭМ!$A$39:$A$782,$A157,СВЦЭМ!$B$39:$B$782,N$155)+'СЕТ СН'!$F$12</f>
        <v>183.34226923</v>
      </c>
      <c r="O157" s="36">
        <f>SUMIFS(СВЦЭМ!$E$39:$E$782,СВЦЭМ!$A$39:$A$782,$A157,СВЦЭМ!$B$39:$B$782,O$155)+'СЕТ СН'!$F$12</f>
        <v>189.12578439000001</v>
      </c>
      <c r="P157" s="36">
        <f>SUMIFS(СВЦЭМ!$E$39:$E$782,СВЦЭМ!$A$39:$A$782,$A157,СВЦЭМ!$B$39:$B$782,P$155)+'СЕТ СН'!$F$12</f>
        <v>190.84978638999999</v>
      </c>
      <c r="Q157" s="36">
        <f>SUMIFS(СВЦЭМ!$E$39:$E$782,СВЦЭМ!$A$39:$A$782,$A157,СВЦЭМ!$B$39:$B$782,Q$155)+'СЕТ СН'!$F$12</f>
        <v>194.40121311999999</v>
      </c>
      <c r="R157" s="36">
        <f>SUMIFS(СВЦЭМ!$E$39:$E$782,СВЦЭМ!$A$39:$A$782,$A157,СВЦЭМ!$B$39:$B$782,R$155)+'СЕТ СН'!$F$12</f>
        <v>195.46596355</v>
      </c>
      <c r="S157" s="36">
        <f>SUMIFS(СВЦЭМ!$E$39:$E$782,СВЦЭМ!$A$39:$A$782,$A157,СВЦЭМ!$B$39:$B$782,S$155)+'СЕТ СН'!$F$12</f>
        <v>185.45243675</v>
      </c>
      <c r="T157" s="36">
        <f>SUMIFS(СВЦЭМ!$E$39:$E$782,СВЦЭМ!$A$39:$A$782,$A157,СВЦЭМ!$B$39:$B$782,T$155)+'СЕТ СН'!$F$12</f>
        <v>167.33715698</v>
      </c>
      <c r="U157" s="36">
        <f>SUMIFS(СВЦЭМ!$E$39:$E$782,СВЦЭМ!$A$39:$A$782,$A157,СВЦЭМ!$B$39:$B$782,U$155)+'СЕТ СН'!$F$12</f>
        <v>150.89037603</v>
      </c>
      <c r="V157" s="36">
        <f>SUMIFS(СВЦЭМ!$E$39:$E$782,СВЦЭМ!$A$39:$A$782,$A157,СВЦЭМ!$B$39:$B$782,V$155)+'СЕТ СН'!$F$12</f>
        <v>139.32014056</v>
      </c>
      <c r="W157" s="36">
        <f>SUMIFS(СВЦЭМ!$E$39:$E$782,СВЦЭМ!$A$39:$A$782,$A157,СВЦЭМ!$B$39:$B$782,W$155)+'СЕТ СН'!$F$12</f>
        <v>139.9924638</v>
      </c>
      <c r="X157" s="36">
        <f>SUMIFS(СВЦЭМ!$E$39:$E$782,СВЦЭМ!$A$39:$A$782,$A157,СВЦЭМ!$B$39:$B$782,X$155)+'СЕТ СН'!$F$12</f>
        <v>139.83123287000001</v>
      </c>
      <c r="Y157" s="36">
        <f>SUMIFS(СВЦЭМ!$E$39:$E$782,СВЦЭМ!$A$39:$A$782,$A157,СВЦЭМ!$B$39:$B$782,Y$155)+'СЕТ СН'!$F$12</f>
        <v>147.78147683</v>
      </c>
    </row>
    <row r="158" spans="1:27" ht="15.75" x14ac:dyDescent="0.2">
      <c r="A158" s="35">
        <f t="shared" ref="A158:A186" si="4">A157+1</f>
        <v>44684</v>
      </c>
      <c r="B158" s="36">
        <f>SUMIFS(СВЦЭМ!$E$39:$E$782,СВЦЭМ!$A$39:$A$782,$A158,СВЦЭМ!$B$39:$B$782,B$155)+'СЕТ СН'!$F$12</f>
        <v>152.06151625999999</v>
      </c>
      <c r="C158" s="36">
        <f>SUMIFS(СВЦЭМ!$E$39:$E$782,СВЦЭМ!$A$39:$A$782,$A158,СВЦЭМ!$B$39:$B$782,C$155)+'СЕТ СН'!$F$12</f>
        <v>172.9835272</v>
      </c>
      <c r="D158" s="36">
        <f>SUMIFS(СВЦЭМ!$E$39:$E$782,СВЦЭМ!$A$39:$A$782,$A158,СВЦЭМ!$B$39:$B$782,D$155)+'СЕТ СН'!$F$12</f>
        <v>190.58623261</v>
      </c>
      <c r="E158" s="36">
        <f>SUMIFS(СВЦЭМ!$E$39:$E$782,СВЦЭМ!$A$39:$A$782,$A158,СВЦЭМ!$B$39:$B$782,E$155)+'СЕТ СН'!$F$12</f>
        <v>196.20143504999999</v>
      </c>
      <c r="F158" s="36">
        <f>SUMIFS(СВЦЭМ!$E$39:$E$782,СВЦЭМ!$A$39:$A$782,$A158,СВЦЭМ!$B$39:$B$782,F$155)+'СЕТ СН'!$F$12</f>
        <v>198.80536516000001</v>
      </c>
      <c r="G158" s="36">
        <f>SUMIFS(СВЦЭМ!$E$39:$E$782,СВЦЭМ!$A$39:$A$782,$A158,СВЦЭМ!$B$39:$B$782,G$155)+'СЕТ СН'!$F$12</f>
        <v>206.18509215</v>
      </c>
      <c r="H158" s="36">
        <f>SUMIFS(СВЦЭМ!$E$39:$E$782,СВЦЭМ!$A$39:$A$782,$A158,СВЦЭМ!$B$39:$B$782,H$155)+'СЕТ СН'!$F$12</f>
        <v>208.08417262</v>
      </c>
      <c r="I158" s="36">
        <f>SUMIFS(СВЦЭМ!$E$39:$E$782,СВЦЭМ!$A$39:$A$782,$A158,СВЦЭМ!$B$39:$B$782,I$155)+'СЕТ СН'!$F$12</f>
        <v>204.87765530999999</v>
      </c>
      <c r="J158" s="36">
        <f>SUMIFS(СВЦЭМ!$E$39:$E$782,СВЦЭМ!$A$39:$A$782,$A158,СВЦЭМ!$B$39:$B$782,J$155)+'СЕТ СН'!$F$12</f>
        <v>186.47245477000001</v>
      </c>
      <c r="K158" s="36">
        <f>SUMIFS(СВЦЭМ!$E$39:$E$782,СВЦЭМ!$A$39:$A$782,$A158,СВЦЭМ!$B$39:$B$782,K$155)+'СЕТ СН'!$F$12</f>
        <v>180.55012109</v>
      </c>
      <c r="L158" s="36">
        <f>SUMIFS(СВЦЭМ!$E$39:$E$782,СВЦЭМ!$A$39:$A$782,$A158,СВЦЭМ!$B$39:$B$782,L$155)+'СЕТ СН'!$F$12</f>
        <v>177.03776608999999</v>
      </c>
      <c r="M158" s="36">
        <f>SUMIFS(СВЦЭМ!$E$39:$E$782,СВЦЭМ!$A$39:$A$782,$A158,СВЦЭМ!$B$39:$B$782,M$155)+'СЕТ СН'!$F$12</f>
        <v>192.21750402999999</v>
      </c>
      <c r="N158" s="36">
        <f>SUMIFS(СВЦЭМ!$E$39:$E$782,СВЦЭМ!$A$39:$A$782,$A158,СВЦЭМ!$B$39:$B$782,N$155)+'СЕТ СН'!$F$12</f>
        <v>199.61737515999999</v>
      </c>
      <c r="O158" s="36">
        <f>SUMIFS(СВЦЭМ!$E$39:$E$782,СВЦЭМ!$A$39:$A$782,$A158,СВЦЭМ!$B$39:$B$782,O$155)+'СЕТ СН'!$F$12</f>
        <v>202.20153965</v>
      </c>
      <c r="P158" s="36">
        <f>SUMIFS(СВЦЭМ!$E$39:$E$782,СВЦЭМ!$A$39:$A$782,$A158,СВЦЭМ!$B$39:$B$782,P$155)+'СЕТ СН'!$F$12</f>
        <v>205.41056749000001</v>
      </c>
      <c r="Q158" s="36">
        <f>SUMIFS(СВЦЭМ!$E$39:$E$782,СВЦЭМ!$A$39:$A$782,$A158,СВЦЭМ!$B$39:$B$782,Q$155)+'СЕТ СН'!$F$12</f>
        <v>206.06407497999999</v>
      </c>
      <c r="R158" s="36">
        <f>SUMIFS(СВЦЭМ!$E$39:$E$782,СВЦЭМ!$A$39:$A$782,$A158,СВЦЭМ!$B$39:$B$782,R$155)+'СЕТ СН'!$F$12</f>
        <v>207.76700307999999</v>
      </c>
      <c r="S158" s="36">
        <f>SUMIFS(СВЦЭМ!$E$39:$E$782,СВЦЭМ!$A$39:$A$782,$A158,СВЦЭМ!$B$39:$B$782,S$155)+'СЕТ СН'!$F$12</f>
        <v>201.70208088999999</v>
      </c>
      <c r="T158" s="36">
        <f>SUMIFS(СВЦЭМ!$E$39:$E$782,СВЦЭМ!$A$39:$A$782,$A158,СВЦЭМ!$B$39:$B$782,T$155)+'СЕТ СН'!$F$12</f>
        <v>182.27227969</v>
      </c>
      <c r="U158" s="36">
        <f>SUMIFS(СВЦЭМ!$E$39:$E$782,СВЦЭМ!$A$39:$A$782,$A158,СВЦЭМ!$B$39:$B$782,U$155)+'СЕТ СН'!$F$12</f>
        <v>164.49594787999999</v>
      </c>
      <c r="V158" s="36">
        <f>SUMIFS(СВЦЭМ!$E$39:$E$782,СВЦЭМ!$A$39:$A$782,$A158,СВЦЭМ!$B$39:$B$782,V$155)+'СЕТ СН'!$F$12</f>
        <v>148.31531186000001</v>
      </c>
      <c r="W158" s="36">
        <f>SUMIFS(СВЦЭМ!$E$39:$E$782,СВЦЭМ!$A$39:$A$782,$A158,СВЦЭМ!$B$39:$B$782,W$155)+'СЕТ СН'!$F$12</f>
        <v>147.17635376000001</v>
      </c>
      <c r="X158" s="36">
        <f>SUMIFS(СВЦЭМ!$E$39:$E$782,СВЦЭМ!$A$39:$A$782,$A158,СВЦЭМ!$B$39:$B$782,X$155)+'СЕТ СН'!$F$12</f>
        <v>148.86200678</v>
      </c>
      <c r="Y158" s="36">
        <f>SUMIFS(СВЦЭМ!$E$39:$E$782,СВЦЭМ!$A$39:$A$782,$A158,СВЦЭМ!$B$39:$B$782,Y$155)+'СЕТ СН'!$F$12</f>
        <v>155.22763886999999</v>
      </c>
    </row>
    <row r="159" spans="1:27" ht="15.75" x14ac:dyDescent="0.2">
      <c r="A159" s="35">
        <f t="shared" si="4"/>
        <v>44685</v>
      </c>
      <c r="B159" s="36">
        <f>SUMIFS(СВЦЭМ!$E$39:$E$782,СВЦЭМ!$A$39:$A$782,$A159,СВЦЭМ!$B$39:$B$782,B$155)+'СЕТ СН'!$F$12</f>
        <v>167.67047256000001</v>
      </c>
      <c r="C159" s="36">
        <f>SUMIFS(СВЦЭМ!$E$39:$E$782,СВЦЭМ!$A$39:$A$782,$A159,СВЦЭМ!$B$39:$B$782,C$155)+'СЕТ СН'!$F$12</f>
        <v>194.01872689999999</v>
      </c>
      <c r="D159" s="36">
        <f>SUMIFS(СВЦЭМ!$E$39:$E$782,СВЦЭМ!$A$39:$A$782,$A159,СВЦЭМ!$B$39:$B$782,D$155)+'СЕТ СН'!$F$12</f>
        <v>203.37167688</v>
      </c>
      <c r="E159" s="36">
        <f>SUMIFS(СВЦЭМ!$E$39:$E$782,СВЦЭМ!$A$39:$A$782,$A159,СВЦЭМ!$B$39:$B$782,E$155)+'СЕТ СН'!$F$12</f>
        <v>198.34470637000001</v>
      </c>
      <c r="F159" s="36">
        <f>SUMIFS(СВЦЭМ!$E$39:$E$782,СВЦЭМ!$A$39:$A$782,$A159,СВЦЭМ!$B$39:$B$782,F$155)+'СЕТ СН'!$F$12</f>
        <v>198.83400445999999</v>
      </c>
      <c r="G159" s="36">
        <f>SUMIFS(СВЦЭМ!$E$39:$E$782,СВЦЭМ!$A$39:$A$782,$A159,СВЦЭМ!$B$39:$B$782,G$155)+'СЕТ СН'!$F$12</f>
        <v>197.62133263999999</v>
      </c>
      <c r="H159" s="36">
        <f>SUMIFS(СВЦЭМ!$E$39:$E$782,СВЦЭМ!$A$39:$A$782,$A159,СВЦЭМ!$B$39:$B$782,H$155)+'СЕТ СН'!$F$12</f>
        <v>199.67517047999999</v>
      </c>
      <c r="I159" s="36">
        <f>SUMIFS(СВЦЭМ!$E$39:$E$782,СВЦЭМ!$A$39:$A$782,$A159,СВЦЭМ!$B$39:$B$782,I$155)+'СЕТ СН'!$F$12</f>
        <v>186.70946447</v>
      </c>
      <c r="J159" s="36">
        <f>SUMIFS(СВЦЭМ!$E$39:$E$782,СВЦЭМ!$A$39:$A$782,$A159,СВЦЭМ!$B$39:$B$782,J$155)+'СЕТ СН'!$F$12</f>
        <v>166.69614981999999</v>
      </c>
      <c r="K159" s="36">
        <f>SUMIFS(СВЦЭМ!$E$39:$E$782,СВЦЭМ!$A$39:$A$782,$A159,СВЦЭМ!$B$39:$B$782,K$155)+'СЕТ СН'!$F$12</f>
        <v>164.14479313999999</v>
      </c>
      <c r="L159" s="36">
        <f>SUMIFS(СВЦЭМ!$E$39:$E$782,СВЦЭМ!$A$39:$A$782,$A159,СВЦЭМ!$B$39:$B$782,L$155)+'СЕТ СН'!$F$12</f>
        <v>166.43215269999999</v>
      </c>
      <c r="M159" s="36">
        <f>SUMIFS(СВЦЭМ!$E$39:$E$782,СВЦЭМ!$A$39:$A$782,$A159,СВЦЭМ!$B$39:$B$782,M$155)+'СЕТ СН'!$F$12</f>
        <v>184.11832931000001</v>
      </c>
      <c r="N159" s="36">
        <f>SUMIFS(СВЦЭМ!$E$39:$E$782,СВЦЭМ!$A$39:$A$782,$A159,СВЦЭМ!$B$39:$B$782,N$155)+'СЕТ СН'!$F$12</f>
        <v>193.61321418</v>
      </c>
      <c r="O159" s="36">
        <f>SUMIFS(СВЦЭМ!$E$39:$E$782,СВЦЭМ!$A$39:$A$782,$A159,СВЦЭМ!$B$39:$B$782,O$155)+'СЕТ СН'!$F$12</f>
        <v>194.4053194</v>
      </c>
      <c r="P159" s="36">
        <f>SUMIFS(СВЦЭМ!$E$39:$E$782,СВЦЭМ!$A$39:$A$782,$A159,СВЦЭМ!$B$39:$B$782,P$155)+'СЕТ СН'!$F$12</f>
        <v>200.98742267</v>
      </c>
      <c r="Q159" s="36">
        <f>SUMIFS(СВЦЭМ!$E$39:$E$782,СВЦЭМ!$A$39:$A$782,$A159,СВЦЭМ!$B$39:$B$782,Q$155)+'СЕТ СН'!$F$12</f>
        <v>201.59534611999999</v>
      </c>
      <c r="R159" s="36">
        <f>SUMIFS(СВЦЭМ!$E$39:$E$782,СВЦЭМ!$A$39:$A$782,$A159,СВЦЭМ!$B$39:$B$782,R$155)+'СЕТ СН'!$F$12</f>
        <v>200.63135144</v>
      </c>
      <c r="S159" s="36">
        <f>SUMIFS(СВЦЭМ!$E$39:$E$782,СВЦЭМ!$A$39:$A$782,$A159,СВЦЭМ!$B$39:$B$782,S$155)+'СЕТ СН'!$F$12</f>
        <v>190.59891512999999</v>
      </c>
      <c r="T159" s="36">
        <f>SUMIFS(СВЦЭМ!$E$39:$E$782,СВЦЭМ!$A$39:$A$782,$A159,СВЦЭМ!$B$39:$B$782,T$155)+'СЕТ СН'!$F$12</f>
        <v>168.33784944000001</v>
      </c>
      <c r="U159" s="36">
        <f>SUMIFS(СВЦЭМ!$E$39:$E$782,СВЦЭМ!$A$39:$A$782,$A159,СВЦЭМ!$B$39:$B$782,U$155)+'СЕТ СН'!$F$12</f>
        <v>148.94190985</v>
      </c>
      <c r="V159" s="36">
        <f>SUMIFS(СВЦЭМ!$E$39:$E$782,СВЦЭМ!$A$39:$A$782,$A159,СВЦЭМ!$B$39:$B$782,V$155)+'СЕТ СН'!$F$12</f>
        <v>137.22178901999999</v>
      </c>
      <c r="W159" s="36">
        <f>SUMIFS(СВЦЭМ!$E$39:$E$782,СВЦЭМ!$A$39:$A$782,$A159,СВЦЭМ!$B$39:$B$782,W$155)+'СЕТ СН'!$F$12</f>
        <v>142.64451908999999</v>
      </c>
      <c r="X159" s="36">
        <f>SUMIFS(СВЦЭМ!$E$39:$E$782,СВЦЭМ!$A$39:$A$782,$A159,СВЦЭМ!$B$39:$B$782,X$155)+'СЕТ СН'!$F$12</f>
        <v>135.11195634000001</v>
      </c>
      <c r="Y159" s="36">
        <f>SUMIFS(СВЦЭМ!$E$39:$E$782,СВЦЭМ!$A$39:$A$782,$A159,СВЦЭМ!$B$39:$B$782,Y$155)+'СЕТ СН'!$F$12</f>
        <v>134.19489544999999</v>
      </c>
    </row>
    <row r="160" spans="1:27" ht="15.75" x14ac:dyDescent="0.2">
      <c r="A160" s="35">
        <f t="shared" si="4"/>
        <v>44686</v>
      </c>
      <c r="B160" s="36">
        <f>SUMIFS(СВЦЭМ!$E$39:$E$782,СВЦЭМ!$A$39:$A$782,$A160,СВЦЭМ!$B$39:$B$782,B$155)+'СЕТ СН'!$F$12</f>
        <v>162.39651843999999</v>
      </c>
      <c r="C160" s="36">
        <f>SUMIFS(СВЦЭМ!$E$39:$E$782,СВЦЭМ!$A$39:$A$782,$A160,СВЦЭМ!$B$39:$B$782,C$155)+'СЕТ СН'!$F$12</f>
        <v>176.83128117000001</v>
      </c>
      <c r="D160" s="36">
        <f>SUMIFS(СВЦЭМ!$E$39:$E$782,СВЦЭМ!$A$39:$A$782,$A160,СВЦЭМ!$B$39:$B$782,D$155)+'СЕТ СН'!$F$12</f>
        <v>200.26172600999999</v>
      </c>
      <c r="E160" s="36">
        <f>SUMIFS(СВЦЭМ!$E$39:$E$782,СВЦЭМ!$A$39:$A$782,$A160,СВЦЭМ!$B$39:$B$782,E$155)+'СЕТ СН'!$F$12</f>
        <v>209.46634112999999</v>
      </c>
      <c r="F160" s="36">
        <f>SUMIFS(СВЦЭМ!$E$39:$E$782,СВЦЭМ!$A$39:$A$782,$A160,СВЦЭМ!$B$39:$B$782,F$155)+'СЕТ СН'!$F$12</f>
        <v>213.92103968000001</v>
      </c>
      <c r="G160" s="36">
        <f>SUMIFS(СВЦЭМ!$E$39:$E$782,СВЦЭМ!$A$39:$A$782,$A160,СВЦЭМ!$B$39:$B$782,G$155)+'СЕТ СН'!$F$12</f>
        <v>214.03573421999999</v>
      </c>
      <c r="H160" s="36">
        <f>SUMIFS(СВЦЭМ!$E$39:$E$782,СВЦЭМ!$A$39:$A$782,$A160,СВЦЭМ!$B$39:$B$782,H$155)+'СЕТ СН'!$F$12</f>
        <v>211.71851203</v>
      </c>
      <c r="I160" s="36">
        <f>SUMIFS(СВЦЭМ!$E$39:$E$782,СВЦЭМ!$A$39:$A$782,$A160,СВЦЭМ!$B$39:$B$782,I$155)+'СЕТ СН'!$F$12</f>
        <v>199.70031158</v>
      </c>
      <c r="J160" s="36">
        <f>SUMIFS(СВЦЭМ!$E$39:$E$782,СВЦЭМ!$A$39:$A$782,$A160,СВЦЭМ!$B$39:$B$782,J$155)+'СЕТ СН'!$F$12</f>
        <v>181.27657004</v>
      </c>
      <c r="K160" s="36">
        <f>SUMIFS(СВЦЭМ!$E$39:$E$782,СВЦЭМ!$A$39:$A$782,$A160,СВЦЭМ!$B$39:$B$782,K$155)+'СЕТ СН'!$F$12</f>
        <v>180.88192376999999</v>
      </c>
      <c r="L160" s="36">
        <f>SUMIFS(СВЦЭМ!$E$39:$E$782,СВЦЭМ!$A$39:$A$782,$A160,СВЦЭМ!$B$39:$B$782,L$155)+'СЕТ СН'!$F$12</f>
        <v>180.20267136999999</v>
      </c>
      <c r="M160" s="36">
        <f>SUMIFS(СВЦЭМ!$E$39:$E$782,СВЦЭМ!$A$39:$A$782,$A160,СВЦЭМ!$B$39:$B$782,M$155)+'СЕТ СН'!$F$12</f>
        <v>197.16720143000001</v>
      </c>
      <c r="N160" s="36">
        <f>SUMIFS(СВЦЭМ!$E$39:$E$782,СВЦЭМ!$A$39:$A$782,$A160,СВЦЭМ!$B$39:$B$782,N$155)+'СЕТ СН'!$F$12</f>
        <v>210.4999344</v>
      </c>
      <c r="O160" s="36">
        <f>SUMIFS(СВЦЭМ!$E$39:$E$782,СВЦЭМ!$A$39:$A$782,$A160,СВЦЭМ!$B$39:$B$782,O$155)+'СЕТ СН'!$F$12</f>
        <v>209.92767003</v>
      </c>
      <c r="P160" s="36">
        <f>SUMIFS(СВЦЭМ!$E$39:$E$782,СВЦЭМ!$A$39:$A$782,$A160,СВЦЭМ!$B$39:$B$782,P$155)+'СЕТ СН'!$F$12</f>
        <v>217.21853175999999</v>
      </c>
      <c r="Q160" s="36">
        <f>SUMIFS(СВЦЭМ!$E$39:$E$782,СВЦЭМ!$A$39:$A$782,$A160,СВЦЭМ!$B$39:$B$782,Q$155)+'СЕТ СН'!$F$12</f>
        <v>218.72221590999999</v>
      </c>
      <c r="R160" s="36">
        <f>SUMIFS(СВЦЭМ!$E$39:$E$782,СВЦЭМ!$A$39:$A$782,$A160,СВЦЭМ!$B$39:$B$782,R$155)+'СЕТ СН'!$F$12</f>
        <v>221.01772513</v>
      </c>
      <c r="S160" s="36">
        <f>SUMIFS(СВЦЭМ!$E$39:$E$782,СВЦЭМ!$A$39:$A$782,$A160,СВЦЭМ!$B$39:$B$782,S$155)+'СЕТ СН'!$F$12</f>
        <v>211.52113284000001</v>
      </c>
      <c r="T160" s="36">
        <f>SUMIFS(СВЦЭМ!$E$39:$E$782,СВЦЭМ!$A$39:$A$782,$A160,СВЦЭМ!$B$39:$B$782,T$155)+'СЕТ СН'!$F$12</f>
        <v>188.70109707</v>
      </c>
      <c r="U160" s="36">
        <f>SUMIFS(СВЦЭМ!$E$39:$E$782,СВЦЭМ!$A$39:$A$782,$A160,СВЦЭМ!$B$39:$B$782,U$155)+'СЕТ СН'!$F$12</f>
        <v>170.13110655</v>
      </c>
      <c r="V160" s="36">
        <f>SUMIFS(СВЦЭМ!$E$39:$E$782,СВЦЭМ!$A$39:$A$782,$A160,СВЦЭМ!$B$39:$B$782,V$155)+'СЕТ СН'!$F$12</f>
        <v>151.80956891</v>
      </c>
      <c r="W160" s="36">
        <f>SUMIFS(СВЦЭМ!$E$39:$E$782,СВЦЭМ!$A$39:$A$782,$A160,СВЦЭМ!$B$39:$B$782,W$155)+'СЕТ СН'!$F$12</f>
        <v>149.20202487</v>
      </c>
      <c r="X160" s="36">
        <f>SUMIFS(СВЦЭМ!$E$39:$E$782,СВЦЭМ!$A$39:$A$782,$A160,СВЦЭМ!$B$39:$B$782,X$155)+'СЕТ СН'!$F$12</f>
        <v>151.72495795</v>
      </c>
      <c r="Y160" s="36">
        <f>SUMIFS(СВЦЭМ!$E$39:$E$782,СВЦЭМ!$A$39:$A$782,$A160,СВЦЭМ!$B$39:$B$782,Y$155)+'СЕТ СН'!$F$12</f>
        <v>156.12806810999999</v>
      </c>
    </row>
    <row r="161" spans="1:25" ht="15.75" x14ac:dyDescent="0.2">
      <c r="A161" s="35">
        <f t="shared" si="4"/>
        <v>44687</v>
      </c>
      <c r="B161" s="36">
        <f>SUMIFS(СВЦЭМ!$E$39:$E$782,СВЦЭМ!$A$39:$A$782,$A161,СВЦЭМ!$B$39:$B$782,B$155)+'СЕТ СН'!$F$12</f>
        <v>168.53768657000001</v>
      </c>
      <c r="C161" s="36">
        <f>SUMIFS(СВЦЭМ!$E$39:$E$782,СВЦЭМ!$A$39:$A$782,$A161,СВЦЭМ!$B$39:$B$782,C$155)+'СЕТ СН'!$F$12</f>
        <v>191.00936293999999</v>
      </c>
      <c r="D161" s="36">
        <f>SUMIFS(СВЦЭМ!$E$39:$E$782,СВЦЭМ!$A$39:$A$782,$A161,СВЦЭМ!$B$39:$B$782,D$155)+'СЕТ СН'!$F$12</f>
        <v>215.25760894999999</v>
      </c>
      <c r="E161" s="36">
        <f>SUMIFS(СВЦЭМ!$E$39:$E$782,СВЦЭМ!$A$39:$A$782,$A161,СВЦЭМ!$B$39:$B$782,E$155)+'СЕТ СН'!$F$12</f>
        <v>223.46091988000001</v>
      </c>
      <c r="F161" s="36">
        <f>SUMIFS(СВЦЭМ!$E$39:$E$782,СВЦЭМ!$A$39:$A$782,$A161,СВЦЭМ!$B$39:$B$782,F$155)+'СЕТ СН'!$F$12</f>
        <v>224.46605872999999</v>
      </c>
      <c r="G161" s="36">
        <f>SUMIFS(СВЦЭМ!$E$39:$E$782,СВЦЭМ!$A$39:$A$782,$A161,СВЦЭМ!$B$39:$B$782,G$155)+'СЕТ СН'!$F$12</f>
        <v>221.64305682</v>
      </c>
      <c r="H161" s="36">
        <f>SUMIFS(СВЦЭМ!$E$39:$E$782,СВЦЭМ!$A$39:$A$782,$A161,СВЦЭМ!$B$39:$B$782,H$155)+'СЕТ СН'!$F$12</f>
        <v>213.87500825999999</v>
      </c>
      <c r="I161" s="36">
        <f>SUMIFS(СВЦЭМ!$E$39:$E$782,СВЦЭМ!$A$39:$A$782,$A161,СВЦЭМ!$B$39:$B$782,I$155)+'СЕТ СН'!$F$12</f>
        <v>204.89577116999999</v>
      </c>
      <c r="J161" s="36">
        <f>SUMIFS(СВЦЭМ!$E$39:$E$782,СВЦЭМ!$A$39:$A$782,$A161,СВЦЭМ!$B$39:$B$782,J$155)+'СЕТ СН'!$F$12</f>
        <v>179.10100771</v>
      </c>
      <c r="K161" s="36">
        <f>SUMIFS(СВЦЭМ!$E$39:$E$782,СВЦЭМ!$A$39:$A$782,$A161,СВЦЭМ!$B$39:$B$782,K$155)+'СЕТ СН'!$F$12</f>
        <v>180.41719856</v>
      </c>
      <c r="L161" s="36">
        <f>SUMIFS(СВЦЭМ!$E$39:$E$782,СВЦЭМ!$A$39:$A$782,$A161,СВЦЭМ!$B$39:$B$782,L$155)+'СЕТ СН'!$F$12</f>
        <v>179.16506221</v>
      </c>
      <c r="M161" s="36">
        <f>SUMIFS(СВЦЭМ!$E$39:$E$782,СВЦЭМ!$A$39:$A$782,$A161,СВЦЭМ!$B$39:$B$782,M$155)+'СЕТ СН'!$F$12</f>
        <v>201.20367274</v>
      </c>
      <c r="N161" s="36">
        <f>SUMIFS(СВЦЭМ!$E$39:$E$782,СВЦЭМ!$A$39:$A$782,$A161,СВЦЭМ!$B$39:$B$782,N$155)+'СЕТ СН'!$F$12</f>
        <v>212.91200798</v>
      </c>
      <c r="O161" s="36">
        <f>SUMIFS(СВЦЭМ!$E$39:$E$782,СВЦЭМ!$A$39:$A$782,$A161,СВЦЭМ!$B$39:$B$782,O$155)+'СЕТ СН'!$F$12</f>
        <v>213.54020886000001</v>
      </c>
      <c r="P161" s="36">
        <f>SUMIFS(СВЦЭМ!$E$39:$E$782,СВЦЭМ!$A$39:$A$782,$A161,СВЦЭМ!$B$39:$B$782,P$155)+'СЕТ СН'!$F$12</f>
        <v>214.97331604999999</v>
      </c>
      <c r="Q161" s="36">
        <f>SUMIFS(СВЦЭМ!$E$39:$E$782,СВЦЭМ!$A$39:$A$782,$A161,СВЦЭМ!$B$39:$B$782,Q$155)+'СЕТ СН'!$F$12</f>
        <v>213.99939527999999</v>
      </c>
      <c r="R161" s="36">
        <f>SUMIFS(СВЦЭМ!$E$39:$E$782,СВЦЭМ!$A$39:$A$782,$A161,СВЦЭМ!$B$39:$B$782,R$155)+'СЕТ СН'!$F$12</f>
        <v>211.97606895000001</v>
      </c>
      <c r="S161" s="36">
        <f>SUMIFS(СВЦЭМ!$E$39:$E$782,СВЦЭМ!$A$39:$A$782,$A161,СВЦЭМ!$B$39:$B$782,S$155)+'СЕТ СН'!$F$12</f>
        <v>204.08123469</v>
      </c>
      <c r="T161" s="36">
        <f>SUMIFS(СВЦЭМ!$E$39:$E$782,СВЦЭМ!$A$39:$A$782,$A161,СВЦЭМ!$B$39:$B$782,T$155)+'СЕТ СН'!$F$12</f>
        <v>183.83971582000001</v>
      </c>
      <c r="U161" s="36">
        <f>SUMIFS(СВЦЭМ!$E$39:$E$782,СВЦЭМ!$A$39:$A$782,$A161,СВЦЭМ!$B$39:$B$782,U$155)+'СЕТ СН'!$F$12</f>
        <v>163.98496230000001</v>
      </c>
      <c r="V161" s="36">
        <f>SUMIFS(СВЦЭМ!$E$39:$E$782,СВЦЭМ!$A$39:$A$782,$A161,СВЦЭМ!$B$39:$B$782,V$155)+'СЕТ СН'!$F$12</f>
        <v>147.22814826000001</v>
      </c>
      <c r="W161" s="36">
        <f>SUMIFS(СВЦЭМ!$E$39:$E$782,СВЦЭМ!$A$39:$A$782,$A161,СВЦЭМ!$B$39:$B$782,W$155)+'СЕТ СН'!$F$12</f>
        <v>145.20645518000001</v>
      </c>
      <c r="X161" s="36">
        <f>SUMIFS(СВЦЭМ!$E$39:$E$782,СВЦЭМ!$A$39:$A$782,$A161,СВЦЭМ!$B$39:$B$782,X$155)+'СЕТ СН'!$F$12</f>
        <v>150.06081365</v>
      </c>
      <c r="Y161" s="36">
        <f>SUMIFS(СВЦЭМ!$E$39:$E$782,СВЦЭМ!$A$39:$A$782,$A161,СВЦЭМ!$B$39:$B$782,Y$155)+'СЕТ СН'!$F$12</f>
        <v>151.38124396000001</v>
      </c>
    </row>
    <row r="162" spans="1:25" ht="15.75" x14ac:dyDescent="0.2">
      <c r="A162" s="35">
        <f t="shared" si="4"/>
        <v>44688</v>
      </c>
      <c r="B162" s="36">
        <f>SUMIFS(СВЦЭМ!$E$39:$E$782,СВЦЭМ!$A$39:$A$782,$A162,СВЦЭМ!$B$39:$B$782,B$155)+'СЕТ СН'!$F$12</f>
        <v>169.1655021</v>
      </c>
      <c r="C162" s="36">
        <f>SUMIFS(СВЦЭМ!$E$39:$E$782,СВЦЭМ!$A$39:$A$782,$A162,СВЦЭМ!$B$39:$B$782,C$155)+'СЕТ СН'!$F$12</f>
        <v>183.13755355000001</v>
      </c>
      <c r="D162" s="36">
        <f>SUMIFS(СВЦЭМ!$E$39:$E$782,СВЦЭМ!$A$39:$A$782,$A162,СВЦЭМ!$B$39:$B$782,D$155)+'СЕТ СН'!$F$12</f>
        <v>216.63606308999999</v>
      </c>
      <c r="E162" s="36">
        <f>SUMIFS(СВЦЭМ!$E$39:$E$782,СВЦЭМ!$A$39:$A$782,$A162,СВЦЭМ!$B$39:$B$782,E$155)+'СЕТ СН'!$F$12</f>
        <v>224.07203354000001</v>
      </c>
      <c r="F162" s="36">
        <f>SUMIFS(СВЦЭМ!$E$39:$E$782,СВЦЭМ!$A$39:$A$782,$A162,СВЦЭМ!$B$39:$B$782,F$155)+'СЕТ СН'!$F$12</f>
        <v>224.49221435999999</v>
      </c>
      <c r="G162" s="36">
        <f>SUMIFS(СВЦЭМ!$E$39:$E$782,СВЦЭМ!$A$39:$A$782,$A162,СВЦЭМ!$B$39:$B$782,G$155)+'СЕТ СН'!$F$12</f>
        <v>224.87040339000001</v>
      </c>
      <c r="H162" s="36">
        <f>SUMIFS(СВЦЭМ!$E$39:$E$782,СВЦЭМ!$A$39:$A$782,$A162,СВЦЭМ!$B$39:$B$782,H$155)+'СЕТ СН'!$F$12</f>
        <v>221.03390263</v>
      </c>
      <c r="I162" s="36">
        <f>SUMIFS(СВЦЭМ!$E$39:$E$782,СВЦЭМ!$A$39:$A$782,$A162,СВЦЭМ!$B$39:$B$782,I$155)+'СЕТ СН'!$F$12</f>
        <v>204.61104539999999</v>
      </c>
      <c r="J162" s="36">
        <f>SUMIFS(СВЦЭМ!$E$39:$E$782,СВЦЭМ!$A$39:$A$782,$A162,СВЦЭМ!$B$39:$B$782,J$155)+'СЕТ СН'!$F$12</f>
        <v>181.98299659</v>
      </c>
      <c r="K162" s="36">
        <f>SUMIFS(СВЦЭМ!$E$39:$E$782,СВЦЭМ!$A$39:$A$782,$A162,СВЦЭМ!$B$39:$B$782,K$155)+'СЕТ СН'!$F$12</f>
        <v>180.16097346999999</v>
      </c>
      <c r="L162" s="36">
        <f>SUMIFS(СВЦЭМ!$E$39:$E$782,СВЦЭМ!$A$39:$A$782,$A162,СВЦЭМ!$B$39:$B$782,L$155)+'СЕТ СН'!$F$12</f>
        <v>179.10114709000001</v>
      </c>
      <c r="M162" s="36">
        <f>SUMIFS(СВЦЭМ!$E$39:$E$782,СВЦЭМ!$A$39:$A$782,$A162,СВЦЭМ!$B$39:$B$782,M$155)+'СЕТ СН'!$F$12</f>
        <v>196.16263799000001</v>
      </c>
      <c r="N162" s="36">
        <f>SUMIFS(СВЦЭМ!$E$39:$E$782,СВЦЭМ!$A$39:$A$782,$A162,СВЦЭМ!$B$39:$B$782,N$155)+'СЕТ СН'!$F$12</f>
        <v>203.11927145999999</v>
      </c>
      <c r="O162" s="36">
        <f>SUMIFS(СВЦЭМ!$E$39:$E$782,СВЦЭМ!$A$39:$A$782,$A162,СВЦЭМ!$B$39:$B$782,O$155)+'СЕТ СН'!$F$12</f>
        <v>207.01139831</v>
      </c>
      <c r="P162" s="36">
        <f>SUMIFS(СВЦЭМ!$E$39:$E$782,СВЦЭМ!$A$39:$A$782,$A162,СВЦЭМ!$B$39:$B$782,P$155)+'СЕТ СН'!$F$12</f>
        <v>210.46769849</v>
      </c>
      <c r="Q162" s="36">
        <f>SUMIFS(СВЦЭМ!$E$39:$E$782,СВЦЭМ!$A$39:$A$782,$A162,СВЦЭМ!$B$39:$B$782,Q$155)+'СЕТ СН'!$F$12</f>
        <v>211.35650093999999</v>
      </c>
      <c r="R162" s="36">
        <f>SUMIFS(СВЦЭМ!$E$39:$E$782,СВЦЭМ!$A$39:$A$782,$A162,СВЦЭМ!$B$39:$B$782,R$155)+'СЕТ СН'!$F$12</f>
        <v>210.37808520999999</v>
      </c>
      <c r="S162" s="36">
        <f>SUMIFS(СВЦЭМ!$E$39:$E$782,СВЦЭМ!$A$39:$A$782,$A162,СВЦЭМ!$B$39:$B$782,S$155)+'СЕТ СН'!$F$12</f>
        <v>202.79279622000001</v>
      </c>
      <c r="T162" s="36">
        <f>SUMIFS(СВЦЭМ!$E$39:$E$782,СВЦЭМ!$A$39:$A$782,$A162,СВЦЭМ!$B$39:$B$782,T$155)+'СЕТ СН'!$F$12</f>
        <v>182.18602913000001</v>
      </c>
      <c r="U162" s="36">
        <f>SUMIFS(СВЦЭМ!$E$39:$E$782,СВЦЭМ!$A$39:$A$782,$A162,СВЦЭМ!$B$39:$B$782,U$155)+'СЕТ СН'!$F$12</f>
        <v>159.60353201000001</v>
      </c>
      <c r="V162" s="36">
        <f>SUMIFS(СВЦЭМ!$E$39:$E$782,СВЦЭМ!$A$39:$A$782,$A162,СВЦЭМ!$B$39:$B$782,V$155)+'СЕТ СН'!$F$12</f>
        <v>143.18388636</v>
      </c>
      <c r="W162" s="36">
        <f>SUMIFS(СВЦЭМ!$E$39:$E$782,СВЦЭМ!$A$39:$A$782,$A162,СВЦЭМ!$B$39:$B$782,W$155)+'СЕТ СН'!$F$12</f>
        <v>146.99158068</v>
      </c>
      <c r="X162" s="36">
        <f>SUMIFS(СВЦЭМ!$E$39:$E$782,СВЦЭМ!$A$39:$A$782,$A162,СВЦЭМ!$B$39:$B$782,X$155)+'СЕТ СН'!$F$12</f>
        <v>148.97737391000001</v>
      </c>
      <c r="Y162" s="36">
        <f>SUMIFS(СВЦЭМ!$E$39:$E$782,СВЦЭМ!$A$39:$A$782,$A162,СВЦЭМ!$B$39:$B$782,Y$155)+'СЕТ СН'!$F$12</f>
        <v>152.07794572</v>
      </c>
    </row>
    <row r="163" spans="1:25" ht="15.75" x14ac:dyDescent="0.2">
      <c r="A163" s="35">
        <f t="shared" si="4"/>
        <v>44689</v>
      </c>
      <c r="B163" s="36">
        <f>SUMIFS(СВЦЭМ!$E$39:$E$782,СВЦЭМ!$A$39:$A$782,$A163,СВЦЭМ!$B$39:$B$782,B$155)+'СЕТ СН'!$F$12</f>
        <v>165.12023191</v>
      </c>
      <c r="C163" s="36">
        <f>SUMIFS(СВЦЭМ!$E$39:$E$782,СВЦЭМ!$A$39:$A$782,$A163,СВЦЭМ!$B$39:$B$782,C$155)+'СЕТ СН'!$F$12</f>
        <v>186.80253232999999</v>
      </c>
      <c r="D163" s="36">
        <f>SUMIFS(СВЦЭМ!$E$39:$E$782,СВЦЭМ!$A$39:$A$782,$A163,СВЦЭМ!$B$39:$B$782,D$155)+'СЕТ СН'!$F$12</f>
        <v>212.99841604</v>
      </c>
      <c r="E163" s="36">
        <f>SUMIFS(СВЦЭМ!$E$39:$E$782,СВЦЭМ!$A$39:$A$782,$A163,СВЦЭМ!$B$39:$B$782,E$155)+'СЕТ СН'!$F$12</f>
        <v>225.69052092999999</v>
      </c>
      <c r="F163" s="36">
        <f>SUMIFS(СВЦЭМ!$E$39:$E$782,СВЦЭМ!$A$39:$A$782,$A163,СВЦЭМ!$B$39:$B$782,F$155)+'СЕТ СН'!$F$12</f>
        <v>227.57751447999999</v>
      </c>
      <c r="G163" s="36">
        <f>SUMIFS(СВЦЭМ!$E$39:$E$782,СВЦЭМ!$A$39:$A$782,$A163,СВЦЭМ!$B$39:$B$782,G$155)+'СЕТ СН'!$F$12</f>
        <v>227.65127654</v>
      </c>
      <c r="H163" s="36">
        <f>SUMIFS(СВЦЭМ!$E$39:$E$782,СВЦЭМ!$A$39:$A$782,$A163,СВЦЭМ!$B$39:$B$782,H$155)+'СЕТ СН'!$F$12</f>
        <v>224.45215848000001</v>
      </c>
      <c r="I163" s="36">
        <f>SUMIFS(СВЦЭМ!$E$39:$E$782,СВЦЭМ!$A$39:$A$782,$A163,СВЦЭМ!$B$39:$B$782,I$155)+'СЕТ СН'!$F$12</f>
        <v>211.14189243999999</v>
      </c>
      <c r="J163" s="36">
        <f>SUMIFS(СВЦЭМ!$E$39:$E$782,СВЦЭМ!$A$39:$A$782,$A163,СВЦЭМ!$B$39:$B$782,J$155)+'СЕТ СН'!$F$12</f>
        <v>182.07641548000001</v>
      </c>
      <c r="K163" s="36">
        <f>SUMIFS(СВЦЭМ!$E$39:$E$782,СВЦЭМ!$A$39:$A$782,$A163,СВЦЭМ!$B$39:$B$782,K$155)+'СЕТ СН'!$F$12</f>
        <v>176.46495572000001</v>
      </c>
      <c r="L163" s="36">
        <f>SUMIFS(СВЦЭМ!$E$39:$E$782,СВЦЭМ!$A$39:$A$782,$A163,СВЦЭМ!$B$39:$B$782,L$155)+'СЕТ СН'!$F$12</f>
        <v>175.31518036</v>
      </c>
      <c r="M163" s="36">
        <f>SUMIFS(СВЦЭМ!$E$39:$E$782,СВЦЭМ!$A$39:$A$782,$A163,СВЦЭМ!$B$39:$B$782,M$155)+'СЕТ СН'!$F$12</f>
        <v>191.15781156</v>
      </c>
      <c r="N163" s="36">
        <f>SUMIFS(СВЦЭМ!$E$39:$E$782,СВЦЭМ!$A$39:$A$782,$A163,СВЦЭМ!$B$39:$B$782,N$155)+'СЕТ СН'!$F$12</f>
        <v>200.29404113999999</v>
      </c>
      <c r="O163" s="36">
        <f>SUMIFS(СВЦЭМ!$E$39:$E$782,СВЦЭМ!$A$39:$A$782,$A163,СВЦЭМ!$B$39:$B$782,O$155)+'СЕТ СН'!$F$12</f>
        <v>205.76696375</v>
      </c>
      <c r="P163" s="36">
        <f>SUMIFS(СВЦЭМ!$E$39:$E$782,СВЦЭМ!$A$39:$A$782,$A163,СВЦЭМ!$B$39:$B$782,P$155)+'СЕТ СН'!$F$12</f>
        <v>209.55206783</v>
      </c>
      <c r="Q163" s="36">
        <f>SUMIFS(СВЦЭМ!$E$39:$E$782,СВЦЭМ!$A$39:$A$782,$A163,СВЦЭМ!$B$39:$B$782,Q$155)+'СЕТ СН'!$F$12</f>
        <v>211.94381873</v>
      </c>
      <c r="R163" s="36">
        <f>SUMIFS(СВЦЭМ!$E$39:$E$782,СВЦЭМ!$A$39:$A$782,$A163,СВЦЭМ!$B$39:$B$782,R$155)+'СЕТ СН'!$F$12</f>
        <v>211.95096923</v>
      </c>
      <c r="S163" s="36">
        <f>SUMIFS(СВЦЭМ!$E$39:$E$782,СВЦЭМ!$A$39:$A$782,$A163,СВЦЭМ!$B$39:$B$782,S$155)+'СЕТ СН'!$F$12</f>
        <v>203.58978089999999</v>
      </c>
      <c r="T163" s="36">
        <f>SUMIFS(СВЦЭМ!$E$39:$E$782,СВЦЭМ!$A$39:$A$782,$A163,СВЦЭМ!$B$39:$B$782,T$155)+'СЕТ СН'!$F$12</f>
        <v>179.61477603</v>
      </c>
      <c r="U163" s="36">
        <f>SUMIFS(СВЦЭМ!$E$39:$E$782,СВЦЭМ!$A$39:$A$782,$A163,СВЦЭМ!$B$39:$B$782,U$155)+'СЕТ СН'!$F$12</f>
        <v>155.03348406000001</v>
      </c>
      <c r="V163" s="36">
        <f>SUMIFS(СВЦЭМ!$E$39:$E$782,СВЦЭМ!$A$39:$A$782,$A163,СВЦЭМ!$B$39:$B$782,V$155)+'СЕТ СН'!$F$12</f>
        <v>139.73393972</v>
      </c>
      <c r="W163" s="36">
        <f>SUMIFS(СВЦЭМ!$E$39:$E$782,СВЦЭМ!$A$39:$A$782,$A163,СВЦЭМ!$B$39:$B$782,W$155)+'СЕТ СН'!$F$12</f>
        <v>142.12087614999999</v>
      </c>
      <c r="X163" s="36">
        <f>SUMIFS(СВЦЭМ!$E$39:$E$782,СВЦЭМ!$A$39:$A$782,$A163,СВЦЭМ!$B$39:$B$782,X$155)+'СЕТ СН'!$F$12</f>
        <v>142.61908668000001</v>
      </c>
      <c r="Y163" s="36">
        <f>SUMIFS(СВЦЭМ!$E$39:$E$782,СВЦЭМ!$A$39:$A$782,$A163,СВЦЭМ!$B$39:$B$782,Y$155)+'СЕТ СН'!$F$12</f>
        <v>151.03352691000001</v>
      </c>
    </row>
    <row r="164" spans="1:25" ht="15.75" x14ac:dyDescent="0.2">
      <c r="A164" s="35">
        <f t="shared" si="4"/>
        <v>44690</v>
      </c>
      <c r="B164" s="36">
        <f>SUMIFS(СВЦЭМ!$E$39:$E$782,СВЦЭМ!$A$39:$A$782,$A164,СВЦЭМ!$B$39:$B$782,B$155)+'СЕТ СН'!$F$12</f>
        <v>169.78420195000001</v>
      </c>
      <c r="C164" s="36">
        <f>SUMIFS(СВЦЭМ!$E$39:$E$782,СВЦЭМ!$A$39:$A$782,$A164,СВЦЭМ!$B$39:$B$782,C$155)+'СЕТ СН'!$F$12</f>
        <v>190.79254890999999</v>
      </c>
      <c r="D164" s="36">
        <f>SUMIFS(СВЦЭМ!$E$39:$E$782,СВЦЭМ!$A$39:$A$782,$A164,СВЦЭМ!$B$39:$B$782,D$155)+'СЕТ СН'!$F$12</f>
        <v>217.12712966999999</v>
      </c>
      <c r="E164" s="36">
        <f>SUMIFS(СВЦЭМ!$E$39:$E$782,СВЦЭМ!$A$39:$A$782,$A164,СВЦЭМ!$B$39:$B$782,E$155)+'СЕТ СН'!$F$12</f>
        <v>230.39624182</v>
      </c>
      <c r="F164" s="36">
        <f>SUMIFS(СВЦЭМ!$E$39:$E$782,СВЦЭМ!$A$39:$A$782,$A164,СВЦЭМ!$B$39:$B$782,F$155)+'СЕТ СН'!$F$12</f>
        <v>235.14369295</v>
      </c>
      <c r="G164" s="36">
        <f>SUMIFS(СВЦЭМ!$E$39:$E$782,СВЦЭМ!$A$39:$A$782,$A164,СВЦЭМ!$B$39:$B$782,G$155)+'СЕТ СН'!$F$12</f>
        <v>233.03216436</v>
      </c>
      <c r="H164" s="36">
        <f>SUMIFS(СВЦЭМ!$E$39:$E$782,СВЦЭМ!$A$39:$A$782,$A164,СВЦЭМ!$B$39:$B$782,H$155)+'СЕТ СН'!$F$12</f>
        <v>229.70451283</v>
      </c>
      <c r="I164" s="36">
        <f>SUMIFS(СВЦЭМ!$E$39:$E$782,СВЦЭМ!$A$39:$A$782,$A164,СВЦЭМ!$B$39:$B$782,I$155)+'СЕТ СН'!$F$12</f>
        <v>218.98522736000001</v>
      </c>
      <c r="J164" s="36">
        <f>SUMIFS(СВЦЭМ!$E$39:$E$782,СВЦЭМ!$A$39:$A$782,$A164,СВЦЭМ!$B$39:$B$782,J$155)+'СЕТ СН'!$F$12</f>
        <v>188.25261186</v>
      </c>
      <c r="K164" s="36">
        <f>SUMIFS(СВЦЭМ!$E$39:$E$782,СВЦЭМ!$A$39:$A$782,$A164,СВЦЭМ!$B$39:$B$782,K$155)+'СЕТ СН'!$F$12</f>
        <v>183.10083488999999</v>
      </c>
      <c r="L164" s="36">
        <f>SUMIFS(СВЦЭМ!$E$39:$E$782,СВЦЭМ!$A$39:$A$782,$A164,СВЦЭМ!$B$39:$B$782,L$155)+'СЕТ СН'!$F$12</f>
        <v>178.75014182000001</v>
      </c>
      <c r="M164" s="36">
        <f>SUMIFS(СВЦЭМ!$E$39:$E$782,СВЦЭМ!$A$39:$A$782,$A164,СВЦЭМ!$B$39:$B$782,M$155)+'СЕТ СН'!$F$12</f>
        <v>194.08765167999999</v>
      </c>
      <c r="N164" s="36">
        <f>SUMIFS(СВЦЭМ!$E$39:$E$782,СВЦЭМ!$A$39:$A$782,$A164,СВЦЭМ!$B$39:$B$782,N$155)+'СЕТ СН'!$F$12</f>
        <v>200.72566080999999</v>
      </c>
      <c r="O164" s="36">
        <f>SUMIFS(СВЦЭМ!$E$39:$E$782,СВЦЭМ!$A$39:$A$782,$A164,СВЦЭМ!$B$39:$B$782,O$155)+'СЕТ СН'!$F$12</f>
        <v>204.17810306999999</v>
      </c>
      <c r="P164" s="36">
        <f>SUMIFS(СВЦЭМ!$E$39:$E$782,СВЦЭМ!$A$39:$A$782,$A164,СВЦЭМ!$B$39:$B$782,P$155)+'СЕТ СН'!$F$12</f>
        <v>206.83225281</v>
      </c>
      <c r="Q164" s="36">
        <f>SUMIFS(СВЦЭМ!$E$39:$E$782,СВЦЭМ!$A$39:$A$782,$A164,СВЦЭМ!$B$39:$B$782,Q$155)+'СЕТ СН'!$F$12</f>
        <v>209.07201286</v>
      </c>
      <c r="R164" s="36">
        <f>SUMIFS(СВЦЭМ!$E$39:$E$782,СВЦЭМ!$A$39:$A$782,$A164,СВЦЭМ!$B$39:$B$782,R$155)+'СЕТ СН'!$F$12</f>
        <v>210.36485110999999</v>
      </c>
      <c r="S164" s="36">
        <f>SUMIFS(СВЦЭМ!$E$39:$E$782,СВЦЭМ!$A$39:$A$782,$A164,СВЦЭМ!$B$39:$B$782,S$155)+'СЕТ СН'!$F$12</f>
        <v>202.9026106</v>
      </c>
      <c r="T164" s="36">
        <f>SUMIFS(СВЦЭМ!$E$39:$E$782,СВЦЭМ!$A$39:$A$782,$A164,СВЦЭМ!$B$39:$B$782,T$155)+'СЕТ СН'!$F$12</f>
        <v>182.12423953999999</v>
      </c>
      <c r="U164" s="36">
        <f>SUMIFS(СВЦЭМ!$E$39:$E$782,СВЦЭМ!$A$39:$A$782,$A164,СВЦЭМ!$B$39:$B$782,U$155)+'СЕТ СН'!$F$12</f>
        <v>160.66704833</v>
      </c>
      <c r="V164" s="36">
        <f>SUMIFS(СВЦЭМ!$E$39:$E$782,СВЦЭМ!$A$39:$A$782,$A164,СВЦЭМ!$B$39:$B$782,V$155)+'СЕТ СН'!$F$12</f>
        <v>138.20778726</v>
      </c>
      <c r="W164" s="36">
        <f>SUMIFS(СВЦЭМ!$E$39:$E$782,СВЦЭМ!$A$39:$A$782,$A164,СВЦЭМ!$B$39:$B$782,W$155)+'СЕТ СН'!$F$12</f>
        <v>136.22971527999999</v>
      </c>
      <c r="X164" s="36">
        <f>SUMIFS(СВЦЭМ!$E$39:$E$782,СВЦЭМ!$A$39:$A$782,$A164,СВЦЭМ!$B$39:$B$782,X$155)+'СЕТ СН'!$F$12</f>
        <v>146.83908596000001</v>
      </c>
      <c r="Y164" s="36">
        <f>SUMIFS(СВЦЭМ!$E$39:$E$782,СВЦЭМ!$A$39:$A$782,$A164,СВЦЭМ!$B$39:$B$782,Y$155)+'СЕТ СН'!$F$12</f>
        <v>151.58399004</v>
      </c>
    </row>
    <row r="165" spans="1:25" ht="15.75" x14ac:dyDescent="0.2">
      <c r="A165" s="35">
        <f t="shared" si="4"/>
        <v>44691</v>
      </c>
      <c r="B165" s="36">
        <f>SUMIFS(СВЦЭМ!$E$39:$E$782,СВЦЭМ!$A$39:$A$782,$A165,СВЦЭМ!$B$39:$B$782,B$155)+'СЕТ СН'!$F$12</f>
        <v>166.95419584999999</v>
      </c>
      <c r="C165" s="36">
        <f>SUMIFS(СВЦЭМ!$E$39:$E$782,СВЦЭМ!$A$39:$A$782,$A165,СВЦЭМ!$B$39:$B$782,C$155)+'СЕТ СН'!$F$12</f>
        <v>188.86440905000001</v>
      </c>
      <c r="D165" s="36">
        <f>SUMIFS(СВЦЭМ!$E$39:$E$782,СВЦЭМ!$A$39:$A$782,$A165,СВЦЭМ!$B$39:$B$782,D$155)+'СЕТ СН'!$F$12</f>
        <v>211.60545564</v>
      </c>
      <c r="E165" s="36">
        <f>SUMIFS(СВЦЭМ!$E$39:$E$782,СВЦЭМ!$A$39:$A$782,$A165,СВЦЭМ!$B$39:$B$782,E$155)+'СЕТ СН'!$F$12</f>
        <v>223.38509106000001</v>
      </c>
      <c r="F165" s="36">
        <f>SUMIFS(СВЦЭМ!$E$39:$E$782,СВЦЭМ!$A$39:$A$782,$A165,СВЦЭМ!$B$39:$B$782,F$155)+'СЕТ СН'!$F$12</f>
        <v>225.80153532</v>
      </c>
      <c r="G165" s="36">
        <f>SUMIFS(СВЦЭМ!$E$39:$E$782,СВЦЭМ!$A$39:$A$782,$A165,СВЦЭМ!$B$39:$B$782,G$155)+'СЕТ СН'!$F$12</f>
        <v>232.08878722</v>
      </c>
      <c r="H165" s="36">
        <f>SUMIFS(СВЦЭМ!$E$39:$E$782,СВЦЭМ!$A$39:$A$782,$A165,СВЦЭМ!$B$39:$B$782,H$155)+'СЕТ СН'!$F$12</f>
        <v>228.51601339999999</v>
      </c>
      <c r="I165" s="36">
        <f>SUMIFS(СВЦЭМ!$E$39:$E$782,СВЦЭМ!$A$39:$A$782,$A165,СВЦЭМ!$B$39:$B$782,I$155)+'СЕТ СН'!$F$12</f>
        <v>217.66888126000001</v>
      </c>
      <c r="J165" s="36">
        <f>SUMIFS(СВЦЭМ!$E$39:$E$782,СВЦЭМ!$A$39:$A$782,$A165,СВЦЭМ!$B$39:$B$782,J$155)+'СЕТ СН'!$F$12</f>
        <v>186.13653291</v>
      </c>
      <c r="K165" s="36">
        <f>SUMIFS(СВЦЭМ!$E$39:$E$782,СВЦЭМ!$A$39:$A$782,$A165,СВЦЭМ!$B$39:$B$782,K$155)+'СЕТ СН'!$F$12</f>
        <v>179.29392111000001</v>
      </c>
      <c r="L165" s="36">
        <f>SUMIFS(СВЦЭМ!$E$39:$E$782,СВЦЭМ!$A$39:$A$782,$A165,СВЦЭМ!$B$39:$B$782,L$155)+'СЕТ СН'!$F$12</f>
        <v>176.92666335999999</v>
      </c>
      <c r="M165" s="36">
        <f>SUMIFS(СВЦЭМ!$E$39:$E$782,СВЦЭМ!$A$39:$A$782,$A165,СВЦЭМ!$B$39:$B$782,M$155)+'СЕТ СН'!$F$12</f>
        <v>194.57024028999999</v>
      </c>
      <c r="N165" s="36">
        <f>SUMIFS(СВЦЭМ!$E$39:$E$782,СВЦЭМ!$A$39:$A$782,$A165,СВЦЭМ!$B$39:$B$782,N$155)+'СЕТ СН'!$F$12</f>
        <v>204.03124625000001</v>
      </c>
      <c r="O165" s="36">
        <f>SUMIFS(СВЦЭМ!$E$39:$E$782,СВЦЭМ!$A$39:$A$782,$A165,СВЦЭМ!$B$39:$B$782,O$155)+'СЕТ СН'!$F$12</f>
        <v>208.16499833</v>
      </c>
      <c r="P165" s="36">
        <f>SUMIFS(СВЦЭМ!$E$39:$E$782,СВЦЭМ!$A$39:$A$782,$A165,СВЦЭМ!$B$39:$B$782,P$155)+'СЕТ СН'!$F$12</f>
        <v>199.97807301</v>
      </c>
      <c r="Q165" s="36">
        <f>SUMIFS(СВЦЭМ!$E$39:$E$782,СВЦЭМ!$A$39:$A$782,$A165,СВЦЭМ!$B$39:$B$782,Q$155)+'СЕТ СН'!$F$12</f>
        <v>210.29592385000001</v>
      </c>
      <c r="R165" s="36">
        <f>SUMIFS(СВЦЭМ!$E$39:$E$782,СВЦЭМ!$A$39:$A$782,$A165,СВЦЭМ!$B$39:$B$782,R$155)+'СЕТ СН'!$F$12</f>
        <v>212.95985123</v>
      </c>
      <c r="S165" s="36">
        <f>SUMIFS(СВЦЭМ!$E$39:$E$782,СВЦЭМ!$A$39:$A$782,$A165,СВЦЭМ!$B$39:$B$782,S$155)+'СЕТ СН'!$F$12</f>
        <v>206.48751253</v>
      </c>
      <c r="T165" s="36">
        <f>SUMIFS(СВЦЭМ!$E$39:$E$782,СВЦЭМ!$A$39:$A$782,$A165,СВЦЭМ!$B$39:$B$782,T$155)+'СЕТ СН'!$F$12</f>
        <v>184.10094541999999</v>
      </c>
      <c r="U165" s="36">
        <f>SUMIFS(СВЦЭМ!$E$39:$E$782,СВЦЭМ!$A$39:$A$782,$A165,СВЦЭМ!$B$39:$B$782,U$155)+'СЕТ СН'!$F$12</f>
        <v>157.20691044</v>
      </c>
      <c r="V165" s="36">
        <f>SUMIFS(СВЦЭМ!$E$39:$E$782,СВЦЭМ!$A$39:$A$782,$A165,СВЦЭМ!$B$39:$B$782,V$155)+'СЕТ СН'!$F$12</f>
        <v>146.07116232999999</v>
      </c>
      <c r="W165" s="36">
        <f>SUMIFS(СВЦЭМ!$E$39:$E$782,СВЦЭМ!$A$39:$A$782,$A165,СВЦЭМ!$B$39:$B$782,W$155)+'СЕТ СН'!$F$12</f>
        <v>146.74515407999999</v>
      </c>
      <c r="X165" s="36">
        <f>SUMIFS(СВЦЭМ!$E$39:$E$782,СВЦЭМ!$A$39:$A$782,$A165,СВЦЭМ!$B$39:$B$782,X$155)+'СЕТ СН'!$F$12</f>
        <v>144.91385468999999</v>
      </c>
      <c r="Y165" s="36">
        <f>SUMIFS(СВЦЭМ!$E$39:$E$782,СВЦЭМ!$A$39:$A$782,$A165,СВЦЭМ!$B$39:$B$782,Y$155)+'СЕТ СН'!$F$12</f>
        <v>158.00917547</v>
      </c>
    </row>
    <row r="166" spans="1:25" ht="15.75" x14ac:dyDescent="0.2">
      <c r="A166" s="35">
        <f t="shared" si="4"/>
        <v>44692</v>
      </c>
      <c r="B166" s="36">
        <f>SUMIFS(СВЦЭМ!$E$39:$E$782,СВЦЭМ!$A$39:$A$782,$A166,СВЦЭМ!$B$39:$B$782,B$155)+'СЕТ СН'!$F$12</f>
        <v>173.62376846999999</v>
      </c>
      <c r="C166" s="36">
        <f>SUMIFS(СВЦЭМ!$E$39:$E$782,СВЦЭМ!$A$39:$A$782,$A166,СВЦЭМ!$B$39:$B$782,C$155)+'СЕТ СН'!$F$12</f>
        <v>188.55448061999999</v>
      </c>
      <c r="D166" s="36">
        <f>SUMIFS(СВЦЭМ!$E$39:$E$782,СВЦЭМ!$A$39:$A$782,$A166,СВЦЭМ!$B$39:$B$782,D$155)+'СЕТ СН'!$F$12</f>
        <v>217.0692976</v>
      </c>
      <c r="E166" s="36">
        <f>SUMIFS(СВЦЭМ!$E$39:$E$782,СВЦЭМ!$A$39:$A$782,$A166,СВЦЭМ!$B$39:$B$782,E$155)+'СЕТ СН'!$F$12</f>
        <v>231.74177046</v>
      </c>
      <c r="F166" s="36">
        <f>SUMIFS(СВЦЭМ!$E$39:$E$782,СВЦЭМ!$A$39:$A$782,$A166,СВЦЭМ!$B$39:$B$782,F$155)+'СЕТ СН'!$F$12</f>
        <v>231.30581000000001</v>
      </c>
      <c r="G166" s="36">
        <f>SUMIFS(СВЦЭМ!$E$39:$E$782,СВЦЭМ!$A$39:$A$782,$A166,СВЦЭМ!$B$39:$B$782,G$155)+'СЕТ СН'!$F$12</f>
        <v>231.38138558</v>
      </c>
      <c r="H166" s="36">
        <f>SUMIFS(СВЦЭМ!$E$39:$E$782,СВЦЭМ!$A$39:$A$782,$A166,СВЦЭМ!$B$39:$B$782,H$155)+'СЕТ СН'!$F$12</f>
        <v>223.35183208999999</v>
      </c>
      <c r="I166" s="36">
        <f>SUMIFS(СВЦЭМ!$E$39:$E$782,СВЦЭМ!$A$39:$A$782,$A166,СВЦЭМ!$B$39:$B$782,I$155)+'СЕТ СН'!$F$12</f>
        <v>207.82386613</v>
      </c>
      <c r="J166" s="36">
        <f>SUMIFS(СВЦЭМ!$E$39:$E$782,СВЦЭМ!$A$39:$A$782,$A166,СВЦЭМ!$B$39:$B$782,J$155)+'СЕТ СН'!$F$12</f>
        <v>178.69383056000001</v>
      </c>
      <c r="K166" s="36">
        <f>SUMIFS(СВЦЭМ!$E$39:$E$782,СВЦЭМ!$A$39:$A$782,$A166,СВЦЭМ!$B$39:$B$782,K$155)+'СЕТ СН'!$F$12</f>
        <v>177.31926422999999</v>
      </c>
      <c r="L166" s="36">
        <f>SUMIFS(СВЦЭМ!$E$39:$E$782,СВЦЭМ!$A$39:$A$782,$A166,СВЦЭМ!$B$39:$B$782,L$155)+'СЕТ СН'!$F$12</f>
        <v>175.67857978000001</v>
      </c>
      <c r="M166" s="36">
        <f>SUMIFS(СВЦЭМ!$E$39:$E$782,СВЦЭМ!$A$39:$A$782,$A166,СВЦЭМ!$B$39:$B$782,M$155)+'СЕТ СН'!$F$12</f>
        <v>191.93038888000001</v>
      </c>
      <c r="N166" s="36">
        <f>SUMIFS(СВЦЭМ!$E$39:$E$782,СВЦЭМ!$A$39:$A$782,$A166,СВЦЭМ!$B$39:$B$782,N$155)+'СЕТ СН'!$F$12</f>
        <v>199.74682401000001</v>
      </c>
      <c r="O166" s="36">
        <f>SUMIFS(СВЦЭМ!$E$39:$E$782,СВЦЭМ!$A$39:$A$782,$A166,СВЦЭМ!$B$39:$B$782,O$155)+'СЕТ СН'!$F$12</f>
        <v>201.60337401000001</v>
      </c>
      <c r="P166" s="36">
        <f>SUMIFS(СВЦЭМ!$E$39:$E$782,СВЦЭМ!$A$39:$A$782,$A166,СВЦЭМ!$B$39:$B$782,P$155)+'СЕТ СН'!$F$12</f>
        <v>203.73429917000001</v>
      </c>
      <c r="Q166" s="36">
        <f>SUMIFS(СВЦЭМ!$E$39:$E$782,СВЦЭМ!$A$39:$A$782,$A166,СВЦЭМ!$B$39:$B$782,Q$155)+'СЕТ СН'!$F$12</f>
        <v>204.58938445000001</v>
      </c>
      <c r="R166" s="36">
        <f>SUMIFS(СВЦЭМ!$E$39:$E$782,СВЦЭМ!$A$39:$A$782,$A166,СВЦЭМ!$B$39:$B$782,R$155)+'СЕТ СН'!$F$12</f>
        <v>208.35402844999999</v>
      </c>
      <c r="S166" s="36">
        <f>SUMIFS(СВЦЭМ!$E$39:$E$782,СВЦЭМ!$A$39:$A$782,$A166,СВЦЭМ!$B$39:$B$782,S$155)+'СЕТ СН'!$F$12</f>
        <v>201.97626170000001</v>
      </c>
      <c r="T166" s="36">
        <f>SUMIFS(СВЦЭМ!$E$39:$E$782,СВЦЭМ!$A$39:$A$782,$A166,СВЦЭМ!$B$39:$B$782,T$155)+'СЕТ СН'!$F$12</f>
        <v>181.21189315000001</v>
      </c>
      <c r="U166" s="36">
        <f>SUMIFS(СВЦЭМ!$E$39:$E$782,СВЦЭМ!$A$39:$A$782,$A166,СВЦЭМ!$B$39:$B$782,U$155)+'СЕТ СН'!$F$12</f>
        <v>162.00392037</v>
      </c>
      <c r="V166" s="36">
        <f>SUMIFS(СВЦЭМ!$E$39:$E$782,СВЦЭМ!$A$39:$A$782,$A166,СВЦЭМ!$B$39:$B$782,V$155)+'СЕТ СН'!$F$12</f>
        <v>147.16858228000001</v>
      </c>
      <c r="W166" s="36">
        <f>SUMIFS(СВЦЭМ!$E$39:$E$782,СВЦЭМ!$A$39:$A$782,$A166,СВЦЭМ!$B$39:$B$782,W$155)+'СЕТ СН'!$F$12</f>
        <v>146.43526915999999</v>
      </c>
      <c r="X166" s="36">
        <f>SUMIFS(СВЦЭМ!$E$39:$E$782,СВЦЭМ!$A$39:$A$782,$A166,СВЦЭМ!$B$39:$B$782,X$155)+'СЕТ СН'!$F$12</f>
        <v>148.64257375</v>
      </c>
      <c r="Y166" s="36">
        <f>SUMIFS(СВЦЭМ!$E$39:$E$782,СВЦЭМ!$A$39:$A$782,$A166,СВЦЭМ!$B$39:$B$782,Y$155)+'СЕТ СН'!$F$12</f>
        <v>152.89702402</v>
      </c>
    </row>
    <row r="167" spans="1:25" ht="15.75" x14ac:dyDescent="0.2">
      <c r="A167" s="35">
        <f t="shared" si="4"/>
        <v>44693</v>
      </c>
      <c r="B167" s="36">
        <f>SUMIFS(СВЦЭМ!$E$39:$E$782,СВЦЭМ!$A$39:$A$782,$A167,СВЦЭМ!$B$39:$B$782,B$155)+'СЕТ СН'!$F$12</f>
        <v>170.16170577</v>
      </c>
      <c r="C167" s="36">
        <f>SUMIFS(СВЦЭМ!$E$39:$E$782,СВЦЭМ!$A$39:$A$782,$A167,СВЦЭМ!$B$39:$B$782,C$155)+'СЕТ СН'!$F$12</f>
        <v>185.26193391000001</v>
      </c>
      <c r="D167" s="36">
        <f>SUMIFS(СВЦЭМ!$E$39:$E$782,СВЦЭМ!$A$39:$A$782,$A167,СВЦЭМ!$B$39:$B$782,D$155)+'СЕТ СН'!$F$12</f>
        <v>203.16370484999999</v>
      </c>
      <c r="E167" s="36">
        <f>SUMIFS(СВЦЭМ!$E$39:$E$782,СВЦЭМ!$A$39:$A$782,$A167,СВЦЭМ!$B$39:$B$782,E$155)+'СЕТ СН'!$F$12</f>
        <v>212.77775588</v>
      </c>
      <c r="F167" s="36">
        <f>SUMIFS(СВЦЭМ!$E$39:$E$782,СВЦЭМ!$A$39:$A$782,$A167,СВЦЭМ!$B$39:$B$782,F$155)+'СЕТ СН'!$F$12</f>
        <v>213.39540633999999</v>
      </c>
      <c r="G167" s="36">
        <f>SUMIFS(СВЦЭМ!$E$39:$E$782,СВЦЭМ!$A$39:$A$782,$A167,СВЦЭМ!$B$39:$B$782,G$155)+'СЕТ СН'!$F$12</f>
        <v>212.95757141999999</v>
      </c>
      <c r="H167" s="36">
        <f>SUMIFS(СВЦЭМ!$E$39:$E$782,СВЦЭМ!$A$39:$A$782,$A167,СВЦЭМ!$B$39:$B$782,H$155)+'СЕТ СН'!$F$12</f>
        <v>214.53183129999999</v>
      </c>
      <c r="I167" s="36">
        <f>SUMIFS(СВЦЭМ!$E$39:$E$782,СВЦЭМ!$A$39:$A$782,$A167,СВЦЭМ!$B$39:$B$782,I$155)+'СЕТ СН'!$F$12</f>
        <v>200.98729857999999</v>
      </c>
      <c r="J167" s="36">
        <f>SUMIFS(СВЦЭМ!$E$39:$E$782,СВЦЭМ!$A$39:$A$782,$A167,СВЦЭМ!$B$39:$B$782,J$155)+'СЕТ СН'!$F$12</f>
        <v>178.33842945999999</v>
      </c>
      <c r="K167" s="36">
        <f>SUMIFS(СВЦЭМ!$E$39:$E$782,СВЦЭМ!$A$39:$A$782,$A167,СВЦЭМ!$B$39:$B$782,K$155)+'СЕТ СН'!$F$12</f>
        <v>177.08797842000001</v>
      </c>
      <c r="L167" s="36">
        <f>SUMIFS(СВЦЭМ!$E$39:$E$782,СВЦЭМ!$A$39:$A$782,$A167,СВЦЭМ!$B$39:$B$782,L$155)+'СЕТ СН'!$F$12</f>
        <v>173.25188070999999</v>
      </c>
      <c r="M167" s="36">
        <f>SUMIFS(СВЦЭМ!$E$39:$E$782,СВЦЭМ!$A$39:$A$782,$A167,СВЦЭМ!$B$39:$B$782,M$155)+'СЕТ СН'!$F$12</f>
        <v>191.26406435999999</v>
      </c>
      <c r="N167" s="36">
        <f>SUMIFS(СВЦЭМ!$E$39:$E$782,СВЦЭМ!$A$39:$A$782,$A167,СВЦЭМ!$B$39:$B$782,N$155)+'СЕТ СН'!$F$12</f>
        <v>201.33811180999999</v>
      </c>
      <c r="O167" s="36">
        <f>SUMIFS(СВЦЭМ!$E$39:$E$782,СВЦЭМ!$A$39:$A$782,$A167,СВЦЭМ!$B$39:$B$782,O$155)+'СЕТ СН'!$F$12</f>
        <v>201.86739552</v>
      </c>
      <c r="P167" s="36">
        <f>SUMIFS(СВЦЭМ!$E$39:$E$782,СВЦЭМ!$A$39:$A$782,$A167,СВЦЭМ!$B$39:$B$782,P$155)+'СЕТ СН'!$F$12</f>
        <v>201.48941852999999</v>
      </c>
      <c r="Q167" s="36">
        <f>SUMIFS(СВЦЭМ!$E$39:$E$782,СВЦЭМ!$A$39:$A$782,$A167,СВЦЭМ!$B$39:$B$782,Q$155)+'СЕТ СН'!$F$12</f>
        <v>203.37426743</v>
      </c>
      <c r="R167" s="36">
        <f>SUMIFS(СВЦЭМ!$E$39:$E$782,СВЦЭМ!$A$39:$A$782,$A167,СВЦЭМ!$B$39:$B$782,R$155)+'СЕТ СН'!$F$12</f>
        <v>207.23365659000001</v>
      </c>
      <c r="S167" s="36">
        <f>SUMIFS(СВЦЭМ!$E$39:$E$782,СВЦЭМ!$A$39:$A$782,$A167,СВЦЭМ!$B$39:$B$782,S$155)+'СЕТ СН'!$F$12</f>
        <v>199.59536509</v>
      </c>
      <c r="T167" s="36">
        <f>SUMIFS(СВЦЭМ!$E$39:$E$782,СВЦЭМ!$A$39:$A$782,$A167,СВЦЭМ!$B$39:$B$782,T$155)+'СЕТ СН'!$F$12</f>
        <v>180.86753349</v>
      </c>
      <c r="U167" s="36">
        <f>SUMIFS(СВЦЭМ!$E$39:$E$782,СВЦЭМ!$A$39:$A$782,$A167,СВЦЭМ!$B$39:$B$782,U$155)+'СЕТ СН'!$F$12</f>
        <v>164.9602184</v>
      </c>
      <c r="V167" s="36">
        <f>SUMIFS(СВЦЭМ!$E$39:$E$782,СВЦЭМ!$A$39:$A$782,$A167,СВЦЭМ!$B$39:$B$782,V$155)+'СЕТ СН'!$F$12</f>
        <v>149.95378181999999</v>
      </c>
      <c r="W167" s="36">
        <f>SUMIFS(СВЦЭМ!$E$39:$E$782,СВЦЭМ!$A$39:$A$782,$A167,СВЦЭМ!$B$39:$B$782,W$155)+'СЕТ СН'!$F$12</f>
        <v>147.60396832000001</v>
      </c>
      <c r="X167" s="36">
        <f>SUMIFS(СВЦЭМ!$E$39:$E$782,СВЦЭМ!$A$39:$A$782,$A167,СВЦЭМ!$B$39:$B$782,X$155)+'СЕТ СН'!$F$12</f>
        <v>150.17784012999999</v>
      </c>
      <c r="Y167" s="36">
        <f>SUMIFS(СВЦЭМ!$E$39:$E$782,СВЦЭМ!$A$39:$A$782,$A167,СВЦЭМ!$B$39:$B$782,Y$155)+'СЕТ СН'!$F$12</f>
        <v>151.09364912999999</v>
      </c>
    </row>
    <row r="168" spans="1:25" ht="15.75" x14ac:dyDescent="0.2">
      <c r="A168" s="35">
        <f t="shared" si="4"/>
        <v>44694</v>
      </c>
      <c r="B168" s="36">
        <f>SUMIFS(СВЦЭМ!$E$39:$E$782,СВЦЭМ!$A$39:$A$782,$A168,СВЦЭМ!$B$39:$B$782,B$155)+'СЕТ СН'!$F$12</f>
        <v>170.22828304999999</v>
      </c>
      <c r="C168" s="36">
        <f>SUMIFS(СВЦЭМ!$E$39:$E$782,СВЦЭМ!$A$39:$A$782,$A168,СВЦЭМ!$B$39:$B$782,C$155)+'СЕТ СН'!$F$12</f>
        <v>189.6902508</v>
      </c>
      <c r="D168" s="36">
        <f>SUMIFS(СВЦЭМ!$E$39:$E$782,СВЦЭМ!$A$39:$A$782,$A168,СВЦЭМ!$B$39:$B$782,D$155)+'СЕТ СН'!$F$12</f>
        <v>212.24147289999999</v>
      </c>
      <c r="E168" s="36">
        <f>SUMIFS(СВЦЭМ!$E$39:$E$782,СВЦЭМ!$A$39:$A$782,$A168,СВЦЭМ!$B$39:$B$782,E$155)+'СЕТ СН'!$F$12</f>
        <v>221.11490348999999</v>
      </c>
      <c r="F168" s="36">
        <f>SUMIFS(СВЦЭМ!$E$39:$E$782,СВЦЭМ!$A$39:$A$782,$A168,СВЦЭМ!$B$39:$B$782,F$155)+'СЕТ СН'!$F$12</f>
        <v>222.50843298000001</v>
      </c>
      <c r="G168" s="36">
        <f>SUMIFS(СВЦЭМ!$E$39:$E$782,СВЦЭМ!$A$39:$A$782,$A168,СВЦЭМ!$B$39:$B$782,G$155)+'СЕТ СН'!$F$12</f>
        <v>223.65629895999999</v>
      </c>
      <c r="H168" s="36">
        <f>SUMIFS(СВЦЭМ!$E$39:$E$782,СВЦЭМ!$A$39:$A$782,$A168,СВЦЭМ!$B$39:$B$782,H$155)+'СЕТ СН'!$F$12</f>
        <v>222.37221159000001</v>
      </c>
      <c r="I168" s="36">
        <f>SUMIFS(СВЦЭМ!$E$39:$E$782,СВЦЭМ!$A$39:$A$782,$A168,СВЦЭМ!$B$39:$B$782,I$155)+'СЕТ СН'!$F$12</f>
        <v>204.19173379</v>
      </c>
      <c r="J168" s="36">
        <f>SUMIFS(СВЦЭМ!$E$39:$E$782,СВЦЭМ!$A$39:$A$782,$A168,СВЦЭМ!$B$39:$B$782,J$155)+'СЕТ СН'!$F$12</f>
        <v>179.54627181000001</v>
      </c>
      <c r="K168" s="36">
        <f>SUMIFS(СВЦЭМ!$E$39:$E$782,СВЦЭМ!$A$39:$A$782,$A168,СВЦЭМ!$B$39:$B$782,K$155)+'СЕТ СН'!$F$12</f>
        <v>177.76531639999999</v>
      </c>
      <c r="L168" s="36">
        <f>SUMIFS(СВЦЭМ!$E$39:$E$782,СВЦЭМ!$A$39:$A$782,$A168,СВЦЭМ!$B$39:$B$782,L$155)+'СЕТ СН'!$F$12</f>
        <v>174.1394985</v>
      </c>
      <c r="M168" s="36">
        <f>SUMIFS(СВЦЭМ!$E$39:$E$782,СВЦЭМ!$A$39:$A$782,$A168,СВЦЭМ!$B$39:$B$782,M$155)+'СЕТ СН'!$F$12</f>
        <v>192.41720104999999</v>
      </c>
      <c r="N168" s="36">
        <f>SUMIFS(СВЦЭМ!$E$39:$E$782,СВЦЭМ!$A$39:$A$782,$A168,СВЦЭМ!$B$39:$B$782,N$155)+'СЕТ СН'!$F$12</f>
        <v>200.57869600999999</v>
      </c>
      <c r="O168" s="36">
        <f>SUMIFS(СВЦЭМ!$E$39:$E$782,СВЦЭМ!$A$39:$A$782,$A168,СВЦЭМ!$B$39:$B$782,O$155)+'СЕТ СН'!$F$12</f>
        <v>197.47657097999999</v>
      </c>
      <c r="P168" s="36">
        <f>SUMIFS(СВЦЭМ!$E$39:$E$782,СВЦЭМ!$A$39:$A$782,$A168,СВЦЭМ!$B$39:$B$782,P$155)+'СЕТ СН'!$F$12</f>
        <v>198.53888169000001</v>
      </c>
      <c r="Q168" s="36">
        <f>SUMIFS(СВЦЭМ!$E$39:$E$782,СВЦЭМ!$A$39:$A$782,$A168,СВЦЭМ!$B$39:$B$782,Q$155)+'СЕТ СН'!$F$12</f>
        <v>200.61116423999999</v>
      </c>
      <c r="R168" s="36">
        <f>SUMIFS(СВЦЭМ!$E$39:$E$782,СВЦЭМ!$A$39:$A$782,$A168,СВЦЭМ!$B$39:$B$782,R$155)+'СЕТ СН'!$F$12</f>
        <v>203.18050965</v>
      </c>
      <c r="S168" s="36">
        <f>SUMIFS(СВЦЭМ!$E$39:$E$782,СВЦЭМ!$A$39:$A$782,$A168,СВЦЭМ!$B$39:$B$782,S$155)+'СЕТ СН'!$F$12</f>
        <v>197.33375164</v>
      </c>
      <c r="T168" s="36">
        <f>SUMIFS(СВЦЭМ!$E$39:$E$782,СВЦЭМ!$A$39:$A$782,$A168,СВЦЭМ!$B$39:$B$782,T$155)+'СЕТ СН'!$F$12</f>
        <v>176.92584063000001</v>
      </c>
      <c r="U168" s="36">
        <f>SUMIFS(СВЦЭМ!$E$39:$E$782,СВЦЭМ!$A$39:$A$782,$A168,СВЦЭМ!$B$39:$B$782,U$155)+'СЕТ СН'!$F$12</f>
        <v>161.10334964</v>
      </c>
      <c r="V168" s="36">
        <f>SUMIFS(СВЦЭМ!$E$39:$E$782,СВЦЭМ!$A$39:$A$782,$A168,СВЦЭМ!$B$39:$B$782,V$155)+'СЕТ СН'!$F$12</f>
        <v>148.24708361</v>
      </c>
      <c r="W168" s="36">
        <f>SUMIFS(СВЦЭМ!$E$39:$E$782,СВЦЭМ!$A$39:$A$782,$A168,СВЦЭМ!$B$39:$B$782,W$155)+'СЕТ СН'!$F$12</f>
        <v>144.80757754000001</v>
      </c>
      <c r="X168" s="36">
        <f>SUMIFS(СВЦЭМ!$E$39:$E$782,СВЦЭМ!$A$39:$A$782,$A168,СВЦЭМ!$B$39:$B$782,X$155)+'СЕТ СН'!$F$12</f>
        <v>147.38002112000001</v>
      </c>
      <c r="Y168" s="36">
        <f>SUMIFS(СВЦЭМ!$E$39:$E$782,СВЦЭМ!$A$39:$A$782,$A168,СВЦЭМ!$B$39:$B$782,Y$155)+'СЕТ СН'!$F$12</f>
        <v>148.52951623000001</v>
      </c>
    </row>
    <row r="169" spans="1:25" ht="15.75" x14ac:dyDescent="0.2">
      <c r="A169" s="35">
        <f t="shared" si="4"/>
        <v>44695</v>
      </c>
      <c r="B169" s="36">
        <f>SUMIFS(СВЦЭМ!$E$39:$E$782,СВЦЭМ!$A$39:$A$782,$A169,СВЦЭМ!$B$39:$B$782,B$155)+'СЕТ СН'!$F$12</f>
        <v>169.82505462</v>
      </c>
      <c r="C169" s="36">
        <f>SUMIFS(СВЦЭМ!$E$39:$E$782,СВЦЭМ!$A$39:$A$782,$A169,СВЦЭМ!$B$39:$B$782,C$155)+'СЕТ СН'!$F$12</f>
        <v>189.63119914000001</v>
      </c>
      <c r="D169" s="36">
        <f>SUMIFS(СВЦЭМ!$E$39:$E$782,СВЦЭМ!$A$39:$A$782,$A169,СВЦЭМ!$B$39:$B$782,D$155)+'СЕТ СН'!$F$12</f>
        <v>214.41494435000001</v>
      </c>
      <c r="E169" s="36">
        <f>SUMIFS(СВЦЭМ!$E$39:$E$782,СВЦЭМ!$A$39:$A$782,$A169,СВЦЭМ!$B$39:$B$782,E$155)+'СЕТ СН'!$F$12</f>
        <v>221.30566038000001</v>
      </c>
      <c r="F169" s="36">
        <f>SUMIFS(СВЦЭМ!$E$39:$E$782,СВЦЭМ!$A$39:$A$782,$A169,СВЦЭМ!$B$39:$B$782,F$155)+'СЕТ СН'!$F$12</f>
        <v>221.86211410000001</v>
      </c>
      <c r="G169" s="36">
        <f>SUMIFS(СВЦЭМ!$E$39:$E$782,СВЦЭМ!$A$39:$A$782,$A169,СВЦЭМ!$B$39:$B$782,G$155)+'СЕТ СН'!$F$12</f>
        <v>222.26722617999999</v>
      </c>
      <c r="H169" s="36">
        <f>SUMIFS(СВЦЭМ!$E$39:$E$782,СВЦЭМ!$A$39:$A$782,$A169,СВЦЭМ!$B$39:$B$782,H$155)+'СЕТ СН'!$F$12</f>
        <v>220.67058053</v>
      </c>
      <c r="I169" s="36">
        <f>SUMIFS(СВЦЭМ!$E$39:$E$782,СВЦЭМ!$A$39:$A$782,$A169,СВЦЭМ!$B$39:$B$782,I$155)+'СЕТ СН'!$F$12</f>
        <v>205.99173171000001</v>
      </c>
      <c r="J169" s="36">
        <f>SUMIFS(СВЦЭМ!$E$39:$E$782,СВЦЭМ!$A$39:$A$782,$A169,СВЦЭМ!$B$39:$B$782,J$155)+'СЕТ СН'!$F$12</f>
        <v>178.56855127</v>
      </c>
      <c r="K169" s="36">
        <f>SUMIFS(СВЦЭМ!$E$39:$E$782,СВЦЭМ!$A$39:$A$782,$A169,СВЦЭМ!$B$39:$B$782,K$155)+'СЕТ СН'!$F$12</f>
        <v>170.64526882999999</v>
      </c>
      <c r="L169" s="36">
        <f>SUMIFS(СВЦЭМ!$E$39:$E$782,СВЦЭМ!$A$39:$A$782,$A169,СВЦЭМ!$B$39:$B$782,L$155)+'СЕТ СН'!$F$12</f>
        <v>167.30772213</v>
      </c>
      <c r="M169" s="36">
        <f>SUMIFS(СВЦЭМ!$E$39:$E$782,СВЦЭМ!$A$39:$A$782,$A169,СВЦЭМ!$B$39:$B$782,M$155)+'СЕТ СН'!$F$12</f>
        <v>183.34237999000001</v>
      </c>
      <c r="N169" s="36">
        <f>SUMIFS(СВЦЭМ!$E$39:$E$782,СВЦЭМ!$A$39:$A$782,$A169,СВЦЭМ!$B$39:$B$782,N$155)+'СЕТ СН'!$F$12</f>
        <v>189.25481689</v>
      </c>
      <c r="O169" s="36">
        <f>SUMIFS(СВЦЭМ!$E$39:$E$782,СВЦЭМ!$A$39:$A$782,$A169,СВЦЭМ!$B$39:$B$782,O$155)+'СЕТ СН'!$F$12</f>
        <v>191.70215021999999</v>
      </c>
      <c r="P169" s="36">
        <f>SUMIFS(СВЦЭМ!$E$39:$E$782,СВЦЭМ!$A$39:$A$782,$A169,СВЦЭМ!$B$39:$B$782,P$155)+'СЕТ СН'!$F$12</f>
        <v>195.36819320999999</v>
      </c>
      <c r="Q169" s="36">
        <f>SUMIFS(СВЦЭМ!$E$39:$E$782,СВЦЭМ!$A$39:$A$782,$A169,СВЦЭМ!$B$39:$B$782,Q$155)+'СЕТ СН'!$F$12</f>
        <v>198.06669364999999</v>
      </c>
      <c r="R169" s="36">
        <f>SUMIFS(СВЦЭМ!$E$39:$E$782,СВЦЭМ!$A$39:$A$782,$A169,СВЦЭМ!$B$39:$B$782,R$155)+'СЕТ СН'!$F$12</f>
        <v>198.75476581000001</v>
      </c>
      <c r="S169" s="36">
        <f>SUMIFS(СВЦЭМ!$E$39:$E$782,СВЦЭМ!$A$39:$A$782,$A169,СВЦЭМ!$B$39:$B$782,S$155)+'СЕТ СН'!$F$12</f>
        <v>191.30169104000001</v>
      </c>
      <c r="T169" s="36">
        <f>SUMIFS(СВЦЭМ!$E$39:$E$782,СВЦЭМ!$A$39:$A$782,$A169,СВЦЭМ!$B$39:$B$782,T$155)+'СЕТ СН'!$F$12</f>
        <v>171.21185141999999</v>
      </c>
      <c r="U169" s="36">
        <f>SUMIFS(СВЦЭМ!$E$39:$E$782,СВЦЭМ!$A$39:$A$782,$A169,СВЦЭМ!$B$39:$B$782,U$155)+'СЕТ СН'!$F$12</f>
        <v>154.29969245999999</v>
      </c>
      <c r="V169" s="36">
        <f>SUMIFS(СВЦЭМ!$E$39:$E$782,СВЦЭМ!$A$39:$A$782,$A169,СВЦЭМ!$B$39:$B$782,V$155)+'СЕТ СН'!$F$12</f>
        <v>139.25411925</v>
      </c>
      <c r="W169" s="36">
        <f>SUMIFS(СВЦЭМ!$E$39:$E$782,СВЦЭМ!$A$39:$A$782,$A169,СВЦЭМ!$B$39:$B$782,W$155)+'СЕТ СН'!$F$12</f>
        <v>137.42851451999999</v>
      </c>
      <c r="X169" s="36">
        <f>SUMIFS(СВЦЭМ!$E$39:$E$782,СВЦЭМ!$A$39:$A$782,$A169,СВЦЭМ!$B$39:$B$782,X$155)+'СЕТ СН'!$F$12</f>
        <v>137.36403856000001</v>
      </c>
      <c r="Y169" s="36">
        <f>SUMIFS(СВЦЭМ!$E$39:$E$782,СВЦЭМ!$A$39:$A$782,$A169,СВЦЭМ!$B$39:$B$782,Y$155)+'СЕТ СН'!$F$12</f>
        <v>142.28698388000001</v>
      </c>
    </row>
    <row r="170" spans="1:25" ht="15.75" x14ac:dyDescent="0.2">
      <c r="A170" s="35">
        <f t="shared" si="4"/>
        <v>44696</v>
      </c>
      <c r="B170" s="36">
        <f>SUMIFS(СВЦЭМ!$E$39:$E$782,СВЦЭМ!$A$39:$A$782,$A170,СВЦЭМ!$B$39:$B$782,B$155)+'СЕТ СН'!$F$12</f>
        <v>156.14251472999999</v>
      </c>
      <c r="C170" s="36">
        <f>SUMIFS(СВЦЭМ!$E$39:$E$782,СВЦЭМ!$A$39:$A$782,$A170,СВЦЭМ!$B$39:$B$782,C$155)+'СЕТ СН'!$F$12</f>
        <v>174.69472519000001</v>
      </c>
      <c r="D170" s="36">
        <f>SUMIFS(СВЦЭМ!$E$39:$E$782,СВЦЭМ!$A$39:$A$782,$A170,СВЦЭМ!$B$39:$B$782,D$155)+'СЕТ СН'!$F$12</f>
        <v>196.25619861999999</v>
      </c>
      <c r="E170" s="36">
        <f>SUMIFS(СВЦЭМ!$E$39:$E$782,СВЦЭМ!$A$39:$A$782,$A170,СВЦЭМ!$B$39:$B$782,E$155)+'СЕТ СН'!$F$12</f>
        <v>197.37612308000001</v>
      </c>
      <c r="F170" s="36">
        <f>SUMIFS(СВЦЭМ!$E$39:$E$782,СВЦЭМ!$A$39:$A$782,$A170,СВЦЭМ!$B$39:$B$782,F$155)+'СЕТ СН'!$F$12</f>
        <v>197.4146169</v>
      </c>
      <c r="G170" s="36">
        <f>SUMIFS(СВЦЭМ!$E$39:$E$782,СВЦЭМ!$A$39:$A$782,$A170,СВЦЭМ!$B$39:$B$782,G$155)+'СЕТ СН'!$F$12</f>
        <v>198.82262817</v>
      </c>
      <c r="H170" s="36">
        <f>SUMIFS(СВЦЭМ!$E$39:$E$782,СВЦЭМ!$A$39:$A$782,$A170,СВЦЭМ!$B$39:$B$782,H$155)+'СЕТ СН'!$F$12</f>
        <v>196.48359639</v>
      </c>
      <c r="I170" s="36">
        <f>SUMIFS(СВЦЭМ!$E$39:$E$782,СВЦЭМ!$A$39:$A$782,$A170,СВЦЭМ!$B$39:$B$782,I$155)+'СЕТ СН'!$F$12</f>
        <v>195.75895310000001</v>
      </c>
      <c r="J170" s="36">
        <f>SUMIFS(СВЦЭМ!$E$39:$E$782,СВЦЭМ!$A$39:$A$782,$A170,СВЦЭМ!$B$39:$B$782,J$155)+'СЕТ СН'!$F$12</f>
        <v>168.32972143000001</v>
      </c>
      <c r="K170" s="36">
        <f>SUMIFS(СВЦЭМ!$E$39:$E$782,СВЦЭМ!$A$39:$A$782,$A170,СВЦЭМ!$B$39:$B$782,K$155)+'СЕТ СН'!$F$12</f>
        <v>163.22232489999999</v>
      </c>
      <c r="L170" s="36">
        <f>SUMIFS(СВЦЭМ!$E$39:$E$782,СВЦЭМ!$A$39:$A$782,$A170,СВЦЭМ!$B$39:$B$782,L$155)+'СЕТ СН'!$F$12</f>
        <v>160.07327201000001</v>
      </c>
      <c r="M170" s="36">
        <f>SUMIFS(СВЦЭМ!$E$39:$E$782,СВЦЭМ!$A$39:$A$782,$A170,СВЦЭМ!$B$39:$B$782,M$155)+'СЕТ СН'!$F$12</f>
        <v>178.46046239</v>
      </c>
      <c r="N170" s="36">
        <f>SUMIFS(СВЦЭМ!$E$39:$E$782,СВЦЭМ!$A$39:$A$782,$A170,СВЦЭМ!$B$39:$B$782,N$155)+'СЕТ СН'!$F$12</f>
        <v>187.88484636999999</v>
      </c>
      <c r="O170" s="36">
        <f>SUMIFS(СВЦЭМ!$E$39:$E$782,СВЦЭМ!$A$39:$A$782,$A170,СВЦЭМ!$B$39:$B$782,O$155)+'СЕТ СН'!$F$12</f>
        <v>194.59300073</v>
      </c>
      <c r="P170" s="36">
        <f>SUMIFS(СВЦЭМ!$E$39:$E$782,СВЦЭМ!$A$39:$A$782,$A170,СВЦЭМ!$B$39:$B$782,P$155)+'СЕТ СН'!$F$12</f>
        <v>198.31451620999999</v>
      </c>
      <c r="Q170" s="36">
        <f>SUMIFS(СВЦЭМ!$E$39:$E$782,СВЦЭМ!$A$39:$A$782,$A170,СВЦЭМ!$B$39:$B$782,Q$155)+'СЕТ СН'!$F$12</f>
        <v>199.47920332000001</v>
      </c>
      <c r="R170" s="36">
        <f>SUMIFS(СВЦЭМ!$E$39:$E$782,СВЦЭМ!$A$39:$A$782,$A170,СВЦЭМ!$B$39:$B$782,R$155)+'СЕТ СН'!$F$12</f>
        <v>196.33349498000001</v>
      </c>
      <c r="S170" s="36">
        <f>SUMIFS(СВЦЭМ!$E$39:$E$782,СВЦЭМ!$A$39:$A$782,$A170,СВЦЭМ!$B$39:$B$782,S$155)+'СЕТ СН'!$F$12</f>
        <v>185.88646603999999</v>
      </c>
      <c r="T170" s="36">
        <f>SUMIFS(СВЦЭМ!$E$39:$E$782,СВЦЭМ!$A$39:$A$782,$A170,СВЦЭМ!$B$39:$B$782,T$155)+'СЕТ СН'!$F$12</f>
        <v>172.69858475999999</v>
      </c>
      <c r="U170" s="36">
        <f>SUMIFS(СВЦЭМ!$E$39:$E$782,СВЦЭМ!$A$39:$A$782,$A170,СВЦЭМ!$B$39:$B$782,U$155)+'СЕТ СН'!$F$12</f>
        <v>151.79400254999999</v>
      </c>
      <c r="V170" s="36">
        <f>SUMIFS(СВЦЭМ!$E$39:$E$782,СВЦЭМ!$A$39:$A$782,$A170,СВЦЭМ!$B$39:$B$782,V$155)+'СЕТ СН'!$F$12</f>
        <v>138.39878179999999</v>
      </c>
      <c r="W170" s="36">
        <f>SUMIFS(СВЦЭМ!$E$39:$E$782,СВЦЭМ!$A$39:$A$782,$A170,СВЦЭМ!$B$39:$B$782,W$155)+'СЕТ СН'!$F$12</f>
        <v>138.54095387999999</v>
      </c>
      <c r="X170" s="36">
        <f>SUMIFS(СВЦЭМ!$E$39:$E$782,СВЦЭМ!$A$39:$A$782,$A170,СВЦЭМ!$B$39:$B$782,X$155)+'СЕТ СН'!$F$12</f>
        <v>146.70830678999999</v>
      </c>
      <c r="Y170" s="36">
        <f>SUMIFS(СВЦЭМ!$E$39:$E$782,СВЦЭМ!$A$39:$A$782,$A170,СВЦЭМ!$B$39:$B$782,Y$155)+'СЕТ СН'!$F$12</f>
        <v>152.98625233000001</v>
      </c>
    </row>
    <row r="171" spans="1:25" ht="15.75" x14ac:dyDescent="0.2">
      <c r="A171" s="35">
        <f t="shared" si="4"/>
        <v>44697</v>
      </c>
      <c r="B171" s="36">
        <f>SUMIFS(СВЦЭМ!$E$39:$E$782,СВЦЭМ!$A$39:$A$782,$A171,СВЦЭМ!$B$39:$B$782,B$155)+'СЕТ СН'!$F$12</f>
        <v>164.79163262</v>
      </c>
      <c r="C171" s="36">
        <f>SUMIFS(СВЦЭМ!$E$39:$E$782,СВЦЭМ!$A$39:$A$782,$A171,СВЦЭМ!$B$39:$B$782,C$155)+'СЕТ СН'!$F$12</f>
        <v>185.49071433</v>
      </c>
      <c r="D171" s="36">
        <f>SUMIFS(СВЦЭМ!$E$39:$E$782,СВЦЭМ!$A$39:$A$782,$A171,СВЦЭМ!$B$39:$B$782,D$155)+'СЕТ СН'!$F$12</f>
        <v>208.98117685</v>
      </c>
      <c r="E171" s="36">
        <f>SUMIFS(СВЦЭМ!$E$39:$E$782,СВЦЭМ!$A$39:$A$782,$A171,СВЦЭМ!$B$39:$B$782,E$155)+'СЕТ СН'!$F$12</f>
        <v>218.01708993</v>
      </c>
      <c r="F171" s="36">
        <f>SUMIFS(СВЦЭМ!$E$39:$E$782,СВЦЭМ!$A$39:$A$782,$A171,СВЦЭМ!$B$39:$B$782,F$155)+'СЕТ СН'!$F$12</f>
        <v>217.08169953000001</v>
      </c>
      <c r="G171" s="36">
        <f>SUMIFS(СВЦЭМ!$E$39:$E$782,СВЦЭМ!$A$39:$A$782,$A171,СВЦЭМ!$B$39:$B$782,G$155)+'СЕТ СН'!$F$12</f>
        <v>218.49877760000001</v>
      </c>
      <c r="H171" s="36">
        <f>SUMIFS(СВЦЭМ!$E$39:$E$782,СВЦЭМ!$A$39:$A$782,$A171,СВЦЭМ!$B$39:$B$782,H$155)+'СЕТ СН'!$F$12</f>
        <v>213.21604298</v>
      </c>
      <c r="I171" s="36">
        <f>SUMIFS(СВЦЭМ!$E$39:$E$782,СВЦЭМ!$A$39:$A$782,$A171,СВЦЭМ!$B$39:$B$782,I$155)+'СЕТ СН'!$F$12</f>
        <v>200.32398135</v>
      </c>
      <c r="J171" s="36">
        <f>SUMIFS(СВЦЭМ!$E$39:$E$782,СВЦЭМ!$A$39:$A$782,$A171,СВЦЭМ!$B$39:$B$782,J$155)+'СЕТ СН'!$F$12</f>
        <v>173.58881059999999</v>
      </c>
      <c r="K171" s="36">
        <f>SUMIFS(СВЦЭМ!$E$39:$E$782,СВЦЭМ!$A$39:$A$782,$A171,СВЦЭМ!$B$39:$B$782,K$155)+'СЕТ СН'!$F$12</f>
        <v>164.71180806000001</v>
      </c>
      <c r="L171" s="36">
        <f>SUMIFS(СВЦЭМ!$E$39:$E$782,СВЦЭМ!$A$39:$A$782,$A171,СВЦЭМ!$B$39:$B$782,L$155)+'СЕТ СН'!$F$12</f>
        <v>172.57513087000001</v>
      </c>
      <c r="M171" s="36">
        <f>SUMIFS(СВЦЭМ!$E$39:$E$782,СВЦЭМ!$A$39:$A$782,$A171,СВЦЭМ!$B$39:$B$782,M$155)+'СЕТ СН'!$F$12</f>
        <v>193.45275257</v>
      </c>
      <c r="N171" s="36">
        <f>SUMIFS(СВЦЭМ!$E$39:$E$782,СВЦЭМ!$A$39:$A$782,$A171,СВЦЭМ!$B$39:$B$782,N$155)+'СЕТ СН'!$F$12</f>
        <v>203.83261075999999</v>
      </c>
      <c r="O171" s="36">
        <f>SUMIFS(СВЦЭМ!$E$39:$E$782,СВЦЭМ!$A$39:$A$782,$A171,СВЦЭМ!$B$39:$B$782,O$155)+'СЕТ СН'!$F$12</f>
        <v>207.60257899999999</v>
      </c>
      <c r="P171" s="36">
        <f>SUMIFS(СВЦЭМ!$E$39:$E$782,СВЦЭМ!$A$39:$A$782,$A171,СВЦЭМ!$B$39:$B$782,P$155)+'СЕТ СН'!$F$12</f>
        <v>212.93822957</v>
      </c>
      <c r="Q171" s="36">
        <f>SUMIFS(СВЦЭМ!$E$39:$E$782,СВЦЭМ!$A$39:$A$782,$A171,СВЦЭМ!$B$39:$B$782,Q$155)+'СЕТ СН'!$F$12</f>
        <v>212.54132050000001</v>
      </c>
      <c r="R171" s="36">
        <f>SUMIFS(СВЦЭМ!$E$39:$E$782,СВЦЭМ!$A$39:$A$782,$A171,СВЦЭМ!$B$39:$B$782,R$155)+'СЕТ СН'!$F$12</f>
        <v>209.69577655000001</v>
      </c>
      <c r="S171" s="36">
        <f>SUMIFS(СВЦЭМ!$E$39:$E$782,СВЦЭМ!$A$39:$A$782,$A171,СВЦЭМ!$B$39:$B$782,S$155)+'СЕТ СН'!$F$12</f>
        <v>201.46921734</v>
      </c>
      <c r="T171" s="36">
        <f>SUMIFS(СВЦЭМ!$E$39:$E$782,СВЦЭМ!$A$39:$A$782,$A171,СВЦЭМ!$B$39:$B$782,T$155)+'СЕТ СН'!$F$12</f>
        <v>175.65603609999999</v>
      </c>
      <c r="U171" s="36">
        <f>SUMIFS(СВЦЭМ!$E$39:$E$782,СВЦЭМ!$A$39:$A$782,$A171,СВЦЭМ!$B$39:$B$782,U$155)+'СЕТ СН'!$F$12</f>
        <v>150.36606621000001</v>
      </c>
      <c r="V171" s="36">
        <f>SUMIFS(СВЦЭМ!$E$39:$E$782,СВЦЭМ!$A$39:$A$782,$A171,СВЦЭМ!$B$39:$B$782,V$155)+'СЕТ СН'!$F$12</f>
        <v>137.18107326000001</v>
      </c>
      <c r="W171" s="36">
        <f>SUMIFS(СВЦЭМ!$E$39:$E$782,СВЦЭМ!$A$39:$A$782,$A171,СВЦЭМ!$B$39:$B$782,W$155)+'СЕТ СН'!$F$12</f>
        <v>140.53281999000001</v>
      </c>
      <c r="X171" s="36">
        <f>SUMIFS(СВЦЭМ!$E$39:$E$782,СВЦЭМ!$A$39:$A$782,$A171,СВЦЭМ!$B$39:$B$782,X$155)+'СЕТ СН'!$F$12</f>
        <v>139.50105769999999</v>
      </c>
      <c r="Y171" s="36">
        <f>SUMIFS(СВЦЭМ!$E$39:$E$782,СВЦЭМ!$A$39:$A$782,$A171,СВЦЭМ!$B$39:$B$782,Y$155)+'СЕТ СН'!$F$12</f>
        <v>148.49914860999999</v>
      </c>
    </row>
    <row r="172" spans="1:25" ht="15.75" x14ac:dyDescent="0.2">
      <c r="A172" s="35">
        <f t="shared" si="4"/>
        <v>44698</v>
      </c>
      <c r="B172" s="36">
        <f>SUMIFS(СВЦЭМ!$E$39:$E$782,СВЦЭМ!$A$39:$A$782,$A172,СВЦЭМ!$B$39:$B$782,B$155)+'СЕТ СН'!$F$12</f>
        <v>162.17088111999999</v>
      </c>
      <c r="C172" s="36">
        <f>SUMIFS(СВЦЭМ!$E$39:$E$782,СВЦЭМ!$A$39:$A$782,$A172,СВЦЭМ!$B$39:$B$782,C$155)+'СЕТ СН'!$F$12</f>
        <v>185.86227246000001</v>
      </c>
      <c r="D172" s="36">
        <f>SUMIFS(СВЦЭМ!$E$39:$E$782,СВЦЭМ!$A$39:$A$782,$A172,СВЦЭМ!$B$39:$B$782,D$155)+'СЕТ СН'!$F$12</f>
        <v>208.57552471</v>
      </c>
      <c r="E172" s="36">
        <f>SUMIFS(СВЦЭМ!$E$39:$E$782,СВЦЭМ!$A$39:$A$782,$A172,СВЦЭМ!$B$39:$B$782,E$155)+'СЕТ СН'!$F$12</f>
        <v>215.73856314</v>
      </c>
      <c r="F172" s="36">
        <f>SUMIFS(СВЦЭМ!$E$39:$E$782,СВЦЭМ!$A$39:$A$782,$A172,СВЦЭМ!$B$39:$B$782,F$155)+'СЕТ СН'!$F$12</f>
        <v>215.57732354000001</v>
      </c>
      <c r="G172" s="36">
        <f>SUMIFS(СВЦЭМ!$E$39:$E$782,СВЦЭМ!$A$39:$A$782,$A172,СВЦЭМ!$B$39:$B$782,G$155)+'СЕТ СН'!$F$12</f>
        <v>215.27900265</v>
      </c>
      <c r="H172" s="36">
        <f>SUMIFS(СВЦЭМ!$E$39:$E$782,СВЦЭМ!$A$39:$A$782,$A172,СВЦЭМ!$B$39:$B$782,H$155)+'СЕТ СН'!$F$12</f>
        <v>207.71323057999999</v>
      </c>
      <c r="I172" s="36">
        <f>SUMIFS(СВЦЭМ!$E$39:$E$782,СВЦЭМ!$A$39:$A$782,$A172,СВЦЭМ!$B$39:$B$782,I$155)+'СЕТ СН'!$F$12</f>
        <v>198.88780742</v>
      </c>
      <c r="J172" s="36">
        <f>SUMIFS(СВЦЭМ!$E$39:$E$782,СВЦЭМ!$A$39:$A$782,$A172,СВЦЭМ!$B$39:$B$782,J$155)+'СЕТ СН'!$F$12</f>
        <v>172.15231868000001</v>
      </c>
      <c r="K172" s="36">
        <f>SUMIFS(СВЦЭМ!$E$39:$E$782,СВЦЭМ!$A$39:$A$782,$A172,СВЦЭМ!$B$39:$B$782,K$155)+'СЕТ СН'!$F$12</f>
        <v>169.94993930000001</v>
      </c>
      <c r="L172" s="36">
        <f>SUMIFS(СВЦЭМ!$E$39:$E$782,СВЦЭМ!$A$39:$A$782,$A172,СВЦЭМ!$B$39:$B$782,L$155)+'СЕТ СН'!$F$12</f>
        <v>165.27963217000001</v>
      </c>
      <c r="M172" s="36">
        <f>SUMIFS(СВЦЭМ!$E$39:$E$782,СВЦЭМ!$A$39:$A$782,$A172,СВЦЭМ!$B$39:$B$782,M$155)+'СЕТ СН'!$F$12</f>
        <v>184.37927442</v>
      </c>
      <c r="N172" s="36">
        <f>SUMIFS(СВЦЭМ!$E$39:$E$782,СВЦЭМ!$A$39:$A$782,$A172,СВЦЭМ!$B$39:$B$782,N$155)+'СЕТ СН'!$F$12</f>
        <v>192.45408171</v>
      </c>
      <c r="O172" s="36">
        <f>SUMIFS(СВЦЭМ!$E$39:$E$782,СВЦЭМ!$A$39:$A$782,$A172,СВЦЭМ!$B$39:$B$782,O$155)+'СЕТ СН'!$F$12</f>
        <v>192.42266463000001</v>
      </c>
      <c r="P172" s="36">
        <f>SUMIFS(СВЦЭМ!$E$39:$E$782,СВЦЭМ!$A$39:$A$782,$A172,СВЦЭМ!$B$39:$B$782,P$155)+'СЕТ СН'!$F$12</f>
        <v>192.95870744000001</v>
      </c>
      <c r="Q172" s="36">
        <f>SUMIFS(СВЦЭМ!$E$39:$E$782,СВЦЭМ!$A$39:$A$782,$A172,СВЦЭМ!$B$39:$B$782,Q$155)+'СЕТ СН'!$F$12</f>
        <v>194.49933479000001</v>
      </c>
      <c r="R172" s="36">
        <f>SUMIFS(СВЦЭМ!$E$39:$E$782,СВЦЭМ!$A$39:$A$782,$A172,СВЦЭМ!$B$39:$B$782,R$155)+'СЕТ СН'!$F$12</f>
        <v>196.12325884000001</v>
      </c>
      <c r="S172" s="36">
        <f>SUMIFS(СВЦЭМ!$E$39:$E$782,СВЦЭМ!$A$39:$A$782,$A172,СВЦЭМ!$B$39:$B$782,S$155)+'СЕТ СН'!$F$12</f>
        <v>190.13587681000001</v>
      </c>
      <c r="T172" s="36">
        <f>SUMIFS(СВЦЭМ!$E$39:$E$782,СВЦЭМ!$A$39:$A$782,$A172,СВЦЭМ!$B$39:$B$782,T$155)+'СЕТ СН'!$F$12</f>
        <v>167.79531281999999</v>
      </c>
      <c r="U172" s="36">
        <f>SUMIFS(СВЦЭМ!$E$39:$E$782,СВЦЭМ!$A$39:$A$782,$A172,СВЦЭМ!$B$39:$B$782,U$155)+'СЕТ СН'!$F$12</f>
        <v>149.92284076999999</v>
      </c>
      <c r="V172" s="36">
        <f>SUMIFS(СВЦЭМ!$E$39:$E$782,СВЦЭМ!$A$39:$A$782,$A172,СВЦЭМ!$B$39:$B$782,V$155)+'СЕТ СН'!$F$12</f>
        <v>134.02923465000001</v>
      </c>
      <c r="W172" s="36">
        <f>SUMIFS(СВЦЭМ!$E$39:$E$782,СВЦЭМ!$A$39:$A$782,$A172,СВЦЭМ!$B$39:$B$782,W$155)+'СЕТ СН'!$F$12</f>
        <v>133.15855126</v>
      </c>
      <c r="X172" s="36">
        <f>SUMIFS(СВЦЭМ!$E$39:$E$782,СВЦЭМ!$A$39:$A$782,$A172,СВЦЭМ!$B$39:$B$782,X$155)+'СЕТ СН'!$F$12</f>
        <v>136.56837472000001</v>
      </c>
      <c r="Y172" s="36">
        <f>SUMIFS(СВЦЭМ!$E$39:$E$782,СВЦЭМ!$A$39:$A$782,$A172,СВЦЭМ!$B$39:$B$782,Y$155)+'СЕТ СН'!$F$12</f>
        <v>142.50371257</v>
      </c>
    </row>
    <row r="173" spans="1:25" ht="15.75" x14ac:dyDescent="0.2">
      <c r="A173" s="35">
        <f t="shared" si="4"/>
        <v>44699</v>
      </c>
      <c r="B173" s="36">
        <f>SUMIFS(СВЦЭМ!$E$39:$E$782,СВЦЭМ!$A$39:$A$782,$A173,СВЦЭМ!$B$39:$B$782,B$155)+'СЕТ СН'!$F$12</f>
        <v>172.10702466999999</v>
      </c>
      <c r="C173" s="36">
        <f>SUMIFS(СВЦЭМ!$E$39:$E$782,СВЦЭМ!$A$39:$A$782,$A173,СВЦЭМ!$B$39:$B$782,C$155)+'СЕТ СН'!$F$12</f>
        <v>197.41075927</v>
      </c>
      <c r="D173" s="36">
        <f>SUMIFS(СВЦЭМ!$E$39:$E$782,СВЦЭМ!$A$39:$A$782,$A173,СВЦЭМ!$B$39:$B$782,D$155)+'СЕТ СН'!$F$12</f>
        <v>208.82233031000001</v>
      </c>
      <c r="E173" s="36">
        <f>SUMIFS(СВЦЭМ!$E$39:$E$782,СВЦЭМ!$A$39:$A$782,$A173,СВЦЭМ!$B$39:$B$782,E$155)+'СЕТ СН'!$F$12</f>
        <v>209.14018644000001</v>
      </c>
      <c r="F173" s="36">
        <f>SUMIFS(СВЦЭМ!$E$39:$E$782,СВЦЭМ!$A$39:$A$782,$A173,СВЦЭМ!$B$39:$B$782,F$155)+'СЕТ СН'!$F$12</f>
        <v>208.42214691000001</v>
      </c>
      <c r="G173" s="36">
        <f>SUMIFS(СВЦЭМ!$E$39:$E$782,СВЦЭМ!$A$39:$A$782,$A173,СВЦЭМ!$B$39:$B$782,G$155)+'СЕТ СН'!$F$12</f>
        <v>210.67063218999999</v>
      </c>
      <c r="H173" s="36">
        <f>SUMIFS(СВЦЭМ!$E$39:$E$782,СВЦЭМ!$A$39:$A$782,$A173,СВЦЭМ!$B$39:$B$782,H$155)+'СЕТ СН'!$F$12</f>
        <v>208.62973194</v>
      </c>
      <c r="I173" s="36">
        <f>SUMIFS(СВЦЭМ!$E$39:$E$782,СВЦЭМ!$A$39:$A$782,$A173,СВЦЭМ!$B$39:$B$782,I$155)+'СЕТ СН'!$F$12</f>
        <v>191.95595881</v>
      </c>
      <c r="J173" s="36">
        <f>SUMIFS(СВЦЭМ!$E$39:$E$782,СВЦЭМ!$A$39:$A$782,$A173,СВЦЭМ!$B$39:$B$782,J$155)+'СЕТ СН'!$F$12</f>
        <v>164.98429752000001</v>
      </c>
      <c r="K173" s="36">
        <f>SUMIFS(СВЦЭМ!$E$39:$E$782,СВЦЭМ!$A$39:$A$782,$A173,СВЦЭМ!$B$39:$B$782,K$155)+'СЕТ СН'!$F$12</f>
        <v>165.32398248999999</v>
      </c>
      <c r="L173" s="36">
        <f>SUMIFS(СВЦЭМ!$E$39:$E$782,СВЦЭМ!$A$39:$A$782,$A173,СВЦЭМ!$B$39:$B$782,L$155)+'СЕТ СН'!$F$12</f>
        <v>167.69875281</v>
      </c>
      <c r="M173" s="36">
        <f>SUMIFS(СВЦЭМ!$E$39:$E$782,СВЦЭМ!$A$39:$A$782,$A173,СВЦЭМ!$B$39:$B$782,M$155)+'СЕТ СН'!$F$12</f>
        <v>187.85250938999999</v>
      </c>
      <c r="N173" s="36">
        <f>SUMIFS(СВЦЭМ!$E$39:$E$782,СВЦЭМ!$A$39:$A$782,$A173,СВЦЭМ!$B$39:$B$782,N$155)+'СЕТ СН'!$F$12</f>
        <v>193.65175789</v>
      </c>
      <c r="O173" s="36">
        <f>SUMIFS(СВЦЭМ!$E$39:$E$782,СВЦЭМ!$A$39:$A$782,$A173,СВЦЭМ!$B$39:$B$782,O$155)+'СЕТ СН'!$F$12</f>
        <v>193.17283929000001</v>
      </c>
      <c r="P173" s="36">
        <f>SUMIFS(СВЦЭМ!$E$39:$E$782,СВЦЭМ!$A$39:$A$782,$A173,СВЦЭМ!$B$39:$B$782,P$155)+'СЕТ СН'!$F$12</f>
        <v>196.38852261</v>
      </c>
      <c r="Q173" s="36">
        <f>SUMIFS(СВЦЭМ!$E$39:$E$782,СВЦЭМ!$A$39:$A$782,$A173,СВЦЭМ!$B$39:$B$782,Q$155)+'СЕТ СН'!$F$12</f>
        <v>198.90879128</v>
      </c>
      <c r="R173" s="36">
        <f>SUMIFS(СВЦЭМ!$E$39:$E$782,СВЦЭМ!$A$39:$A$782,$A173,СВЦЭМ!$B$39:$B$782,R$155)+'СЕТ СН'!$F$12</f>
        <v>198.00433419999999</v>
      </c>
      <c r="S173" s="36">
        <f>SUMIFS(СВЦЭМ!$E$39:$E$782,СВЦЭМ!$A$39:$A$782,$A173,СВЦЭМ!$B$39:$B$782,S$155)+'СЕТ СН'!$F$12</f>
        <v>189.66339041000001</v>
      </c>
      <c r="T173" s="36">
        <f>SUMIFS(СВЦЭМ!$E$39:$E$782,СВЦЭМ!$A$39:$A$782,$A173,СВЦЭМ!$B$39:$B$782,T$155)+'СЕТ СН'!$F$12</f>
        <v>166.32919016</v>
      </c>
      <c r="U173" s="36">
        <f>SUMIFS(СВЦЭМ!$E$39:$E$782,СВЦЭМ!$A$39:$A$782,$A173,СВЦЭМ!$B$39:$B$782,U$155)+'СЕТ СН'!$F$12</f>
        <v>147.20068641</v>
      </c>
      <c r="V173" s="36">
        <f>SUMIFS(СВЦЭМ!$E$39:$E$782,СВЦЭМ!$A$39:$A$782,$A173,СВЦЭМ!$B$39:$B$782,V$155)+'СЕТ СН'!$F$12</f>
        <v>133.18035685000001</v>
      </c>
      <c r="W173" s="36">
        <f>SUMIFS(СВЦЭМ!$E$39:$E$782,СВЦЭМ!$A$39:$A$782,$A173,СВЦЭМ!$B$39:$B$782,W$155)+'СЕТ СН'!$F$12</f>
        <v>137.49648988999999</v>
      </c>
      <c r="X173" s="36">
        <f>SUMIFS(СВЦЭМ!$E$39:$E$782,СВЦЭМ!$A$39:$A$782,$A173,СВЦЭМ!$B$39:$B$782,X$155)+'СЕТ СН'!$F$12</f>
        <v>143.71753763000001</v>
      </c>
      <c r="Y173" s="36">
        <f>SUMIFS(СВЦЭМ!$E$39:$E$782,СВЦЭМ!$A$39:$A$782,$A173,СВЦЭМ!$B$39:$B$782,Y$155)+'СЕТ СН'!$F$12</f>
        <v>149.91348901000001</v>
      </c>
    </row>
    <row r="174" spans="1:25" ht="15.75" x14ac:dyDescent="0.2">
      <c r="A174" s="35">
        <f t="shared" si="4"/>
        <v>44700</v>
      </c>
      <c r="B174" s="36">
        <f>SUMIFS(СВЦЭМ!$E$39:$E$782,СВЦЭМ!$A$39:$A$782,$A174,СВЦЭМ!$B$39:$B$782,B$155)+'СЕТ СН'!$F$12</f>
        <v>169.26665105999999</v>
      </c>
      <c r="C174" s="36">
        <f>SUMIFS(СВЦЭМ!$E$39:$E$782,СВЦЭМ!$A$39:$A$782,$A174,СВЦЭМ!$B$39:$B$782,C$155)+'СЕТ СН'!$F$12</f>
        <v>191.77148833999999</v>
      </c>
      <c r="D174" s="36">
        <f>SUMIFS(СВЦЭМ!$E$39:$E$782,СВЦЭМ!$A$39:$A$782,$A174,СВЦЭМ!$B$39:$B$782,D$155)+'СЕТ СН'!$F$12</f>
        <v>212.22151640000001</v>
      </c>
      <c r="E174" s="36">
        <f>SUMIFS(СВЦЭМ!$E$39:$E$782,СВЦЭМ!$A$39:$A$782,$A174,СВЦЭМ!$B$39:$B$782,E$155)+'СЕТ СН'!$F$12</f>
        <v>222.39593246999999</v>
      </c>
      <c r="F174" s="36">
        <f>SUMIFS(СВЦЭМ!$E$39:$E$782,СВЦЭМ!$A$39:$A$782,$A174,СВЦЭМ!$B$39:$B$782,F$155)+'СЕТ СН'!$F$12</f>
        <v>217.12551378000001</v>
      </c>
      <c r="G174" s="36">
        <f>SUMIFS(СВЦЭМ!$E$39:$E$782,СВЦЭМ!$A$39:$A$782,$A174,СВЦЭМ!$B$39:$B$782,G$155)+'СЕТ СН'!$F$12</f>
        <v>210.64736762000001</v>
      </c>
      <c r="H174" s="36">
        <f>SUMIFS(СВЦЭМ!$E$39:$E$782,СВЦЭМ!$A$39:$A$782,$A174,СВЦЭМ!$B$39:$B$782,H$155)+'СЕТ СН'!$F$12</f>
        <v>204.17960468999999</v>
      </c>
      <c r="I174" s="36">
        <f>SUMIFS(СВЦЭМ!$E$39:$E$782,СВЦЭМ!$A$39:$A$782,$A174,СВЦЭМ!$B$39:$B$782,I$155)+'СЕТ СН'!$F$12</f>
        <v>193.52068833999999</v>
      </c>
      <c r="J174" s="36">
        <f>SUMIFS(СВЦЭМ!$E$39:$E$782,СВЦЭМ!$A$39:$A$782,$A174,СВЦЭМ!$B$39:$B$782,J$155)+'СЕТ СН'!$F$12</f>
        <v>168.61833254000001</v>
      </c>
      <c r="K174" s="36">
        <f>SUMIFS(СВЦЭМ!$E$39:$E$782,СВЦЭМ!$A$39:$A$782,$A174,СВЦЭМ!$B$39:$B$782,K$155)+'СЕТ СН'!$F$12</f>
        <v>171.46597426</v>
      </c>
      <c r="L174" s="36">
        <f>SUMIFS(СВЦЭМ!$E$39:$E$782,СВЦЭМ!$A$39:$A$782,$A174,СВЦЭМ!$B$39:$B$782,L$155)+'СЕТ СН'!$F$12</f>
        <v>170.15482990999999</v>
      </c>
      <c r="M174" s="36">
        <f>SUMIFS(СВЦЭМ!$E$39:$E$782,СВЦЭМ!$A$39:$A$782,$A174,СВЦЭМ!$B$39:$B$782,M$155)+'СЕТ СН'!$F$12</f>
        <v>187.30877849999999</v>
      </c>
      <c r="N174" s="36">
        <f>SUMIFS(СВЦЭМ!$E$39:$E$782,СВЦЭМ!$A$39:$A$782,$A174,СВЦЭМ!$B$39:$B$782,N$155)+'СЕТ СН'!$F$12</f>
        <v>195.70102813</v>
      </c>
      <c r="O174" s="36">
        <f>SUMIFS(СВЦЭМ!$E$39:$E$782,СВЦЭМ!$A$39:$A$782,$A174,СВЦЭМ!$B$39:$B$782,O$155)+'СЕТ СН'!$F$12</f>
        <v>198.68594282000001</v>
      </c>
      <c r="P174" s="36">
        <f>SUMIFS(СВЦЭМ!$E$39:$E$782,СВЦЭМ!$A$39:$A$782,$A174,СВЦЭМ!$B$39:$B$782,P$155)+'СЕТ СН'!$F$12</f>
        <v>199.42535063</v>
      </c>
      <c r="Q174" s="36">
        <f>SUMIFS(СВЦЭМ!$E$39:$E$782,СВЦЭМ!$A$39:$A$782,$A174,СВЦЭМ!$B$39:$B$782,Q$155)+'СЕТ СН'!$F$12</f>
        <v>202.19646104</v>
      </c>
      <c r="R174" s="36">
        <f>SUMIFS(СВЦЭМ!$E$39:$E$782,СВЦЭМ!$A$39:$A$782,$A174,СВЦЭМ!$B$39:$B$782,R$155)+'СЕТ СН'!$F$12</f>
        <v>199.92950675</v>
      </c>
      <c r="S174" s="36">
        <f>SUMIFS(СВЦЭМ!$E$39:$E$782,СВЦЭМ!$A$39:$A$782,$A174,СВЦЭМ!$B$39:$B$782,S$155)+'СЕТ СН'!$F$12</f>
        <v>195.62613707</v>
      </c>
      <c r="T174" s="36">
        <f>SUMIFS(СВЦЭМ!$E$39:$E$782,СВЦЭМ!$A$39:$A$782,$A174,СВЦЭМ!$B$39:$B$782,T$155)+'СЕТ СН'!$F$12</f>
        <v>170.78292028000001</v>
      </c>
      <c r="U174" s="36">
        <f>SUMIFS(СВЦЭМ!$E$39:$E$782,СВЦЭМ!$A$39:$A$782,$A174,СВЦЭМ!$B$39:$B$782,U$155)+'СЕТ СН'!$F$12</f>
        <v>152.26229298000001</v>
      </c>
      <c r="V174" s="36">
        <f>SUMIFS(СВЦЭМ!$E$39:$E$782,СВЦЭМ!$A$39:$A$782,$A174,СВЦЭМ!$B$39:$B$782,V$155)+'СЕТ СН'!$F$12</f>
        <v>135.29092023000001</v>
      </c>
      <c r="W174" s="36">
        <f>SUMIFS(СВЦЭМ!$E$39:$E$782,СВЦЭМ!$A$39:$A$782,$A174,СВЦЭМ!$B$39:$B$782,W$155)+'СЕТ СН'!$F$12</f>
        <v>136.34227601000001</v>
      </c>
      <c r="X174" s="36">
        <f>SUMIFS(СВЦЭМ!$E$39:$E$782,СВЦЭМ!$A$39:$A$782,$A174,СВЦЭМ!$B$39:$B$782,X$155)+'СЕТ СН'!$F$12</f>
        <v>138.21976061999999</v>
      </c>
      <c r="Y174" s="36">
        <f>SUMIFS(СВЦЭМ!$E$39:$E$782,СВЦЭМ!$A$39:$A$782,$A174,СВЦЭМ!$B$39:$B$782,Y$155)+'СЕТ СН'!$F$12</f>
        <v>142.15515854</v>
      </c>
    </row>
    <row r="175" spans="1:25" ht="15.75" x14ac:dyDescent="0.2">
      <c r="A175" s="35">
        <f t="shared" si="4"/>
        <v>44701</v>
      </c>
      <c r="B175" s="36">
        <f>SUMIFS(СВЦЭМ!$E$39:$E$782,СВЦЭМ!$A$39:$A$782,$A175,СВЦЭМ!$B$39:$B$782,B$155)+'СЕТ СН'!$F$12</f>
        <v>168.17883638000001</v>
      </c>
      <c r="C175" s="36">
        <f>SUMIFS(СВЦЭМ!$E$39:$E$782,СВЦЭМ!$A$39:$A$782,$A175,СВЦЭМ!$B$39:$B$782,C$155)+'СЕТ СН'!$F$12</f>
        <v>180.85446873000001</v>
      </c>
      <c r="D175" s="36">
        <f>SUMIFS(СВЦЭМ!$E$39:$E$782,СВЦЭМ!$A$39:$A$782,$A175,СВЦЭМ!$B$39:$B$782,D$155)+'СЕТ СН'!$F$12</f>
        <v>205.38786671</v>
      </c>
      <c r="E175" s="36">
        <f>SUMIFS(СВЦЭМ!$E$39:$E$782,СВЦЭМ!$A$39:$A$782,$A175,СВЦЭМ!$B$39:$B$782,E$155)+'СЕТ СН'!$F$12</f>
        <v>217.09104758999999</v>
      </c>
      <c r="F175" s="36">
        <f>SUMIFS(СВЦЭМ!$E$39:$E$782,СВЦЭМ!$A$39:$A$782,$A175,СВЦЭМ!$B$39:$B$782,F$155)+'СЕТ СН'!$F$12</f>
        <v>216.10369524999999</v>
      </c>
      <c r="G175" s="36">
        <f>SUMIFS(СВЦЭМ!$E$39:$E$782,СВЦЭМ!$A$39:$A$782,$A175,СВЦЭМ!$B$39:$B$782,G$155)+'СЕТ СН'!$F$12</f>
        <v>212.87368900000001</v>
      </c>
      <c r="H175" s="36">
        <f>SUMIFS(СВЦЭМ!$E$39:$E$782,СВЦЭМ!$A$39:$A$782,$A175,СВЦЭМ!$B$39:$B$782,H$155)+'СЕТ СН'!$F$12</f>
        <v>201.95989714000001</v>
      </c>
      <c r="I175" s="36">
        <f>SUMIFS(СВЦЭМ!$E$39:$E$782,СВЦЭМ!$A$39:$A$782,$A175,СВЦЭМ!$B$39:$B$782,I$155)+'СЕТ СН'!$F$12</f>
        <v>188.64106282</v>
      </c>
      <c r="J175" s="36">
        <f>SUMIFS(СВЦЭМ!$E$39:$E$782,СВЦЭМ!$A$39:$A$782,$A175,СВЦЭМ!$B$39:$B$782,J$155)+'СЕТ СН'!$F$12</f>
        <v>162.78854662000001</v>
      </c>
      <c r="K175" s="36">
        <f>SUMIFS(СВЦЭМ!$E$39:$E$782,СВЦЭМ!$A$39:$A$782,$A175,СВЦЭМ!$B$39:$B$782,K$155)+'СЕТ СН'!$F$12</f>
        <v>162.67901046</v>
      </c>
      <c r="L175" s="36">
        <f>SUMIFS(СВЦЭМ!$E$39:$E$782,СВЦЭМ!$A$39:$A$782,$A175,СВЦЭМ!$B$39:$B$782,L$155)+'СЕТ СН'!$F$12</f>
        <v>162.25691326</v>
      </c>
      <c r="M175" s="36">
        <f>SUMIFS(СВЦЭМ!$E$39:$E$782,СВЦЭМ!$A$39:$A$782,$A175,СВЦЭМ!$B$39:$B$782,M$155)+'СЕТ СН'!$F$12</f>
        <v>180.08944754000001</v>
      </c>
      <c r="N175" s="36">
        <f>SUMIFS(СВЦЭМ!$E$39:$E$782,СВЦЭМ!$A$39:$A$782,$A175,СВЦЭМ!$B$39:$B$782,N$155)+'СЕТ СН'!$F$12</f>
        <v>184.41536798000001</v>
      </c>
      <c r="O175" s="36">
        <f>SUMIFS(СВЦЭМ!$E$39:$E$782,СВЦЭМ!$A$39:$A$782,$A175,СВЦЭМ!$B$39:$B$782,O$155)+'СЕТ СН'!$F$12</f>
        <v>183.96515396999999</v>
      </c>
      <c r="P175" s="36">
        <f>SUMIFS(СВЦЭМ!$E$39:$E$782,СВЦЭМ!$A$39:$A$782,$A175,СВЦЭМ!$B$39:$B$782,P$155)+'СЕТ СН'!$F$12</f>
        <v>183.56972691999999</v>
      </c>
      <c r="Q175" s="36">
        <f>SUMIFS(СВЦЭМ!$E$39:$E$782,СВЦЭМ!$A$39:$A$782,$A175,СВЦЭМ!$B$39:$B$782,Q$155)+'СЕТ СН'!$F$12</f>
        <v>183.41577844</v>
      </c>
      <c r="R175" s="36">
        <f>SUMIFS(СВЦЭМ!$E$39:$E$782,СВЦЭМ!$A$39:$A$782,$A175,СВЦЭМ!$B$39:$B$782,R$155)+'СЕТ СН'!$F$12</f>
        <v>183.42323909999999</v>
      </c>
      <c r="S175" s="36">
        <f>SUMIFS(СВЦЭМ!$E$39:$E$782,СВЦЭМ!$A$39:$A$782,$A175,СВЦЭМ!$B$39:$B$782,S$155)+'СЕТ СН'!$F$12</f>
        <v>180.69031715</v>
      </c>
      <c r="T175" s="36">
        <f>SUMIFS(СВЦЭМ!$E$39:$E$782,СВЦЭМ!$A$39:$A$782,$A175,СВЦЭМ!$B$39:$B$782,T$155)+'СЕТ СН'!$F$12</f>
        <v>162.80879694999999</v>
      </c>
      <c r="U175" s="36">
        <f>SUMIFS(СВЦЭМ!$E$39:$E$782,СВЦЭМ!$A$39:$A$782,$A175,СВЦЭМ!$B$39:$B$782,U$155)+'СЕТ СН'!$F$12</f>
        <v>143.21931824000001</v>
      </c>
      <c r="V175" s="36">
        <f>SUMIFS(СВЦЭМ!$E$39:$E$782,СВЦЭМ!$A$39:$A$782,$A175,СВЦЭМ!$B$39:$B$782,V$155)+'СЕТ СН'!$F$12</f>
        <v>132.52738707</v>
      </c>
      <c r="W175" s="36">
        <f>SUMIFS(СВЦЭМ!$E$39:$E$782,СВЦЭМ!$A$39:$A$782,$A175,СВЦЭМ!$B$39:$B$782,W$155)+'СЕТ СН'!$F$12</f>
        <v>134.32205963999999</v>
      </c>
      <c r="X175" s="36">
        <f>SUMIFS(СВЦЭМ!$E$39:$E$782,СВЦЭМ!$A$39:$A$782,$A175,СВЦЭМ!$B$39:$B$782,X$155)+'СЕТ СН'!$F$12</f>
        <v>139.83302429</v>
      </c>
      <c r="Y175" s="36">
        <f>SUMIFS(СВЦЭМ!$E$39:$E$782,СВЦЭМ!$A$39:$A$782,$A175,СВЦЭМ!$B$39:$B$782,Y$155)+'СЕТ СН'!$F$12</f>
        <v>140.77047963000001</v>
      </c>
    </row>
    <row r="176" spans="1:25" ht="15.75" x14ac:dyDescent="0.2">
      <c r="A176" s="35">
        <f t="shared" si="4"/>
        <v>44702</v>
      </c>
      <c r="B176" s="36">
        <f>SUMIFS(СВЦЭМ!$E$39:$E$782,СВЦЭМ!$A$39:$A$782,$A176,СВЦЭМ!$B$39:$B$782,B$155)+'СЕТ СН'!$F$12</f>
        <v>145.54825579000001</v>
      </c>
      <c r="C176" s="36">
        <f>SUMIFS(СВЦЭМ!$E$39:$E$782,СВЦЭМ!$A$39:$A$782,$A176,СВЦЭМ!$B$39:$B$782,C$155)+'СЕТ СН'!$F$12</f>
        <v>167.00234853000001</v>
      </c>
      <c r="D176" s="36">
        <f>SUMIFS(СВЦЭМ!$E$39:$E$782,СВЦЭМ!$A$39:$A$782,$A176,СВЦЭМ!$B$39:$B$782,D$155)+'СЕТ СН'!$F$12</f>
        <v>196.3380665</v>
      </c>
      <c r="E176" s="36">
        <f>SUMIFS(СВЦЭМ!$E$39:$E$782,СВЦЭМ!$A$39:$A$782,$A176,СВЦЭМ!$B$39:$B$782,E$155)+'СЕТ СН'!$F$12</f>
        <v>210.65054583</v>
      </c>
      <c r="F176" s="36">
        <f>SUMIFS(СВЦЭМ!$E$39:$E$782,СВЦЭМ!$A$39:$A$782,$A176,СВЦЭМ!$B$39:$B$782,F$155)+'СЕТ СН'!$F$12</f>
        <v>215.62181799999999</v>
      </c>
      <c r="G176" s="36">
        <f>SUMIFS(СВЦЭМ!$E$39:$E$782,СВЦЭМ!$A$39:$A$782,$A176,СВЦЭМ!$B$39:$B$782,G$155)+'СЕТ СН'!$F$12</f>
        <v>222.12823116999999</v>
      </c>
      <c r="H176" s="36">
        <f>SUMIFS(СВЦЭМ!$E$39:$E$782,СВЦЭМ!$A$39:$A$782,$A176,СВЦЭМ!$B$39:$B$782,H$155)+'СЕТ СН'!$F$12</f>
        <v>220.44748964999999</v>
      </c>
      <c r="I176" s="36">
        <f>SUMIFS(СВЦЭМ!$E$39:$E$782,СВЦЭМ!$A$39:$A$782,$A176,СВЦЭМ!$B$39:$B$782,I$155)+'СЕТ СН'!$F$12</f>
        <v>213.60203530000001</v>
      </c>
      <c r="J176" s="36">
        <f>SUMIFS(СВЦЭМ!$E$39:$E$782,СВЦЭМ!$A$39:$A$782,$A176,СВЦЭМ!$B$39:$B$782,J$155)+'СЕТ СН'!$F$12</f>
        <v>181.08480247</v>
      </c>
      <c r="K176" s="36">
        <f>SUMIFS(СВЦЭМ!$E$39:$E$782,СВЦЭМ!$A$39:$A$782,$A176,СВЦЭМ!$B$39:$B$782,K$155)+'СЕТ СН'!$F$12</f>
        <v>173.60950192999999</v>
      </c>
      <c r="L176" s="36">
        <f>SUMIFS(СВЦЭМ!$E$39:$E$782,СВЦЭМ!$A$39:$A$782,$A176,СВЦЭМ!$B$39:$B$782,L$155)+'СЕТ СН'!$F$12</f>
        <v>168.59566888000001</v>
      </c>
      <c r="M176" s="36">
        <f>SUMIFS(СВЦЭМ!$E$39:$E$782,СВЦЭМ!$A$39:$A$782,$A176,СВЦЭМ!$B$39:$B$782,M$155)+'СЕТ СН'!$F$12</f>
        <v>184.13053726999999</v>
      </c>
      <c r="N176" s="36">
        <f>SUMIFS(СВЦЭМ!$E$39:$E$782,СВЦЭМ!$A$39:$A$782,$A176,СВЦЭМ!$B$39:$B$782,N$155)+'СЕТ СН'!$F$12</f>
        <v>191.37276610999999</v>
      </c>
      <c r="O176" s="36">
        <f>SUMIFS(СВЦЭМ!$E$39:$E$782,СВЦЭМ!$A$39:$A$782,$A176,СВЦЭМ!$B$39:$B$782,O$155)+'СЕТ СН'!$F$12</f>
        <v>185.32256258999999</v>
      </c>
      <c r="P176" s="36">
        <f>SUMIFS(СВЦЭМ!$E$39:$E$782,СВЦЭМ!$A$39:$A$782,$A176,СВЦЭМ!$B$39:$B$782,P$155)+'СЕТ СН'!$F$12</f>
        <v>192.26606228</v>
      </c>
      <c r="Q176" s="36">
        <f>SUMIFS(СВЦЭМ!$E$39:$E$782,СВЦЭМ!$A$39:$A$782,$A176,СВЦЭМ!$B$39:$B$782,Q$155)+'СЕТ СН'!$F$12</f>
        <v>189.34937181999999</v>
      </c>
      <c r="R176" s="36">
        <f>SUMIFS(СВЦЭМ!$E$39:$E$782,СВЦЭМ!$A$39:$A$782,$A176,СВЦЭМ!$B$39:$B$782,R$155)+'СЕТ СН'!$F$12</f>
        <v>188.77180344000001</v>
      </c>
      <c r="S176" s="36">
        <f>SUMIFS(СВЦЭМ!$E$39:$E$782,СВЦЭМ!$A$39:$A$782,$A176,СВЦЭМ!$B$39:$B$782,S$155)+'СЕТ СН'!$F$12</f>
        <v>184.35605615</v>
      </c>
      <c r="T176" s="36">
        <f>SUMIFS(СВЦЭМ!$E$39:$E$782,СВЦЭМ!$A$39:$A$782,$A176,СВЦЭМ!$B$39:$B$782,T$155)+'СЕТ СН'!$F$12</f>
        <v>164.94248444999999</v>
      </c>
      <c r="U176" s="36">
        <f>SUMIFS(СВЦЭМ!$E$39:$E$782,СВЦЭМ!$A$39:$A$782,$A176,СВЦЭМ!$B$39:$B$782,U$155)+'СЕТ СН'!$F$12</f>
        <v>146.84422886999999</v>
      </c>
      <c r="V176" s="36">
        <f>SUMIFS(СВЦЭМ!$E$39:$E$782,СВЦЭМ!$A$39:$A$782,$A176,СВЦЭМ!$B$39:$B$782,V$155)+'СЕТ СН'!$F$12</f>
        <v>132.53453615000001</v>
      </c>
      <c r="W176" s="36">
        <f>SUMIFS(СВЦЭМ!$E$39:$E$782,СВЦЭМ!$A$39:$A$782,$A176,СВЦЭМ!$B$39:$B$782,W$155)+'СЕТ СН'!$F$12</f>
        <v>124.40148344000001</v>
      </c>
      <c r="X176" s="36">
        <f>SUMIFS(СВЦЭМ!$E$39:$E$782,СВЦЭМ!$A$39:$A$782,$A176,СВЦЭМ!$B$39:$B$782,X$155)+'СЕТ СН'!$F$12</f>
        <v>127.43690954</v>
      </c>
      <c r="Y176" s="36">
        <f>SUMIFS(СВЦЭМ!$E$39:$E$782,СВЦЭМ!$A$39:$A$782,$A176,СВЦЭМ!$B$39:$B$782,Y$155)+'СЕТ СН'!$F$12</f>
        <v>132.20298412</v>
      </c>
    </row>
    <row r="177" spans="1:27" ht="15.75" x14ac:dyDescent="0.2">
      <c r="A177" s="35">
        <f t="shared" si="4"/>
        <v>44703</v>
      </c>
      <c r="B177" s="36">
        <f>SUMIFS(СВЦЭМ!$E$39:$E$782,СВЦЭМ!$A$39:$A$782,$A177,СВЦЭМ!$B$39:$B$782,B$155)+'СЕТ СН'!$F$12</f>
        <v>166.50233077999999</v>
      </c>
      <c r="C177" s="36">
        <f>SUMIFS(СВЦЭМ!$E$39:$E$782,СВЦЭМ!$A$39:$A$782,$A177,СВЦЭМ!$B$39:$B$782,C$155)+'СЕТ СН'!$F$12</f>
        <v>182.07024084</v>
      </c>
      <c r="D177" s="36">
        <f>SUMIFS(СВЦЭМ!$E$39:$E$782,СВЦЭМ!$A$39:$A$782,$A177,СВЦЭМ!$B$39:$B$782,D$155)+'СЕТ СН'!$F$12</f>
        <v>202.57817832999999</v>
      </c>
      <c r="E177" s="36">
        <f>SUMIFS(СВЦЭМ!$E$39:$E$782,СВЦЭМ!$A$39:$A$782,$A177,СВЦЭМ!$B$39:$B$782,E$155)+'СЕТ СН'!$F$12</f>
        <v>203.86251021999999</v>
      </c>
      <c r="F177" s="36">
        <f>SUMIFS(СВЦЭМ!$E$39:$E$782,СВЦЭМ!$A$39:$A$782,$A177,СВЦЭМ!$B$39:$B$782,F$155)+'СЕТ СН'!$F$12</f>
        <v>203.84033926999999</v>
      </c>
      <c r="G177" s="36">
        <f>SUMIFS(СВЦЭМ!$E$39:$E$782,СВЦЭМ!$A$39:$A$782,$A177,СВЦЭМ!$B$39:$B$782,G$155)+'СЕТ СН'!$F$12</f>
        <v>204.36029020999999</v>
      </c>
      <c r="H177" s="36">
        <f>SUMIFS(СВЦЭМ!$E$39:$E$782,СВЦЭМ!$A$39:$A$782,$A177,СВЦЭМ!$B$39:$B$782,H$155)+'СЕТ СН'!$F$12</f>
        <v>199.01620283</v>
      </c>
      <c r="I177" s="36">
        <f>SUMIFS(СВЦЭМ!$E$39:$E$782,СВЦЭМ!$A$39:$A$782,$A177,СВЦЭМ!$B$39:$B$782,I$155)+'СЕТ СН'!$F$12</f>
        <v>186.52017248999999</v>
      </c>
      <c r="J177" s="36">
        <f>SUMIFS(СВЦЭМ!$E$39:$E$782,СВЦЭМ!$A$39:$A$782,$A177,СВЦЭМ!$B$39:$B$782,J$155)+'СЕТ СН'!$F$12</f>
        <v>174.1360305</v>
      </c>
      <c r="K177" s="36">
        <f>SUMIFS(СВЦЭМ!$E$39:$E$782,СВЦЭМ!$A$39:$A$782,$A177,СВЦЭМ!$B$39:$B$782,K$155)+'СЕТ СН'!$F$12</f>
        <v>165.55132914999999</v>
      </c>
      <c r="L177" s="36">
        <f>SUMIFS(СВЦЭМ!$E$39:$E$782,СВЦЭМ!$A$39:$A$782,$A177,СВЦЭМ!$B$39:$B$782,L$155)+'СЕТ СН'!$F$12</f>
        <v>162.24009002</v>
      </c>
      <c r="M177" s="36">
        <f>SUMIFS(СВЦЭМ!$E$39:$E$782,СВЦЭМ!$A$39:$A$782,$A177,СВЦЭМ!$B$39:$B$782,M$155)+'СЕТ СН'!$F$12</f>
        <v>179.96396526000001</v>
      </c>
      <c r="N177" s="36">
        <f>SUMIFS(СВЦЭМ!$E$39:$E$782,СВЦЭМ!$A$39:$A$782,$A177,СВЦЭМ!$B$39:$B$782,N$155)+'СЕТ СН'!$F$12</f>
        <v>188.09889902</v>
      </c>
      <c r="O177" s="36">
        <f>SUMIFS(СВЦЭМ!$E$39:$E$782,СВЦЭМ!$A$39:$A$782,$A177,СВЦЭМ!$B$39:$B$782,O$155)+'СЕТ СН'!$F$12</f>
        <v>188.82613685999999</v>
      </c>
      <c r="P177" s="36">
        <f>SUMIFS(СВЦЭМ!$E$39:$E$782,СВЦЭМ!$A$39:$A$782,$A177,СВЦЭМ!$B$39:$B$782,P$155)+'СЕТ СН'!$F$12</f>
        <v>193.64753451999999</v>
      </c>
      <c r="Q177" s="36">
        <f>SUMIFS(СВЦЭМ!$E$39:$E$782,СВЦЭМ!$A$39:$A$782,$A177,СВЦЭМ!$B$39:$B$782,Q$155)+'СЕТ СН'!$F$12</f>
        <v>195.51007235</v>
      </c>
      <c r="R177" s="36">
        <f>SUMIFS(СВЦЭМ!$E$39:$E$782,СВЦЭМ!$A$39:$A$782,$A177,СВЦЭМ!$B$39:$B$782,R$155)+'СЕТ СН'!$F$12</f>
        <v>194.59709538999999</v>
      </c>
      <c r="S177" s="36">
        <f>SUMIFS(СВЦЭМ!$E$39:$E$782,СВЦЭМ!$A$39:$A$782,$A177,СВЦЭМ!$B$39:$B$782,S$155)+'СЕТ СН'!$F$12</f>
        <v>190.09791404000001</v>
      </c>
      <c r="T177" s="36">
        <f>SUMIFS(СВЦЭМ!$E$39:$E$782,СВЦЭМ!$A$39:$A$782,$A177,СВЦЭМ!$B$39:$B$782,T$155)+'СЕТ СН'!$F$12</f>
        <v>168.21392696999999</v>
      </c>
      <c r="U177" s="36">
        <f>SUMIFS(СВЦЭМ!$E$39:$E$782,СВЦЭМ!$A$39:$A$782,$A177,СВЦЭМ!$B$39:$B$782,U$155)+'СЕТ СН'!$F$12</f>
        <v>149.15511781000001</v>
      </c>
      <c r="V177" s="36">
        <f>SUMIFS(СВЦЭМ!$E$39:$E$782,СВЦЭМ!$A$39:$A$782,$A177,СВЦЭМ!$B$39:$B$782,V$155)+'СЕТ СН'!$F$12</f>
        <v>131.62352466999999</v>
      </c>
      <c r="W177" s="36">
        <f>SUMIFS(СВЦЭМ!$E$39:$E$782,СВЦЭМ!$A$39:$A$782,$A177,СВЦЭМ!$B$39:$B$782,W$155)+'СЕТ СН'!$F$12</f>
        <v>133.65491405</v>
      </c>
      <c r="X177" s="36">
        <f>SUMIFS(СВЦЭМ!$E$39:$E$782,СВЦЭМ!$A$39:$A$782,$A177,СВЦЭМ!$B$39:$B$782,X$155)+'СЕТ СН'!$F$12</f>
        <v>139.88851041999999</v>
      </c>
      <c r="Y177" s="36">
        <f>SUMIFS(СВЦЭМ!$E$39:$E$782,СВЦЭМ!$A$39:$A$782,$A177,СВЦЭМ!$B$39:$B$782,Y$155)+'СЕТ СН'!$F$12</f>
        <v>149.9114108</v>
      </c>
    </row>
    <row r="178" spans="1:27" ht="15.75" x14ac:dyDescent="0.2">
      <c r="A178" s="35">
        <f t="shared" si="4"/>
        <v>44704</v>
      </c>
      <c r="B178" s="36">
        <f>SUMIFS(СВЦЭМ!$E$39:$E$782,СВЦЭМ!$A$39:$A$782,$A178,СВЦЭМ!$B$39:$B$782,B$155)+'СЕТ СН'!$F$12</f>
        <v>168.56250105999999</v>
      </c>
      <c r="C178" s="36">
        <f>SUMIFS(СВЦЭМ!$E$39:$E$782,СВЦЭМ!$A$39:$A$782,$A178,СВЦЭМ!$B$39:$B$782,C$155)+'СЕТ СН'!$F$12</f>
        <v>185.00114024999999</v>
      </c>
      <c r="D178" s="36">
        <f>SUMIFS(СВЦЭМ!$E$39:$E$782,СВЦЭМ!$A$39:$A$782,$A178,СВЦЭМ!$B$39:$B$782,D$155)+'СЕТ СН'!$F$12</f>
        <v>203.40883828</v>
      </c>
      <c r="E178" s="36">
        <f>SUMIFS(СВЦЭМ!$E$39:$E$782,СВЦЭМ!$A$39:$A$782,$A178,СВЦЭМ!$B$39:$B$782,E$155)+'СЕТ СН'!$F$12</f>
        <v>202.70404325999999</v>
      </c>
      <c r="F178" s="36">
        <f>SUMIFS(СВЦЭМ!$E$39:$E$782,СВЦЭМ!$A$39:$A$782,$A178,СВЦЭМ!$B$39:$B$782,F$155)+'СЕТ СН'!$F$12</f>
        <v>201.49719261000001</v>
      </c>
      <c r="G178" s="36">
        <f>SUMIFS(СВЦЭМ!$E$39:$E$782,СВЦЭМ!$A$39:$A$782,$A178,СВЦЭМ!$B$39:$B$782,G$155)+'СЕТ СН'!$F$12</f>
        <v>209.24417919999999</v>
      </c>
      <c r="H178" s="36">
        <f>SUMIFS(СВЦЭМ!$E$39:$E$782,СВЦЭМ!$A$39:$A$782,$A178,СВЦЭМ!$B$39:$B$782,H$155)+'СЕТ СН'!$F$12</f>
        <v>199.20025200000001</v>
      </c>
      <c r="I178" s="36">
        <f>SUMIFS(СВЦЭМ!$E$39:$E$782,СВЦЭМ!$A$39:$A$782,$A178,СВЦЭМ!$B$39:$B$782,I$155)+'СЕТ СН'!$F$12</f>
        <v>192.77886788999999</v>
      </c>
      <c r="J178" s="36">
        <f>SUMIFS(СВЦЭМ!$E$39:$E$782,СВЦЭМ!$A$39:$A$782,$A178,СВЦЭМ!$B$39:$B$782,J$155)+'СЕТ СН'!$F$12</f>
        <v>167.56478820000001</v>
      </c>
      <c r="K178" s="36">
        <f>SUMIFS(СВЦЭМ!$E$39:$E$782,СВЦЭМ!$A$39:$A$782,$A178,СВЦЭМ!$B$39:$B$782,K$155)+'СЕТ СН'!$F$12</f>
        <v>159.25059476999999</v>
      </c>
      <c r="L178" s="36">
        <f>SUMIFS(СВЦЭМ!$E$39:$E$782,СВЦЭМ!$A$39:$A$782,$A178,СВЦЭМ!$B$39:$B$782,L$155)+'СЕТ СН'!$F$12</f>
        <v>162.6442419</v>
      </c>
      <c r="M178" s="36">
        <f>SUMIFS(СВЦЭМ!$E$39:$E$782,СВЦЭМ!$A$39:$A$782,$A178,СВЦЭМ!$B$39:$B$782,M$155)+'СЕТ СН'!$F$12</f>
        <v>185.12517772000001</v>
      </c>
      <c r="N178" s="36">
        <f>SUMIFS(СВЦЭМ!$E$39:$E$782,СВЦЭМ!$A$39:$A$782,$A178,СВЦЭМ!$B$39:$B$782,N$155)+'СЕТ СН'!$F$12</f>
        <v>193.81924652000001</v>
      </c>
      <c r="O178" s="36">
        <f>SUMIFS(СВЦЭМ!$E$39:$E$782,СВЦЭМ!$A$39:$A$782,$A178,СВЦЭМ!$B$39:$B$782,O$155)+'СЕТ СН'!$F$12</f>
        <v>194.37964732</v>
      </c>
      <c r="P178" s="36">
        <f>SUMIFS(СВЦЭМ!$E$39:$E$782,СВЦЭМ!$A$39:$A$782,$A178,СВЦЭМ!$B$39:$B$782,P$155)+'СЕТ СН'!$F$12</f>
        <v>194.40605138000001</v>
      </c>
      <c r="Q178" s="36">
        <f>SUMIFS(СВЦЭМ!$E$39:$E$782,СВЦЭМ!$A$39:$A$782,$A178,СВЦЭМ!$B$39:$B$782,Q$155)+'СЕТ СН'!$F$12</f>
        <v>194.44422542999999</v>
      </c>
      <c r="R178" s="36">
        <f>SUMIFS(СВЦЭМ!$E$39:$E$782,СВЦЭМ!$A$39:$A$782,$A178,СВЦЭМ!$B$39:$B$782,R$155)+'СЕТ СН'!$F$12</f>
        <v>194.44326162999999</v>
      </c>
      <c r="S178" s="36">
        <f>SUMIFS(СВЦЭМ!$E$39:$E$782,СВЦЭМ!$A$39:$A$782,$A178,СВЦЭМ!$B$39:$B$782,S$155)+'СЕТ СН'!$F$12</f>
        <v>189.26279015</v>
      </c>
      <c r="T178" s="36">
        <f>SUMIFS(СВЦЭМ!$E$39:$E$782,СВЦЭМ!$A$39:$A$782,$A178,СВЦЭМ!$B$39:$B$782,T$155)+'СЕТ СН'!$F$12</f>
        <v>172.15625412</v>
      </c>
      <c r="U178" s="36">
        <f>SUMIFS(СВЦЭМ!$E$39:$E$782,СВЦЭМ!$A$39:$A$782,$A178,СВЦЭМ!$B$39:$B$782,U$155)+'СЕТ СН'!$F$12</f>
        <v>147.15318502</v>
      </c>
      <c r="V178" s="36">
        <f>SUMIFS(СВЦЭМ!$E$39:$E$782,СВЦЭМ!$A$39:$A$782,$A178,СВЦЭМ!$B$39:$B$782,V$155)+'СЕТ СН'!$F$12</f>
        <v>132.23280435999999</v>
      </c>
      <c r="W178" s="36">
        <f>SUMIFS(СВЦЭМ!$E$39:$E$782,СВЦЭМ!$A$39:$A$782,$A178,СВЦЭМ!$B$39:$B$782,W$155)+'СЕТ СН'!$F$12</f>
        <v>132.58604711000001</v>
      </c>
      <c r="X178" s="36">
        <f>SUMIFS(СВЦЭМ!$E$39:$E$782,СВЦЭМ!$A$39:$A$782,$A178,СВЦЭМ!$B$39:$B$782,X$155)+'СЕТ СН'!$F$12</f>
        <v>133.30052296</v>
      </c>
      <c r="Y178" s="36">
        <f>SUMIFS(СВЦЭМ!$E$39:$E$782,СВЦЭМ!$A$39:$A$782,$A178,СВЦЭМ!$B$39:$B$782,Y$155)+'СЕТ СН'!$F$12</f>
        <v>139.00471608000001</v>
      </c>
    </row>
    <row r="179" spans="1:27" ht="15.75" x14ac:dyDescent="0.2">
      <c r="A179" s="35">
        <f t="shared" si="4"/>
        <v>44705</v>
      </c>
      <c r="B179" s="36">
        <f>SUMIFS(СВЦЭМ!$E$39:$E$782,СВЦЭМ!$A$39:$A$782,$A179,СВЦЭМ!$B$39:$B$782,B$155)+'СЕТ СН'!$F$12</f>
        <v>153.15296251999999</v>
      </c>
      <c r="C179" s="36">
        <f>SUMIFS(СВЦЭМ!$E$39:$E$782,СВЦЭМ!$A$39:$A$782,$A179,СВЦЭМ!$B$39:$B$782,C$155)+'СЕТ СН'!$F$12</f>
        <v>176.79674735</v>
      </c>
      <c r="D179" s="36">
        <f>SUMIFS(СВЦЭМ!$E$39:$E$782,СВЦЭМ!$A$39:$A$782,$A179,СВЦЭМ!$B$39:$B$782,D$155)+'СЕТ СН'!$F$12</f>
        <v>203.04342749</v>
      </c>
      <c r="E179" s="36">
        <f>SUMIFS(СВЦЭМ!$E$39:$E$782,СВЦЭМ!$A$39:$A$782,$A179,СВЦЭМ!$B$39:$B$782,E$155)+'СЕТ СН'!$F$12</f>
        <v>205.61146661000001</v>
      </c>
      <c r="F179" s="36">
        <f>SUMIFS(СВЦЭМ!$E$39:$E$782,СВЦЭМ!$A$39:$A$782,$A179,СВЦЭМ!$B$39:$B$782,F$155)+'СЕТ СН'!$F$12</f>
        <v>205.62097463999999</v>
      </c>
      <c r="G179" s="36">
        <f>SUMIFS(СВЦЭМ!$E$39:$E$782,СВЦЭМ!$A$39:$A$782,$A179,СВЦЭМ!$B$39:$B$782,G$155)+'СЕТ СН'!$F$12</f>
        <v>207.23347125000001</v>
      </c>
      <c r="H179" s="36">
        <f>SUMIFS(СВЦЭМ!$E$39:$E$782,СВЦЭМ!$A$39:$A$782,$A179,СВЦЭМ!$B$39:$B$782,H$155)+'СЕТ СН'!$F$12</f>
        <v>197.44568269000001</v>
      </c>
      <c r="I179" s="36">
        <f>SUMIFS(СВЦЭМ!$E$39:$E$782,СВЦЭМ!$A$39:$A$782,$A179,СВЦЭМ!$B$39:$B$782,I$155)+'СЕТ СН'!$F$12</f>
        <v>190.00693319999999</v>
      </c>
      <c r="J179" s="36">
        <f>SUMIFS(СВЦЭМ!$E$39:$E$782,СВЦЭМ!$A$39:$A$782,$A179,СВЦЭМ!$B$39:$B$782,J$155)+'СЕТ СН'!$F$12</f>
        <v>163.66197649</v>
      </c>
      <c r="K179" s="36">
        <f>SUMIFS(СВЦЭМ!$E$39:$E$782,СВЦЭМ!$A$39:$A$782,$A179,СВЦЭМ!$B$39:$B$782,K$155)+'СЕТ СН'!$F$12</f>
        <v>162.13296636999999</v>
      </c>
      <c r="L179" s="36">
        <f>SUMIFS(СВЦЭМ!$E$39:$E$782,СВЦЭМ!$A$39:$A$782,$A179,СВЦЭМ!$B$39:$B$782,L$155)+'СЕТ СН'!$F$12</f>
        <v>165.57777935999999</v>
      </c>
      <c r="M179" s="36">
        <f>SUMIFS(СВЦЭМ!$E$39:$E$782,СВЦЭМ!$A$39:$A$782,$A179,СВЦЭМ!$B$39:$B$782,M$155)+'СЕТ СН'!$F$12</f>
        <v>177.91244827</v>
      </c>
      <c r="N179" s="36">
        <f>SUMIFS(СВЦЭМ!$E$39:$E$782,СВЦЭМ!$A$39:$A$782,$A179,СВЦЭМ!$B$39:$B$782,N$155)+'СЕТ СН'!$F$12</f>
        <v>184.50185338</v>
      </c>
      <c r="O179" s="36">
        <f>SUMIFS(СВЦЭМ!$E$39:$E$782,СВЦЭМ!$A$39:$A$782,$A179,СВЦЭМ!$B$39:$B$782,O$155)+'СЕТ СН'!$F$12</f>
        <v>192.66188405</v>
      </c>
      <c r="P179" s="36">
        <f>SUMIFS(СВЦЭМ!$E$39:$E$782,СВЦЭМ!$A$39:$A$782,$A179,СВЦЭМ!$B$39:$B$782,P$155)+'СЕТ СН'!$F$12</f>
        <v>194.06293206999999</v>
      </c>
      <c r="Q179" s="36">
        <f>SUMIFS(СВЦЭМ!$E$39:$E$782,СВЦЭМ!$A$39:$A$782,$A179,СВЦЭМ!$B$39:$B$782,Q$155)+'СЕТ СН'!$F$12</f>
        <v>196.01747671999999</v>
      </c>
      <c r="R179" s="36">
        <f>SUMIFS(СВЦЭМ!$E$39:$E$782,СВЦЭМ!$A$39:$A$782,$A179,СВЦЭМ!$B$39:$B$782,R$155)+'СЕТ СН'!$F$12</f>
        <v>196.39207998000001</v>
      </c>
      <c r="S179" s="36">
        <f>SUMIFS(СВЦЭМ!$E$39:$E$782,СВЦЭМ!$A$39:$A$782,$A179,СВЦЭМ!$B$39:$B$782,S$155)+'СЕТ СН'!$F$12</f>
        <v>188.29693465</v>
      </c>
      <c r="T179" s="36">
        <f>SUMIFS(СВЦЭМ!$E$39:$E$782,СВЦЭМ!$A$39:$A$782,$A179,СВЦЭМ!$B$39:$B$782,T$155)+'СЕТ СН'!$F$12</f>
        <v>166.85536132999999</v>
      </c>
      <c r="U179" s="36">
        <f>SUMIFS(СВЦЭМ!$E$39:$E$782,СВЦЭМ!$A$39:$A$782,$A179,СВЦЭМ!$B$39:$B$782,U$155)+'СЕТ СН'!$F$12</f>
        <v>145.75908197999999</v>
      </c>
      <c r="V179" s="36">
        <f>SUMIFS(СВЦЭМ!$E$39:$E$782,СВЦЭМ!$A$39:$A$782,$A179,СВЦЭМ!$B$39:$B$782,V$155)+'СЕТ СН'!$F$12</f>
        <v>129.07255083000001</v>
      </c>
      <c r="W179" s="36">
        <f>SUMIFS(СВЦЭМ!$E$39:$E$782,СВЦЭМ!$A$39:$A$782,$A179,СВЦЭМ!$B$39:$B$782,W$155)+'СЕТ СН'!$F$12</f>
        <v>132.63267486999999</v>
      </c>
      <c r="X179" s="36">
        <f>SUMIFS(СВЦЭМ!$E$39:$E$782,СВЦЭМ!$A$39:$A$782,$A179,СВЦЭМ!$B$39:$B$782,X$155)+'СЕТ СН'!$F$12</f>
        <v>138.06428116000001</v>
      </c>
      <c r="Y179" s="36">
        <f>SUMIFS(СВЦЭМ!$E$39:$E$782,СВЦЭМ!$A$39:$A$782,$A179,СВЦЭМ!$B$39:$B$782,Y$155)+'СЕТ СН'!$F$12</f>
        <v>139.56759552</v>
      </c>
    </row>
    <row r="180" spans="1:27" ht="15.75" x14ac:dyDescent="0.2">
      <c r="A180" s="35">
        <f t="shared" si="4"/>
        <v>44706</v>
      </c>
      <c r="B180" s="36">
        <f>SUMIFS(СВЦЭМ!$E$39:$E$782,СВЦЭМ!$A$39:$A$782,$A180,СВЦЭМ!$B$39:$B$782,B$155)+'СЕТ СН'!$F$12</f>
        <v>149.73145882</v>
      </c>
      <c r="C180" s="36">
        <f>SUMIFS(СВЦЭМ!$E$39:$E$782,СВЦЭМ!$A$39:$A$782,$A180,СВЦЭМ!$B$39:$B$782,C$155)+'СЕТ СН'!$F$12</f>
        <v>168.71727598000001</v>
      </c>
      <c r="D180" s="36">
        <f>SUMIFS(СВЦЭМ!$E$39:$E$782,СВЦЭМ!$A$39:$A$782,$A180,СВЦЭМ!$B$39:$B$782,D$155)+'СЕТ СН'!$F$12</f>
        <v>192.47719721999999</v>
      </c>
      <c r="E180" s="36">
        <f>SUMIFS(СВЦЭМ!$E$39:$E$782,СВЦЭМ!$A$39:$A$782,$A180,СВЦЭМ!$B$39:$B$782,E$155)+'СЕТ СН'!$F$12</f>
        <v>194.83223658</v>
      </c>
      <c r="F180" s="36">
        <f>SUMIFS(СВЦЭМ!$E$39:$E$782,СВЦЭМ!$A$39:$A$782,$A180,СВЦЭМ!$B$39:$B$782,F$155)+'СЕТ СН'!$F$12</f>
        <v>195.66702290000001</v>
      </c>
      <c r="G180" s="36">
        <f>SUMIFS(СВЦЭМ!$E$39:$E$782,СВЦЭМ!$A$39:$A$782,$A180,СВЦЭМ!$B$39:$B$782,G$155)+'СЕТ СН'!$F$12</f>
        <v>197.59062524999999</v>
      </c>
      <c r="H180" s="36">
        <f>SUMIFS(СВЦЭМ!$E$39:$E$782,СВЦЭМ!$A$39:$A$782,$A180,СВЦЭМ!$B$39:$B$782,H$155)+'СЕТ СН'!$F$12</f>
        <v>182.20294261999999</v>
      </c>
      <c r="I180" s="36">
        <f>SUMIFS(СВЦЭМ!$E$39:$E$782,СВЦЭМ!$A$39:$A$782,$A180,СВЦЭМ!$B$39:$B$782,I$155)+'СЕТ СН'!$F$12</f>
        <v>181.23803814999999</v>
      </c>
      <c r="J180" s="36">
        <f>SUMIFS(СВЦЭМ!$E$39:$E$782,СВЦЭМ!$A$39:$A$782,$A180,СВЦЭМ!$B$39:$B$782,J$155)+'СЕТ СН'!$F$12</f>
        <v>156.13051455999999</v>
      </c>
      <c r="K180" s="36">
        <f>SUMIFS(СВЦЭМ!$E$39:$E$782,СВЦЭМ!$A$39:$A$782,$A180,СВЦЭМ!$B$39:$B$782,K$155)+'СЕТ СН'!$F$12</f>
        <v>161.06259047</v>
      </c>
      <c r="L180" s="36">
        <f>SUMIFS(СВЦЭМ!$E$39:$E$782,СВЦЭМ!$A$39:$A$782,$A180,СВЦЭМ!$B$39:$B$782,L$155)+'СЕТ СН'!$F$12</f>
        <v>158.57119664999999</v>
      </c>
      <c r="M180" s="36">
        <f>SUMIFS(СВЦЭМ!$E$39:$E$782,СВЦЭМ!$A$39:$A$782,$A180,СВЦЭМ!$B$39:$B$782,M$155)+'СЕТ СН'!$F$12</f>
        <v>170.65084689</v>
      </c>
      <c r="N180" s="36">
        <f>SUMIFS(СВЦЭМ!$E$39:$E$782,СВЦЭМ!$A$39:$A$782,$A180,СВЦЭМ!$B$39:$B$782,N$155)+'СЕТ СН'!$F$12</f>
        <v>178.30161217</v>
      </c>
      <c r="O180" s="36">
        <f>SUMIFS(СВЦЭМ!$E$39:$E$782,СВЦЭМ!$A$39:$A$782,$A180,СВЦЭМ!$B$39:$B$782,O$155)+'СЕТ СН'!$F$12</f>
        <v>186.72036245999999</v>
      </c>
      <c r="P180" s="36">
        <f>SUMIFS(СВЦЭМ!$E$39:$E$782,СВЦЭМ!$A$39:$A$782,$A180,СВЦЭМ!$B$39:$B$782,P$155)+'СЕТ СН'!$F$12</f>
        <v>189.6328307</v>
      </c>
      <c r="Q180" s="36">
        <f>SUMIFS(СВЦЭМ!$E$39:$E$782,СВЦЭМ!$A$39:$A$782,$A180,СВЦЭМ!$B$39:$B$782,Q$155)+'СЕТ СН'!$F$12</f>
        <v>191.03069249999999</v>
      </c>
      <c r="R180" s="36">
        <f>SUMIFS(СВЦЭМ!$E$39:$E$782,СВЦЭМ!$A$39:$A$782,$A180,СВЦЭМ!$B$39:$B$782,R$155)+'СЕТ СН'!$F$12</f>
        <v>190.20521604999999</v>
      </c>
      <c r="S180" s="36">
        <f>SUMIFS(СВЦЭМ!$E$39:$E$782,СВЦЭМ!$A$39:$A$782,$A180,СВЦЭМ!$B$39:$B$782,S$155)+'СЕТ СН'!$F$12</f>
        <v>182.56627270999999</v>
      </c>
      <c r="T180" s="36">
        <f>SUMIFS(СВЦЭМ!$E$39:$E$782,СВЦЭМ!$A$39:$A$782,$A180,СВЦЭМ!$B$39:$B$782,T$155)+'СЕТ СН'!$F$12</f>
        <v>159.81025671</v>
      </c>
      <c r="U180" s="36">
        <f>SUMIFS(СВЦЭМ!$E$39:$E$782,СВЦЭМ!$A$39:$A$782,$A180,СВЦЭМ!$B$39:$B$782,U$155)+'СЕТ СН'!$F$12</f>
        <v>142.56367402999999</v>
      </c>
      <c r="V180" s="36">
        <f>SUMIFS(СВЦЭМ!$E$39:$E$782,СВЦЭМ!$A$39:$A$782,$A180,СВЦЭМ!$B$39:$B$782,V$155)+'СЕТ СН'!$F$12</f>
        <v>126.7669144</v>
      </c>
      <c r="W180" s="36">
        <f>SUMIFS(СВЦЭМ!$E$39:$E$782,СВЦЭМ!$A$39:$A$782,$A180,СВЦЭМ!$B$39:$B$782,W$155)+'СЕТ СН'!$F$12</f>
        <v>129.85380473999999</v>
      </c>
      <c r="X180" s="36">
        <f>SUMIFS(СВЦЭМ!$E$39:$E$782,СВЦЭМ!$A$39:$A$782,$A180,СВЦЭМ!$B$39:$B$782,X$155)+'СЕТ СН'!$F$12</f>
        <v>129.92721265</v>
      </c>
      <c r="Y180" s="36">
        <f>SUMIFS(СВЦЭМ!$E$39:$E$782,СВЦЭМ!$A$39:$A$782,$A180,СВЦЭМ!$B$39:$B$782,Y$155)+'СЕТ СН'!$F$12</f>
        <v>134.48544394999999</v>
      </c>
    </row>
    <row r="181" spans="1:27" ht="15.75" x14ac:dyDescent="0.2">
      <c r="A181" s="35">
        <f t="shared" si="4"/>
        <v>44707</v>
      </c>
      <c r="B181" s="36">
        <f>SUMIFS(СВЦЭМ!$E$39:$E$782,СВЦЭМ!$A$39:$A$782,$A181,СВЦЭМ!$B$39:$B$782,B$155)+'СЕТ СН'!$F$12</f>
        <v>149.73860273</v>
      </c>
      <c r="C181" s="36">
        <f>SUMIFS(СВЦЭМ!$E$39:$E$782,СВЦЭМ!$A$39:$A$782,$A181,СВЦЭМ!$B$39:$B$782,C$155)+'СЕТ СН'!$F$12</f>
        <v>165.20060869</v>
      </c>
      <c r="D181" s="36">
        <f>SUMIFS(СВЦЭМ!$E$39:$E$782,СВЦЭМ!$A$39:$A$782,$A181,СВЦЭМ!$B$39:$B$782,D$155)+'СЕТ СН'!$F$12</f>
        <v>188.52495994</v>
      </c>
      <c r="E181" s="36">
        <f>SUMIFS(СВЦЭМ!$E$39:$E$782,СВЦЭМ!$A$39:$A$782,$A181,СВЦЭМ!$B$39:$B$782,E$155)+'СЕТ СН'!$F$12</f>
        <v>194.09555137999999</v>
      </c>
      <c r="F181" s="36">
        <f>SUMIFS(СВЦЭМ!$E$39:$E$782,СВЦЭМ!$A$39:$A$782,$A181,СВЦЭМ!$B$39:$B$782,F$155)+'СЕТ СН'!$F$12</f>
        <v>193.40138580000001</v>
      </c>
      <c r="G181" s="36">
        <f>SUMIFS(СВЦЭМ!$E$39:$E$782,СВЦЭМ!$A$39:$A$782,$A181,СВЦЭМ!$B$39:$B$782,G$155)+'СЕТ СН'!$F$12</f>
        <v>193.52221893000001</v>
      </c>
      <c r="H181" s="36">
        <f>SUMIFS(СВЦЭМ!$E$39:$E$782,СВЦЭМ!$A$39:$A$782,$A181,СВЦЭМ!$B$39:$B$782,H$155)+'СЕТ СН'!$F$12</f>
        <v>176.76514828000001</v>
      </c>
      <c r="I181" s="36">
        <f>SUMIFS(СВЦЭМ!$E$39:$E$782,СВЦЭМ!$A$39:$A$782,$A181,СВЦЭМ!$B$39:$B$782,I$155)+'СЕТ СН'!$F$12</f>
        <v>173.36538093999999</v>
      </c>
      <c r="J181" s="36">
        <f>SUMIFS(СВЦЭМ!$E$39:$E$782,СВЦЭМ!$A$39:$A$782,$A181,СВЦЭМ!$B$39:$B$782,J$155)+'СЕТ СН'!$F$12</f>
        <v>154.97947493999999</v>
      </c>
      <c r="K181" s="36">
        <f>SUMIFS(СВЦЭМ!$E$39:$E$782,СВЦЭМ!$A$39:$A$782,$A181,СВЦЭМ!$B$39:$B$782,K$155)+'СЕТ СН'!$F$12</f>
        <v>160.04957160999999</v>
      </c>
      <c r="L181" s="36">
        <f>SUMIFS(СВЦЭМ!$E$39:$E$782,СВЦЭМ!$A$39:$A$782,$A181,СВЦЭМ!$B$39:$B$782,L$155)+'СЕТ СН'!$F$12</f>
        <v>159.16075290000001</v>
      </c>
      <c r="M181" s="36">
        <f>SUMIFS(СВЦЭМ!$E$39:$E$782,СВЦЭМ!$A$39:$A$782,$A181,СВЦЭМ!$B$39:$B$782,M$155)+'СЕТ СН'!$F$12</f>
        <v>169.57641121</v>
      </c>
      <c r="N181" s="36">
        <f>SUMIFS(СВЦЭМ!$E$39:$E$782,СВЦЭМ!$A$39:$A$782,$A181,СВЦЭМ!$B$39:$B$782,N$155)+'СЕТ СН'!$F$12</f>
        <v>176.58925920999999</v>
      </c>
      <c r="O181" s="36">
        <f>SUMIFS(СВЦЭМ!$E$39:$E$782,СВЦЭМ!$A$39:$A$782,$A181,СВЦЭМ!$B$39:$B$782,O$155)+'СЕТ СН'!$F$12</f>
        <v>181.95871112</v>
      </c>
      <c r="P181" s="36">
        <f>SUMIFS(СВЦЭМ!$E$39:$E$782,СВЦЭМ!$A$39:$A$782,$A181,СВЦЭМ!$B$39:$B$782,P$155)+'СЕТ СН'!$F$12</f>
        <v>183.71951496</v>
      </c>
      <c r="Q181" s="36">
        <f>SUMIFS(СВЦЭМ!$E$39:$E$782,СВЦЭМ!$A$39:$A$782,$A181,СВЦЭМ!$B$39:$B$782,Q$155)+'СЕТ СН'!$F$12</f>
        <v>184.61375476000001</v>
      </c>
      <c r="R181" s="36">
        <f>SUMIFS(СВЦЭМ!$E$39:$E$782,СВЦЭМ!$A$39:$A$782,$A181,СВЦЭМ!$B$39:$B$782,R$155)+'СЕТ СН'!$F$12</f>
        <v>182.16272647</v>
      </c>
      <c r="S181" s="36">
        <f>SUMIFS(СВЦЭМ!$E$39:$E$782,СВЦЭМ!$A$39:$A$782,$A181,СВЦЭМ!$B$39:$B$782,S$155)+'СЕТ СН'!$F$12</f>
        <v>173.59362652999999</v>
      </c>
      <c r="T181" s="36">
        <f>SUMIFS(СВЦЭМ!$E$39:$E$782,СВЦЭМ!$A$39:$A$782,$A181,СВЦЭМ!$B$39:$B$782,T$155)+'СЕТ СН'!$F$12</f>
        <v>154.66767116</v>
      </c>
      <c r="U181" s="36">
        <f>SUMIFS(СВЦЭМ!$E$39:$E$782,СВЦЭМ!$A$39:$A$782,$A181,СВЦЭМ!$B$39:$B$782,U$155)+'СЕТ СН'!$F$12</f>
        <v>137.97489046000001</v>
      </c>
      <c r="V181" s="36">
        <f>SUMIFS(СВЦЭМ!$E$39:$E$782,СВЦЭМ!$A$39:$A$782,$A181,СВЦЭМ!$B$39:$B$782,V$155)+'СЕТ СН'!$F$12</f>
        <v>124.50807628</v>
      </c>
      <c r="W181" s="36">
        <f>SUMIFS(СВЦЭМ!$E$39:$E$782,СВЦЭМ!$A$39:$A$782,$A181,СВЦЭМ!$B$39:$B$782,W$155)+'СЕТ СН'!$F$12</f>
        <v>130.42554708</v>
      </c>
      <c r="X181" s="36">
        <f>SUMIFS(СВЦЭМ!$E$39:$E$782,СВЦЭМ!$A$39:$A$782,$A181,СВЦЭМ!$B$39:$B$782,X$155)+'СЕТ СН'!$F$12</f>
        <v>135.34869273999999</v>
      </c>
      <c r="Y181" s="36">
        <f>SUMIFS(СВЦЭМ!$E$39:$E$782,СВЦЭМ!$A$39:$A$782,$A181,СВЦЭМ!$B$39:$B$782,Y$155)+'СЕТ СН'!$F$12</f>
        <v>139.42782485999999</v>
      </c>
    </row>
    <row r="182" spans="1:27" ht="15.75" x14ac:dyDescent="0.2">
      <c r="A182" s="35">
        <f t="shared" si="4"/>
        <v>44708</v>
      </c>
      <c r="B182" s="36">
        <f>SUMIFS(СВЦЭМ!$E$39:$E$782,СВЦЭМ!$A$39:$A$782,$A182,СВЦЭМ!$B$39:$B$782,B$155)+'СЕТ СН'!$F$12</f>
        <v>145.87273696</v>
      </c>
      <c r="C182" s="36">
        <f>SUMIFS(СВЦЭМ!$E$39:$E$782,СВЦЭМ!$A$39:$A$782,$A182,СВЦЭМ!$B$39:$B$782,C$155)+'СЕТ СН'!$F$12</f>
        <v>163.73710022</v>
      </c>
      <c r="D182" s="36">
        <f>SUMIFS(СВЦЭМ!$E$39:$E$782,СВЦЭМ!$A$39:$A$782,$A182,СВЦЭМ!$B$39:$B$782,D$155)+'СЕТ СН'!$F$12</f>
        <v>175.73190298</v>
      </c>
      <c r="E182" s="36">
        <f>SUMIFS(СВЦЭМ!$E$39:$E$782,СВЦЭМ!$A$39:$A$782,$A182,СВЦЭМ!$B$39:$B$782,E$155)+'СЕТ СН'!$F$12</f>
        <v>174.76241256</v>
      </c>
      <c r="F182" s="36">
        <f>SUMIFS(СВЦЭМ!$E$39:$E$782,СВЦЭМ!$A$39:$A$782,$A182,СВЦЭМ!$B$39:$B$782,F$155)+'СЕТ СН'!$F$12</f>
        <v>174.26651039000001</v>
      </c>
      <c r="G182" s="36">
        <f>SUMIFS(СВЦЭМ!$E$39:$E$782,СВЦЭМ!$A$39:$A$782,$A182,СВЦЭМ!$B$39:$B$782,G$155)+'СЕТ СН'!$F$12</f>
        <v>172.08687588000001</v>
      </c>
      <c r="H182" s="36">
        <f>SUMIFS(СВЦЭМ!$E$39:$E$782,СВЦЭМ!$A$39:$A$782,$A182,СВЦЭМ!$B$39:$B$782,H$155)+'СЕТ СН'!$F$12</f>
        <v>158.15720726000001</v>
      </c>
      <c r="I182" s="36">
        <f>SUMIFS(СВЦЭМ!$E$39:$E$782,СВЦЭМ!$A$39:$A$782,$A182,СВЦЭМ!$B$39:$B$782,I$155)+'СЕТ СН'!$F$12</f>
        <v>145.433007</v>
      </c>
      <c r="J182" s="36">
        <f>SUMIFS(СВЦЭМ!$E$39:$E$782,СВЦЭМ!$A$39:$A$782,$A182,СВЦЭМ!$B$39:$B$782,J$155)+'СЕТ СН'!$F$12</f>
        <v>131.21608628999999</v>
      </c>
      <c r="K182" s="36">
        <f>SUMIFS(СВЦЭМ!$E$39:$E$782,СВЦЭМ!$A$39:$A$782,$A182,СВЦЭМ!$B$39:$B$782,K$155)+'СЕТ СН'!$F$12</f>
        <v>131.95776197999999</v>
      </c>
      <c r="L182" s="36">
        <f>SUMIFS(СВЦЭМ!$E$39:$E$782,СВЦЭМ!$A$39:$A$782,$A182,СВЦЭМ!$B$39:$B$782,L$155)+'СЕТ СН'!$F$12</f>
        <v>133.60160375000001</v>
      </c>
      <c r="M182" s="36">
        <f>SUMIFS(СВЦЭМ!$E$39:$E$782,СВЦЭМ!$A$39:$A$782,$A182,СВЦЭМ!$B$39:$B$782,M$155)+'СЕТ СН'!$F$12</f>
        <v>142.90951942000001</v>
      </c>
      <c r="N182" s="36">
        <f>SUMIFS(СВЦЭМ!$E$39:$E$782,СВЦЭМ!$A$39:$A$782,$A182,СВЦЭМ!$B$39:$B$782,N$155)+'СЕТ СН'!$F$12</f>
        <v>150.87789617000001</v>
      </c>
      <c r="O182" s="36">
        <f>SUMIFS(СВЦЭМ!$E$39:$E$782,СВЦЭМ!$A$39:$A$782,$A182,СВЦЭМ!$B$39:$B$782,O$155)+'СЕТ СН'!$F$12</f>
        <v>152.71285223000001</v>
      </c>
      <c r="P182" s="36">
        <f>SUMIFS(СВЦЭМ!$E$39:$E$782,СВЦЭМ!$A$39:$A$782,$A182,СВЦЭМ!$B$39:$B$782,P$155)+'СЕТ СН'!$F$12</f>
        <v>150.05509615</v>
      </c>
      <c r="Q182" s="36">
        <f>SUMIFS(СВЦЭМ!$E$39:$E$782,СВЦЭМ!$A$39:$A$782,$A182,СВЦЭМ!$B$39:$B$782,Q$155)+'СЕТ СН'!$F$12</f>
        <v>148.92111295000001</v>
      </c>
      <c r="R182" s="36">
        <f>SUMIFS(СВЦЭМ!$E$39:$E$782,СВЦЭМ!$A$39:$A$782,$A182,СВЦЭМ!$B$39:$B$782,R$155)+'СЕТ СН'!$F$12</f>
        <v>149.04262983999999</v>
      </c>
      <c r="S182" s="36">
        <f>SUMIFS(СВЦЭМ!$E$39:$E$782,СВЦЭМ!$A$39:$A$782,$A182,СВЦЭМ!$B$39:$B$782,S$155)+'СЕТ СН'!$F$12</f>
        <v>153.42929049</v>
      </c>
      <c r="T182" s="36">
        <f>SUMIFS(СВЦЭМ!$E$39:$E$782,СВЦЭМ!$A$39:$A$782,$A182,СВЦЭМ!$B$39:$B$782,T$155)+'СЕТ СН'!$F$12</f>
        <v>137.22813877999999</v>
      </c>
      <c r="U182" s="36">
        <f>SUMIFS(СВЦЭМ!$E$39:$E$782,СВЦЭМ!$A$39:$A$782,$A182,СВЦЭМ!$B$39:$B$782,U$155)+'СЕТ СН'!$F$12</f>
        <v>120.68514584</v>
      </c>
      <c r="V182" s="36">
        <f>SUMIFS(СВЦЭМ!$E$39:$E$782,СВЦЭМ!$A$39:$A$782,$A182,СВЦЭМ!$B$39:$B$782,V$155)+'СЕТ СН'!$F$12</f>
        <v>106.69167016</v>
      </c>
      <c r="W182" s="36">
        <f>SUMIFS(СВЦЭМ!$E$39:$E$782,СВЦЭМ!$A$39:$A$782,$A182,СВЦЭМ!$B$39:$B$782,W$155)+'СЕТ СН'!$F$12</f>
        <v>110.62485525</v>
      </c>
      <c r="X182" s="36">
        <f>SUMIFS(СВЦЭМ!$E$39:$E$782,СВЦЭМ!$A$39:$A$782,$A182,СВЦЭМ!$B$39:$B$782,X$155)+'СЕТ СН'!$F$12</f>
        <v>116.07054607000001</v>
      </c>
      <c r="Y182" s="36">
        <f>SUMIFS(СВЦЭМ!$E$39:$E$782,СВЦЭМ!$A$39:$A$782,$A182,СВЦЭМ!$B$39:$B$782,Y$155)+'СЕТ СН'!$F$12</f>
        <v>123.52312336999999</v>
      </c>
    </row>
    <row r="183" spans="1:27" ht="15.75" x14ac:dyDescent="0.2">
      <c r="A183" s="35">
        <f t="shared" si="4"/>
        <v>44709</v>
      </c>
      <c r="B183" s="36">
        <f>SUMIFS(СВЦЭМ!$E$39:$E$782,СВЦЭМ!$A$39:$A$782,$A183,СВЦЭМ!$B$39:$B$782,B$155)+'СЕТ СН'!$F$12</f>
        <v>136.77950781000001</v>
      </c>
      <c r="C183" s="36">
        <f>SUMIFS(СВЦЭМ!$E$39:$E$782,СВЦЭМ!$A$39:$A$782,$A183,СВЦЭМ!$B$39:$B$782,C$155)+'СЕТ СН'!$F$12</f>
        <v>155.05809656</v>
      </c>
      <c r="D183" s="36">
        <f>SUMIFS(СВЦЭМ!$E$39:$E$782,СВЦЭМ!$A$39:$A$782,$A183,СВЦЭМ!$B$39:$B$782,D$155)+'СЕТ СН'!$F$12</f>
        <v>176.84178148000001</v>
      </c>
      <c r="E183" s="36">
        <f>SUMIFS(СВЦЭМ!$E$39:$E$782,СВЦЭМ!$A$39:$A$782,$A183,СВЦЭМ!$B$39:$B$782,E$155)+'СЕТ СН'!$F$12</f>
        <v>185.49017305000001</v>
      </c>
      <c r="F183" s="36">
        <f>SUMIFS(СВЦЭМ!$E$39:$E$782,СВЦЭМ!$A$39:$A$782,$A183,СВЦЭМ!$B$39:$B$782,F$155)+'СЕТ СН'!$F$12</f>
        <v>183.57602247</v>
      </c>
      <c r="G183" s="36">
        <f>SUMIFS(СВЦЭМ!$E$39:$E$782,СВЦЭМ!$A$39:$A$782,$A183,СВЦЭМ!$B$39:$B$782,G$155)+'СЕТ СН'!$F$12</f>
        <v>183.39678946999999</v>
      </c>
      <c r="H183" s="36">
        <f>SUMIFS(СВЦЭМ!$E$39:$E$782,СВЦЭМ!$A$39:$A$782,$A183,СВЦЭМ!$B$39:$B$782,H$155)+'СЕТ СН'!$F$12</f>
        <v>172.42987590000001</v>
      </c>
      <c r="I183" s="36">
        <f>SUMIFS(СВЦЭМ!$E$39:$E$782,СВЦЭМ!$A$39:$A$782,$A183,СВЦЭМ!$B$39:$B$782,I$155)+'СЕТ СН'!$F$12</f>
        <v>154.92808921</v>
      </c>
      <c r="J183" s="36">
        <f>SUMIFS(СВЦЭМ!$E$39:$E$782,СВЦЭМ!$A$39:$A$782,$A183,СВЦЭМ!$B$39:$B$782,J$155)+'СЕТ СН'!$F$12</f>
        <v>135.09037254</v>
      </c>
      <c r="K183" s="36">
        <f>SUMIFS(СВЦЭМ!$E$39:$E$782,СВЦЭМ!$A$39:$A$782,$A183,СВЦЭМ!$B$39:$B$782,K$155)+'СЕТ СН'!$F$12</f>
        <v>136.62290870999999</v>
      </c>
      <c r="L183" s="36">
        <f>SUMIFS(СВЦЭМ!$E$39:$E$782,СВЦЭМ!$A$39:$A$782,$A183,СВЦЭМ!$B$39:$B$782,L$155)+'СЕТ СН'!$F$12</f>
        <v>137.4881207</v>
      </c>
      <c r="M183" s="36">
        <f>SUMIFS(СВЦЭМ!$E$39:$E$782,СВЦЭМ!$A$39:$A$782,$A183,СВЦЭМ!$B$39:$B$782,M$155)+'СЕТ СН'!$F$12</f>
        <v>143.55079626</v>
      </c>
      <c r="N183" s="36">
        <f>SUMIFS(СВЦЭМ!$E$39:$E$782,СВЦЭМ!$A$39:$A$782,$A183,СВЦЭМ!$B$39:$B$782,N$155)+'СЕТ СН'!$F$12</f>
        <v>149.75292424</v>
      </c>
      <c r="O183" s="36">
        <f>SUMIFS(СВЦЭМ!$E$39:$E$782,СВЦЭМ!$A$39:$A$782,$A183,СВЦЭМ!$B$39:$B$782,O$155)+'СЕТ СН'!$F$12</f>
        <v>154.46301159999999</v>
      </c>
      <c r="P183" s="36">
        <f>SUMIFS(СВЦЭМ!$E$39:$E$782,СВЦЭМ!$A$39:$A$782,$A183,СВЦЭМ!$B$39:$B$782,P$155)+'СЕТ СН'!$F$12</f>
        <v>159.98048218</v>
      </c>
      <c r="Q183" s="36">
        <f>SUMIFS(СВЦЭМ!$E$39:$E$782,СВЦЭМ!$A$39:$A$782,$A183,СВЦЭМ!$B$39:$B$782,Q$155)+'СЕТ СН'!$F$12</f>
        <v>159.77197419000001</v>
      </c>
      <c r="R183" s="36">
        <f>SUMIFS(СВЦЭМ!$E$39:$E$782,СВЦЭМ!$A$39:$A$782,$A183,СВЦЭМ!$B$39:$B$782,R$155)+'СЕТ СН'!$F$12</f>
        <v>159.95334281000001</v>
      </c>
      <c r="S183" s="36">
        <f>SUMIFS(СВЦЭМ!$E$39:$E$782,СВЦЭМ!$A$39:$A$782,$A183,СВЦЭМ!$B$39:$B$782,S$155)+'СЕТ СН'!$F$12</f>
        <v>152.26929971999999</v>
      </c>
      <c r="T183" s="36">
        <f>SUMIFS(СВЦЭМ!$E$39:$E$782,СВЦЭМ!$A$39:$A$782,$A183,СВЦЭМ!$B$39:$B$782,T$155)+'СЕТ СН'!$F$12</f>
        <v>139.36978596</v>
      </c>
      <c r="U183" s="36">
        <f>SUMIFS(СВЦЭМ!$E$39:$E$782,СВЦЭМ!$A$39:$A$782,$A183,СВЦЭМ!$B$39:$B$782,U$155)+'СЕТ СН'!$F$12</f>
        <v>124.11058172</v>
      </c>
      <c r="V183" s="36">
        <f>SUMIFS(СВЦЭМ!$E$39:$E$782,СВЦЭМ!$A$39:$A$782,$A183,СВЦЭМ!$B$39:$B$782,V$155)+'СЕТ СН'!$F$12</f>
        <v>118.33589125</v>
      </c>
      <c r="W183" s="36">
        <f>SUMIFS(СВЦЭМ!$E$39:$E$782,СВЦЭМ!$A$39:$A$782,$A183,СВЦЭМ!$B$39:$B$782,W$155)+'СЕТ СН'!$F$12</f>
        <v>118.88915185</v>
      </c>
      <c r="X183" s="36">
        <f>SUMIFS(СВЦЭМ!$E$39:$E$782,СВЦЭМ!$A$39:$A$782,$A183,СВЦЭМ!$B$39:$B$782,X$155)+'СЕТ СН'!$F$12</f>
        <v>117.69332043</v>
      </c>
      <c r="Y183" s="36">
        <f>SUMIFS(СВЦЭМ!$E$39:$E$782,СВЦЭМ!$A$39:$A$782,$A183,СВЦЭМ!$B$39:$B$782,Y$155)+'СЕТ СН'!$F$12</f>
        <v>121.10172154</v>
      </c>
    </row>
    <row r="184" spans="1:27" ht="15.75" x14ac:dyDescent="0.2">
      <c r="A184" s="35">
        <f t="shared" si="4"/>
        <v>44710</v>
      </c>
      <c r="B184" s="36">
        <f>SUMIFS(СВЦЭМ!$E$39:$E$782,СВЦЭМ!$A$39:$A$782,$A184,СВЦЭМ!$B$39:$B$782,B$155)+'СЕТ СН'!$F$12</f>
        <v>133.57173639999999</v>
      </c>
      <c r="C184" s="36">
        <f>SUMIFS(СВЦЭМ!$E$39:$E$782,СВЦЭМ!$A$39:$A$782,$A184,СВЦЭМ!$B$39:$B$782,C$155)+'СЕТ СН'!$F$12</f>
        <v>153.08614756</v>
      </c>
      <c r="D184" s="36">
        <f>SUMIFS(СВЦЭМ!$E$39:$E$782,СВЦЭМ!$A$39:$A$782,$A184,СВЦЭМ!$B$39:$B$782,D$155)+'СЕТ СН'!$F$12</f>
        <v>172.78672632000001</v>
      </c>
      <c r="E184" s="36">
        <f>SUMIFS(СВЦЭМ!$E$39:$E$782,СВЦЭМ!$A$39:$A$782,$A184,СВЦЭМ!$B$39:$B$782,E$155)+'СЕТ СН'!$F$12</f>
        <v>181.47836470999999</v>
      </c>
      <c r="F184" s="36">
        <f>SUMIFS(СВЦЭМ!$E$39:$E$782,СВЦЭМ!$A$39:$A$782,$A184,СВЦЭМ!$B$39:$B$782,F$155)+'СЕТ СН'!$F$12</f>
        <v>181.03125636999999</v>
      </c>
      <c r="G184" s="36">
        <f>SUMIFS(СВЦЭМ!$E$39:$E$782,СВЦЭМ!$A$39:$A$782,$A184,СВЦЭМ!$B$39:$B$782,G$155)+'СЕТ СН'!$F$12</f>
        <v>179.19400967000001</v>
      </c>
      <c r="H184" s="36">
        <f>SUMIFS(СВЦЭМ!$E$39:$E$782,СВЦЭМ!$A$39:$A$782,$A184,СВЦЭМ!$B$39:$B$782,H$155)+'СЕТ СН'!$F$12</f>
        <v>171.42221402000001</v>
      </c>
      <c r="I184" s="36">
        <f>SUMIFS(СВЦЭМ!$E$39:$E$782,СВЦЭМ!$A$39:$A$782,$A184,СВЦЭМ!$B$39:$B$782,I$155)+'СЕТ СН'!$F$12</f>
        <v>154.96442465999999</v>
      </c>
      <c r="J184" s="36">
        <f>SUMIFS(СВЦЭМ!$E$39:$E$782,СВЦЭМ!$A$39:$A$782,$A184,СВЦЭМ!$B$39:$B$782,J$155)+'СЕТ СН'!$F$12</f>
        <v>132.69500411999999</v>
      </c>
      <c r="K184" s="36">
        <f>SUMIFS(СВЦЭМ!$E$39:$E$782,СВЦЭМ!$A$39:$A$782,$A184,СВЦЭМ!$B$39:$B$782,K$155)+'СЕТ СН'!$F$12</f>
        <v>131.58564197000001</v>
      </c>
      <c r="L184" s="36">
        <f>SUMIFS(СВЦЭМ!$E$39:$E$782,СВЦЭМ!$A$39:$A$782,$A184,СВЦЭМ!$B$39:$B$782,L$155)+'СЕТ СН'!$F$12</f>
        <v>132.75790692999999</v>
      </c>
      <c r="M184" s="36">
        <f>SUMIFS(СВЦЭМ!$E$39:$E$782,СВЦЭМ!$A$39:$A$782,$A184,СВЦЭМ!$B$39:$B$782,M$155)+'СЕТ СН'!$F$12</f>
        <v>144.77197124</v>
      </c>
      <c r="N184" s="36">
        <f>SUMIFS(СВЦЭМ!$E$39:$E$782,СВЦЭМ!$A$39:$A$782,$A184,СВЦЭМ!$B$39:$B$782,N$155)+'СЕТ СН'!$F$12</f>
        <v>151.14727514</v>
      </c>
      <c r="O184" s="36">
        <f>SUMIFS(СВЦЭМ!$E$39:$E$782,СВЦЭМ!$A$39:$A$782,$A184,СВЦЭМ!$B$39:$B$782,O$155)+'СЕТ СН'!$F$12</f>
        <v>152.02031001</v>
      </c>
      <c r="P184" s="36">
        <f>SUMIFS(СВЦЭМ!$E$39:$E$782,СВЦЭМ!$A$39:$A$782,$A184,СВЦЭМ!$B$39:$B$782,P$155)+'СЕТ СН'!$F$12</f>
        <v>151.94061314000001</v>
      </c>
      <c r="Q184" s="36">
        <f>SUMIFS(СВЦЭМ!$E$39:$E$782,СВЦЭМ!$A$39:$A$782,$A184,СВЦЭМ!$B$39:$B$782,Q$155)+'СЕТ СН'!$F$12</f>
        <v>151.61402910000001</v>
      </c>
      <c r="R184" s="36">
        <f>SUMIFS(СВЦЭМ!$E$39:$E$782,СВЦЭМ!$A$39:$A$782,$A184,СВЦЭМ!$B$39:$B$782,R$155)+'СЕТ СН'!$F$12</f>
        <v>150.69897384000001</v>
      </c>
      <c r="S184" s="36">
        <f>SUMIFS(СВЦЭМ!$E$39:$E$782,СВЦЭМ!$A$39:$A$782,$A184,СВЦЭМ!$B$39:$B$782,S$155)+'СЕТ СН'!$F$12</f>
        <v>154.82874894</v>
      </c>
      <c r="T184" s="36">
        <f>SUMIFS(СВЦЭМ!$E$39:$E$782,СВЦЭМ!$A$39:$A$782,$A184,СВЦЭМ!$B$39:$B$782,T$155)+'СЕТ СН'!$F$12</f>
        <v>138.15597030999999</v>
      </c>
      <c r="U184" s="36">
        <f>SUMIFS(СВЦЭМ!$E$39:$E$782,СВЦЭМ!$A$39:$A$782,$A184,СВЦЭМ!$B$39:$B$782,U$155)+'СЕТ СН'!$F$12</f>
        <v>120.72876909</v>
      </c>
      <c r="V184" s="36">
        <f>SUMIFS(СВЦЭМ!$E$39:$E$782,СВЦЭМ!$A$39:$A$782,$A184,СВЦЭМ!$B$39:$B$782,V$155)+'СЕТ СН'!$F$12</f>
        <v>106.25981213999999</v>
      </c>
      <c r="W184" s="36">
        <f>SUMIFS(СВЦЭМ!$E$39:$E$782,СВЦЭМ!$A$39:$A$782,$A184,СВЦЭМ!$B$39:$B$782,W$155)+'СЕТ СН'!$F$12</f>
        <v>108.046772</v>
      </c>
      <c r="X184" s="36">
        <f>SUMIFS(СВЦЭМ!$E$39:$E$782,СВЦЭМ!$A$39:$A$782,$A184,СВЦЭМ!$B$39:$B$782,X$155)+'СЕТ СН'!$F$12</f>
        <v>116.2650316</v>
      </c>
      <c r="Y184" s="36">
        <f>SUMIFS(СВЦЭМ!$E$39:$E$782,СВЦЭМ!$A$39:$A$782,$A184,СВЦЭМ!$B$39:$B$782,Y$155)+'СЕТ СН'!$F$12</f>
        <v>116.61624879</v>
      </c>
    </row>
    <row r="185" spans="1:27" ht="15.75" x14ac:dyDescent="0.2">
      <c r="A185" s="35">
        <f t="shared" si="4"/>
        <v>44711</v>
      </c>
      <c r="B185" s="36">
        <f>SUMIFS(СВЦЭМ!$E$39:$E$782,СВЦЭМ!$A$39:$A$782,$A185,СВЦЭМ!$B$39:$B$782,B$155)+'СЕТ СН'!$F$12</f>
        <v>135.57414413999999</v>
      </c>
      <c r="C185" s="36">
        <f>SUMIFS(СВЦЭМ!$E$39:$E$782,СВЦЭМ!$A$39:$A$782,$A185,СВЦЭМ!$B$39:$B$782,C$155)+'СЕТ СН'!$F$12</f>
        <v>149.96003598999999</v>
      </c>
      <c r="D185" s="36">
        <f>SUMIFS(СВЦЭМ!$E$39:$E$782,СВЦЭМ!$A$39:$A$782,$A185,СВЦЭМ!$B$39:$B$782,D$155)+'СЕТ СН'!$F$12</f>
        <v>174.59243509000001</v>
      </c>
      <c r="E185" s="36">
        <f>SUMIFS(СВЦЭМ!$E$39:$E$782,СВЦЭМ!$A$39:$A$782,$A185,СВЦЭМ!$B$39:$B$782,E$155)+'СЕТ СН'!$F$12</f>
        <v>177.81176844999999</v>
      </c>
      <c r="F185" s="36">
        <f>SUMIFS(СВЦЭМ!$E$39:$E$782,СВЦЭМ!$A$39:$A$782,$A185,СВЦЭМ!$B$39:$B$782,F$155)+'СЕТ СН'!$F$12</f>
        <v>177.26277490999999</v>
      </c>
      <c r="G185" s="36">
        <f>SUMIFS(СВЦЭМ!$E$39:$E$782,СВЦЭМ!$A$39:$A$782,$A185,СВЦЭМ!$B$39:$B$782,G$155)+'СЕТ СН'!$F$12</f>
        <v>173.08865531000001</v>
      </c>
      <c r="H185" s="36">
        <f>SUMIFS(СВЦЭМ!$E$39:$E$782,СВЦЭМ!$A$39:$A$782,$A185,СВЦЭМ!$B$39:$B$782,H$155)+'СЕТ СН'!$F$12</f>
        <v>157.85811788999999</v>
      </c>
      <c r="I185" s="36">
        <f>SUMIFS(СВЦЭМ!$E$39:$E$782,СВЦЭМ!$A$39:$A$782,$A185,СВЦЭМ!$B$39:$B$782,I$155)+'СЕТ СН'!$F$12</f>
        <v>145.89467751999999</v>
      </c>
      <c r="J185" s="36">
        <f>SUMIFS(СВЦЭМ!$E$39:$E$782,СВЦЭМ!$A$39:$A$782,$A185,СВЦЭМ!$B$39:$B$782,J$155)+'СЕТ СН'!$F$12</f>
        <v>130.47812522000001</v>
      </c>
      <c r="K185" s="36">
        <f>SUMIFS(СВЦЭМ!$E$39:$E$782,СВЦЭМ!$A$39:$A$782,$A185,СВЦЭМ!$B$39:$B$782,K$155)+'СЕТ СН'!$F$12</f>
        <v>131.81944626999999</v>
      </c>
      <c r="L185" s="36">
        <f>SUMIFS(СВЦЭМ!$E$39:$E$782,СВЦЭМ!$A$39:$A$782,$A185,СВЦЭМ!$B$39:$B$782,L$155)+'СЕТ СН'!$F$12</f>
        <v>143.03614336999999</v>
      </c>
      <c r="M185" s="36">
        <f>SUMIFS(СВЦЭМ!$E$39:$E$782,СВЦЭМ!$A$39:$A$782,$A185,СВЦЭМ!$B$39:$B$782,M$155)+'СЕТ СН'!$F$12</f>
        <v>148.45689682</v>
      </c>
      <c r="N185" s="36">
        <f>SUMIFS(СВЦЭМ!$E$39:$E$782,СВЦЭМ!$A$39:$A$782,$A185,СВЦЭМ!$B$39:$B$782,N$155)+'СЕТ СН'!$F$12</f>
        <v>164.77119035999999</v>
      </c>
      <c r="O185" s="36">
        <f>SUMIFS(СВЦЭМ!$E$39:$E$782,СВЦЭМ!$A$39:$A$782,$A185,СВЦЭМ!$B$39:$B$782,O$155)+'СЕТ СН'!$F$12</f>
        <v>165.08610401000001</v>
      </c>
      <c r="P185" s="36">
        <f>SUMIFS(СВЦЭМ!$E$39:$E$782,СВЦЭМ!$A$39:$A$782,$A185,СВЦЭМ!$B$39:$B$782,P$155)+'СЕТ СН'!$F$12</f>
        <v>163.80221065000001</v>
      </c>
      <c r="Q185" s="36">
        <f>SUMIFS(СВЦЭМ!$E$39:$E$782,СВЦЭМ!$A$39:$A$782,$A185,СВЦЭМ!$B$39:$B$782,Q$155)+'СЕТ СН'!$F$12</f>
        <v>162.75337006999999</v>
      </c>
      <c r="R185" s="36">
        <f>SUMIFS(СВЦЭМ!$E$39:$E$782,СВЦЭМ!$A$39:$A$782,$A185,СВЦЭМ!$B$39:$B$782,R$155)+'СЕТ СН'!$F$12</f>
        <v>160.1620021</v>
      </c>
      <c r="S185" s="36">
        <f>SUMIFS(СВЦЭМ!$E$39:$E$782,СВЦЭМ!$A$39:$A$782,$A185,СВЦЭМ!$B$39:$B$782,S$155)+'СЕТ СН'!$F$12</f>
        <v>163.29727080999999</v>
      </c>
      <c r="T185" s="36">
        <f>SUMIFS(СВЦЭМ!$E$39:$E$782,СВЦЭМ!$A$39:$A$782,$A185,СВЦЭМ!$B$39:$B$782,T$155)+'СЕТ СН'!$F$12</f>
        <v>134.03425881999999</v>
      </c>
      <c r="U185" s="36">
        <f>SUMIFS(СВЦЭМ!$E$39:$E$782,СВЦЭМ!$A$39:$A$782,$A185,СВЦЭМ!$B$39:$B$782,U$155)+'СЕТ СН'!$F$12</f>
        <v>116.93674136999999</v>
      </c>
      <c r="V185" s="36">
        <f>SUMIFS(СВЦЭМ!$E$39:$E$782,СВЦЭМ!$A$39:$A$782,$A185,СВЦЭМ!$B$39:$B$782,V$155)+'СЕТ СН'!$F$12</f>
        <v>104.18934833</v>
      </c>
      <c r="W185" s="36">
        <f>SUMIFS(СВЦЭМ!$E$39:$E$782,СВЦЭМ!$A$39:$A$782,$A185,СВЦЭМ!$B$39:$B$782,W$155)+'СЕТ СН'!$F$12</f>
        <v>106.11658986</v>
      </c>
      <c r="X185" s="36">
        <f>SUMIFS(СВЦЭМ!$E$39:$E$782,СВЦЭМ!$A$39:$A$782,$A185,СВЦЭМ!$B$39:$B$782,X$155)+'СЕТ СН'!$F$12</f>
        <v>115.26226592</v>
      </c>
      <c r="Y185" s="36">
        <f>SUMIFS(СВЦЭМ!$E$39:$E$782,СВЦЭМ!$A$39:$A$782,$A185,СВЦЭМ!$B$39:$B$782,Y$155)+'СЕТ СН'!$F$12</f>
        <v>119.59672449999999</v>
      </c>
    </row>
    <row r="186" spans="1:27" ht="15.75" x14ac:dyDescent="0.2">
      <c r="A186" s="35">
        <f t="shared" si="4"/>
        <v>44712</v>
      </c>
      <c r="B186" s="36">
        <f>SUMIFS(СВЦЭМ!$E$39:$E$782,СВЦЭМ!$A$39:$A$782,$A186,СВЦЭМ!$B$39:$B$782,B$155)+'СЕТ СН'!$F$12</f>
        <v>137.46001194999999</v>
      </c>
      <c r="C186" s="36">
        <f>SUMIFS(СВЦЭМ!$E$39:$E$782,СВЦЭМ!$A$39:$A$782,$A186,СВЦЭМ!$B$39:$B$782,C$155)+'СЕТ СН'!$F$12</f>
        <v>154.76408620999999</v>
      </c>
      <c r="D186" s="36">
        <f>SUMIFS(СВЦЭМ!$E$39:$E$782,СВЦЭМ!$A$39:$A$782,$A186,СВЦЭМ!$B$39:$B$782,D$155)+'СЕТ СН'!$F$12</f>
        <v>176.29999925000001</v>
      </c>
      <c r="E186" s="36">
        <f>SUMIFS(СВЦЭМ!$E$39:$E$782,СВЦЭМ!$A$39:$A$782,$A186,СВЦЭМ!$B$39:$B$782,E$155)+'СЕТ СН'!$F$12</f>
        <v>184.62232614000001</v>
      </c>
      <c r="F186" s="36">
        <f>SUMIFS(СВЦЭМ!$E$39:$E$782,СВЦЭМ!$A$39:$A$782,$A186,СВЦЭМ!$B$39:$B$782,F$155)+'СЕТ СН'!$F$12</f>
        <v>182.98713058000001</v>
      </c>
      <c r="G186" s="36">
        <f>SUMIFS(СВЦЭМ!$E$39:$E$782,СВЦЭМ!$A$39:$A$782,$A186,СВЦЭМ!$B$39:$B$782,G$155)+'СЕТ СН'!$F$12</f>
        <v>177.14485837999999</v>
      </c>
      <c r="H186" s="36">
        <f>SUMIFS(СВЦЭМ!$E$39:$E$782,СВЦЭМ!$A$39:$A$782,$A186,СВЦЭМ!$B$39:$B$782,H$155)+'СЕТ СН'!$F$12</f>
        <v>158.74126998</v>
      </c>
      <c r="I186" s="36">
        <f>SUMIFS(СВЦЭМ!$E$39:$E$782,СВЦЭМ!$A$39:$A$782,$A186,СВЦЭМ!$B$39:$B$782,I$155)+'СЕТ СН'!$F$12</f>
        <v>143.90464795</v>
      </c>
      <c r="J186" s="36">
        <f>SUMIFS(СВЦЭМ!$E$39:$E$782,СВЦЭМ!$A$39:$A$782,$A186,СВЦЭМ!$B$39:$B$782,J$155)+'СЕТ СН'!$F$12</f>
        <v>125.69578937</v>
      </c>
      <c r="K186" s="36">
        <f>SUMIFS(СВЦЭМ!$E$39:$E$782,СВЦЭМ!$A$39:$A$782,$A186,СВЦЭМ!$B$39:$B$782,K$155)+'СЕТ СН'!$F$12</f>
        <v>130.41378053</v>
      </c>
      <c r="L186" s="36">
        <f>SUMIFS(СВЦЭМ!$E$39:$E$782,СВЦЭМ!$A$39:$A$782,$A186,СВЦЭМ!$B$39:$B$782,L$155)+'СЕТ СН'!$F$12</f>
        <v>131.29446877999999</v>
      </c>
      <c r="M186" s="36">
        <f>SUMIFS(СВЦЭМ!$E$39:$E$782,СВЦЭМ!$A$39:$A$782,$A186,СВЦЭМ!$B$39:$B$782,M$155)+'СЕТ СН'!$F$12</f>
        <v>144.38687329999999</v>
      </c>
      <c r="N186" s="36">
        <f>SUMIFS(СВЦЭМ!$E$39:$E$782,СВЦЭМ!$A$39:$A$782,$A186,СВЦЭМ!$B$39:$B$782,N$155)+'СЕТ СН'!$F$12</f>
        <v>151.76551262999999</v>
      </c>
      <c r="O186" s="36">
        <f>SUMIFS(СВЦЭМ!$E$39:$E$782,СВЦЭМ!$A$39:$A$782,$A186,СВЦЭМ!$B$39:$B$782,O$155)+'СЕТ СН'!$F$12</f>
        <v>165.16256025000001</v>
      </c>
      <c r="P186" s="36">
        <f>SUMIFS(СВЦЭМ!$E$39:$E$782,СВЦЭМ!$A$39:$A$782,$A186,СВЦЭМ!$B$39:$B$782,P$155)+'СЕТ СН'!$F$12</f>
        <v>169.79393001</v>
      </c>
      <c r="Q186" s="36">
        <f>SUMIFS(СВЦЭМ!$E$39:$E$782,СВЦЭМ!$A$39:$A$782,$A186,СВЦЭМ!$B$39:$B$782,Q$155)+'СЕТ СН'!$F$12</f>
        <v>168.32871059999999</v>
      </c>
      <c r="R186" s="36">
        <f>SUMIFS(СВЦЭМ!$E$39:$E$782,СВЦЭМ!$A$39:$A$782,$A186,СВЦЭМ!$B$39:$B$782,R$155)+'СЕТ СН'!$F$12</f>
        <v>167.36706874999999</v>
      </c>
      <c r="S186" s="36">
        <f>SUMIFS(СВЦЭМ!$E$39:$E$782,СВЦЭМ!$A$39:$A$782,$A186,СВЦЭМ!$B$39:$B$782,S$155)+'СЕТ СН'!$F$12</f>
        <v>152.19520560000001</v>
      </c>
      <c r="T186" s="36">
        <f>SUMIFS(СВЦЭМ!$E$39:$E$782,СВЦЭМ!$A$39:$A$782,$A186,СВЦЭМ!$B$39:$B$782,T$155)+'СЕТ СН'!$F$12</f>
        <v>134.73042616000001</v>
      </c>
      <c r="U186" s="36">
        <f>SUMIFS(СВЦЭМ!$E$39:$E$782,СВЦЭМ!$A$39:$A$782,$A186,СВЦЭМ!$B$39:$B$782,U$155)+'СЕТ СН'!$F$12</f>
        <v>116.98978341999999</v>
      </c>
      <c r="V186" s="36">
        <f>SUMIFS(СВЦЭМ!$E$39:$E$782,СВЦЭМ!$A$39:$A$782,$A186,СВЦЭМ!$B$39:$B$782,V$155)+'СЕТ СН'!$F$12</f>
        <v>104.85281931</v>
      </c>
      <c r="W186" s="36">
        <f>SUMIFS(СВЦЭМ!$E$39:$E$782,СВЦЭМ!$A$39:$A$782,$A186,СВЦЭМ!$B$39:$B$782,W$155)+'СЕТ СН'!$F$12</f>
        <v>107.08192817</v>
      </c>
      <c r="X186" s="36">
        <f>SUMIFS(СВЦЭМ!$E$39:$E$782,СВЦЭМ!$A$39:$A$782,$A186,СВЦЭМ!$B$39:$B$782,X$155)+'СЕТ СН'!$F$12</f>
        <v>109.63075416</v>
      </c>
      <c r="Y186" s="36">
        <f>SUMIFS(СВЦЭМ!$E$39:$E$782,СВЦЭМ!$A$39:$A$782,$A186,СВЦЭМ!$B$39:$B$782,Y$155)+'СЕТ СН'!$F$12</f>
        <v>110.06171024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01.05.2022</v>
      </c>
      <c r="B191" s="36">
        <f>SUMIFS(СВЦЭМ!$F$39:$F$782,СВЦЭМ!$A$39:$A$782,$A191,СВЦЭМ!$B$39:$B$782,B$190)+'СЕТ СН'!$F$12</f>
        <v>161.52531818</v>
      </c>
      <c r="C191" s="36">
        <f>SUMIFS(СВЦЭМ!$F$39:$F$782,СВЦЭМ!$A$39:$A$782,$A191,СВЦЭМ!$B$39:$B$782,C$190)+'СЕТ СН'!$F$12</f>
        <v>183.08413155</v>
      </c>
      <c r="D191" s="36">
        <f>SUMIFS(СВЦЭМ!$F$39:$F$782,СВЦЭМ!$A$39:$A$782,$A191,СВЦЭМ!$B$39:$B$782,D$190)+'СЕТ СН'!$F$12</f>
        <v>208.58593543000001</v>
      </c>
      <c r="E191" s="36">
        <f>SUMIFS(СВЦЭМ!$F$39:$F$782,СВЦЭМ!$A$39:$A$782,$A191,СВЦЭМ!$B$39:$B$782,E$190)+'СЕТ СН'!$F$12</f>
        <v>219.38572378000001</v>
      </c>
      <c r="F191" s="36">
        <f>SUMIFS(СВЦЭМ!$F$39:$F$782,СВЦЭМ!$A$39:$A$782,$A191,СВЦЭМ!$B$39:$B$782,F$190)+'СЕТ СН'!$F$12</f>
        <v>221.97892464</v>
      </c>
      <c r="G191" s="36">
        <f>SUMIFS(СВЦЭМ!$F$39:$F$782,СВЦЭМ!$A$39:$A$782,$A191,СВЦЭМ!$B$39:$B$782,G$190)+'СЕТ СН'!$F$12</f>
        <v>217.56073952</v>
      </c>
      <c r="H191" s="36">
        <f>SUMIFS(СВЦЭМ!$F$39:$F$782,СВЦЭМ!$A$39:$A$782,$A191,СВЦЭМ!$B$39:$B$782,H$190)+'СЕТ СН'!$F$12</f>
        <v>213.93863250000001</v>
      </c>
      <c r="I191" s="36">
        <f>SUMIFS(СВЦЭМ!$F$39:$F$782,СВЦЭМ!$A$39:$A$782,$A191,СВЦЭМ!$B$39:$B$782,I$190)+'СЕТ СН'!$F$12</f>
        <v>201.97922130000001</v>
      </c>
      <c r="J191" s="36">
        <f>SUMIFS(СВЦЭМ!$F$39:$F$782,СВЦЭМ!$A$39:$A$782,$A191,СВЦЭМ!$B$39:$B$782,J$190)+'СЕТ СН'!$F$12</f>
        <v>175.31702128000001</v>
      </c>
      <c r="K191" s="36">
        <f>SUMIFS(СВЦЭМ!$F$39:$F$782,СВЦЭМ!$A$39:$A$782,$A191,СВЦЭМ!$B$39:$B$782,K$190)+'СЕТ СН'!$F$12</f>
        <v>168.58094704999999</v>
      </c>
      <c r="L191" s="36">
        <f>SUMIFS(СВЦЭМ!$F$39:$F$782,СВЦЭМ!$A$39:$A$782,$A191,СВЦЭМ!$B$39:$B$782,L$190)+'СЕТ СН'!$F$12</f>
        <v>164.78874403</v>
      </c>
      <c r="M191" s="36">
        <f>SUMIFS(СВЦЭМ!$F$39:$F$782,СВЦЭМ!$A$39:$A$782,$A191,СВЦЭМ!$B$39:$B$782,M$190)+'СЕТ СН'!$F$12</f>
        <v>181.25641855000001</v>
      </c>
      <c r="N191" s="36">
        <f>SUMIFS(СВЦЭМ!$F$39:$F$782,СВЦЭМ!$A$39:$A$782,$A191,СВЦЭМ!$B$39:$B$782,N$190)+'СЕТ СН'!$F$12</f>
        <v>188.96769251000001</v>
      </c>
      <c r="O191" s="36">
        <f>SUMIFS(СВЦЭМ!$F$39:$F$782,СВЦЭМ!$A$39:$A$782,$A191,СВЦЭМ!$B$39:$B$782,O$190)+'СЕТ СН'!$F$12</f>
        <v>191.04926123000001</v>
      </c>
      <c r="P191" s="36">
        <f>SUMIFS(СВЦЭМ!$F$39:$F$782,СВЦЭМ!$A$39:$A$782,$A191,СВЦЭМ!$B$39:$B$782,P$190)+'СЕТ СН'!$F$12</f>
        <v>193.01385500000001</v>
      </c>
      <c r="Q191" s="36">
        <f>SUMIFS(СВЦЭМ!$F$39:$F$782,СВЦЭМ!$A$39:$A$782,$A191,СВЦЭМ!$B$39:$B$782,Q$190)+'СЕТ СН'!$F$12</f>
        <v>195.66632179999999</v>
      </c>
      <c r="R191" s="36">
        <f>SUMIFS(СВЦЭМ!$F$39:$F$782,СВЦЭМ!$A$39:$A$782,$A191,СВЦЭМ!$B$39:$B$782,R$190)+'СЕТ СН'!$F$12</f>
        <v>199.10461699999999</v>
      </c>
      <c r="S191" s="36">
        <f>SUMIFS(СВЦЭМ!$F$39:$F$782,СВЦЭМ!$A$39:$A$782,$A191,СВЦЭМ!$B$39:$B$782,S$190)+'СЕТ СН'!$F$12</f>
        <v>191.91779203999999</v>
      </c>
      <c r="T191" s="36">
        <f>SUMIFS(СВЦЭМ!$F$39:$F$782,СВЦЭМ!$A$39:$A$782,$A191,СВЦЭМ!$B$39:$B$782,T$190)+'СЕТ СН'!$F$12</f>
        <v>174.24932454</v>
      </c>
      <c r="U191" s="36">
        <f>SUMIFS(СВЦЭМ!$F$39:$F$782,СВЦЭМ!$A$39:$A$782,$A191,СВЦЭМ!$B$39:$B$782,U$190)+'СЕТ СН'!$F$12</f>
        <v>157.78945851</v>
      </c>
      <c r="V191" s="36">
        <f>SUMIFS(СВЦЭМ!$F$39:$F$782,СВЦЭМ!$A$39:$A$782,$A191,СВЦЭМ!$B$39:$B$782,V$190)+'СЕТ СН'!$F$12</f>
        <v>141.59441609999999</v>
      </c>
      <c r="W191" s="36">
        <f>SUMIFS(СВЦЭМ!$F$39:$F$782,СВЦЭМ!$A$39:$A$782,$A191,СВЦЭМ!$B$39:$B$782,W$190)+'СЕТ СН'!$F$12</f>
        <v>139.56841177999999</v>
      </c>
      <c r="X191" s="36">
        <f>SUMIFS(СВЦЭМ!$F$39:$F$782,СВЦЭМ!$A$39:$A$782,$A191,СВЦЭМ!$B$39:$B$782,X$190)+'СЕТ СН'!$F$12</f>
        <v>143.99745988999999</v>
      </c>
      <c r="Y191" s="36">
        <f>SUMIFS(СВЦЭМ!$F$39:$F$782,СВЦЭМ!$A$39:$A$782,$A191,СВЦЭМ!$B$39:$B$782,Y$190)+'СЕТ СН'!$F$12</f>
        <v>150.08771027</v>
      </c>
      <c r="AA191" s="45"/>
    </row>
    <row r="192" spans="1:27" ht="15.75" x14ac:dyDescent="0.2">
      <c r="A192" s="35">
        <f>A191+1</f>
        <v>44683</v>
      </c>
      <c r="B192" s="36">
        <f>SUMIFS(СВЦЭМ!$F$39:$F$782,СВЦЭМ!$A$39:$A$782,$A192,СВЦЭМ!$B$39:$B$782,B$190)+'СЕТ СН'!$F$12</f>
        <v>156.66783917000001</v>
      </c>
      <c r="C192" s="36">
        <f>SUMIFS(СВЦЭМ!$F$39:$F$782,СВЦЭМ!$A$39:$A$782,$A192,СВЦЭМ!$B$39:$B$782,C$190)+'СЕТ СН'!$F$12</f>
        <v>177.37309178999999</v>
      </c>
      <c r="D192" s="36">
        <f>SUMIFS(СВЦЭМ!$F$39:$F$782,СВЦЭМ!$A$39:$A$782,$A192,СВЦЭМ!$B$39:$B$782,D$190)+'СЕТ СН'!$F$12</f>
        <v>197.57977137</v>
      </c>
      <c r="E192" s="36">
        <f>SUMIFS(СВЦЭМ!$F$39:$F$782,СВЦЭМ!$A$39:$A$782,$A192,СВЦЭМ!$B$39:$B$782,E$190)+'СЕТ СН'!$F$12</f>
        <v>206.81305001999999</v>
      </c>
      <c r="F192" s="36">
        <f>SUMIFS(СВЦЭМ!$F$39:$F$782,СВЦЭМ!$A$39:$A$782,$A192,СВЦЭМ!$B$39:$B$782,F$190)+'СЕТ СН'!$F$12</f>
        <v>209.96960598999999</v>
      </c>
      <c r="G192" s="36">
        <f>SUMIFS(СВЦЭМ!$F$39:$F$782,СВЦЭМ!$A$39:$A$782,$A192,СВЦЭМ!$B$39:$B$782,G$190)+'СЕТ СН'!$F$12</f>
        <v>214.04024736</v>
      </c>
      <c r="H192" s="36">
        <f>SUMIFS(СВЦЭМ!$F$39:$F$782,СВЦЭМ!$A$39:$A$782,$A192,СВЦЭМ!$B$39:$B$782,H$190)+'СЕТ СН'!$F$12</f>
        <v>216.37680978</v>
      </c>
      <c r="I192" s="36">
        <f>SUMIFS(СВЦЭМ!$F$39:$F$782,СВЦЭМ!$A$39:$A$782,$A192,СВЦЭМ!$B$39:$B$782,I$190)+'СЕТ СН'!$F$12</f>
        <v>200.61677090000001</v>
      </c>
      <c r="J192" s="36">
        <f>SUMIFS(СВЦЭМ!$F$39:$F$782,СВЦЭМ!$A$39:$A$782,$A192,СВЦЭМ!$B$39:$B$782,J$190)+'СЕТ СН'!$F$12</f>
        <v>175.29720029000001</v>
      </c>
      <c r="K192" s="36">
        <f>SUMIFS(СВЦЭМ!$F$39:$F$782,СВЦЭМ!$A$39:$A$782,$A192,СВЦЭМ!$B$39:$B$782,K$190)+'СЕТ СН'!$F$12</f>
        <v>168.67759666000001</v>
      </c>
      <c r="L192" s="36">
        <f>SUMIFS(СВЦЭМ!$F$39:$F$782,СВЦЭМ!$A$39:$A$782,$A192,СВЦЭМ!$B$39:$B$782,L$190)+'СЕТ СН'!$F$12</f>
        <v>163.38121763000001</v>
      </c>
      <c r="M192" s="36">
        <f>SUMIFS(СВЦЭМ!$F$39:$F$782,СВЦЭМ!$A$39:$A$782,$A192,СВЦЭМ!$B$39:$B$782,M$190)+'СЕТ СН'!$F$12</f>
        <v>175.08518634999999</v>
      </c>
      <c r="N192" s="36">
        <f>SUMIFS(СВЦЭМ!$F$39:$F$782,СВЦЭМ!$A$39:$A$782,$A192,СВЦЭМ!$B$39:$B$782,N$190)+'СЕТ СН'!$F$12</f>
        <v>183.34226923</v>
      </c>
      <c r="O192" s="36">
        <f>SUMIFS(СВЦЭМ!$F$39:$F$782,СВЦЭМ!$A$39:$A$782,$A192,СВЦЭМ!$B$39:$B$782,O$190)+'СЕТ СН'!$F$12</f>
        <v>189.12578439000001</v>
      </c>
      <c r="P192" s="36">
        <f>SUMIFS(СВЦЭМ!$F$39:$F$782,СВЦЭМ!$A$39:$A$782,$A192,СВЦЭМ!$B$39:$B$782,P$190)+'СЕТ СН'!$F$12</f>
        <v>190.84978638999999</v>
      </c>
      <c r="Q192" s="36">
        <f>SUMIFS(СВЦЭМ!$F$39:$F$782,СВЦЭМ!$A$39:$A$782,$A192,СВЦЭМ!$B$39:$B$782,Q$190)+'СЕТ СН'!$F$12</f>
        <v>194.40121311999999</v>
      </c>
      <c r="R192" s="36">
        <f>SUMIFS(СВЦЭМ!$F$39:$F$782,СВЦЭМ!$A$39:$A$782,$A192,СВЦЭМ!$B$39:$B$782,R$190)+'СЕТ СН'!$F$12</f>
        <v>195.46596355</v>
      </c>
      <c r="S192" s="36">
        <f>SUMIFS(СВЦЭМ!$F$39:$F$782,СВЦЭМ!$A$39:$A$782,$A192,СВЦЭМ!$B$39:$B$782,S$190)+'СЕТ СН'!$F$12</f>
        <v>185.45243675</v>
      </c>
      <c r="T192" s="36">
        <f>SUMIFS(СВЦЭМ!$F$39:$F$782,СВЦЭМ!$A$39:$A$782,$A192,СВЦЭМ!$B$39:$B$782,T$190)+'СЕТ СН'!$F$12</f>
        <v>167.33715698</v>
      </c>
      <c r="U192" s="36">
        <f>SUMIFS(СВЦЭМ!$F$39:$F$782,СВЦЭМ!$A$39:$A$782,$A192,СВЦЭМ!$B$39:$B$782,U$190)+'СЕТ СН'!$F$12</f>
        <v>150.89037603</v>
      </c>
      <c r="V192" s="36">
        <f>SUMIFS(СВЦЭМ!$F$39:$F$782,СВЦЭМ!$A$39:$A$782,$A192,СВЦЭМ!$B$39:$B$782,V$190)+'СЕТ СН'!$F$12</f>
        <v>139.32014056</v>
      </c>
      <c r="W192" s="36">
        <f>SUMIFS(СВЦЭМ!$F$39:$F$782,СВЦЭМ!$A$39:$A$782,$A192,СВЦЭМ!$B$39:$B$782,W$190)+'СЕТ СН'!$F$12</f>
        <v>139.9924638</v>
      </c>
      <c r="X192" s="36">
        <f>SUMIFS(СВЦЭМ!$F$39:$F$782,СВЦЭМ!$A$39:$A$782,$A192,СВЦЭМ!$B$39:$B$782,X$190)+'СЕТ СН'!$F$12</f>
        <v>139.83123287000001</v>
      </c>
      <c r="Y192" s="36">
        <f>SUMIFS(СВЦЭМ!$F$39:$F$782,СВЦЭМ!$A$39:$A$782,$A192,СВЦЭМ!$B$39:$B$782,Y$190)+'СЕТ СН'!$F$12</f>
        <v>147.78147683</v>
      </c>
    </row>
    <row r="193" spans="1:25" ht="15.75" x14ac:dyDescent="0.2">
      <c r="A193" s="35">
        <f t="shared" ref="A193:A221" si="5">A192+1</f>
        <v>44684</v>
      </c>
      <c r="B193" s="36">
        <f>SUMIFS(СВЦЭМ!$F$39:$F$782,СВЦЭМ!$A$39:$A$782,$A193,СВЦЭМ!$B$39:$B$782,B$190)+'СЕТ СН'!$F$12</f>
        <v>152.06151625999999</v>
      </c>
      <c r="C193" s="36">
        <f>SUMIFS(СВЦЭМ!$F$39:$F$782,СВЦЭМ!$A$39:$A$782,$A193,СВЦЭМ!$B$39:$B$782,C$190)+'СЕТ СН'!$F$12</f>
        <v>172.9835272</v>
      </c>
      <c r="D193" s="36">
        <f>SUMIFS(СВЦЭМ!$F$39:$F$782,СВЦЭМ!$A$39:$A$782,$A193,СВЦЭМ!$B$39:$B$782,D$190)+'СЕТ СН'!$F$12</f>
        <v>190.58623261</v>
      </c>
      <c r="E193" s="36">
        <f>SUMIFS(СВЦЭМ!$F$39:$F$782,СВЦЭМ!$A$39:$A$782,$A193,СВЦЭМ!$B$39:$B$782,E$190)+'СЕТ СН'!$F$12</f>
        <v>196.20143504999999</v>
      </c>
      <c r="F193" s="36">
        <f>SUMIFS(СВЦЭМ!$F$39:$F$782,СВЦЭМ!$A$39:$A$782,$A193,СВЦЭМ!$B$39:$B$782,F$190)+'СЕТ СН'!$F$12</f>
        <v>198.80536516000001</v>
      </c>
      <c r="G193" s="36">
        <f>SUMIFS(СВЦЭМ!$F$39:$F$782,СВЦЭМ!$A$39:$A$782,$A193,СВЦЭМ!$B$39:$B$782,G$190)+'СЕТ СН'!$F$12</f>
        <v>206.18509215</v>
      </c>
      <c r="H193" s="36">
        <f>SUMIFS(СВЦЭМ!$F$39:$F$782,СВЦЭМ!$A$39:$A$782,$A193,СВЦЭМ!$B$39:$B$782,H$190)+'СЕТ СН'!$F$12</f>
        <v>208.08417262</v>
      </c>
      <c r="I193" s="36">
        <f>SUMIFS(СВЦЭМ!$F$39:$F$782,СВЦЭМ!$A$39:$A$782,$A193,СВЦЭМ!$B$39:$B$782,I$190)+'СЕТ СН'!$F$12</f>
        <v>204.87765530999999</v>
      </c>
      <c r="J193" s="36">
        <f>SUMIFS(СВЦЭМ!$F$39:$F$782,СВЦЭМ!$A$39:$A$782,$A193,СВЦЭМ!$B$39:$B$782,J$190)+'СЕТ СН'!$F$12</f>
        <v>186.47245477000001</v>
      </c>
      <c r="K193" s="36">
        <f>SUMIFS(СВЦЭМ!$F$39:$F$782,СВЦЭМ!$A$39:$A$782,$A193,СВЦЭМ!$B$39:$B$782,K$190)+'СЕТ СН'!$F$12</f>
        <v>180.55012109</v>
      </c>
      <c r="L193" s="36">
        <f>SUMIFS(СВЦЭМ!$F$39:$F$782,СВЦЭМ!$A$39:$A$782,$A193,СВЦЭМ!$B$39:$B$782,L$190)+'СЕТ СН'!$F$12</f>
        <v>177.03776608999999</v>
      </c>
      <c r="M193" s="36">
        <f>SUMIFS(СВЦЭМ!$F$39:$F$782,СВЦЭМ!$A$39:$A$782,$A193,СВЦЭМ!$B$39:$B$782,M$190)+'СЕТ СН'!$F$12</f>
        <v>192.21750402999999</v>
      </c>
      <c r="N193" s="36">
        <f>SUMIFS(СВЦЭМ!$F$39:$F$782,СВЦЭМ!$A$39:$A$782,$A193,СВЦЭМ!$B$39:$B$782,N$190)+'СЕТ СН'!$F$12</f>
        <v>199.61737515999999</v>
      </c>
      <c r="O193" s="36">
        <f>SUMIFS(СВЦЭМ!$F$39:$F$782,СВЦЭМ!$A$39:$A$782,$A193,СВЦЭМ!$B$39:$B$782,O$190)+'СЕТ СН'!$F$12</f>
        <v>202.20153965</v>
      </c>
      <c r="P193" s="36">
        <f>SUMIFS(СВЦЭМ!$F$39:$F$782,СВЦЭМ!$A$39:$A$782,$A193,СВЦЭМ!$B$39:$B$782,P$190)+'СЕТ СН'!$F$12</f>
        <v>205.41056749000001</v>
      </c>
      <c r="Q193" s="36">
        <f>SUMIFS(СВЦЭМ!$F$39:$F$782,СВЦЭМ!$A$39:$A$782,$A193,СВЦЭМ!$B$39:$B$782,Q$190)+'СЕТ СН'!$F$12</f>
        <v>206.06407497999999</v>
      </c>
      <c r="R193" s="36">
        <f>SUMIFS(СВЦЭМ!$F$39:$F$782,СВЦЭМ!$A$39:$A$782,$A193,СВЦЭМ!$B$39:$B$782,R$190)+'СЕТ СН'!$F$12</f>
        <v>207.76700307999999</v>
      </c>
      <c r="S193" s="36">
        <f>SUMIFS(СВЦЭМ!$F$39:$F$782,СВЦЭМ!$A$39:$A$782,$A193,СВЦЭМ!$B$39:$B$782,S$190)+'СЕТ СН'!$F$12</f>
        <v>201.70208088999999</v>
      </c>
      <c r="T193" s="36">
        <f>SUMIFS(СВЦЭМ!$F$39:$F$782,СВЦЭМ!$A$39:$A$782,$A193,СВЦЭМ!$B$39:$B$782,T$190)+'СЕТ СН'!$F$12</f>
        <v>182.27227969</v>
      </c>
      <c r="U193" s="36">
        <f>SUMIFS(СВЦЭМ!$F$39:$F$782,СВЦЭМ!$A$39:$A$782,$A193,СВЦЭМ!$B$39:$B$782,U$190)+'СЕТ СН'!$F$12</f>
        <v>164.49594787999999</v>
      </c>
      <c r="V193" s="36">
        <f>SUMIFS(СВЦЭМ!$F$39:$F$782,СВЦЭМ!$A$39:$A$782,$A193,СВЦЭМ!$B$39:$B$782,V$190)+'СЕТ СН'!$F$12</f>
        <v>148.31531186000001</v>
      </c>
      <c r="W193" s="36">
        <f>SUMIFS(СВЦЭМ!$F$39:$F$782,СВЦЭМ!$A$39:$A$782,$A193,СВЦЭМ!$B$39:$B$782,W$190)+'СЕТ СН'!$F$12</f>
        <v>147.17635376000001</v>
      </c>
      <c r="X193" s="36">
        <f>SUMIFS(СВЦЭМ!$F$39:$F$782,СВЦЭМ!$A$39:$A$782,$A193,СВЦЭМ!$B$39:$B$782,X$190)+'СЕТ СН'!$F$12</f>
        <v>148.86200678</v>
      </c>
      <c r="Y193" s="36">
        <f>SUMIFS(СВЦЭМ!$F$39:$F$782,СВЦЭМ!$A$39:$A$782,$A193,СВЦЭМ!$B$39:$B$782,Y$190)+'СЕТ СН'!$F$12</f>
        <v>155.22763886999999</v>
      </c>
    </row>
    <row r="194" spans="1:25" ht="15.75" x14ac:dyDescent="0.2">
      <c r="A194" s="35">
        <f t="shared" si="5"/>
        <v>44685</v>
      </c>
      <c r="B194" s="36">
        <f>SUMIFS(СВЦЭМ!$F$39:$F$782,СВЦЭМ!$A$39:$A$782,$A194,СВЦЭМ!$B$39:$B$782,B$190)+'СЕТ СН'!$F$12</f>
        <v>167.67047256000001</v>
      </c>
      <c r="C194" s="36">
        <f>SUMIFS(СВЦЭМ!$F$39:$F$782,СВЦЭМ!$A$39:$A$782,$A194,СВЦЭМ!$B$39:$B$782,C$190)+'СЕТ СН'!$F$12</f>
        <v>194.01872689999999</v>
      </c>
      <c r="D194" s="36">
        <f>SUMIFS(СВЦЭМ!$F$39:$F$782,СВЦЭМ!$A$39:$A$782,$A194,СВЦЭМ!$B$39:$B$782,D$190)+'СЕТ СН'!$F$12</f>
        <v>203.37167688</v>
      </c>
      <c r="E194" s="36">
        <f>SUMIFS(СВЦЭМ!$F$39:$F$782,СВЦЭМ!$A$39:$A$782,$A194,СВЦЭМ!$B$39:$B$782,E$190)+'СЕТ СН'!$F$12</f>
        <v>198.34470637000001</v>
      </c>
      <c r="F194" s="36">
        <f>SUMIFS(СВЦЭМ!$F$39:$F$782,СВЦЭМ!$A$39:$A$782,$A194,СВЦЭМ!$B$39:$B$782,F$190)+'СЕТ СН'!$F$12</f>
        <v>198.83400445999999</v>
      </c>
      <c r="G194" s="36">
        <f>SUMIFS(СВЦЭМ!$F$39:$F$782,СВЦЭМ!$A$39:$A$782,$A194,СВЦЭМ!$B$39:$B$782,G$190)+'СЕТ СН'!$F$12</f>
        <v>197.62133263999999</v>
      </c>
      <c r="H194" s="36">
        <f>SUMIFS(СВЦЭМ!$F$39:$F$782,СВЦЭМ!$A$39:$A$782,$A194,СВЦЭМ!$B$39:$B$782,H$190)+'СЕТ СН'!$F$12</f>
        <v>199.67517047999999</v>
      </c>
      <c r="I194" s="36">
        <f>SUMIFS(СВЦЭМ!$F$39:$F$782,СВЦЭМ!$A$39:$A$782,$A194,СВЦЭМ!$B$39:$B$782,I$190)+'СЕТ СН'!$F$12</f>
        <v>186.70946447</v>
      </c>
      <c r="J194" s="36">
        <f>SUMIFS(СВЦЭМ!$F$39:$F$782,СВЦЭМ!$A$39:$A$782,$A194,СВЦЭМ!$B$39:$B$782,J$190)+'СЕТ СН'!$F$12</f>
        <v>166.69614981999999</v>
      </c>
      <c r="K194" s="36">
        <f>SUMIFS(СВЦЭМ!$F$39:$F$782,СВЦЭМ!$A$39:$A$782,$A194,СВЦЭМ!$B$39:$B$782,K$190)+'СЕТ СН'!$F$12</f>
        <v>164.14479313999999</v>
      </c>
      <c r="L194" s="36">
        <f>SUMIFS(СВЦЭМ!$F$39:$F$782,СВЦЭМ!$A$39:$A$782,$A194,СВЦЭМ!$B$39:$B$782,L$190)+'СЕТ СН'!$F$12</f>
        <v>166.43215269999999</v>
      </c>
      <c r="M194" s="36">
        <f>SUMIFS(СВЦЭМ!$F$39:$F$782,СВЦЭМ!$A$39:$A$782,$A194,СВЦЭМ!$B$39:$B$782,M$190)+'СЕТ СН'!$F$12</f>
        <v>184.11832931000001</v>
      </c>
      <c r="N194" s="36">
        <f>SUMIFS(СВЦЭМ!$F$39:$F$782,СВЦЭМ!$A$39:$A$782,$A194,СВЦЭМ!$B$39:$B$782,N$190)+'СЕТ СН'!$F$12</f>
        <v>193.61321418</v>
      </c>
      <c r="O194" s="36">
        <f>SUMIFS(СВЦЭМ!$F$39:$F$782,СВЦЭМ!$A$39:$A$782,$A194,СВЦЭМ!$B$39:$B$782,O$190)+'СЕТ СН'!$F$12</f>
        <v>194.4053194</v>
      </c>
      <c r="P194" s="36">
        <f>SUMIFS(СВЦЭМ!$F$39:$F$782,СВЦЭМ!$A$39:$A$782,$A194,СВЦЭМ!$B$39:$B$782,P$190)+'СЕТ СН'!$F$12</f>
        <v>200.98742267</v>
      </c>
      <c r="Q194" s="36">
        <f>SUMIFS(СВЦЭМ!$F$39:$F$782,СВЦЭМ!$A$39:$A$782,$A194,СВЦЭМ!$B$39:$B$782,Q$190)+'СЕТ СН'!$F$12</f>
        <v>201.59534611999999</v>
      </c>
      <c r="R194" s="36">
        <f>SUMIFS(СВЦЭМ!$F$39:$F$782,СВЦЭМ!$A$39:$A$782,$A194,СВЦЭМ!$B$39:$B$782,R$190)+'СЕТ СН'!$F$12</f>
        <v>200.63135144</v>
      </c>
      <c r="S194" s="36">
        <f>SUMIFS(СВЦЭМ!$F$39:$F$782,СВЦЭМ!$A$39:$A$782,$A194,СВЦЭМ!$B$39:$B$782,S$190)+'СЕТ СН'!$F$12</f>
        <v>190.59891512999999</v>
      </c>
      <c r="T194" s="36">
        <f>SUMIFS(СВЦЭМ!$F$39:$F$782,СВЦЭМ!$A$39:$A$782,$A194,СВЦЭМ!$B$39:$B$782,T$190)+'СЕТ СН'!$F$12</f>
        <v>168.33784944000001</v>
      </c>
      <c r="U194" s="36">
        <f>SUMIFS(СВЦЭМ!$F$39:$F$782,СВЦЭМ!$A$39:$A$782,$A194,СВЦЭМ!$B$39:$B$782,U$190)+'СЕТ СН'!$F$12</f>
        <v>148.94190985</v>
      </c>
      <c r="V194" s="36">
        <f>SUMIFS(СВЦЭМ!$F$39:$F$782,СВЦЭМ!$A$39:$A$782,$A194,СВЦЭМ!$B$39:$B$782,V$190)+'СЕТ СН'!$F$12</f>
        <v>137.22178901999999</v>
      </c>
      <c r="W194" s="36">
        <f>SUMIFS(СВЦЭМ!$F$39:$F$782,СВЦЭМ!$A$39:$A$782,$A194,СВЦЭМ!$B$39:$B$782,W$190)+'СЕТ СН'!$F$12</f>
        <v>142.64451908999999</v>
      </c>
      <c r="X194" s="36">
        <f>SUMIFS(СВЦЭМ!$F$39:$F$782,СВЦЭМ!$A$39:$A$782,$A194,СВЦЭМ!$B$39:$B$782,X$190)+'СЕТ СН'!$F$12</f>
        <v>135.11195634000001</v>
      </c>
      <c r="Y194" s="36">
        <f>SUMIFS(СВЦЭМ!$F$39:$F$782,СВЦЭМ!$A$39:$A$782,$A194,СВЦЭМ!$B$39:$B$782,Y$190)+'СЕТ СН'!$F$12</f>
        <v>134.19489544999999</v>
      </c>
    </row>
    <row r="195" spans="1:25" ht="15.75" x14ac:dyDescent="0.2">
      <c r="A195" s="35">
        <f t="shared" si="5"/>
        <v>44686</v>
      </c>
      <c r="B195" s="36">
        <f>SUMIFS(СВЦЭМ!$F$39:$F$782,СВЦЭМ!$A$39:$A$782,$A195,СВЦЭМ!$B$39:$B$782,B$190)+'СЕТ СН'!$F$12</f>
        <v>162.39651843999999</v>
      </c>
      <c r="C195" s="36">
        <f>SUMIFS(СВЦЭМ!$F$39:$F$782,СВЦЭМ!$A$39:$A$782,$A195,СВЦЭМ!$B$39:$B$782,C$190)+'СЕТ СН'!$F$12</f>
        <v>176.83128117000001</v>
      </c>
      <c r="D195" s="36">
        <f>SUMIFS(СВЦЭМ!$F$39:$F$782,СВЦЭМ!$A$39:$A$782,$A195,СВЦЭМ!$B$39:$B$782,D$190)+'СЕТ СН'!$F$12</f>
        <v>200.26172600999999</v>
      </c>
      <c r="E195" s="36">
        <f>SUMIFS(СВЦЭМ!$F$39:$F$782,СВЦЭМ!$A$39:$A$782,$A195,СВЦЭМ!$B$39:$B$782,E$190)+'СЕТ СН'!$F$12</f>
        <v>209.46634112999999</v>
      </c>
      <c r="F195" s="36">
        <f>SUMIFS(СВЦЭМ!$F$39:$F$782,СВЦЭМ!$A$39:$A$782,$A195,СВЦЭМ!$B$39:$B$782,F$190)+'СЕТ СН'!$F$12</f>
        <v>213.92103968000001</v>
      </c>
      <c r="G195" s="36">
        <f>SUMIFS(СВЦЭМ!$F$39:$F$782,СВЦЭМ!$A$39:$A$782,$A195,СВЦЭМ!$B$39:$B$782,G$190)+'СЕТ СН'!$F$12</f>
        <v>214.03573421999999</v>
      </c>
      <c r="H195" s="36">
        <f>SUMIFS(СВЦЭМ!$F$39:$F$782,СВЦЭМ!$A$39:$A$782,$A195,СВЦЭМ!$B$39:$B$782,H$190)+'СЕТ СН'!$F$12</f>
        <v>211.71851203</v>
      </c>
      <c r="I195" s="36">
        <f>SUMIFS(СВЦЭМ!$F$39:$F$782,СВЦЭМ!$A$39:$A$782,$A195,СВЦЭМ!$B$39:$B$782,I$190)+'СЕТ СН'!$F$12</f>
        <v>199.70031158</v>
      </c>
      <c r="J195" s="36">
        <f>SUMIFS(СВЦЭМ!$F$39:$F$782,СВЦЭМ!$A$39:$A$782,$A195,СВЦЭМ!$B$39:$B$782,J$190)+'СЕТ СН'!$F$12</f>
        <v>181.27657004</v>
      </c>
      <c r="K195" s="36">
        <f>SUMIFS(СВЦЭМ!$F$39:$F$782,СВЦЭМ!$A$39:$A$782,$A195,СВЦЭМ!$B$39:$B$782,K$190)+'СЕТ СН'!$F$12</f>
        <v>180.88192376999999</v>
      </c>
      <c r="L195" s="36">
        <f>SUMIFS(СВЦЭМ!$F$39:$F$782,СВЦЭМ!$A$39:$A$782,$A195,СВЦЭМ!$B$39:$B$782,L$190)+'СЕТ СН'!$F$12</f>
        <v>180.20267136999999</v>
      </c>
      <c r="M195" s="36">
        <f>SUMIFS(СВЦЭМ!$F$39:$F$782,СВЦЭМ!$A$39:$A$782,$A195,СВЦЭМ!$B$39:$B$782,M$190)+'СЕТ СН'!$F$12</f>
        <v>197.16720143000001</v>
      </c>
      <c r="N195" s="36">
        <f>SUMIFS(СВЦЭМ!$F$39:$F$782,СВЦЭМ!$A$39:$A$782,$A195,СВЦЭМ!$B$39:$B$782,N$190)+'СЕТ СН'!$F$12</f>
        <v>210.4999344</v>
      </c>
      <c r="O195" s="36">
        <f>SUMIFS(СВЦЭМ!$F$39:$F$782,СВЦЭМ!$A$39:$A$782,$A195,СВЦЭМ!$B$39:$B$782,O$190)+'СЕТ СН'!$F$12</f>
        <v>209.92767003</v>
      </c>
      <c r="P195" s="36">
        <f>SUMIFS(СВЦЭМ!$F$39:$F$782,СВЦЭМ!$A$39:$A$782,$A195,СВЦЭМ!$B$39:$B$782,P$190)+'СЕТ СН'!$F$12</f>
        <v>217.21853175999999</v>
      </c>
      <c r="Q195" s="36">
        <f>SUMIFS(СВЦЭМ!$F$39:$F$782,СВЦЭМ!$A$39:$A$782,$A195,СВЦЭМ!$B$39:$B$782,Q$190)+'СЕТ СН'!$F$12</f>
        <v>218.72221590999999</v>
      </c>
      <c r="R195" s="36">
        <f>SUMIFS(СВЦЭМ!$F$39:$F$782,СВЦЭМ!$A$39:$A$782,$A195,СВЦЭМ!$B$39:$B$782,R$190)+'СЕТ СН'!$F$12</f>
        <v>221.01772513</v>
      </c>
      <c r="S195" s="36">
        <f>SUMIFS(СВЦЭМ!$F$39:$F$782,СВЦЭМ!$A$39:$A$782,$A195,СВЦЭМ!$B$39:$B$782,S$190)+'СЕТ СН'!$F$12</f>
        <v>211.52113284000001</v>
      </c>
      <c r="T195" s="36">
        <f>SUMIFS(СВЦЭМ!$F$39:$F$782,СВЦЭМ!$A$39:$A$782,$A195,СВЦЭМ!$B$39:$B$782,T$190)+'СЕТ СН'!$F$12</f>
        <v>188.70109707</v>
      </c>
      <c r="U195" s="36">
        <f>SUMIFS(СВЦЭМ!$F$39:$F$782,СВЦЭМ!$A$39:$A$782,$A195,СВЦЭМ!$B$39:$B$782,U$190)+'СЕТ СН'!$F$12</f>
        <v>170.13110655</v>
      </c>
      <c r="V195" s="36">
        <f>SUMIFS(СВЦЭМ!$F$39:$F$782,СВЦЭМ!$A$39:$A$782,$A195,СВЦЭМ!$B$39:$B$782,V$190)+'СЕТ СН'!$F$12</f>
        <v>151.80956891</v>
      </c>
      <c r="W195" s="36">
        <f>SUMIFS(СВЦЭМ!$F$39:$F$782,СВЦЭМ!$A$39:$A$782,$A195,СВЦЭМ!$B$39:$B$782,W$190)+'СЕТ СН'!$F$12</f>
        <v>149.20202487</v>
      </c>
      <c r="X195" s="36">
        <f>SUMIFS(СВЦЭМ!$F$39:$F$782,СВЦЭМ!$A$39:$A$782,$A195,СВЦЭМ!$B$39:$B$782,X$190)+'СЕТ СН'!$F$12</f>
        <v>151.72495795</v>
      </c>
      <c r="Y195" s="36">
        <f>SUMIFS(СВЦЭМ!$F$39:$F$782,СВЦЭМ!$A$39:$A$782,$A195,СВЦЭМ!$B$39:$B$782,Y$190)+'СЕТ СН'!$F$12</f>
        <v>156.12806810999999</v>
      </c>
    </row>
    <row r="196" spans="1:25" ht="15.75" x14ac:dyDescent="0.2">
      <c r="A196" s="35">
        <f t="shared" si="5"/>
        <v>44687</v>
      </c>
      <c r="B196" s="36">
        <f>SUMIFS(СВЦЭМ!$F$39:$F$782,СВЦЭМ!$A$39:$A$782,$A196,СВЦЭМ!$B$39:$B$782,B$190)+'СЕТ СН'!$F$12</f>
        <v>168.53768657000001</v>
      </c>
      <c r="C196" s="36">
        <f>SUMIFS(СВЦЭМ!$F$39:$F$782,СВЦЭМ!$A$39:$A$782,$A196,СВЦЭМ!$B$39:$B$782,C$190)+'СЕТ СН'!$F$12</f>
        <v>191.00936293999999</v>
      </c>
      <c r="D196" s="36">
        <f>SUMIFS(СВЦЭМ!$F$39:$F$782,СВЦЭМ!$A$39:$A$782,$A196,СВЦЭМ!$B$39:$B$782,D$190)+'СЕТ СН'!$F$12</f>
        <v>215.25760894999999</v>
      </c>
      <c r="E196" s="36">
        <f>SUMIFS(СВЦЭМ!$F$39:$F$782,СВЦЭМ!$A$39:$A$782,$A196,СВЦЭМ!$B$39:$B$782,E$190)+'СЕТ СН'!$F$12</f>
        <v>223.46091988000001</v>
      </c>
      <c r="F196" s="36">
        <f>SUMIFS(СВЦЭМ!$F$39:$F$782,СВЦЭМ!$A$39:$A$782,$A196,СВЦЭМ!$B$39:$B$782,F$190)+'СЕТ СН'!$F$12</f>
        <v>224.46605872999999</v>
      </c>
      <c r="G196" s="36">
        <f>SUMIFS(СВЦЭМ!$F$39:$F$782,СВЦЭМ!$A$39:$A$782,$A196,СВЦЭМ!$B$39:$B$782,G$190)+'СЕТ СН'!$F$12</f>
        <v>221.64305682</v>
      </c>
      <c r="H196" s="36">
        <f>SUMIFS(СВЦЭМ!$F$39:$F$782,СВЦЭМ!$A$39:$A$782,$A196,СВЦЭМ!$B$39:$B$782,H$190)+'СЕТ СН'!$F$12</f>
        <v>213.87500825999999</v>
      </c>
      <c r="I196" s="36">
        <f>SUMIFS(СВЦЭМ!$F$39:$F$782,СВЦЭМ!$A$39:$A$782,$A196,СВЦЭМ!$B$39:$B$782,I$190)+'СЕТ СН'!$F$12</f>
        <v>204.89577116999999</v>
      </c>
      <c r="J196" s="36">
        <f>SUMIFS(СВЦЭМ!$F$39:$F$782,СВЦЭМ!$A$39:$A$782,$A196,СВЦЭМ!$B$39:$B$782,J$190)+'СЕТ СН'!$F$12</f>
        <v>179.10100771</v>
      </c>
      <c r="K196" s="36">
        <f>SUMIFS(СВЦЭМ!$F$39:$F$782,СВЦЭМ!$A$39:$A$782,$A196,СВЦЭМ!$B$39:$B$782,K$190)+'СЕТ СН'!$F$12</f>
        <v>180.41719856</v>
      </c>
      <c r="L196" s="36">
        <f>SUMIFS(СВЦЭМ!$F$39:$F$782,СВЦЭМ!$A$39:$A$782,$A196,СВЦЭМ!$B$39:$B$782,L$190)+'СЕТ СН'!$F$12</f>
        <v>179.16506221</v>
      </c>
      <c r="M196" s="36">
        <f>SUMIFS(СВЦЭМ!$F$39:$F$782,СВЦЭМ!$A$39:$A$782,$A196,СВЦЭМ!$B$39:$B$782,M$190)+'СЕТ СН'!$F$12</f>
        <v>201.20367274</v>
      </c>
      <c r="N196" s="36">
        <f>SUMIFS(СВЦЭМ!$F$39:$F$782,СВЦЭМ!$A$39:$A$782,$A196,СВЦЭМ!$B$39:$B$782,N$190)+'СЕТ СН'!$F$12</f>
        <v>212.91200798</v>
      </c>
      <c r="O196" s="36">
        <f>SUMIFS(СВЦЭМ!$F$39:$F$782,СВЦЭМ!$A$39:$A$782,$A196,СВЦЭМ!$B$39:$B$782,O$190)+'СЕТ СН'!$F$12</f>
        <v>213.54020886000001</v>
      </c>
      <c r="P196" s="36">
        <f>SUMIFS(СВЦЭМ!$F$39:$F$782,СВЦЭМ!$A$39:$A$782,$A196,СВЦЭМ!$B$39:$B$782,P$190)+'СЕТ СН'!$F$12</f>
        <v>214.97331604999999</v>
      </c>
      <c r="Q196" s="36">
        <f>SUMIFS(СВЦЭМ!$F$39:$F$782,СВЦЭМ!$A$39:$A$782,$A196,СВЦЭМ!$B$39:$B$782,Q$190)+'СЕТ СН'!$F$12</f>
        <v>213.99939527999999</v>
      </c>
      <c r="R196" s="36">
        <f>SUMIFS(СВЦЭМ!$F$39:$F$782,СВЦЭМ!$A$39:$A$782,$A196,СВЦЭМ!$B$39:$B$782,R$190)+'СЕТ СН'!$F$12</f>
        <v>211.97606895000001</v>
      </c>
      <c r="S196" s="36">
        <f>SUMIFS(СВЦЭМ!$F$39:$F$782,СВЦЭМ!$A$39:$A$782,$A196,СВЦЭМ!$B$39:$B$782,S$190)+'СЕТ СН'!$F$12</f>
        <v>204.08123469</v>
      </c>
      <c r="T196" s="36">
        <f>SUMIFS(СВЦЭМ!$F$39:$F$782,СВЦЭМ!$A$39:$A$782,$A196,СВЦЭМ!$B$39:$B$782,T$190)+'СЕТ СН'!$F$12</f>
        <v>183.83971582000001</v>
      </c>
      <c r="U196" s="36">
        <f>SUMIFS(СВЦЭМ!$F$39:$F$782,СВЦЭМ!$A$39:$A$782,$A196,СВЦЭМ!$B$39:$B$782,U$190)+'СЕТ СН'!$F$12</f>
        <v>163.98496230000001</v>
      </c>
      <c r="V196" s="36">
        <f>SUMIFS(СВЦЭМ!$F$39:$F$782,СВЦЭМ!$A$39:$A$782,$A196,СВЦЭМ!$B$39:$B$782,V$190)+'СЕТ СН'!$F$12</f>
        <v>147.22814826000001</v>
      </c>
      <c r="W196" s="36">
        <f>SUMIFS(СВЦЭМ!$F$39:$F$782,СВЦЭМ!$A$39:$A$782,$A196,СВЦЭМ!$B$39:$B$782,W$190)+'СЕТ СН'!$F$12</f>
        <v>145.20645518000001</v>
      </c>
      <c r="X196" s="36">
        <f>SUMIFS(СВЦЭМ!$F$39:$F$782,СВЦЭМ!$A$39:$A$782,$A196,СВЦЭМ!$B$39:$B$782,X$190)+'СЕТ СН'!$F$12</f>
        <v>150.06081365</v>
      </c>
      <c r="Y196" s="36">
        <f>SUMIFS(СВЦЭМ!$F$39:$F$782,СВЦЭМ!$A$39:$A$782,$A196,СВЦЭМ!$B$39:$B$782,Y$190)+'СЕТ СН'!$F$12</f>
        <v>151.38124396000001</v>
      </c>
    </row>
    <row r="197" spans="1:25" ht="15.75" x14ac:dyDescent="0.2">
      <c r="A197" s="35">
        <f t="shared" si="5"/>
        <v>44688</v>
      </c>
      <c r="B197" s="36">
        <f>SUMIFS(СВЦЭМ!$F$39:$F$782,СВЦЭМ!$A$39:$A$782,$A197,СВЦЭМ!$B$39:$B$782,B$190)+'СЕТ СН'!$F$12</f>
        <v>169.1655021</v>
      </c>
      <c r="C197" s="36">
        <f>SUMIFS(СВЦЭМ!$F$39:$F$782,СВЦЭМ!$A$39:$A$782,$A197,СВЦЭМ!$B$39:$B$782,C$190)+'СЕТ СН'!$F$12</f>
        <v>183.13755355000001</v>
      </c>
      <c r="D197" s="36">
        <f>SUMIFS(СВЦЭМ!$F$39:$F$782,СВЦЭМ!$A$39:$A$782,$A197,СВЦЭМ!$B$39:$B$782,D$190)+'СЕТ СН'!$F$12</f>
        <v>216.63606308999999</v>
      </c>
      <c r="E197" s="36">
        <f>SUMIFS(СВЦЭМ!$F$39:$F$782,СВЦЭМ!$A$39:$A$782,$A197,СВЦЭМ!$B$39:$B$782,E$190)+'СЕТ СН'!$F$12</f>
        <v>224.07203354000001</v>
      </c>
      <c r="F197" s="36">
        <f>SUMIFS(СВЦЭМ!$F$39:$F$782,СВЦЭМ!$A$39:$A$782,$A197,СВЦЭМ!$B$39:$B$782,F$190)+'СЕТ СН'!$F$12</f>
        <v>224.49221435999999</v>
      </c>
      <c r="G197" s="36">
        <f>SUMIFS(СВЦЭМ!$F$39:$F$782,СВЦЭМ!$A$39:$A$782,$A197,СВЦЭМ!$B$39:$B$782,G$190)+'СЕТ СН'!$F$12</f>
        <v>224.87040339000001</v>
      </c>
      <c r="H197" s="36">
        <f>SUMIFS(СВЦЭМ!$F$39:$F$782,СВЦЭМ!$A$39:$A$782,$A197,СВЦЭМ!$B$39:$B$782,H$190)+'СЕТ СН'!$F$12</f>
        <v>221.03390263</v>
      </c>
      <c r="I197" s="36">
        <f>SUMIFS(СВЦЭМ!$F$39:$F$782,СВЦЭМ!$A$39:$A$782,$A197,СВЦЭМ!$B$39:$B$782,I$190)+'СЕТ СН'!$F$12</f>
        <v>204.61104539999999</v>
      </c>
      <c r="J197" s="36">
        <f>SUMIFS(СВЦЭМ!$F$39:$F$782,СВЦЭМ!$A$39:$A$782,$A197,СВЦЭМ!$B$39:$B$782,J$190)+'СЕТ СН'!$F$12</f>
        <v>181.98299659</v>
      </c>
      <c r="K197" s="36">
        <f>SUMIFS(СВЦЭМ!$F$39:$F$782,СВЦЭМ!$A$39:$A$782,$A197,СВЦЭМ!$B$39:$B$782,K$190)+'СЕТ СН'!$F$12</f>
        <v>180.16097346999999</v>
      </c>
      <c r="L197" s="36">
        <f>SUMIFS(СВЦЭМ!$F$39:$F$782,СВЦЭМ!$A$39:$A$782,$A197,СВЦЭМ!$B$39:$B$782,L$190)+'СЕТ СН'!$F$12</f>
        <v>179.10114709000001</v>
      </c>
      <c r="M197" s="36">
        <f>SUMIFS(СВЦЭМ!$F$39:$F$782,СВЦЭМ!$A$39:$A$782,$A197,СВЦЭМ!$B$39:$B$782,M$190)+'СЕТ СН'!$F$12</f>
        <v>196.16263799000001</v>
      </c>
      <c r="N197" s="36">
        <f>SUMIFS(СВЦЭМ!$F$39:$F$782,СВЦЭМ!$A$39:$A$782,$A197,СВЦЭМ!$B$39:$B$782,N$190)+'СЕТ СН'!$F$12</f>
        <v>203.11927145999999</v>
      </c>
      <c r="O197" s="36">
        <f>SUMIFS(СВЦЭМ!$F$39:$F$782,СВЦЭМ!$A$39:$A$782,$A197,СВЦЭМ!$B$39:$B$782,O$190)+'СЕТ СН'!$F$12</f>
        <v>207.01139831</v>
      </c>
      <c r="P197" s="36">
        <f>SUMIFS(СВЦЭМ!$F$39:$F$782,СВЦЭМ!$A$39:$A$782,$A197,СВЦЭМ!$B$39:$B$782,P$190)+'СЕТ СН'!$F$12</f>
        <v>210.46769849</v>
      </c>
      <c r="Q197" s="36">
        <f>SUMIFS(СВЦЭМ!$F$39:$F$782,СВЦЭМ!$A$39:$A$782,$A197,СВЦЭМ!$B$39:$B$782,Q$190)+'СЕТ СН'!$F$12</f>
        <v>211.35650093999999</v>
      </c>
      <c r="R197" s="36">
        <f>SUMIFS(СВЦЭМ!$F$39:$F$782,СВЦЭМ!$A$39:$A$782,$A197,СВЦЭМ!$B$39:$B$782,R$190)+'СЕТ СН'!$F$12</f>
        <v>210.37808520999999</v>
      </c>
      <c r="S197" s="36">
        <f>SUMIFS(СВЦЭМ!$F$39:$F$782,СВЦЭМ!$A$39:$A$782,$A197,СВЦЭМ!$B$39:$B$782,S$190)+'СЕТ СН'!$F$12</f>
        <v>202.79279622000001</v>
      </c>
      <c r="T197" s="36">
        <f>SUMIFS(СВЦЭМ!$F$39:$F$782,СВЦЭМ!$A$39:$A$782,$A197,СВЦЭМ!$B$39:$B$782,T$190)+'СЕТ СН'!$F$12</f>
        <v>182.18602913000001</v>
      </c>
      <c r="U197" s="36">
        <f>SUMIFS(СВЦЭМ!$F$39:$F$782,СВЦЭМ!$A$39:$A$782,$A197,СВЦЭМ!$B$39:$B$782,U$190)+'СЕТ СН'!$F$12</f>
        <v>159.60353201000001</v>
      </c>
      <c r="V197" s="36">
        <f>SUMIFS(СВЦЭМ!$F$39:$F$782,СВЦЭМ!$A$39:$A$782,$A197,СВЦЭМ!$B$39:$B$782,V$190)+'СЕТ СН'!$F$12</f>
        <v>143.18388636</v>
      </c>
      <c r="W197" s="36">
        <f>SUMIFS(СВЦЭМ!$F$39:$F$782,СВЦЭМ!$A$39:$A$782,$A197,СВЦЭМ!$B$39:$B$782,W$190)+'СЕТ СН'!$F$12</f>
        <v>146.99158068</v>
      </c>
      <c r="X197" s="36">
        <f>SUMIFS(СВЦЭМ!$F$39:$F$782,СВЦЭМ!$A$39:$A$782,$A197,СВЦЭМ!$B$39:$B$782,X$190)+'СЕТ СН'!$F$12</f>
        <v>148.97737391000001</v>
      </c>
      <c r="Y197" s="36">
        <f>SUMIFS(СВЦЭМ!$F$39:$F$782,СВЦЭМ!$A$39:$A$782,$A197,СВЦЭМ!$B$39:$B$782,Y$190)+'СЕТ СН'!$F$12</f>
        <v>152.07794572</v>
      </c>
    </row>
    <row r="198" spans="1:25" ht="15.75" x14ac:dyDescent="0.2">
      <c r="A198" s="35">
        <f t="shared" si="5"/>
        <v>44689</v>
      </c>
      <c r="B198" s="36">
        <f>SUMIFS(СВЦЭМ!$F$39:$F$782,СВЦЭМ!$A$39:$A$782,$A198,СВЦЭМ!$B$39:$B$782,B$190)+'СЕТ СН'!$F$12</f>
        <v>165.12023191</v>
      </c>
      <c r="C198" s="36">
        <f>SUMIFS(СВЦЭМ!$F$39:$F$782,СВЦЭМ!$A$39:$A$782,$A198,СВЦЭМ!$B$39:$B$782,C$190)+'СЕТ СН'!$F$12</f>
        <v>186.80253232999999</v>
      </c>
      <c r="D198" s="36">
        <f>SUMIFS(СВЦЭМ!$F$39:$F$782,СВЦЭМ!$A$39:$A$782,$A198,СВЦЭМ!$B$39:$B$782,D$190)+'СЕТ СН'!$F$12</f>
        <v>212.99841604</v>
      </c>
      <c r="E198" s="36">
        <f>SUMIFS(СВЦЭМ!$F$39:$F$782,СВЦЭМ!$A$39:$A$782,$A198,СВЦЭМ!$B$39:$B$782,E$190)+'СЕТ СН'!$F$12</f>
        <v>225.69052092999999</v>
      </c>
      <c r="F198" s="36">
        <f>SUMIFS(СВЦЭМ!$F$39:$F$782,СВЦЭМ!$A$39:$A$782,$A198,СВЦЭМ!$B$39:$B$782,F$190)+'СЕТ СН'!$F$12</f>
        <v>227.57751447999999</v>
      </c>
      <c r="G198" s="36">
        <f>SUMIFS(СВЦЭМ!$F$39:$F$782,СВЦЭМ!$A$39:$A$782,$A198,СВЦЭМ!$B$39:$B$782,G$190)+'СЕТ СН'!$F$12</f>
        <v>227.65127654</v>
      </c>
      <c r="H198" s="36">
        <f>SUMIFS(СВЦЭМ!$F$39:$F$782,СВЦЭМ!$A$39:$A$782,$A198,СВЦЭМ!$B$39:$B$782,H$190)+'СЕТ СН'!$F$12</f>
        <v>224.45215848000001</v>
      </c>
      <c r="I198" s="36">
        <f>SUMIFS(СВЦЭМ!$F$39:$F$782,СВЦЭМ!$A$39:$A$782,$A198,СВЦЭМ!$B$39:$B$782,I$190)+'СЕТ СН'!$F$12</f>
        <v>211.14189243999999</v>
      </c>
      <c r="J198" s="36">
        <f>SUMIFS(СВЦЭМ!$F$39:$F$782,СВЦЭМ!$A$39:$A$782,$A198,СВЦЭМ!$B$39:$B$782,J$190)+'СЕТ СН'!$F$12</f>
        <v>182.07641548000001</v>
      </c>
      <c r="K198" s="36">
        <f>SUMIFS(СВЦЭМ!$F$39:$F$782,СВЦЭМ!$A$39:$A$782,$A198,СВЦЭМ!$B$39:$B$782,K$190)+'СЕТ СН'!$F$12</f>
        <v>176.46495572000001</v>
      </c>
      <c r="L198" s="36">
        <f>SUMIFS(СВЦЭМ!$F$39:$F$782,СВЦЭМ!$A$39:$A$782,$A198,СВЦЭМ!$B$39:$B$782,L$190)+'СЕТ СН'!$F$12</f>
        <v>175.31518036</v>
      </c>
      <c r="M198" s="36">
        <f>SUMIFS(СВЦЭМ!$F$39:$F$782,СВЦЭМ!$A$39:$A$782,$A198,СВЦЭМ!$B$39:$B$782,M$190)+'СЕТ СН'!$F$12</f>
        <v>191.15781156</v>
      </c>
      <c r="N198" s="36">
        <f>SUMIFS(СВЦЭМ!$F$39:$F$782,СВЦЭМ!$A$39:$A$782,$A198,СВЦЭМ!$B$39:$B$782,N$190)+'СЕТ СН'!$F$12</f>
        <v>200.29404113999999</v>
      </c>
      <c r="O198" s="36">
        <f>SUMIFS(СВЦЭМ!$F$39:$F$782,СВЦЭМ!$A$39:$A$782,$A198,СВЦЭМ!$B$39:$B$782,O$190)+'СЕТ СН'!$F$12</f>
        <v>205.76696375</v>
      </c>
      <c r="P198" s="36">
        <f>SUMIFS(СВЦЭМ!$F$39:$F$782,СВЦЭМ!$A$39:$A$782,$A198,СВЦЭМ!$B$39:$B$782,P$190)+'СЕТ СН'!$F$12</f>
        <v>209.55206783</v>
      </c>
      <c r="Q198" s="36">
        <f>SUMIFS(СВЦЭМ!$F$39:$F$782,СВЦЭМ!$A$39:$A$782,$A198,СВЦЭМ!$B$39:$B$782,Q$190)+'СЕТ СН'!$F$12</f>
        <v>211.94381873</v>
      </c>
      <c r="R198" s="36">
        <f>SUMIFS(СВЦЭМ!$F$39:$F$782,СВЦЭМ!$A$39:$A$782,$A198,СВЦЭМ!$B$39:$B$782,R$190)+'СЕТ СН'!$F$12</f>
        <v>211.95096923</v>
      </c>
      <c r="S198" s="36">
        <f>SUMIFS(СВЦЭМ!$F$39:$F$782,СВЦЭМ!$A$39:$A$782,$A198,СВЦЭМ!$B$39:$B$782,S$190)+'СЕТ СН'!$F$12</f>
        <v>203.58978089999999</v>
      </c>
      <c r="T198" s="36">
        <f>SUMIFS(СВЦЭМ!$F$39:$F$782,СВЦЭМ!$A$39:$A$782,$A198,СВЦЭМ!$B$39:$B$782,T$190)+'СЕТ СН'!$F$12</f>
        <v>179.61477603</v>
      </c>
      <c r="U198" s="36">
        <f>SUMIFS(СВЦЭМ!$F$39:$F$782,СВЦЭМ!$A$39:$A$782,$A198,СВЦЭМ!$B$39:$B$782,U$190)+'СЕТ СН'!$F$12</f>
        <v>155.03348406000001</v>
      </c>
      <c r="V198" s="36">
        <f>SUMIFS(СВЦЭМ!$F$39:$F$782,СВЦЭМ!$A$39:$A$782,$A198,СВЦЭМ!$B$39:$B$782,V$190)+'СЕТ СН'!$F$12</f>
        <v>139.73393972</v>
      </c>
      <c r="W198" s="36">
        <f>SUMIFS(СВЦЭМ!$F$39:$F$782,СВЦЭМ!$A$39:$A$782,$A198,СВЦЭМ!$B$39:$B$782,W$190)+'СЕТ СН'!$F$12</f>
        <v>142.12087614999999</v>
      </c>
      <c r="X198" s="36">
        <f>SUMIFS(СВЦЭМ!$F$39:$F$782,СВЦЭМ!$A$39:$A$782,$A198,СВЦЭМ!$B$39:$B$782,X$190)+'СЕТ СН'!$F$12</f>
        <v>142.61908668000001</v>
      </c>
      <c r="Y198" s="36">
        <f>SUMIFS(СВЦЭМ!$F$39:$F$782,СВЦЭМ!$A$39:$A$782,$A198,СВЦЭМ!$B$39:$B$782,Y$190)+'СЕТ СН'!$F$12</f>
        <v>151.03352691000001</v>
      </c>
    </row>
    <row r="199" spans="1:25" ht="15.75" x14ac:dyDescent="0.2">
      <c r="A199" s="35">
        <f t="shared" si="5"/>
        <v>44690</v>
      </c>
      <c r="B199" s="36">
        <f>SUMIFS(СВЦЭМ!$F$39:$F$782,СВЦЭМ!$A$39:$A$782,$A199,СВЦЭМ!$B$39:$B$782,B$190)+'СЕТ СН'!$F$12</f>
        <v>169.78420195000001</v>
      </c>
      <c r="C199" s="36">
        <f>SUMIFS(СВЦЭМ!$F$39:$F$782,СВЦЭМ!$A$39:$A$782,$A199,СВЦЭМ!$B$39:$B$782,C$190)+'СЕТ СН'!$F$12</f>
        <v>190.79254890999999</v>
      </c>
      <c r="D199" s="36">
        <f>SUMIFS(СВЦЭМ!$F$39:$F$782,СВЦЭМ!$A$39:$A$782,$A199,СВЦЭМ!$B$39:$B$782,D$190)+'СЕТ СН'!$F$12</f>
        <v>217.12712966999999</v>
      </c>
      <c r="E199" s="36">
        <f>SUMIFS(СВЦЭМ!$F$39:$F$782,СВЦЭМ!$A$39:$A$782,$A199,СВЦЭМ!$B$39:$B$782,E$190)+'СЕТ СН'!$F$12</f>
        <v>230.39624182</v>
      </c>
      <c r="F199" s="36">
        <f>SUMIFS(СВЦЭМ!$F$39:$F$782,СВЦЭМ!$A$39:$A$782,$A199,СВЦЭМ!$B$39:$B$782,F$190)+'СЕТ СН'!$F$12</f>
        <v>235.14369295</v>
      </c>
      <c r="G199" s="36">
        <f>SUMIFS(СВЦЭМ!$F$39:$F$782,СВЦЭМ!$A$39:$A$782,$A199,СВЦЭМ!$B$39:$B$782,G$190)+'СЕТ СН'!$F$12</f>
        <v>233.03216436</v>
      </c>
      <c r="H199" s="36">
        <f>SUMIFS(СВЦЭМ!$F$39:$F$782,СВЦЭМ!$A$39:$A$782,$A199,СВЦЭМ!$B$39:$B$782,H$190)+'СЕТ СН'!$F$12</f>
        <v>229.70451283</v>
      </c>
      <c r="I199" s="36">
        <f>SUMIFS(СВЦЭМ!$F$39:$F$782,СВЦЭМ!$A$39:$A$782,$A199,СВЦЭМ!$B$39:$B$782,I$190)+'СЕТ СН'!$F$12</f>
        <v>218.98522736000001</v>
      </c>
      <c r="J199" s="36">
        <f>SUMIFS(СВЦЭМ!$F$39:$F$782,СВЦЭМ!$A$39:$A$782,$A199,СВЦЭМ!$B$39:$B$782,J$190)+'СЕТ СН'!$F$12</f>
        <v>188.25261186</v>
      </c>
      <c r="K199" s="36">
        <f>SUMIFS(СВЦЭМ!$F$39:$F$782,СВЦЭМ!$A$39:$A$782,$A199,СВЦЭМ!$B$39:$B$782,K$190)+'СЕТ СН'!$F$12</f>
        <v>183.10083488999999</v>
      </c>
      <c r="L199" s="36">
        <f>SUMIFS(СВЦЭМ!$F$39:$F$782,СВЦЭМ!$A$39:$A$782,$A199,СВЦЭМ!$B$39:$B$782,L$190)+'СЕТ СН'!$F$12</f>
        <v>178.75014182000001</v>
      </c>
      <c r="M199" s="36">
        <f>SUMIFS(СВЦЭМ!$F$39:$F$782,СВЦЭМ!$A$39:$A$782,$A199,СВЦЭМ!$B$39:$B$782,M$190)+'СЕТ СН'!$F$12</f>
        <v>194.08765167999999</v>
      </c>
      <c r="N199" s="36">
        <f>SUMIFS(СВЦЭМ!$F$39:$F$782,СВЦЭМ!$A$39:$A$782,$A199,СВЦЭМ!$B$39:$B$782,N$190)+'СЕТ СН'!$F$12</f>
        <v>200.72566080999999</v>
      </c>
      <c r="O199" s="36">
        <f>SUMIFS(СВЦЭМ!$F$39:$F$782,СВЦЭМ!$A$39:$A$782,$A199,СВЦЭМ!$B$39:$B$782,O$190)+'СЕТ СН'!$F$12</f>
        <v>204.17810306999999</v>
      </c>
      <c r="P199" s="36">
        <f>SUMIFS(СВЦЭМ!$F$39:$F$782,СВЦЭМ!$A$39:$A$782,$A199,СВЦЭМ!$B$39:$B$782,P$190)+'СЕТ СН'!$F$12</f>
        <v>206.83225281</v>
      </c>
      <c r="Q199" s="36">
        <f>SUMIFS(СВЦЭМ!$F$39:$F$782,СВЦЭМ!$A$39:$A$782,$A199,СВЦЭМ!$B$39:$B$782,Q$190)+'СЕТ СН'!$F$12</f>
        <v>209.07201286</v>
      </c>
      <c r="R199" s="36">
        <f>SUMIFS(СВЦЭМ!$F$39:$F$782,СВЦЭМ!$A$39:$A$782,$A199,СВЦЭМ!$B$39:$B$782,R$190)+'СЕТ СН'!$F$12</f>
        <v>210.36485110999999</v>
      </c>
      <c r="S199" s="36">
        <f>SUMIFS(СВЦЭМ!$F$39:$F$782,СВЦЭМ!$A$39:$A$782,$A199,СВЦЭМ!$B$39:$B$782,S$190)+'СЕТ СН'!$F$12</f>
        <v>202.9026106</v>
      </c>
      <c r="T199" s="36">
        <f>SUMIFS(СВЦЭМ!$F$39:$F$782,СВЦЭМ!$A$39:$A$782,$A199,СВЦЭМ!$B$39:$B$782,T$190)+'СЕТ СН'!$F$12</f>
        <v>182.12423953999999</v>
      </c>
      <c r="U199" s="36">
        <f>SUMIFS(СВЦЭМ!$F$39:$F$782,СВЦЭМ!$A$39:$A$782,$A199,СВЦЭМ!$B$39:$B$782,U$190)+'СЕТ СН'!$F$12</f>
        <v>160.66704833</v>
      </c>
      <c r="V199" s="36">
        <f>SUMIFS(СВЦЭМ!$F$39:$F$782,СВЦЭМ!$A$39:$A$782,$A199,СВЦЭМ!$B$39:$B$782,V$190)+'СЕТ СН'!$F$12</f>
        <v>138.20778726</v>
      </c>
      <c r="W199" s="36">
        <f>SUMIFS(СВЦЭМ!$F$39:$F$782,СВЦЭМ!$A$39:$A$782,$A199,СВЦЭМ!$B$39:$B$782,W$190)+'СЕТ СН'!$F$12</f>
        <v>136.22971527999999</v>
      </c>
      <c r="X199" s="36">
        <f>SUMIFS(СВЦЭМ!$F$39:$F$782,СВЦЭМ!$A$39:$A$782,$A199,СВЦЭМ!$B$39:$B$782,X$190)+'СЕТ СН'!$F$12</f>
        <v>146.83908596000001</v>
      </c>
      <c r="Y199" s="36">
        <f>SUMIFS(СВЦЭМ!$F$39:$F$782,СВЦЭМ!$A$39:$A$782,$A199,СВЦЭМ!$B$39:$B$782,Y$190)+'СЕТ СН'!$F$12</f>
        <v>151.58399004</v>
      </c>
    </row>
    <row r="200" spans="1:25" ht="15.75" x14ac:dyDescent="0.2">
      <c r="A200" s="35">
        <f t="shared" si="5"/>
        <v>44691</v>
      </c>
      <c r="B200" s="36">
        <f>SUMIFS(СВЦЭМ!$F$39:$F$782,СВЦЭМ!$A$39:$A$782,$A200,СВЦЭМ!$B$39:$B$782,B$190)+'СЕТ СН'!$F$12</f>
        <v>166.95419584999999</v>
      </c>
      <c r="C200" s="36">
        <f>SUMIFS(СВЦЭМ!$F$39:$F$782,СВЦЭМ!$A$39:$A$782,$A200,СВЦЭМ!$B$39:$B$782,C$190)+'СЕТ СН'!$F$12</f>
        <v>188.86440905000001</v>
      </c>
      <c r="D200" s="36">
        <f>SUMIFS(СВЦЭМ!$F$39:$F$782,СВЦЭМ!$A$39:$A$782,$A200,СВЦЭМ!$B$39:$B$782,D$190)+'СЕТ СН'!$F$12</f>
        <v>211.60545564</v>
      </c>
      <c r="E200" s="36">
        <f>SUMIFS(СВЦЭМ!$F$39:$F$782,СВЦЭМ!$A$39:$A$782,$A200,СВЦЭМ!$B$39:$B$782,E$190)+'СЕТ СН'!$F$12</f>
        <v>223.38509106000001</v>
      </c>
      <c r="F200" s="36">
        <f>SUMIFS(СВЦЭМ!$F$39:$F$782,СВЦЭМ!$A$39:$A$782,$A200,СВЦЭМ!$B$39:$B$782,F$190)+'СЕТ СН'!$F$12</f>
        <v>225.80153532</v>
      </c>
      <c r="G200" s="36">
        <f>SUMIFS(СВЦЭМ!$F$39:$F$782,СВЦЭМ!$A$39:$A$782,$A200,СВЦЭМ!$B$39:$B$782,G$190)+'СЕТ СН'!$F$12</f>
        <v>232.08878722</v>
      </c>
      <c r="H200" s="36">
        <f>SUMIFS(СВЦЭМ!$F$39:$F$782,СВЦЭМ!$A$39:$A$782,$A200,СВЦЭМ!$B$39:$B$782,H$190)+'СЕТ СН'!$F$12</f>
        <v>228.51601339999999</v>
      </c>
      <c r="I200" s="36">
        <f>SUMIFS(СВЦЭМ!$F$39:$F$782,СВЦЭМ!$A$39:$A$782,$A200,СВЦЭМ!$B$39:$B$782,I$190)+'СЕТ СН'!$F$12</f>
        <v>217.66888126000001</v>
      </c>
      <c r="J200" s="36">
        <f>SUMIFS(СВЦЭМ!$F$39:$F$782,СВЦЭМ!$A$39:$A$782,$A200,СВЦЭМ!$B$39:$B$782,J$190)+'СЕТ СН'!$F$12</f>
        <v>186.13653291</v>
      </c>
      <c r="K200" s="36">
        <f>SUMIFS(СВЦЭМ!$F$39:$F$782,СВЦЭМ!$A$39:$A$782,$A200,СВЦЭМ!$B$39:$B$782,K$190)+'СЕТ СН'!$F$12</f>
        <v>179.29392111000001</v>
      </c>
      <c r="L200" s="36">
        <f>SUMIFS(СВЦЭМ!$F$39:$F$782,СВЦЭМ!$A$39:$A$782,$A200,СВЦЭМ!$B$39:$B$782,L$190)+'СЕТ СН'!$F$12</f>
        <v>176.92666335999999</v>
      </c>
      <c r="M200" s="36">
        <f>SUMIFS(СВЦЭМ!$F$39:$F$782,СВЦЭМ!$A$39:$A$782,$A200,СВЦЭМ!$B$39:$B$782,M$190)+'СЕТ СН'!$F$12</f>
        <v>194.57024028999999</v>
      </c>
      <c r="N200" s="36">
        <f>SUMIFS(СВЦЭМ!$F$39:$F$782,СВЦЭМ!$A$39:$A$782,$A200,СВЦЭМ!$B$39:$B$782,N$190)+'СЕТ СН'!$F$12</f>
        <v>204.03124625000001</v>
      </c>
      <c r="O200" s="36">
        <f>SUMIFS(СВЦЭМ!$F$39:$F$782,СВЦЭМ!$A$39:$A$782,$A200,СВЦЭМ!$B$39:$B$782,O$190)+'СЕТ СН'!$F$12</f>
        <v>208.16499833</v>
      </c>
      <c r="P200" s="36">
        <f>SUMIFS(СВЦЭМ!$F$39:$F$782,СВЦЭМ!$A$39:$A$782,$A200,СВЦЭМ!$B$39:$B$782,P$190)+'СЕТ СН'!$F$12</f>
        <v>199.97807301</v>
      </c>
      <c r="Q200" s="36">
        <f>SUMIFS(СВЦЭМ!$F$39:$F$782,СВЦЭМ!$A$39:$A$782,$A200,СВЦЭМ!$B$39:$B$782,Q$190)+'СЕТ СН'!$F$12</f>
        <v>210.29592385000001</v>
      </c>
      <c r="R200" s="36">
        <f>SUMIFS(СВЦЭМ!$F$39:$F$782,СВЦЭМ!$A$39:$A$782,$A200,СВЦЭМ!$B$39:$B$782,R$190)+'СЕТ СН'!$F$12</f>
        <v>212.95985123</v>
      </c>
      <c r="S200" s="36">
        <f>SUMIFS(СВЦЭМ!$F$39:$F$782,СВЦЭМ!$A$39:$A$782,$A200,СВЦЭМ!$B$39:$B$782,S$190)+'СЕТ СН'!$F$12</f>
        <v>206.48751253</v>
      </c>
      <c r="T200" s="36">
        <f>SUMIFS(СВЦЭМ!$F$39:$F$782,СВЦЭМ!$A$39:$A$782,$A200,СВЦЭМ!$B$39:$B$782,T$190)+'СЕТ СН'!$F$12</f>
        <v>184.10094541999999</v>
      </c>
      <c r="U200" s="36">
        <f>SUMIFS(СВЦЭМ!$F$39:$F$782,СВЦЭМ!$A$39:$A$782,$A200,СВЦЭМ!$B$39:$B$782,U$190)+'СЕТ СН'!$F$12</f>
        <v>157.20691044</v>
      </c>
      <c r="V200" s="36">
        <f>SUMIFS(СВЦЭМ!$F$39:$F$782,СВЦЭМ!$A$39:$A$782,$A200,СВЦЭМ!$B$39:$B$782,V$190)+'СЕТ СН'!$F$12</f>
        <v>146.07116232999999</v>
      </c>
      <c r="W200" s="36">
        <f>SUMIFS(СВЦЭМ!$F$39:$F$782,СВЦЭМ!$A$39:$A$782,$A200,СВЦЭМ!$B$39:$B$782,W$190)+'СЕТ СН'!$F$12</f>
        <v>146.74515407999999</v>
      </c>
      <c r="X200" s="36">
        <f>SUMIFS(СВЦЭМ!$F$39:$F$782,СВЦЭМ!$A$39:$A$782,$A200,СВЦЭМ!$B$39:$B$782,X$190)+'СЕТ СН'!$F$12</f>
        <v>144.91385468999999</v>
      </c>
      <c r="Y200" s="36">
        <f>SUMIFS(СВЦЭМ!$F$39:$F$782,СВЦЭМ!$A$39:$A$782,$A200,СВЦЭМ!$B$39:$B$782,Y$190)+'СЕТ СН'!$F$12</f>
        <v>158.00917547</v>
      </c>
    </row>
    <row r="201" spans="1:25" ht="15.75" x14ac:dyDescent="0.2">
      <c r="A201" s="35">
        <f t="shared" si="5"/>
        <v>44692</v>
      </c>
      <c r="B201" s="36">
        <f>SUMIFS(СВЦЭМ!$F$39:$F$782,СВЦЭМ!$A$39:$A$782,$A201,СВЦЭМ!$B$39:$B$782,B$190)+'СЕТ СН'!$F$12</f>
        <v>173.62376846999999</v>
      </c>
      <c r="C201" s="36">
        <f>SUMIFS(СВЦЭМ!$F$39:$F$782,СВЦЭМ!$A$39:$A$782,$A201,СВЦЭМ!$B$39:$B$782,C$190)+'СЕТ СН'!$F$12</f>
        <v>188.55448061999999</v>
      </c>
      <c r="D201" s="36">
        <f>SUMIFS(СВЦЭМ!$F$39:$F$782,СВЦЭМ!$A$39:$A$782,$A201,СВЦЭМ!$B$39:$B$782,D$190)+'СЕТ СН'!$F$12</f>
        <v>217.0692976</v>
      </c>
      <c r="E201" s="36">
        <f>SUMIFS(СВЦЭМ!$F$39:$F$782,СВЦЭМ!$A$39:$A$782,$A201,СВЦЭМ!$B$39:$B$782,E$190)+'СЕТ СН'!$F$12</f>
        <v>231.74177046</v>
      </c>
      <c r="F201" s="36">
        <f>SUMIFS(СВЦЭМ!$F$39:$F$782,СВЦЭМ!$A$39:$A$782,$A201,СВЦЭМ!$B$39:$B$782,F$190)+'СЕТ СН'!$F$12</f>
        <v>231.30581000000001</v>
      </c>
      <c r="G201" s="36">
        <f>SUMIFS(СВЦЭМ!$F$39:$F$782,СВЦЭМ!$A$39:$A$782,$A201,СВЦЭМ!$B$39:$B$782,G$190)+'СЕТ СН'!$F$12</f>
        <v>231.38138558</v>
      </c>
      <c r="H201" s="36">
        <f>SUMIFS(СВЦЭМ!$F$39:$F$782,СВЦЭМ!$A$39:$A$782,$A201,СВЦЭМ!$B$39:$B$782,H$190)+'СЕТ СН'!$F$12</f>
        <v>223.35183208999999</v>
      </c>
      <c r="I201" s="36">
        <f>SUMIFS(СВЦЭМ!$F$39:$F$782,СВЦЭМ!$A$39:$A$782,$A201,СВЦЭМ!$B$39:$B$782,I$190)+'СЕТ СН'!$F$12</f>
        <v>207.82386613</v>
      </c>
      <c r="J201" s="36">
        <f>SUMIFS(СВЦЭМ!$F$39:$F$782,СВЦЭМ!$A$39:$A$782,$A201,СВЦЭМ!$B$39:$B$782,J$190)+'СЕТ СН'!$F$12</f>
        <v>178.69383056000001</v>
      </c>
      <c r="K201" s="36">
        <f>SUMIFS(СВЦЭМ!$F$39:$F$782,СВЦЭМ!$A$39:$A$782,$A201,СВЦЭМ!$B$39:$B$782,K$190)+'СЕТ СН'!$F$12</f>
        <v>177.31926422999999</v>
      </c>
      <c r="L201" s="36">
        <f>SUMIFS(СВЦЭМ!$F$39:$F$782,СВЦЭМ!$A$39:$A$782,$A201,СВЦЭМ!$B$39:$B$782,L$190)+'СЕТ СН'!$F$12</f>
        <v>175.67857978000001</v>
      </c>
      <c r="M201" s="36">
        <f>SUMIFS(СВЦЭМ!$F$39:$F$782,СВЦЭМ!$A$39:$A$782,$A201,СВЦЭМ!$B$39:$B$782,M$190)+'СЕТ СН'!$F$12</f>
        <v>191.93038888000001</v>
      </c>
      <c r="N201" s="36">
        <f>SUMIFS(СВЦЭМ!$F$39:$F$782,СВЦЭМ!$A$39:$A$782,$A201,СВЦЭМ!$B$39:$B$782,N$190)+'СЕТ СН'!$F$12</f>
        <v>199.74682401000001</v>
      </c>
      <c r="O201" s="36">
        <f>SUMIFS(СВЦЭМ!$F$39:$F$782,СВЦЭМ!$A$39:$A$782,$A201,СВЦЭМ!$B$39:$B$782,O$190)+'СЕТ СН'!$F$12</f>
        <v>201.60337401000001</v>
      </c>
      <c r="P201" s="36">
        <f>SUMIFS(СВЦЭМ!$F$39:$F$782,СВЦЭМ!$A$39:$A$782,$A201,СВЦЭМ!$B$39:$B$782,P$190)+'СЕТ СН'!$F$12</f>
        <v>203.73429917000001</v>
      </c>
      <c r="Q201" s="36">
        <f>SUMIFS(СВЦЭМ!$F$39:$F$782,СВЦЭМ!$A$39:$A$782,$A201,СВЦЭМ!$B$39:$B$782,Q$190)+'СЕТ СН'!$F$12</f>
        <v>204.58938445000001</v>
      </c>
      <c r="R201" s="36">
        <f>SUMIFS(СВЦЭМ!$F$39:$F$782,СВЦЭМ!$A$39:$A$782,$A201,СВЦЭМ!$B$39:$B$782,R$190)+'СЕТ СН'!$F$12</f>
        <v>208.35402844999999</v>
      </c>
      <c r="S201" s="36">
        <f>SUMIFS(СВЦЭМ!$F$39:$F$782,СВЦЭМ!$A$39:$A$782,$A201,СВЦЭМ!$B$39:$B$782,S$190)+'СЕТ СН'!$F$12</f>
        <v>201.97626170000001</v>
      </c>
      <c r="T201" s="36">
        <f>SUMIFS(СВЦЭМ!$F$39:$F$782,СВЦЭМ!$A$39:$A$782,$A201,СВЦЭМ!$B$39:$B$782,T$190)+'СЕТ СН'!$F$12</f>
        <v>181.21189315000001</v>
      </c>
      <c r="U201" s="36">
        <f>SUMIFS(СВЦЭМ!$F$39:$F$782,СВЦЭМ!$A$39:$A$782,$A201,СВЦЭМ!$B$39:$B$782,U$190)+'СЕТ СН'!$F$12</f>
        <v>162.00392037</v>
      </c>
      <c r="V201" s="36">
        <f>SUMIFS(СВЦЭМ!$F$39:$F$782,СВЦЭМ!$A$39:$A$782,$A201,СВЦЭМ!$B$39:$B$782,V$190)+'СЕТ СН'!$F$12</f>
        <v>147.16858228000001</v>
      </c>
      <c r="W201" s="36">
        <f>SUMIFS(СВЦЭМ!$F$39:$F$782,СВЦЭМ!$A$39:$A$782,$A201,СВЦЭМ!$B$39:$B$782,W$190)+'СЕТ СН'!$F$12</f>
        <v>146.43526915999999</v>
      </c>
      <c r="X201" s="36">
        <f>SUMIFS(СВЦЭМ!$F$39:$F$782,СВЦЭМ!$A$39:$A$782,$A201,СВЦЭМ!$B$39:$B$782,X$190)+'СЕТ СН'!$F$12</f>
        <v>148.64257375</v>
      </c>
      <c r="Y201" s="36">
        <f>SUMIFS(СВЦЭМ!$F$39:$F$782,СВЦЭМ!$A$39:$A$782,$A201,СВЦЭМ!$B$39:$B$782,Y$190)+'СЕТ СН'!$F$12</f>
        <v>152.89702402</v>
      </c>
    </row>
    <row r="202" spans="1:25" ht="15.75" x14ac:dyDescent="0.2">
      <c r="A202" s="35">
        <f t="shared" si="5"/>
        <v>44693</v>
      </c>
      <c r="B202" s="36">
        <f>SUMIFS(СВЦЭМ!$F$39:$F$782,СВЦЭМ!$A$39:$A$782,$A202,СВЦЭМ!$B$39:$B$782,B$190)+'СЕТ СН'!$F$12</f>
        <v>170.16170577</v>
      </c>
      <c r="C202" s="36">
        <f>SUMIFS(СВЦЭМ!$F$39:$F$782,СВЦЭМ!$A$39:$A$782,$A202,СВЦЭМ!$B$39:$B$782,C$190)+'СЕТ СН'!$F$12</f>
        <v>185.26193391000001</v>
      </c>
      <c r="D202" s="36">
        <f>SUMIFS(СВЦЭМ!$F$39:$F$782,СВЦЭМ!$A$39:$A$782,$A202,СВЦЭМ!$B$39:$B$782,D$190)+'СЕТ СН'!$F$12</f>
        <v>203.16370484999999</v>
      </c>
      <c r="E202" s="36">
        <f>SUMIFS(СВЦЭМ!$F$39:$F$782,СВЦЭМ!$A$39:$A$782,$A202,СВЦЭМ!$B$39:$B$782,E$190)+'СЕТ СН'!$F$12</f>
        <v>212.77775588</v>
      </c>
      <c r="F202" s="36">
        <f>SUMIFS(СВЦЭМ!$F$39:$F$782,СВЦЭМ!$A$39:$A$782,$A202,СВЦЭМ!$B$39:$B$782,F$190)+'СЕТ СН'!$F$12</f>
        <v>213.39540633999999</v>
      </c>
      <c r="G202" s="36">
        <f>SUMIFS(СВЦЭМ!$F$39:$F$782,СВЦЭМ!$A$39:$A$782,$A202,СВЦЭМ!$B$39:$B$782,G$190)+'СЕТ СН'!$F$12</f>
        <v>212.95757141999999</v>
      </c>
      <c r="H202" s="36">
        <f>SUMIFS(СВЦЭМ!$F$39:$F$782,СВЦЭМ!$A$39:$A$782,$A202,СВЦЭМ!$B$39:$B$782,H$190)+'СЕТ СН'!$F$12</f>
        <v>214.53183129999999</v>
      </c>
      <c r="I202" s="36">
        <f>SUMIFS(СВЦЭМ!$F$39:$F$782,СВЦЭМ!$A$39:$A$782,$A202,СВЦЭМ!$B$39:$B$782,I$190)+'СЕТ СН'!$F$12</f>
        <v>200.98729857999999</v>
      </c>
      <c r="J202" s="36">
        <f>SUMIFS(СВЦЭМ!$F$39:$F$782,СВЦЭМ!$A$39:$A$782,$A202,СВЦЭМ!$B$39:$B$782,J$190)+'СЕТ СН'!$F$12</f>
        <v>178.33842945999999</v>
      </c>
      <c r="K202" s="36">
        <f>SUMIFS(СВЦЭМ!$F$39:$F$782,СВЦЭМ!$A$39:$A$782,$A202,СВЦЭМ!$B$39:$B$782,K$190)+'СЕТ СН'!$F$12</f>
        <v>177.08797842000001</v>
      </c>
      <c r="L202" s="36">
        <f>SUMIFS(СВЦЭМ!$F$39:$F$782,СВЦЭМ!$A$39:$A$782,$A202,СВЦЭМ!$B$39:$B$782,L$190)+'СЕТ СН'!$F$12</f>
        <v>173.25188070999999</v>
      </c>
      <c r="M202" s="36">
        <f>SUMIFS(СВЦЭМ!$F$39:$F$782,СВЦЭМ!$A$39:$A$782,$A202,СВЦЭМ!$B$39:$B$782,M$190)+'СЕТ СН'!$F$12</f>
        <v>191.26406435999999</v>
      </c>
      <c r="N202" s="36">
        <f>SUMIFS(СВЦЭМ!$F$39:$F$782,СВЦЭМ!$A$39:$A$782,$A202,СВЦЭМ!$B$39:$B$782,N$190)+'СЕТ СН'!$F$12</f>
        <v>201.33811180999999</v>
      </c>
      <c r="O202" s="36">
        <f>SUMIFS(СВЦЭМ!$F$39:$F$782,СВЦЭМ!$A$39:$A$782,$A202,СВЦЭМ!$B$39:$B$782,O$190)+'СЕТ СН'!$F$12</f>
        <v>201.86739552</v>
      </c>
      <c r="P202" s="36">
        <f>SUMIFS(СВЦЭМ!$F$39:$F$782,СВЦЭМ!$A$39:$A$782,$A202,СВЦЭМ!$B$39:$B$782,P$190)+'СЕТ СН'!$F$12</f>
        <v>201.48941852999999</v>
      </c>
      <c r="Q202" s="36">
        <f>SUMIFS(СВЦЭМ!$F$39:$F$782,СВЦЭМ!$A$39:$A$782,$A202,СВЦЭМ!$B$39:$B$782,Q$190)+'СЕТ СН'!$F$12</f>
        <v>203.37426743</v>
      </c>
      <c r="R202" s="36">
        <f>SUMIFS(СВЦЭМ!$F$39:$F$782,СВЦЭМ!$A$39:$A$782,$A202,СВЦЭМ!$B$39:$B$782,R$190)+'СЕТ СН'!$F$12</f>
        <v>207.23365659000001</v>
      </c>
      <c r="S202" s="36">
        <f>SUMIFS(СВЦЭМ!$F$39:$F$782,СВЦЭМ!$A$39:$A$782,$A202,СВЦЭМ!$B$39:$B$782,S$190)+'СЕТ СН'!$F$12</f>
        <v>199.59536509</v>
      </c>
      <c r="T202" s="36">
        <f>SUMIFS(СВЦЭМ!$F$39:$F$782,СВЦЭМ!$A$39:$A$782,$A202,СВЦЭМ!$B$39:$B$782,T$190)+'СЕТ СН'!$F$12</f>
        <v>180.86753349</v>
      </c>
      <c r="U202" s="36">
        <f>SUMIFS(СВЦЭМ!$F$39:$F$782,СВЦЭМ!$A$39:$A$782,$A202,СВЦЭМ!$B$39:$B$782,U$190)+'СЕТ СН'!$F$12</f>
        <v>164.9602184</v>
      </c>
      <c r="V202" s="36">
        <f>SUMIFS(СВЦЭМ!$F$39:$F$782,СВЦЭМ!$A$39:$A$782,$A202,СВЦЭМ!$B$39:$B$782,V$190)+'СЕТ СН'!$F$12</f>
        <v>149.95378181999999</v>
      </c>
      <c r="W202" s="36">
        <f>SUMIFS(СВЦЭМ!$F$39:$F$782,СВЦЭМ!$A$39:$A$782,$A202,СВЦЭМ!$B$39:$B$782,W$190)+'СЕТ СН'!$F$12</f>
        <v>147.60396832000001</v>
      </c>
      <c r="X202" s="36">
        <f>SUMIFS(СВЦЭМ!$F$39:$F$782,СВЦЭМ!$A$39:$A$782,$A202,СВЦЭМ!$B$39:$B$782,X$190)+'СЕТ СН'!$F$12</f>
        <v>150.17784012999999</v>
      </c>
      <c r="Y202" s="36">
        <f>SUMIFS(СВЦЭМ!$F$39:$F$782,СВЦЭМ!$A$39:$A$782,$A202,СВЦЭМ!$B$39:$B$782,Y$190)+'СЕТ СН'!$F$12</f>
        <v>151.09364912999999</v>
      </c>
    </row>
    <row r="203" spans="1:25" ht="15.75" x14ac:dyDescent="0.2">
      <c r="A203" s="35">
        <f t="shared" si="5"/>
        <v>44694</v>
      </c>
      <c r="B203" s="36">
        <f>SUMIFS(СВЦЭМ!$F$39:$F$782,СВЦЭМ!$A$39:$A$782,$A203,СВЦЭМ!$B$39:$B$782,B$190)+'СЕТ СН'!$F$12</f>
        <v>170.22828304999999</v>
      </c>
      <c r="C203" s="36">
        <f>SUMIFS(СВЦЭМ!$F$39:$F$782,СВЦЭМ!$A$39:$A$782,$A203,СВЦЭМ!$B$39:$B$782,C$190)+'СЕТ СН'!$F$12</f>
        <v>189.6902508</v>
      </c>
      <c r="D203" s="36">
        <f>SUMIFS(СВЦЭМ!$F$39:$F$782,СВЦЭМ!$A$39:$A$782,$A203,СВЦЭМ!$B$39:$B$782,D$190)+'СЕТ СН'!$F$12</f>
        <v>212.24147289999999</v>
      </c>
      <c r="E203" s="36">
        <f>SUMIFS(СВЦЭМ!$F$39:$F$782,СВЦЭМ!$A$39:$A$782,$A203,СВЦЭМ!$B$39:$B$782,E$190)+'СЕТ СН'!$F$12</f>
        <v>221.11490348999999</v>
      </c>
      <c r="F203" s="36">
        <f>SUMIFS(СВЦЭМ!$F$39:$F$782,СВЦЭМ!$A$39:$A$782,$A203,СВЦЭМ!$B$39:$B$782,F$190)+'СЕТ СН'!$F$12</f>
        <v>222.50843298000001</v>
      </c>
      <c r="G203" s="36">
        <f>SUMIFS(СВЦЭМ!$F$39:$F$782,СВЦЭМ!$A$39:$A$782,$A203,СВЦЭМ!$B$39:$B$782,G$190)+'СЕТ СН'!$F$12</f>
        <v>223.65629895999999</v>
      </c>
      <c r="H203" s="36">
        <f>SUMIFS(СВЦЭМ!$F$39:$F$782,СВЦЭМ!$A$39:$A$782,$A203,СВЦЭМ!$B$39:$B$782,H$190)+'СЕТ СН'!$F$12</f>
        <v>222.37221159000001</v>
      </c>
      <c r="I203" s="36">
        <f>SUMIFS(СВЦЭМ!$F$39:$F$782,СВЦЭМ!$A$39:$A$782,$A203,СВЦЭМ!$B$39:$B$782,I$190)+'СЕТ СН'!$F$12</f>
        <v>204.19173379</v>
      </c>
      <c r="J203" s="36">
        <f>SUMIFS(СВЦЭМ!$F$39:$F$782,СВЦЭМ!$A$39:$A$782,$A203,СВЦЭМ!$B$39:$B$782,J$190)+'СЕТ СН'!$F$12</f>
        <v>179.54627181000001</v>
      </c>
      <c r="K203" s="36">
        <f>SUMIFS(СВЦЭМ!$F$39:$F$782,СВЦЭМ!$A$39:$A$782,$A203,СВЦЭМ!$B$39:$B$782,K$190)+'СЕТ СН'!$F$12</f>
        <v>177.76531639999999</v>
      </c>
      <c r="L203" s="36">
        <f>SUMIFS(СВЦЭМ!$F$39:$F$782,СВЦЭМ!$A$39:$A$782,$A203,СВЦЭМ!$B$39:$B$782,L$190)+'СЕТ СН'!$F$12</f>
        <v>174.1394985</v>
      </c>
      <c r="M203" s="36">
        <f>SUMIFS(СВЦЭМ!$F$39:$F$782,СВЦЭМ!$A$39:$A$782,$A203,СВЦЭМ!$B$39:$B$782,M$190)+'СЕТ СН'!$F$12</f>
        <v>192.41720104999999</v>
      </c>
      <c r="N203" s="36">
        <f>SUMIFS(СВЦЭМ!$F$39:$F$782,СВЦЭМ!$A$39:$A$782,$A203,СВЦЭМ!$B$39:$B$782,N$190)+'СЕТ СН'!$F$12</f>
        <v>200.57869600999999</v>
      </c>
      <c r="O203" s="36">
        <f>SUMIFS(СВЦЭМ!$F$39:$F$782,СВЦЭМ!$A$39:$A$782,$A203,СВЦЭМ!$B$39:$B$782,O$190)+'СЕТ СН'!$F$12</f>
        <v>197.47657097999999</v>
      </c>
      <c r="P203" s="36">
        <f>SUMIFS(СВЦЭМ!$F$39:$F$782,СВЦЭМ!$A$39:$A$782,$A203,СВЦЭМ!$B$39:$B$782,P$190)+'СЕТ СН'!$F$12</f>
        <v>198.53888169000001</v>
      </c>
      <c r="Q203" s="36">
        <f>SUMIFS(СВЦЭМ!$F$39:$F$782,СВЦЭМ!$A$39:$A$782,$A203,СВЦЭМ!$B$39:$B$782,Q$190)+'СЕТ СН'!$F$12</f>
        <v>200.61116423999999</v>
      </c>
      <c r="R203" s="36">
        <f>SUMIFS(СВЦЭМ!$F$39:$F$782,СВЦЭМ!$A$39:$A$782,$A203,СВЦЭМ!$B$39:$B$782,R$190)+'СЕТ СН'!$F$12</f>
        <v>203.18050965</v>
      </c>
      <c r="S203" s="36">
        <f>SUMIFS(СВЦЭМ!$F$39:$F$782,СВЦЭМ!$A$39:$A$782,$A203,СВЦЭМ!$B$39:$B$782,S$190)+'СЕТ СН'!$F$12</f>
        <v>197.33375164</v>
      </c>
      <c r="T203" s="36">
        <f>SUMIFS(СВЦЭМ!$F$39:$F$782,СВЦЭМ!$A$39:$A$782,$A203,СВЦЭМ!$B$39:$B$782,T$190)+'СЕТ СН'!$F$12</f>
        <v>176.92584063000001</v>
      </c>
      <c r="U203" s="36">
        <f>SUMIFS(СВЦЭМ!$F$39:$F$782,СВЦЭМ!$A$39:$A$782,$A203,СВЦЭМ!$B$39:$B$782,U$190)+'СЕТ СН'!$F$12</f>
        <v>161.10334964</v>
      </c>
      <c r="V203" s="36">
        <f>SUMIFS(СВЦЭМ!$F$39:$F$782,СВЦЭМ!$A$39:$A$782,$A203,СВЦЭМ!$B$39:$B$782,V$190)+'СЕТ СН'!$F$12</f>
        <v>148.24708361</v>
      </c>
      <c r="W203" s="36">
        <f>SUMIFS(СВЦЭМ!$F$39:$F$782,СВЦЭМ!$A$39:$A$782,$A203,СВЦЭМ!$B$39:$B$782,W$190)+'СЕТ СН'!$F$12</f>
        <v>144.80757754000001</v>
      </c>
      <c r="X203" s="36">
        <f>SUMIFS(СВЦЭМ!$F$39:$F$782,СВЦЭМ!$A$39:$A$782,$A203,СВЦЭМ!$B$39:$B$782,X$190)+'СЕТ СН'!$F$12</f>
        <v>147.38002112000001</v>
      </c>
      <c r="Y203" s="36">
        <f>SUMIFS(СВЦЭМ!$F$39:$F$782,СВЦЭМ!$A$39:$A$782,$A203,СВЦЭМ!$B$39:$B$782,Y$190)+'СЕТ СН'!$F$12</f>
        <v>148.52951623000001</v>
      </c>
    </row>
    <row r="204" spans="1:25" ht="15.75" x14ac:dyDescent="0.2">
      <c r="A204" s="35">
        <f t="shared" si="5"/>
        <v>44695</v>
      </c>
      <c r="B204" s="36">
        <f>SUMIFS(СВЦЭМ!$F$39:$F$782,СВЦЭМ!$A$39:$A$782,$A204,СВЦЭМ!$B$39:$B$782,B$190)+'СЕТ СН'!$F$12</f>
        <v>169.82505462</v>
      </c>
      <c r="C204" s="36">
        <f>SUMIFS(СВЦЭМ!$F$39:$F$782,СВЦЭМ!$A$39:$A$782,$A204,СВЦЭМ!$B$39:$B$782,C$190)+'СЕТ СН'!$F$12</f>
        <v>189.63119914000001</v>
      </c>
      <c r="D204" s="36">
        <f>SUMIFS(СВЦЭМ!$F$39:$F$782,СВЦЭМ!$A$39:$A$782,$A204,СВЦЭМ!$B$39:$B$782,D$190)+'СЕТ СН'!$F$12</f>
        <v>214.41494435000001</v>
      </c>
      <c r="E204" s="36">
        <f>SUMIFS(СВЦЭМ!$F$39:$F$782,СВЦЭМ!$A$39:$A$782,$A204,СВЦЭМ!$B$39:$B$782,E$190)+'СЕТ СН'!$F$12</f>
        <v>221.30566038000001</v>
      </c>
      <c r="F204" s="36">
        <f>SUMIFS(СВЦЭМ!$F$39:$F$782,СВЦЭМ!$A$39:$A$782,$A204,СВЦЭМ!$B$39:$B$782,F$190)+'СЕТ СН'!$F$12</f>
        <v>221.86211410000001</v>
      </c>
      <c r="G204" s="36">
        <f>SUMIFS(СВЦЭМ!$F$39:$F$782,СВЦЭМ!$A$39:$A$782,$A204,СВЦЭМ!$B$39:$B$782,G$190)+'СЕТ СН'!$F$12</f>
        <v>222.26722617999999</v>
      </c>
      <c r="H204" s="36">
        <f>SUMIFS(СВЦЭМ!$F$39:$F$782,СВЦЭМ!$A$39:$A$782,$A204,СВЦЭМ!$B$39:$B$782,H$190)+'СЕТ СН'!$F$12</f>
        <v>220.67058053</v>
      </c>
      <c r="I204" s="36">
        <f>SUMIFS(СВЦЭМ!$F$39:$F$782,СВЦЭМ!$A$39:$A$782,$A204,СВЦЭМ!$B$39:$B$782,I$190)+'СЕТ СН'!$F$12</f>
        <v>205.99173171000001</v>
      </c>
      <c r="J204" s="36">
        <f>SUMIFS(СВЦЭМ!$F$39:$F$782,СВЦЭМ!$A$39:$A$782,$A204,СВЦЭМ!$B$39:$B$782,J$190)+'СЕТ СН'!$F$12</f>
        <v>178.56855127</v>
      </c>
      <c r="K204" s="36">
        <f>SUMIFS(СВЦЭМ!$F$39:$F$782,СВЦЭМ!$A$39:$A$782,$A204,СВЦЭМ!$B$39:$B$782,K$190)+'СЕТ СН'!$F$12</f>
        <v>170.64526882999999</v>
      </c>
      <c r="L204" s="36">
        <f>SUMIFS(СВЦЭМ!$F$39:$F$782,СВЦЭМ!$A$39:$A$782,$A204,СВЦЭМ!$B$39:$B$782,L$190)+'СЕТ СН'!$F$12</f>
        <v>167.30772213</v>
      </c>
      <c r="M204" s="36">
        <f>SUMIFS(СВЦЭМ!$F$39:$F$782,СВЦЭМ!$A$39:$A$782,$A204,СВЦЭМ!$B$39:$B$782,M$190)+'СЕТ СН'!$F$12</f>
        <v>183.34237999000001</v>
      </c>
      <c r="N204" s="36">
        <f>SUMIFS(СВЦЭМ!$F$39:$F$782,СВЦЭМ!$A$39:$A$782,$A204,СВЦЭМ!$B$39:$B$782,N$190)+'СЕТ СН'!$F$12</f>
        <v>189.25481689</v>
      </c>
      <c r="O204" s="36">
        <f>SUMIFS(СВЦЭМ!$F$39:$F$782,СВЦЭМ!$A$39:$A$782,$A204,СВЦЭМ!$B$39:$B$782,O$190)+'СЕТ СН'!$F$12</f>
        <v>191.70215021999999</v>
      </c>
      <c r="P204" s="36">
        <f>SUMIFS(СВЦЭМ!$F$39:$F$782,СВЦЭМ!$A$39:$A$782,$A204,СВЦЭМ!$B$39:$B$782,P$190)+'СЕТ СН'!$F$12</f>
        <v>195.36819320999999</v>
      </c>
      <c r="Q204" s="36">
        <f>SUMIFS(СВЦЭМ!$F$39:$F$782,СВЦЭМ!$A$39:$A$782,$A204,СВЦЭМ!$B$39:$B$782,Q$190)+'СЕТ СН'!$F$12</f>
        <v>198.06669364999999</v>
      </c>
      <c r="R204" s="36">
        <f>SUMIFS(СВЦЭМ!$F$39:$F$782,СВЦЭМ!$A$39:$A$782,$A204,СВЦЭМ!$B$39:$B$782,R$190)+'СЕТ СН'!$F$12</f>
        <v>198.75476581000001</v>
      </c>
      <c r="S204" s="36">
        <f>SUMIFS(СВЦЭМ!$F$39:$F$782,СВЦЭМ!$A$39:$A$782,$A204,СВЦЭМ!$B$39:$B$782,S$190)+'СЕТ СН'!$F$12</f>
        <v>191.30169104000001</v>
      </c>
      <c r="T204" s="36">
        <f>SUMIFS(СВЦЭМ!$F$39:$F$782,СВЦЭМ!$A$39:$A$782,$A204,СВЦЭМ!$B$39:$B$782,T$190)+'СЕТ СН'!$F$12</f>
        <v>171.21185141999999</v>
      </c>
      <c r="U204" s="36">
        <f>SUMIFS(СВЦЭМ!$F$39:$F$782,СВЦЭМ!$A$39:$A$782,$A204,СВЦЭМ!$B$39:$B$782,U$190)+'СЕТ СН'!$F$12</f>
        <v>154.29969245999999</v>
      </c>
      <c r="V204" s="36">
        <f>SUMIFS(СВЦЭМ!$F$39:$F$782,СВЦЭМ!$A$39:$A$782,$A204,СВЦЭМ!$B$39:$B$782,V$190)+'СЕТ СН'!$F$12</f>
        <v>139.25411925</v>
      </c>
      <c r="W204" s="36">
        <f>SUMIFS(СВЦЭМ!$F$39:$F$782,СВЦЭМ!$A$39:$A$782,$A204,СВЦЭМ!$B$39:$B$782,W$190)+'СЕТ СН'!$F$12</f>
        <v>137.42851451999999</v>
      </c>
      <c r="X204" s="36">
        <f>SUMIFS(СВЦЭМ!$F$39:$F$782,СВЦЭМ!$A$39:$A$782,$A204,СВЦЭМ!$B$39:$B$782,X$190)+'СЕТ СН'!$F$12</f>
        <v>137.36403856000001</v>
      </c>
      <c r="Y204" s="36">
        <f>SUMIFS(СВЦЭМ!$F$39:$F$782,СВЦЭМ!$A$39:$A$782,$A204,СВЦЭМ!$B$39:$B$782,Y$190)+'СЕТ СН'!$F$12</f>
        <v>142.28698388000001</v>
      </c>
    </row>
    <row r="205" spans="1:25" ht="15.75" x14ac:dyDescent="0.2">
      <c r="A205" s="35">
        <f t="shared" si="5"/>
        <v>44696</v>
      </c>
      <c r="B205" s="36">
        <f>SUMIFS(СВЦЭМ!$F$39:$F$782,СВЦЭМ!$A$39:$A$782,$A205,СВЦЭМ!$B$39:$B$782,B$190)+'СЕТ СН'!$F$12</f>
        <v>156.14251472999999</v>
      </c>
      <c r="C205" s="36">
        <f>SUMIFS(СВЦЭМ!$F$39:$F$782,СВЦЭМ!$A$39:$A$782,$A205,СВЦЭМ!$B$39:$B$782,C$190)+'СЕТ СН'!$F$12</f>
        <v>174.69472519000001</v>
      </c>
      <c r="D205" s="36">
        <f>SUMIFS(СВЦЭМ!$F$39:$F$782,СВЦЭМ!$A$39:$A$782,$A205,СВЦЭМ!$B$39:$B$782,D$190)+'СЕТ СН'!$F$12</f>
        <v>196.25619861999999</v>
      </c>
      <c r="E205" s="36">
        <f>SUMIFS(СВЦЭМ!$F$39:$F$782,СВЦЭМ!$A$39:$A$782,$A205,СВЦЭМ!$B$39:$B$782,E$190)+'СЕТ СН'!$F$12</f>
        <v>197.37612308000001</v>
      </c>
      <c r="F205" s="36">
        <f>SUMIFS(СВЦЭМ!$F$39:$F$782,СВЦЭМ!$A$39:$A$782,$A205,СВЦЭМ!$B$39:$B$782,F$190)+'СЕТ СН'!$F$12</f>
        <v>197.4146169</v>
      </c>
      <c r="G205" s="36">
        <f>SUMIFS(СВЦЭМ!$F$39:$F$782,СВЦЭМ!$A$39:$A$782,$A205,СВЦЭМ!$B$39:$B$782,G$190)+'СЕТ СН'!$F$12</f>
        <v>198.82262817</v>
      </c>
      <c r="H205" s="36">
        <f>SUMIFS(СВЦЭМ!$F$39:$F$782,СВЦЭМ!$A$39:$A$782,$A205,СВЦЭМ!$B$39:$B$782,H$190)+'СЕТ СН'!$F$12</f>
        <v>196.48359639</v>
      </c>
      <c r="I205" s="36">
        <f>SUMIFS(СВЦЭМ!$F$39:$F$782,СВЦЭМ!$A$39:$A$782,$A205,СВЦЭМ!$B$39:$B$782,I$190)+'СЕТ СН'!$F$12</f>
        <v>195.75895310000001</v>
      </c>
      <c r="J205" s="36">
        <f>SUMIFS(СВЦЭМ!$F$39:$F$782,СВЦЭМ!$A$39:$A$782,$A205,СВЦЭМ!$B$39:$B$782,J$190)+'СЕТ СН'!$F$12</f>
        <v>168.32972143000001</v>
      </c>
      <c r="K205" s="36">
        <f>SUMIFS(СВЦЭМ!$F$39:$F$782,СВЦЭМ!$A$39:$A$782,$A205,СВЦЭМ!$B$39:$B$782,K$190)+'СЕТ СН'!$F$12</f>
        <v>163.22232489999999</v>
      </c>
      <c r="L205" s="36">
        <f>SUMIFS(СВЦЭМ!$F$39:$F$782,СВЦЭМ!$A$39:$A$782,$A205,СВЦЭМ!$B$39:$B$782,L$190)+'СЕТ СН'!$F$12</f>
        <v>160.07327201000001</v>
      </c>
      <c r="M205" s="36">
        <f>SUMIFS(СВЦЭМ!$F$39:$F$782,СВЦЭМ!$A$39:$A$782,$A205,СВЦЭМ!$B$39:$B$782,M$190)+'СЕТ СН'!$F$12</f>
        <v>178.46046239</v>
      </c>
      <c r="N205" s="36">
        <f>SUMIFS(СВЦЭМ!$F$39:$F$782,СВЦЭМ!$A$39:$A$782,$A205,СВЦЭМ!$B$39:$B$782,N$190)+'СЕТ СН'!$F$12</f>
        <v>187.88484636999999</v>
      </c>
      <c r="O205" s="36">
        <f>SUMIFS(СВЦЭМ!$F$39:$F$782,СВЦЭМ!$A$39:$A$782,$A205,СВЦЭМ!$B$39:$B$782,O$190)+'СЕТ СН'!$F$12</f>
        <v>194.59300073</v>
      </c>
      <c r="P205" s="36">
        <f>SUMIFS(СВЦЭМ!$F$39:$F$782,СВЦЭМ!$A$39:$A$782,$A205,СВЦЭМ!$B$39:$B$782,P$190)+'СЕТ СН'!$F$12</f>
        <v>198.31451620999999</v>
      </c>
      <c r="Q205" s="36">
        <f>SUMIFS(СВЦЭМ!$F$39:$F$782,СВЦЭМ!$A$39:$A$782,$A205,СВЦЭМ!$B$39:$B$782,Q$190)+'СЕТ СН'!$F$12</f>
        <v>199.47920332000001</v>
      </c>
      <c r="R205" s="36">
        <f>SUMIFS(СВЦЭМ!$F$39:$F$782,СВЦЭМ!$A$39:$A$782,$A205,СВЦЭМ!$B$39:$B$782,R$190)+'СЕТ СН'!$F$12</f>
        <v>196.33349498000001</v>
      </c>
      <c r="S205" s="36">
        <f>SUMIFS(СВЦЭМ!$F$39:$F$782,СВЦЭМ!$A$39:$A$782,$A205,СВЦЭМ!$B$39:$B$782,S$190)+'СЕТ СН'!$F$12</f>
        <v>185.88646603999999</v>
      </c>
      <c r="T205" s="36">
        <f>SUMIFS(СВЦЭМ!$F$39:$F$782,СВЦЭМ!$A$39:$A$782,$A205,СВЦЭМ!$B$39:$B$782,T$190)+'СЕТ СН'!$F$12</f>
        <v>172.69858475999999</v>
      </c>
      <c r="U205" s="36">
        <f>SUMIFS(СВЦЭМ!$F$39:$F$782,СВЦЭМ!$A$39:$A$782,$A205,СВЦЭМ!$B$39:$B$782,U$190)+'СЕТ СН'!$F$12</f>
        <v>151.79400254999999</v>
      </c>
      <c r="V205" s="36">
        <f>SUMIFS(СВЦЭМ!$F$39:$F$782,СВЦЭМ!$A$39:$A$782,$A205,СВЦЭМ!$B$39:$B$782,V$190)+'СЕТ СН'!$F$12</f>
        <v>138.39878179999999</v>
      </c>
      <c r="W205" s="36">
        <f>SUMIFS(СВЦЭМ!$F$39:$F$782,СВЦЭМ!$A$39:$A$782,$A205,СВЦЭМ!$B$39:$B$782,W$190)+'СЕТ СН'!$F$12</f>
        <v>138.54095387999999</v>
      </c>
      <c r="X205" s="36">
        <f>SUMIFS(СВЦЭМ!$F$39:$F$782,СВЦЭМ!$A$39:$A$782,$A205,СВЦЭМ!$B$39:$B$782,X$190)+'СЕТ СН'!$F$12</f>
        <v>146.70830678999999</v>
      </c>
      <c r="Y205" s="36">
        <f>SUMIFS(СВЦЭМ!$F$39:$F$782,СВЦЭМ!$A$39:$A$782,$A205,СВЦЭМ!$B$39:$B$782,Y$190)+'СЕТ СН'!$F$12</f>
        <v>152.98625233000001</v>
      </c>
    </row>
    <row r="206" spans="1:25" ht="15.75" x14ac:dyDescent="0.2">
      <c r="A206" s="35">
        <f t="shared" si="5"/>
        <v>44697</v>
      </c>
      <c r="B206" s="36">
        <f>SUMIFS(СВЦЭМ!$F$39:$F$782,СВЦЭМ!$A$39:$A$782,$A206,СВЦЭМ!$B$39:$B$782,B$190)+'СЕТ СН'!$F$12</f>
        <v>164.79163262</v>
      </c>
      <c r="C206" s="36">
        <f>SUMIFS(СВЦЭМ!$F$39:$F$782,СВЦЭМ!$A$39:$A$782,$A206,СВЦЭМ!$B$39:$B$782,C$190)+'СЕТ СН'!$F$12</f>
        <v>185.49071433</v>
      </c>
      <c r="D206" s="36">
        <f>SUMIFS(СВЦЭМ!$F$39:$F$782,СВЦЭМ!$A$39:$A$782,$A206,СВЦЭМ!$B$39:$B$782,D$190)+'СЕТ СН'!$F$12</f>
        <v>208.98117685</v>
      </c>
      <c r="E206" s="36">
        <f>SUMIFS(СВЦЭМ!$F$39:$F$782,СВЦЭМ!$A$39:$A$782,$A206,СВЦЭМ!$B$39:$B$782,E$190)+'СЕТ СН'!$F$12</f>
        <v>218.01708993</v>
      </c>
      <c r="F206" s="36">
        <f>SUMIFS(СВЦЭМ!$F$39:$F$782,СВЦЭМ!$A$39:$A$782,$A206,СВЦЭМ!$B$39:$B$782,F$190)+'СЕТ СН'!$F$12</f>
        <v>217.08169953000001</v>
      </c>
      <c r="G206" s="36">
        <f>SUMIFS(СВЦЭМ!$F$39:$F$782,СВЦЭМ!$A$39:$A$782,$A206,СВЦЭМ!$B$39:$B$782,G$190)+'СЕТ СН'!$F$12</f>
        <v>218.49877760000001</v>
      </c>
      <c r="H206" s="36">
        <f>SUMIFS(СВЦЭМ!$F$39:$F$782,СВЦЭМ!$A$39:$A$782,$A206,СВЦЭМ!$B$39:$B$782,H$190)+'СЕТ СН'!$F$12</f>
        <v>213.21604298</v>
      </c>
      <c r="I206" s="36">
        <f>SUMIFS(СВЦЭМ!$F$39:$F$782,СВЦЭМ!$A$39:$A$782,$A206,СВЦЭМ!$B$39:$B$782,I$190)+'СЕТ СН'!$F$12</f>
        <v>200.32398135</v>
      </c>
      <c r="J206" s="36">
        <f>SUMIFS(СВЦЭМ!$F$39:$F$782,СВЦЭМ!$A$39:$A$782,$A206,СВЦЭМ!$B$39:$B$782,J$190)+'СЕТ СН'!$F$12</f>
        <v>173.58881059999999</v>
      </c>
      <c r="K206" s="36">
        <f>SUMIFS(СВЦЭМ!$F$39:$F$782,СВЦЭМ!$A$39:$A$782,$A206,СВЦЭМ!$B$39:$B$782,K$190)+'СЕТ СН'!$F$12</f>
        <v>164.71180806000001</v>
      </c>
      <c r="L206" s="36">
        <f>SUMIFS(СВЦЭМ!$F$39:$F$782,СВЦЭМ!$A$39:$A$782,$A206,СВЦЭМ!$B$39:$B$782,L$190)+'СЕТ СН'!$F$12</f>
        <v>172.57513087000001</v>
      </c>
      <c r="M206" s="36">
        <f>SUMIFS(СВЦЭМ!$F$39:$F$782,СВЦЭМ!$A$39:$A$782,$A206,СВЦЭМ!$B$39:$B$782,M$190)+'СЕТ СН'!$F$12</f>
        <v>193.45275257</v>
      </c>
      <c r="N206" s="36">
        <f>SUMIFS(СВЦЭМ!$F$39:$F$782,СВЦЭМ!$A$39:$A$782,$A206,СВЦЭМ!$B$39:$B$782,N$190)+'СЕТ СН'!$F$12</f>
        <v>203.83261075999999</v>
      </c>
      <c r="O206" s="36">
        <f>SUMIFS(СВЦЭМ!$F$39:$F$782,СВЦЭМ!$A$39:$A$782,$A206,СВЦЭМ!$B$39:$B$782,O$190)+'СЕТ СН'!$F$12</f>
        <v>207.60257899999999</v>
      </c>
      <c r="P206" s="36">
        <f>SUMIFS(СВЦЭМ!$F$39:$F$782,СВЦЭМ!$A$39:$A$782,$A206,СВЦЭМ!$B$39:$B$782,P$190)+'СЕТ СН'!$F$12</f>
        <v>212.93822957</v>
      </c>
      <c r="Q206" s="36">
        <f>SUMIFS(СВЦЭМ!$F$39:$F$782,СВЦЭМ!$A$39:$A$782,$A206,СВЦЭМ!$B$39:$B$782,Q$190)+'СЕТ СН'!$F$12</f>
        <v>212.54132050000001</v>
      </c>
      <c r="R206" s="36">
        <f>SUMIFS(СВЦЭМ!$F$39:$F$782,СВЦЭМ!$A$39:$A$782,$A206,СВЦЭМ!$B$39:$B$782,R$190)+'СЕТ СН'!$F$12</f>
        <v>209.69577655000001</v>
      </c>
      <c r="S206" s="36">
        <f>SUMIFS(СВЦЭМ!$F$39:$F$782,СВЦЭМ!$A$39:$A$782,$A206,СВЦЭМ!$B$39:$B$782,S$190)+'СЕТ СН'!$F$12</f>
        <v>201.46921734</v>
      </c>
      <c r="T206" s="36">
        <f>SUMIFS(СВЦЭМ!$F$39:$F$782,СВЦЭМ!$A$39:$A$782,$A206,СВЦЭМ!$B$39:$B$782,T$190)+'СЕТ СН'!$F$12</f>
        <v>175.65603609999999</v>
      </c>
      <c r="U206" s="36">
        <f>SUMIFS(СВЦЭМ!$F$39:$F$782,СВЦЭМ!$A$39:$A$782,$A206,СВЦЭМ!$B$39:$B$782,U$190)+'СЕТ СН'!$F$12</f>
        <v>150.36606621000001</v>
      </c>
      <c r="V206" s="36">
        <f>SUMIFS(СВЦЭМ!$F$39:$F$782,СВЦЭМ!$A$39:$A$782,$A206,СВЦЭМ!$B$39:$B$782,V$190)+'СЕТ СН'!$F$12</f>
        <v>137.18107326000001</v>
      </c>
      <c r="W206" s="36">
        <f>SUMIFS(СВЦЭМ!$F$39:$F$782,СВЦЭМ!$A$39:$A$782,$A206,СВЦЭМ!$B$39:$B$782,W$190)+'СЕТ СН'!$F$12</f>
        <v>140.53281999000001</v>
      </c>
      <c r="X206" s="36">
        <f>SUMIFS(СВЦЭМ!$F$39:$F$782,СВЦЭМ!$A$39:$A$782,$A206,СВЦЭМ!$B$39:$B$782,X$190)+'СЕТ СН'!$F$12</f>
        <v>139.50105769999999</v>
      </c>
      <c r="Y206" s="36">
        <f>SUMIFS(СВЦЭМ!$F$39:$F$782,СВЦЭМ!$A$39:$A$782,$A206,СВЦЭМ!$B$39:$B$782,Y$190)+'СЕТ СН'!$F$12</f>
        <v>148.49914860999999</v>
      </c>
    </row>
    <row r="207" spans="1:25" ht="15.75" x14ac:dyDescent="0.2">
      <c r="A207" s="35">
        <f t="shared" si="5"/>
        <v>44698</v>
      </c>
      <c r="B207" s="36">
        <f>SUMIFS(СВЦЭМ!$F$39:$F$782,СВЦЭМ!$A$39:$A$782,$A207,СВЦЭМ!$B$39:$B$782,B$190)+'СЕТ СН'!$F$12</f>
        <v>162.17088111999999</v>
      </c>
      <c r="C207" s="36">
        <f>SUMIFS(СВЦЭМ!$F$39:$F$782,СВЦЭМ!$A$39:$A$782,$A207,СВЦЭМ!$B$39:$B$782,C$190)+'СЕТ СН'!$F$12</f>
        <v>185.86227246000001</v>
      </c>
      <c r="D207" s="36">
        <f>SUMIFS(СВЦЭМ!$F$39:$F$782,СВЦЭМ!$A$39:$A$782,$A207,СВЦЭМ!$B$39:$B$782,D$190)+'СЕТ СН'!$F$12</f>
        <v>208.57552471</v>
      </c>
      <c r="E207" s="36">
        <f>SUMIFS(СВЦЭМ!$F$39:$F$782,СВЦЭМ!$A$39:$A$782,$A207,СВЦЭМ!$B$39:$B$782,E$190)+'СЕТ СН'!$F$12</f>
        <v>215.73856314</v>
      </c>
      <c r="F207" s="36">
        <f>SUMIFS(СВЦЭМ!$F$39:$F$782,СВЦЭМ!$A$39:$A$782,$A207,СВЦЭМ!$B$39:$B$782,F$190)+'СЕТ СН'!$F$12</f>
        <v>215.57732354000001</v>
      </c>
      <c r="G207" s="36">
        <f>SUMIFS(СВЦЭМ!$F$39:$F$782,СВЦЭМ!$A$39:$A$782,$A207,СВЦЭМ!$B$39:$B$782,G$190)+'СЕТ СН'!$F$12</f>
        <v>215.27900265</v>
      </c>
      <c r="H207" s="36">
        <f>SUMIFS(СВЦЭМ!$F$39:$F$782,СВЦЭМ!$A$39:$A$782,$A207,СВЦЭМ!$B$39:$B$782,H$190)+'СЕТ СН'!$F$12</f>
        <v>207.71323057999999</v>
      </c>
      <c r="I207" s="36">
        <f>SUMIFS(СВЦЭМ!$F$39:$F$782,СВЦЭМ!$A$39:$A$782,$A207,СВЦЭМ!$B$39:$B$782,I$190)+'СЕТ СН'!$F$12</f>
        <v>198.88780742</v>
      </c>
      <c r="J207" s="36">
        <f>SUMIFS(СВЦЭМ!$F$39:$F$782,СВЦЭМ!$A$39:$A$782,$A207,СВЦЭМ!$B$39:$B$782,J$190)+'СЕТ СН'!$F$12</f>
        <v>172.15231868000001</v>
      </c>
      <c r="K207" s="36">
        <f>SUMIFS(СВЦЭМ!$F$39:$F$782,СВЦЭМ!$A$39:$A$782,$A207,СВЦЭМ!$B$39:$B$782,K$190)+'СЕТ СН'!$F$12</f>
        <v>169.94993930000001</v>
      </c>
      <c r="L207" s="36">
        <f>SUMIFS(СВЦЭМ!$F$39:$F$782,СВЦЭМ!$A$39:$A$782,$A207,СВЦЭМ!$B$39:$B$782,L$190)+'СЕТ СН'!$F$12</f>
        <v>165.27963217000001</v>
      </c>
      <c r="M207" s="36">
        <f>SUMIFS(СВЦЭМ!$F$39:$F$782,СВЦЭМ!$A$39:$A$782,$A207,СВЦЭМ!$B$39:$B$782,M$190)+'СЕТ СН'!$F$12</f>
        <v>184.37927442</v>
      </c>
      <c r="N207" s="36">
        <f>SUMIFS(СВЦЭМ!$F$39:$F$782,СВЦЭМ!$A$39:$A$782,$A207,СВЦЭМ!$B$39:$B$782,N$190)+'СЕТ СН'!$F$12</f>
        <v>192.45408171</v>
      </c>
      <c r="O207" s="36">
        <f>SUMIFS(СВЦЭМ!$F$39:$F$782,СВЦЭМ!$A$39:$A$782,$A207,СВЦЭМ!$B$39:$B$782,O$190)+'СЕТ СН'!$F$12</f>
        <v>192.42266463000001</v>
      </c>
      <c r="P207" s="36">
        <f>SUMIFS(СВЦЭМ!$F$39:$F$782,СВЦЭМ!$A$39:$A$782,$A207,СВЦЭМ!$B$39:$B$782,P$190)+'СЕТ СН'!$F$12</f>
        <v>192.95870744000001</v>
      </c>
      <c r="Q207" s="36">
        <f>SUMIFS(СВЦЭМ!$F$39:$F$782,СВЦЭМ!$A$39:$A$782,$A207,СВЦЭМ!$B$39:$B$782,Q$190)+'СЕТ СН'!$F$12</f>
        <v>194.49933479000001</v>
      </c>
      <c r="R207" s="36">
        <f>SUMIFS(СВЦЭМ!$F$39:$F$782,СВЦЭМ!$A$39:$A$782,$A207,СВЦЭМ!$B$39:$B$782,R$190)+'СЕТ СН'!$F$12</f>
        <v>196.12325884000001</v>
      </c>
      <c r="S207" s="36">
        <f>SUMIFS(СВЦЭМ!$F$39:$F$782,СВЦЭМ!$A$39:$A$782,$A207,СВЦЭМ!$B$39:$B$782,S$190)+'СЕТ СН'!$F$12</f>
        <v>190.13587681000001</v>
      </c>
      <c r="T207" s="36">
        <f>SUMIFS(СВЦЭМ!$F$39:$F$782,СВЦЭМ!$A$39:$A$782,$A207,СВЦЭМ!$B$39:$B$782,T$190)+'СЕТ СН'!$F$12</f>
        <v>167.79531281999999</v>
      </c>
      <c r="U207" s="36">
        <f>SUMIFS(СВЦЭМ!$F$39:$F$782,СВЦЭМ!$A$39:$A$782,$A207,СВЦЭМ!$B$39:$B$782,U$190)+'СЕТ СН'!$F$12</f>
        <v>149.92284076999999</v>
      </c>
      <c r="V207" s="36">
        <f>SUMIFS(СВЦЭМ!$F$39:$F$782,СВЦЭМ!$A$39:$A$782,$A207,СВЦЭМ!$B$39:$B$782,V$190)+'СЕТ СН'!$F$12</f>
        <v>134.02923465000001</v>
      </c>
      <c r="W207" s="36">
        <f>SUMIFS(СВЦЭМ!$F$39:$F$782,СВЦЭМ!$A$39:$A$782,$A207,СВЦЭМ!$B$39:$B$782,W$190)+'СЕТ СН'!$F$12</f>
        <v>133.15855126</v>
      </c>
      <c r="X207" s="36">
        <f>SUMIFS(СВЦЭМ!$F$39:$F$782,СВЦЭМ!$A$39:$A$782,$A207,СВЦЭМ!$B$39:$B$782,X$190)+'СЕТ СН'!$F$12</f>
        <v>136.56837472000001</v>
      </c>
      <c r="Y207" s="36">
        <f>SUMIFS(СВЦЭМ!$F$39:$F$782,СВЦЭМ!$A$39:$A$782,$A207,СВЦЭМ!$B$39:$B$782,Y$190)+'СЕТ СН'!$F$12</f>
        <v>142.50371257</v>
      </c>
    </row>
    <row r="208" spans="1:25" ht="15.75" x14ac:dyDescent="0.2">
      <c r="A208" s="35">
        <f t="shared" si="5"/>
        <v>44699</v>
      </c>
      <c r="B208" s="36">
        <f>SUMIFS(СВЦЭМ!$F$39:$F$782,СВЦЭМ!$A$39:$A$782,$A208,СВЦЭМ!$B$39:$B$782,B$190)+'СЕТ СН'!$F$12</f>
        <v>172.10702466999999</v>
      </c>
      <c r="C208" s="36">
        <f>SUMIFS(СВЦЭМ!$F$39:$F$782,СВЦЭМ!$A$39:$A$782,$A208,СВЦЭМ!$B$39:$B$782,C$190)+'СЕТ СН'!$F$12</f>
        <v>197.41075927</v>
      </c>
      <c r="D208" s="36">
        <f>SUMIFS(СВЦЭМ!$F$39:$F$782,СВЦЭМ!$A$39:$A$782,$A208,СВЦЭМ!$B$39:$B$782,D$190)+'СЕТ СН'!$F$12</f>
        <v>208.82233031000001</v>
      </c>
      <c r="E208" s="36">
        <f>SUMIFS(СВЦЭМ!$F$39:$F$782,СВЦЭМ!$A$39:$A$782,$A208,СВЦЭМ!$B$39:$B$782,E$190)+'СЕТ СН'!$F$12</f>
        <v>209.14018644000001</v>
      </c>
      <c r="F208" s="36">
        <f>SUMIFS(СВЦЭМ!$F$39:$F$782,СВЦЭМ!$A$39:$A$782,$A208,СВЦЭМ!$B$39:$B$782,F$190)+'СЕТ СН'!$F$12</f>
        <v>208.42214691000001</v>
      </c>
      <c r="G208" s="36">
        <f>SUMIFS(СВЦЭМ!$F$39:$F$782,СВЦЭМ!$A$39:$A$782,$A208,СВЦЭМ!$B$39:$B$782,G$190)+'СЕТ СН'!$F$12</f>
        <v>210.67063218999999</v>
      </c>
      <c r="H208" s="36">
        <f>SUMIFS(СВЦЭМ!$F$39:$F$782,СВЦЭМ!$A$39:$A$782,$A208,СВЦЭМ!$B$39:$B$782,H$190)+'СЕТ СН'!$F$12</f>
        <v>208.62973194</v>
      </c>
      <c r="I208" s="36">
        <f>SUMIFS(СВЦЭМ!$F$39:$F$782,СВЦЭМ!$A$39:$A$782,$A208,СВЦЭМ!$B$39:$B$782,I$190)+'СЕТ СН'!$F$12</f>
        <v>191.95595881</v>
      </c>
      <c r="J208" s="36">
        <f>SUMIFS(СВЦЭМ!$F$39:$F$782,СВЦЭМ!$A$39:$A$782,$A208,СВЦЭМ!$B$39:$B$782,J$190)+'СЕТ СН'!$F$12</f>
        <v>164.98429752000001</v>
      </c>
      <c r="K208" s="36">
        <f>SUMIFS(СВЦЭМ!$F$39:$F$782,СВЦЭМ!$A$39:$A$782,$A208,СВЦЭМ!$B$39:$B$782,K$190)+'СЕТ СН'!$F$12</f>
        <v>165.32398248999999</v>
      </c>
      <c r="L208" s="36">
        <f>SUMIFS(СВЦЭМ!$F$39:$F$782,СВЦЭМ!$A$39:$A$782,$A208,СВЦЭМ!$B$39:$B$782,L$190)+'СЕТ СН'!$F$12</f>
        <v>167.69875281</v>
      </c>
      <c r="M208" s="36">
        <f>SUMIFS(СВЦЭМ!$F$39:$F$782,СВЦЭМ!$A$39:$A$782,$A208,СВЦЭМ!$B$39:$B$782,M$190)+'СЕТ СН'!$F$12</f>
        <v>187.85250938999999</v>
      </c>
      <c r="N208" s="36">
        <f>SUMIFS(СВЦЭМ!$F$39:$F$782,СВЦЭМ!$A$39:$A$782,$A208,СВЦЭМ!$B$39:$B$782,N$190)+'СЕТ СН'!$F$12</f>
        <v>193.65175789</v>
      </c>
      <c r="O208" s="36">
        <f>SUMIFS(СВЦЭМ!$F$39:$F$782,СВЦЭМ!$A$39:$A$782,$A208,СВЦЭМ!$B$39:$B$782,O$190)+'СЕТ СН'!$F$12</f>
        <v>193.17283929000001</v>
      </c>
      <c r="P208" s="36">
        <f>SUMIFS(СВЦЭМ!$F$39:$F$782,СВЦЭМ!$A$39:$A$782,$A208,СВЦЭМ!$B$39:$B$782,P$190)+'СЕТ СН'!$F$12</f>
        <v>196.38852261</v>
      </c>
      <c r="Q208" s="36">
        <f>SUMIFS(СВЦЭМ!$F$39:$F$782,СВЦЭМ!$A$39:$A$782,$A208,СВЦЭМ!$B$39:$B$782,Q$190)+'СЕТ СН'!$F$12</f>
        <v>198.90879128</v>
      </c>
      <c r="R208" s="36">
        <f>SUMIFS(СВЦЭМ!$F$39:$F$782,СВЦЭМ!$A$39:$A$782,$A208,СВЦЭМ!$B$39:$B$782,R$190)+'СЕТ СН'!$F$12</f>
        <v>198.00433419999999</v>
      </c>
      <c r="S208" s="36">
        <f>SUMIFS(СВЦЭМ!$F$39:$F$782,СВЦЭМ!$A$39:$A$782,$A208,СВЦЭМ!$B$39:$B$782,S$190)+'СЕТ СН'!$F$12</f>
        <v>189.66339041000001</v>
      </c>
      <c r="T208" s="36">
        <f>SUMIFS(СВЦЭМ!$F$39:$F$782,СВЦЭМ!$A$39:$A$782,$A208,СВЦЭМ!$B$39:$B$782,T$190)+'СЕТ СН'!$F$12</f>
        <v>166.32919016</v>
      </c>
      <c r="U208" s="36">
        <f>SUMIFS(СВЦЭМ!$F$39:$F$782,СВЦЭМ!$A$39:$A$782,$A208,СВЦЭМ!$B$39:$B$782,U$190)+'СЕТ СН'!$F$12</f>
        <v>147.20068641</v>
      </c>
      <c r="V208" s="36">
        <f>SUMIFS(СВЦЭМ!$F$39:$F$782,СВЦЭМ!$A$39:$A$782,$A208,СВЦЭМ!$B$39:$B$782,V$190)+'СЕТ СН'!$F$12</f>
        <v>133.18035685000001</v>
      </c>
      <c r="W208" s="36">
        <f>SUMIFS(СВЦЭМ!$F$39:$F$782,СВЦЭМ!$A$39:$A$782,$A208,СВЦЭМ!$B$39:$B$782,W$190)+'СЕТ СН'!$F$12</f>
        <v>137.49648988999999</v>
      </c>
      <c r="X208" s="36">
        <f>SUMIFS(СВЦЭМ!$F$39:$F$782,СВЦЭМ!$A$39:$A$782,$A208,СВЦЭМ!$B$39:$B$782,X$190)+'СЕТ СН'!$F$12</f>
        <v>143.71753763000001</v>
      </c>
      <c r="Y208" s="36">
        <f>SUMIFS(СВЦЭМ!$F$39:$F$782,СВЦЭМ!$A$39:$A$782,$A208,СВЦЭМ!$B$39:$B$782,Y$190)+'СЕТ СН'!$F$12</f>
        <v>149.91348901000001</v>
      </c>
    </row>
    <row r="209" spans="1:25" ht="15.75" x14ac:dyDescent="0.2">
      <c r="A209" s="35">
        <f t="shared" si="5"/>
        <v>44700</v>
      </c>
      <c r="B209" s="36">
        <f>SUMIFS(СВЦЭМ!$F$39:$F$782,СВЦЭМ!$A$39:$A$782,$A209,СВЦЭМ!$B$39:$B$782,B$190)+'СЕТ СН'!$F$12</f>
        <v>169.26665105999999</v>
      </c>
      <c r="C209" s="36">
        <f>SUMIFS(СВЦЭМ!$F$39:$F$782,СВЦЭМ!$A$39:$A$782,$A209,СВЦЭМ!$B$39:$B$782,C$190)+'СЕТ СН'!$F$12</f>
        <v>191.77148833999999</v>
      </c>
      <c r="D209" s="36">
        <f>SUMIFS(СВЦЭМ!$F$39:$F$782,СВЦЭМ!$A$39:$A$782,$A209,СВЦЭМ!$B$39:$B$782,D$190)+'СЕТ СН'!$F$12</f>
        <v>212.22151640000001</v>
      </c>
      <c r="E209" s="36">
        <f>SUMIFS(СВЦЭМ!$F$39:$F$782,СВЦЭМ!$A$39:$A$782,$A209,СВЦЭМ!$B$39:$B$782,E$190)+'СЕТ СН'!$F$12</f>
        <v>222.39593246999999</v>
      </c>
      <c r="F209" s="36">
        <f>SUMIFS(СВЦЭМ!$F$39:$F$782,СВЦЭМ!$A$39:$A$782,$A209,СВЦЭМ!$B$39:$B$782,F$190)+'СЕТ СН'!$F$12</f>
        <v>217.12551378000001</v>
      </c>
      <c r="G209" s="36">
        <f>SUMIFS(СВЦЭМ!$F$39:$F$782,СВЦЭМ!$A$39:$A$782,$A209,СВЦЭМ!$B$39:$B$782,G$190)+'СЕТ СН'!$F$12</f>
        <v>210.64736762000001</v>
      </c>
      <c r="H209" s="36">
        <f>SUMIFS(СВЦЭМ!$F$39:$F$782,СВЦЭМ!$A$39:$A$782,$A209,СВЦЭМ!$B$39:$B$782,H$190)+'СЕТ СН'!$F$12</f>
        <v>204.17960468999999</v>
      </c>
      <c r="I209" s="36">
        <f>SUMIFS(СВЦЭМ!$F$39:$F$782,СВЦЭМ!$A$39:$A$782,$A209,СВЦЭМ!$B$39:$B$782,I$190)+'СЕТ СН'!$F$12</f>
        <v>193.52068833999999</v>
      </c>
      <c r="J209" s="36">
        <f>SUMIFS(СВЦЭМ!$F$39:$F$782,СВЦЭМ!$A$39:$A$782,$A209,СВЦЭМ!$B$39:$B$782,J$190)+'СЕТ СН'!$F$12</f>
        <v>168.61833254000001</v>
      </c>
      <c r="K209" s="36">
        <f>SUMIFS(СВЦЭМ!$F$39:$F$782,СВЦЭМ!$A$39:$A$782,$A209,СВЦЭМ!$B$39:$B$782,K$190)+'СЕТ СН'!$F$12</f>
        <v>171.46597426</v>
      </c>
      <c r="L209" s="36">
        <f>SUMIFS(СВЦЭМ!$F$39:$F$782,СВЦЭМ!$A$39:$A$782,$A209,СВЦЭМ!$B$39:$B$782,L$190)+'СЕТ СН'!$F$12</f>
        <v>170.15482990999999</v>
      </c>
      <c r="M209" s="36">
        <f>SUMIFS(СВЦЭМ!$F$39:$F$782,СВЦЭМ!$A$39:$A$782,$A209,СВЦЭМ!$B$39:$B$782,M$190)+'СЕТ СН'!$F$12</f>
        <v>187.30877849999999</v>
      </c>
      <c r="N209" s="36">
        <f>SUMIFS(СВЦЭМ!$F$39:$F$782,СВЦЭМ!$A$39:$A$782,$A209,СВЦЭМ!$B$39:$B$782,N$190)+'СЕТ СН'!$F$12</f>
        <v>195.70102813</v>
      </c>
      <c r="O209" s="36">
        <f>SUMIFS(СВЦЭМ!$F$39:$F$782,СВЦЭМ!$A$39:$A$782,$A209,СВЦЭМ!$B$39:$B$782,O$190)+'СЕТ СН'!$F$12</f>
        <v>198.68594282000001</v>
      </c>
      <c r="P209" s="36">
        <f>SUMIFS(СВЦЭМ!$F$39:$F$782,СВЦЭМ!$A$39:$A$782,$A209,СВЦЭМ!$B$39:$B$782,P$190)+'СЕТ СН'!$F$12</f>
        <v>199.42535063</v>
      </c>
      <c r="Q209" s="36">
        <f>SUMIFS(СВЦЭМ!$F$39:$F$782,СВЦЭМ!$A$39:$A$782,$A209,СВЦЭМ!$B$39:$B$782,Q$190)+'СЕТ СН'!$F$12</f>
        <v>202.19646104</v>
      </c>
      <c r="R209" s="36">
        <f>SUMIFS(СВЦЭМ!$F$39:$F$782,СВЦЭМ!$A$39:$A$782,$A209,СВЦЭМ!$B$39:$B$782,R$190)+'СЕТ СН'!$F$12</f>
        <v>199.92950675</v>
      </c>
      <c r="S209" s="36">
        <f>SUMIFS(СВЦЭМ!$F$39:$F$782,СВЦЭМ!$A$39:$A$782,$A209,СВЦЭМ!$B$39:$B$782,S$190)+'СЕТ СН'!$F$12</f>
        <v>195.62613707</v>
      </c>
      <c r="T209" s="36">
        <f>SUMIFS(СВЦЭМ!$F$39:$F$782,СВЦЭМ!$A$39:$A$782,$A209,СВЦЭМ!$B$39:$B$782,T$190)+'СЕТ СН'!$F$12</f>
        <v>170.78292028000001</v>
      </c>
      <c r="U209" s="36">
        <f>SUMIFS(СВЦЭМ!$F$39:$F$782,СВЦЭМ!$A$39:$A$782,$A209,СВЦЭМ!$B$39:$B$782,U$190)+'СЕТ СН'!$F$12</f>
        <v>152.26229298000001</v>
      </c>
      <c r="V209" s="36">
        <f>SUMIFS(СВЦЭМ!$F$39:$F$782,СВЦЭМ!$A$39:$A$782,$A209,СВЦЭМ!$B$39:$B$782,V$190)+'СЕТ СН'!$F$12</f>
        <v>135.29092023000001</v>
      </c>
      <c r="W209" s="36">
        <f>SUMIFS(СВЦЭМ!$F$39:$F$782,СВЦЭМ!$A$39:$A$782,$A209,СВЦЭМ!$B$39:$B$782,W$190)+'СЕТ СН'!$F$12</f>
        <v>136.34227601000001</v>
      </c>
      <c r="X209" s="36">
        <f>SUMIFS(СВЦЭМ!$F$39:$F$782,СВЦЭМ!$A$39:$A$782,$A209,СВЦЭМ!$B$39:$B$782,X$190)+'СЕТ СН'!$F$12</f>
        <v>138.21976061999999</v>
      </c>
      <c r="Y209" s="36">
        <f>SUMIFS(СВЦЭМ!$F$39:$F$782,СВЦЭМ!$A$39:$A$782,$A209,СВЦЭМ!$B$39:$B$782,Y$190)+'СЕТ СН'!$F$12</f>
        <v>142.15515854</v>
      </c>
    </row>
    <row r="210" spans="1:25" ht="15.75" x14ac:dyDescent="0.2">
      <c r="A210" s="35">
        <f t="shared" si="5"/>
        <v>44701</v>
      </c>
      <c r="B210" s="36">
        <f>SUMIFS(СВЦЭМ!$F$39:$F$782,СВЦЭМ!$A$39:$A$782,$A210,СВЦЭМ!$B$39:$B$782,B$190)+'СЕТ СН'!$F$12</f>
        <v>168.17883638000001</v>
      </c>
      <c r="C210" s="36">
        <f>SUMIFS(СВЦЭМ!$F$39:$F$782,СВЦЭМ!$A$39:$A$782,$A210,СВЦЭМ!$B$39:$B$782,C$190)+'СЕТ СН'!$F$12</f>
        <v>180.85446873000001</v>
      </c>
      <c r="D210" s="36">
        <f>SUMIFS(СВЦЭМ!$F$39:$F$782,СВЦЭМ!$A$39:$A$782,$A210,СВЦЭМ!$B$39:$B$782,D$190)+'СЕТ СН'!$F$12</f>
        <v>205.38786671</v>
      </c>
      <c r="E210" s="36">
        <f>SUMIFS(СВЦЭМ!$F$39:$F$782,СВЦЭМ!$A$39:$A$782,$A210,СВЦЭМ!$B$39:$B$782,E$190)+'СЕТ СН'!$F$12</f>
        <v>217.09104758999999</v>
      </c>
      <c r="F210" s="36">
        <f>SUMIFS(СВЦЭМ!$F$39:$F$782,СВЦЭМ!$A$39:$A$782,$A210,СВЦЭМ!$B$39:$B$782,F$190)+'СЕТ СН'!$F$12</f>
        <v>216.10369524999999</v>
      </c>
      <c r="G210" s="36">
        <f>SUMIFS(СВЦЭМ!$F$39:$F$782,СВЦЭМ!$A$39:$A$782,$A210,СВЦЭМ!$B$39:$B$782,G$190)+'СЕТ СН'!$F$12</f>
        <v>212.87368900000001</v>
      </c>
      <c r="H210" s="36">
        <f>SUMIFS(СВЦЭМ!$F$39:$F$782,СВЦЭМ!$A$39:$A$782,$A210,СВЦЭМ!$B$39:$B$782,H$190)+'СЕТ СН'!$F$12</f>
        <v>201.95989714000001</v>
      </c>
      <c r="I210" s="36">
        <f>SUMIFS(СВЦЭМ!$F$39:$F$782,СВЦЭМ!$A$39:$A$782,$A210,СВЦЭМ!$B$39:$B$782,I$190)+'СЕТ СН'!$F$12</f>
        <v>188.64106282</v>
      </c>
      <c r="J210" s="36">
        <f>SUMIFS(СВЦЭМ!$F$39:$F$782,СВЦЭМ!$A$39:$A$782,$A210,СВЦЭМ!$B$39:$B$782,J$190)+'СЕТ СН'!$F$12</f>
        <v>162.78854662000001</v>
      </c>
      <c r="K210" s="36">
        <f>SUMIFS(СВЦЭМ!$F$39:$F$782,СВЦЭМ!$A$39:$A$782,$A210,СВЦЭМ!$B$39:$B$782,K$190)+'СЕТ СН'!$F$12</f>
        <v>162.67901046</v>
      </c>
      <c r="L210" s="36">
        <f>SUMIFS(СВЦЭМ!$F$39:$F$782,СВЦЭМ!$A$39:$A$782,$A210,СВЦЭМ!$B$39:$B$782,L$190)+'СЕТ СН'!$F$12</f>
        <v>162.25691326</v>
      </c>
      <c r="M210" s="36">
        <f>SUMIFS(СВЦЭМ!$F$39:$F$782,СВЦЭМ!$A$39:$A$782,$A210,СВЦЭМ!$B$39:$B$782,M$190)+'СЕТ СН'!$F$12</f>
        <v>180.08944754000001</v>
      </c>
      <c r="N210" s="36">
        <f>SUMIFS(СВЦЭМ!$F$39:$F$782,СВЦЭМ!$A$39:$A$782,$A210,СВЦЭМ!$B$39:$B$782,N$190)+'СЕТ СН'!$F$12</f>
        <v>184.41536798000001</v>
      </c>
      <c r="O210" s="36">
        <f>SUMIFS(СВЦЭМ!$F$39:$F$782,СВЦЭМ!$A$39:$A$782,$A210,СВЦЭМ!$B$39:$B$782,O$190)+'СЕТ СН'!$F$12</f>
        <v>183.96515396999999</v>
      </c>
      <c r="P210" s="36">
        <f>SUMIFS(СВЦЭМ!$F$39:$F$782,СВЦЭМ!$A$39:$A$782,$A210,СВЦЭМ!$B$39:$B$782,P$190)+'СЕТ СН'!$F$12</f>
        <v>183.56972691999999</v>
      </c>
      <c r="Q210" s="36">
        <f>SUMIFS(СВЦЭМ!$F$39:$F$782,СВЦЭМ!$A$39:$A$782,$A210,СВЦЭМ!$B$39:$B$782,Q$190)+'СЕТ СН'!$F$12</f>
        <v>183.41577844</v>
      </c>
      <c r="R210" s="36">
        <f>SUMIFS(СВЦЭМ!$F$39:$F$782,СВЦЭМ!$A$39:$A$782,$A210,СВЦЭМ!$B$39:$B$782,R$190)+'СЕТ СН'!$F$12</f>
        <v>183.42323909999999</v>
      </c>
      <c r="S210" s="36">
        <f>SUMIFS(СВЦЭМ!$F$39:$F$782,СВЦЭМ!$A$39:$A$782,$A210,СВЦЭМ!$B$39:$B$782,S$190)+'СЕТ СН'!$F$12</f>
        <v>180.69031715</v>
      </c>
      <c r="T210" s="36">
        <f>SUMIFS(СВЦЭМ!$F$39:$F$782,СВЦЭМ!$A$39:$A$782,$A210,СВЦЭМ!$B$39:$B$782,T$190)+'СЕТ СН'!$F$12</f>
        <v>162.80879694999999</v>
      </c>
      <c r="U210" s="36">
        <f>SUMIFS(СВЦЭМ!$F$39:$F$782,СВЦЭМ!$A$39:$A$782,$A210,СВЦЭМ!$B$39:$B$782,U$190)+'СЕТ СН'!$F$12</f>
        <v>143.21931824000001</v>
      </c>
      <c r="V210" s="36">
        <f>SUMIFS(СВЦЭМ!$F$39:$F$782,СВЦЭМ!$A$39:$A$782,$A210,СВЦЭМ!$B$39:$B$782,V$190)+'СЕТ СН'!$F$12</f>
        <v>132.52738707</v>
      </c>
      <c r="W210" s="36">
        <f>SUMIFS(СВЦЭМ!$F$39:$F$782,СВЦЭМ!$A$39:$A$782,$A210,СВЦЭМ!$B$39:$B$782,W$190)+'СЕТ СН'!$F$12</f>
        <v>134.32205963999999</v>
      </c>
      <c r="X210" s="36">
        <f>SUMIFS(СВЦЭМ!$F$39:$F$782,СВЦЭМ!$A$39:$A$782,$A210,СВЦЭМ!$B$39:$B$782,X$190)+'СЕТ СН'!$F$12</f>
        <v>139.83302429</v>
      </c>
      <c r="Y210" s="36">
        <f>SUMIFS(СВЦЭМ!$F$39:$F$782,СВЦЭМ!$A$39:$A$782,$A210,СВЦЭМ!$B$39:$B$782,Y$190)+'СЕТ СН'!$F$12</f>
        <v>140.77047963000001</v>
      </c>
    </row>
    <row r="211" spans="1:25" ht="15.75" x14ac:dyDescent="0.2">
      <c r="A211" s="35">
        <f t="shared" si="5"/>
        <v>44702</v>
      </c>
      <c r="B211" s="36">
        <f>SUMIFS(СВЦЭМ!$F$39:$F$782,СВЦЭМ!$A$39:$A$782,$A211,СВЦЭМ!$B$39:$B$782,B$190)+'СЕТ СН'!$F$12</f>
        <v>145.54825579000001</v>
      </c>
      <c r="C211" s="36">
        <f>SUMIFS(СВЦЭМ!$F$39:$F$782,СВЦЭМ!$A$39:$A$782,$A211,СВЦЭМ!$B$39:$B$782,C$190)+'СЕТ СН'!$F$12</f>
        <v>167.00234853000001</v>
      </c>
      <c r="D211" s="36">
        <f>SUMIFS(СВЦЭМ!$F$39:$F$782,СВЦЭМ!$A$39:$A$782,$A211,СВЦЭМ!$B$39:$B$782,D$190)+'СЕТ СН'!$F$12</f>
        <v>196.3380665</v>
      </c>
      <c r="E211" s="36">
        <f>SUMIFS(СВЦЭМ!$F$39:$F$782,СВЦЭМ!$A$39:$A$782,$A211,СВЦЭМ!$B$39:$B$782,E$190)+'СЕТ СН'!$F$12</f>
        <v>210.65054583</v>
      </c>
      <c r="F211" s="36">
        <f>SUMIFS(СВЦЭМ!$F$39:$F$782,СВЦЭМ!$A$39:$A$782,$A211,СВЦЭМ!$B$39:$B$782,F$190)+'СЕТ СН'!$F$12</f>
        <v>215.62181799999999</v>
      </c>
      <c r="G211" s="36">
        <f>SUMIFS(СВЦЭМ!$F$39:$F$782,СВЦЭМ!$A$39:$A$782,$A211,СВЦЭМ!$B$39:$B$782,G$190)+'СЕТ СН'!$F$12</f>
        <v>222.12823116999999</v>
      </c>
      <c r="H211" s="36">
        <f>SUMIFS(СВЦЭМ!$F$39:$F$782,СВЦЭМ!$A$39:$A$782,$A211,СВЦЭМ!$B$39:$B$782,H$190)+'СЕТ СН'!$F$12</f>
        <v>220.44748964999999</v>
      </c>
      <c r="I211" s="36">
        <f>SUMIFS(СВЦЭМ!$F$39:$F$782,СВЦЭМ!$A$39:$A$782,$A211,СВЦЭМ!$B$39:$B$782,I$190)+'СЕТ СН'!$F$12</f>
        <v>213.60203530000001</v>
      </c>
      <c r="J211" s="36">
        <f>SUMIFS(СВЦЭМ!$F$39:$F$782,СВЦЭМ!$A$39:$A$782,$A211,СВЦЭМ!$B$39:$B$782,J$190)+'СЕТ СН'!$F$12</f>
        <v>181.08480247</v>
      </c>
      <c r="K211" s="36">
        <f>SUMIFS(СВЦЭМ!$F$39:$F$782,СВЦЭМ!$A$39:$A$782,$A211,СВЦЭМ!$B$39:$B$782,K$190)+'СЕТ СН'!$F$12</f>
        <v>173.60950192999999</v>
      </c>
      <c r="L211" s="36">
        <f>SUMIFS(СВЦЭМ!$F$39:$F$782,СВЦЭМ!$A$39:$A$782,$A211,СВЦЭМ!$B$39:$B$782,L$190)+'СЕТ СН'!$F$12</f>
        <v>168.59566888000001</v>
      </c>
      <c r="M211" s="36">
        <f>SUMIFS(СВЦЭМ!$F$39:$F$782,СВЦЭМ!$A$39:$A$782,$A211,СВЦЭМ!$B$39:$B$782,M$190)+'СЕТ СН'!$F$12</f>
        <v>184.13053726999999</v>
      </c>
      <c r="N211" s="36">
        <f>SUMIFS(СВЦЭМ!$F$39:$F$782,СВЦЭМ!$A$39:$A$782,$A211,СВЦЭМ!$B$39:$B$782,N$190)+'СЕТ СН'!$F$12</f>
        <v>191.37276610999999</v>
      </c>
      <c r="O211" s="36">
        <f>SUMIFS(СВЦЭМ!$F$39:$F$782,СВЦЭМ!$A$39:$A$782,$A211,СВЦЭМ!$B$39:$B$782,O$190)+'СЕТ СН'!$F$12</f>
        <v>185.32256258999999</v>
      </c>
      <c r="P211" s="36">
        <f>SUMIFS(СВЦЭМ!$F$39:$F$782,СВЦЭМ!$A$39:$A$782,$A211,СВЦЭМ!$B$39:$B$782,P$190)+'СЕТ СН'!$F$12</f>
        <v>192.26606228</v>
      </c>
      <c r="Q211" s="36">
        <f>SUMIFS(СВЦЭМ!$F$39:$F$782,СВЦЭМ!$A$39:$A$782,$A211,СВЦЭМ!$B$39:$B$782,Q$190)+'СЕТ СН'!$F$12</f>
        <v>189.34937181999999</v>
      </c>
      <c r="R211" s="36">
        <f>SUMIFS(СВЦЭМ!$F$39:$F$782,СВЦЭМ!$A$39:$A$782,$A211,СВЦЭМ!$B$39:$B$782,R$190)+'СЕТ СН'!$F$12</f>
        <v>188.77180344000001</v>
      </c>
      <c r="S211" s="36">
        <f>SUMIFS(СВЦЭМ!$F$39:$F$782,СВЦЭМ!$A$39:$A$782,$A211,СВЦЭМ!$B$39:$B$782,S$190)+'СЕТ СН'!$F$12</f>
        <v>184.35605615</v>
      </c>
      <c r="T211" s="36">
        <f>SUMIFS(СВЦЭМ!$F$39:$F$782,СВЦЭМ!$A$39:$A$782,$A211,СВЦЭМ!$B$39:$B$782,T$190)+'СЕТ СН'!$F$12</f>
        <v>164.94248444999999</v>
      </c>
      <c r="U211" s="36">
        <f>SUMIFS(СВЦЭМ!$F$39:$F$782,СВЦЭМ!$A$39:$A$782,$A211,СВЦЭМ!$B$39:$B$782,U$190)+'СЕТ СН'!$F$12</f>
        <v>146.84422886999999</v>
      </c>
      <c r="V211" s="36">
        <f>SUMIFS(СВЦЭМ!$F$39:$F$782,СВЦЭМ!$A$39:$A$782,$A211,СВЦЭМ!$B$39:$B$782,V$190)+'СЕТ СН'!$F$12</f>
        <v>132.53453615000001</v>
      </c>
      <c r="W211" s="36">
        <f>SUMIFS(СВЦЭМ!$F$39:$F$782,СВЦЭМ!$A$39:$A$782,$A211,СВЦЭМ!$B$39:$B$782,W$190)+'СЕТ СН'!$F$12</f>
        <v>124.40148344000001</v>
      </c>
      <c r="X211" s="36">
        <f>SUMIFS(СВЦЭМ!$F$39:$F$782,СВЦЭМ!$A$39:$A$782,$A211,СВЦЭМ!$B$39:$B$782,X$190)+'СЕТ СН'!$F$12</f>
        <v>127.43690954</v>
      </c>
      <c r="Y211" s="36">
        <f>SUMIFS(СВЦЭМ!$F$39:$F$782,СВЦЭМ!$A$39:$A$782,$A211,СВЦЭМ!$B$39:$B$782,Y$190)+'СЕТ СН'!$F$12</f>
        <v>132.20298412</v>
      </c>
    </row>
    <row r="212" spans="1:25" ht="15.75" x14ac:dyDescent="0.2">
      <c r="A212" s="35">
        <f t="shared" si="5"/>
        <v>44703</v>
      </c>
      <c r="B212" s="36">
        <f>SUMIFS(СВЦЭМ!$F$39:$F$782,СВЦЭМ!$A$39:$A$782,$A212,СВЦЭМ!$B$39:$B$782,B$190)+'СЕТ СН'!$F$12</f>
        <v>166.50233077999999</v>
      </c>
      <c r="C212" s="36">
        <f>SUMIFS(СВЦЭМ!$F$39:$F$782,СВЦЭМ!$A$39:$A$782,$A212,СВЦЭМ!$B$39:$B$782,C$190)+'СЕТ СН'!$F$12</f>
        <v>182.07024084</v>
      </c>
      <c r="D212" s="36">
        <f>SUMIFS(СВЦЭМ!$F$39:$F$782,СВЦЭМ!$A$39:$A$782,$A212,СВЦЭМ!$B$39:$B$782,D$190)+'СЕТ СН'!$F$12</f>
        <v>202.57817832999999</v>
      </c>
      <c r="E212" s="36">
        <f>SUMIFS(СВЦЭМ!$F$39:$F$782,СВЦЭМ!$A$39:$A$782,$A212,СВЦЭМ!$B$39:$B$782,E$190)+'СЕТ СН'!$F$12</f>
        <v>203.86251021999999</v>
      </c>
      <c r="F212" s="36">
        <f>SUMIFS(СВЦЭМ!$F$39:$F$782,СВЦЭМ!$A$39:$A$782,$A212,СВЦЭМ!$B$39:$B$782,F$190)+'СЕТ СН'!$F$12</f>
        <v>203.84033926999999</v>
      </c>
      <c r="G212" s="36">
        <f>SUMIFS(СВЦЭМ!$F$39:$F$782,СВЦЭМ!$A$39:$A$782,$A212,СВЦЭМ!$B$39:$B$782,G$190)+'СЕТ СН'!$F$12</f>
        <v>204.36029020999999</v>
      </c>
      <c r="H212" s="36">
        <f>SUMIFS(СВЦЭМ!$F$39:$F$782,СВЦЭМ!$A$39:$A$782,$A212,СВЦЭМ!$B$39:$B$782,H$190)+'СЕТ СН'!$F$12</f>
        <v>199.01620283</v>
      </c>
      <c r="I212" s="36">
        <f>SUMIFS(СВЦЭМ!$F$39:$F$782,СВЦЭМ!$A$39:$A$782,$A212,СВЦЭМ!$B$39:$B$782,I$190)+'СЕТ СН'!$F$12</f>
        <v>186.52017248999999</v>
      </c>
      <c r="J212" s="36">
        <f>SUMIFS(СВЦЭМ!$F$39:$F$782,СВЦЭМ!$A$39:$A$782,$A212,СВЦЭМ!$B$39:$B$782,J$190)+'СЕТ СН'!$F$12</f>
        <v>174.1360305</v>
      </c>
      <c r="K212" s="36">
        <f>SUMIFS(СВЦЭМ!$F$39:$F$782,СВЦЭМ!$A$39:$A$782,$A212,СВЦЭМ!$B$39:$B$782,K$190)+'СЕТ СН'!$F$12</f>
        <v>165.55132914999999</v>
      </c>
      <c r="L212" s="36">
        <f>SUMIFS(СВЦЭМ!$F$39:$F$782,СВЦЭМ!$A$39:$A$782,$A212,СВЦЭМ!$B$39:$B$782,L$190)+'СЕТ СН'!$F$12</f>
        <v>162.24009002</v>
      </c>
      <c r="M212" s="36">
        <f>SUMIFS(СВЦЭМ!$F$39:$F$782,СВЦЭМ!$A$39:$A$782,$A212,СВЦЭМ!$B$39:$B$782,M$190)+'СЕТ СН'!$F$12</f>
        <v>179.96396526000001</v>
      </c>
      <c r="N212" s="36">
        <f>SUMIFS(СВЦЭМ!$F$39:$F$782,СВЦЭМ!$A$39:$A$782,$A212,СВЦЭМ!$B$39:$B$782,N$190)+'СЕТ СН'!$F$12</f>
        <v>188.09889902</v>
      </c>
      <c r="O212" s="36">
        <f>SUMIFS(СВЦЭМ!$F$39:$F$782,СВЦЭМ!$A$39:$A$782,$A212,СВЦЭМ!$B$39:$B$782,O$190)+'СЕТ СН'!$F$12</f>
        <v>188.82613685999999</v>
      </c>
      <c r="P212" s="36">
        <f>SUMIFS(СВЦЭМ!$F$39:$F$782,СВЦЭМ!$A$39:$A$782,$A212,СВЦЭМ!$B$39:$B$782,P$190)+'СЕТ СН'!$F$12</f>
        <v>193.64753451999999</v>
      </c>
      <c r="Q212" s="36">
        <f>SUMIFS(СВЦЭМ!$F$39:$F$782,СВЦЭМ!$A$39:$A$782,$A212,СВЦЭМ!$B$39:$B$782,Q$190)+'СЕТ СН'!$F$12</f>
        <v>195.51007235</v>
      </c>
      <c r="R212" s="36">
        <f>SUMIFS(СВЦЭМ!$F$39:$F$782,СВЦЭМ!$A$39:$A$782,$A212,СВЦЭМ!$B$39:$B$782,R$190)+'СЕТ СН'!$F$12</f>
        <v>194.59709538999999</v>
      </c>
      <c r="S212" s="36">
        <f>SUMIFS(СВЦЭМ!$F$39:$F$782,СВЦЭМ!$A$39:$A$782,$A212,СВЦЭМ!$B$39:$B$782,S$190)+'СЕТ СН'!$F$12</f>
        <v>190.09791404000001</v>
      </c>
      <c r="T212" s="36">
        <f>SUMIFS(СВЦЭМ!$F$39:$F$782,СВЦЭМ!$A$39:$A$782,$A212,СВЦЭМ!$B$39:$B$782,T$190)+'СЕТ СН'!$F$12</f>
        <v>168.21392696999999</v>
      </c>
      <c r="U212" s="36">
        <f>SUMIFS(СВЦЭМ!$F$39:$F$782,СВЦЭМ!$A$39:$A$782,$A212,СВЦЭМ!$B$39:$B$782,U$190)+'СЕТ СН'!$F$12</f>
        <v>149.15511781000001</v>
      </c>
      <c r="V212" s="36">
        <f>SUMIFS(СВЦЭМ!$F$39:$F$782,СВЦЭМ!$A$39:$A$782,$A212,СВЦЭМ!$B$39:$B$782,V$190)+'СЕТ СН'!$F$12</f>
        <v>131.62352466999999</v>
      </c>
      <c r="W212" s="36">
        <f>SUMIFS(СВЦЭМ!$F$39:$F$782,СВЦЭМ!$A$39:$A$782,$A212,СВЦЭМ!$B$39:$B$782,W$190)+'СЕТ СН'!$F$12</f>
        <v>133.65491405</v>
      </c>
      <c r="X212" s="36">
        <f>SUMIFS(СВЦЭМ!$F$39:$F$782,СВЦЭМ!$A$39:$A$782,$A212,СВЦЭМ!$B$39:$B$782,X$190)+'СЕТ СН'!$F$12</f>
        <v>139.88851041999999</v>
      </c>
      <c r="Y212" s="36">
        <f>SUMIFS(СВЦЭМ!$F$39:$F$782,СВЦЭМ!$A$39:$A$782,$A212,СВЦЭМ!$B$39:$B$782,Y$190)+'СЕТ СН'!$F$12</f>
        <v>149.9114108</v>
      </c>
    </row>
    <row r="213" spans="1:25" ht="15.75" x14ac:dyDescent="0.2">
      <c r="A213" s="35">
        <f t="shared" si="5"/>
        <v>44704</v>
      </c>
      <c r="B213" s="36">
        <f>SUMIFS(СВЦЭМ!$F$39:$F$782,СВЦЭМ!$A$39:$A$782,$A213,СВЦЭМ!$B$39:$B$782,B$190)+'СЕТ СН'!$F$12</f>
        <v>168.56250105999999</v>
      </c>
      <c r="C213" s="36">
        <f>SUMIFS(СВЦЭМ!$F$39:$F$782,СВЦЭМ!$A$39:$A$782,$A213,СВЦЭМ!$B$39:$B$782,C$190)+'СЕТ СН'!$F$12</f>
        <v>185.00114024999999</v>
      </c>
      <c r="D213" s="36">
        <f>SUMIFS(СВЦЭМ!$F$39:$F$782,СВЦЭМ!$A$39:$A$782,$A213,СВЦЭМ!$B$39:$B$782,D$190)+'СЕТ СН'!$F$12</f>
        <v>203.40883828</v>
      </c>
      <c r="E213" s="36">
        <f>SUMIFS(СВЦЭМ!$F$39:$F$782,СВЦЭМ!$A$39:$A$782,$A213,СВЦЭМ!$B$39:$B$782,E$190)+'СЕТ СН'!$F$12</f>
        <v>202.70404325999999</v>
      </c>
      <c r="F213" s="36">
        <f>SUMIFS(СВЦЭМ!$F$39:$F$782,СВЦЭМ!$A$39:$A$782,$A213,СВЦЭМ!$B$39:$B$782,F$190)+'СЕТ СН'!$F$12</f>
        <v>201.49719261000001</v>
      </c>
      <c r="G213" s="36">
        <f>SUMIFS(СВЦЭМ!$F$39:$F$782,СВЦЭМ!$A$39:$A$782,$A213,СВЦЭМ!$B$39:$B$782,G$190)+'СЕТ СН'!$F$12</f>
        <v>209.24417919999999</v>
      </c>
      <c r="H213" s="36">
        <f>SUMIFS(СВЦЭМ!$F$39:$F$782,СВЦЭМ!$A$39:$A$782,$A213,СВЦЭМ!$B$39:$B$782,H$190)+'СЕТ СН'!$F$12</f>
        <v>199.20025200000001</v>
      </c>
      <c r="I213" s="36">
        <f>SUMIFS(СВЦЭМ!$F$39:$F$782,СВЦЭМ!$A$39:$A$782,$A213,СВЦЭМ!$B$39:$B$782,I$190)+'СЕТ СН'!$F$12</f>
        <v>192.77886788999999</v>
      </c>
      <c r="J213" s="36">
        <f>SUMIFS(СВЦЭМ!$F$39:$F$782,СВЦЭМ!$A$39:$A$782,$A213,СВЦЭМ!$B$39:$B$782,J$190)+'СЕТ СН'!$F$12</f>
        <v>167.56478820000001</v>
      </c>
      <c r="K213" s="36">
        <f>SUMIFS(СВЦЭМ!$F$39:$F$782,СВЦЭМ!$A$39:$A$782,$A213,СВЦЭМ!$B$39:$B$782,K$190)+'СЕТ СН'!$F$12</f>
        <v>159.25059476999999</v>
      </c>
      <c r="L213" s="36">
        <f>SUMIFS(СВЦЭМ!$F$39:$F$782,СВЦЭМ!$A$39:$A$782,$A213,СВЦЭМ!$B$39:$B$782,L$190)+'СЕТ СН'!$F$12</f>
        <v>162.6442419</v>
      </c>
      <c r="M213" s="36">
        <f>SUMIFS(СВЦЭМ!$F$39:$F$782,СВЦЭМ!$A$39:$A$782,$A213,СВЦЭМ!$B$39:$B$782,M$190)+'СЕТ СН'!$F$12</f>
        <v>185.12517772000001</v>
      </c>
      <c r="N213" s="36">
        <f>SUMIFS(СВЦЭМ!$F$39:$F$782,СВЦЭМ!$A$39:$A$782,$A213,СВЦЭМ!$B$39:$B$782,N$190)+'СЕТ СН'!$F$12</f>
        <v>193.81924652000001</v>
      </c>
      <c r="O213" s="36">
        <f>SUMIFS(СВЦЭМ!$F$39:$F$782,СВЦЭМ!$A$39:$A$782,$A213,СВЦЭМ!$B$39:$B$782,O$190)+'СЕТ СН'!$F$12</f>
        <v>194.37964732</v>
      </c>
      <c r="P213" s="36">
        <f>SUMIFS(СВЦЭМ!$F$39:$F$782,СВЦЭМ!$A$39:$A$782,$A213,СВЦЭМ!$B$39:$B$782,P$190)+'СЕТ СН'!$F$12</f>
        <v>194.40605138000001</v>
      </c>
      <c r="Q213" s="36">
        <f>SUMIFS(СВЦЭМ!$F$39:$F$782,СВЦЭМ!$A$39:$A$782,$A213,СВЦЭМ!$B$39:$B$782,Q$190)+'СЕТ СН'!$F$12</f>
        <v>194.44422542999999</v>
      </c>
      <c r="R213" s="36">
        <f>SUMIFS(СВЦЭМ!$F$39:$F$782,СВЦЭМ!$A$39:$A$782,$A213,СВЦЭМ!$B$39:$B$782,R$190)+'СЕТ СН'!$F$12</f>
        <v>194.44326162999999</v>
      </c>
      <c r="S213" s="36">
        <f>SUMIFS(СВЦЭМ!$F$39:$F$782,СВЦЭМ!$A$39:$A$782,$A213,СВЦЭМ!$B$39:$B$782,S$190)+'СЕТ СН'!$F$12</f>
        <v>189.26279015</v>
      </c>
      <c r="T213" s="36">
        <f>SUMIFS(СВЦЭМ!$F$39:$F$782,СВЦЭМ!$A$39:$A$782,$A213,СВЦЭМ!$B$39:$B$782,T$190)+'СЕТ СН'!$F$12</f>
        <v>172.15625412</v>
      </c>
      <c r="U213" s="36">
        <f>SUMIFS(СВЦЭМ!$F$39:$F$782,СВЦЭМ!$A$39:$A$782,$A213,СВЦЭМ!$B$39:$B$782,U$190)+'СЕТ СН'!$F$12</f>
        <v>147.15318502</v>
      </c>
      <c r="V213" s="36">
        <f>SUMIFS(СВЦЭМ!$F$39:$F$782,СВЦЭМ!$A$39:$A$782,$A213,СВЦЭМ!$B$39:$B$782,V$190)+'СЕТ СН'!$F$12</f>
        <v>132.23280435999999</v>
      </c>
      <c r="W213" s="36">
        <f>SUMIFS(СВЦЭМ!$F$39:$F$782,СВЦЭМ!$A$39:$A$782,$A213,СВЦЭМ!$B$39:$B$782,W$190)+'СЕТ СН'!$F$12</f>
        <v>132.58604711000001</v>
      </c>
      <c r="X213" s="36">
        <f>SUMIFS(СВЦЭМ!$F$39:$F$782,СВЦЭМ!$A$39:$A$782,$A213,СВЦЭМ!$B$39:$B$782,X$190)+'СЕТ СН'!$F$12</f>
        <v>133.30052296</v>
      </c>
      <c r="Y213" s="36">
        <f>SUMIFS(СВЦЭМ!$F$39:$F$782,СВЦЭМ!$A$39:$A$782,$A213,СВЦЭМ!$B$39:$B$782,Y$190)+'СЕТ СН'!$F$12</f>
        <v>139.00471608000001</v>
      </c>
    </row>
    <row r="214" spans="1:25" ht="15.75" x14ac:dyDescent="0.2">
      <c r="A214" s="35">
        <f t="shared" si="5"/>
        <v>44705</v>
      </c>
      <c r="B214" s="36">
        <f>SUMIFS(СВЦЭМ!$F$39:$F$782,СВЦЭМ!$A$39:$A$782,$A214,СВЦЭМ!$B$39:$B$782,B$190)+'СЕТ СН'!$F$12</f>
        <v>153.15296251999999</v>
      </c>
      <c r="C214" s="36">
        <f>SUMIFS(СВЦЭМ!$F$39:$F$782,СВЦЭМ!$A$39:$A$782,$A214,СВЦЭМ!$B$39:$B$782,C$190)+'СЕТ СН'!$F$12</f>
        <v>176.79674735</v>
      </c>
      <c r="D214" s="36">
        <f>SUMIFS(СВЦЭМ!$F$39:$F$782,СВЦЭМ!$A$39:$A$782,$A214,СВЦЭМ!$B$39:$B$782,D$190)+'СЕТ СН'!$F$12</f>
        <v>203.04342749</v>
      </c>
      <c r="E214" s="36">
        <f>SUMIFS(СВЦЭМ!$F$39:$F$782,СВЦЭМ!$A$39:$A$782,$A214,СВЦЭМ!$B$39:$B$782,E$190)+'СЕТ СН'!$F$12</f>
        <v>205.61146661000001</v>
      </c>
      <c r="F214" s="36">
        <f>SUMIFS(СВЦЭМ!$F$39:$F$782,СВЦЭМ!$A$39:$A$782,$A214,СВЦЭМ!$B$39:$B$782,F$190)+'СЕТ СН'!$F$12</f>
        <v>205.62097463999999</v>
      </c>
      <c r="G214" s="36">
        <f>SUMIFS(СВЦЭМ!$F$39:$F$782,СВЦЭМ!$A$39:$A$782,$A214,СВЦЭМ!$B$39:$B$782,G$190)+'СЕТ СН'!$F$12</f>
        <v>207.23347125000001</v>
      </c>
      <c r="H214" s="36">
        <f>SUMIFS(СВЦЭМ!$F$39:$F$782,СВЦЭМ!$A$39:$A$782,$A214,СВЦЭМ!$B$39:$B$782,H$190)+'СЕТ СН'!$F$12</f>
        <v>197.44568269000001</v>
      </c>
      <c r="I214" s="36">
        <f>SUMIFS(СВЦЭМ!$F$39:$F$782,СВЦЭМ!$A$39:$A$782,$A214,СВЦЭМ!$B$39:$B$782,I$190)+'СЕТ СН'!$F$12</f>
        <v>190.00693319999999</v>
      </c>
      <c r="J214" s="36">
        <f>SUMIFS(СВЦЭМ!$F$39:$F$782,СВЦЭМ!$A$39:$A$782,$A214,СВЦЭМ!$B$39:$B$782,J$190)+'СЕТ СН'!$F$12</f>
        <v>163.66197649</v>
      </c>
      <c r="K214" s="36">
        <f>SUMIFS(СВЦЭМ!$F$39:$F$782,СВЦЭМ!$A$39:$A$782,$A214,СВЦЭМ!$B$39:$B$782,K$190)+'СЕТ СН'!$F$12</f>
        <v>162.13296636999999</v>
      </c>
      <c r="L214" s="36">
        <f>SUMIFS(СВЦЭМ!$F$39:$F$782,СВЦЭМ!$A$39:$A$782,$A214,СВЦЭМ!$B$39:$B$782,L$190)+'СЕТ СН'!$F$12</f>
        <v>165.57777935999999</v>
      </c>
      <c r="M214" s="36">
        <f>SUMIFS(СВЦЭМ!$F$39:$F$782,СВЦЭМ!$A$39:$A$782,$A214,СВЦЭМ!$B$39:$B$782,M$190)+'СЕТ СН'!$F$12</f>
        <v>177.91244827</v>
      </c>
      <c r="N214" s="36">
        <f>SUMIFS(СВЦЭМ!$F$39:$F$782,СВЦЭМ!$A$39:$A$782,$A214,СВЦЭМ!$B$39:$B$782,N$190)+'СЕТ СН'!$F$12</f>
        <v>184.50185338</v>
      </c>
      <c r="O214" s="36">
        <f>SUMIFS(СВЦЭМ!$F$39:$F$782,СВЦЭМ!$A$39:$A$782,$A214,СВЦЭМ!$B$39:$B$782,O$190)+'СЕТ СН'!$F$12</f>
        <v>192.66188405</v>
      </c>
      <c r="P214" s="36">
        <f>SUMIFS(СВЦЭМ!$F$39:$F$782,СВЦЭМ!$A$39:$A$782,$A214,СВЦЭМ!$B$39:$B$782,P$190)+'СЕТ СН'!$F$12</f>
        <v>194.06293206999999</v>
      </c>
      <c r="Q214" s="36">
        <f>SUMIFS(СВЦЭМ!$F$39:$F$782,СВЦЭМ!$A$39:$A$782,$A214,СВЦЭМ!$B$39:$B$782,Q$190)+'СЕТ СН'!$F$12</f>
        <v>196.01747671999999</v>
      </c>
      <c r="R214" s="36">
        <f>SUMIFS(СВЦЭМ!$F$39:$F$782,СВЦЭМ!$A$39:$A$782,$A214,СВЦЭМ!$B$39:$B$782,R$190)+'СЕТ СН'!$F$12</f>
        <v>196.39207998000001</v>
      </c>
      <c r="S214" s="36">
        <f>SUMIFS(СВЦЭМ!$F$39:$F$782,СВЦЭМ!$A$39:$A$782,$A214,СВЦЭМ!$B$39:$B$782,S$190)+'СЕТ СН'!$F$12</f>
        <v>188.29693465</v>
      </c>
      <c r="T214" s="36">
        <f>SUMIFS(СВЦЭМ!$F$39:$F$782,СВЦЭМ!$A$39:$A$782,$A214,СВЦЭМ!$B$39:$B$782,T$190)+'СЕТ СН'!$F$12</f>
        <v>166.85536132999999</v>
      </c>
      <c r="U214" s="36">
        <f>SUMIFS(СВЦЭМ!$F$39:$F$782,СВЦЭМ!$A$39:$A$782,$A214,СВЦЭМ!$B$39:$B$782,U$190)+'СЕТ СН'!$F$12</f>
        <v>145.75908197999999</v>
      </c>
      <c r="V214" s="36">
        <f>SUMIFS(СВЦЭМ!$F$39:$F$782,СВЦЭМ!$A$39:$A$782,$A214,СВЦЭМ!$B$39:$B$782,V$190)+'СЕТ СН'!$F$12</f>
        <v>129.07255083000001</v>
      </c>
      <c r="W214" s="36">
        <f>SUMIFS(СВЦЭМ!$F$39:$F$782,СВЦЭМ!$A$39:$A$782,$A214,СВЦЭМ!$B$39:$B$782,W$190)+'СЕТ СН'!$F$12</f>
        <v>132.63267486999999</v>
      </c>
      <c r="X214" s="36">
        <f>SUMIFS(СВЦЭМ!$F$39:$F$782,СВЦЭМ!$A$39:$A$782,$A214,СВЦЭМ!$B$39:$B$782,X$190)+'СЕТ СН'!$F$12</f>
        <v>138.06428116000001</v>
      </c>
      <c r="Y214" s="36">
        <f>SUMIFS(СВЦЭМ!$F$39:$F$782,СВЦЭМ!$A$39:$A$782,$A214,СВЦЭМ!$B$39:$B$782,Y$190)+'СЕТ СН'!$F$12</f>
        <v>139.56759552</v>
      </c>
    </row>
    <row r="215" spans="1:25" ht="15.75" x14ac:dyDescent="0.2">
      <c r="A215" s="35">
        <f t="shared" si="5"/>
        <v>44706</v>
      </c>
      <c r="B215" s="36">
        <f>SUMIFS(СВЦЭМ!$F$39:$F$782,СВЦЭМ!$A$39:$A$782,$A215,СВЦЭМ!$B$39:$B$782,B$190)+'СЕТ СН'!$F$12</f>
        <v>149.73145882</v>
      </c>
      <c r="C215" s="36">
        <f>SUMIFS(СВЦЭМ!$F$39:$F$782,СВЦЭМ!$A$39:$A$782,$A215,СВЦЭМ!$B$39:$B$782,C$190)+'СЕТ СН'!$F$12</f>
        <v>168.71727598000001</v>
      </c>
      <c r="D215" s="36">
        <f>SUMIFS(СВЦЭМ!$F$39:$F$782,СВЦЭМ!$A$39:$A$782,$A215,СВЦЭМ!$B$39:$B$782,D$190)+'СЕТ СН'!$F$12</f>
        <v>192.47719721999999</v>
      </c>
      <c r="E215" s="36">
        <f>SUMIFS(СВЦЭМ!$F$39:$F$782,СВЦЭМ!$A$39:$A$782,$A215,СВЦЭМ!$B$39:$B$782,E$190)+'СЕТ СН'!$F$12</f>
        <v>194.83223658</v>
      </c>
      <c r="F215" s="36">
        <f>SUMIFS(СВЦЭМ!$F$39:$F$782,СВЦЭМ!$A$39:$A$782,$A215,СВЦЭМ!$B$39:$B$782,F$190)+'СЕТ СН'!$F$12</f>
        <v>195.66702290000001</v>
      </c>
      <c r="G215" s="36">
        <f>SUMIFS(СВЦЭМ!$F$39:$F$782,СВЦЭМ!$A$39:$A$782,$A215,СВЦЭМ!$B$39:$B$782,G$190)+'СЕТ СН'!$F$12</f>
        <v>197.59062524999999</v>
      </c>
      <c r="H215" s="36">
        <f>SUMIFS(СВЦЭМ!$F$39:$F$782,СВЦЭМ!$A$39:$A$782,$A215,СВЦЭМ!$B$39:$B$782,H$190)+'СЕТ СН'!$F$12</f>
        <v>182.20294261999999</v>
      </c>
      <c r="I215" s="36">
        <f>SUMIFS(СВЦЭМ!$F$39:$F$782,СВЦЭМ!$A$39:$A$782,$A215,СВЦЭМ!$B$39:$B$782,I$190)+'СЕТ СН'!$F$12</f>
        <v>181.23803814999999</v>
      </c>
      <c r="J215" s="36">
        <f>SUMIFS(СВЦЭМ!$F$39:$F$782,СВЦЭМ!$A$39:$A$782,$A215,СВЦЭМ!$B$39:$B$782,J$190)+'СЕТ СН'!$F$12</f>
        <v>156.13051455999999</v>
      </c>
      <c r="K215" s="36">
        <f>SUMIFS(СВЦЭМ!$F$39:$F$782,СВЦЭМ!$A$39:$A$782,$A215,СВЦЭМ!$B$39:$B$782,K$190)+'СЕТ СН'!$F$12</f>
        <v>161.06259047</v>
      </c>
      <c r="L215" s="36">
        <f>SUMIFS(СВЦЭМ!$F$39:$F$782,СВЦЭМ!$A$39:$A$782,$A215,СВЦЭМ!$B$39:$B$782,L$190)+'СЕТ СН'!$F$12</f>
        <v>158.57119664999999</v>
      </c>
      <c r="M215" s="36">
        <f>SUMIFS(СВЦЭМ!$F$39:$F$782,СВЦЭМ!$A$39:$A$782,$A215,СВЦЭМ!$B$39:$B$782,M$190)+'СЕТ СН'!$F$12</f>
        <v>170.65084689</v>
      </c>
      <c r="N215" s="36">
        <f>SUMIFS(СВЦЭМ!$F$39:$F$782,СВЦЭМ!$A$39:$A$782,$A215,СВЦЭМ!$B$39:$B$782,N$190)+'СЕТ СН'!$F$12</f>
        <v>178.30161217</v>
      </c>
      <c r="O215" s="36">
        <f>SUMIFS(СВЦЭМ!$F$39:$F$782,СВЦЭМ!$A$39:$A$782,$A215,СВЦЭМ!$B$39:$B$782,O$190)+'СЕТ СН'!$F$12</f>
        <v>186.72036245999999</v>
      </c>
      <c r="P215" s="36">
        <f>SUMIFS(СВЦЭМ!$F$39:$F$782,СВЦЭМ!$A$39:$A$782,$A215,СВЦЭМ!$B$39:$B$782,P$190)+'СЕТ СН'!$F$12</f>
        <v>189.6328307</v>
      </c>
      <c r="Q215" s="36">
        <f>SUMIFS(СВЦЭМ!$F$39:$F$782,СВЦЭМ!$A$39:$A$782,$A215,СВЦЭМ!$B$39:$B$782,Q$190)+'СЕТ СН'!$F$12</f>
        <v>191.03069249999999</v>
      </c>
      <c r="R215" s="36">
        <f>SUMIFS(СВЦЭМ!$F$39:$F$782,СВЦЭМ!$A$39:$A$782,$A215,СВЦЭМ!$B$39:$B$782,R$190)+'СЕТ СН'!$F$12</f>
        <v>190.20521604999999</v>
      </c>
      <c r="S215" s="36">
        <f>SUMIFS(СВЦЭМ!$F$39:$F$782,СВЦЭМ!$A$39:$A$782,$A215,СВЦЭМ!$B$39:$B$782,S$190)+'СЕТ СН'!$F$12</f>
        <v>182.56627270999999</v>
      </c>
      <c r="T215" s="36">
        <f>SUMIFS(СВЦЭМ!$F$39:$F$782,СВЦЭМ!$A$39:$A$782,$A215,СВЦЭМ!$B$39:$B$782,T$190)+'СЕТ СН'!$F$12</f>
        <v>159.81025671</v>
      </c>
      <c r="U215" s="36">
        <f>SUMIFS(СВЦЭМ!$F$39:$F$782,СВЦЭМ!$A$39:$A$782,$A215,СВЦЭМ!$B$39:$B$782,U$190)+'СЕТ СН'!$F$12</f>
        <v>142.56367402999999</v>
      </c>
      <c r="V215" s="36">
        <f>SUMIFS(СВЦЭМ!$F$39:$F$782,СВЦЭМ!$A$39:$A$782,$A215,СВЦЭМ!$B$39:$B$782,V$190)+'СЕТ СН'!$F$12</f>
        <v>126.7669144</v>
      </c>
      <c r="W215" s="36">
        <f>SUMIFS(СВЦЭМ!$F$39:$F$782,СВЦЭМ!$A$39:$A$782,$A215,СВЦЭМ!$B$39:$B$782,W$190)+'СЕТ СН'!$F$12</f>
        <v>129.85380473999999</v>
      </c>
      <c r="X215" s="36">
        <f>SUMIFS(СВЦЭМ!$F$39:$F$782,СВЦЭМ!$A$39:$A$782,$A215,СВЦЭМ!$B$39:$B$782,X$190)+'СЕТ СН'!$F$12</f>
        <v>129.92721265</v>
      </c>
      <c r="Y215" s="36">
        <f>SUMIFS(СВЦЭМ!$F$39:$F$782,СВЦЭМ!$A$39:$A$782,$A215,СВЦЭМ!$B$39:$B$782,Y$190)+'СЕТ СН'!$F$12</f>
        <v>134.48544394999999</v>
      </c>
    </row>
    <row r="216" spans="1:25" ht="15.75" x14ac:dyDescent="0.2">
      <c r="A216" s="35">
        <f t="shared" si="5"/>
        <v>44707</v>
      </c>
      <c r="B216" s="36">
        <f>SUMIFS(СВЦЭМ!$F$39:$F$782,СВЦЭМ!$A$39:$A$782,$A216,СВЦЭМ!$B$39:$B$782,B$190)+'СЕТ СН'!$F$12</f>
        <v>149.73860273</v>
      </c>
      <c r="C216" s="36">
        <f>SUMIFS(СВЦЭМ!$F$39:$F$782,СВЦЭМ!$A$39:$A$782,$A216,СВЦЭМ!$B$39:$B$782,C$190)+'СЕТ СН'!$F$12</f>
        <v>165.20060869</v>
      </c>
      <c r="D216" s="36">
        <f>SUMIFS(СВЦЭМ!$F$39:$F$782,СВЦЭМ!$A$39:$A$782,$A216,СВЦЭМ!$B$39:$B$782,D$190)+'СЕТ СН'!$F$12</f>
        <v>188.52495994</v>
      </c>
      <c r="E216" s="36">
        <f>SUMIFS(СВЦЭМ!$F$39:$F$782,СВЦЭМ!$A$39:$A$782,$A216,СВЦЭМ!$B$39:$B$782,E$190)+'СЕТ СН'!$F$12</f>
        <v>194.09555137999999</v>
      </c>
      <c r="F216" s="36">
        <f>SUMIFS(СВЦЭМ!$F$39:$F$782,СВЦЭМ!$A$39:$A$782,$A216,СВЦЭМ!$B$39:$B$782,F$190)+'СЕТ СН'!$F$12</f>
        <v>193.40138580000001</v>
      </c>
      <c r="G216" s="36">
        <f>SUMIFS(СВЦЭМ!$F$39:$F$782,СВЦЭМ!$A$39:$A$782,$A216,СВЦЭМ!$B$39:$B$782,G$190)+'СЕТ СН'!$F$12</f>
        <v>193.52221893000001</v>
      </c>
      <c r="H216" s="36">
        <f>SUMIFS(СВЦЭМ!$F$39:$F$782,СВЦЭМ!$A$39:$A$782,$A216,СВЦЭМ!$B$39:$B$782,H$190)+'СЕТ СН'!$F$12</f>
        <v>176.76514828000001</v>
      </c>
      <c r="I216" s="36">
        <f>SUMIFS(СВЦЭМ!$F$39:$F$782,СВЦЭМ!$A$39:$A$782,$A216,СВЦЭМ!$B$39:$B$782,I$190)+'СЕТ СН'!$F$12</f>
        <v>173.36538093999999</v>
      </c>
      <c r="J216" s="36">
        <f>SUMIFS(СВЦЭМ!$F$39:$F$782,СВЦЭМ!$A$39:$A$782,$A216,СВЦЭМ!$B$39:$B$782,J$190)+'СЕТ СН'!$F$12</f>
        <v>154.97947493999999</v>
      </c>
      <c r="K216" s="36">
        <f>SUMIFS(СВЦЭМ!$F$39:$F$782,СВЦЭМ!$A$39:$A$782,$A216,СВЦЭМ!$B$39:$B$782,K$190)+'СЕТ СН'!$F$12</f>
        <v>160.04957160999999</v>
      </c>
      <c r="L216" s="36">
        <f>SUMIFS(СВЦЭМ!$F$39:$F$782,СВЦЭМ!$A$39:$A$782,$A216,СВЦЭМ!$B$39:$B$782,L$190)+'СЕТ СН'!$F$12</f>
        <v>159.16075290000001</v>
      </c>
      <c r="M216" s="36">
        <f>SUMIFS(СВЦЭМ!$F$39:$F$782,СВЦЭМ!$A$39:$A$782,$A216,СВЦЭМ!$B$39:$B$782,M$190)+'СЕТ СН'!$F$12</f>
        <v>169.57641121</v>
      </c>
      <c r="N216" s="36">
        <f>SUMIFS(СВЦЭМ!$F$39:$F$782,СВЦЭМ!$A$39:$A$782,$A216,СВЦЭМ!$B$39:$B$782,N$190)+'СЕТ СН'!$F$12</f>
        <v>176.58925920999999</v>
      </c>
      <c r="O216" s="36">
        <f>SUMIFS(СВЦЭМ!$F$39:$F$782,СВЦЭМ!$A$39:$A$782,$A216,СВЦЭМ!$B$39:$B$782,O$190)+'СЕТ СН'!$F$12</f>
        <v>181.95871112</v>
      </c>
      <c r="P216" s="36">
        <f>SUMIFS(СВЦЭМ!$F$39:$F$782,СВЦЭМ!$A$39:$A$782,$A216,СВЦЭМ!$B$39:$B$782,P$190)+'СЕТ СН'!$F$12</f>
        <v>183.71951496</v>
      </c>
      <c r="Q216" s="36">
        <f>SUMIFS(СВЦЭМ!$F$39:$F$782,СВЦЭМ!$A$39:$A$782,$A216,СВЦЭМ!$B$39:$B$782,Q$190)+'СЕТ СН'!$F$12</f>
        <v>184.61375476000001</v>
      </c>
      <c r="R216" s="36">
        <f>SUMIFS(СВЦЭМ!$F$39:$F$782,СВЦЭМ!$A$39:$A$782,$A216,СВЦЭМ!$B$39:$B$782,R$190)+'СЕТ СН'!$F$12</f>
        <v>182.16272647</v>
      </c>
      <c r="S216" s="36">
        <f>SUMIFS(СВЦЭМ!$F$39:$F$782,СВЦЭМ!$A$39:$A$782,$A216,СВЦЭМ!$B$39:$B$782,S$190)+'СЕТ СН'!$F$12</f>
        <v>173.59362652999999</v>
      </c>
      <c r="T216" s="36">
        <f>SUMIFS(СВЦЭМ!$F$39:$F$782,СВЦЭМ!$A$39:$A$782,$A216,СВЦЭМ!$B$39:$B$782,T$190)+'СЕТ СН'!$F$12</f>
        <v>154.66767116</v>
      </c>
      <c r="U216" s="36">
        <f>SUMIFS(СВЦЭМ!$F$39:$F$782,СВЦЭМ!$A$39:$A$782,$A216,СВЦЭМ!$B$39:$B$782,U$190)+'СЕТ СН'!$F$12</f>
        <v>137.97489046000001</v>
      </c>
      <c r="V216" s="36">
        <f>SUMIFS(СВЦЭМ!$F$39:$F$782,СВЦЭМ!$A$39:$A$782,$A216,СВЦЭМ!$B$39:$B$782,V$190)+'СЕТ СН'!$F$12</f>
        <v>124.50807628</v>
      </c>
      <c r="W216" s="36">
        <f>SUMIFS(СВЦЭМ!$F$39:$F$782,СВЦЭМ!$A$39:$A$782,$A216,СВЦЭМ!$B$39:$B$782,W$190)+'СЕТ СН'!$F$12</f>
        <v>130.42554708</v>
      </c>
      <c r="X216" s="36">
        <f>SUMIFS(СВЦЭМ!$F$39:$F$782,СВЦЭМ!$A$39:$A$782,$A216,СВЦЭМ!$B$39:$B$782,X$190)+'СЕТ СН'!$F$12</f>
        <v>135.34869273999999</v>
      </c>
      <c r="Y216" s="36">
        <f>SUMIFS(СВЦЭМ!$F$39:$F$782,СВЦЭМ!$A$39:$A$782,$A216,СВЦЭМ!$B$39:$B$782,Y$190)+'СЕТ СН'!$F$12</f>
        <v>139.42782485999999</v>
      </c>
    </row>
    <row r="217" spans="1:25" ht="15.75" x14ac:dyDescent="0.2">
      <c r="A217" s="35">
        <f t="shared" si="5"/>
        <v>44708</v>
      </c>
      <c r="B217" s="36">
        <f>SUMIFS(СВЦЭМ!$F$39:$F$782,СВЦЭМ!$A$39:$A$782,$A217,СВЦЭМ!$B$39:$B$782,B$190)+'СЕТ СН'!$F$12</f>
        <v>145.87273696</v>
      </c>
      <c r="C217" s="36">
        <f>SUMIFS(СВЦЭМ!$F$39:$F$782,СВЦЭМ!$A$39:$A$782,$A217,СВЦЭМ!$B$39:$B$782,C$190)+'СЕТ СН'!$F$12</f>
        <v>163.73710022</v>
      </c>
      <c r="D217" s="36">
        <f>SUMIFS(СВЦЭМ!$F$39:$F$782,СВЦЭМ!$A$39:$A$782,$A217,СВЦЭМ!$B$39:$B$782,D$190)+'СЕТ СН'!$F$12</f>
        <v>175.73190298</v>
      </c>
      <c r="E217" s="36">
        <f>SUMIFS(СВЦЭМ!$F$39:$F$782,СВЦЭМ!$A$39:$A$782,$A217,СВЦЭМ!$B$39:$B$782,E$190)+'СЕТ СН'!$F$12</f>
        <v>174.76241256</v>
      </c>
      <c r="F217" s="36">
        <f>SUMIFS(СВЦЭМ!$F$39:$F$782,СВЦЭМ!$A$39:$A$782,$A217,СВЦЭМ!$B$39:$B$782,F$190)+'СЕТ СН'!$F$12</f>
        <v>174.26651039000001</v>
      </c>
      <c r="G217" s="36">
        <f>SUMIFS(СВЦЭМ!$F$39:$F$782,СВЦЭМ!$A$39:$A$782,$A217,СВЦЭМ!$B$39:$B$782,G$190)+'СЕТ СН'!$F$12</f>
        <v>172.08687588000001</v>
      </c>
      <c r="H217" s="36">
        <f>SUMIFS(СВЦЭМ!$F$39:$F$782,СВЦЭМ!$A$39:$A$782,$A217,СВЦЭМ!$B$39:$B$782,H$190)+'СЕТ СН'!$F$12</f>
        <v>158.15720726000001</v>
      </c>
      <c r="I217" s="36">
        <f>SUMIFS(СВЦЭМ!$F$39:$F$782,СВЦЭМ!$A$39:$A$782,$A217,СВЦЭМ!$B$39:$B$782,I$190)+'СЕТ СН'!$F$12</f>
        <v>145.433007</v>
      </c>
      <c r="J217" s="36">
        <f>SUMIFS(СВЦЭМ!$F$39:$F$782,СВЦЭМ!$A$39:$A$782,$A217,СВЦЭМ!$B$39:$B$782,J$190)+'СЕТ СН'!$F$12</f>
        <v>131.21608628999999</v>
      </c>
      <c r="K217" s="36">
        <f>SUMIFS(СВЦЭМ!$F$39:$F$782,СВЦЭМ!$A$39:$A$782,$A217,СВЦЭМ!$B$39:$B$782,K$190)+'СЕТ СН'!$F$12</f>
        <v>131.95776197999999</v>
      </c>
      <c r="L217" s="36">
        <f>SUMIFS(СВЦЭМ!$F$39:$F$782,СВЦЭМ!$A$39:$A$782,$A217,СВЦЭМ!$B$39:$B$782,L$190)+'СЕТ СН'!$F$12</f>
        <v>133.60160375000001</v>
      </c>
      <c r="M217" s="36">
        <f>SUMIFS(СВЦЭМ!$F$39:$F$782,СВЦЭМ!$A$39:$A$782,$A217,СВЦЭМ!$B$39:$B$782,M$190)+'СЕТ СН'!$F$12</f>
        <v>142.90951942000001</v>
      </c>
      <c r="N217" s="36">
        <f>SUMIFS(СВЦЭМ!$F$39:$F$782,СВЦЭМ!$A$39:$A$782,$A217,СВЦЭМ!$B$39:$B$782,N$190)+'СЕТ СН'!$F$12</f>
        <v>150.87789617000001</v>
      </c>
      <c r="O217" s="36">
        <f>SUMIFS(СВЦЭМ!$F$39:$F$782,СВЦЭМ!$A$39:$A$782,$A217,СВЦЭМ!$B$39:$B$782,O$190)+'СЕТ СН'!$F$12</f>
        <v>152.71285223000001</v>
      </c>
      <c r="P217" s="36">
        <f>SUMIFS(СВЦЭМ!$F$39:$F$782,СВЦЭМ!$A$39:$A$782,$A217,СВЦЭМ!$B$39:$B$782,P$190)+'СЕТ СН'!$F$12</f>
        <v>150.05509615</v>
      </c>
      <c r="Q217" s="36">
        <f>SUMIFS(СВЦЭМ!$F$39:$F$782,СВЦЭМ!$A$39:$A$782,$A217,СВЦЭМ!$B$39:$B$782,Q$190)+'СЕТ СН'!$F$12</f>
        <v>148.92111295000001</v>
      </c>
      <c r="R217" s="36">
        <f>SUMIFS(СВЦЭМ!$F$39:$F$782,СВЦЭМ!$A$39:$A$782,$A217,СВЦЭМ!$B$39:$B$782,R$190)+'СЕТ СН'!$F$12</f>
        <v>149.04262983999999</v>
      </c>
      <c r="S217" s="36">
        <f>SUMIFS(СВЦЭМ!$F$39:$F$782,СВЦЭМ!$A$39:$A$782,$A217,СВЦЭМ!$B$39:$B$782,S$190)+'СЕТ СН'!$F$12</f>
        <v>153.42929049</v>
      </c>
      <c r="T217" s="36">
        <f>SUMIFS(СВЦЭМ!$F$39:$F$782,СВЦЭМ!$A$39:$A$782,$A217,СВЦЭМ!$B$39:$B$782,T$190)+'СЕТ СН'!$F$12</f>
        <v>137.22813877999999</v>
      </c>
      <c r="U217" s="36">
        <f>SUMIFS(СВЦЭМ!$F$39:$F$782,СВЦЭМ!$A$39:$A$782,$A217,СВЦЭМ!$B$39:$B$782,U$190)+'СЕТ СН'!$F$12</f>
        <v>120.68514584</v>
      </c>
      <c r="V217" s="36">
        <f>SUMIFS(СВЦЭМ!$F$39:$F$782,СВЦЭМ!$A$39:$A$782,$A217,СВЦЭМ!$B$39:$B$782,V$190)+'СЕТ СН'!$F$12</f>
        <v>106.69167016</v>
      </c>
      <c r="W217" s="36">
        <f>SUMIFS(СВЦЭМ!$F$39:$F$782,СВЦЭМ!$A$39:$A$782,$A217,СВЦЭМ!$B$39:$B$782,W$190)+'СЕТ СН'!$F$12</f>
        <v>110.62485525</v>
      </c>
      <c r="X217" s="36">
        <f>SUMIFS(СВЦЭМ!$F$39:$F$782,СВЦЭМ!$A$39:$A$782,$A217,СВЦЭМ!$B$39:$B$782,X$190)+'СЕТ СН'!$F$12</f>
        <v>116.07054607000001</v>
      </c>
      <c r="Y217" s="36">
        <f>SUMIFS(СВЦЭМ!$F$39:$F$782,СВЦЭМ!$A$39:$A$782,$A217,СВЦЭМ!$B$39:$B$782,Y$190)+'СЕТ СН'!$F$12</f>
        <v>123.52312336999999</v>
      </c>
    </row>
    <row r="218" spans="1:25" ht="15.75" x14ac:dyDescent="0.2">
      <c r="A218" s="35">
        <f t="shared" si="5"/>
        <v>44709</v>
      </c>
      <c r="B218" s="36">
        <f>SUMIFS(СВЦЭМ!$F$39:$F$782,СВЦЭМ!$A$39:$A$782,$A218,СВЦЭМ!$B$39:$B$782,B$190)+'СЕТ СН'!$F$12</f>
        <v>136.77950781000001</v>
      </c>
      <c r="C218" s="36">
        <f>SUMIFS(СВЦЭМ!$F$39:$F$782,СВЦЭМ!$A$39:$A$782,$A218,СВЦЭМ!$B$39:$B$782,C$190)+'СЕТ СН'!$F$12</f>
        <v>155.05809656</v>
      </c>
      <c r="D218" s="36">
        <f>SUMIFS(СВЦЭМ!$F$39:$F$782,СВЦЭМ!$A$39:$A$782,$A218,СВЦЭМ!$B$39:$B$782,D$190)+'СЕТ СН'!$F$12</f>
        <v>176.84178148000001</v>
      </c>
      <c r="E218" s="36">
        <f>SUMIFS(СВЦЭМ!$F$39:$F$782,СВЦЭМ!$A$39:$A$782,$A218,СВЦЭМ!$B$39:$B$782,E$190)+'СЕТ СН'!$F$12</f>
        <v>185.49017305000001</v>
      </c>
      <c r="F218" s="36">
        <f>SUMIFS(СВЦЭМ!$F$39:$F$782,СВЦЭМ!$A$39:$A$782,$A218,СВЦЭМ!$B$39:$B$782,F$190)+'СЕТ СН'!$F$12</f>
        <v>183.57602247</v>
      </c>
      <c r="G218" s="36">
        <f>SUMIFS(СВЦЭМ!$F$39:$F$782,СВЦЭМ!$A$39:$A$782,$A218,СВЦЭМ!$B$39:$B$782,G$190)+'СЕТ СН'!$F$12</f>
        <v>183.39678946999999</v>
      </c>
      <c r="H218" s="36">
        <f>SUMIFS(СВЦЭМ!$F$39:$F$782,СВЦЭМ!$A$39:$A$782,$A218,СВЦЭМ!$B$39:$B$782,H$190)+'СЕТ СН'!$F$12</f>
        <v>172.42987590000001</v>
      </c>
      <c r="I218" s="36">
        <f>SUMIFS(СВЦЭМ!$F$39:$F$782,СВЦЭМ!$A$39:$A$782,$A218,СВЦЭМ!$B$39:$B$782,I$190)+'СЕТ СН'!$F$12</f>
        <v>154.92808921</v>
      </c>
      <c r="J218" s="36">
        <f>SUMIFS(СВЦЭМ!$F$39:$F$782,СВЦЭМ!$A$39:$A$782,$A218,СВЦЭМ!$B$39:$B$782,J$190)+'СЕТ СН'!$F$12</f>
        <v>135.09037254</v>
      </c>
      <c r="K218" s="36">
        <f>SUMIFS(СВЦЭМ!$F$39:$F$782,СВЦЭМ!$A$39:$A$782,$A218,СВЦЭМ!$B$39:$B$782,K$190)+'СЕТ СН'!$F$12</f>
        <v>136.62290870999999</v>
      </c>
      <c r="L218" s="36">
        <f>SUMIFS(СВЦЭМ!$F$39:$F$782,СВЦЭМ!$A$39:$A$782,$A218,СВЦЭМ!$B$39:$B$782,L$190)+'СЕТ СН'!$F$12</f>
        <v>137.4881207</v>
      </c>
      <c r="M218" s="36">
        <f>SUMIFS(СВЦЭМ!$F$39:$F$782,СВЦЭМ!$A$39:$A$782,$A218,СВЦЭМ!$B$39:$B$782,M$190)+'СЕТ СН'!$F$12</f>
        <v>143.55079626</v>
      </c>
      <c r="N218" s="36">
        <f>SUMIFS(СВЦЭМ!$F$39:$F$782,СВЦЭМ!$A$39:$A$782,$A218,СВЦЭМ!$B$39:$B$782,N$190)+'СЕТ СН'!$F$12</f>
        <v>149.75292424</v>
      </c>
      <c r="O218" s="36">
        <f>SUMIFS(СВЦЭМ!$F$39:$F$782,СВЦЭМ!$A$39:$A$782,$A218,СВЦЭМ!$B$39:$B$782,O$190)+'СЕТ СН'!$F$12</f>
        <v>154.46301159999999</v>
      </c>
      <c r="P218" s="36">
        <f>SUMIFS(СВЦЭМ!$F$39:$F$782,СВЦЭМ!$A$39:$A$782,$A218,СВЦЭМ!$B$39:$B$782,P$190)+'СЕТ СН'!$F$12</f>
        <v>159.98048218</v>
      </c>
      <c r="Q218" s="36">
        <f>SUMIFS(СВЦЭМ!$F$39:$F$782,СВЦЭМ!$A$39:$A$782,$A218,СВЦЭМ!$B$39:$B$782,Q$190)+'СЕТ СН'!$F$12</f>
        <v>159.77197419000001</v>
      </c>
      <c r="R218" s="36">
        <f>SUMIFS(СВЦЭМ!$F$39:$F$782,СВЦЭМ!$A$39:$A$782,$A218,СВЦЭМ!$B$39:$B$782,R$190)+'СЕТ СН'!$F$12</f>
        <v>159.95334281000001</v>
      </c>
      <c r="S218" s="36">
        <f>SUMIFS(СВЦЭМ!$F$39:$F$782,СВЦЭМ!$A$39:$A$782,$A218,СВЦЭМ!$B$39:$B$782,S$190)+'СЕТ СН'!$F$12</f>
        <v>152.26929971999999</v>
      </c>
      <c r="T218" s="36">
        <f>SUMIFS(СВЦЭМ!$F$39:$F$782,СВЦЭМ!$A$39:$A$782,$A218,СВЦЭМ!$B$39:$B$782,T$190)+'СЕТ СН'!$F$12</f>
        <v>139.36978596</v>
      </c>
      <c r="U218" s="36">
        <f>SUMIFS(СВЦЭМ!$F$39:$F$782,СВЦЭМ!$A$39:$A$782,$A218,СВЦЭМ!$B$39:$B$782,U$190)+'СЕТ СН'!$F$12</f>
        <v>124.11058172</v>
      </c>
      <c r="V218" s="36">
        <f>SUMIFS(СВЦЭМ!$F$39:$F$782,СВЦЭМ!$A$39:$A$782,$A218,СВЦЭМ!$B$39:$B$782,V$190)+'СЕТ СН'!$F$12</f>
        <v>118.33589125</v>
      </c>
      <c r="W218" s="36">
        <f>SUMIFS(СВЦЭМ!$F$39:$F$782,СВЦЭМ!$A$39:$A$782,$A218,СВЦЭМ!$B$39:$B$782,W$190)+'СЕТ СН'!$F$12</f>
        <v>118.88915185</v>
      </c>
      <c r="X218" s="36">
        <f>SUMIFS(СВЦЭМ!$F$39:$F$782,СВЦЭМ!$A$39:$A$782,$A218,СВЦЭМ!$B$39:$B$782,X$190)+'СЕТ СН'!$F$12</f>
        <v>117.69332043</v>
      </c>
      <c r="Y218" s="36">
        <f>SUMIFS(СВЦЭМ!$F$39:$F$782,СВЦЭМ!$A$39:$A$782,$A218,СВЦЭМ!$B$39:$B$782,Y$190)+'СЕТ СН'!$F$12</f>
        <v>121.10172154</v>
      </c>
    </row>
    <row r="219" spans="1:25" ht="15.75" x14ac:dyDescent="0.2">
      <c r="A219" s="35">
        <f t="shared" si="5"/>
        <v>44710</v>
      </c>
      <c r="B219" s="36">
        <f>SUMIFS(СВЦЭМ!$F$39:$F$782,СВЦЭМ!$A$39:$A$782,$A219,СВЦЭМ!$B$39:$B$782,B$190)+'СЕТ СН'!$F$12</f>
        <v>133.57173639999999</v>
      </c>
      <c r="C219" s="36">
        <f>SUMIFS(СВЦЭМ!$F$39:$F$782,СВЦЭМ!$A$39:$A$782,$A219,СВЦЭМ!$B$39:$B$782,C$190)+'СЕТ СН'!$F$12</f>
        <v>153.08614756</v>
      </c>
      <c r="D219" s="36">
        <f>SUMIFS(СВЦЭМ!$F$39:$F$782,СВЦЭМ!$A$39:$A$782,$A219,СВЦЭМ!$B$39:$B$782,D$190)+'СЕТ СН'!$F$12</f>
        <v>172.78672632000001</v>
      </c>
      <c r="E219" s="36">
        <f>SUMIFS(СВЦЭМ!$F$39:$F$782,СВЦЭМ!$A$39:$A$782,$A219,СВЦЭМ!$B$39:$B$782,E$190)+'СЕТ СН'!$F$12</f>
        <v>181.47836470999999</v>
      </c>
      <c r="F219" s="36">
        <f>SUMIFS(СВЦЭМ!$F$39:$F$782,СВЦЭМ!$A$39:$A$782,$A219,СВЦЭМ!$B$39:$B$782,F$190)+'СЕТ СН'!$F$12</f>
        <v>181.03125636999999</v>
      </c>
      <c r="G219" s="36">
        <f>SUMIFS(СВЦЭМ!$F$39:$F$782,СВЦЭМ!$A$39:$A$782,$A219,СВЦЭМ!$B$39:$B$782,G$190)+'СЕТ СН'!$F$12</f>
        <v>179.19400967000001</v>
      </c>
      <c r="H219" s="36">
        <f>SUMIFS(СВЦЭМ!$F$39:$F$782,СВЦЭМ!$A$39:$A$782,$A219,СВЦЭМ!$B$39:$B$782,H$190)+'СЕТ СН'!$F$12</f>
        <v>171.42221402000001</v>
      </c>
      <c r="I219" s="36">
        <f>SUMIFS(СВЦЭМ!$F$39:$F$782,СВЦЭМ!$A$39:$A$782,$A219,СВЦЭМ!$B$39:$B$782,I$190)+'СЕТ СН'!$F$12</f>
        <v>154.96442465999999</v>
      </c>
      <c r="J219" s="36">
        <f>SUMIFS(СВЦЭМ!$F$39:$F$782,СВЦЭМ!$A$39:$A$782,$A219,СВЦЭМ!$B$39:$B$782,J$190)+'СЕТ СН'!$F$12</f>
        <v>132.69500411999999</v>
      </c>
      <c r="K219" s="36">
        <f>SUMIFS(СВЦЭМ!$F$39:$F$782,СВЦЭМ!$A$39:$A$782,$A219,СВЦЭМ!$B$39:$B$782,K$190)+'СЕТ СН'!$F$12</f>
        <v>131.58564197000001</v>
      </c>
      <c r="L219" s="36">
        <f>SUMIFS(СВЦЭМ!$F$39:$F$782,СВЦЭМ!$A$39:$A$782,$A219,СВЦЭМ!$B$39:$B$782,L$190)+'СЕТ СН'!$F$12</f>
        <v>132.75790692999999</v>
      </c>
      <c r="M219" s="36">
        <f>SUMIFS(СВЦЭМ!$F$39:$F$782,СВЦЭМ!$A$39:$A$782,$A219,СВЦЭМ!$B$39:$B$782,M$190)+'СЕТ СН'!$F$12</f>
        <v>144.77197124</v>
      </c>
      <c r="N219" s="36">
        <f>SUMIFS(СВЦЭМ!$F$39:$F$782,СВЦЭМ!$A$39:$A$782,$A219,СВЦЭМ!$B$39:$B$782,N$190)+'СЕТ СН'!$F$12</f>
        <v>151.14727514</v>
      </c>
      <c r="O219" s="36">
        <f>SUMIFS(СВЦЭМ!$F$39:$F$782,СВЦЭМ!$A$39:$A$782,$A219,СВЦЭМ!$B$39:$B$782,O$190)+'СЕТ СН'!$F$12</f>
        <v>152.02031001</v>
      </c>
      <c r="P219" s="36">
        <f>SUMIFS(СВЦЭМ!$F$39:$F$782,СВЦЭМ!$A$39:$A$782,$A219,СВЦЭМ!$B$39:$B$782,P$190)+'СЕТ СН'!$F$12</f>
        <v>151.94061314000001</v>
      </c>
      <c r="Q219" s="36">
        <f>SUMIFS(СВЦЭМ!$F$39:$F$782,СВЦЭМ!$A$39:$A$782,$A219,СВЦЭМ!$B$39:$B$782,Q$190)+'СЕТ СН'!$F$12</f>
        <v>151.61402910000001</v>
      </c>
      <c r="R219" s="36">
        <f>SUMIFS(СВЦЭМ!$F$39:$F$782,СВЦЭМ!$A$39:$A$782,$A219,СВЦЭМ!$B$39:$B$782,R$190)+'СЕТ СН'!$F$12</f>
        <v>150.69897384000001</v>
      </c>
      <c r="S219" s="36">
        <f>SUMIFS(СВЦЭМ!$F$39:$F$782,СВЦЭМ!$A$39:$A$782,$A219,СВЦЭМ!$B$39:$B$782,S$190)+'СЕТ СН'!$F$12</f>
        <v>154.82874894</v>
      </c>
      <c r="T219" s="36">
        <f>SUMIFS(СВЦЭМ!$F$39:$F$782,СВЦЭМ!$A$39:$A$782,$A219,СВЦЭМ!$B$39:$B$782,T$190)+'СЕТ СН'!$F$12</f>
        <v>138.15597030999999</v>
      </c>
      <c r="U219" s="36">
        <f>SUMIFS(СВЦЭМ!$F$39:$F$782,СВЦЭМ!$A$39:$A$782,$A219,СВЦЭМ!$B$39:$B$782,U$190)+'СЕТ СН'!$F$12</f>
        <v>120.72876909</v>
      </c>
      <c r="V219" s="36">
        <f>SUMIFS(СВЦЭМ!$F$39:$F$782,СВЦЭМ!$A$39:$A$782,$A219,СВЦЭМ!$B$39:$B$782,V$190)+'СЕТ СН'!$F$12</f>
        <v>106.25981213999999</v>
      </c>
      <c r="W219" s="36">
        <f>SUMIFS(СВЦЭМ!$F$39:$F$782,СВЦЭМ!$A$39:$A$782,$A219,СВЦЭМ!$B$39:$B$782,W$190)+'СЕТ СН'!$F$12</f>
        <v>108.046772</v>
      </c>
      <c r="X219" s="36">
        <f>SUMIFS(СВЦЭМ!$F$39:$F$782,СВЦЭМ!$A$39:$A$782,$A219,СВЦЭМ!$B$39:$B$782,X$190)+'СЕТ СН'!$F$12</f>
        <v>116.2650316</v>
      </c>
      <c r="Y219" s="36">
        <f>SUMIFS(СВЦЭМ!$F$39:$F$782,СВЦЭМ!$A$39:$A$782,$A219,СВЦЭМ!$B$39:$B$782,Y$190)+'СЕТ СН'!$F$12</f>
        <v>116.61624879</v>
      </c>
    </row>
    <row r="220" spans="1:25" ht="15.75" x14ac:dyDescent="0.2">
      <c r="A220" s="35">
        <f t="shared" si="5"/>
        <v>44711</v>
      </c>
      <c r="B220" s="36">
        <f>SUMIFS(СВЦЭМ!$F$39:$F$782,СВЦЭМ!$A$39:$A$782,$A220,СВЦЭМ!$B$39:$B$782,B$190)+'СЕТ СН'!$F$12</f>
        <v>135.57414413999999</v>
      </c>
      <c r="C220" s="36">
        <f>SUMIFS(СВЦЭМ!$F$39:$F$782,СВЦЭМ!$A$39:$A$782,$A220,СВЦЭМ!$B$39:$B$782,C$190)+'СЕТ СН'!$F$12</f>
        <v>149.96003598999999</v>
      </c>
      <c r="D220" s="36">
        <f>SUMIFS(СВЦЭМ!$F$39:$F$782,СВЦЭМ!$A$39:$A$782,$A220,СВЦЭМ!$B$39:$B$782,D$190)+'СЕТ СН'!$F$12</f>
        <v>174.59243509000001</v>
      </c>
      <c r="E220" s="36">
        <f>SUMIFS(СВЦЭМ!$F$39:$F$782,СВЦЭМ!$A$39:$A$782,$A220,СВЦЭМ!$B$39:$B$782,E$190)+'СЕТ СН'!$F$12</f>
        <v>177.81176844999999</v>
      </c>
      <c r="F220" s="36">
        <f>SUMIFS(СВЦЭМ!$F$39:$F$782,СВЦЭМ!$A$39:$A$782,$A220,СВЦЭМ!$B$39:$B$782,F$190)+'СЕТ СН'!$F$12</f>
        <v>177.26277490999999</v>
      </c>
      <c r="G220" s="36">
        <f>SUMIFS(СВЦЭМ!$F$39:$F$782,СВЦЭМ!$A$39:$A$782,$A220,СВЦЭМ!$B$39:$B$782,G$190)+'СЕТ СН'!$F$12</f>
        <v>173.08865531000001</v>
      </c>
      <c r="H220" s="36">
        <f>SUMIFS(СВЦЭМ!$F$39:$F$782,СВЦЭМ!$A$39:$A$782,$A220,СВЦЭМ!$B$39:$B$782,H$190)+'СЕТ СН'!$F$12</f>
        <v>157.85811788999999</v>
      </c>
      <c r="I220" s="36">
        <f>SUMIFS(СВЦЭМ!$F$39:$F$782,СВЦЭМ!$A$39:$A$782,$A220,СВЦЭМ!$B$39:$B$782,I$190)+'СЕТ СН'!$F$12</f>
        <v>145.89467751999999</v>
      </c>
      <c r="J220" s="36">
        <f>SUMIFS(СВЦЭМ!$F$39:$F$782,СВЦЭМ!$A$39:$A$782,$A220,СВЦЭМ!$B$39:$B$782,J$190)+'СЕТ СН'!$F$12</f>
        <v>130.47812522000001</v>
      </c>
      <c r="K220" s="36">
        <f>SUMIFS(СВЦЭМ!$F$39:$F$782,СВЦЭМ!$A$39:$A$782,$A220,СВЦЭМ!$B$39:$B$782,K$190)+'СЕТ СН'!$F$12</f>
        <v>131.81944626999999</v>
      </c>
      <c r="L220" s="36">
        <f>SUMIFS(СВЦЭМ!$F$39:$F$782,СВЦЭМ!$A$39:$A$782,$A220,СВЦЭМ!$B$39:$B$782,L$190)+'СЕТ СН'!$F$12</f>
        <v>143.03614336999999</v>
      </c>
      <c r="M220" s="36">
        <f>SUMIFS(СВЦЭМ!$F$39:$F$782,СВЦЭМ!$A$39:$A$782,$A220,СВЦЭМ!$B$39:$B$782,M$190)+'СЕТ СН'!$F$12</f>
        <v>148.45689682</v>
      </c>
      <c r="N220" s="36">
        <f>SUMIFS(СВЦЭМ!$F$39:$F$782,СВЦЭМ!$A$39:$A$782,$A220,СВЦЭМ!$B$39:$B$782,N$190)+'СЕТ СН'!$F$12</f>
        <v>164.77119035999999</v>
      </c>
      <c r="O220" s="36">
        <f>SUMIFS(СВЦЭМ!$F$39:$F$782,СВЦЭМ!$A$39:$A$782,$A220,СВЦЭМ!$B$39:$B$782,O$190)+'СЕТ СН'!$F$12</f>
        <v>165.08610401000001</v>
      </c>
      <c r="P220" s="36">
        <f>SUMIFS(СВЦЭМ!$F$39:$F$782,СВЦЭМ!$A$39:$A$782,$A220,СВЦЭМ!$B$39:$B$782,P$190)+'СЕТ СН'!$F$12</f>
        <v>163.80221065000001</v>
      </c>
      <c r="Q220" s="36">
        <f>SUMIFS(СВЦЭМ!$F$39:$F$782,СВЦЭМ!$A$39:$A$782,$A220,СВЦЭМ!$B$39:$B$782,Q$190)+'СЕТ СН'!$F$12</f>
        <v>162.75337006999999</v>
      </c>
      <c r="R220" s="36">
        <f>SUMIFS(СВЦЭМ!$F$39:$F$782,СВЦЭМ!$A$39:$A$782,$A220,СВЦЭМ!$B$39:$B$782,R$190)+'СЕТ СН'!$F$12</f>
        <v>160.1620021</v>
      </c>
      <c r="S220" s="36">
        <f>SUMIFS(СВЦЭМ!$F$39:$F$782,СВЦЭМ!$A$39:$A$782,$A220,СВЦЭМ!$B$39:$B$782,S$190)+'СЕТ СН'!$F$12</f>
        <v>163.29727080999999</v>
      </c>
      <c r="T220" s="36">
        <f>SUMIFS(СВЦЭМ!$F$39:$F$782,СВЦЭМ!$A$39:$A$782,$A220,СВЦЭМ!$B$39:$B$782,T$190)+'СЕТ СН'!$F$12</f>
        <v>134.03425881999999</v>
      </c>
      <c r="U220" s="36">
        <f>SUMIFS(СВЦЭМ!$F$39:$F$782,СВЦЭМ!$A$39:$A$782,$A220,СВЦЭМ!$B$39:$B$782,U$190)+'СЕТ СН'!$F$12</f>
        <v>116.93674136999999</v>
      </c>
      <c r="V220" s="36">
        <f>SUMIFS(СВЦЭМ!$F$39:$F$782,СВЦЭМ!$A$39:$A$782,$A220,СВЦЭМ!$B$39:$B$782,V$190)+'СЕТ СН'!$F$12</f>
        <v>104.18934833</v>
      </c>
      <c r="W220" s="36">
        <f>SUMIFS(СВЦЭМ!$F$39:$F$782,СВЦЭМ!$A$39:$A$782,$A220,СВЦЭМ!$B$39:$B$782,W$190)+'СЕТ СН'!$F$12</f>
        <v>106.11658986</v>
      </c>
      <c r="X220" s="36">
        <f>SUMIFS(СВЦЭМ!$F$39:$F$782,СВЦЭМ!$A$39:$A$782,$A220,СВЦЭМ!$B$39:$B$782,X$190)+'СЕТ СН'!$F$12</f>
        <v>115.26226592</v>
      </c>
      <c r="Y220" s="36">
        <f>SUMIFS(СВЦЭМ!$F$39:$F$782,СВЦЭМ!$A$39:$A$782,$A220,СВЦЭМ!$B$39:$B$782,Y$190)+'СЕТ СН'!$F$12</f>
        <v>119.59672449999999</v>
      </c>
    </row>
    <row r="221" spans="1:25" ht="15.75" x14ac:dyDescent="0.2">
      <c r="A221" s="35">
        <f t="shared" si="5"/>
        <v>44712</v>
      </c>
      <c r="B221" s="36">
        <f>SUMIFS(СВЦЭМ!$F$39:$F$782,СВЦЭМ!$A$39:$A$782,$A221,СВЦЭМ!$B$39:$B$782,B$190)+'СЕТ СН'!$F$12</f>
        <v>137.46001194999999</v>
      </c>
      <c r="C221" s="36">
        <f>SUMIFS(СВЦЭМ!$F$39:$F$782,СВЦЭМ!$A$39:$A$782,$A221,СВЦЭМ!$B$39:$B$782,C$190)+'СЕТ СН'!$F$12</f>
        <v>154.76408620999999</v>
      </c>
      <c r="D221" s="36">
        <f>SUMIFS(СВЦЭМ!$F$39:$F$782,СВЦЭМ!$A$39:$A$782,$A221,СВЦЭМ!$B$39:$B$782,D$190)+'СЕТ СН'!$F$12</f>
        <v>176.29999925000001</v>
      </c>
      <c r="E221" s="36">
        <f>SUMIFS(СВЦЭМ!$F$39:$F$782,СВЦЭМ!$A$39:$A$782,$A221,СВЦЭМ!$B$39:$B$782,E$190)+'СЕТ СН'!$F$12</f>
        <v>184.62232614000001</v>
      </c>
      <c r="F221" s="36">
        <f>SUMIFS(СВЦЭМ!$F$39:$F$782,СВЦЭМ!$A$39:$A$782,$A221,СВЦЭМ!$B$39:$B$782,F$190)+'СЕТ СН'!$F$12</f>
        <v>182.98713058000001</v>
      </c>
      <c r="G221" s="36">
        <f>SUMIFS(СВЦЭМ!$F$39:$F$782,СВЦЭМ!$A$39:$A$782,$A221,СВЦЭМ!$B$39:$B$782,G$190)+'СЕТ СН'!$F$12</f>
        <v>177.14485837999999</v>
      </c>
      <c r="H221" s="36">
        <f>SUMIFS(СВЦЭМ!$F$39:$F$782,СВЦЭМ!$A$39:$A$782,$A221,СВЦЭМ!$B$39:$B$782,H$190)+'СЕТ СН'!$F$12</f>
        <v>158.74126998</v>
      </c>
      <c r="I221" s="36">
        <f>SUMIFS(СВЦЭМ!$F$39:$F$782,СВЦЭМ!$A$39:$A$782,$A221,СВЦЭМ!$B$39:$B$782,I$190)+'СЕТ СН'!$F$12</f>
        <v>143.90464795</v>
      </c>
      <c r="J221" s="36">
        <f>SUMIFS(СВЦЭМ!$F$39:$F$782,СВЦЭМ!$A$39:$A$782,$A221,СВЦЭМ!$B$39:$B$782,J$190)+'СЕТ СН'!$F$12</f>
        <v>125.69578937</v>
      </c>
      <c r="K221" s="36">
        <f>SUMIFS(СВЦЭМ!$F$39:$F$782,СВЦЭМ!$A$39:$A$782,$A221,СВЦЭМ!$B$39:$B$782,K$190)+'СЕТ СН'!$F$12</f>
        <v>130.41378053</v>
      </c>
      <c r="L221" s="36">
        <f>SUMIFS(СВЦЭМ!$F$39:$F$782,СВЦЭМ!$A$39:$A$782,$A221,СВЦЭМ!$B$39:$B$782,L$190)+'СЕТ СН'!$F$12</f>
        <v>131.29446877999999</v>
      </c>
      <c r="M221" s="36">
        <f>SUMIFS(СВЦЭМ!$F$39:$F$782,СВЦЭМ!$A$39:$A$782,$A221,СВЦЭМ!$B$39:$B$782,M$190)+'СЕТ СН'!$F$12</f>
        <v>144.38687329999999</v>
      </c>
      <c r="N221" s="36">
        <f>SUMIFS(СВЦЭМ!$F$39:$F$782,СВЦЭМ!$A$39:$A$782,$A221,СВЦЭМ!$B$39:$B$782,N$190)+'СЕТ СН'!$F$12</f>
        <v>151.76551262999999</v>
      </c>
      <c r="O221" s="36">
        <f>SUMIFS(СВЦЭМ!$F$39:$F$782,СВЦЭМ!$A$39:$A$782,$A221,СВЦЭМ!$B$39:$B$782,O$190)+'СЕТ СН'!$F$12</f>
        <v>165.16256025000001</v>
      </c>
      <c r="P221" s="36">
        <f>SUMIFS(СВЦЭМ!$F$39:$F$782,СВЦЭМ!$A$39:$A$782,$A221,СВЦЭМ!$B$39:$B$782,P$190)+'СЕТ СН'!$F$12</f>
        <v>169.79393001</v>
      </c>
      <c r="Q221" s="36">
        <f>SUMIFS(СВЦЭМ!$F$39:$F$782,СВЦЭМ!$A$39:$A$782,$A221,СВЦЭМ!$B$39:$B$782,Q$190)+'СЕТ СН'!$F$12</f>
        <v>168.32871059999999</v>
      </c>
      <c r="R221" s="36">
        <f>SUMIFS(СВЦЭМ!$F$39:$F$782,СВЦЭМ!$A$39:$A$782,$A221,СВЦЭМ!$B$39:$B$782,R$190)+'СЕТ СН'!$F$12</f>
        <v>167.36706874999999</v>
      </c>
      <c r="S221" s="36">
        <f>SUMIFS(СВЦЭМ!$F$39:$F$782,СВЦЭМ!$A$39:$A$782,$A221,СВЦЭМ!$B$39:$B$782,S$190)+'СЕТ СН'!$F$12</f>
        <v>152.19520560000001</v>
      </c>
      <c r="T221" s="36">
        <f>SUMIFS(СВЦЭМ!$F$39:$F$782,СВЦЭМ!$A$39:$A$782,$A221,СВЦЭМ!$B$39:$B$782,T$190)+'СЕТ СН'!$F$12</f>
        <v>134.73042616000001</v>
      </c>
      <c r="U221" s="36">
        <f>SUMIFS(СВЦЭМ!$F$39:$F$782,СВЦЭМ!$A$39:$A$782,$A221,СВЦЭМ!$B$39:$B$782,U$190)+'СЕТ СН'!$F$12</f>
        <v>116.98978341999999</v>
      </c>
      <c r="V221" s="36">
        <f>SUMIFS(СВЦЭМ!$F$39:$F$782,СВЦЭМ!$A$39:$A$782,$A221,СВЦЭМ!$B$39:$B$782,V$190)+'СЕТ СН'!$F$12</f>
        <v>104.85281931</v>
      </c>
      <c r="W221" s="36">
        <f>SUMIFS(СВЦЭМ!$F$39:$F$782,СВЦЭМ!$A$39:$A$782,$A221,СВЦЭМ!$B$39:$B$782,W$190)+'СЕТ СН'!$F$12</f>
        <v>107.08192817</v>
      </c>
      <c r="X221" s="36">
        <f>SUMIFS(СВЦЭМ!$F$39:$F$782,СВЦЭМ!$A$39:$A$782,$A221,СВЦЭМ!$B$39:$B$782,X$190)+'СЕТ СН'!$F$12</f>
        <v>109.63075416</v>
      </c>
      <c r="Y221" s="36">
        <f>SUMIFS(СВЦЭМ!$F$39:$F$782,СВЦЭМ!$A$39:$A$782,$A221,СВЦЭМ!$B$39:$B$782,Y$190)+'СЕТ СН'!$F$12</f>
        <v>110.06171024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44683</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44684</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44685</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44686</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44687</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44688</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44689</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44690</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44691</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44692</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44693</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44694</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44695</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44696</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44697</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44698</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44699</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44700</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44701</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44702</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44703</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44704</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44705</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44706</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44707</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44708</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44709</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44710</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44711</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44712</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44683</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44684</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44685</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44686</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44687</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44688</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44689</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44690</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44691</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44692</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44693</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44694</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44695</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44696</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44697</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44698</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44699</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44700</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44701</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44702</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44703</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44704</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44705</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44706</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44707</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44708</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44709</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44710</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44711</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44712</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44683</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44684</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44685</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44686</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44687</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44688</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44689</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44690</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44691</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44692</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44693</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44694</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44695</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44696</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44697</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44698</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44699</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44700</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44701</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44702</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44703</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44704</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44705</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44706</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44707</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44708</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44709</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44710</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44711</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44712</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44683</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44684</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44685</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44686</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44687</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44688</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44689</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44690</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44691</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44692</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44693</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44694</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44695</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44696</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44697</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44698</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44699</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44700</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44701</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44702</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44703</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44704</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44705</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44706</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44707</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44708</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44709</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44710</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44711</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44712</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44683</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44684</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44685</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44686</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44687</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44688</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44689</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44690</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44691</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44692</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44693</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44694</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44695</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44696</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44697</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44698</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44699</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44700</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44701</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44702</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44703</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44704</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44705</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44706</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44707</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44708</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44709</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44710</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44711</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44712</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44683</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44684</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44685</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44686</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44687</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44688</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44689</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44690</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44691</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44692</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44693</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44694</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44695</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44696</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44697</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44698</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44699</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44700</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44701</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44702</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44703</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44704</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44705</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44706</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44707</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44708</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44709</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44710</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44711</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44712</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565040.12551047164</v>
      </c>
      <c r="O439" s="126"/>
      <c r="P439" s="125">
        <f>СВЦЭМ!$D$12+'СЕТ СН'!$F$10-'СЕТ СН'!$G$24</f>
        <v>565040.12551047164</v>
      </c>
      <c r="Q439" s="126"/>
      <c r="R439" s="125">
        <f>СВЦЭМ!$D$12+'СЕТ СН'!$F$10-'СЕТ СН'!$H$24</f>
        <v>565040.12551047164</v>
      </c>
      <c r="S439" s="126"/>
      <c r="T439" s="125">
        <f>СВЦЭМ!$D$12+'СЕТ СН'!$F$10-'СЕТ СН'!$I$24</f>
        <v>565040.12551047164</v>
      </c>
      <c r="U439" s="12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1496084.18</v>
      </c>
      <c r="O443" s="140"/>
      <c r="P443" s="140">
        <f>'СЕТ СН'!$G$7</f>
        <v>1081420.6000000001</v>
      </c>
      <c r="Q443" s="140"/>
      <c r="R443" s="140">
        <f>'СЕТ СН'!$H$7</f>
        <v>1434391.51</v>
      </c>
      <c r="S443" s="140"/>
      <c r="T443" s="140">
        <f>'СЕТ СН'!$I$7</f>
        <v>1327946.8799999999</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T11" sqref="T1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44562</v>
      </c>
      <c r="D5" s="54">
        <v>44742</v>
      </c>
      <c r="E5" s="52" t="s">
        <v>20</v>
      </c>
      <c r="F5" s="52">
        <v>2581.11</v>
      </c>
      <c r="G5" s="52">
        <v>2793</v>
      </c>
      <c r="H5" s="52">
        <v>2866.5</v>
      </c>
      <c r="I5" s="52">
        <v>2866.5</v>
      </c>
    </row>
    <row r="6" spans="1:9" ht="60" x14ac:dyDescent="0.2">
      <c r="A6" s="53" t="s">
        <v>45</v>
      </c>
      <c r="B6" s="90" t="s">
        <v>146</v>
      </c>
      <c r="C6" s="54">
        <v>44562</v>
      </c>
      <c r="D6" s="54">
        <v>44742</v>
      </c>
      <c r="E6" s="52" t="s">
        <v>20</v>
      </c>
      <c r="F6" s="52">
        <v>77.33</v>
      </c>
      <c r="G6" s="52">
        <v>628.45000000000005</v>
      </c>
      <c r="H6" s="52">
        <v>432.33</v>
      </c>
      <c r="I6" s="52">
        <v>689.75</v>
      </c>
    </row>
    <row r="7" spans="1:9" ht="60" x14ac:dyDescent="0.2">
      <c r="A7" s="53" t="s">
        <v>46</v>
      </c>
      <c r="B7" s="90" t="s">
        <v>146</v>
      </c>
      <c r="C7" s="54">
        <v>44562</v>
      </c>
      <c r="D7" s="54">
        <v>44742</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fqK8oKrLlNbAnOE/IQXwq3FtNibhOdjYh5wzkQ2MBsPHjFGtowmCkFurkND99O5UnLwG0BmwsikeBKL29ce+jg==" saltValue="G1/5cmEebERw1nhWVsaojQ=="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70" zoomScaleNormal="70"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5" t="s">
        <v>110</v>
      </c>
      <c r="B4" s="166"/>
      <c r="C4" s="63"/>
      <c r="D4" s="64" t="s">
        <v>111</v>
      </c>
    </row>
    <row r="5" spans="1:4" ht="15" customHeight="1" x14ac:dyDescent="0.2">
      <c r="A5" s="168" t="s">
        <v>112</v>
      </c>
      <c r="B5" s="169"/>
      <c r="C5" s="65"/>
      <c r="D5" s="66" t="s">
        <v>113</v>
      </c>
    </row>
    <row r="6" spans="1:4" ht="15" customHeight="1" x14ac:dyDescent="0.2">
      <c r="A6" s="165" t="s">
        <v>114</v>
      </c>
      <c r="B6" s="166"/>
      <c r="C6" s="67"/>
      <c r="D6" s="64" t="s">
        <v>115</v>
      </c>
    </row>
    <row r="7" spans="1:4" ht="15" customHeight="1" x14ac:dyDescent="0.2">
      <c r="A7" s="165" t="s">
        <v>116</v>
      </c>
      <c r="B7" s="166"/>
      <c r="C7" s="67"/>
      <c r="D7" s="64" t="s">
        <v>148</v>
      </c>
    </row>
    <row r="8" spans="1:4" ht="15" customHeight="1" x14ac:dyDescent="0.2">
      <c r="A8" s="167" t="s">
        <v>117</v>
      </c>
      <c r="B8" s="167"/>
      <c r="C8" s="96"/>
      <c r="D8" s="68"/>
    </row>
    <row r="9" spans="1:4" ht="15" customHeight="1" x14ac:dyDescent="0.2">
      <c r="A9" s="69" t="s">
        <v>118</v>
      </c>
      <c r="B9" s="70"/>
      <c r="C9" s="71"/>
      <c r="D9" s="72"/>
    </row>
    <row r="10" spans="1:4" ht="30" customHeight="1" x14ac:dyDescent="0.2">
      <c r="A10" s="159" t="s">
        <v>119</v>
      </c>
      <c r="B10" s="160"/>
      <c r="C10" s="73"/>
      <c r="D10" s="74">
        <v>5.2533472100000003</v>
      </c>
    </row>
    <row r="11" spans="1:4" ht="66" customHeight="1" x14ac:dyDescent="0.2">
      <c r="A11" s="159" t="s">
        <v>120</v>
      </c>
      <c r="B11" s="160"/>
      <c r="C11" s="73"/>
      <c r="D11" s="74">
        <v>1003.71778408</v>
      </c>
    </row>
    <row r="12" spans="1:4" ht="30" customHeight="1" x14ac:dyDescent="0.2">
      <c r="A12" s="159" t="s">
        <v>121</v>
      </c>
      <c r="B12" s="160"/>
      <c r="C12" s="73"/>
      <c r="D12" s="75">
        <v>565040.12551047164</v>
      </c>
    </row>
    <row r="13" spans="1:4" ht="30" customHeight="1" x14ac:dyDescent="0.2">
      <c r="A13" s="159" t="s">
        <v>122</v>
      </c>
      <c r="B13" s="160"/>
      <c r="C13" s="73"/>
      <c r="D13" s="76"/>
    </row>
    <row r="14" spans="1:4" ht="15" customHeight="1" x14ac:dyDescent="0.2">
      <c r="A14" s="163" t="s">
        <v>123</v>
      </c>
      <c r="B14" s="164"/>
      <c r="C14" s="73"/>
      <c r="D14" s="74">
        <v>1104.30797388</v>
      </c>
    </row>
    <row r="15" spans="1:4" ht="15" customHeight="1" x14ac:dyDescent="0.2">
      <c r="A15" s="163" t="s">
        <v>124</v>
      </c>
      <c r="B15" s="164"/>
      <c r="C15" s="73"/>
      <c r="D15" s="74">
        <v>1862.7900426000001</v>
      </c>
    </row>
    <row r="16" spans="1:4" ht="15" customHeight="1" x14ac:dyDescent="0.2">
      <c r="A16" s="163" t="s">
        <v>125</v>
      </c>
      <c r="B16" s="164"/>
      <c r="C16" s="73"/>
      <c r="D16" s="74">
        <v>2890.3909174400001</v>
      </c>
    </row>
    <row r="17" spans="1:4" ht="15" customHeight="1" x14ac:dyDescent="0.2">
      <c r="A17" s="163" t="s">
        <v>126</v>
      </c>
      <c r="B17" s="164"/>
      <c r="C17" s="73"/>
      <c r="D17" s="74">
        <v>2250.8232365200001</v>
      </c>
    </row>
    <row r="18" spans="1:4" ht="52.5" customHeight="1" x14ac:dyDescent="0.2">
      <c r="A18" s="159" t="s">
        <v>127</v>
      </c>
      <c r="B18" s="160"/>
      <c r="C18" s="73"/>
      <c r="D18" s="74">
        <v>0</v>
      </c>
    </row>
    <row r="19" spans="1:4" ht="52.5" customHeight="1" x14ac:dyDescent="0.25">
      <c r="A19" s="159" t="s">
        <v>140</v>
      </c>
      <c r="B19" s="160"/>
      <c r="C19" s="81"/>
      <c r="D19" s="74">
        <v>995.26110428000004</v>
      </c>
    </row>
    <row r="20" spans="1:4" ht="52.5" customHeight="1" x14ac:dyDescent="0.25">
      <c r="A20" s="159" t="s">
        <v>141</v>
      </c>
      <c r="B20" s="160"/>
      <c r="C20" s="81"/>
      <c r="D20" s="97"/>
    </row>
    <row r="21" spans="1:4" ht="52.5" customHeight="1" x14ac:dyDescent="0.25">
      <c r="A21" s="163" t="s">
        <v>142</v>
      </c>
      <c r="B21" s="164"/>
      <c r="C21" s="81"/>
      <c r="D21" s="74">
        <v>1095.75981785</v>
      </c>
    </row>
    <row r="22" spans="1:4" ht="52.5" customHeight="1" x14ac:dyDescent="0.25">
      <c r="A22" s="163" t="s">
        <v>143</v>
      </c>
      <c r="B22" s="164"/>
      <c r="C22" s="81"/>
      <c r="D22" s="74">
        <v>984.65408276000005</v>
      </c>
    </row>
    <row r="23" spans="1:4" ht="52.5" customHeight="1" x14ac:dyDescent="0.25">
      <c r="A23" s="163" t="s">
        <v>144</v>
      </c>
      <c r="B23" s="164"/>
      <c r="C23" s="81"/>
      <c r="D23" s="74">
        <v>881.96918359999995</v>
      </c>
    </row>
    <row r="24" spans="1:4" ht="52.5" customHeight="1" x14ac:dyDescent="0.25">
      <c r="A24" s="163" t="s">
        <v>145</v>
      </c>
      <c r="B24" s="164"/>
      <c r="C24" s="81"/>
      <c r="D24" s="74">
        <v>945.88526309999997</v>
      </c>
    </row>
    <row r="25" spans="1:4" ht="15" customHeight="1" x14ac:dyDescent="0.2">
      <c r="A25" s="69" t="s">
        <v>128</v>
      </c>
      <c r="B25" s="70"/>
      <c r="C25" s="77"/>
      <c r="D25" s="78"/>
    </row>
    <row r="26" spans="1:4" ht="30" customHeight="1" x14ac:dyDescent="0.2">
      <c r="A26" s="159" t="s">
        <v>129</v>
      </c>
      <c r="B26" s="160"/>
      <c r="C26" s="73"/>
      <c r="D26" s="79">
        <v>17996.849999999999</v>
      </c>
    </row>
    <row r="27" spans="1:4" ht="30" customHeight="1" x14ac:dyDescent="0.2">
      <c r="A27" s="159" t="s">
        <v>130</v>
      </c>
      <c r="B27" s="160"/>
      <c r="C27" s="80"/>
      <c r="D27" s="79">
        <v>26.690999999999999</v>
      </c>
    </row>
    <row r="28" spans="1:4" ht="15" customHeight="1" x14ac:dyDescent="0.2">
      <c r="A28" s="69" t="s">
        <v>131</v>
      </c>
      <c r="B28" s="70"/>
      <c r="C28" s="77"/>
      <c r="D28" s="78"/>
    </row>
    <row r="29" spans="1:4" ht="15" customHeight="1" x14ac:dyDescent="0.25">
      <c r="A29" s="159" t="s">
        <v>132</v>
      </c>
      <c r="B29" s="160"/>
      <c r="C29" s="81"/>
      <c r="D29" s="76"/>
    </row>
    <row r="30" spans="1:4" ht="15" customHeight="1" x14ac:dyDescent="0.25">
      <c r="A30" s="163" t="s">
        <v>123</v>
      </c>
      <c r="B30" s="164"/>
      <c r="C30" s="81"/>
      <c r="D30" s="82">
        <v>0</v>
      </c>
    </row>
    <row r="31" spans="1:4" ht="15" customHeight="1" x14ac:dyDescent="0.25">
      <c r="A31" s="163" t="s">
        <v>124</v>
      </c>
      <c r="B31" s="164"/>
      <c r="C31" s="81"/>
      <c r="D31" s="82">
        <v>1.538771239377E-3</v>
      </c>
    </row>
    <row r="32" spans="1:4" ht="15" customHeight="1" x14ac:dyDescent="0.25">
      <c r="A32" s="163" t="s">
        <v>125</v>
      </c>
      <c r="B32" s="164"/>
      <c r="C32" s="81"/>
      <c r="D32" s="82">
        <v>3.5403621705559999E-3</v>
      </c>
    </row>
    <row r="33" spans="1:6" ht="15" customHeight="1" x14ac:dyDescent="0.25">
      <c r="A33" s="163" t="s">
        <v>126</v>
      </c>
      <c r="B33" s="164"/>
      <c r="C33" s="81"/>
      <c r="D33" s="82">
        <v>2.2945827867180001E-3</v>
      </c>
    </row>
    <row r="35" spans="1:6" x14ac:dyDescent="0.2">
      <c r="A35" s="58" t="s">
        <v>133</v>
      </c>
      <c r="B35" s="59"/>
      <c r="C35" s="59"/>
      <c r="D35" s="56"/>
      <c r="E35" s="56"/>
      <c r="F35" s="60"/>
    </row>
    <row r="36" spans="1:6" ht="280.5" customHeight="1" x14ac:dyDescent="0.2">
      <c r="A36" s="161" t="s">
        <v>7</v>
      </c>
      <c r="B36" s="161" t="s">
        <v>134</v>
      </c>
      <c r="C36" s="57" t="s">
        <v>135</v>
      </c>
      <c r="D36" s="57" t="s">
        <v>136</v>
      </c>
      <c r="E36" s="57" t="s">
        <v>137</v>
      </c>
      <c r="F36" s="57" t="s">
        <v>138</v>
      </c>
    </row>
    <row r="37" spans="1:6" x14ac:dyDescent="0.2">
      <c r="A37" s="162"/>
      <c r="B37" s="162"/>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915.66437327999995</v>
      </c>
      <c r="D39" s="84">
        <v>909.10042860999999</v>
      </c>
      <c r="E39" s="84">
        <v>161.52531818</v>
      </c>
      <c r="F39" s="84">
        <v>161.52531818</v>
      </c>
    </row>
    <row r="40" spans="1:6" ht="12.75" customHeight="1" x14ac:dyDescent="0.2">
      <c r="A40" s="83" t="s">
        <v>149</v>
      </c>
      <c r="B40" s="83">
        <v>2</v>
      </c>
      <c r="C40" s="84">
        <v>1042.0879756700001</v>
      </c>
      <c r="D40" s="84">
        <v>1030.43822688</v>
      </c>
      <c r="E40" s="84">
        <v>183.08413155</v>
      </c>
      <c r="F40" s="84">
        <v>183.08413155</v>
      </c>
    </row>
    <row r="41" spans="1:6" ht="12.75" customHeight="1" x14ac:dyDescent="0.2">
      <c r="A41" s="83" t="s">
        <v>149</v>
      </c>
      <c r="B41" s="83">
        <v>3</v>
      </c>
      <c r="C41" s="84">
        <v>1189.72673893</v>
      </c>
      <c r="D41" s="84">
        <v>1173.9680530600001</v>
      </c>
      <c r="E41" s="84">
        <v>208.58593543000001</v>
      </c>
      <c r="F41" s="84">
        <v>208.58593543000001</v>
      </c>
    </row>
    <row r="42" spans="1:6" ht="12.75" customHeight="1" x14ac:dyDescent="0.2">
      <c r="A42" s="83" t="s">
        <v>149</v>
      </c>
      <c r="B42" s="83">
        <v>4</v>
      </c>
      <c r="C42" s="84">
        <v>1250.57322028</v>
      </c>
      <c r="D42" s="84">
        <v>1234.75166472</v>
      </c>
      <c r="E42" s="84">
        <v>219.38572378000001</v>
      </c>
      <c r="F42" s="84">
        <v>219.38572378000001</v>
      </c>
    </row>
    <row r="43" spans="1:6" ht="12.75" customHeight="1" x14ac:dyDescent="0.2">
      <c r="A43" s="83" t="s">
        <v>149</v>
      </c>
      <c r="B43" s="83">
        <v>5</v>
      </c>
      <c r="C43" s="84">
        <v>1265.0981090400001</v>
      </c>
      <c r="D43" s="84">
        <v>1249.3467761300001</v>
      </c>
      <c r="E43" s="84">
        <v>221.97892464</v>
      </c>
      <c r="F43" s="84">
        <v>221.97892464</v>
      </c>
    </row>
    <row r="44" spans="1:6" ht="12.75" customHeight="1" x14ac:dyDescent="0.2">
      <c r="A44" s="83" t="s">
        <v>149</v>
      </c>
      <c r="B44" s="83">
        <v>6</v>
      </c>
      <c r="C44" s="84">
        <v>1236.98775419</v>
      </c>
      <c r="D44" s="84">
        <v>1224.4802472900001</v>
      </c>
      <c r="E44" s="84">
        <v>217.56073952</v>
      </c>
      <c r="F44" s="84">
        <v>217.56073952</v>
      </c>
    </row>
    <row r="45" spans="1:6" ht="12.75" customHeight="1" x14ac:dyDescent="0.2">
      <c r="A45" s="83" t="s">
        <v>149</v>
      </c>
      <c r="B45" s="83">
        <v>7</v>
      </c>
      <c r="C45" s="84">
        <v>1214.0283050600001</v>
      </c>
      <c r="D45" s="84">
        <v>1204.0942230999999</v>
      </c>
      <c r="E45" s="84">
        <v>213.93863250000001</v>
      </c>
      <c r="F45" s="84">
        <v>213.93863250000001</v>
      </c>
    </row>
    <row r="46" spans="1:6" ht="12.75" customHeight="1" x14ac:dyDescent="0.2">
      <c r="A46" s="83" t="s">
        <v>149</v>
      </c>
      <c r="B46" s="83">
        <v>8</v>
      </c>
      <c r="C46" s="84">
        <v>1145.8443634</v>
      </c>
      <c r="D46" s="84">
        <v>1136.7839959800001</v>
      </c>
      <c r="E46" s="84">
        <v>201.97922130000001</v>
      </c>
      <c r="F46" s="84">
        <v>201.97922130000001</v>
      </c>
    </row>
    <row r="47" spans="1:6" ht="12.75" customHeight="1" x14ac:dyDescent="0.2">
      <c r="A47" s="83" t="s">
        <v>149</v>
      </c>
      <c r="B47" s="83">
        <v>9</v>
      </c>
      <c r="C47" s="84">
        <v>994.63343878000001</v>
      </c>
      <c r="D47" s="84">
        <v>986.72320218000004</v>
      </c>
      <c r="E47" s="84">
        <v>175.31702128000001</v>
      </c>
      <c r="F47" s="84">
        <v>175.31702128000001</v>
      </c>
    </row>
    <row r="48" spans="1:6" ht="12.75" customHeight="1" x14ac:dyDescent="0.2">
      <c r="A48" s="83" t="s">
        <v>149</v>
      </c>
      <c r="B48" s="83">
        <v>10</v>
      </c>
      <c r="C48" s="84">
        <v>956.17949137999994</v>
      </c>
      <c r="D48" s="84">
        <v>948.81107772999997</v>
      </c>
      <c r="E48" s="84">
        <v>168.58094704999999</v>
      </c>
      <c r="F48" s="84">
        <v>168.58094704999999</v>
      </c>
    </row>
    <row r="49" spans="1:6" ht="12.75" customHeight="1" x14ac:dyDescent="0.2">
      <c r="A49" s="83" t="s">
        <v>149</v>
      </c>
      <c r="B49" s="83">
        <v>11</v>
      </c>
      <c r="C49" s="84">
        <v>934.46503130999997</v>
      </c>
      <c r="D49" s="84">
        <v>927.46771535000005</v>
      </c>
      <c r="E49" s="84">
        <v>164.78874403</v>
      </c>
      <c r="F49" s="84">
        <v>164.78874403</v>
      </c>
    </row>
    <row r="50" spans="1:6" ht="12.75" customHeight="1" x14ac:dyDescent="0.2">
      <c r="A50" s="83" t="s">
        <v>149</v>
      </c>
      <c r="B50" s="83">
        <v>12</v>
      </c>
      <c r="C50" s="84">
        <v>1027.7928844600001</v>
      </c>
      <c r="D50" s="84">
        <v>1020.15145147</v>
      </c>
      <c r="E50" s="84">
        <v>181.25641855000001</v>
      </c>
      <c r="F50" s="84">
        <v>181.25641855000001</v>
      </c>
    </row>
    <row r="51" spans="1:6" ht="12.75" customHeight="1" x14ac:dyDescent="0.2">
      <c r="A51" s="83" t="s">
        <v>149</v>
      </c>
      <c r="B51" s="83">
        <v>13</v>
      </c>
      <c r="C51" s="84">
        <v>1071.6769790799999</v>
      </c>
      <c r="D51" s="84">
        <v>1063.55221704</v>
      </c>
      <c r="E51" s="84">
        <v>188.96769251000001</v>
      </c>
      <c r="F51" s="84">
        <v>188.96769251000001</v>
      </c>
    </row>
    <row r="52" spans="1:6" ht="12.75" customHeight="1" x14ac:dyDescent="0.2">
      <c r="A52" s="83" t="s">
        <v>149</v>
      </c>
      <c r="B52" s="83">
        <v>14</v>
      </c>
      <c r="C52" s="84">
        <v>1083.3322749700001</v>
      </c>
      <c r="D52" s="84">
        <v>1075.26774892</v>
      </c>
      <c r="E52" s="84">
        <v>191.04926123000001</v>
      </c>
      <c r="F52" s="84">
        <v>191.04926123000001</v>
      </c>
    </row>
    <row r="53" spans="1:6" ht="12.75" customHeight="1" x14ac:dyDescent="0.2">
      <c r="A53" s="83" t="s">
        <v>149</v>
      </c>
      <c r="B53" s="83">
        <v>15</v>
      </c>
      <c r="C53" s="84">
        <v>1094.4026351099999</v>
      </c>
      <c r="D53" s="84">
        <v>1086.3249197299999</v>
      </c>
      <c r="E53" s="84">
        <v>193.01385500000001</v>
      </c>
      <c r="F53" s="84">
        <v>193.01385500000001</v>
      </c>
    </row>
    <row r="54" spans="1:6" ht="12.75" customHeight="1" x14ac:dyDescent="0.2">
      <c r="A54" s="83" t="s">
        <v>149</v>
      </c>
      <c r="B54" s="83">
        <v>16</v>
      </c>
      <c r="C54" s="84">
        <v>1109.28885988</v>
      </c>
      <c r="D54" s="84">
        <v>1101.25359306</v>
      </c>
      <c r="E54" s="84">
        <v>195.66632179999999</v>
      </c>
      <c r="F54" s="84">
        <v>195.66632179999999</v>
      </c>
    </row>
    <row r="55" spans="1:6" ht="12.75" customHeight="1" x14ac:dyDescent="0.2">
      <c r="A55" s="83" t="s">
        <v>149</v>
      </c>
      <c r="B55" s="83">
        <v>17</v>
      </c>
      <c r="C55" s="84">
        <v>1129.2447345200001</v>
      </c>
      <c r="D55" s="84">
        <v>1120.6050834099999</v>
      </c>
      <c r="E55" s="84">
        <v>199.10461699999999</v>
      </c>
      <c r="F55" s="84">
        <v>199.10461699999999</v>
      </c>
    </row>
    <row r="56" spans="1:6" ht="12.75" customHeight="1" x14ac:dyDescent="0.2">
      <c r="A56" s="83" t="s">
        <v>149</v>
      </c>
      <c r="B56" s="83">
        <v>18</v>
      </c>
      <c r="C56" s="84">
        <v>1088.61806443</v>
      </c>
      <c r="D56" s="84">
        <v>1080.15603354</v>
      </c>
      <c r="E56" s="84">
        <v>191.91779203999999</v>
      </c>
      <c r="F56" s="84">
        <v>191.91779203999999</v>
      </c>
    </row>
    <row r="57" spans="1:6" ht="12.75" customHeight="1" x14ac:dyDescent="0.2">
      <c r="A57" s="83" t="s">
        <v>149</v>
      </c>
      <c r="B57" s="83">
        <v>19</v>
      </c>
      <c r="C57" s="84">
        <v>982.02387928999997</v>
      </c>
      <c r="D57" s="84">
        <v>980.71396737999999</v>
      </c>
      <c r="E57" s="84">
        <v>174.24932454</v>
      </c>
      <c r="F57" s="84">
        <v>174.24932454</v>
      </c>
    </row>
    <row r="58" spans="1:6" ht="12.75" customHeight="1" x14ac:dyDescent="0.2">
      <c r="A58" s="83" t="s">
        <v>149</v>
      </c>
      <c r="B58" s="83">
        <v>20</v>
      </c>
      <c r="C58" s="84">
        <v>892.62628098000005</v>
      </c>
      <c r="D58" s="84">
        <v>888.07417922000002</v>
      </c>
      <c r="E58" s="84">
        <v>157.78945851</v>
      </c>
      <c r="F58" s="84">
        <v>157.78945851</v>
      </c>
    </row>
    <row r="59" spans="1:6" ht="12.75" customHeight="1" x14ac:dyDescent="0.2">
      <c r="A59" s="83" t="s">
        <v>149</v>
      </c>
      <c r="B59" s="83">
        <v>21</v>
      </c>
      <c r="C59" s="84">
        <v>801.25140236000004</v>
      </c>
      <c r="D59" s="84">
        <v>796.92487728000003</v>
      </c>
      <c r="E59" s="84">
        <v>141.59441609999999</v>
      </c>
      <c r="F59" s="84">
        <v>141.59441609999999</v>
      </c>
    </row>
    <row r="60" spans="1:6" ht="12.75" customHeight="1" x14ac:dyDescent="0.2">
      <c r="A60" s="83" t="s">
        <v>149</v>
      </c>
      <c r="B60" s="83">
        <v>22</v>
      </c>
      <c r="C60" s="84">
        <v>787.07425727999998</v>
      </c>
      <c r="D60" s="84">
        <v>785.52207417</v>
      </c>
      <c r="E60" s="84">
        <v>139.56841177999999</v>
      </c>
      <c r="F60" s="84">
        <v>139.56841177999999</v>
      </c>
    </row>
    <row r="61" spans="1:6" ht="12.75" customHeight="1" x14ac:dyDescent="0.2">
      <c r="A61" s="83" t="s">
        <v>149</v>
      </c>
      <c r="B61" s="83">
        <v>23</v>
      </c>
      <c r="C61" s="84">
        <v>811.60592635</v>
      </c>
      <c r="D61" s="84">
        <v>810.44974236999997</v>
      </c>
      <c r="E61" s="84">
        <v>143.99745988999999</v>
      </c>
      <c r="F61" s="84">
        <v>143.99745988999999</v>
      </c>
    </row>
    <row r="62" spans="1:6" ht="12.75" customHeight="1" x14ac:dyDescent="0.2">
      <c r="A62" s="83" t="s">
        <v>149</v>
      </c>
      <c r="B62" s="83">
        <v>24</v>
      </c>
      <c r="C62" s="84">
        <v>851.24397801999999</v>
      </c>
      <c r="D62" s="84">
        <v>844.72702652999999</v>
      </c>
      <c r="E62" s="84">
        <v>150.08771027</v>
      </c>
      <c r="F62" s="84">
        <v>150.08771027</v>
      </c>
    </row>
    <row r="63" spans="1:6" ht="12.75" customHeight="1" x14ac:dyDescent="0.2">
      <c r="A63" s="83" t="s">
        <v>150</v>
      </c>
      <c r="B63" s="83">
        <v>1</v>
      </c>
      <c r="C63" s="84">
        <v>881.90814322000006</v>
      </c>
      <c r="D63" s="84">
        <v>881.76145598000005</v>
      </c>
      <c r="E63" s="84">
        <v>156.66783917000001</v>
      </c>
      <c r="F63" s="84">
        <v>156.66783917000001</v>
      </c>
    </row>
    <row r="64" spans="1:6" ht="12.75" customHeight="1" x14ac:dyDescent="0.2">
      <c r="A64" s="83" t="s">
        <v>150</v>
      </c>
      <c r="B64" s="83">
        <v>2</v>
      </c>
      <c r="C64" s="84">
        <v>1000.07806478</v>
      </c>
      <c r="D64" s="84">
        <v>998.29522445999999</v>
      </c>
      <c r="E64" s="84">
        <v>177.37309178999999</v>
      </c>
      <c r="F64" s="84">
        <v>177.37309178999999</v>
      </c>
    </row>
    <row r="65" spans="1:6" ht="12.75" customHeight="1" x14ac:dyDescent="0.2">
      <c r="A65" s="83" t="s">
        <v>150</v>
      </c>
      <c r="B65" s="83">
        <v>3</v>
      </c>
      <c r="C65" s="84">
        <v>1120.9087209100001</v>
      </c>
      <c r="D65" s="84">
        <v>1112.0229129700001</v>
      </c>
      <c r="E65" s="84">
        <v>197.57977137</v>
      </c>
      <c r="F65" s="84">
        <v>197.57977137</v>
      </c>
    </row>
    <row r="66" spans="1:6" ht="12.75" customHeight="1" x14ac:dyDescent="0.2">
      <c r="A66" s="83" t="s">
        <v>150</v>
      </c>
      <c r="B66" s="83">
        <v>4</v>
      </c>
      <c r="C66" s="84">
        <v>1172.84046891</v>
      </c>
      <c r="D66" s="84">
        <v>1163.9898595100001</v>
      </c>
      <c r="E66" s="84">
        <v>206.81305001999999</v>
      </c>
      <c r="F66" s="84">
        <v>206.81305001999999</v>
      </c>
    </row>
    <row r="67" spans="1:6" ht="12.75" customHeight="1" x14ac:dyDescent="0.2">
      <c r="A67" s="83" t="s">
        <v>150</v>
      </c>
      <c r="B67" s="83">
        <v>5</v>
      </c>
      <c r="C67" s="84">
        <v>1190.2696664</v>
      </c>
      <c r="D67" s="84">
        <v>1181.7556588100001</v>
      </c>
      <c r="E67" s="84">
        <v>209.96960598999999</v>
      </c>
      <c r="F67" s="84">
        <v>209.96960598999999</v>
      </c>
    </row>
    <row r="68" spans="1:6" ht="12.75" customHeight="1" x14ac:dyDescent="0.2">
      <c r="A68" s="83" t="s">
        <v>150</v>
      </c>
      <c r="B68" s="83">
        <v>6</v>
      </c>
      <c r="C68" s="84">
        <v>1213.4489573400001</v>
      </c>
      <c r="D68" s="84">
        <v>1204.66613411</v>
      </c>
      <c r="E68" s="84">
        <v>214.04024736</v>
      </c>
      <c r="F68" s="84">
        <v>214.04024736</v>
      </c>
    </row>
    <row r="69" spans="1:6" ht="12.75" customHeight="1" x14ac:dyDescent="0.2">
      <c r="A69" s="83" t="s">
        <v>150</v>
      </c>
      <c r="B69" s="83">
        <v>7</v>
      </c>
      <c r="C69" s="84">
        <v>1226.7042621099999</v>
      </c>
      <c r="D69" s="84">
        <v>1217.81682727</v>
      </c>
      <c r="E69" s="84">
        <v>216.37680978</v>
      </c>
      <c r="F69" s="84">
        <v>216.37680978</v>
      </c>
    </row>
    <row r="70" spans="1:6" ht="12.75" customHeight="1" x14ac:dyDescent="0.2">
      <c r="A70" s="83" t="s">
        <v>150</v>
      </c>
      <c r="B70" s="83">
        <v>8</v>
      </c>
      <c r="C70" s="84">
        <v>1138.0792669</v>
      </c>
      <c r="D70" s="84">
        <v>1129.1158219900001</v>
      </c>
      <c r="E70" s="84">
        <v>200.61677090000001</v>
      </c>
      <c r="F70" s="84">
        <v>200.61677090000001</v>
      </c>
    </row>
    <row r="71" spans="1:6" ht="12.75" customHeight="1" x14ac:dyDescent="0.2">
      <c r="A71" s="83" t="s">
        <v>150</v>
      </c>
      <c r="B71" s="83">
        <v>9</v>
      </c>
      <c r="C71" s="84">
        <v>995.87519927999995</v>
      </c>
      <c r="D71" s="84">
        <v>986.61164526000005</v>
      </c>
      <c r="E71" s="84">
        <v>175.29720029000001</v>
      </c>
      <c r="F71" s="84">
        <v>175.29720029000001</v>
      </c>
    </row>
    <row r="72" spans="1:6" ht="12.75" customHeight="1" x14ac:dyDescent="0.2">
      <c r="A72" s="83" t="s">
        <v>150</v>
      </c>
      <c r="B72" s="83">
        <v>10</v>
      </c>
      <c r="C72" s="84">
        <v>958.36404301000005</v>
      </c>
      <c r="D72" s="84">
        <v>949.35504318999995</v>
      </c>
      <c r="E72" s="84">
        <v>168.67759666000001</v>
      </c>
      <c r="F72" s="84">
        <v>168.67759666000001</v>
      </c>
    </row>
    <row r="73" spans="1:6" ht="12.75" customHeight="1" x14ac:dyDescent="0.2">
      <c r="A73" s="83" t="s">
        <v>150</v>
      </c>
      <c r="B73" s="83">
        <v>11</v>
      </c>
      <c r="C73" s="84">
        <v>929.10874038999998</v>
      </c>
      <c r="D73" s="84">
        <v>919.54584363000004</v>
      </c>
      <c r="E73" s="84">
        <v>163.38121763000001</v>
      </c>
      <c r="F73" s="84">
        <v>163.38121763000001</v>
      </c>
    </row>
    <row r="74" spans="1:6" ht="12.75" customHeight="1" x14ac:dyDescent="0.2">
      <c r="A74" s="83" t="s">
        <v>150</v>
      </c>
      <c r="B74" s="83">
        <v>12</v>
      </c>
      <c r="C74" s="84">
        <v>995.41049523000004</v>
      </c>
      <c r="D74" s="84">
        <v>985.41838364</v>
      </c>
      <c r="E74" s="84">
        <v>175.08518634999999</v>
      </c>
      <c r="F74" s="84">
        <v>175.08518634999999</v>
      </c>
    </row>
    <row r="75" spans="1:6" ht="12.75" customHeight="1" x14ac:dyDescent="0.2">
      <c r="A75" s="83" t="s">
        <v>150</v>
      </c>
      <c r="B75" s="83">
        <v>13</v>
      </c>
      <c r="C75" s="84">
        <v>1042.61341702</v>
      </c>
      <c r="D75" s="84">
        <v>1031.8910831999999</v>
      </c>
      <c r="E75" s="84">
        <v>183.34226923</v>
      </c>
      <c r="F75" s="84">
        <v>183.34226923</v>
      </c>
    </row>
    <row r="76" spans="1:6" ht="12.75" customHeight="1" x14ac:dyDescent="0.2">
      <c r="A76" s="83" t="s">
        <v>150</v>
      </c>
      <c r="B76" s="83">
        <v>14</v>
      </c>
      <c r="C76" s="84">
        <v>1075.86655064</v>
      </c>
      <c r="D76" s="84">
        <v>1064.44199329</v>
      </c>
      <c r="E76" s="84">
        <v>189.12578439000001</v>
      </c>
      <c r="F76" s="84">
        <v>189.12578439000001</v>
      </c>
    </row>
    <row r="77" spans="1:6" ht="12.75" customHeight="1" x14ac:dyDescent="0.2">
      <c r="A77" s="83" t="s">
        <v>150</v>
      </c>
      <c r="B77" s="83">
        <v>15</v>
      </c>
      <c r="C77" s="84">
        <v>1078.42843614</v>
      </c>
      <c r="D77" s="84">
        <v>1074.1450601399999</v>
      </c>
      <c r="E77" s="84">
        <v>190.84978638999999</v>
      </c>
      <c r="F77" s="84">
        <v>190.84978638999999</v>
      </c>
    </row>
    <row r="78" spans="1:6" ht="12.75" customHeight="1" x14ac:dyDescent="0.2">
      <c r="A78" s="83" t="s">
        <v>150</v>
      </c>
      <c r="B78" s="83">
        <v>16</v>
      </c>
      <c r="C78" s="84">
        <v>1096.4988301799999</v>
      </c>
      <c r="D78" s="84">
        <v>1094.1332799300001</v>
      </c>
      <c r="E78" s="84">
        <v>194.40121311999999</v>
      </c>
      <c r="F78" s="84">
        <v>194.40121311999999</v>
      </c>
    </row>
    <row r="79" spans="1:6" ht="12.75" customHeight="1" x14ac:dyDescent="0.2">
      <c r="A79" s="83" t="s">
        <v>150</v>
      </c>
      <c r="B79" s="83">
        <v>17</v>
      </c>
      <c r="C79" s="84">
        <v>1108.88429817</v>
      </c>
      <c r="D79" s="84">
        <v>1100.1259322200001</v>
      </c>
      <c r="E79" s="84">
        <v>195.46596355</v>
      </c>
      <c r="F79" s="84">
        <v>195.46596355</v>
      </c>
    </row>
    <row r="80" spans="1:6" ht="12.75" customHeight="1" x14ac:dyDescent="0.2">
      <c r="A80" s="83" t="s">
        <v>150</v>
      </c>
      <c r="B80" s="83">
        <v>18</v>
      </c>
      <c r="C80" s="84">
        <v>1053.60222849</v>
      </c>
      <c r="D80" s="84">
        <v>1043.7675755</v>
      </c>
      <c r="E80" s="84">
        <v>185.45243675</v>
      </c>
      <c r="F80" s="84">
        <v>185.45243675</v>
      </c>
    </row>
    <row r="81" spans="1:6" ht="12.75" customHeight="1" x14ac:dyDescent="0.2">
      <c r="A81" s="83" t="s">
        <v>150</v>
      </c>
      <c r="B81" s="83">
        <v>19</v>
      </c>
      <c r="C81" s="84">
        <v>950.90612610999995</v>
      </c>
      <c r="D81" s="84">
        <v>941.81075048000002</v>
      </c>
      <c r="E81" s="84">
        <v>167.33715698</v>
      </c>
      <c r="F81" s="84">
        <v>167.33715698</v>
      </c>
    </row>
    <row r="82" spans="1:6" ht="12.75" customHeight="1" x14ac:dyDescent="0.2">
      <c r="A82" s="83" t="s">
        <v>150</v>
      </c>
      <c r="B82" s="83">
        <v>20</v>
      </c>
      <c r="C82" s="84">
        <v>856.63181728999996</v>
      </c>
      <c r="D82" s="84">
        <v>849.24460801999999</v>
      </c>
      <c r="E82" s="84">
        <v>150.89037603</v>
      </c>
      <c r="F82" s="84">
        <v>150.89037603</v>
      </c>
    </row>
    <row r="83" spans="1:6" ht="12.75" customHeight="1" x14ac:dyDescent="0.2">
      <c r="A83" s="83" t="s">
        <v>150</v>
      </c>
      <c r="B83" s="83">
        <v>21</v>
      </c>
      <c r="C83" s="84">
        <v>789.47948869000004</v>
      </c>
      <c r="D83" s="84">
        <v>784.12474849</v>
      </c>
      <c r="E83" s="84">
        <v>139.32014056</v>
      </c>
      <c r="F83" s="84">
        <v>139.32014056</v>
      </c>
    </row>
    <row r="84" spans="1:6" ht="12.75" customHeight="1" x14ac:dyDescent="0.2">
      <c r="A84" s="83" t="s">
        <v>150</v>
      </c>
      <c r="B84" s="83">
        <v>22</v>
      </c>
      <c r="C84" s="84">
        <v>792.84104926999998</v>
      </c>
      <c r="D84" s="84">
        <v>787.90873327999998</v>
      </c>
      <c r="E84" s="84">
        <v>139.9924638</v>
      </c>
      <c r="F84" s="84">
        <v>139.9924638</v>
      </c>
    </row>
    <row r="85" spans="1:6" ht="12.75" customHeight="1" x14ac:dyDescent="0.2">
      <c r="A85" s="83" t="s">
        <v>150</v>
      </c>
      <c r="B85" s="83">
        <v>23</v>
      </c>
      <c r="C85" s="84">
        <v>793.23170548999997</v>
      </c>
      <c r="D85" s="84">
        <v>787.00128974999996</v>
      </c>
      <c r="E85" s="84">
        <v>139.83123287000001</v>
      </c>
      <c r="F85" s="84">
        <v>139.83123287000001</v>
      </c>
    </row>
    <row r="86" spans="1:6" ht="12.75" customHeight="1" x14ac:dyDescent="0.2">
      <c r="A86" s="83" t="s">
        <v>150</v>
      </c>
      <c r="B86" s="83">
        <v>24</v>
      </c>
      <c r="C86" s="84">
        <v>833.11048539000001</v>
      </c>
      <c r="D86" s="84">
        <v>831.74703163000004</v>
      </c>
      <c r="E86" s="84">
        <v>147.78147683</v>
      </c>
      <c r="F86" s="84">
        <v>147.78147683</v>
      </c>
    </row>
    <row r="87" spans="1:6" ht="12.75" customHeight="1" x14ac:dyDescent="0.2">
      <c r="A87" s="83" t="s">
        <v>151</v>
      </c>
      <c r="B87" s="83">
        <v>1</v>
      </c>
      <c r="C87" s="84">
        <v>862.72111401999996</v>
      </c>
      <c r="D87" s="84">
        <v>855.83604577999995</v>
      </c>
      <c r="E87" s="84">
        <v>152.06151625999999</v>
      </c>
      <c r="F87" s="84">
        <v>152.06151625999999</v>
      </c>
    </row>
    <row r="88" spans="1:6" ht="12.75" customHeight="1" x14ac:dyDescent="0.2">
      <c r="A88" s="83" t="s">
        <v>151</v>
      </c>
      <c r="B88" s="83">
        <v>2</v>
      </c>
      <c r="C88" s="84">
        <v>981.14180159</v>
      </c>
      <c r="D88" s="84">
        <v>973.58977830000003</v>
      </c>
      <c r="E88" s="84">
        <v>172.9835272</v>
      </c>
      <c r="F88" s="84">
        <v>172.9835272</v>
      </c>
    </row>
    <row r="89" spans="1:6" ht="12.75" customHeight="1" x14ac:dyDescent="0.2">
      <c r="A89" s="83" t="s">
        <v>151</v>
      </c>
      <c r="B89" s="83">
        <v>3</v>
      </c>
      <c r="C89" s="84">
        <v>1080.89475459</v>
      </c>
      <c r="D89" s="84">
        <v>1072.66172078</v>
      </c>
      <c r="E89" s="84">
        <v>190.58623261</v>
      </c>
      <c r="F89" s="84">
        <v>190.58623261</v>
      </c>
    </row>
    <row r="90" spans="1:6" ht="12.75" customHeight="1" x14ac:dyDescent="0.2">
      <c r="A90" s="83" t="s">
        <v>151</v>
      </c>
      <c r="B90" s="83">
        <v>4</v>
      </c>
      <c r="C90" s="84">
        <v>1113.0011242600001</v>
      </c>
      <c r="D90" s="84">
        <v>1104.2653294700001</v>
      </c>
      <c r="E90" s="84">
        <v>196.20143504999999</v>
      </c>
      <c r="F90" s="84">
        <v>196.20143504999999</v>
      </c>
    </row>
    <row r="91" spans="1:6" ht="12.75" customHeight="1" x14ac:dyDescent="0.2">
      <c r="A91" s="83" t="s">
        <v>151</v>
      </c>
      <c r="B91" s="83">
        <v>5</v>
      </c>
      <c r="C91" s="84">
        <v>1127.7403645700001</v>
      </c>
      <c r="D91" s="84">
        <v>1118.9208274699999</v>
      </c>
      <c r="E91" s="84">
        <v>198.80536516000001</v>
      </c>
      <c r="F91" s="84">
        <v>198.80536516000001</v>
      </c>
    </row>
    <row r="92" spans="1:6" ht="12.75" customHeight="1" x14ac:dyDescent="0.2">
      <c r="A92" s="83" t="s">
        <v>151</v>
      </c>
      <c r="B92" s="83">
        <v>6</v>
      </c>
      <c r="C92" s="84">
        <v>1169.7993217999999</v>
      </c>
      <c r="D92" s="84">
        <v>1160.4555728800001</v>
      </c>
      <c r="E92" s="84">
        <v>206.18509215</v>
      </c>
      <c r="F92" s="84">
        <v>206.18509215</v>
      </c>
    </row>
    <row r="93" spans="1:6" ht="12.75" customHeight="1" x14ac:dyDescent="0.2">
      <c r="A93" s="83" t="s">
        <v>151</v>
      </c>
      <c r="B93" s="83">
        <v>7</v>
      </c>
      <c r="C93" s="84">
        <v>1180.3773151099999</v>
      </c>
      <c r="D93" s="84">
        <v>1171.14402034</v>
      </c>
      <c r="E93" s="84">
        <v>208.08417262</v>
      </c>
      <c r="F93" s="84">
        <v>208.08417262</v>
      </c>
    </row>
    <row r="94" spans="1:6" ht="12.75" customHeight="1" x14ac:dyDescent="0.2">
      <c r="A94" s="83" t="s">
        <v>151</v>
      </c>
      <c r="B94" s="83">
        <v>8</v>
      </c>
      <c r="C94" s="84">
        <v>1161.63156153</v>
      </c>
      <c r="D94" s="84">
        <v>1153.0970275</v>
      </c>
      <c r="E94" s="84">
        <v>204.87765530999999</v>
      </c>
      <c r="F94" s="84">
        <v>204.87765530999999</v>
      </c>
    </row>
    <row r="95" spans="1:6" ht="12.75" customHeight="1" x14ac:dyDescent="0.2">
      <c r="A95" s="83" t="s">
        <v>151</v>
      </c>
      <c r="B95" s="83">
        <v>9</v>
      </c>
      <c r="C95" s="84">
        <v>1058.3746844100001</v>
      </c>
      <c r="D95" s="84">
        <v>1049.5084638599999</v>
      </c>
      <c r="E95" s="84">
        <v>186.47245477000001</v>
      </c>
      <c r="F95" s="84">
        <v>186.47245477000001</v>
      </c>
    </row>
    <row r="96" spans="1:6" ht="12.75" customHeight="1" x14ac:dyDescent="0.2">
      <c r="A96" s="83" t="s">
        <v>151</v>
      </c>
      <c r="B96" s="83">
        <v>10</v>
      </c>
      <c r="C96" s="84">
        <v>1019.76844169</v>
      </c>
      <c r="D96" s="84">
        <v>1016.1762522499999</v>
      </c>
      <c r="E96" s="84">
        <v>180.55012109</v>
      </c>
      <c r="F96" s="84">
        <v>180.55012109</v>
      </c>
    </row>
    <row r="97" spans="1:6" ht="12.75" customHeight="1" x14ac:dyDescent="0.2">
      <c r="A97" s="83" t="s">
        <v>151</v>
      </c>
      <c r="B97" s="83">
        <v>11</v>
      </c>
      <c r="C97" s="84">
        <v>1006.18339754</v>
      </c>
      <c r="D97" s="84">
        <v>996.40793682000003</v>
      </c>
      <c r="E97" s="84">
        <v>177.03776608999999</v>
      </c>
      <c r="F97" s="84">
        <v>177.03776608999999</v>
      </c>
    </row>
    <row r="98" spans="1:6" ht="12.75" customHeight="1" x14ac:dyDescent="0.2">
      <c r="A98" s="83" t="s">
        <v>151</v>
      </c>
      <c r="B98" s="83">
        <v>12</v>
      </c>
      <c r="C98" s="84">
        <v>1086.45704449</v>
      </c>
      <c r="D98" s="84">
        <v>1081.8428793200001</v>
      </c>
      <c r="E98" s="84">
        <v>192.21750402999999</v>
      </c>
      <c r="F98" s="84">
        <v>192.21750402999999</v>
      </c>
    </row>
    <row r="99" spans="1:6" ht="12.75" customHeight="1" x14ac:dyDescent="0.2">
      <c r="A99" s="83" t="s">
        <v>151</v>
      </c>
      <c r="B99" s="83">
        <v>13</v>
      </c>
      <c r="C99" s="84">
        <v>1129.4801455500001</v>
      </c>
      <c r="D99" s="84">
        <v>1123.49100043</v>
      </c>
      <c r="E99" s="84">
        <v>199.61737515999999</v>
      </c>
      <c r="F99" s="84">
        <v>199.61737515999999</v>
      </c>
    </row>
    <row r="100" spans="1:6" ht="12.75" customHeight="1" x14ac:dyDescent="0.2">
      <c r="A100" s="83" t="s">
        <v>151</v>
      </c>
      <c r="B100" s="83">
        <v>14</v>
      </c>
      <c r="C100" s="84">
        <v>1145.7713960799999</v>
      </c>
      <c r="D100" s="84">
        <v>1138.03525315</v>
      </c>
      <c r="E100" s="84">
        <v>202.20153965</v>
      </c>
      <c r="F100" s="84">
        <v>202.20153965</v>
      </c>
    </row>
    <row r="101" spans="1:6" ht="12.75" customHeight="1" x14ac:dyDescent="0.2">
      <c r="A101" s="83" t="s">
        <v>151</v>
      </c>
      <c r="B101" s="83">
        <v>15</v>
      </c>
      <c r="C101" s="84">
        <v>1159.6522038200001</v>
      </c>
      <c r="D101" s="84">
        <v>1156.0963758099999</v>
      </c>
      <c r="E101" s="84">
        <v>205.41056749000001</v>
      </c>
      <c r="F101" s="84">
        <v>205.41056749000001</v>
      </c>
    </row>
    <row r="102" spans="1:6" ht="12.75" customHeight="1" x14ac:dyDescent="0.2">
      <c r="A102" s="83" t="s">
        <v>151</v>
      </c>
      <c r="B102" s="83">
        <v>16</v>
      </c>
      <c r="C102" s="84">
        <v>1170.8454789499999</v>
      </c>
      <c r="D102" s="84">
        <v>1159.77446134</v>
      </c>
      <c r="E102" s="84">
        <v>206.06407497999999</v>
      </c>
      <c r="F102" s="84">
        <v>206.06407497999999</v>
      </c>
    </row>
    <row r="103" spans="1:6" ht="12.75" customHeight="1" x14ac:dyDescent="0.2">
      <c r="A103" s="83" t="s">
        <v>151</v>
      </c>
      <c r="B103" s="83">
        <v>17</v>
      </c>
      <c r="C103" s="84">
        <v>1181.8149191099999</v>
      </c>
      <c r="D103" s="84">
        <v>1169.3589195500001</v>
      </c>
      <c r="E103" s="84">
        <v>207.76700307999999</v>
      </c>
      <c r="F103" s="84">
        <v>207.76700307999999</v>
      </c>
    </row>
    <row r="104" spans="1:6" ht="12.75" customHeight="1" x14ac:dyDescent="0.2">
      <c r="A104" s="83" t="s">
        <v>151</v>
      </c>
      <c r="B104" s="83">
        <v>18</v>
      </c>
      <c r="C104" s="84">
        <v>1139.6105843099999</v>
      </c>
      <c r="D104" s="84">
        <v>1135.2241881</v>
      </c>
      <c r="E104" s="84">
        <v>201.70208088999999</v>
      </c>
      <c r="F104" s="84">
        <v>201.70208088999999</v>
      </c>
    </row>
    <row r="105" spans="1:6" ht="12.75" customHeight="1" x14ac:dyDescent="0.2">
      <c r="A105" s="83" t="s">
        <v>151</v>
      </c>
      <c r="B105" s="83">
        <v>19</v>
      </c>
      <c r="C105" s="84">
        <v>1033.8298838000001</v>
      </c>
      <c r="D105" s="84">
        <v>1025.86894401</v>
      </c>
      <c r="E105" s="84">
        <v>182.27227969</v>
      </c>
      <c r="F105" s="84">
        <v>182.27227969</v>
      </c>
    </row>
    <row r="106" spans="1:6" ht="12.75" customHeight="1" x14ac:dyDescent="0.2">
      <c r="A106" s="83" t="s">
        <v>151</v>
      </c>
      <c r="B106" s="83">
        <v>20</v>
      </c>
      <c r="C106" s="84">
        <v>932.88339121000001</v>
      </c>
      <c r="D106" s="84">
        <v>925.81979350999995</v>
      </c>
      <c r="E106" s="84">
        <v>164.49594787999999</v>
      </c>
      <c r="F106" s="84">
        <v>164.49594787999999</v>
      </c>
    </row>
    <row r="107" spans="1:6" ht="12.75" customHeight="1" x14ac:dyDescent="0.2">
      <c r="A107" s="83" t="s">
        <v>151</v>
      </c>
      <c r="B107" s="83">
        <v>21</v>
      </c>
      <c r="C107" s="84">
        <v>840.88992076</v>
      </c>
      <c r="D107" s="84">
        <v>834.75157391000005</v>
      </c>
      <c r="E107" s="84">
        <v>148.31531186000001</v>
      </c>
      <c r="F107" s="84">
        <v>148.31531186000001</v>
      </c>
    </row>
    <row r="108" spans="1:6" ht="12.75" customHeight="1" x14ac:dyDescent="0.2">
      <c r="A108" s="83" t="s">
        <v>151</v>
      </c>
      <c r="B108" s="83">
        <v>22</v>
      </c>
      <c r="C108" s="84">
        <v>834.60135458000002</v>
      </c>
      <c r="D108" s="84">
        <v>828.34126435999997</v>
      </c>
      <c r="E108" s="84">
        <v>147.17635376000001</v>
      </c>
      <c r="F108" s="84">
        <v>147.17635376000001</v>
      </c>
    </row>
    <row r="109" spans="1:6" ht="12.75" customHeight="1" x14ac:dyDescent="0.2">
      <c r="A109" s="83" t="s">
        <v>151</v>
      </c>
      <c r="B109" s="83">
        <v>23</v>
      </c>
      <c r="C109" s="84">
        <v>844.13126079000006</v>
      </c>
      <c r="D109" s="84">
        <v>837.82849455999997</v>
      </c>
      <c r="E109" s="84">
        <v>148.86200678</v>
      </c>
      <c r="F109" s="84">
        <v>148.86200678</v>
      </c>
    </row>
    <row r="110" spans="1:6" ht="12.75" customHeight="1" x14ac:dyDescent="0.2">
      <c r="A110" s="83" t="s">
        <v>151</v>
      </c>
      <c r="B110" s="83">
        <v>24</v>
      </c>
      <c r="C110" s="84">
        <v>880.82638006000002</v>
      </c>
      <c r="D110" s="84">
        <v>873.65568828000005</v>
      </c>
      <c r="E110" s="84">
        <v>155.22763886999999</v>
      </c>
      <c r="F110" s="84">
        <v>155.22763886999999</v>
      </c>
    </row>
    <row r="111" spans="1:6" ht="12.75" customHeight="1" x14ac:dyDescent="0.2">
      <c r="A111" s="83" t="s">
        <v>152</v>
      </c>
      <c r="B111" s="83">
        <v>1</v>
      </c>
      <c r="C111" s="84">
        <v>950.84140180999998</v>
      </c>
      <c r="D111" s="84">
        <v>943.68672470000001</v>
      </c>
      <c r="E111" s="84">
        <v>167.67047256000001</v>
      </c>
      <c r="F111" s="84">
        <v>167.67047256000001</v>
      </c>
    </row>
    <row r="112" spans="1:6" ht="12.75" customHeight="1" x14ac:dyDescent="0.2">
      <c r="A112" s="83" t="s">
        <v>152</v>
      </c>
      <c r="B112" s="83">
        <v>2</v>
      </c>
      <c r="C112" s="84">
        <v>1099.7955434999999</v>
      </c>
      <c r="D112" s="84">
        <v>1091.9805623499999</v>
      </c>
      <c r="E112" s="84">
        <v>194.01872689999999</v>
      </c>
      <c r="F112" s="84">
        <v>194.01872689999999</v>
      </c>
    </row>
    <row r="113" spans="1:6" ht="12.75" customHeight="1" x14ac:dyDescent="0.2">
      <c r="A113" s="83" t="s">
        <v>152</v>
      </c>
      <c r="B113" s="83">
        <v>3</v>
      </c>
      <c r="C113" s="84">
        <v>1153.28974212</v>
      </c>
      <c r="D113" s="84">
        <v>1144.6210458099999</v>
      </c>
      <c r="E113" s="84">
        <v>203.37167688</v>
      </c>
      <c r="F113" s="84">
        <v>203.37167688</v>
      </c>
    </row>
    <row r="114" spans="1:6" ht="12.75" customHeight="1" x14ac:dyDescent="0.2">
      <c r="A114" s="83" t="s">
        <v>152</v>
      </c>
      <c r="B114" s="83">
        <v>4</v>
      </c>
      <c r="C114" s="84">
        <v>1124.8848470600001</v>
      </c>
      <c r="D114" s="84">
        <v>1116.3281373</v>
      </c>
      <c r="E114" s="84">
        <v>198.34470637000001</v>
      </c>
      <c r="F114" s="84">
        <v>198.34470637000001</v>
      </c>
    </row>
    <row r="115" spans="1:6" ht="12.75" customHeight="1" x14ac:dyDescent="0.2">
      <c r="A115" s="83" t="s">
        <v>152</v>
      </c>
      <c r="B115" s="83">
        <v>5</v>
      </c>
      <c r="C115" s="84">
        <v>1128.2148766400001</v>
      </c>
      <c r="D115" s="84">
        <v>1119.0820158199999</v>
      </c>
      <c r="E115" s="84">
        <v>198.83400445999999</v>
      </c>
      <c r="F115" s="84">
        <v>198.83400445999999</v>
      </c>
    </row>
    <row r="116" spans="1:6" ht="12.75" customHeight="1" x14ac:dyDescent="0.2">
      <c r="A116" s="83" t="s">
        <v>152</v>
      </c>
      <c r="B116" s="83">
        <v>6</v>
      </c>
      <c r="C116" s="84">
        <v>1123.0564812499999</v>
      </c>
      <c r="D116" s="84">
        <v>1112.2568289999999</v>
      </c>
      <c r="E116" s="84">
        <v>197.62133263999999</v>
      </c>
      <c r="F116" s="84">
        <v>197.62133263999999</v>
      </c>
    </row>
    <row r="117" spans="1:6" ht="12.75" customHeight="1" x14ac:dyDescent="0.2">
      <c r="A117" s="83" t="s">
        <v>152</v>
      </c>
      <c r="B117" s="83">
        <v>7</v>
      </c>
      <c r="C117" s="84">
        <v>1135.4572319700001</v>
      </c>
      <c r="D117" s="84">
        <v>1123.8162853700001</v>
      </c>
      <c r="E117" s="84">
        <v>199.67517047999999</v>
      </c>
      <c r="F117" s="84">
        <v>199.67517047999999</v>
      </c>
    </row>
    <row r="118" spans="1:6" ht="12.75" customHeight="1" x14ac:dyDescent="0.2">
      <c r="A118" s="83" t="s">
        <v>152</v>
      </c>
      <c r="B118" s="83">
        <v>8</v>
      </c>
      <c r="C118" s="84">
        <v>1061.78860126</v>
      </c>
      <c r="D118" s="84">
        <v>1050.8424071500001</v>
      </c>
      <c r="E118" s="84">
        <v>186.70946447</v>
      </c>
      <c r="F118" s="84">
        <v>186.70946447</v>
      </c>
    </row>
    <row r="119" spans="1:6" ht="12.75" customHeight="1" x14ac:dyDescent="0.2">
      <c r="A119" s="83" t="s">
        <v>152</v>
      </c>
      <c r="B119" s="83">
        <v>9</v>
      </c>
      <c r="C119" s="84">
        <v>948.37242689000004</v>
      </c>
      <c r="D119" s="84">
        <v>938.20301952</v>
      </c>
      <c r="E119" s="84">
        <v>166.69614981999999</v>
      </c>
      <c r="F119" s="84">
        <v>166.69614981999999</v>
      </c>
    </row>
    <row r="120" spans="1:6" ht="12.75" customHeight="1" x14ac:dyDescent="0.2">
      <c r="A120" s="83" t="s">
        <v>152</v>
      </c>
      <c r="B120" s="83">
        <v>10</v>
      </c>
      <c r="C120" s="84">
        <v>935.63209157999995</v>
      </c>
      <c r="D120" s="84">
        <v>923.84341646999997</v>
      </c>
      <c r="E120" s="84">
        <v>164.14479313999999</v>
      </c>
      <c r="F120" s="84">
        <v>164.14479313999999</v>
      </c>
    </row>
    <row r="121" spans="1:6" ht="12.75" customHeight="1" x14ac:dyDescent="0.2">
      <c r="A121" s="83" t="s">
        <v>152</v>
      </c>
      <c r="B121" s="83">
        <v>11</v>
      </c>
      <c r="C121" s="84">
        <v>950.76244224000004</v>
      </c>
      <c r="D121" s="84">
        <v>936.71718501999999</v>
      </c>
      <c r="E121" s="84">
        <v>166.43215269999999</v>
      </c>
      <c r="F121" s="84">
        <v>166.43215269999999</v>
      </c>
    </row>
    <row r="122" spans="1:6" ht="12.75" customHeight="1" x14ac:dyDescent="0.2">
      <c r="A122" s="83" t="s">
        <v>152</v>
      </c>
      <c r="B122" s="83">
        <v>12</v>
      </c>
      <c r="C122" s="84">
        <v>1052.4967878499999</v>
      </c>
      <c r="D122" s="84">
        <v>1036.25892196</v>
      </c>
      <c r="E122" s="84">
        <v>184.11832931000001</v>
      </c>
      <c r="F122" s="84">
        <v>184.11832931000001</v>
      </c>
    </row>
    <row r="123" spans="1:6" ht="12.75" customHeight="1" x14ac:dyDescent="0.2">
      <c r="A123" s="83" t="s">
        <v>152</v>
      </c>
      <c r="B123" s="83">
        <v>13</v>
      </c>
      <c r="C123" s="84">
        <v>1105.0850277699999</v>
      </c>
      <c r="D123" s="84">
        <v>1089.6982465399999</v>
      </c>
      <c r="E123" s="84">
        <v>193.61321418</v>
      </c>
      <c r="F123" s="84">
        <v>193.61321418</v>
      </c>
    </row>
    <row r="124" spans="1:6" ht="12.75" customHeight="1" x14ac:dyDescent="0.2">
      <c r="A124" s="83" t="s">
        <v>152</v>
      </c>
      <c r="B124" s="83">
        <v>14</v>
      </c>
      <c r="C124" s="84">
        <v>1109.9997710099999</v>
      </c>
      <c r="D124" s="84">
        <v>1094.1563909900001</v>
      </c>
      <c r="E124" s="84">
        <v>194.4053194</v>
      </c>
      <c r="F124" s="84">
        <v>194.4053194</v>
      </c>
    </row>
    <row r="125" spans="1:6" ht="12.75" customHeight="1" x14ac:dyDescent="0.2">
      <c r="A125" s="83" t="s">
        <v>152</v>
      </c>
      <c r="B125" s="83">
        <v>15</v>
      </c>
      <c r="C125" s="84">
        <v>1147.7564797299999</v>
      </c>
      <c r="D125" s="84">
        <v>1131.2019326100001</v>
      </c>
      <c r="E125" s="84">
        <v>200.98742267</v>
      </c>
      <c r="F125" s="84">
        <v>200.98742267</v>
      </c>
    </row>
    <row r="126" spans="1:6" ht="12.75" customHeight="1" x14ac:dyDescent="0.2">
      <c r="A126" s="83" t="s">
        <v>152</v>
      </c>
      <c r="B126" s="83">
        <v>16</v>
      </c>
      <c r="C126" s="84">
        <v>1155.6401801500001</v>
      </c>
      <c r="D126" s="84">
        <v>1134.62346106</v>
      </c>
      <c r="E126" s="84">
        <v>201.59534611999999</v>
      </c>
      <c r="F126" s="84">
        <v>201.59534611999999</v>
      </c>
    </row>
    <row r="127" spans="1:6" ht="12.75" customHeight="1" x14ac:dyDescent="0.2">
      <c r="A127" s="83" t="s">
        <v>152</v>
      </c>
      <c r="B127" s="83">
        <v>17</v>
      </c>
      <c r="C127" s="84">
        <v>1149.8334952299999</v>
      </c>
      <c r="D127" s="84">
        <v>1129.19788451</v>
      </c>
      <c r="E127" s="84">
        <v>200.63135144</v>
      </c>
      <c r="F127" s="84">
        <v>200.63135144</v>
      </c>
    </row>
    <row r="128" spans="1:6" ht="12.75" customHeight="1" x14ac:dyDescent="0.2">
      <c r="A128" s="83" t="s">
        <v>152</v>
      </c>
      <c r="B128" s="83">
        <v>18</v>
      </c>
      <c r="C128" s="84">
        <v>1091.7694991999999</v>
      </c>
      <c r="D128" s="84">
        <v>1072.7331008799999</v>
      </c>
      <c r="E128" s="84">
        <v>190.59891512999999</v>
      </c>
      <c r="F128" s="84">
        <v>190.59891512999999</v>
      </c>
    </row>
    <row r="129" spans="1:6" ht="12.75" customHeight="1" x14ac:dyDescent="0.2">
      <c r="A129" s="83" t="s">
        <v>152</v>
      </c>
      <c r="B129" s="83">
        <v>19</v>
      </c>
      <c r="C129" s="84">
        <v>960.20728636000001</v>
      </c>
      <c r="D129" s="84">
        <v>947.44287024000005</v>
      </c>
      <c r="E129" s="84">
        <v>168.33784944000001</v>
      </c>
      <c r="F129" s="84">
        <v>168.33784944000001</v>
      </c>
    </row>
    <row r="130" spans="1:6" ht="12.75" customHeight="1" x14ac:dyDescent="0.2">
      <c r="A130" s="83" t="s">
        <v>152</v>
      </c>
      <c r="B130" s="83">
        <v>20</v>
      </c>
      <c r="C130" s="84">
        <v>846.34393531000001</v>
      </c>
      <c r="D130" s="84">
        <v>838.27820684999995</v>
      </c>
      <c r="E130" s="84">
        <v>148.94190985</v>
      </c>
      <c r="F130" s="84">
        <v>148.94190985</v>
      </c>
    </row>
    <row r="131" spans="1:6" ht="12.75" customHeight="1" x14ac:dyDescent="0.2">
      <c r="A131" s="83" t="s">
        <v>152</v>
      </c>
      <c r="B131" s="83">
        <v>21</v>
      </c>
      <c r="C131" s="84">
        <v>779.58652817999996</v>
      </c>
      <c r="D131" s="84">
        <v>772.31475921000003</v>
      </c>
      <c r="E131" s="84">
        <v>137.22178901999999</v>
      </c>
      <c r="F131" s="84">
        <v>137.22178901999999</v>
      </c>
    </row>
    <row r="132" spans="1:6" ht="12.75" customHeight="1" x14ac:dyDescent="0.2">
      <c r="A132" s="83" t="s">
        <v>152</v>
      </c>
      <c r="B132" s="83">
        <v>22</v>
      </c>
      <c r="C132" s="84">
        <v>810.43718478999995</v>
      </c>
      <c r="D132" s="84">
        <v>802.83509049999998</v>
      </c>
      <c r="E132" s="84">
        <v>142.64451908999999</v>
      </c>
      <c r="F132" s="84">
        <v>142.64451908999999</v>
      </c>
    </row>
    <row r="133" spans="1:6" ht="12.75" customHeight="1" x14ac:dyDescent="0.2">
      <c r="A133" s="83" t="s">
        <v>152</v>
      </c>
      <c r="B133" s="83">
        <v>23</v>
      </c>
      <c r="C133" s="84">
        <v>765.39150013999995</v>
      </c>
      <c r="D133" s="84">
        <v>760.44015146000004</v>
      </c>
      <c r="E133" s="84">
        <v>135.11195634000001</v>
      </c>
      <c r="F133" s="84">
        <v>135.11195634000001</v>
      </c>
    </row>
    <row r="134" spans="1:6" ht="12.75" customHeight="1" x14ac:dyDescent="0.2">
      <c r="A134" s="83" t="s">
        <v>152</v>
      </c>
      <c r="B134" s="83">
        <v>24</v>
      </c>
      <c r="C134" s="84">
        <v>760.81321500000001</v>
      </c>
      <c r="D134" s="84">
        <v>755.27872873000001</v>
      </c>
      <c r="E134" s="84">
        <v>134.19489544999999</v>
      </c>
      <c r="F134" s="84">
        <v>134.19489544999999</v>
      </c>
    </row>
    <row r="135" spans="1:6" ht="12.75" customHeight="1" x14ac:dyDescent="0.2">
      <c r="A135" s="83" t="s">
        <v>153</v>
      </c>
      <c r="B135" s="83">
        <v>1</v>
      </c>
      <c r="C135" s="84">
        <v>917.16832566999994</v>
      </c>
      <c r="D135" s="84">
        <v>914.00373750999995</v>
      </c>
      <c r="E135" s="84">
        <v>162.39651843999999</v>
      </c>
      <c r="F135" s="84">
        <v>162.39651843999999</v>
      </c>
    </row>
    <row r="136" spans="1:6" ht="12.75" customHeight="1" x14ac:dyDescent="0.2">
      <c r="A136" s="83" t="s">
        <v>153</v>
      </c>
      <c r="B136" s="83">
        <v>2</v>
      </c>
      <c r="C136" s="84">
        <v>995.80086950999998</v>
      </c>
      <c r="D136" s="84">
        <v>995.24579373999995</v>
      </c>
      <c r="E136" s="84">
        <v>176.83128117000001</v>
      </c>
      <c r="F136" s="84">
        <v>176.83128117000001</v>
      </c>
    </row>
    <row r="137" spans="1:6" ht="12.75" customHeight="1" x14ac:dyDescent="0.2">
      <c r="A137" s="83" t="s">
        <v>153</v>
      </c>
      <c r="B137" s="83">
        <v>3</v>
      </c>
      <c r="C137" s="84">
        <v>1128.78409382</v>
      </c>
      <c r="D137" s="84">
        <v>1127.1175503699999</v>
      </c>
      <c r="E137" s="84">
        <v>200.26172600999999</v>
      </c>
      <c r="F137" s="84">
        <v>200.26172600999999</v>
      </c>
    </row>
    <row r="138" spans="1:6" ht="12.75" customHeight="1" x14ac:dyDescent="0.2">
      <c r="A138" s="83" t="s">
        <v>153</v>
      </c>
      <c r="B138" s="83">
        <v>4</v>
      </c>
      <c r="C138" s="84">
        <v>1181.94284234</v>
      </c>
      <c r="D138" s="84">
        <v>1178.9231722</v>
      </c>
      <c r="E138" s="84">
        <v>209.46634112999999</v>
      </c>
      <c r="F138" s="84">
        <v>209.46634112999999</v>
      </c>
    </row>
    <row r="139" spans="1:6" ht="12.75" customHeight="1" x14ac:dyDescent="0.2">
      <c r="A139" s="83" t="s">
        <v>153</v>
      </c>
      <c r="B139" s="83">
        <v>5</v>
      </c>
      <c r="C139" s="84">
        <v>1204.2292031100001</v>
      </c>
      <c r="D139" s="84">
        <v>1203.9952068</v>
      </c>
      <c r="E139" s="84">
        <v>213.92103968000001</v>
      </c>
      <c r="F139" s="84">
        <v>213.92103968000001</v>
      </c>
    </row>
    <row r="140" spans="1:6" ht="12.75" customHeight="1" x14ac:dyDescent="0.2">
      <c r="A140" s="83" t="s">
        <v>153</v>
      </c>
      <c r="B140" s="83">
        <v>6</v>
      </c>
      <c r="C140" s="84">
        <v>1208.4001620199999</v>
      </c>
      <c r="D140" s="84">
        <v>1204.64073315</v>
      </c>
      <c r="E140" s="84">
        <v>214.03573421999999</v>
      </c>
      <c r="F140" s="84">
        <v>214.03573421999999</v>
      </c>
    </row>
    <row r="141" spans="1:6" ht="12.75" customHeight="1" x14ac:dyDescent="0.2">
      <c r="A141" s="83" t="s">
        <v>153</v>
      </c>
      <c r="B141" s="83">
        <v>7</v>
      </c>
      <c r="C141" s="84">
        <v>1201.6346440499999</v>
      </c>
      <c r="D141" s="84">
        <v>1191.59889114</v>
      </c>
      <c r="E141" s="84">
        <v>211.71851203</v>
      </c>
      <c r="F141" s="84">
        <v>211.71851203</v>
      </c>
    </row>
    <row r="142" spans="1:6" ht="12.75" customHeight="1" x14ac:dyDescent="0.2">
      <c r="A142" s="83" t="s">
        <v>153</v>
      </c>
      <c r="B142" s="83">
        <v>8</v>
      </c>
      <c r="C142" s="84">
        <v>1132.67515495</v>
      </c>
      <c r="D142" s="84">
        <v>1123.95778503</v>
      </c>
      <c r="E142" s="84">
        <v>199.70031158</v>
      </c>
      <c r="F142" s="84">
        <v>199.70031158</v>
      </c>
    </row>
    <row r="143" spans="1:6" ht="12.75" customHeight="1" x14ac:dyDescent="0.2">
      <c r="A143" s="83" t="s">
        <v>153</v>
      </c>
      <c r="B143" s="83">
        <v>9</v>
      </c>
      <c r="C143" s="84">
        <v>1028.19343467</v>
      </c>
      <c r="D143" s="84">
        <v>1020.26486857</v>
      </c>
      <c r="E143" s="84">
        <v>181.27657004</v>
      </c>
      <c r="F143" s="84">
        <v>181.27657004</v>
      </c>
    </row>
    <row r="144" spans="1:6" ht="12.75" customHeight="1" x14ac:dyDescent="0.2">
      <c r="A144" s="83" t="s">
        <v>153</v>
      </c>
      <c r="B144" s="83">
        <v>10</v>
      </c>
      <c r="C144" s="84">
        <v>1026.3451080100001</v>
      </c>
      <c r="D144" s="84">
        <v>1018.04371153</v>
      </c>
      <c r="E144" s="84">
        <v>180.88192376999999</v>
      </c>
      <c r="F144" s="84">
        <v>180.88192376999999</v>
      </c>
    </row>
    <row r="145" spans="1:6" ht="12.75" customHeight="1" x14ac:dyDescent="0.2">
      <c r="A145" s="83" t="s">
        <v>153</v>
      </c>
      <c r="B145" s="83">
        <v>11</v>
      </c>
      <c r="C145" s="84">
        <v>1022.6685958100001</v>
      </c>
      <c r="D145" s="84">
        <v>1014.2207279</v>
      </c>
      <c r="E145" s="84">
        <v>180.20267136999999</v>
      </c>
      <c r="F145" s="84">
        <v>180.20267136999999</v>
      </c>
    </row>
    <row r="146" spans="1:6" ht="12.75" customHeight="1" x14ac:dyDescent="0.2">
      <c r="A146" s="83" t="s">
        <v>153</v>
      </c>
      <c r="B146" s="83">
        <v>12</v>
      </c>
      <c r="C146" s="84">
        <v>1118.8889707000001</v>
      </c>
      <c r="D146" s="84">
        <v>1109.7008775500001</v>
      </c>
      <c r="E146" s="84">
        <v>197.16720143000001</v>
      </c>
      <c r="F146" s="84">
        <v>197.16720143000001</v>
      </c>
    </row>
    <row r="147" spans="1:6" ht="12.75" customHeight="1" x14ac:dyDescent="0.2">
      <c r="A147" s="83" t="s">
        <v>153</v>
      </c>
      <c r="B147" s="83">
        <v>13</v>
      </c>
      <c r="C147" s="84">
        <v>1194.3174964</v>
      </c>
      <c r="D147" s="84">
        <v>1184.74046509</v>
      </c>
      <c r="E147" s="84">
        <v>210.4999344</v>
      </c>
      <c r="F147" s="84">
        <v>210.4999344</v>
      </c>
    </row>
    <row r="148" spans="1:6" ht="12.75" customHeight="1" x14ac:dyDescent="0.2">
      <c r="A148" s="83" t="s">
        <v>153</v>
      </c>
      <c r="B148" s="83">
        <v>14</v>
      </c>
      <c r="C148" s="84">
        <v>1192.97416077</v>
      </c>
      <c r="D148" s="84">
        <v>1181.5196339199999</v>
      </c>
      <c r="E148" s="84">
        <v>209.92767003</v>
      </c>
      <c r="F148" s="84">
        <v>209.92767003</v>
      </c>
    </row>
    <row r="149" spans="1:6" ht="12.75" customHeight="1" x14ac:dyDescent="0.2">
      <c r="A149" s="83" t="s">
        <v>153</v>
      </c>
      <c r="B149" s="83">
        <v>15</v>
      </c>
      <c r="C149" s="84">
        <v>1230.43062958</v>
      </c>
      <c r="D149" s="84">
        <v>1222.5542258800001</v>
      </c>
      <c r="E149" s="84">
        <v>217.21853175999999</v>
      </c>
      <c r="F149" s="84">
        <v>217.21853175999999</v>
      </c>
    </row>
    <row r="150" spans="1:6" ht="12.75" customHeight="1" x14ac:dyDescent="0.2">
      <c r="A150" s="83" t="s">
        <v>153</v>
      </c>
      <c r="B150" s="83">
        <v>16</v>
      </c>
      <c r="C150" s="84">
        <v>1241.22325215</v>
      </c>
      <c r="D150" s="84">
        <v>1231.0172948300001</v>
      </c>
      <c r="E150" s="84">
        <v>218.72221590999999</v>
      </c>
      <c r="F150" s="84">
        <v>218.72221590999999</v>
      </c>
    </row>
    <row r="151" spans="1:6" ht="12.75" customHeight="1" x14ac:dyDescent="0.2">
      <c r="A151" s="83" t="s">
        <v>153</v>
      </c>
      <c r="B151" s="83">
        <v>17</v>
      </c>
      <c r="C151" s="84">
        <v>1254.25828434</v>
      </c>
      <c r="D151" s="84">
        <v>1243.93693143</v>
      </c>
      <c r="E151" s="84">
        <v>221.01772513</v>
      </c>
      <c r="F151" s="84">
        <v>221.01772513</v>
      </c>
    </row>
    <row r="152" spans="1:6" ht="12.75" customHeight="1" x14ac:dyDescent="0.2">
      <c r="A152" s="83" t="s">
        <v>153</v>
      </c>
      <c r="B152" s="83">
        <v>18</v>
      </c>
      <c r="C152" s="84">
        <v>1202.05244253</v>
      </c>
      <c r="D152" s="84">
        <v>1190.4879971400001</v>
      </c>
      <c r="E152" s="84">
        <v>211.52113284000001</v>
      </c>
      <c r="F152" s="84">
        <v>211.52113284000001</v>
      </c>
    </row>
    <row r="153" spans="1:6" ht="12.75" customHeight="1" x14ac:dyDescent="0.2">
      <c r="A153" s="83" t="s">
        <v>153</v>
      </c>
      <c r="B153" s="83">
        <v>19</v>
      </c>
      <c r="C153" s="84">
        <v>1072.1896668100001</v>
      </c>
      <c r="D153" s="84">
        <v>1062.0517585499999</v>
      </c>
      <c r="E153" s="84">
        <v>188.70109707</v>
      </c>
      <c r="F153" s="84">
        <v>188.70109707</v>
      </c>
    </row>
    <row r="154" spans="1:6" ht="12.75" customHeight="1" x14ac:dyDescent="0.2">
      <c r="A154" s="83" t="s">
        <v>153</v>
      </c>
      <c r="B154" s="83">
        <v>20</v>
      </c>
      <c r="C154" s="84">
        <v>959.71871182999996</v>
      </c>
      <c r="D154" s="84">
        <v>957.53572027999996</v>
      </c>
      <c r="E154" s="84">
        <v>170.13110655</v>
      </c>
      <c r="F154" s="84">
        <v>170.13110655</v>
      </c>
    </row>
    <row r="155" spans="1:6" ht="12.75" customHeight="1" x14ac:dyDescent="0.2">
      <c r="A155" s="83" t="s">
        <v>153</v>
      </c>
      <c r="B155" s="83">
        <v>21</v>
      </c>
      <c r="C155" s="84">
        <v>855.39505439000004</v>
      </c>
      <c r="D155" s="84">
        <v>854.41803005999998</v>
      </c>
      <c r="E155" s="84">
        <v>151.80956891</v>
      </c>
      <c r="F155" s="84">
        <v>151.80956891</v>
      </c>
    </row>
    <row r="156" spans="1:6" ht="12.75" customHeight="1" x14ac:dyDescent="0.2">
      <c r="A156" s="83" t="s">
        <v>153</v>
      </c>
      <c r="B156" s="83">
        <v>22</v>
      </c>
      <c r="C156" s="84">
        <v>841.76316241999996</v>
      </c>
      <c r="D156" s="84">
        <v>839.74219203999996</v>
      </c>
      <c r="E156" s="84">
        <v>149.20202487</v>
      </c>
      <c r="F156" s="84">
        <v>149.20202487</v>
      </c>
    </row>
    <row r="157" spans="1:6" ht="12.75" customHeight="1" x14ac:dyDescent="0.2">
      <c r="A157" s="83" t="s">
        <v>153</v>
      </c>
      <c r="B157" s="83">
        <v>23</v>
      </c>
      <c r="C157" s="84">
        <v>855.37272100999996</v>
      </c>
      <c r="D157" s="84">
        <v>853.94182076000004</v>
      </c>
      <c r="E157" s="84">
        <v>151.72495795</v>
      </c>
      <c r="F157" s="84">
        <v>151.72495795</v>
      </c>
    </row>
    <row r="158" spans="1:6" ht="12.75" customHeight="1" x14ac:dyDescent="0.2">
      <c r="A158" s="83" t="s">
        <v>153</v>
      </c>
      <c r="B158" s="83">
        <v>24</v>
      </c>
      <c r="C158" s="84">
        <v>886.95095021999998</v>
      </c>
      <c r="D158" s="84">
        <v>878.72350435999999</v>
      </c>
      <c r="E158" s="84">
        <v>156.12806810999999</v>
      </c>
      <c r="F158" s="84">
        <v>156.12806810999999</v>
      </c>
    </row>
    <row r="159" spans="1:6" ht="12.75" customHeight="1" x14ac:dyDescent="0.2">
      <c r="A159" s="83" t="s">
        <v>154</v>
      </c>
      <c r="B159" s="83">
        <v>1</v>
      </c>
      <c r="C159" s="84">
        <v>956.53311346999999</v>
      </c>
      <c r="D159" s="84">
        <v>948.56759810000005</v>
      </c>
      <c r="E159" s="84">
        <v>168.53768657000001</v>
      </c>
      <c r="F159" s="84">
        <v>168.53768657000001</v>
      </c>
    </row>
    <row r="160" spans="1:6" ht="12.75" customHeight="1" x14ac:dyDescent="0.2">
      <c r="A160" s="83" t="s">
        <v>154</v>
      </c>
      <c r="B160" s="83">
        <v>2</v>
      </c>
      <c r="C160" s="84">
        <v>1076.7987676</v>
      </c>
      <c r="D160" s="84">
        <v>1075.0431924500001</v>
      </c>
      <c r="E160" s="84">
        <v>191.00936293999999</v>
      </c>
      <c r="F160" s="84">
        <v>191.00936293999999</v>
      </c>
    </row>
    <row r="161" spans="1:6" ht="12.75" customHeight="1" x14ac:dyDescent="0.2">
      <c r="A161" s="83" t="s">
        <v>154</v>
      </c>
      <c r="B161" s="83">
        <v>3</v>
      </c>
      <c r="C161" s="84">
        <v>1211.9410810500001</v>
      </c>
      <c r="D161" s="84">
        <v>1211.5177160000001</v>
      </c>
      <c r="E161" s="84">
        <v>215.25760894999999</v>
      </c>
      <c r="F161" s="84">
        <v>215.25760894999999</v>
      </c>
    </row>
    <row r="162" spans="1:6" ht="12.75" customHeight="1" x14ac:dyDescent="0.2">
      <c r="A162" s="83" t="s">
        <v>154</v>
      </c>
      <c r="B162" s="83">
        <v>4</v>
      </c>
      <c r="C162" s="84">
        <v>1260.70328197</v>
      </c>
      <c r="D162" s="84">
        <v>1257.68777507</v>
      </c>
      <c r="E162" s="84">
        <v>223.46091988000001</v>
      </c>
      <c r="F162" s="84">
        <v>223.46091988000001</v>
      </c>
    </row>
    <row r="163" spans="1:6" ht="12.75" customHeight="1" x14ac:dyDescent="0.2">
      <c r="A163" s="83" t="s">
        <v>154</v>
      </c>
      <c r="B163" s="83">
        <v>5</v>
      </c>
      <c r="C163" s="84">
        <v>1268.9042248799999</v>
      </c>
      <c r="D163" s="84">
        <v>1263.34492015</v>
      </c>
      <c r="E163" s="84">
        <v>224.46605872999999</v>
      </c>
      <c r="F163" s="84">
        <v>224.46605872999999</v>
      </c>
    </row>
    <row r="164" spans="1:6" ht="12.75" customHeight="1" x14ac:dyDescent="0.2">
      <c r="A164" s="83" t="s">
        <v>154</v>
      </c>
      <c r="B164" s="83">
        <v>6</v>
      </c>
      <c r="C164" s="84">
        <v>1247.8710729300001</v>
      </c>
      <c r="D164" s="84">
        <v>1247.4564373200001</v>
      </c>
      <c r="E164" s="84">
        <v>221.64305682</v>
      </c>
      <c r="F164" s="84">
        <v>221.64305682</v>
      </c>
    </row>
    <row r="165" spans="1:6" ht="12.75" customHeight="1" x14ac:dyDescent="0.2">
      <c r="A165" s="83" t="s">
        <v>154</v>
      </c>
      <c r="B165" s="83">
        <v>7</v>
      </c>
      <c r="C165" s="84">
        <v>1209.0422497699999</v>
      </c>
      <c r="D165" s="84">
        <v>1203.7361317</v>
      </c>
      <c r="E165" s="84">
        <v>213.87500825999999</v>
      </c>
      <c r="F165" s="84">
        <v>213.87500825999999</v>
      </c>
    </row>
    <row r="166" spans="1:6" ht="12.75" customHeight="1" x14ac:dyDescent="0.2">
      <c r="A166" s="83" t="s">
        <v>154</v>
      </c>
      <c r="B166" s="83">
        <v>8</v>
      </c>
      <c r="C166" s="84">
        <v>1156.71814694</v>
      </c>
      <c r="D166" s="84">
        <v>1153.19898754</v>
      </c>
      <c r="E166" s="84">
        <v>204.89577116999999</v>
      </c>
      <c r="F166" s="84">
        <v>204.89577116999999</v>
      </c>
    </row>
    <row r="167" spans="1:6" ht="12.75" customHeight="1" x14ac:dyDescent="0.2">
      <c r="A167" s="83" t="s">
        <v>154</v>
      </c>
      <c r="B167" s="83">
        <v>9</v>
      </c>
      <c r="C167" s="84">
        <v>1010.00516447</v>
      </c>
      <c r="D167" s="84">
        <v>1008.02031973</v>
      </c>
      <c r="E167" s="84">
        <v>179.10100771</v>
      </c>
      <c r="F167" s="84">
        <v>179.10100771</v>
      </c>
    </row>
    <row r="168" spans="1:6" ht="12.75" customHeight="1" x14ac:dyDescent="0.2">
      <c r="A168" s="83" t="s">
        <v>154</v>
      </c>
      <c r="B168" s="83">
        <v>10</v>
      </c>
      <c r="C168" s="84">
        <v>1019.61808713</v>
      </c>
      <c r="D168" s="84">
        <v>1015.4281346400001</v>
      </c>
      <c r="E168" s="84">
        <v>180.41719856</v>
      </c>
      <c r="F168" s="84">
        <v>180.41719856</v>
      </c>
    </row>
    <row r="169" spans="1:6" ht="12.75" customHeight="1" x14ac:dyDescent="0.2">
      <c r="A169" s="83" t="s">
        <v>154</v>
      </c>
      <c r="B169" s="83">
        <v>11</v>
      </c>
      <c r="C169" s="84">
        <v>1019.90529208</v>
      </c>
      <c r="D169" s="84">
        <v>1008.38083267</v>
      </c>
      <c r="E169" s="84">
        <v>179.16506221</v>
      </c>
      <c r="F169" s="84">
        <v>179.16506221</v>
      </c>
    </row>
    <row r="170" spans="1:6" ht="12.75" customHeight="1" x14ac:dyDescent="0.2">
      <c r="A170" s="83" t="s">
        <v>154</v>
      </c>
      <c r="B170" s="83">
        <v>12</v>
      </c>
      <c r="C170" s="84">
        <v>1148.7122213299999</v>
      </c>
      <c r="D170" s="84">
        <v>1132.4190361599999</v>
      </c>
      <c r="E170" s="84">
        <v>201.20367274</v>
      </c>
      <c r="F170" s="84">
        <v>201.20367274</v>
      </c>
    </row>
    <row r="171" spans="1:6" ht="12.75" customHeight="1" x14ac:dyDescent="0.2">
      <c r="A171" s="83" t="s">
        <v>154</v>
      </c>
      <c r="B171" s="83">
        <v>13</v>
      </c>
      <c r="C171" s="84">
        <v>1218.4776590399999</v>
      </c>
      <c r="D171" s="84">
        <v>1198.3161518500001</v>
      </c>
      <c r="E171" s="84">
        <v>212.91200798</v>
      </c>
      <c r="F171" s="84">
        <v>212.91200798</v>
      </c>
    </row>
    <row r="172" spans="1:6" ht="12.75" customHeight="1" x14ac:dyDescent="0.2">
      <c r="A172" s="83" t="s">
        <v>154</v>
      </c>
      <c r="B172" s="83">
        <v>14</v>
      </c>
      <c r="C172" s="84">
        <v>1222.62273162</v>
      </c>
      <c r="D172" s="84">
        <v>1201.85180618</v>
      </c>
      <c r="E172" s="84">
        <v>213.54020886000001</v>
      </c>
      <c r="F172" s="84">
        <v>213.54020886000001</v>
      </c>
    </row>
    <row r="173" spans="1:6" ht="12.75" customHeight="1" x14ac:dyDescent="0.2">
      <c r="A173" s="83" t="s">
        <v>154</v>
      </c>
      <c r="B173" s="83">
        <v>15</v>
      </c>
      <c r="C173" s="84">
        <v>1230.9359731300001</v>
      </c>
      <c r="D173" s="84">
        <v>1209.91765233</v>
      </c>
      <c r="E173" s="84">
        <v>214.97331604999999</v>
      </c>
      <c r="F173" s="84">
        <v>214.97331604999999</v>
      </c>
    </row>
    <row r="174" spans="1:6" ht="12.75" customHeight="1" x14ac:dyDescent="0.2">
      <c r="A174" s="83" t="s">
        <v>154</v>
      </c>
      <c r="B174" s="83">
        <v>16</v>
      </c>
      <c r="C174" s="84">
        <v>1227.25807194</v>
      </c>
      <c r="D174" s="84">
        <v>1204.4362095199999</v>
      </c>
      <c r="E174" s="84">
        <v>213.99939527999999</v>
      </c>
      <c r="F174" s="84">
        <v>213.99939527999999</v>
      </c>
    </row>
    <row r="175" spans="1:6" ht="12.75" customHeight="1" x14ac:dyDescent="0.2">
      <c r="A175" s="83" t="s">
        <v>154</v>
      </c>
      <c r="B175" s="83">
        <v>17</v>
      </c>
      <c r="C175" s="84">
        <v>1212.9055867</v>
      </c>
      <c r="D175" s="84">
        <v>1193.04847877</v>
      </c>
      <c r="E175" s="84">
        <v>211.97606895000001</v>
      </c>
      <c r="F175" s="84">
        <v>211.97606895000001</v>
      </c>
    </row>
    <row r="176" spans="1:6" ht="12.75" customHeight="1" x14ac:dyDescent="0.2">
      <c r="A176" s="83" t="s">
        <v>154</v>
      </c>
      <c r="B176" s="83">
        <v>18</v>
      </c>
      <c r="C176" s="84">
        <v>1165.2241873400001</v>
      </c>
      <c r="D176" s="84">
        <v>1148.6145950099999</v>
      </c>
      <c r="E176" s="84">
        <v>204.08123469</v>
      </c>
      <c r="F176" s="84">
        <v>204.08123469</v>
      </c>
    </row>
    <row r="177" spans="1:6" ht="12.75" customHeight="1" x14ac:dyDescent="0.2">
      <c r="A177" s="83" t="s">
        <v>154</v>
      </c>
      <c r="B177" s="83">
        <v>19</v>
      </c>
      <c r="C177" s="84">
        <v>1046.40011297</v>
      </c>
      <c r="D177" s="84">
        <v>1034.6908232799999</v>
      </c>
      <c r="E177" s="84">
        <v>183.83971582000001</v>
      </c>
      <c r="F177" s="84">
        <v>183.83971582000001</v>
      </c>
    </row>
    <row r="178" spans="1:6" ht="12.75" customHeight="1" x14ac:dyDescent="0.2">
      <c r="A178" s="83" t="s">
        <v>154</v>
      </c>
      <c r="B178" s="83">
        <v>20</v>
      </c>
      <c r="C178" s="84">
        <v>929.3555265</v>
      </c>
      <c r="D178" s="84">
        <v>922.94385296999997</v>
      </c>
      <c r="E178" s="84">
        <v>163.98496230000001</v>
      </c>
      <c r="F178" s="84">
        <v>163.98496230000001</v>
      </c>
    </row>
    <row r="179" spans="1:6" ht="12.75" customHeight="1" x14ac:dyDescent="0.2">
      <c r="A179" s="83" t="s">
        <v>154</v>
      </c>
      <c r="B179" s="83">
        <v>21</v>
      </c>
      <c r="C179" s="84">
        <v>835.35869299000001</v>
      </c>
      <c r="D179" s="84">
        <v>828.63277531999995</v>
      </c>
      <c r="E179" s="84">
        <v>147.22814826000001</v>
      </c>
      <c r="F179" s="84">
        <v>147.22814826000001</v>
      </c>
    </row>
    <row r="180" spans="1:6" ht="12.75" customHeight="1" x14ac:dyDescent="0.2">
      <c r="A180" s="83" t="s">
        <v>154</v>
      </c>
      <c r="B180" s="83">
        <v>22</v>
      </c>
      <c r="C180" s="84">
        <v>823.96782596000003</v>
      </c>
      <c r="D180" s="84">
        <v>817.25423685999999</v>
      </c>
      <c r="E180" s="84">
        <v>145.20645518000001</v>
      </c>
      <c r="F180" s="84">
        <v>145.20645518000001</v>
      </c>
    </row>
    <row r="181" spans="1:6" ht="12.75" customHeight="1" x14ac:dyDescent="0.2">
      <c r="A181" s="83" t="s">
        <v>154</v>
      </c>
      <c r="B181" s="83">
        <v>23</v>
      </c>
      <c r="C181" s="84">
        <v>851.28748275999999</v>
      </c>
      <c r="D181" s="84">
        <v>844.57564635999995</v>
      </c>
      <c r="E181" s="84">
        <v>150.06081365</v>
      </c>
      <c r="F181" s="84">
        <v>150.06081365</v>
      </c>
    </row>
    <row r="182" spans="1:6" ht="12.75" customHeight="1" x14ac:dyDescent="0.2">
      <c r="A182" s="83" t="s">
        <v>154</v>
      </c>
      <c r="B182" s="83">
        <v>24</v>
      </c>
      <c r="C182" s="84">
        <v>858.78022874999999</v>
      </c>
      <c r="D182" s="84">
        <v>852.00732191999998</v>
      </c>
      <c r="E182" s="84">
        <v>151.38124396000001</v>
      </c>
      <c r="F182" s="84">
        <v>151.38124396000001</v>
      </c>
    </row>
    <row r="183" spans="1:6" ht="12.75" customHeight="1" x14ac:dyDescent="0.2">
      <c r="A183" s="83" t="s">
        <v>155</v>
      </c>
      <c r="B183" s="83">
        <v>1</v>
      </c>
      <c r="C183" s="84">
        <v>959.35622699999999</v>
      </c>
      <c r="D183" s="84">
        <v>952.10108359000003</v>
      </c>
      <c r="E183" s="84">
        <v>169.1655021</v>
      </c>
      <c r="F183" s="84">
        <v>169.1655021</v>
      </c>
    </row>
    <row r="184" spans="1:6" ht="12.75" customHeight="1" x14ac:dyDescent="0.2">
      <c r="A184" s="83" t="s">
        <v>155</v>
      </c>
      <c r="B184" s="83">
        <v>2</v>
      </c>
      <c r="C184" s="84">
        <v>1038.6397843499999</v>
      </c>
      <c r="D184" s="84">
        <v>1030.73889781</v>
      </c>
      <c r="E184" s="84">
        <v>183.13755355000001</v>
      </c>
      <c r="F184" s="84">
        <v>183.13755355000001</v>
      </c>
    </row>
    <row r="185" spans="1:6" ht="12.75" customHeight="1" x14ac:dyDescent="0.2">
      <c r="A185" s="83" t="s">
        <v>155</v>
      </c>
      <c r="B185" s="83">
        <v>3</v>
      </c>
      <c r="C185" s="84">
        <v>1228.8095682400001</v>
      </c>
      <c r="D185" s="84">
        <v>1219.2759625799999</v>
      </c>
      <c r="E185" s="84">
        <v>216.63606308999999</v>
      </c>
      <c r="F185" s="84">
        <v>216.63606308999999</v>
      </c>
    </row>
    <row r="186" spans="1:6" ht="12.75" customHeight="1" x14ac:dyDescent="0.2">
      <c r="A186" s="83" t="s">
        <v>155</v>
      </c>
      <c r="B186" s="83">
        <v>4</v>
      </c>
      <c r="C186" s="84">
        <v>1270.8698031700001</v>
      </c>
      <c r="D186" s="84">
        <v>1261.1272587200001</v>
      </c>
      <c r="E186" s="84">
        <v>224.07203354000001</v>
      </c>
      <c r="F186" s="84">
        <v>224.07203354000001</v>
      </c>
    </row>
    <row r="187" spans="1:6" ht="12.75" customHeight="1" x14ac:dyDescent="0.2">
      <c r="A187" s="83" t="s">
        <v>155</v>
      </c>
      <c r="B187" s="83">
        <v>5</v>
      </c>
      <c r="C187" s="84">
        <v>1273.2916043</v>
      </c>
      <c r="D187" s="84">
        <v>1263.49212988</v>
      </c>
      <c r="E187" s="84">
        <v>224.49221435999999</v>
      </c>
      <c r="F187" s="84">
        <v>224.49221435999999</v>
      </c>
    </row>
    <row r="188" spans="1:6" ht="12.75" customHeight="1" x14ac:dyDescent="0.2">
      <c r="A188" s="83" t="s">
        <v>155</v>
      </c>
      <c r="B188" s="83">
        <v>6</v>
      </c>
      <c r="C188" s="84">
        <v>1275.82050781</v>
      </c>
      <c r="D188" s="84">
        <v>1265.62066187</v>
      </c>
      <c r="E188" s="84">
        <v>224.87040339000001</v>
      </c>
      <c r="F188" s="84">
        <v>224.87040339000001</v>
      </c>
    </row>
    <row r="189" spans="1:6" ht="12.75" customHeight="1" x14ac:dyDescent="0.2">
      <c r="A189" s="83" t="s">
        <v>155</v>
      </c>
      <c r="B189" s="83">
        <v>7</v>
      </c>
      <c r="C189" s="84">
        <v>1254.2896278400001</v>
      </c>
      <c r="D189" s="84">
        <v>1244.0279819899999</v>
      </c>
      <c r="E189" s="84">
        <v>221.03390263</v>
      </c>
      <c r="F189" s="84">
        <v>221.03390263</v>
      </c>
    </row>
    <row r="190" spans="1:6" ht="12.75" customHeight="1" x14ac:dyDescent="0.2">
      <c r="A190" s="83" t="s">
        <v>155</v>
      </c>
      <c r="B190" s="83">
        <v>8</v>
      </c>
      <c r="C190" s="84">
        <v>1160.4908004599999</v>
      </c>
      <c r="D190" s="84">
        <v>1151.5964875899999</v>
      </c>
      <c r="E190" s="84">
        <v>204.61104539999999</v>
      </c>
      <c r="F190" s="84">
        <v>204.61104539999999</v>
      </c>
    </row>
    <row r="191" spans="1:6" ht="12.75" customHeight="1" x14ac:dyDescent="0.2">
      <c r="A191" s="83" t="s">
        <v>155</v>
      </c>
      <c r="B191" s="83">
        <v>9</v>
      </c>
      <c r="C191" s="84">
        <v>1032.39373406</v>
      </c>
      <c r="D191" s="84">
        <v>1024.2407943200001</v>
      </c>
      <c r="E191" s="84">
        <v>181.98299659</v>
      </c>
      <c r="F191" s="84">
        <v>181.98299659</v>
      </c>
    </row>
    <row r="192" spans="1:6" ht="12.75" customHeight="1" x14ac:dyDescent="0.2">
      <c r="A192" s="83" t="s">
        <v>155</v>
      </c>
      <c r="B192" s="83">
        <v>10</v>
      </c>
      <c r="C192" s="84">
        <v>1022.42318469</v>
      </c>
      <c r="D192" s="84">
        <v>1013.98604287</v>
      </c>
      <c r="E192" s="84">
        <v>180.16097346999999</v>
      </c>
      <c r="F192" s="84">
        <v>180.16097346999999</v>
      </c>
    </row>
    <row r="193" spans="1:6" ht="12.75" customHeight="1" x14ac:dyDescent="0.2">
      <c r="A193" s="83" t="s">
        <v>155</v>
      </c>
      <c r="B193" s="83">
        <v>11</v>
      </c>
      <c r="C193" s="84">
        <v>1016.2003840899999</v>
      </c>
      <c r="D193" s="84">
        <v>1008.02110416</v>
      </c>
      <c r="E193" s="84">
        <v>179.10114709000001</v>
      </c>
      <c r="F193" s="84">
        <v>179.10114709000001</v>
      </c>
    </row>
    <row r="194" spans="1:6" ht="12.75" customHeight="1" x14ac:dyDescent="0.2">
      <c r="A194" s="83" t="s">
        <v>155</v>
      </c>
      <c r="B194" s="83">
        <v>12</v>
      </c>
      <c r="C194" s="84">
        <v>1113.0380978000001</v>
      </c>
      <c r="D194" s="84">
        <v>1104.04697098</v>
      </c>
      <c r="E194" s="84">
        <v>196.16263799000001</v>
      </c>
      <c r="F194" s="84">
        <v>196.16263799000001</v>
      </c>
    </row>
    <row r="195" spans="1:6" ht="12.75" customHeight="1" x14ac:dyDescent="0.2">
      <c r="A195" s="83" t="s">
        <v>155</v>
      </c>
      <c r="B195" s="83">
        <v>13</v>
      </c>
      <c r="C195" s="84">
        <v>1148.41542796</v>
      </c>
      <c r="D195" s="84">
        <v>1143.20045192</v>
      </c>
      <c r="E195" s="84">
        <v>203.11927145999999</v>
      </c>
      <c r="F195" s="84">
        <v>203.11927145999999</v>
      </c>
    </row>
    <row r="196" spans="1:6" ht="12.75" customHeight="1" x14ac:dyDescent="0.2">
      <c r="A196" s="83" t="s">
        <v>155</v>
      </c>
      <c r="B196" s="83">
        <v>14</v>
      </c>
      <c r="C196" s="84">
        <v>1169.6110068400001</v>
      </c>
      <c r="D196" s="84">
        <v>1165.1062078</v>
      </c>
      <c r="E196" s="84">
        <v>207.01139831</v>
      </c>
      <c r="F196" s="84">
        <v>207.01139831</v>
      </c>
    </row>
    <row r="197" spans="1:6" ht="12.75" customHeight="1" x14ac:dyDescent="0.2">
      <c r="A197" s="83" t="s">
        <v>155</v>
      </c>
      <c r="B197" s="83">
        <v>15</v>
      </c>
      <c r="C197" s="84">
        <v>1189.6307342099999</v>
      </c>
      <c r="D197" s="84">
        <v>1184.5590342200001</v>
      </c>
      <c r="E197" s="84">
        <v>210.46769849</v>
      </c>
      <c r="F197" s="84">
        <v>210.46769849</v>
      </c>
    </row>
    <row r="198" spans="1:6" ht="12.75" customHeight="1" x14ac:dyDescent="0.2">
      <c r="A198" s="83" t="s">
        <v>155</v>
      </c>
      <c r="B198" s="83">
        <v>16</v>
      </c>
      <c r="C198" s="84">
        <v>1200.7061531100001</v>
      </c>
      <c r="D198" s="84">
        <v>1189.5614121399999</v>
      </c>
      <c r="E198" s="84">
        <v>211.35650093999999</v>
      </c>
      <c r="F198" s="84">
        <v>211.35650093999999</v>
      </c>
    </row>
    <row r="199" spans="1:6" ht="12.75" customHeight="1" x14ac:dyDescent="0.2">
      <c r="A199" s="83" t="s">
        <v>155</v>
      </c>
      <c r="B199" s="83">
        <v>17</v>
      </c>
      <c r="C199" s="84">
        <v>1196.7029986</v>
      </c>
      <c r="D199" s="84">
        <v>1184.0546707399999</v>
      </c>
      <c r="E199" s="84">
        <v>210.37808520999999</v>
      </c>
      <c r="F199" s="84">
        <v>210.37808520999999</v>
      </c>
    </row>
    <row r="200" spans="1:6" ht="12.75" customHeight="1" x14ac:dyDescent="0.2">
      <c r="A200" s="83" t="s">
        <v>155</v>
      </c>
      <c r="B200" s="83">
        <v>18</v>
      </c>
      <c r="C200" s="84">
        <v>1154.62246888</v>
      </c>
      <c r="D200" s="84">
        <v>1141.3629766399999</v>
      </c>
      <c r="E200" s="84">
        <v>202.79279622000001</v>
      </c>
      <c r="F200" s="84">
        <v>202.79279622000001</v>
      </c>
    </row>
    <row r="201" spans="1:6" ht="12.75" customHeight="1" x14ac:dyDescent="0.2">
      <c r="A201" s="83" t="s">
        <v>155</v>
      </c>
      <c r="B201" s="83">
        <v>19</v>
      </c>
      <c r="C201" s="84">
        <v>1037.2941578099999</v>
      </c>
      <c r="D201" s="84">
        <v>1025.38350668</v>
      </c>
      <c r="E201" s="84">
        <v>182.18602913000001</v>
      </c>
      <c r="F201" s="84">
        <v>182.18602913000001</v>
      </c>
    </row>
    <row r="202" spans="1:6" ht="12.75" customHeight="1" x14ac:dyDescent="0.2">
      <c r="A202" s="83" t="s">
        <v>155</v>
      </c>
      <c r="B202" s="83">
        <v>20</v>
      </c>
      <c r="C202" s="84">
        <v>907.44711642000004</v>
      </c>
      <c r="D202" s="84">
        <v>898.28418849000002</v>
      </c>
      <c r="E202" s="84">
        <v>159.60353201000001</v>
      </c>
      <c r="F202" s="84">
        <v>159.60353201000001</v>
      </c>
    </row>
    <row r="203" spans="1:6" ht="12.75" customHeight="1" x14ac:dyDescent="0.2">
      <c r="A203" s="83" t="s">
        <v>155</v>
      </c>
      <c r="B203" s="83">
        <v>21</v>
      </c>
      <c r="C203" s="84">
        <v>812.65714522999997</v>
      </c>
      <c r="D203" s="84">
        <v>805.87076952999996</v>
      </c>
      <c r="E203" s="84">
        <v>143.18388636</v>
      </c>
      <c r="F203" s="84">
        <v>143.18388636</v>
      </c>
    </row>
    <row r="204" spans="1:6" ht="12.75" customHeight="1" x14ac:dyDescent="0.2">
      <c r="A204" s="83" t="s">
        <v>155</v>
      </c>
      <c r="B204" s="83">
        <v>22</v>
      </c>
      <c r="C204" s="84">
        <v>831.47578444999999</v>
      </c>
      <c r="D204" s="84">
        <v>827.30132032999995</v>
      </c>
      <c r="E204" s="84">
        <v>146.99158068</v>
      </c>
      <c r="F204" s="84">
        <v>146.99158068</v>
      </c>
    </row>
    <row r="205" spans="1:6" ht="12.75" customHeight="1" x14ac:dyDescent="0.2">
      <c r="A205" s="83" t="s">
        <v>155</v>
      </c>
      <c r="B205" s="83">
        <v>23</v>
      </c>
      <c r="C205" s="84">
        <v>845.40117124999995</v>
      </c>
      <c r="D205" s="84">
        <v>838.47780647000002</v>
      </c>
      <c r="E205" s="84">
        <v>148.97737391000001</v>
      </c>
      <c r="F205" s="84">
        <v>148.97737391000001</v>
      </c>
    </row>
    <row r="206" spans="1:6" ht="12.75" customHeight="1" x14ac:dyDescent="0.2">
      <c r="A206" s="83" t="s">
        <v>155</v>
      </c>
      <c r="B206" s="83">
        <v>24</v>
      </c>
      <c r="C206" s="84">
        <v>862.44014181</v>
      </c>
      <c r="D206" s="84">
        <v>855.92851447999999</v>
      </c>
      <c r="E206" s="84">
        <v>152.07794572</v>
      </c>
      <c r="F206" s="84">
        <v>152.07794572</v>
      </c>
    </row>
    <row r="207" spans="1:6" ht="12.75" customHeight="1" x14ac:dyDescent="0.2">
      <c r="A207" s="83" t="s">
        <v>156</v>
      </c>
      <c r="B207" s="83">
        <v>1</v>
      </c>
      <c r="C207" s="84">
        <v>935.86924248000003</v>
      </c>
      <c r="D207" s="84">
        <v>929.33340293000003</v>
      </c>
      <c r="E207" s="84">
        <v>165.12023191</v>
      </c>
      <c r="F207" s="84">
        <v>165.12023191</v>
      </c>
    </row>
    <row r="208" spans="1:6" ht="12.75" customHeight="1" x14ac:dyDescent="0.2">
      <c r="A208" s="83" t="s">
        <v>156</v>
      </c>
      <c r="B208" s="83">
        <v>2</v>
      </c>
      <c r="C208" s="84">
        <v>1058.82027543</v>
      </c>
      <c r="D208" s="84">
        <v>1051.36621382</v>
      </c>
      <c r="E208" s="84">
        <v>186.80253232999999</v>
      </c>
      <c r="F208" s="84">
        <v>186.80253232999999</v>
      </c>
    </row>
    <row r="209" spans="1:6" ht="12.75" customHeight="1" x14ac:dyDescent="0.2">
      <c r="A209" s="83" t="s">
        <v>156</v>
      </c>
      <c r="B209" s="83">
        <v>3</v>
      </c>
      <c r="C209" s="84">
        <v>1207.3585396399999</v>
      </c>
      <c r="D209" s="84">
        <v>1198.8024756299999</v>
      </c>
      <c r="E209" s="84">
        <v>212.99841604</v>
      </c>
      <c r="F209" s="84">
        <v>212.99841604</v>
      </c>
    </row>
    <row r="210" spans="1:6" ht="12.75" customHeight="1" x14ac:dyDescent="0.2">
      <c r="A210" s="83" t="s">
        <v>156</v>
      </c>
      <c r="B210" s="83">
        <v>4</v>
      </c>
      <c r="C210" s="84">
        <v>1279.81476114</v>
      </c>
      <c r="D210" s="84">
        <v>1270.23646586</v>
      </c>
      <c r="E210" s="84">
        <v>225.69052092999999</v>
      </c>
      <c r="F210" s="84">
        <v>225.69052092999999</v>
      </c>
    </row>
    <row r="211" spans="1:6" ht="12.75" customHeight="1" x14ac:dyDescent="0.2">
      <c r="A211" s="83" t="s">
        <v>156</v>
      </c>
      <c r="B211" s="83">
        <v>5</v>
      </c>
      <c r="C211" s="84">
        <v>1289.9923771000001</v>
      </c>
      <c r="D211" s="84">
        <v>1280.8568854099999</v>
      </c>
      <c r="E211" s="84">
        <v>227.57751447999999</v>
      </c>
      <c r="F211" s="84">
        <v>227.57751447999999</v>
      </c>
    </row>
    <row r="212" spans="1:6" ht="12.75" customHeight="1" x14ac:dyDescent="0.2">
      <c r="A212" s="83" t="s">
        <v>156</v>
      </c>
      <c r="B212" s="83">
        <v>6</v>
      </c>
      <c r="C212" s="84">
        <v>1290.4437277</v>
      </c>
      <c r="D212" s="84">
        <v>1281.2720346999999</v>
      </c>
      <c r="E212" s="84">
        <v>227.65127654</v>
      </c>
      <c r="F212" s="84">
        <v>227.65127654</v>
      </c>
    </row>
    <row r="213" spans="1:6" ht="12.75" customHeight="1" x14ac:dyDescent="0.2">
      <c r="A213" s="83" t="s">
        <v>156</v>
      </c>
      <c r="B213" s="83">
        <v>7</v>
      </c>
      <c r="C213" s="84">
        <v>1272.57238194</v>
      </c>
      <c r="D213" s="84">
        <v>1263.2666864400001</v>
      </c>
      <c r="E213" s="84">
        <v>224.45215848000001</v>
      </c>
      <c r="F213" s="84">
        <v>224.45215848000001</v>
      </c>
    </row>
    <row r="214" spans="1:6" ht="12.75" customHeight="1" x14ac:dyDescent="0.2">
      <c r="A214" s="83" t="s">
        <v>156</v>
      </c>
      <c r="B214" s="83">
        <v>8</v>
      </c>
      <c r="C214" s="84">
        <v>1197.4022024999999</v>
      </c>
      <c r="D214" s="84">
        <v>1188.35354779</v>
      </c>
      <c r="E214" s="84">
        <v>211.14189243999999</v>
      </c>
      <c r="F214" s="84">
        <v>211.14189243999999</v>
      </c>
    </row>
    <row r="215" spans="1:6" ht="12.75" customHeight="1" x14ac:dyDescent="0.2">
      <c r="A215" s="83" t="s">
        <v>156</v>
      </c>
      <c r="B215" s="83">
        <v>9</v>
      </c>
      <c r="C215" s="84">
        <v>1031.41329593</v>
      </c>
      <c r="D215" s="84">
        <v>1024.76657662</v>
      </c>
      <c r="E215" s="84">
        <v>182.07641548000001</v>
      </c>
      <c r="F215" s="84">
        <v>182.07641548000001</v>
      </c>
    </row>
    <row r="216" spans="1:6" ht="12.75" customHeight="1" x14ac:dyDescent="0.2">
      <c r="A216" s="83" t="s">
        <v>156</v>
      </c>
      <c r="B216" s="83">
        <v>10</v>
      </c>
      <c r="C216" s="84">
        <v>1005.8060083300001</v>
      </c>
      <c r="D216" s="84">
        <v>993.18403263000005</v>
      </c>
      <c r="E216" s="84">
        <v>176.46495572000001</v>
      </c>
      <c r="F216" s="84">
        <v>176.46495572000001</v>
      </c>
    </row>
    <row r="217" spans="1:6" ht="12.75" customHeight="1" x14ac:dyDescent="0.2">
      <c r="A217" s="83" t="s">
        <v>156</v>
      </c>
      <c r="B217" s="83">
        <v>11</v>
      </c>
      <c r="C217" s="84">
        <v>1003.10503385</v>
      </c>
      <c r="D217" s="84">
        <v>986.71284108999998</v>
      </c>
      <c r="E217" s="84">
        <v>175.31518036</v>
      </c>
      <c r="F217" s="84">
        <v>175.31518036</v>
      </c>
    </row>
    <row r="218" spans="1:6" ht="12.75" customHeight="1" x14ac:dyDescent="0.2">
      <c r="A218" s="83" t="s">
        <v>156</v>
      </c>
      <c r="B218" s="83">
        <v>12</v>
      </c>
      <c r="C218" s="84">
        <v>1094.5329976600001</v>
      </c>
      <c r="D218" s="84">
        <v>1075.87869432</v>
      </c>
      <c r="E218" s="84">
        <v>191.15781156</v>
      </c>
      <c r="F218" s="84">
        <v>191.15781156</v>
      </c>
    </row>
    <row r="219" spans="1:6" ht="12.75" customHeight="1" x14ac:dyDescent="0.2">
      <c r="A219" s="83" t="s">
        <v>156</v>
      </c>
      <c r="B219" s="83">
        <v>13</v>
      </c>
      <c r="C219" s="84">
        <v>1146.8629991800001</v>
      </c>
      <c r="D219" s="84">
        <v>1127.29942712</v>
      </c>
      <c r="E219" s="84">
        <v>200.29404113999999</v>
      </c>
      <c r="F219" s="84">
        <v>200.29404113999999</v>
      </c>
    </row>
    <row r="220" spans="1:6" ht="12.75" customHeight="1" x14ac:dyDescent="0.2">
      <c r="A220" s="83" t="s">
        <v>156</v>
      </c>
      <c r="B220" s="83">
        <v>14</v>
      </c>
      <c r="C220" s="84">
        <v>1179.25269116</v>
      </c>
      <c r="D220" s="84">
        <v>1158.1022532500001</v>
      </c>
      <c r="E220" s="84">
        <v>205.76696375</v>
      </c>
      <c r="F220" s="84">
        <v>205.76696375</v>
      </c>
    </row>
    <row r="221" spans="1:6" ht="12.75" customHeight="1" x14ac:dyDescent="0.2">
      <c r="A221" s="83" t="s">
        <v>156</v>
      </c>
      <c r="B221" s="83">
        <v>15</v>
      </c>
      <c r="C221" s="84">
        <v>1200.2341045000001</v>
      </c>
      <c r="D221" s="84">
        <v>1179.40566117</v>
      </c>
      <c r="E221" s="84">
        <v>209.55206783</v>
      </c>
      <c r="F221" s="84">
        <v>209.55206783</v>
      </c>
    </row>
    <row r="222" spans="1:6" ht="12.75" customHeight="1" x14ac:dyDescent="0.2">
      <c r="A222" s="83" t="s">
        <v>156</v>
      </c>
      <c r="B222" s="83">
        <v>16</v>
      </c>
      <c r="C222" s="84">
        <v>1214.73402012</v>
      </c>
      <c r="D222" s="84">
        <v>1192.86696736</v>
      </c>
      <c r="E222" s="84">
        <v>211.94381873</v>
      </c>
      <c r="F222" s="84">
        <v>211.94381873</v>
      </c>
    </row>
    <row r="223" spans="1:6" ht="12.75" customHeight="1" x14ac:dyDescent="0.2">
      <c r="A223" s="83" t="s">
        <v>156</v>
      </c>
      <c r="B223" s="83">
        <v>17</v>
      </c>
      <c r="C223" s="84">
        <v>1213.93476459</v>
      </c>
      <c r="D223" s="84">
        <v>1192.9072119800001</v>
      </c>
      <c r="E223" s="84">
        <v>211.95096923</v>
      </c>
      <c r="F223" s="84">
        <v>211.95096923</v>
      </c>
    </row>
    <row r="224" spans="1:6" ht="12.75" customHeight="1" x14ac:dyDescent="0.2">
      <c r="A224" s="83" t="s">
        <v>156</v>
      </c>
      <c r="B224" s="83">
        <v>18</v>
      </c>
      <c r="C224" s="84">
        <v>1163.15991837</v>
      </c>
      <c r="D224" s="84">
        <v>1145.84858377</v>
      </c>
      <c r="E224" s="84">
        <v>203.58978089999999</v>
      </c>
      <c r="F224" s="84">
        <v>203.58978089999999</v>
      </c>
    </row>
    <row r="225" spans="1:6" ht="12.75" customHeight="1" x14ac:dyDescent="0.2">
      <c r="A225" s="83" t="s">
        <v>156</v>
      </c>
      <c r="B225" s="83">
        <v>19</v>
      </c>
      <c r="C225" s="84">
        <v>1022.415241</v>
      </c>
      <c r="D225" s="84">
        <v>1010.9119221</v>
      </c>
      <c r="E225" s="84">
        <v>179.61477603</v>
      </c>
      <c r="F225" s="84">
        <v>179.61477603</v>
      </c>
    </row>
    <row r="226" spans="1:6" ht="12.75" customHeight="1" x14ac:dyDescent="0.2">
      <c r="A226" s="83" t="s">
        <v>156</v>
      </c>
      <c r="B226" s="83">
        <v>20</v>
      </c>
      <c r="C226" s="84">
        <v>880.72854747999997</v>
      </c>
      <c r="D226" s="84">
        <v>872.56294179999998</v>
      </c>
      <c r="E226" s="84">
        <v>155.03348406000001</v>
      </c>
      <c r="F226" s="84">
        <v>155.03348406000001</v>
      </c>
    </row>
    <row r="227" spans="1:6" ht="12.75" customHeight="1" x14ac:dyDescent="0.2">
      <c r="A227" s="83" t="s">
        <v>156</v>
      </c>
      <c r="B227" s="83">
        <v>21</v>
      </c>
      <c r="C227" s="84">
        <v>793.07614853999996</v>
      </c>
      <c r="D227" s="84">
        <v>786.45370227000001</v>
      </c>
      <c r="E227" s="84">
        <v>139.73393972</v>
      </c>
      <c r="F227" s="84">
        <v>139.73393972</v>
      </c>
    </row>
    <row r="228" spans="1:6" ht="12.75" customHeight="1" x14ac:dyDescent="0.2">
      <c r="A228" s="83" t="s">
        <v>156</v>
      </c>
      <c r="B228" s="83">
        <v>22</v>
      </c>
      <c r="C228" s="84">
        <v>806.50882664000005</v>
      </c>
      <c r="D228" s="84">
        <v>799.88791154</v>
      </c>
      <c r="E228" s="84">
        <v>142.12087614999999</v>
      </c>
      <c r="F228" s="84">
        <v>142.12087614999999</v>
      </c>
    </row>
    <row r="229" spans="1:6" ht="12.75" customHeight="1" x14ac:dyDescent="0.2">
      <c r="A229" s="83" t="s">
        <v>156</v>
      </c>
      <c r="B229" s="83">
        <v>23</v>
      </c>
      <c r="C229" s="84">
        <v>809.28464922000001</v>
      </c>
      <c r="D229" s="84">
        <v>802.69195126</v>
      </c>
      <c r="E229" s="84">
        <v>142.61908668000001</v>
      </c>
      <c r="F229" s="84">
        <v>142.61908668000001</v>
      </c>
    </row>
    <row r="230" spans="1:6" ht="12.75" customHeight="1" x14ac:dyDescent="0.2">
      <c r="A230" s="83" t="s">
        <v>156</v>
      </c>
      <c r="B230" s="83">
        <v>24</v>
      </c>
      <c r="C230" s="84">
        <v>857.0754925</v>
      </c>
      <c r="D230" s="84">
        <v>850.05029304000004</v>
      </c>
      <c r="E230" s="84">
        <v>151.03352691000001</v>
      </c>
      <c r="F230" s="84">
        <v>151.03352691000001</v>
      </c>
    </row>
    <row r="231" spans="1:6" ht="12.75" customHeight="1" x14ac:dyDescent="0.2">
      <c r="A231" s="83" t="s">
        <v>157</v>
      </c>
      <c r="B231" s="83">
        <v>1</v>
      </c>
      <c r="C231" s="84">
        <v>963.03829719999999</v>
      </c>
      <c r="D231" s="84">
        <v>955.58326398999998</v>
      </c>
      <c r="E231" s="84">
        <v>169.78420195000001</v>
      </c>
      <c r="F231" s="84">
        <v>169.78420195000001</v>
      </c>
    </row>
    <row r="232" spans="1:6" ht="12.75" customHeight="1" x14ac:dyDescent="0.2">
      <c r="A232" s="83" t="s">
        <v>157</v>
      </c>
      <c r="B232" s="83">
        <v>2</v>
      </c>
      <c r="C232" s="84">
        <v>1082.40239406</v>
      </c>
      <c r="D232" s="84">
        <v>1073.8229148400001</v>
      </c>
      <c r="E232" s="84">
        <v>190.79254890999999</v>
      </c>
      <c r="F232" s="84">
        <v>190.79254890999999</v>
      </c>
    </row>
    <row r="233" spans="1:6" ht="12.75" customHeight="1" x14ac:dyDescent="0.2">
      <c r="A233" s="83" t="s">
        <v>157</v>
      </c>
      <c r="B233" s="83">
        <v>3</v>
      </c>
      <c r="C233" s="84">
        <v>1231.8975369699999</v>
      </c>
      <c r="D233" s="84">
        <v>1222.03979456</v>
      </c>
      <c r="E233" s="84">
        <v>217.12712966999999</v>
      </c>
      <c r="F233" s="84">
        <v>217.12712966999999</v>
      </c>
    </row>
    <row r="234" spans="1:6" ht="12.75" customHeight="1" x14ac:dyDescent="0.2">
      <c r="A234" s="83" t="s">
        <v>157</v>
      </c>
      <c r="B234" s="83">
        <v>4</v>
      </c>
      <c r="C234" s="84">
        <v>1307.1428284399999</v>
      </c>
      <c r="D234" s="84">
        <v>1296.7213100199999</v>
      </c>
      <c r="E234" s="84">
        <v>230.39624182</v>
      </c>
      <c r="F234" s="84">
        <v>230.39624182</v>
      </c>
    </row>
    <row r="235" spans="1:6" ht="12.75" customHeight="1" x14ac:dyDescent="0.2">
      <c r="A235" s="83" t="s">
        <v>157</v>
      </c>
      <c r="B235" s="83">
        <v>5</v>
      </c>
      <c r="C235" s="84">
        <v>1333.9172436599999</v>
      </c>
      <c r="D235" s="84">
        <v>1323.4410212099999</v>
      </c>
      <c r="E235" s="84">
        <v>235.14369295</v>
      </c>
      <c r="F235" s="84">
        <v>235.14369295</v>
      </c>
    </row>
    <row r="236" spans="1:6" ht="12.75" customHeight="1" x14ac:dyDescent="0.2">
      <c r="A236" s="83" t="s">
        <v>157</v>
      </c>
      <c r="B236" s="83">
        <v>6</v>
      </c>
      <c r="C236" s="84">
        <v>1321.9912736199999</v>
      </c>
      <c r="D236" s="84">
        <v>1311.5568685200001</v>
      </c>
      <c r="E236" s="84">
        <v>233.03216436</v>
      </c>
      <c r="F236" s="84">
        <v>233.03216436</v>
      </c>
    </row>
    <row r="237" spans="1:6" ht="12.75" customHeight="1" x14ac:dyDescent="0.2">
      <c r="A237" s="83" t="s">
        <v>157</v>
      </c>
      <c r="B237" s="83">
        <v>7</v>
      </c>
      <c r="C237" s="84">
        <v>1302.8907449400001</v>
      </c>
      <c r="D237" s="84">
        <v>1292.82810533</v>
      </c>
      <c r="E237" s="84">
        <v>229.70451283</v>
      </c>
      <c r="F237" s="84">
        <v>229.70451283</v>
      </c>
    </row>
    <row r="238" spans="1:6" ht="12.75" customHeight="1" x14ac:dyDescent="0.2">
      <c r="A238" s="83" t="s">
        <v>157</v>
      </c>
      <c r="B238" s="83">
        <v>8</v>
      </c>
      <c r="C238" s="84">
        <v>1242.04876795</v>
      </c>
      <c r="D238" s="84">
        <v>1232.4975817899999</v>
      </c>
      <c r="E238" s="84">
        <v>218.98522736000001</v>
      </c>
      <c r="F238" s="84">
        <v>218.98522736000001</v>
      </c>
    </row>
    <row r="239" spans="1:6" ht="12.75" customHeight="1" x14ac:dyDescent="0.2">
      <c r="A239" s="83" t="s">
        <v>157</v>
      </c>
      <c r="B239" s="83">
        <v>9</v>
      </c>
      <c r="C239" s="84">
        <v>1068.0833175</v>
      </c>
      <c r="D239" s="84">
        <v>1059.5275840199999</v>
      </c>
      <c r="E239" s="84">
        <v>188.25261186</v>
      </c>
      <c r="F239" s="84">
        <v>188.25261186</v>
      </c>
    </row>
    <row r="240" spans="1:6" ht="12.75" customHeight="1" x14ac:dyDescent="0.2">
      <c r="A240" s="83" t="s">
        <v>157</v>
      </c>
      <c r="B240" s="83">
        <v>10</v>
      </c>
      <c r="C240" s="84">
        <v>1034.82049373</v>
      </c>
      <c r="D240" s="84">
        <v>1030.5322370199999</v>
      </c>
      <c r="E240" s="84">
        <v>183.10083488999999</v>
      </c>
      <c r="F240" s="84">
        <v>183.10083488999999</v>
      </c>
    </row>
    <row r="241" spans="1:6" ht="12.75" customHeight="1" x14ac:dyDescent="0.2">
      <c r="A241" s="83" t="s">
        <v>157</v>
      </c>
      <c r="B241" s="83">
        <v>11</v>
      </c>
      <c r="C241" s="84">
        <v>1014.45777211</v>
      </c>
      <c r="D241" s="84">
        <v>1006.04556844</v>
      </c>
      <c r="E241" s="84">
        <v>178.75014182000001</v>
      </c>
      <c r="F241" s="84">
        <v>178.75014182000001</v>
      </c>
    </row>
    <row r="242" spans="1:6" ht="12.75" customHeight="1" x14ac:dyDescent="0.2">
      <c r="A242" s="83" t="s">
        <v>157</v>
      </c>
      <c r="B242" s="83">
        <v>12</v>
      </c>
      <c r="C242" s="84">
        <v>1100.2996173399999</v>
      </c>
      <c r="D242" s="84">
        <v>1092.36848637</v>
      </c>
      <c r="E242" s="84">
        <v>194.08765167999999</v>
      </c>
      <c r="F242" s="84">
        <v>194.08765167999999</v>
      </c>
    </row>
    <row r="243" spans="1:6" ht="12.75" customHeight="1" x14ac:dyDescent="0.2">
      <c r="A243" s="83" t="s">
        <v>157</v>
      </c>
      <c r="B243" s="83">
        <v>13</v>
      </c>
      <c r="C243" s="84">
        <v>1137.7120601300001</v>
      </c>
      <c r="D243" s="84">
        <v>1129.7286786499999</v>
      </c>
      <c r="E243" s="84">
        <v>200.72566080999999</v>
      </c>
      <c r="F243" s="84">
        <v>200.72566080999999</v>
      </c>
    </row>
    <row r="244" spans="1:6" ht="12.75" customHeight="1" x14ac:dyDescent="0.2">
      <c r="A244" s="83" t="s">
        <v>157</v>
      </c>
      <c r="B244" s="83">
        <v>14</v>
      </c>
      <c r="C244" s="84">
        <v>1157.0375714700001</v>
      </c>
      <c r="D244" s="84">
        <v>1149.15979184</v>
      </c>
      <c r="E244" s="84">
        <v>204.17810306999999</v>
      </c>
      <c r="F244" s="84">
        <v>204.17810306999999</v>
      </c>
    </row>
    <row r="245" spans="1:6" ht="12.75" customHeight="1" x14ac:dyDescent="0.2">
      <c r="A245" s="83" t="s">
        <v>157</v>
      </c>
      <c r="B245" s="83">
        <v>15</v>
      </c>
      <c r="C245" s="84">
        <v>1172.1634248800001</v>
      </c>
      <c r="D245" s="84">
        <v>1164.0979370800001</v>
      </c>
      <c r="E245" s="84">
        <v>206.83225281</v>
      </c>
      <c r="F245" s="84">
        <v>206.83225281</v>
      </c>
    </row>
    <row r="246" spans="1:6" ht="12.75" customHeight="1" x14ac:dyDescent="0.2">
      <c r="A246" s="83" t="s">
        <v>157</v>
      </c>
      <c r="B246" s="83">
        <v>16</v>
      </c>
      <c r="C246" s="84">
        <v>1184.98878909</v>
      </c>
      <c r="D246" s="84">
        <v>1176.70380499</v>
      </c>
      <c r="E246" s="84">
        <v>209.07201286</v>
      </c>
      <c r="F246" s="84">
        <v>209.07201286</v>
      </c>
    </row>
    <row r="247" spans="1:6" ht="12.75" customHeight="1" x14ac:dyDescent="0.2">
      <c r="A247" s="83" t="s">
        <v>157</v>
      </c>
      <c r="B247" s="83">
        <v>17</v>
      </c>
      <c r="C247" s="84">
        <v>1192.6057047100001</v>
      </c>
      <c r="D247" s="84">
        <v>1183.9801862700001</v>
      </c>
      <c r="E247" s="84">
        <v>210.36485110999999</v>
      </c>
      <c r="F247" s="84">
        <v>210.36485110999999</v>
      </c>
    </row>
    <row r="248" spans="1:6" ht="12.75" customHeight="1" x14ac:dyDescent="0.2">
      <c r="A248" s="83" t="s">
        <v>157</v>
      </c>
      <c r="B248" s="83">
        <v>18</v>
      </c>
      <c r="C248" s="84">
        <v>1151.2037922500001</v>
      </c>
      <c r="D248" s="84">
        <v>1141.98103644</v>
      </c>
      <c r="E248" s="84">
        <v>202.9026106</v>
      </c>
      <c r="F248" s="84">
        <v>202.9026106</v>
      </c>
    </row>
    <row r="249" spans="1:6" ht="12.75" customHeight="1" x14ac:dyDescent="0.2">
      <c r="A249" s="83" t="s">
        <v>157</v>
      </c>
      <c r="B249" s="83">
        <v>19</v>
      </c>
      <c r="C249" s="84">
        <v>1030.8145292900001</v>
      </c>
      <c r="D249" s="84">
        <v>1025.0357410900001</v>
      </c>
      <c r="E249" s="84">
        <v>182.12423953999999</v>
      </c>
      <c r="F249" s="84">
        <v>182.12423953999999</v>
      </c>
    </row>
    <row r="250" spans="1:6" ht="12.75" customHeight="1" x14ac:dyDescent="0.2">
      <c r="A250" s="83" t="s">
        <v>157</v>
      </c>
      <c r="B250" s="83">
        <v>20</v>
      </c>
      <c r="C250" s="84">
        <v>913.82302439</v>
      </c>
      <c r="D250" s="84">
        <v>904.26989495999999</v>
      </c>
      <c r="E250" s="84">
        <v>160.66704833</v>
      </c>
      <c r="F250" s="84">
        <v>160.66704833</v>
      </c>
    </row>
    <row r="251" spans="1:6" ht="12.75" customHeight="1" x14ac:dyDescent="0.2">
      <c r="A251" s="83" t="s">
        <v>157</v>
      </c>
      <c r="B251" s="83">
        <v>21</v>
      </c>
      <c r="C251" s="84">
        <v>791.42761842000004</v>
      </c>
      <c r="D251" s="84">
        <v>777.86417666</v>
      </c>
      <c r="E251" s="84">
        <v>138.20778726</v>
      </c>
      <c r="F251" s="84">
        <v>138.20778726</v>
      </c>
    </row>
    <row r="252" spans="1:6" ht="12.75" customHeight="1" x14ac:dyDescent="0.2">
      <c r="A252" s="83" t="s">
        <v>157</v>
      </c>
      <c r="B252" s="83">
        <v>22</v>
      </c>
      <c r="C252" s="84">
        <v>780.77291561000004</v>
      </c>
      <c r="D252" s="84">
        <v>766.73114743999997</v>
      </c>
      <c r="E252" s="84">
        <v>136.22971527999999</v>
      </c>
      <c r="F252" s="84">
        <v>136.22971527999999</v>
      </c>
    </row>
    <row r="253" spans="1:6" ht="12.75" customHeight="1" x14ac:dyDescent="0.2">
      <c r="A253" s="83" t="s">
        <v>157</v>
      </c>
      <c r="B253" s="83">
        <v>23</v>
      </c>
      <c r="C253" s="84">
        <v>840.44476208000003</v>
      </c>
      <c r="D253" s="84">
        <v>826.44304611999996</v>
      </c>
      <c r="E253" s="84">
        <v>146.83908596000001</v>
      </c>
      <c r="F253" s="84">
        <v>146.83908596000001</v>
      </c>
    </row>
    <row r="254" spans="1:6" ht="12.75" customHeight="1" x14ac:dyDescent="0.2">
      <c r="A254" s="83" t="s">
        <v>157</v>
      </c>
      <c r="B254" s="83">
        <v>24</v>
      </c>
      <c r="C254" s="84">
        <v>867.76812894</v>
      </c>
      <c r="D254" s="84">
        <v>853.14842200999999</v>
      </c>
      <c r="E254" s="84">
        <v>151.58399004</v>
      </c>
      <c r="F254" s="84">
        <v>151.58399004</v>
      </c>
    </row>
    <row r="255" spans="1:6" ht="12.75" customHeight="1" x14ac:dyDescent="0.2">
      <c r="A255" s="83" t="s">
        <v>158</v>
      </c>
      <c r="B255" s="83">
        <v>1</v>
      </c>
      <c r="C255" s="84">
        <v>955.96090583</v>
      </c>
      <c r="D255" s="84">
        <v>939.65535999999997</v>
      </c>
      <c r="E255" s="84">
        <v>166.95419584999999</v>
      </c>
      <c r="F255" s="84">
        <v>166.95419584999999</v>
      </c>
    </row>
    <row r="256" spans="1:6" ht="12.75" customHeight="1" x14ac:dyDescent="0.2">
      <c r="A256" s="83" t="s">
        <v>158</v>
      </c>
      <c r="B256" s="83">
        <v>2</v>
      </c>
      <c r="C256" s="84">
        <v>1082.45755136</v>
      </c>
      <c r="D256" s="84">
        <v>1062.9709147200001</v>
      </c>
      <c r="E256" s="84">
        <v>188.86440905000001</v>
      </c>
      <c r="F256" s="84">
        <v>188.86440905000001</v>
      </c>
    </row>
    <row r="257" spans="1:6" ht="12.75" customHeight="1" x14ac:dyDescent="0.2">
      <c r="A257" s="83" t="s">
        <v>158</v>
      </c>
      <c r="B257" s="83">
        <v>3</v>
      </c>
      <c r="C257" s="84">
        <v>1213.2198608900001</v>
      </c>
      <c r="D257" s="84">
        <v>1190.9625845800001</v>
      </c>
      <c r="E257" s="84">
        <v>211.60545564</v>
      </c>
      <c r="F257" s="84">
        <v>211.60545564</v>
      </c>
    </row>
    <row r="258" spans="1:6" ht="12.75" customHeight="1" x14ac:dyDescent="0.2">
      <c r="A258" s="83" t="s">
        <v>158</v>
      </c>
      <c r="B258" s="83">
        <v>4</v>
      </c>
      <c r="C258" s="84">
        <v>1278.71264139</v>
      </c>
      <c r="D258" s="84">
        <v>1257.2609936199999</v>
      </c>
      <c r="E258" s="84">
        <v>223.38509106000001</v>
      </c>
      <c r="F258" s="84">
        <v>223.38509106000001</v>
      </c>
    </row>
    <row r="259" spans="1:6" ht="12.75" customHeight="1" x14ac:dyDescent="0.2">
      <c r="A259" s="83" t="s">
        <v>158</v>
      </c>
      <c r="B259" s="83">
        <v>5</v>
      </c>
      <c r="C259" s="84">
        <v>1289.30921395</v>
      </c>
      <c r="D259" s="84">
        <v>1270.8612795500001</v>
      </c>
      <c r="E259" s="84">
        <v>225.80153532</v>
      </c>
      <c r="F259" s="84">
        <v>225.80153532</v>
      </c>
    </row>
    <row r="260" spans="1:6" ht="12.75" customHeight="1" x14ac:dyDescent="0.2">
      <c r="A260" s="83" t="s">
        <v>158</v>
      </c>
      <c r="B260" s="83">
        <v>6</v>
      </c>
      <c r="C260" s="84">
        <v>1322.79645284</v>
      </c>
      <c r="D260" s="84">
        <v>1306.2473321099999</v>
      </c>
      <c r="E260" s="84">
        <v>232.08878722</v>
      </c>
      <c r="F260" s="84">
        <v>232.08878722</v>
      </c>
    </row>
    <row r="261" spans="1:6" ht="12.75" customHeight="1" x14ac:dyDescent="0.2">
      <c r="A261" s="83" t="s">
        <v>158</v>
      </c>
      <c r="B261" s="83">
        <v>7</v>
      </c>
      <c r="C261" s="84">
        <v>1300.9918609900001</v>
      </c>
      <c r="D261" s="84">
        <v>1286.13896613</v>
      </c>
      <c r="E261" s="84">
        <v>228.51601339999999</v>
      </c>
      <c r="F261" s="84">
        <v>228.51601339999999</v>
      </c>
    </row>
    <row r="262" spans="1:6" ht="12.75" customHeight="1" x14ac:dyDescent="0.2">
      <c r="A262" s="83" t="s">
        <v>158</v>
      </c>
      <c r="B262" s="83">
        <v>8</v>
      </c>
      <c r="C262" s="84">
        <v>1232.2605712899999</v>
      </c>
      <c r="D262" s="84">
        <v>1225.0888930399999</v>
      </c>
      <c r="E262" s="84">
        <v>217.66888126000001</v>
      </c>
      <c r="F262" s="84">
        <v>217.66888126000001</v>
      </c>
    </row>
    <row r="263" spans="1:6" ht="12.75" customHeight="1" x14ac:dyDescent="0.2">
      <c r="A263" s="83" t="s">
        <v>158</v>
      </c>
      <c r="B263" s="83">
        <v>9</v>
      </c>
      <c r="C263" s="84">
        <v>1050.501947</v>
      </c>
      <c r="D263" s="84">
        <v>1047.6178208599999</v>
      </c>
      <c r="E263" s="84">
        <v>186.13653291</v>
      </c>
      <c r="F263" s="84">
        <v>186.13653291</v>
      </c>
    </row>
    <row r="264" spans="1:6" ht="12.75" customHeight="1" x14ac:dyDescent="0.2">
      <c r="A264" s="83" t="s">
        <v>158</v>
      </c>
      <c r="B264" s="83">
        <v>10</v>
      </c>
      <c r="C264" s="84">
        <v>1019.13366881</v>
      </c>
      <c r="D264" s="84">
        <v>1009.10607925</v>
      </c>
      <c r="E264" s="84">
        <v>179.29392111000001</v>
      </c>
      <c r="F264" s="84">
        <v>179.29392111000001</v>
      </c>
    </row>
    <row r="265" spans="1:6" ht="12.75" customHeight="1" x14ac:dyDescent="0.2">
      <c r="A265" s="83" t="s">
        <v>158</v>
      </c>
      <c r="B265" s="83">
        <v>11</v>
      </c>
      <c r="C265" s="84">
        <v>1005.53266616</v>
      </c>
      <c r="D265" s="84">
        <v>995.78262595000001</v>
      </c>
      <c r="E265" s="84">
        <v>176.92666335999999</v>
      </c>
      <c r="F265" s="84">
        <v>176.92666335999999</v>
      </c>
    </row>
    <row r="266" spans="1:6" ht="12.75" customHeight="1" x14ac:dyDescent="0.2">
      <c r="A266" s="83" t="s">
        <v>158</v>
      </c>
      <c r="B266" s="83">
        <v>12</v>
      </c>
      <c r="C266" s="84">
        <v>1105.53040076</v>
      </c>
      <c r="D266" s="84">
        <v>1095.0846024099999</v>
      </c>
      <c r="E266" s="84">
        <v>194.57024028999999</v>
      </c>
      <c r="F266" s="84">
        <v>194.57024028999999</v>
      </c>
    </row>
    <row r="267" spans="1:6" ht="12.75" customHeight="1" x14ac:dyDescent="0.2">
      <c r="A267" s="83" t="s">
        <v>158</v>
      </c>
      <c r="B267" s="83">
        <v>13</v>
      </c>
      <c r="C267" s="84">
        <v>1149.76618411</v>
      </c>
      <c r="D267" s="84">
        <v>1148.33324894</v>
      </c>
      <c r="E267" s="84">
        <v>204.03124625000001</v>
      </c>
      <c r="F267" s="84">
        <v>204.03124625000001</v>
      </c>
    </row>
    <row r="268" spans="1:6" ht="12.75" customHeight="1" x14ac:dyDescent="0.2">
      <c r="A268" s="83" t="s">
        <v>158</v>
      </c>
      <c r="B268" s="83">
        <v>14</v>
      </c>
      <c r="C268" s="84">
        <v>1174.8911362599999</v>
      </c>
      <c r="D268" s="84">
        <v>1171.59892537</v>
      </c>
      <c r="E268" s="84">
        <v>208.16499833</v>
      </c>
      <c r="F268" s="84">
        <v>208.16499833</v>
      </c>
    </row>
    <row r="269" spans="1:6" ht="12.75" customHeight="1" x14ac:dyDescent="0.2">
      <c r="A269" s="83" t="s">
        <v>158</v>
      </c>
      <c r="B269" s="83">
        <v>15</v>
      </c>
      <c r="C269" s="84">
        <v>1134.97782904</v>
      </c>
      <c r="D269" s="84">
        <v>1125.52108817</v>
      </c>
      <c r="E269" s="84">
        <v>199.97807301</v>
      </c>
      <c r="F269" s="84">
        <v>199.97807301</v>
      </c>
    </row>
    <row r="270" spans="1:6" ht="12.75" customHeight="1" x14ac:dyDescent="0.2">
      <c r="A270" s="83" t="s">
        <v>158</v>
      </c>
      <c r="B270" s="83">
        <v>16</v>
      </c>
      <c r="C270" s="84">
        <v>1193.6042142900001</v>
      </c>
      <c r="D270" s="84">
        <v>1183.5922483300001</v>
      </c>
      <c r="E270" s="84">
        <v>210.29592385000001</v>
      </c>
      <c r="F270" s="84">
        <v>210.29592385000001</v>
      </c>
    </row>
    <row r="271" spans="1:6" ht="12.75" customHeight="1" x14ac:dyDescent="0.2">
      <c r="A271" s="83" t="s">
        <v>158</v>
      </c>
      <c r="B271" s="83">
        <v>17</v>
      </c>
      <c r="C271" s="84">
        <v>1203.4753315099999</v>
      </c>
      <c r="D271" s="84">
        <v>1198.5854243000001</v>
      </c>
      <c r="E271" s="84">
        <v>212.95985123</v>
      </c>
      <c r="F271" s="84">
        <v>212.95985123</v>
      </c>
    </row>
    <row r="272" spans="1:6" ht="12.75" customHeight="1" x14ac:dyDescent="0.2">
      <c r="A272" s="83" t="s">
        <v>158</v>
      </c>
      <c r="B272" s="83">
        <v>18</v>
      </c>
      <c r="C272" s="84">
        <v>1173.2939554100001</v>
      </c>
      <c r="D272" s="84">
        <v>1162.15766209</v>
      </c>
      <c r="E272" s="84">
        <v>206.48751253</v>
      </c>
      <c r="F272" s="84">
        <v>206.48751253</v>
      </c>
    </row>
    <row r="273" spans="1:6" ht="12.75" customHeight="1" x14ac:dyDescent="0.2">
      <c r="A273" s="83" t="s">
        <v>158</v>
      </c>
      <c r="B273" s="83">
        <v>19</v>
      </c>
      <c r="C273" s="84">
        <v>1044.42322513</v>
      </c>
      <c r="D273" s="84">
        <v>1036.16108158</v>
      </c>
      <c r="E273" s="84">
        <v>184.10094541999999</v>
      </c>
      <c r="F273" s="84">
        <v>184.10094541999999</v>
      </c>
    </row>
    <row r="274" spans="1:6" ht="12.75" customHeight="1" x14ac:dyDescent="0.2">
      <c r="A274" s="83" t="s">
        <v>158</v>
      </c>
      <c r="B274" s="83">
        <v>20</v>
      </c>
      <c r="C274" s="84">
        <v>886.77238911999996</v>
      </c>
      <c r="D274" s="84">
        <v>884.79546905999996</v>
      </c>
      <c r="E274" s="84">
        <v>157.20691044</v>
      </c>
      <c r="F274" s="84">
        <v>157.20691044</v>
      </c>
    </row>
    <row r="275" spans="1:6" ht="12.75" customHeight="1" x14ac:dyDescent="0.2">
      <c r="A275" s="83" t="s">
        <v>158</v>
      </c>
      <c r="B275" s="83">
        <v>21</v>
      </c>
      <c r="C275" s="84">
        <v>824.90330895</v>
      </c>
      <c r="D275" s="84">
        <v>822.12100109999994</v>
      </c>
      <c r="E275" s="84">
        <v>146.07116232999999</v>
      </c>
      <c r="F275" s="84">
        <v>146.07116232999999</v>
      </c>
    </row>
    <row r="276" spans="1:6" ht="12.75" customHeight="1" x14ac:dyDescent="0.2">
      <c r="A276" s="83" t="s">
        <v>158</v>
      </c>
      <c r="B276" s="83">
        <v>22</v>
      </c>
      <c r="C276" s="84">
        <v>827.92827197999998</v>
      </c>
      <c r="D276" s="84">
        <v>825.91437658999996</v>
      </c>
      <c r="E276" s="84">
        <v>146.74515407999999</v>
      </c>
      <c r="F276" s="84">
        <v>146.74515407999999</v>
      </c>
    </row>
    <row r="277" spans="1:6" ht="12.75" customHeight="1" x14ac:dyDescent="0.2">
      <c r="A277" s="83" t="s">
        <v>158</v>
      </c>
      <c r="B277" s="83">
        <v>23</v>
      </c>
      <c r="C277" s="84">
        <v>823.20153538</v>
      </c>
      <c r="D277" s="84">
        <v>815.60741618999998</v>
      </c>
      <c r="E277" s="84">
        <v>144.91385468999999</v>
      </c>
      <c r="F277" s="84">
        <v>144.91385468999999</v>
      </c>
    </row>
    <row r="278" spans="1:6" ht="12.75" customHeight="1" x14ac:dyDescent="0.2">
      <c r="A278" s="83" t="s">
        <v>158</v>
      </c>
      <c r="B278" s="83">
        <v>24</v>
      </c>
      <c r="C278" s="84">
        <v>902.76544911999997</v>
      </c>
      <c r="D278" s="84">
        <v>889.31079510999996</v>
      </c>
      <c r="E278" s="84">
        <v>158.00917547</v>
      </c>
      <c r="F278" s="84">
        <v>158.00917547</v>
      </c>
    </row>
    <row r="279" spans="1:6" ht="12.75" customHeight="1" x14ac:dyDescent="0.2">
      <c r="A279" s="83" t="s">
        <v>159</v>
      </c>
      <c r="B279" s="83">
        <v>1</v>
      </c>
      <c r="C279" s="84">
        <v>995.13432136999995</v>
      </c>
      <c r="D279" s="84">
        <v>977.19319862999998</v>
      </c>
      <c r="E279" s="84">
        <v>173.62376846999999</v>
      </c>
      <c r="F279" s="84">
        <v>173.62376846999999</v>
      </c>
    </row>
    <row r="280" spans="1:6" ht="12.75" customHeight="1" x14ac:dyDescent="0.2">
      <c r="A280" s="83" t="s">
        <v>159</v>
      </c>
      <c r="B280" s="83">
        <v>2</v>
      </c>
      <c r="C280" s="84">
        <v>1078.9868737500001</v>
      </c>
      <c r="D280" s="84">
        <v>1061.2265685899999</v>
      </c>
      <c r="E280" s="84">
        <v>188.55448061999999</v>
      </c>
      <c r="F280" s="84">
        <v>188.55448061999999</v>
      </c>
    </row>
    <row r="281" spans="1:6" ht="12.75" customHeight="1" x14ac:dyDescent="0.2">
      <c r="A281" s="83" t="s">
        <v>159</v>
      </c>
      <c r="B281" s="83">
        <v>3</v>
      </c>
      <c r="C281" s="84">
        <v>1242.3499489999999</v>
      </c>
      <c r="D281" s="84">
        <v>1221.71430283</v>
      </c>
      <c r="E281" s="84">
        <v>217.0692976</v>
      </c>
      <c r="F281" s="84">
        <v>217.0692976</v>
      </c>
    </row>
    <row r="282" spans="1:6" ht="12.75" customHeight="1" x14ac:dyDescent="0.2">
      <c r="A282" s="83" t="s">
        <v>159</v>
      </c>
      <c r="B282" s="83">
        <v>4</v>
      </c>
      <c r="C282" s="84">
        <v>1317.70696258</v>
      </c>
      <c r="D282" s="84">
        <v>1304.29424453</v>
      </c>
      <c r="E282" s="84">
        <v>231.74177046</v>
      </c>
      <c r="F282" s="84">
        <v>231.74177046</v>
      </c>
    </row>
    <row r="283" spans="1:6" ht="12.75" customHeight="1" x14ac:dyDescent="0.2">
      <c r="A283" s="83" t="s">
        <v>159</v>
      </c>
      <c r="B283" s="83">
        <v>5</v>
      </c>
      <c r="C283" s="84">
        <v>1314.08781454</v>
      </c>
      <c r="D283" s="84">
        <v>1301.8405620999999</v>
      </c>
      <c r="E283" s="84">
        <v>231.30581000000001</v>
      </c>
      <c r="F283" s="84">
        <v>231.30581000000001</v>
      </c>
    </row>
    <row r="284" spans="1:6" ht="12.75" customHeight="1" x14ac:dyDescent="0.2">
      <c r="A284" s="83" t="s">
        <v>159</v>
      </c>
      <c r="B284" s="83">
        <v>6</v>
      </c>
      <c r="C284" s="84">
        <v>1308.61274035</v>
      </c>
      <c r="D284" s="84">
        <v>1302.2659182800001</v>
      </c>
      <c r="E284" s="84">
        <v>231.38138558</v>
      </c>
      <c r="F284" s="84">
        <v>231.38138558</v>
      </c>
    </row>
    <row r="285" spans="1:6" ht="12.75" customHeight="1" x14ac:dyDescent="0.2">
      <c r="A285" s="83" t="s">
        <v>159</v>
      </c>
      <c r="B285" s="83">
        <v>7</v>
      </c>
      <c r="C285" s="84">
        <v>1266.9027701</v>
      </c>
      <c r="D285" s="84">
        <v>1257.0738047</v>
      </c>
      <c r="E285" s="84">
        <v>223.35183208999999</v>
      </c>
      <c r="F285" s="84">
        <v>223.35183208999999</v>
      </c>
    </row>
    <row r="286" spans="1:6" ht="12.75" customHeight="1" x14ac:dyDescent="0.2">
      <c r="A286" s="83" t="s">
        <v>159</v>
      </c>
      <c r="B286" s="83">
        <v>8</v>
      </c>
      <c r="C286" s="84">
        <v>1179.48099258</v>
      </c>
      <c r="D286" s="84">
        <v>1169.6789575</v>
      </c>
      <c r="E286" s="84">
        <v>207.82386613</v>
      </c>
      <c r="F286" s="84">
        <v>207.82386613</v>
      </c>
    </row>
    <row r="287" spans="1:6" ht="12.75" customHeight="1" x14ac:dyDescent="0.2">
      <c r="A287" s="83" t="s">
        <v>159</v>
      </c>
      <c r="B287" s="83">
        <v>9</v>
      </c>
      <c r="C287" s="84">
        <v>1066.1879286000001</v>
      </c>
      <c r="D287" s="84">
        <v>1005.72863613</v>
      </c>
      <c r="E287" s="84">
        <v>178.69383056000001</v>
      </c>
      <c r="F287" s="84">
        <v>178.69383056000001</v>
      </c>
    </row>
    <row r="288" spans="1:6" ht="12.75" customHeight="1" x14ac:dyDescent="0.2">
      <c r="A288" s="83" t="s">
        <v>159</v>
      </c>
      <c r="B288" s="83">
        <v>10</v>
      </c>
      <c r="C288" s="84">
        <v>1038.4336086000001</v>
      </c>
      <c r="D288" s="84">
        <v>997.99227099999996</v>
      </c>
      <c r="E288" s="84">
        <v>177.31926422999999</v>
      </c>
      <c r="F288" s="84">
        <v>177.31926422999999</v>
      </c>
    </row>
    <row r="289" spans="1:6" ht="12.75" customHeight="1" x14ac:dyDescent="0.2">
      <c r="A289" s="83" t="s">
        <v>159</v>
      </c>
      <c r="B289" s="83">
        <v>11</v>
      </c>
      <c r="C289" s="84">
        <v>1015.07690546</v>
      </c>
      <c r="D289" s="84">
        <v>988.75813388999995</v>
      </c>
      <c r="E289" s="84">
        <v>175.67857978000001</v>
      </c>
      <c r="F289" s="84">
        <v>175.67857978000001</v>
      </c>
    </row>
    <row r="290" spans="1:6" ht="12.75" customHeight="1" x14ac:dyDescent="0.2">
      <c r="A290" s="83" t="s">
        <v>159</v>
      </c>
      <c r="B290" s="83">
        <v>12</v>
      </c>
      <c r="C290" s="84">
        <v>1098.2055747500001</v>
      </c>
      <c r="D290" s="84">
        <v>1080.2269313300001</v>
      </c>
      <c r="E290" s="84">
        <v>191.93038888000001</v>
      </c>
      <c r="F290" s="84">
        <v>191.93038888000001</v>
      </c>
    </row>
    <row r="291" spans="1:6" ht="12.75" customHeight="1" x14ac:dyDescent="0.2">
      <c r="A291" s="83" t="s">
        <v>159</v>
      </c>
      <c r="B291" s="83">
        <v>13</v>
      </c>
      <c r="C291" s="84">
        <v>1144.7559343200001</v>
      </c>
      <c r="D291" s="84">
        <v>1124.2195673599999</v>
      </c>
      <c r="E291" s="84">
        <v>199.74682401000001</v>
      </c>
      <c r="F291" s="84">
        <v>199.74682401000001</v>
      </c>
    </row>
    <row r="292" spans="1:6" ht="12.75" customHeight="1" x14ac:dyDescent="0.2">
      <c r="A292" s="83" t="s">
        <v>159</v>
      </c>
      <c r="B292" s="83">
        <v>14</v>
      </c>
      <c r="C292" s="84">
        <v>1156.8647923000001</v>
      </c>
      <c r="D292" s="84">
        <v>1134.66864381</v>
      </c>
      <c r="E292" s="84">
        <v>201.60337401000001</v>
      </c>
      <c r="F292" s="84">
        <v>201.60337401000001</v>
      </c>
    </row>
    <row r="293" spans="1:6" ht="12.75" customHeight="1" x14ac:dyDescent="0.2">
      <c r="A293" s="83" t="s">
        <v>159</v>
      </c>
      <c r="B293" s="83">
        <v>15</v>
      </c>
      <c r="C293" s="84">
        <v>1171.49853042</v>
      </c>
      <c r="D293" s="84">
        <v>1146.6619647099999</v>
      </c>
      <c r="E293" s="84">
        <v>203.73429917000001</v>
      </c>
      <c r="F293" s="84">
        <v>203.73429917000001</v>
      </c>
    </row>
    <row r="294" spans="1:6" ht="12.75" customHeight="1" x14ac:dyDescent="0.2">
      <c r="A294" s="83" t="s">
        <v>159</v>
      </c>
      <c r="B294" s="83">
        <v>16</v>
      </c>
      <c r="C294" s="84">
        <v>1175.66967937</v>
      </c>
      <c r="D294" s="84">
        <v>1151.47457495</v>
      </c>
      <c r="E294" s="84">
        <v>204.58938445000001</v>
      </c>
      <c r="F294" s="84">
        <v>204.58938445000001</v>
      </c>
    </row>
    <row r="295" spans="1:6" ht="12.75" customHeight="1" x14ac:dyDescent="0.2">
      <c r="A295" s="83" t="s">
        <v>159</v>
      </c>
      <c r="B295" s="83">
        <v>17</v>
      </c>
      <c r="C295" s="84">
        <v>1190.0460351900001</v>
      </c>
      <c r="D295" s="84">
        <v>1172.6628289400001</v>
      </c>
      <c r="E295" s="84">
        <v>208.35402844999999</v>
      </c>
      <c r="F295" s="84">
        <v>208.35402844999999</v>
      </c>
    </row>
    <row r="296" spans="1:6" ht="12.75" customHeight="1" x14ac:dyDescent="0.2">
      <c r="A296" s="83" t="s">
        <v>159</v>
      </c>
      <c r="B296" s="83">
        <v>18</v>
      </c>
      <c r="C296" s="84">
        <v>1148.94089289</v>
      </c>
      <c r="D296" s="84">
        <v>1136.76733872</v>
      </c>
      <c r="E296" s="84">
        <v>201.97626170000001</v>
      </c>
      <c r="F296" s="84">
        <v>201.97626170000001</v>
      </c>
    </row>
    <row r="297" spans="1:6" ht="12.75" customHeight="1" x14ac:dyDescent="0.2">
      <c r="A297" s="83" t="s">
        <v>159</v>
      </c>
      <c r="B297" s="83">
        <v>19</v>
      </c>
      <c r="C297" s="84">
        <v>1022.37902786</v>
      </c>
      <c r="D297" s="84">
        <v>1019.90085264</v>
      </c>
      <c r="E297" s="84">
        <v>181.21189315000001</v>
      </c>
      <c r="F297" s="84">
        <v>181.21189315000001</v>
      </c>
    </row>
    <row r="298" spans="1:6" ht="12.75" customHeight="1" x14ac:dyDescent="0.2">
      <c r="A298" s="83" t="s">
        <v>159</v>
      </c>
      <c r="B298" s="83">
        <v>20</v>
      </c>
      <c r="C298" s="84">
        <v>917.99366527999996</v>
      </c>
      <c r="D298" s="84">
        <v>911.79410824000001</v>
      </c>
      <c r="E298" s="84">
        <v>162.00392037</v>
      </c>
      <c r="F298" s="84">
        <v>162.00392037</v>
      </c>
    </row>
    <row r="299" spans="1:6" ht="12.75" customHeight="1" x14ac:dyDescent="0.2">
      <c r="A299" s="83" t="s">
        <v>159</v>
      </c>
      <c r="B299" s="83">
        <v>21</v>
      </c>
      <c r="C299" s="84">
        <v>830.00385946999995</v>
      </c>
      <c r="D299" s="84">
        <v>828.29752473999997</v>
      </c>
      <c r="E299" s="84">
        <v>147.16858228000001</v>
      </c>
      <c r="F299" s="84">
        <v>147.16858228000001</v>
      </c>
    </row>
    <row r="300" spans="1:6" ht="12.75" customHeight="1" x14ac:dyDescent="0.2">
      <c r="A300" s="83" t="s">
        <v>159</v>
      </c>
      <c r="B300" s="83">
        <v>22</v>
      </c>
      <c r="C300" s="84">
        <v>830.64152621999995</v>
      </c>
      <c r="D300" s="84">
        <v>824.17027530999997</v>
      </c>
      <c r="E300" s="84">
        <v>146.43526915999999</v>
      </c>
      <c r="F300" s="84">
        <v>146.43526915999999</v>
      </c>
    </row>
    <row r="301" spans="1:6" ht="12.75" customHeight="1" x14ac:dyDescent="0.2">
      <c r="A301" s="83" t="s">
        <v>159</v>
      </c>
      <c r="B301" s="83">
        <v>23</v>
      </c>
      <c r="C301" s="84">
        <v>843.36698894000006</v>
      </c>
      <c r="D301" s="84">
        <v>836.59347664999996</v>
      </c>
      <c r="E301" s="84">
        <v>148.64257375</v>
      </c>
      <c r="F301" s="84">
        <v>148.64257375</v>
      </c>
    </row>
    <row r="302" spans="1:6" ht="12.75" customHeight="1" x14ac:dyDescent="0.2">
      <c r="A302" s="83" t="s">
        <v>159</v>
      </c>
      <c r="B302" s="83">
        <v>24</v>
      </c>
      <c r="C302" s="84">
        <v>865.39885575000005</v>
      </c>
      <c r="D302" s="84">
        <v>860.53846939000005</v>
      </c>
      <c r="E302" s="84">
        <v>152.89702402</v>
      </c>
      <c r="F302" s="84">
        <v>152.89702402</v>
      </c>
    </row>
    <row r="303" spans="1:6" ht="12.75" customHeight="1" x14ac:dyDescent="0.2">
      <c r="A303" s="83" t="s">
        <v>160</v>
      </c>
      <c r="B303" s="83">
        <v>1</v>
      </c>
      <c r="C303" s="84">
        <v>965.61604568999996</v>
      </c>
      <c r="D303" s="84">
        <v>957.70793950999996</v>
      </c>
      <c r="E303" s="84">
        <v>170.16170577</v>
      </c>
      <c r="F303" s="84">
        <v>170.16170577</v>
      </c>
    </row>
    <row r="304" spans="1:6" ht="12.75" customHeight="1" x14ac:dyDescent="0.2">
      <c r="A304" s="83" t="s">
        <v>160</v>
      </c>
      <c r="B304" s="83">
        <v>2</v>
      </c>
      <c r="C304" s="84">
        <v>1051.1994362600001</v>
      </c>
      <c r="D304" s="84">
        <v>1042.69538309</v>
      </c>
      <c r="E304" s="84">
        <v>185.26193391000001</v>
      </c>
      <c r="F304" s="84">
        <v>185.26193391000001</v>
      </c>
    </row>
    <row r="305" spans="1:6" ht="12.75" customHeight="1" x14ac:dyDescent="0.2">
      <c r="A305" s="83" t="s">
        <v>160</v>
      </c>
      <c r="B305" s="83">
        <v>3</v>
      </c>
      <c r="C305" s="84">
        <v>1152.8192167</v>
      </c>
      <c r="D305" s="84">
        <v>1143.4505329199999</v>
      </c>
      <c r="E305" s="84">
        <v>203.16370484999999</v>
      </c>
      <c r="F305" s="84">
        <v>203.16370484999999</v>
      </c>
    </row>
    <row r="306" spans="1:6" ht="12.75" customHeight="1" x14ac:dyDescent="0.2">
      <c r="A306" s="83" t="s">
        <v>160</v>
      </c>
      <c r="B306" s="83">
        <v>4</v>
      </c>
      <c r="C306" s="84">
        <v>1206.65789537</v>
      </c>
      <c r="D306" s="84">
        <v>1197.5605511700001</v>
      </c>
      <c r="E306" s="84">
        <v>212.77775588</v>
      </c>
      <c r="F306" s="84">
        <v>212.77775588</v>
      </c>
    </row>
    <row r="307" spans="1:6" ht="12.75" customHeight="1" x14ac:dyDescent="0.2">
      <c r="A307" s="83" t="s">
        <v>160</v>
      </c>
      <c r="B307" s="83">
        <v>5</v>
      </c>
      <c r="C307" s="84">
        <v>1210.4654540700001</v>
      </c>
      <c r="D307" s="84">
        <v>1201.0368254099999</v>
      </c>
      <c r="E307" s="84">
        <v>213.39540633999999</v>
      </c>
      <c r="F307" s="84">
        <v>213.39540633999999</v>
      </c>
    </row>
    <row r="308" spans="1:6" ht="12.75" customHeight="1" x14ac:dyDescent="0.2">
      <c r="A308" s="83" t="s">
        <v>160</v>
      </c>
      <c r="B308" s="83">
        <v>6</v>
      </c>
      <c r="C308" s="84">
        <v>1207.99957268</v>
      </c>
      <c r="D308" s="84">
        <v>1198.5725930200001</v>
      </c>
      <c r="E308" s="84">
        <v>212.95757141999999</v>
      </c>
      <c r="F308" s="84">
        <v>212.95757141999999</v>
      </c>
    </row>
    <row r="309" spans="1:6" ht="12.75" customHeight="1" x14ac:dyDescent="0.2">
      <c r="A309" s="83" t="s">
        <v>160</v>
      </c>
      <c r="B309" s="83">
        <v>7</v>
      </c>
      <c r="C309" s="84">
        <v>1217.2856069100001</v>
      </c>
      <c r="D309" s="84">
        <v>1207.4328779099999</v>
      </c>
      <c r="E309" s="84">
        <v>214.53183129999999</v>
      </c>
      <c r="F309" s="84">
        <v>214.53183129999999</v>
      </c>
    </row>
    <row r="310" spans="1:6" ht="12.75" customHeight="1" x14ac:dyDescent="0.2">
      <c r="A310" s="83" t="s">
        <v>160</v>
      </c>
      <c r="B310" s="83">
        <v>8</v>
      </c>
      <c r="C310" s="84">
        <v>1140.48051214</v>
      </c>
      <c r="D310" s="84">
        <v>1131.20123423</v>
      </c>
      <c r="E310" s="84">
        <v>200.98729857999999</v>
      </c>
      <c r="F310" s="84">
        <v>200.98729857999999</v>
      </c>
    </row>
    <row r="311" spans="1:6" ht="12.75" customHeight="1" x14ac:dyDescent="0.2">
      <c r="A311" s="83" t="s">
        <v>160</v>
      </c>
      <c r="B311" s="83">
        <v>9</v>
      </c>
      <c r="C311" s="84">
        <v>1012.76199199</v>
      </c>
      <c r="D311" s="84">
        <v>1003.72835965</v>
      </c>
      <c r="E311" s="84">
        <v>178.33842945999999</v>
      </c>
      <c r="F311" s="84">
        <v>178.33842945999999</v>
      </c>
    </row>
    <row r="312" spans="1:6" ht="12.75" customHeight="1" x14ac:dyDescent="0.2">
      <c r="A312" s="83" t="s">
        <v>160</v>
      </c>
      <c r="B312" s="83">
        <v>10</v>
      </c>
      <c r="C312" s="84">
        <v>1006.48024098</v>
      </c>
      <c r="D312" s="84">
        <v>996.69054299000004</v>
      </c>
      <c r="E312" s="84">
        <v>177.08797842000001</v>
      </c>
      <c r="F312" s="84">
        <v>177.08797842000001</v>
      </c>
    </row>
    <row r="313" spans="1:6" ht="12.75" customHeight="1" x14ac:dyDescent="0.2">
      <c r="A313" s="83" t="s">
        <v>160</v>
      </c>
      <c r="B313" s="83">
        <v>11</v>
      </c>
      <c r="C313" s="84">
        <v>984.80045155000005</v>
      </c>
      <c r="D313" s="84">
        <v>975.10013157000003</v>
      </c>
      <c r="E313" s="84">
        <v>173.25188070999999</v>
      </c>
      <c r="F313" s="84">
        <v>173.25188070999999</v>
      </c>
    </row>
    <row r="314" spans="1:6" ht="12.75" customHeight="1" x14ac:dyDescent="0.2">
      <c r="A314" s="83" t="s">
        <v>160</v>
      </c>
      <c r="B314" s="83">
        <v>12</v>
      </c>
      <c r="C314" s="84">
        <v>1086.9010073300001</v>
      </c>
      <c r="D314" s="84">
        <v>1076.4767086899999</v>
      </c>
      <c r="E314" s="84">
        <v>191.26406435999999</v>
      </c>
      <c r="F314" s="84">
        <v>191.26406435999999</v>
      </c>
    </row>
    <row r="315" spans="1:6" ht="12.75" customHeight="1" x14ac:dyDescent="0.2">
      <c r="A315" s="83" t="s">
        <v>160</v>
      </c>
      <c r="B315" s="83">
        <v>13</v>
      </c>
      <c r="C315" s="84">
        <v>1144.0292856000001</v>
      </c>
      <c r="D315" s="84">
        <v>1133.1756891299999</v>
      </c>
      <c r="E315" s="84">
        <v>201.33811180999999</v>
      </c>
      <c r="F315" s="84">
        <v>201.33811180999999</v>
      </c>
    </row>
    <row r="316" spans="1:6" ht="12.75" customHeight="1" x14ac:dyDescent="0.2">
      <c r="A316" s="83" t="s">
        <v>160</v>
      </c>
      <c r="B316" s="83">
        <v>14</v>
      </c>
      <c r="C316" s="84">
        <v>1146.9038434399999</v>
      </c>
      <c r="D316" s="84">
        <v>1136.15461564</v>
      </c>
      <c r="E316" s="84">
        <v>201.86739552</v>
      </c>
      <c r="F316" s="84">
        <v>201.86739552</v>
      </c>
    </row>
    <row r="317" spans="1:6" ht="12.75" customHeight="1" x14ac:dyDescent="0.2">
      <c r="A317" s="83" t="s">
        <v>160</v>
      </c>
      <c r="B317" s="83">
        <v>15</v>
      </c>
      <c r="C317" s="84">
        <v>1134.04912104</v>
      </c>
      <c r="D317" s="84">
        <v>1134.0272769999999</v>
      </c>
      <c r="E317" s="84">
        <v>201.48941852999999</v>
      </c>
      <c r="F317" s="84">
        <v>201.48941852999999</v>
      </c>
    </row>
    <row r="318" spans="1:6" ht="12.75" customHeight="1" x14ac:dyDescent="0.2">
      <c r="A318" s="83" t="s">
        <v>160</v>
      </c>
      <c r="B318" s="83">
        <v>16</v>
      </c>
      <c r="C318" s="84">
        <v>1146.92422534</v>
      </c>
      <c r="D318" s="84">
        <v>1144.63562602</v>
      </c>
      <c r="E318" s="84">
        <v>203.37426743</v>
      </c>
      <c r="F318" s="84">
        <v>203.37426743</v>
      </c>
    </row>
    <row r="319" spans="1:6" ht="12.75" customHeight="1" x14ac:dyDescent="0.2">
      <c r="A319" s="83" t="s">
        <v>160</v>
      </c>
      <c r="B319" s="83">
        <v>17</v>
      </c>
      <c r="C319" s="84">
        <v>1167.5740353599999</v>
      </c>
      <c r="D319" s="84">
        <v>1166.3571268400001</v>
      </c>
      <c r="E319" s="84">
        <v>207.23365659000001</v>
      </c>
      <c r="F319" s="84">
        <v>207.23365659000001</v>
      </c>
    </row>
    <row r="320" spans="1:6" ht="12.75" customHeight="1" x14ac:dyDescent="0.2">
      <c r="A320" s="83" t="s">
        <v>160</v>
      </c>
      <c r="B320" s="83">
        <v>18</v>
      </c>
      <c r="C320" s="84">
        <v>1130.95068986</v>
      </c>
      <c r="D320" s="84">
        <v>1123.3671228799999</v>
      </c>
      <c r="E320" s="84">
        <v>199.59536509</v>
      </c>
      <c r="F320" s="84">
        <v>199.59536509</v>
      </c>
    </row>
    <row r="321" spans="1:6" ht="12.75" customHeight="1" x14ac:dyDescent="0.2">
      <c r="A321" s="83" t="s">
        <v>160</v>
      </c>
      <c r="B321" s="83">
        <v>19</v>
      </c>
      <c r="C321" s="84">
        <v>1025.73799158</v>
      </c>
      <c r="D321" s="84">
        <v>1017.96271986</v>
      </c>
      <c r="E321" s="84">
        <v>180.86753349</v>
      </c>
      <c r="F321" s="84">
        <v>180.86753349</v>
      </c>
    </row>
    <row r="322" spans="1:6" ht="12.75" customHeight="1" x14ac:dyDescent="0.2">
      <c r="A322" s="83" t="s">
        <v>160</v>
      </c>
      <c r="B322" s="83">
        <v>20</v>
      </c>
      <c r="C322" s="84">
        <v>934.63817567000001</v>
      </c>
      <c r="D322" s="84">
        <v>928.43281130000003</v>
      </c>
      <c r="E322" s="84">
        <v>164.9602184</v>
      </c>
      <c r="F322" s="84">
        <v>164.9602184</v>
      </c>
    </row>
    <row r="323" spans="1:6" ht="12.75" customHeight="1" x14ac:dyDescent="0.2">
      <c r="A323" s="83" t="s">
        <v>160</v>
      </c>
      <c r="B323" s="83">
        <v>21</v>
      </c>
      <c r="C323" s="84">
        <v>846.67680741000004</v>
      </c>
      <c r="D323" s="84">
        <v>843.97324743000001</v>
      </c>
      <c r="E323" s="84">
        <v>149.95378181999999</v>
      </c>
      <c r="F323" s="84">
        <v>149.95378181999999</v>
      </c>
    </row>
    <row r="324" spans="1:6" ht="12.75" customHeight="1" x14ac:dyDescent="0.2">
      <c r="A324" s="83" t="s">
        <v>160</v>
      </c>
      <c r="B324" s="83">
        <v>22</v>
      </c>
      <c r="C324" s="84">
        <v>831.85844799999995</v>
      </c>
      <c r="D324" s="84">
        <v>830.74797420000004</v>
      </c>
      <c r="E324" s="84">
        <v>147.60396832000001</v>
      </c>
      <c r="F324" s="84">
        <v>147.60396832000001</v>
      </c>
    </row>
    <row r="325" spans="1:6" ht="12.75" customHeight="1" x14ac:dyDescent="0.2">
      <c r="A325" s="83" t="s">
        <v>160</v>
      </c>
      <c r="B325" s="83">
        <v>23</v>
      </c>
      <c r="C325" s="84">
        <v>851.91148327999997</v>
      </c>
      <c r="D325" s="84">
        <v>845.23429744999999</v>
      </c>
      <c r="E325" s="84">
        <v>150.17784012999999</v>
      </c>
      <c r="F325" s="84">
        <v>150.17784012999999</v>
      </c>
    </row>
    <row r="326" spans="1:6" ht="12.75" customHeight="1" x14ac:dyDescent="0.2">
      <c r="A326" s="83" t="s">
        <v>160</v>
      </c>
      <c r="B326" s="83">
        <v>24</v>
      </c>
      <c r="C326" s="84">
        <v>856.56490789999998</v>
      </c>
      <c r="D326" s="84">
        <v>850.38867425000001</v>
      </c>
      <c r="E326" s="84">
        <v>151.09364912999999</v>
      </c>
      <c r="F326" s="84">
        <v>151.09364912999999</v>
      </c>
    </row>
    <row r="327" spans="1:6" ht="12.75" customHeight="1" x14ac:dyDescent="0.2">
      <c r="A327" s="83" t="s">
        <v>161</v>
      </c>
      <c r="B327" s="83">
        <v>1</v>
      </c>
      <c r="C327" s="84">
        <v>960.93768590000002</v>
      </c>
      <c r="D327" s="84">
        <v>958.08265125000003</v>
      </c>
      <c r="E327" s="84">
        <v>170.22828304999999</v>
      </c>
      <c r="F327" s="84">
        <v>170.22828304999999</v>
      </c>
    </row>
    <row r="328" spans="1:6" ht="12.75" customHeight="1" x14ac:dyDescent="0.2">
      <c r="A328" s="83" t="s">
        <v>161</v>
      </c>
      <c r="B328" s="83">
        <v>2</v>
      </c>
      <c r="C328" s="84">
        <v>1078.3237300200001</v>
      </c>
      <c r="D328" s="84">
        <v>1067.6189358399999</v>
      </c>
      <c r="E328" s="84">
        <v>189.6902508</v>
      </c>
      <c r="F328" s="84">
        <v>189.6902508</v>
      </c>
    </row>
    <row r="329" spans="1:6" ht="12.75" customHeight="1" x14ac:dyDescent="0.2">
      <c r="A329" s="83" t="s">
        <v>161</v>
      </c>
      <c r="B329" s="83">
        <v>3</v>
      </c>
      <c r="C329" s="84">
        <v>1207.2479171699999</v>
      </c>
      <c r="D329" s="84">
        <v>1194.54223125</v>
      </c>
      <c r="E329" s="84">
        <v>212.24147289999999</v>
      </c>
      <c r="F329" s="84">
        <v>212.24147289999999</v>
      </c>
    </row>
    <row r="330" spans="1:6" ht="12.75" customHeight="1" x14ac:dyDescent="0.2">
      <c r="A330" s="83" t="s">
        <v>161</v>
      </c>
      <c r="B330" s="83">
        <v>4</v>
      </c>
      <c r="C330" s="84">
        <v>1258.9606490799999</v>
      </c>
      <c r="D330" s="84">
        <v>1244.48387286</v>
      </c>
      <c r="E330" s="84">
        <v>221.11490348999999</v>
      </c>
      <c r="F330" s="84">
        <v>221.11490348999999</v>
      </c>
    </row>
    <row r="331" spans="1:6" ht="12.75" customHeight="1" x14ac:dyDescent="0.2">
      <c r="A331" s="83" t="s">
        <v>161</v>
      </c>
      <c r="B331" s="83">
        <v>5</v>
      </c>
      <c r="C331" s="84">
        <v>1266.49773394</v>
      </c>
      <c r="D331" s="84">
        <v>1252.3269668800001</v>
      </c>
      <c r="E331" s="84">
        <v>222.50843298000001</v>
      </c>
      <c r="F331" s="84">
        <v>222.50843298000001</v>
      </c>
    </row>
    <row r="332" spans="1:6" ht="12.75" customHeight="1" x14ac:dyDescent="0.2">
      <c r="A332" s="83" t="s">
        <v>161</v>
      </c>
      <c r="B332" s="83">
        <v>6</v>
      </c>
      <c r="C332" s="84">
        <v>1271.16492657</v>
      </c>
      <c r="D332" s="84">
        <v>1258.7874119999999</v>
      </c>
      <c r="E332" s="84">
        <v>223.65629895999999</v>
      </c>
      <c r="F332" s="84">
        <v>223.65629895999999</v>
      </c>
    </row>
    <row r="333" spans="1:6" ht="12.75" customHeight="1" x14ac:dyDescent="0.2">
      <c r="A333" s="83" t="s">
        <v>161</v>
      </c>
      <c r="B333" s="83">
        <v>7</v>
      </c>
      <c r="C333" s="84">
        <v>1263.46446588</v>
      </c>
      <c r="D333" s="84">
        <v>1251.56028257</v>
      </c>
      <c r="E333" s="84">
        <v>222.37221159000001</v>
      </c>
      <c r="F333" s="84">
        <v>222.37221159000001</v>
      </c>
    </row>
    <row r="334" spans="1:6" ht="12.75" customHeight="1" x14ac:dyDescent="0.2">
      <c r="A334" s="83" t="s">
        <v>161</v>
      </c>
      <c r="B334" s="83">
        <v>8</v>
      </c>
      <c r="C334" s="84">
        <v>1150.62476423</v>
      </c>
      <c r="D334" s="84">
        <v>1149.2365085500001</v>
      </c>
      <c r="E334" s="84">
        <v>204.19173379</v>
      </c>
      <c r="F334" s="84">
        <v>204.19173379</v>
      </c>
    </row>
    <row r="335" spans="1:6" ht="12.75" customHeight="1" x14ac:dyDescent="0.2">
      <c r="A335" s="83" t="s">
        <v>161</v>
      </c>
      <c r="B335" s="83">
        <v>9</v>
      </c>
      <c r="C335" s="84">
        <v>1014.68243297</v>
      </c>
      <c r="D335" s="84">
        <v>1010.52636516</v>
      </c>
      <c r="E335" s="84">
        <v>179.54627181000001</v>
      </c>
      <c r="F335" s="84">
        <v>179.54627181000001</v>
      </c>
    </row>
    <row r="336" spans="1:6" ht="12.75" customHeight="1" x14ac:dyDescent="0.2">
      <c r="A336" s="83" t="s">
        <v>161</v>
      </c>
      <c r="B336" s="83">
        <v>10</v>
      </c>
      <c r="C336" s="84">
        <v>1012.0182601499999</v>
      </c>
      <c r="D336" s="84">
        <v>1000.50275182</v>
      </c>
      <c r="E336" s="84">
        <v>177.76531639999999</v>
      </c>
      <c r="F336" s="84">
        <v>177.76531639999999</v>
      </c>
    </row>
    <row r="337" spans="1:6" ht="12.75" customHeight="1" x14ac:dyDescent="0.2">
      <c r="A337" s="83" t="s">
        <v>161</v>
      </c>
      <c r="B337" s="83">
        <v>11</v>
      </c>
      <c r="C337" s="84">
        <v>996.94950874999995</v>
      </c>
      <c r="D337" s="84">
        <v>980.09584197000004</v>
      </c>
      <c r="E337" s="84">
        <v>174.1394985</v>
      </c>
      <c r="F337" s="84">
        <v>174.1394985</v>
      </c>
    </row>
    <row r="338" spans="1:6" ht="12.75" customHeight="1" x14ac:dyDescent="0.2">
      <c r="A338" s="83" t="s">
        <v>161</v>
      </c>
      <c r="B338" s="83">
        <v>12</v>
      </c>
      <c r="C338" s="84">
        <v>1103.4274775399999</v>
      </c>
      <c r="D338" s="84">
        <v>1082.96681855</v>
      </c>
      <c r="E338" s="84">
        <v>192.41720104999999</v>
      </c>
      <c r="F338" s="84">
        <v>192.41720104999999</v>
      </c>
    </row>
    <row r="339" spans="1:6" ht="12.75" customHeight="1" x14ac:dyDescent="0.2">
      <c r="A339" s="83" t="s">
        <v>161</v>
      </c>
      <c r="B339" s="83">
        <v>13</v>
      </c>
      <c r="C339" s="84">
        <v>1150.3458033500001</v>
      </c>
      <c r="D339" s="84">
        <v>1128.9015280399999</v>
      </c>
      <c r="E339" s="84">
        <v>200.57869600999999</v>
      </c>
      <c r="F339" s="84">
        <v>200.57869600999999</v>
      </c>
    </row>
    <row r="340" spans="1:6" ht="12.75" customHeight="1" x14ac:dyDescent="0.2">
      <c r="A340" s="83" t="s">
        <v>161</v>
      </c>
      <c r="B340" s="83">
        <v>14</v>
      </c>
      <c r="C340" s="84">
        <v>1134.1208028200001</v>
      </c>
      <c r="D340" s="84">
        <v>1111.4420781700001</v>
      </c>
      <c r="E340" s="84">
        <v>197.47657097999999</v>
      </c>
      <c r="F340" s="84">
        <v>197.47657097999999</v>
      </c>
    </row>
    <row r="341" spans="1:6" ht="12.75" customHeight="1" x14ac:dyDescent="0.2">
      <c r="A341" s="83" t="s">
        <v>161</v>
      </c>
      <c r="B341" s="83">
        <v>15</v>
      </c>
      <c r="C341" s="84">
        <v>1139.7192103100001</v>
      </c>
      <c r="D341" s="84">
        <v>1117.42099923</v>
      </c>
      <c r="E341" s="84">
        <v>198.53888169000001</v>
      </c>
      <c r="F341" s="84">
        <v>198.53888169000001</v>
      </c>
    </row>
    <row r="342" spans="1:6" ht="12.75" customHeight="1" x14ac:dyDescent="0.2">
      <c r="A342" s="83" t="s">
        <v>161</v>
      </c>
      <c r="B342" s="83">
        <v>16</v>
      </c>
      <c r="C342" s="84">
        <v>1150.10321426</v>
      </c>
      <c r="D342" s="84">
        <v>1129.0842665</v>
      </c>
      <c r="E342" s="84">
        <v>200.61116423999999</v>
      </c>
      <c r="F342" s="84">
        <v>200.61116423999999</v>
      </c>
    </row>
    <row r="343" spans="1:6" ht="12.75" customHeight="1" x14ac:dyDescent="0.2">
      <c r="A343" s="83" t="s">
        <v>161</v>
      </c>
      <c r="B343" s="83">
        <v>17</v>
      </c>
      <c r="C343" s="84">
        <v>1163.2540527000001</v>
      </c>
      <c r="D343" s="84">
        <v>1143.5451141200001</v>
      </c>
      <c r="E343" s="84">
        <v>203.18050965</v>
      </c>
      <c r="F343" s="84">
        <v>203.18050965</v>
      </c>
    </row>
    <row r="344" spans="1:6" ht="12.75" customHeight="1" x14ac:dyDescent="0.2">
      <c r="A344" s="83" t="s">
        <v>161</v>
      </c>
      <c r="B344" s="83">
        <v>18</v>
      </c>
      <c r="C344" s="84">
        <v>1122.9100778</v>
      </c>
      <c r="D344" s="84">
        <v>1110.6382591900001</v>
      </c>
      <c r="E344" s="84">
        <v>197.33375164</v>
      </c>
      <c r="F344" s="84">
        <v>197.33375164</v>
      </c>
    </row>
    <row r="345" spans="1:6" ht="12.75" customHeight="1" x14ac:dyDescent="0.2">
      <c r="A345" s="83" t="s">
        <v>161</v>
      </c>
      <c r="B345" s="83">
        <v>19</v>
      </c>
      <c r="C345" s="84">
        <v>997.29326059000005</v>
      </c>
      <c r="D345" s="84">
        <v>995.77799541000002</v>
      </c>
      <c r="E345" s="84">
        <v>176.92584063000001</v>
      </c>
      <c r="F345" s="84">
        <v>176.92584063000001</v>
      </c>
    </row>
    <row r="346" spans="1:6" ht="12.75" customHeight="1" x14ac:dyDescent="0.2">
      <c r="A346" s="83" t="s">
        <v>161</v>
      </c>
      <c r="B346" s="83">
        <v>20</v>
      </c>
      <c r="C346" s="84">
        <v>916.26617320000003</v>
      </c>
      <c r="D346" s="84">
        <v>906.72549575999994</v>
      </c>
      <c r="E346" s="84">
        <v>161.10334964</v>
      </c>
      <c r="F346" s="84">
        <v>161.10334964</v>
      </c>
    </row>
    <row r="347" spans="1:6" ht="12.75" customHeight="1" x14ac:dyDescent="0.2">
      <c r="A347" s="83" t="s">
        <v>161</v>
      </c>
      <c r="B347" s="83">
        <v>21</v>
      </c>
      <c r="C347" s="84">
        <v>843.43895573999998</v>
      </c>
      <c r="D347" s="84">
        <v>834.36757014</v>
      </c>
      <c r="E347" s="84">
        <v>148.24708361</v>
      </c>
      <c r="F347" s="84">
        <v>148.24708361</v>
      </c>
    </row>
    <row r="348" spans="1:6" ht="12.75" customHeight="1" x14ac:dyDescent="0.2">
      <c r="A348" s="83" t="s">
        <v>161</v>
      </c>
      <c r="B348" s="83">
        <v>22</v>
      </c>
      <c r="C348" s="84">
        <v>822.86081164999996</v>
      </c>
      <c r="D348" s="84">
        <v>815.00926473000004</v>
      </c>
      <c r="E348" s="84">
        <v>144.80757754000001</v>
      </c>
      <c r="F348" s="84">
        <v>144.80757754000001</v>
      </c>
    </row>
    <row r="349" spans="1:6" ht="12.75" customHeight="1" x14ac:dyDescent="0.2">
      <c r="A349" s="83" t="s">
        <v>161</v>
      </c>
      <c r="B349" s="83">
        <v>23</v>
      </c>
      <c r="C349" s="84">
        <v>830.93956949000005</v>
      </c>
      <c r="D349" s="84">
        <v>829.48754957999995</v>
      </c>
      <c r="E349" s="84">
        <v>147.38002112000001</v>
      </c>
      <c r="F349" s="84">
        <v>147.38002112000001</v>
      </c>
    </row>
    <row r="350" spans="1:6" ht="12.75" customHeight="1" x14ac:dyDescent="0.2">
      <c r="A350" s="83" t="s">
        <v>161</v>
      </c>
      <c r="B350" s="83">
        <v>24</v>
      </c>
      <c r="C350" s="84">
        <v>840.08072594999999</v>
      </c>
      <c r="D350" s="84">
        <v>835.95716381</v>
      </c>
      <c r="E350" s="84">
        <v>148.52951623000001</v>
      </c>
      <c r="F350" s="84">
        <v>148.52951623000001</v>
      </c>
    </row>
    <row r="351" spans="1:6" ht="12.75" customHeight="1" x14ac:dyDescent="0.2">
      <c r="A351" s="83" t="s">
        <v>162</v>
      </c>
      <c r="B351" s="83">
        <v>1</v>
      </c>
      <c r="C351" s="84">
        <v>963.68087694999997</v>
      </c>
      <c r="D351" s="84">
        <v>955.81319192000001</v>
      </c>
      <c r="E351" s="84">
        <v>169.82505462</v>
      </c>
      <c r="F351" s="84">
        <v>169.82505462</v>
      </c>
    </row>
    <row r="352" spans="1:6" ht="12.75" customHeight="1" x14ac:dyDescent="0.2">
      <c r="A352" s="83" t="s">
        <v>162</v>
      </c>
      <c r="B352" s="83">
        <v>2</v>
      </c>
      <c r="C352" s="84">
        <v>1076.0456254999999</v>
      </c>
      <c r="D352" s="84">
        <v>1067.28657995</v>
      </c>
      <c r="E352" s="84">
        <v>189.63119914000001</v>
      </c>
      <c r="F352" s="84">
        <v>189.63119914000001</v>
      </c>
    </row>
    <row r="353" spans="1:6" ht="12.75" customHeight="1" x14ac:dyDescent="0.2">
      <c r="A353" s="83" t="s">
        <v>162</v>
      </c>
      <c r="B353" s="83">
        <v>3</v>
      </c>
      <c r="C353" s="84">
        <v>1216.8507663</v>
      </c>
      <c r="D353" s="84">
        <v>1206.7750121399999</v>
      </c>
      <c r="E353" s="84">
        <v>214.41494435000001</v>
      </c>
      <c r="F353" s="84">
        <v>214.41494435000001</v>
      </c>
    </row>
    <row r="354" spans="1:6" ht="12.75" customHeight="1" x14ac:dyDescent="0.2">
      <c r="A354" s="83" t="s">
        <v>162</v>
      </c>
      <c r="B354" s="83">
        <v>4</v>
      </c>
      <c r="C354" s="84">
        <v>1249.19163916</v>
      </c>
      <c r="D354" s="84">
        <v>1245.55749509</v>
      </c>
      <c r="E354" s="84">
        <v>221.30566038000001</v>
      </c>
      <c r="F354" s="84">
        <v>221.30566038000001</v>
      </c>
    </row>
    <row r="355" spans="1:6" ht="12.75" customHeight="1" x14ac:dyDescent="0.2">
      <c r="A355" s="83" t="s">
        <v>162</v>
      </c>
      <c r="B355" s="83">
        <v>5</v>
      </c>
      <c r="C355" s="84">
        <v>1259.2052485500001</v>
      </c>
      <c r="D355" s="84">
        <v>1248.68934042</v>
      </c>
      <c r="E355" s="84">
        <v>221.86211410000001</v>
      </c>
      <c r="F355" s="84">
        <v>221.86211410000001</v>
      </c>
    </row>
    <row r="356" spans="1:6" ht="12.75" customHeight="1" x14ac:dyDescent="0.2">
      <c r="A356" s="83" t="s">
        <v>162</v>
      </c>
      <c r="B356" s="83">
        <v>6</v>
      </c>
      <c r="C356" s="84">
        <v>1251.55840352</v>
      </c>
      <c r="D356" s="84">
        <v>1250.96940135</v>
      </c>
      <c r="E356" s="84">
        <v>222.26722617999999</v>
      </c>
      <c r="F356" s="84">
        <v>222.26722617999999</v>
      </c>
    </row>
    <row r="357" spans="1:6" ht="12.75" customHeight="1" x14ac:dyDescent="0.2">
      <c r="A357" s="83" t="s">
        <v>162</v>
      </c>
      <c r="B357" s="83">
        <v>7</v>
      </c>
      <c r="C357" s="84">
        <v>1252.27969859</v>
      </c>
      <c r="D357" s="84">
        <v>1241.98312437</v>
      </c>
      <c r="E357" s="84">
        <v>220.67058053</v>
      </c>
      <c r="F357" s="84">
        <v>220.67058053</v>
      </c>
    </row>
    <row r="358" spans="1:6" ht="12.75" customHeight="1" x14ac:dyDescent="0.2">
      <c r="A358" s="83" t="s">
        <v>162</v>
      </c>
      <c r="B358" s="83">
        <v>8</v>
      </c>
      <c r="C358" s="84">
        <v>1170.70712974</v>
      </c>
      <c r="D358" s="84">
        <v>1159.36729732</v>
      </c>
      <c r="E358" s="84">
        <v>205.99173171000001</v>
      </c>
      <c r="F358" s="84">
        <v>205.99173171000001</v>
      </c>
    </row>
    <row r="359" spans="1:6" ht="12.75" customHeight="1" x14ac:dyDescent="0.2">
      <c r="A359" s="83" t="s">
        <v>162</v>
      </c>
      <c r="B359" s="83">
        <v>9</v>
      </c>
      <c r="C359" s="84">
        <v>1016.0393488</v>
      </c>
      <c r="D359" s="84">
        <v>1005.02353642</v>
      </c>
      <c r="E359" s="84">
        <v>178.56855127</v>
      </c>
      <c r="F359" s="84">
        <v>178.56855127</v>
      </c>
    </row>
    <row r="360" spans="1:6" ht="12.75" customHeight="1" x14ac:dyDescent="0.2">
      <c r="A360" s="83" t="s">
        <v>162</v>
      </c>
      <c r="B360" s="83">
        <v>10</v>
      </c>
      <c r="C360" s="84">
        <v>970.70581704000006</v>
      </c>
      <c r="D360" s="84">
        <v>960.42953996999995</v>
      </c>
      <c r="E360" s="84">
        <v>170.64526882999999</v>
      </c>
      <c r="F360" s="84">
        <v>170.64526882999999</v>
      </c>
    </row>
    <row r="361" spans="1:6" ht="12.75" customHeight="1" x14ac:dyDescent="0.2">
      <c r="A361" s="83" t="s">
        <v>162</v>
      </c>
      <c r="B361" s="83">
        <v>11</v>
      </c>
      <c r="C361" s="84">
        <v>951.74776964</v>
      </c>
      <c r="D361" s="84">
        <v>941.64508460000002</v>
      </c>
      <c r="E361" s="84">
        <v>167.30772213</v>
      </c>
      <c r="F361" s="84">
        <v>167.30772213</v>
      </c>
    </row>
    <row r="362" spans="1:6" ht="12.75" customHeight="1" x14ac:dyDescent="0.2">
      <c r="A362" s="83" t="s">
        <v>162</v>
      </c>
      <c r="B362" s="83">
        <v>12</v>
      </c>
      <c r="C362" s="84">
        <v>1045.3462869499999</v>
      </c>
      <c r="D362" s="84">
        <v>1031.89170659</v>
      </c>
      <c r="E362" s="84">
        <v>183.34237999000001</v>
      </c>
      <c r="F362" s="84">
        <v>183.34237999000001</v>
      </c>
    </row>
    <row r="363" spans="1:6" ht="12.75" customHeight="1" x14ac:dyDescent="0.2">
      <c r="A363" s="83" t="s">
        <v>162</v>
      </c>
      <c r="B363" s="83">
        <v>13</v>
      </c>
      <c r="C363" s="84">
        <v>1077.8743740499999</v>
      </c>
      <c r="D363" s="84">
        <v>1065.1682169000001</v>
      </c>
      <c r="E363" s="84">
        <v>189.25481689</v>
      </c>
      <c r="F363" s="84">
        <v>189.25481689</v>
      </c>
    </row>
    <row r="364" spans="1:6" ht="12.75" customHeight="1" x14ac:dyDescent="0.2">
      <c r="A364" s="83" t="s">
        <v>162</v>
      </c>
      <c r="B364" s="83">
        <v>14</v>
      </c>
      <c r="C364" s="84">
        <v>1089.1589148600001</v>
      </c>
      <c r="D364" s="84">
        <v>1078.9423534</v>
      </c>
      <c r="E364" s="84">
        <v>191.70215021999999</v>
      </c>
      <c r="F364" s="84">
        <v>191.70215021999999</v>
      </c>
    </row>
    <row r="365" spans="1:6" ht="12.75" customHeight="1" x14ac:dyDescent="0.2">
      <c r="A365" s="83" t="s">
        <v>162</v>
      </c>
      <c r="B365" s="83">
        <v>15</v>
      </c>
      <c r="C365" s="84">
        <v>1108.2910892100001</v>
      </c>
      <c r="D365" s="84">
        <v>1099.57565903</v>
      </c>
      <c r="E365" s="84">
        <v>195.36819320999999</v>
      </c>
      <c r="F365" s="84">
        <v>195.36819320999999</v>
      </c>
    </row>
    <row r="366" spans="1:6" ht="12.75" customHeight="1" x14ac:dyDescent="0.2">
      <c r="A366" s="83" t="s">
        <v>162</v>
      </c>
      <c r="B366" s="83">
        <v>16</v>
      </c>
      <c r="C366" s="84">
        <v>1123.5997203500001</v>
      </c>
      <c r="D366" s="84">
        <v>1114.7634198600001</v>
      </c>
      <c r="E366" s="84">
        <v>198.06669364999999</v>
      </c>
      <c r="F366" s="84">
        <v>198.06669364999999</v>
      </c>
    </row>
    <row r="367" spans="1:6" ht="12.75" customHeight="1" x14ac:dyDescent="0.2">
      <c r="A367" s="83" t="s">
        <v>162</v>
      </c>
      <c r="B367" s="83">
        <v>17</v>
      </c>
      <c r="C367" s="84">
        <v>1119.0240610999999</v>
      </c>
      <c r="D367" s="84">
        <v>1118.6360430899999</v>
      </c>
      <c r="E367" s="84">
        <v>198.75476581000001</v>
      </c>
      <c r="F367" s="84">
        <v>198.75476581000001</v>
      </c>
    </row>
    <row r="368" spans="1:6" ht="12.75" customHeight="1" x14ac:dyDescent="0.2">
      <c r="A368" s="83" t="s">
        <v>162</v>
      </c>
      <c r="B368" s="83">
        <v>18</v>
      </c>
      <c r="C368" s="84">
        <v>1076.89327632</v>
      </c>
      <c r="D368" s="84">
        <v>1076.68848002</v>
      </c>
      <c r="E368" s="84">
        <v>191.30169104000001</v>
      </c>
      <c r="F368" s="84">
        <v>191.30169104000001</v>
      </c>
    </row>
    <row r="369" spans="1:6" ht="12.75" customHeight="1" x14ac:dyDescent="0.2">
      <c r="A369" s="83" t="s">
        <v>162</v>
      </c>
      <c r="B369" s="83">
        <v>19</v>
      </c>
      <c r="C369" s="84">
        <v>971.68128704000003</v>
      </c>
      <c r="D369" s="84">
        <v>963.61839285999997</v>
      </c>
      <c r="E369" s="84">
        <v>171.21185141999999</v>
      </c>
      <c r="F369" s="84">
        <v>171.21185141999999</v>
      </c>
    </row>
    <row r="370" spans="1:6" ht="12.75" customHeight="1" x14ac:dyDescent="0.2">
      <c r="A370" s="83" t="s">
        <v>162</v>
      </c>
      <c r="B370" s="83">
        <v>20</v>
      </c>
      <c r="C370" s="84">
        <v>875.41116868999995</v>
      </c>
      <c r="D370" s="84">
        <v>868.43299940999998</v>
      </c>
      <c r="E370" s="84">
        <v>154.29969245999999</v>
      </c>
      <c r="F370" s="84">
        <v>154.29969245999999</v>
      </c>
    </row>
    <row r="371" spans="1:6" ht="12.75" customHeight="1" x14ac:dyDescent="0.2">
      <c r="A371" s="83" t="s">
        <v>162</v>
      </c>
      <c r="B371" s="83">
        <v>21</v>
      </c>
      <c r="C371" s="84">
        <v>789.12733781999998</v>
      </c>
      <c r="D371" s="84">
        <v>783.75316592000001</v>
      </c>
      <c r="E371" s="84">
        <v>139.25411925</v>
      </c>
      <c r="F371" s="84">
        <v>139.25411925</v>
      </c>
    </row>
    <row r="372" spans="1:6" ht="12.75" customHeight="1" x14ac:dyDescent="0.2">
      <c r="A372" s="83" t="s">
        <v>162</v>
      </c>
      <c r="B372" s="83">
        <v>22</v>
      </c>
      <c r="C372" s="84">
        <v>779.82657082000003</v>
      </c>
      <c r="D372" s="84">
        <v>773.47825632000001</v>
      </c>
      <c r="E372" s="84">
        <v>137.42851451999999</v>
      </c>
      <c r="F372" s="84">
        <v>137.42851451999999</v>
      </c>
    </row>
    <row r="373" spans="1:6" ht="12.75" customHeight="1" x14ac:dyDescent="0.2">
      <c r="A373" s="83" t="s">
        <v>162</v>
      </c>
      <c r="B373" s="83">
        <v>23</v>
      </c>
      <c r="C373" s="84">
        <v>778.95251840000003</v>
      </c>
      <c r="D373" s="84">
        <v>773.11537124999995</v>
      </c>
      <c r="E373" s="84">
        <v>137.36403856000001</v>
      </c>
      <c r="F373" s="84">
        <v>137.36403856000001</v>
      </c>
    </row>
    <row r="374" spans="1:6" ht="12.75" customHeight="1" x14ac:dyDescent="0.2">
      <c r="A374" s="83" t="s">
        <v>162</v>
      </c>
      <c r="B374" s="83">
        <v>24</v>
      </c>
      <c r="C374" s="84">
        <v>806.92486293000002</v>
      </c>
      <c r="D374" s="84">
        <v>800.82280283</v>
      </c>
      <c r="E374" s="84">
        <v>142.28698388000001</v>
      </c>
      <c r="F374" s="84">
        <v>142.28698388000001</v>
      </c>
    </row>
    <row r="375" spans="1:6" ht="12.75" customHeight="1" x14ac:dyDescent="0.2">
      <c r="A375" s="83" t="s">
        <v>163</v>
      </c>
      <c r="B375" s="83">
        <v>1</v>
      </c>
      <c r="C375" s="84">
        <v>885.89990178000005</v>
      </c>
      <c r="D375" s="84">
        <v>878.80481314999997</v>
      </c>
      <c r="E375" s="84">
        <v>156.14251472999999</v>
      </c>
      <c r="F375" s="84">
        <v>156.14251472999999</v>
      </c>
    </row>
    <row r="376" spans="1:6" ht="12.75" customHeight="1" x14ac:dyDescent="0.2">
      <c r="A376" s="83" t="s">
        <v>163</v>
      </c>
      <c r="B376" s="83">
        <v>2</v>
      </c>
      <c r="C376" s="84">
        <v>991.34147275999999</v>
      </c>
      <c r="D376" s="84">
        <v>983.22078131000001</v>
      </c>
      <c r="E376" s="84">
        <v>174.69472519000001</v>
      </c>
      <c r="F376" s="84">
        <v>174.69472519000001</v>
      </c>
    </row>
    <row r="377" spans="1:6" ht="12.75" customHeight="1" x14ac:dyDescent="0.2">
      <c r="A377" s="83" t="s">
        <v>163</v>
      </c>
      <c r="B377" s="83">
        <v>3</v>
      </c>
      <c r="C377" s="84">
        <v>1113.12034249</v>
      </c>
      <c r="D377" s="84">
        <v>1104.57355104</v>
      </c>
      <c r="E377" s="84">
        <v>196.25619861999999</v>
      </c>
      <c r="F377" s="84">
        <v>196.25619861999999</v>
      </c>
    </row>
    <row r="378" spans="1:6" ht="12.75" customHeight="1" x14ac:dyDescent="0.2">
      <c r="A378" s="83" t="s">
        <v>163</v>
      </c>
      <c r="B378" s="83">
        <v>4</v>
      </c>
      <c r="C378" s="84">
        <v>1119.1226095</v>
      </c>
      <c r="D378" s="84">
        <v>1110.8767350799999</v>
      </c>
      <c r="E378" s="84">
        <v>197.37612308000001</v>
      </c>
      <c r="F378" s="84">
        <v>197.37612308000001</v>
      </c>
    </row>
    <row r="379" spans="1:6" ht="12.75" customHeight="1" x14ac:dyDescent="0.2">
      <c r="A379" s="83" t="s">
        <v>163</v>
      </c>
      <c r="B379" s="83">
        <v>5</v>
      </c>
      <c r="C379" s="84">
        <v>1120.24611985</v>
      </c>
      <c r="D379" s="84">
        <v>1111.0933868499999</v>
      </c>
      <c r="E379" s="84">
        <v>197.4146169</v>
      </c>
      <c r="F379" s="84">
        <v>197.4146169</v>
      </c>
    </row>
    <row r="380" spans="1:6" ht="12.75" customHeight="1" x14ac:dyDescent="0.2">
      <c r="A380" s="83" t="s">
        <v>163</v>
      </c>
      <c r="B380" s="83">
        <v>6</v>
      </c>
      <c r="C380" s="84">
        <v>1128.3814187999999</v>
      </c>
      <c r="D380" s="84">
        <v>1119.0179875599999</v>
      </c>
      <c r="E380" s="84">
        <v>198.82262817</v>
      </c>
      <c r="F380" s="84">
        <v>198.82262817</v>
      </c>
    </row>
    <row r="381" spans="1:6" ht="12.75" customHeight="1" x14ac:dyDescent="0.2">
      <c r="A381" s="83" t="s">
        <v>163</v>
      </c>
      <c r="B381" s="83">
        <v>7</v>
      </c>
      <c r="C381" s="84">
        <v>1115.00490399</v>
      </c>
      <c r="D381" s="84">
        <v>1105.85339628</v>
      </c>
      <c r="E381" s="84">
        <v>196.48359639</v>
      </c>
      <c r="F381" s="84">
        <v>196.48359639</v>
      </c>
    </row>
    <row r="382" spans="1:6" ht="12.75" customHeight="1" x14ac:dyDescent="0.2">
      <c r="A382" s="83" t="s">
        <v>163</v>
      </c>
      <c r="B382" s="83">
        <v>8</v>
      </c>
      <c r="C382" s="84">
        <v>1110.6346230700001</v>
      </c>
      <c r="D382" s="84">
        <v>1101.77494262</v>
      </c>
      <c r="E382" s="84">
        <v>195.75895310000001</v>
      </c>
      <c r="F382" s="84">
        <v>195.75895310000001</v>
      </c>
    </row>
    <row r="383" spans="1:6" ht="12.75" customHeight="1" x14ac:dyDescent="0.2">
      <c r="A383" s="83" t="s">
        <v>163</v>
      </c>
      <c r="B383" s="83">
        <v>9</v>
      </c>
      <c r="C383" s="84">
        <v>955.38873150999996</v>
      </c>
      <c r="D383" s="84">
        <v>947.39712403999999</v>
      </c>
      <c r="E383" s="84">
        <v>168.32972143000001</v>
      </c>
      <c r="F383" s="84">
        <v>168.32972143000001</v>
      </c>
    </row>
    <row r="384" spans="1:6" ht="12.75" customHeight="1" x14ac:dyDescent="0.2">
      <c r="A384" s="83" t="s">
        <v>163</v>
      </c>
      <c r="B384" s="83">
        <v>10</v>
      </c>
      <c r="C384" s="84">
        <v>922.39613249000001</v>
      </c>
      <c r="D384" s="84">
        <v>918.65155998</v>
      </c>
      <c r="E384" s="84">
        <v>163.22232489999999</v>
      </c>
      <c r="F384" s="84">
        <v>163.22232489999999</v>
      </c>
    </row>
    <row r="385" spans="1:6" ht="12.75" customHeight="1" x14ac:dyDescent="0.2">
      <c r="A385" s="83" t="s">
        <v>163</v>
      </c>
      <c r="B385" s="83">
        <v>11</v>
      </c>
      <c r="C385" s="84">
        <v>910.23240598999996</v>
      </c>
      <c r="D385" s="84">
        <v>900.92798971000002</v>
      </c>
      <c r="E385" s="84">
        <v>160.07327201000001</v>
      </c>
      <c r="F385" s="84">
        <v>160.07327201000001</v>
      </c>
    </row>
    <row r="386" spans="1:6" ht="12.75" customHeight="1" x14ac:dyDescent="0.2">
      <c r="A386" s="83" t="s">
        <v>163</v>
      </c>
      <c r="B386" s="83">
        <v>12</v>
      </c>
      <c r="C386" s="84">
        <v>1014.51171749</v>
      </c>
      <c r="D386" s="84">
        <v>1004.41518816</v>
      </c>
      <c r="E386" s="84">
        <v>178.46046239</v>
      </c>
      <c r="F386" s="84">
        <v>178.46046239</v>
      </c>
    </row>
    <row r="387" spans="1:6" ht="12.75" customHeight="1" x14ac:dyDescent="0.2">
      <c r="A387" s="83" t="s">
        <v>163</v>
      </c>
      <c r="B387" s="83">
        <v>13</v>
      </c>
      <c r="C387" s="84">
        <v>1068.4697509800001</v>
      </c>
      <c r="D387" s="84">
        <v>1057.45771801</v>
      </c>
      <c r="E387" s="84">
        <v>187.88484636999999</v>
      </c>
      <c r="F387" s="84">
        <v>187.88484636999999</v>
      </c>
    </row>
    <row r="388" spans="1:6" ht="12.75" customHeight="1" x14ac:dyDescent="0.2">
      <c r="A388" s="83" t="s">
        <v>163</v>
      </c>
      <c r="B388" s="83">
        <v>14</v>
      </c>
      <c r="C388" s="84">
        <v>1106.069238</v>
      </c>
      <c r="D388" s="84">
        <v>1095.21270327</v>
      </c>
      <c r="E388" s="84">
        <v>194.59300073</v>
      </c>
      <c r="F388" s="84">
        <v>194.59300073</v>
      </c>
    </row>
    <row r="389" spans="1:6" ht="12.75" customHeight="1" x14ac:dyDescent="0.2">
      <c r="A389" s="83" t="s">
        <v>163</v>
      </c>
      <c r="B389" s="83">
        <v>15</v>
      </c>
      <c r="C389" s="84">
        <v>1124.69256864</v>
      </c>
      <c r="D389" s="84">
        <v>1116.1582203999999</v>
      </c>
      <c r="E389" s="84">
        <v>198.31451620999999</v>
      </c>
      <c r="F389" s="84">
        <v>198.31451620999999</v>
      </c>
    </row>
    <row r="390" spans="1:6" ht="12.75" customHeight="1" x14ac:dyDescent="0.2">
      <c r="A390" s="83" t="s">
        <v>163</v>
      </c>
      <c r="B390" s="83">
        <v>16</v>
      </c>
      <c r="C390" s="84">
        <v>1131.6150719300001</v>
      </c>
      <c r="D390" s="84">
        <v>1122.71333858</v>
      </c>
      <c r="E390" s="84">
        <v>199.47920332000001</v>
      </c>
      <c r="F390" s="84">
        <v>199.47920332000001</v>
      </c>
    </row>
    <row r="391" spans="1:6" ht="12.75" customHeight="1" x14ac:dyDescent="0.2">
      <c r="A391" s="83" t="s">
        <v>163</v>
      </c>
      <c r="B391" s="83">
        <v>17</v>
      </c>
      <c r="C391" s="84">
        <v>1111.55746989</v>
      </c>
      <c r="D391" s="84">
        <v>1105.0085921499999</v>
      </c>
      <c r="E391" s="84">
        <v>196.33349498000001</v>
      </c>
      <c r="F391" s="84">
        <v>196.33349498000001</v>
      </c>
    </row>
    <row r="392" spans="1:6" ht="12.75" customHeight="1" x14ac:dyDescent="0.2">
      <c r="A392" s="83" t="s">
        <v>163</v>
      </c>
      <c r="B392" s="83">
        <v>18</v>
      </c>
      <c r="C392" s="84">
        <v>1055.0125879899999</v>
      </c>
      <c r="D392" s="84">
        <v>1046.21038892</v>
      </c>
      <c r="E392" s="84">
        <v>185.88646603999999</v>
      </c>
      <c r="F392" s="84">
        <v>185.88646603999999</v>
      </c>
    </row>
    <row r="393" spans="1:6" ht="12.75" customHeight="1" x14ac:dyDescent="0.2">
      <c r="A393" s="83" t="s">
        <v>163</v>
      </c>
      <c r="B393" s="83">
        <v>19</v>
      </c>
      <c r="C393" s="84">
        <v>976.58016068999996</v>
      </c>
      <c r="D393" s="84">
        <v>971.98605884999995</v>
      </c>
      <c r="E393" s="84">
        <v>172.69858475999999</v>
      </c>
      <c r="F393" s="84">
        <v>172.69858475999999</v>
      </c>
    </row>
    <row r="394" spans="1:6" ht="12.75" customHeight="1" x14ac:dyDescent="0.2">
      <c r="A394" s="83" t="s">
        <v>163</v>
      </c>
      <c r="B394" s="83">
        <v>20</v>
      </c>
      <c r="C394" s="84">
        <v>861.52721650000001</v>
      </c>
      <c r="D394" s="84">
        <v>854.33041914</v>
      </c>
      <c r="E394" s="84">
        <v>151.79400254999999</v>
      </c>
      <c r="F394" s="84">
        <v>151.79400254999999</v>
      </c>
    </row>
    <row r="395" spans="1:6" ht="12.75" customHeight="1" x14ac:dyDescent="0.2">
      <c r="A395" s="83" t="s">
        <v>163</v>
      </c>
      <c r="B395" s="83">
        <v>21</v>
      </c>
      <c r="C395" s="84">
        <v>779.37384823000002</v>
      </c>
      <c r="D395" s="84">
        <v>778.93913642999996</v>
      </c>
      <c r="E395" s="84">
        <v>138.39878179999999</v>
      </c>
      <c r="F395" s="84">
        <v>138.39878179999999</v>
      </c>
    </row>
    <row r="396" spans="1:6" ht="12.75" customHeight="1" x14ac:dyDescent="0.2">
      <c r="A396" s="83" t="s">
        <v>163</v>
      </c>
      <c r="B396" s="83">
        <v>22</v>
      </c>
      <c r="C396" s="84">
        <v>782.45323962999998</v>
      </c>
      <c r="D396" s="84">
        <v>779.73931250999999</v>
      </c>
      <c r="E396" s="84">
        <v>138.54095387999999</v>
      </c>
      <c r="F396" s="84">
        <v>138.54095387999999</v>
      </c>
    </row>
    <row r="397" spans="1:6" ht="12.75" customHeight="1" x14ac:dyDescent="0.2">
      <c r="A397" s="83" t="s">
        <v>163</v>
      </c>
      <c r="B397" s="83">
        <v>23</v>
      </c>
      <c r="C397" s="84">
        <v>826.67908369999998</v>
      </c>
      <c r="D397" s="84">
        <v>825.70699186000002</v>
      </c>
      <c r="E397" s="84">
        <v>146.70830678999999</v>
      </c>
      <c r="F397" s="84">
        <v>146.70830678999999</v>
      </c>
    </row>
    <row r="398" spans="1:6" ht="12.75" customHeight="1" x14ac:dyDescent="0.2">
      <c r="A398" s="83" t="s">
        <v>163</v>
      </c>
      <c r="B398" s="83">
        <v>24</v>
      </c>
      <c r="C398" s="84">
        <v>863.01695669000003</v>
      </c>
      <c r="D398" s="84">
        <v>861.04066616</v>
      </c>
      <c r="E398" s="84">
        <v>152.98625233000001</v>
      </c>
      <c r="F398" s="84">
        <v>152.98625233000001</v>
      </c>
    </row>
    <row r="399" spans="1:6" ht="12.75" customHeight="1" x14ac:dyDescent="0.2">
      <c r="A399" s="83" t="s">
        <v>164</v>
      </c>
      <c r="B399" s="83">
        <v>1</v>
      </c>
      <c r="C399" s="84">
        <v>929.47070052000004</v>
      </c>
      <c r="D399" s="84">
        <v>927.48397302000001</v>
      </c>
      <c r="E399" s="84">
        <v>164.79163262</v>
      </c>
      <c r="F399" s="84">
        <v>164.79163262</v>
      </c>
    </row>
    <row r="400" spans="1:6" ht="12.75" customHeight="1" x14ac:dyDescent="0.2">
      <c r="A400" s="83" t="s">
        <v>164</v>
      </c>
      <c r="B400" s="83">
        <v>2</v>
      </c>
      <c r="C400" s="84">
        <v>1044.3098249499999</v>
      </c>
      <c r="D400" s="84">
        <v>1043.9830102000001</v>
      </c>
      <c r="E400" s="84">
        <v>185.49071433</v>
      </c>
      <c r="F400" s="84">
        <v>185.49071433</v>
      </c>
    </row>
    <row r="401" spans="1:6" ht="12.75" customHeight="1" x14ac:dyDescent="0.2">
      <c r="A401" s="83" t="s">
        <v>164</v>
      </c>
      <c r="B401" s="83">
        <v>3</v>
      </c>
      <c r="C401" s="84">
        <v>1179.2632604</v>
      </c>
      <c r="D401" s="84">
        <v>1176.1925596900001</v>
      </c>
      <c r="E401" s="84">
        <v>208.98117685</v>
      </c>
      <c r="F401" s="84">
        <v>208.98117685</v>
      </c>
    </row>
    <row r="402" spans="1:6" ht="12.75" customHeight="1" x14ac:dyDescent="0.2">
      <c r="A402" s="83" t="s">
        <v>164</v>
      </c>
      <c r="B402" s="83">
        <v>4</v>
      </c>
      <c r="C402" s="84">
        <v>1235.1381006500001</v>
      </c>
      <c r="D402" s="84">
        <v>1227.0486889399999</v>
      </c>
      <c r="E402" s="84">
        <v>218.01708993</v>
      </c>
      <c r="F402" s="84">
        <v>218.01708993</v>
      </c>
    </row>
    <row r="403" spans="1:6" ht="12.75" customHeight="1" x14ac:dyDescent="0.2">
      <c r="A403" s="83" t="s">
        <v>164</v>
      </c>
      <c r="B403" s="83">
        <v>5</v>
      </c>
      <c r="C403" s="84">
        <v>1222.3761661799999</v>
      </c>
      <c r="D403" s="84">
        <v>1221.7841036499999</v>
      </c>
      <c r="E403" s="84">
        <v>217.08169953000001</v>
      </c>
      <c r="F403" s="84">
        <v>217.08169953000001</v>
      </c>
    </row>
    <row r="404" spans="1:6" ht="12.75" customHeight="1" x14ac:dyDescent="0.2">
      <c r="A404" s="83" t="s">
        <v>164</v>
      </c>
      <c r="B404" s="83">
        <v>6</v>
      </c>
      <c r="C404" s="84">
        <v>1230.95877969</v>
      </c>
      <c r="D404" s="84">
        <v>1229.7597342700001</v>
      </c>
      <c r="E404" s="84">
        <v>218.49877760000001</v>
      </c>
      <c r="F404" s="84">
        <v>218.49877760000001</v>
      </c>
    </row>
    <row r="405" spans="1:6" ht="12.75" customHeight="1" x14ac:dyDescent="0.2">
      <c r="A405" s="83" t="s">
        <v>164</v>
      </c>
      <c r="B405" s="83">
        <v>7</v>
      </c>
      <c r="C405" s="84">
        <v>1203.85366264</v>
      </c>
      <c r="D405" s="84">
        <v>1200.0273284899999</v>
      </c>
      <c r="E405" s="84">
        <v>213.21604298</v>
      </c>
      <c r="F405" s="84">
        <v>213.21604298</v>
      </c>
    </row>
    <row r="406" spans="1:6" ht="12.75" customHeight="1" x14ac:dyDescent="0.2">
      <c r="A406" s="83" t="s">
        <v>164</v>
      </c>
      <c r="B406" s="83">
        <v>8</v>
      </c>
      <c r="C406" s="84">
        <v>1132.6386409199999</v>
      </c>
      <c r="D406" s="84">
        <v>1127.4679372999999</v>
      </c>
      <c r="E406" s="84">
        <v>200.32398135</v>
      </c>
      <c r="F406" s="84">
        <v>200.32398135</v>
      </c>
    </row>
    <row r="407" spans="1:6" ht="12.75" customHeight="1" x14ac:dyDescent="0.2">
      <c r="A407" s="83" t="s">
        <v>164</v>
      </c>
      <c r="B407" s="83">
        <v>9</v>
      </c>
      <c r="C407" s="84">
        <v>982.51914804</v>
      </c>
      <c r="D407" s="84">
        <v>976.99644794999995</v>
      </c>
      <c r="E407" s="84">
        <v>173.58881059999999</v>
      </c>
      <c r="F407" s="84">
        <v>173.58881059999999</v>
      </c>
    </row>
    <row r="408" spans="1:6" ht="12.75" customHeight="1" x14ac:dyDescent="0.2">
      <c r="A408" s="83" t="s">
        <v>164</v>
      </c>
      <c r="B408" s="83">
        <v>10</v>
      </c>
      <c r="C408" s="84">
        <v>937.95463024000003</v>
      </c>
      <c r="D408" s="84">
        <v>927.03470260999995</v>
      </c>
      <c r="E408" s="84">
        <v>164.71180806000001</v>
      </c>
      <c r="F408" s="84">
        <v>164.71180806000001</v>
      </c>
    </row>
    <row r="409" spans="1:6" ht="12.75" customHeight="1" x14ac:dyDescent="0.2">
      <c r="A409" s="83" t="s">
        <v>164</v>
      </c>
      <c r="B409" s="83">
        <v>11</v>
      </c>
      <c r="C409" s="84">
        <v>987.50579000000005</v>
      </c>
      <c r="D409" s="84">
        <v>971.29123291999997</v>
      </c>
      <c r="E409" s="84">
        <v>172.57513087000001</v>
      </c>
      <c r="F409" s="84">
        <v>172.57513087000001</v>
      </c>
    </row>
    <row r="410" spans="1:6" ht="12.75" customHeight="1" x14ac:dyDescent="0.2">
      <c r="A410" s="83" t="s">
        <v>164</v>
      </c>
      <c r="B410" s="83">
        <v>12</v>
      </c>
      <c r="C410" s="84">
        <v>1107.40183331</v>
      </c>
      <c r="D410" s="84">
        <v>1088.7951328900001</v>
      </c>
      <c r="E410" s="84">
        <v>193.45275257</v>
      </c>
      <c r="F410" s="84">
        <v>193.45275257</v>
      </c>
    </row>
    <row r="411" spans="1:6" ht="12.75" customHeight="1" x14ac:dyDescent="0.2">
      <c r="A411" s="83" t="s">
        <v>164</v>
      </c>
      <c r="B411" s="83">
        <v>13</v>
      </c>
      <c r="C411" s="84">
        <v>1170.7099424099999</v>
      </c>
      <c r="D411" s="84">
        <v>1147.2152842600001</v>
      </c>
      <c r="E411" s="84">
        <v>203.83261075999999</v>
      </c>
      <c r="F411" s="84">
        <v>203.83261075999999</v>
      </c>
    </row>
    <row r="412" spans="1:6" ht="12.75" customHeight="1" x14ac:dyDescent="0.2">
      <c r="A412" s="83" t="s">
        <v>164</v>
      </c>
      <c r="B412" s="83">
        <v>14</v>
      </c>
      <c r="C412" s="84">
        <v>1193.7989046800001</v>
      </c>
      <c r="D412" s="84">
        <v>1168.43350427</v>
      </c>
      <c r="E412" s="84">
        <v>207.60257899999999</v>
      </c>
      <c r="F412" s="84">
        <v>207.60257899999999</v>
      </c>
    </row>
    <row r="413" spans="1:6" ht="12.75" customHeight="1" x14ac:dyDescent="0.2">
      <c r="A413" s="83" t="s">
        <v>164</v>
      </c>
      <c r="B413" s="83">
        <v>15</v>
      </c>
      <c r="C413" s="84">
        <v>1223.57636983</v>
      </c>
      <c r="D413" s="84">
        <v>1198.4637328199999</v>
      </c>
      <c r="E413" s="84">
        <v>212.93822957</v>
      </c>
      <c r="F413" s="84">
        <v>212.93822957</v>
      </c>
    </row>
    <row r="414" spans="1:6" ht="12.75" customHeight="1" x14ac:dyDescent="0.2">
      <c r="A414" s="83" t="s">
        <v>164</v>
      </c>
      <c r="B414" s="83">
        <v>16</v>
      </c>
      <c r="C414" s="84">
        <v>1219.4842306099999</v>
      </c>
      <c r="D414" s="84">
        <v>1196.22984023</v>
      </c>
      <c r="E414" s="84">
        <v>212.54132050000001</v>
      </c>
      <c r="F414" s="84">
        <v>212.54132050000001</v>
      </c>
    </row>
    <row r="415" spans="1:6" ht="12.75" customHeight="1" x14ac:dyDescent="0.2">
      <c r="A415" s="83" t="s">
        <v>164</v>
      </c>
      <c r="B415" s="83">
        <v>17</v>
      </c>
      <c r="C415" s="84">
        <v>1205.2872655199999</v>
      </c>
      <c r="D415" s="84">
        <v>1180.2144857999999</v>
      </c>
      <c r="E415" s="84">
        <v>209.69577655000001</v>
      </c>
      <c r="F415" s="84">
        <v>209.69577655000001</v>
      </c>
    </row>
    <row r="416" spans="1:6" ht="12.75" customHeight="1" x14ac:dyDescent="0.2">
      <c r="A416" s="83" t="s">
        <v>164</v>
      </c>
      <c r="B416" s="83">
        <v>18</v>
      </c>
      <c r="C416" s="84">
        <v>1156.3882882099999</v>
      </c>
      <c r="D416" s="84">
        <v>1133.91358025</v>
      </c>
      <c r="E416" s="84">
        <v>201.46921734</v>
      </c>
      <c r="F416" s="84">
        <v>201.46921734</v>
      </c>
    </row>
    <row r="417" spans="1:6" ht="12.75" customHeight="1" x14ac:dyDescent="0.2">
      <c r="A417" s="83" t="s">
        <v>164</v>
      </c>
      <c r="B417" s="83">
        <v>19</v>
      </c>
      <c r="C417" s="84">
        <v>1009.35970228</v>
      </c>
      <c r="D417" s="84">
        <v>988.63125302000003</v>
      </c>
      <c r="E417" s="84">
        <v>175.65603609999999</v>
      </c>
      <c r="F417" s="84">
        <v>175.65603609999999</v>
      </c>
    </row>
    <row r="418" spans="1:6" ht="12.75" customHeight="1" x14ac:dyDescent="0.2">
      <c r="A418" s="83" t="s">
        <v>164</v>
      </c>
      <c r="B418" s="83">
        <v>20</v>
      </c>
      <c r="C418" s="84">
        <v>860.04307327000004</v>
      </c>
      <c r="D418" s="84">
        <v>846.29367566999997</v>
      </c>
      <c r="E418" s="84">
        <v>150.36606621000001</v>
      </c>
      <c r="F418" s="84">
        <v>150.36606621000001</v>
      </c>
    </row>
    <row r="419" spans="1:6" ht="12.75" customHeight="1" x14ac:dyDescent="0.2">
      <c r="A419" s="83" t="s">
        <v>164</v>
      </c>
      <c r="B419" s="83">
        <v>21</v>
      </c>
      <c r="C419" s="84">
        <v>784.04528665999999</v>
      </c>
      <c r="D419" s="84">
        <v>772.08560182999997</v>
      </c>
      <c r="E419" s="84">
        <v>137.18107326000001</v>
      </c>
      <c r="F419" s="84">
        <v>137.18107326000001</v>
      </c>
    </row>
    <row r="420" spans="1:6" ht="12.75" customHeight="1" x14ac:dyDescent="0.2">
      <c r="A420" s="83" t="s">
        <v>164</v>
      </c>
      <c r="B420" s="83">
        <v>22</v>
      </c>
      <c r="C420" s="84">
        <v>799.17337282000005</v>
      </c>
      <c r="D420" s="84">
        <v>790.94997817000001</v>
      </c>
      <c r="E420" s="84">
        <v>140.53281999000001</v>
      </c>
      <c r="F420" s="84">
        <v>140.53281999000001</v>
      </c>
    </row>
    <row r="421" spans="1:6" ht="12.75" customHeight="1" x14ac:dyDescent="0.2">
      <c r="A421" s="83" t="s">
        <v>164</v>
      </c>
      <c r="B421" s="83">
        <v>23</v>
      </c>
      <c r="C421" s="84">
        <v>791.77575722999995</v>
      </c>
      <c r="D421" s="84">
        <v>785.14299043000005</v>
      </c>
      <c r="E421" s="84">
        <v>139.50105769999999</v>
      </c>
      <c r="F421" s="84">
        <v>139.50105769999999</v>
      </c>
    </row>
    <row r="422" spans="1:6" ht="12.75" customHeight="1" x14ac:dyDescent="0.2">
      <c r="A422" s="83" t="s">
        <v>164</v>
      </c>
      <c r="B422" s="83">
        <v>24</v>
      </c>
      <c r="C422" s="84">
        <v>840.15195836999999</v>
      </c>
      <c r="D422" s="84">
        <v>835.78624806000005</v>
      </c>
      <c r="E422" s="84">
        <v>148.49914860999999</v>
      </c>
      <c r="F422" s="84">
        <v>148.49914860999999</v>
      </c>
    </row>
    <row r="423" spans="1:6" ht="12.75" customHeight="1" x14ac:dyDescent="0.2">
      <c r="A423" s="83" t="s">
        <v>165</v>
      </c>
      <c r="B423" s="83">
        <v>1</v>
      </c>
      <c r="C423" s="84">
        <v>914.50658673999999</v>
      </c>
      <c r="D423" s="84">
        <v>912.73380048000001</v>
      </c>
      <c r="E423" s="84">
        <v>162.17088111999999</v>
      </c>
      <c r="F423" s="84">
        <v>162.17088111999999</v>
      </c>
    </row>
    <row r="424" spans="1:6" ht="12.75" customHeight="1" x14ac:dyDescent="0.2">
      <c r="A424" s="83" t="s">
        <v>165</v>
      </c>
      <c r="B424" s="83">
        <v>2</v>
      </c>
      <c r="C424" s="84">
        <v>1050.55848311</v>
      </c>
      <c r="D424" s="84">
        <v>1046.0742220499999</v>
      </c>
      <c r="E424" s="84">
        <v>185.86227246000001</v>
      </c>
      <c r="F424" s="84">
        <v>185.86227246000001</v>
      </c>
    </row>
    <row r="425" spans="1:6" ht="12.75" customHeight="1" x14ac:dyDescent="0.2">
      <c r="A425" s="83" t="s">
        <v>165</v>
      </c>
      <c r="B425" s="83">
        <v>3</v>
      </c>
      <c r="C425" s="84">
        <v>1174.87710079</v>
      </c>
      <c r="D425" s="84">
        <v>1173.9094591800001</v>
      </c>
      <c r="E425" s="84">
        <v>208.57552471</v>
      </c>
      <c r="F425" s="84">
        <v>208.57552471</v>
      </c>
    </row>
    <row r="426" spans="1:6" ht="12.75" customHeight="1" x14ac:dyDescent="0.2">
      <c r="A426" s="83" t="s">
        <v>165</v>
      </c>
      <c r="B426" s="83">
        <v>4</v>
      </c>
      <c r="C426" s="84">
        <v>1218.7878551900001</v>
      </c>
      <c r="D426" s="84">
        <v>1214.2246332</v>
      </c>
      <c r="E426" s="84">
        <v>215.73856314</v>
      </c>
      <c r="F426" s="84">
        <v>215.73856314</v>
      </c>
    </row>
    <row r="427" spans="1:6" ht="12.75" customHeight="1" x14ac:dyDescent="0.2">
      <c r="A427" s="83" t="s">
        <v>165</v>
      </c>
      <c r="B427" s="83">
        <v>5</v>
      </c>
      <c r="C427" s="84">
        <v>1217.06624446</v>
      </c>
      <c r="D427" s="84">
        <v>1213.31714083</v>
      </c>
      <c r="E427" s="84">
        <v>215.57732354000001</v>
      </c>
      <c r="F427" s="84">
        <v>215.57732354000001</v>
      </c>
    </row>
    <row r="428" spans="1:6" ht="12.75" customHeight="1" x14ac:dyDescent="0.2">
      <c r="A428" s="83" t="s">
        <v>165</v>
      </c>
      <c r="B428" s="83">
        <v>6</v>
      </c>
      <c r="C428" s="84">
        <v>1215.3648056899999</v>
      </c>
      <c r="D428" s="84">
        <v>1211.6381245</v>
      </c>
      <c r="E428" s="84">
        <v>215.27900265</v>
      </c>
      <c r="F428" s="84">
        <v>215.27900265</v>
      </c>
    </row>
    <row r="429" spans="1:6" ht="12.75" customHeight="1" x14ac:dyDescent="0.2">
      <c r="A429" s="83" t="s">
        <v>165</v>
      </c>
      <c r="B429" s="83">
        <v>7</v>
      </c>
      <c r="C429" s="84">
        <v>1171.90260603</v>
      </c>
      <c r="D429" s="84">
        <v>1169.05627598</v>
      </c>
      <c r="E429" s="84">
        <v>207.71323057999999</v>
      </c>
      <c r="F429" s="84">
        <v>207.71323057999999</v>
      </c>
    </row>
    <row r="430" spans="1:6" ht="12.75" customHeight="1" x14ac:dyDescent="0.2">
      <c r="A430" s="83" t="s">
        <v>165</v>
      </c>
      <c r="B430" s="83">
        <v>8</v>
      </c>
      <c r="C430" s="84">
        <v>1128.8087890700001</v>
      </c>
      <c r="D430" s="84">
        <v>1119.3848308700001</v>
      </c>
      <c r="E430" s="84">
        <v>198.88780742</v>
      </c>
      <c r="F430" s="84">
        <v>198.88780742</v>
      </c>
    </row>
    <row r="431" spans="1:6" ht="12.75" customHeight="1" x14ac:dyDescent="0.2">
      <c r="A431" s="83" t="s">
        <v>165</v>
      </c>
      <c r="B431" s="83">
        <v>9</v>
      </c>
      <c r="C431" s="84">
        <v>975.76369590000002</v>
      </c>
      <c r="D431" s="84">
        <v>968.91155184000002</v>
      </c>
      <c r="E431" s="84">
        <v>172.15231868000001</v>
      </c>
      <c r="F431" s="84">
        <v>172.15231868000001</v>
      </c>
    </row>
    <row r="432" spans="1:6" ht="12.75" customHeight="1" x14ac:dyDescent="0.2">
      <c r="A432" s="83" t="s">
        <v>165</v>
      </c>
      <c r="B432" s="83">
        <v>10</v>
      </c>
      <c r="C432" s="84">
        <v>963.28962236999996</v>
      </c>
      <c r="D432" s="84">
        <v>956.5160707</v>
      </c>
      <c r="E432" s="84">
        <v>169.94993930000001</v>
      </c>
      <c r="F432" s="84">
        <v>169.94993930000001</v>
      </c>
    </row>
    <row r="433" spans="1:6" ht="12.75" customHeight="1" x14ac:dyDescent="0.2">
      <c r="A433" s="83" t="s">
        <v>165</v>
      </c>
      <c r="B433" s="83">
        <v>11</v>
      </c>
      <c r="C433" s="84">
        <v>941.24379521000003</v>
      </c>
      <c r="D433" s="84">
        <v>930.23054304000004</v>
      </c>
      <c r="E433" s="84">
        <v>165.27963217000001</v>
      </c>
      <c r="F433" s="84">
        <v>165.27963217000001</v>
      </c>
    </row>
    <row r="434" spans="1:6" ht="12.75" customHeight="1" x14ac:dyDescent="0.2">
      <c r="A434" s="83" t="s">
        <v>165</v>
      </c>
      <c r="B434" s="83">
        <v>12</v>
      </c>
      <c r="C434" s="84">
        <v>1055.26293794</v>
      </c>
      <c r="D434" s="84">
        <v>1037.72757914</v>
      </c>
      <c r="E434" s="84">
        <v>184.37927442</v>
      </c>
      <c r="F434" s="84">
        <v>184.37927442</v>
      </c>
    </row>
    <row r="435" spans="1:6" ht="12.75" customHeight="1" x14ac:dyDescent="0.2">
      <c r="A435" s="83" t="s">
        <v>165</v>
      </c>
      <c r="B435" s="83">
        <v>13</v>
      </c>
      <c r="C435" s="84">
        <v>1101.36346179</v>
      </c>
      <c r="D435" s="84">
        <v>1083.1743911000001</v>
      </c>
      <c r="E435" s="84">
        <v>192.45408171</v>
      </c>
      <c r="F435" s="84">
        <v>192.45408171</v>
      </c>
    </row>
    <row r="436" spans="1:6" ht="12.75" customHeight="1" x14ac:dyDescent="0.2">
      <c r="A436" s="83" t="s">
        <v>165</v>
      </c>
      <c r="B436" s="83">
        <v>14</v>
      </c>
      <c r="C436" s="84">
        <v>1101.7139959599999</v>
      </c>
      <c r="D436" s="84">
        <v>1082.9975688100001</v>
      </c>
      <c r="E436" s="84">
        <v>192.42266463000001</v>
      </c>
      <c r="F436" s="84">
        <v>192.42266463000001</v>
      </c>
    </row>
    <row r="437" spans="1:6" ht="12.75" customHeight="1" x14ac:dyDescent="0.2">
      <c r="A437" s="83" t="s">
        <v>165</v>
      </c>
      <c r="B437" s="83">
        <v>15</v>
      </c>
      <c r="C437" s="84">
        <v>1104.8709954999999</v>
      </c>
      <c r="D437" s="84">
        <v>1086.0145370299999</v>
      </c>
      <c r="E437" s="84">
        <v>192.95870744000001</v>
      </c>
      <c r="F437" s="84">
        <v>192.95870744000001</v>
      </c>
    </row>
    <row r="438" spans="1:6" ht="12.75" customHeight="1" x14ac:dyDescent="0.2">
      <c r="A438" s="83" t="s">
        <v>165</v>
      </c>
      <c r="B438" s="83">
        <v>16</v>
      </c>
      <c r="C438" s="84">
        <v>1115.12147491</v>
      </c>
      <c r="D438" s="84">
        <v>1094.6855305199999</v>
      </c>
      <c r="E438" s="84">
        <v>194.49933479000001</v>
      </c>
      <c r="F438" s="84">
        <v>194.49933479000001</v>
      </c>
    </row>
    <row r="439" spans="1:6" ht="12.75" customHeight="1" x14ac:dyDescent="0.2">
      <c r="A439" s="83" t="s">
        <v>165</v>
      </c>
      <c r="B439" s="83">
        <v>17</v>
      </c>
      <c r="C439" s="84">
        <v>1124.4785927999999</v>
      </c>
      <c r="D439" s="84">
        <v>1103.82533638</v>
      </c>
      <c r="E439" s="84">
        <v>196.12325884000001</v>
      </c>
      <c r="F439" s="84">
        <v>196.12325884000001</v>
      </c>
    </row>
    <row r="440" spans="1:6" ht="12.75" customHeight="1" x14ac:dyDescent="0.2">
      <c r="A440" s="83" t="s">
        <v>165</v>
      </c>
      <c r="B440" s="83">
        <v>18</v>
      </c>
      <c r="C440" s="84">
        <v>1091.1630712399999</v>
      </c>
      <c r="D440" s="84">
        <v>1070.1270181800001</v>
      </c>
      <c r="E440" s="84">
        <v>190.13587681000001</v>
      </c>
      <c r="F440" s="84">
        <v>190.13587681000001</v>
      </c>
    </row>
    <row r="441" spans="1:6" ht="12.75" customHeight="1" x14ac:dyDescent="0.2">
      <c r="A441" s="83" t="s">
        <v>165</v>
      </c>
      <c r="B441" s="83">
        <v>19</v>
      </c>
      <c r="C441" s="84">
        <v>965.78856581000002</v>
      </c>
      <c r="D441" s="84">
        <v>944.38935345000004</v>
      </c>
      <c r="E441" s="84">
        <v>167.79531281999999</v>
      </c>
      <c r="F441" s="84">
        <v>167.79531281999999</v>
      </c>
    </row>
    <row r="442" spans="1:6" ht="12.75" customHeight="1" x14ac:dyDescent="0.2">
      <c r="A442" s="83" t="s">
        <v>165</v>
      </c>
      <c r="B442" s="83">
        <v>20</v>
      </c>
      <c r="C442" s="84">
        <v>863.74768138000002</v>
      </c>
      <c r="D442" s="84">
        <v>843.79910430999996</v>
      </c>
      <c r="E442" s="84">
        <v>149.92284076999999</v>
      </c>
      <c r="F442" s="84">
        <v>149.92284076999999</v>
      </c>
    </row>
    <row r="443" spans="1:6" ht="12.75" customHeight="1" x14ac:dyDescent="0.2">
      <c r="A443" s="83" t="s">
        <v>165</v>
      </c>
      <c r="B443" s="83">
        <v>21</v>
      </c>
      <c r="C443" s="84">
        <v>772.90177915000004</v>
      </c>
      <c r="D443" s="84">
        <v>754.34635290000006</v>
      </c>
      <c r="E443" s="84">
        <v>134.02923465000001</v>
      </c>
      <c r="F443" s="84">
        <v>134.02923465000001</v>
      </c>
    </row>
    <row r="444" spans="1:6" ht="12.75" customHeight="1" x14ac:dyDescent="0.2">
      <c r="A444" s="83" t="s">
        <v>165</v>
      </c>
      <c r="B444" s="83">
        <v>22</v>
      </c>
      <c r="C444" s="84">
        <v>767.55699686000003</v>
      </c>
      <c r="D444" s="84">
        <v>749.44595304999996</v>
      </c>
      <c r="E444" s="84">
        <v>133.15855126</v>
      </c>
      <c r="F444" s="84">
        <v>133.15855126</v>
      </c>
    </row>
    <row r="445" spans="1:6" ht="12.75" customHeight="1" x14ac:dyDescent="0.2">
      <c r="A445" s="83" t="s">
        <v>165</v>
      </c>
      <c r="B445" s="83">
        <v>23</v>
      </c>
      <c r="C445" s="84">
        <v>785.90991649</v>
      </c>
      <c r="D445" s="84">
        <v>768.63719811999999</v>
      </c>
      <c r="E445" s="84">
        <v>136.56837472000001</v>
      </c>
      <c r="F445" s="84">
        <v>136.56837472000001</v>
      </c>
    </row>
    <row r="446" spans="1:6" ht="12.75" customHeight="1" x14ac:dyDescent="0.2">
      <c r="A446" s="83" t="s">
        <v>165</v>
      </c>
      <c r="B446" s="83">
        <v>24</v>
      </c>
      <c r="C446" s="84">
        <v>821.43978389999995</v>
      </c>
      <c r="D446" s="84">
        <v>802.04260008000006</v>
      </c>
      <c r="E446" s="84">
        <v>142.50371257</v>
      </c>
      <c r="F446" s="84">
        <v>142.50371257</v>
      </c>
    </row>
    <row r="447" spans="1:6" ht="12.75" customHeight="1" x14ac:dyDescent="0.2">
      <c r="A447" s="83" t="s">
        <v>166</v>
      </c>
      <c r="B447" s="83">
        <v>1</v>
      </c>
      <c r="C447" s="84">
        <v>989.12351285</v>
      </c>
      <c r="D447" s="84">
        <v>968.65662709000003</v>
      </c>
      <c r="E447" s="84">
        <v>172.10702466999999</v>
      </c>
      <c r="F447" s="84">
        <v>172.10702466999999</v>
      </c>
    </row>
    <row r="448" spans="1:6" ht="12.75" customHeight="1" x14ac:dyDescent="0.2">
      <c r="A448" s="83" t="s">
        <v>166</v>
      </c>
      <c r="B448" s="83">
        <v>2</v>
      </c>
      <c r="C448" s="84">
        <v>1134.96196184</v>
      </c>
      <c r="D448" s="84">
        <v>1111.0716752200001</v>
      </c>
      <c r="E448" s="84">
        <v>197.41075927</v>
      </c>
      <c r="F448" s="84">
        <v>197.41075927</v>
      </c>
    </row>
    <row r="449" spans="1:6" ht="12.75" customHeight="1" x14ac:dyDescent="0.2">
      <c r="A449" s="83" t="s">
        <v>166</v>
      </c>
      <c r="B449" s="83">
        <v>3</v>
      </c>
      <c r="C449" s="84">
        <v>1202.07227412</v>
      </c>
      <c r="D449" s="84">
        <v>1175.2985360099999</v>
      </c>
      <c r="E449" s="84">
        <v>208.82233031000001</v>
      </c>
      <c r="F449" s="84">
        <v>208.82233031000001</v>
      </c>
    </row>
    <row r="450" spans="1:6" ht="12.75" customHeight="1" x14ac:dyDescent="0.2">
      <c r="A450" s="83" t="s">
        <v>166</v>
      </c>
      <c r="B450" s="83">
        <v>4</v>
      </c>
      <c r="C450" s="84">
        <v>1204.5913967500001</v>
      </c>
      <c r="D450" s="84">
        <v>1177.08750102</v>
      </c>
      <c r="E450" s="84">
        <v>209.14018644000001</v>
      </c>
      <c r="F450" s="84">
        <v>209.14018644000001</v>
      </c>
    </row>
    <row r="451" spans="1:6" ht="12.75" customHeight="1" x14ac:dyDescent="0.2">
      <c r="A451" s="83" t="s">
        <v>166</v>
      </c>
      <c r="B451" s="83">
        <v>5</v>
      </c>
      <c r="C451" s="84">
        <v>1201.4453869700001</v>
      </c>
      <c r="D451" s="84">
        <v>1173.0462147999999</v>
      </c>
      <c r="E451" s="84">
        <v>208.42214691000001</v>
      </c>
      <c r="F451" s="84">
        <v>208.42214691000001</v>
      </c>
    </row>
    <row r="452" spans="1:6" ht="12.75" customHeight="1" x14ac:dyDescent="0.2">
      <c r="A452" s="83" t="s">
        <v>166</v>
      </c>
      <c r="B452" s="83">
        <v>6</v>
      </c>
      <c r="C452" s="84">
        <v>1214.3370035800001</v>
      </c>
      <c r="D452" s="84">
        <v>1185.7011902300001</v>
      </c>
      <c r="E452" s="84">
        <v>210.67063218999999</v>
      </c>
      <c r="F452" s="84">
        <v>210.67063218999999</v>
      </c>
    </row>
    <row r="453" spans="1:6" ht="12.75" customHeight="1" x14ac:dyDescent="0.2">
      <c r="A453" s="83" t="s">
        <v>166</v>
      </c>
      <c r="B453" s="83">
        <v>7</v>
      </c>
      <c r="C453" s="84">
        <v>1203.37839702</v>
      </c>
      <c r="D453" s="84">
        <v>1174.21454954</v>
      </c>
      <c r="E453" s="84">
        <v>208.62973194</v>
      </c>
      <c r="F453" s="84">
        <v>208.62973194</v>
      </c>
    </row>
    <row r="454" spans="1:6" ht="12.75" customHeight="1" x14ac:dyDescent="0.2">
      <c r="A454" s="83" t="s">
        <v>166</v>
      </c>
      <c r="B454" s="83">
        <v>8</v>
      </c>
      <c r="C454" s="84">
        <v>1106.2921257</v>
      </c>
      <c r="D454" s="84">
        <v>1080.3708445899999</v>
      </c>
      <c r="E454" s="84">
        <v>191.95595881</v>
      </c>
      <c r="F454" s="84">
        <v>191.95595881</v>
      </c>
    </row>
    <row r="455" spans="1:6" ht="12.75" customHeight="1" x14ac:dyDescent="0.2">
      <c r="A455" s="83" t="s">
        <v>166</v>
      </c>
      <c r="B455" s="83">
        <v>9</v>
      </c>
      <c r="C455" s="84">
        <v>950.38505708000002</v>
      </c>
      <c r="D455" s="84">
        <v>928.56833395000001</v>
      </c>
      <c r="E455" s="84">
        <v>164.98429752000001</v>
      </c>
      <c r="F455" s="84">
        <v>164.98429752000001</v>
      </c>
    </row>
    <row r="456" spans="1:6" ht="12.75" customHeight="1" x14ac:dyDescent="0.2">
      <c r="A456" s="83" t="s">
        <v>166</v>
      </c>
      <c r="B456" s="83">
        <v>10</v>
      </c>
      <c r="C456" s="84">
        <v>950.85469744</v>
      </c>
      <c r="D456" s="84">
        <v>930.48015654000005</v>
      </c>
      <c r="E456" s="84">
        <v>165.32398248999999</v>
      </c>
      <c r="F456" s="84">
        <v>165.32398248999999</v>
      </c>
    </row>
    <row r="457" spans="1:6" ht="12.75" customHeight="1" x14ac:dyDescent="0.2">
      <c r="A457" s="83" t="s">
        <v>166</v>
      </c>
      <c r="B457" s="83">
        <v>11</v>
      </c>
      <c r="C457" s="84">
        <v>962.34998557999995</v>
      </c>
      <c r="D457" s="84">
        <v>943.84589224000001</v>
      </c>
      <c r="E457" s="84">
        <v>167.69875281</v>
      </c>
      <c r="F457" s="84">
        <v>167.69875281</v>
      </c>
    </row>
    <row r="458" spans="1:6" ht="12.75" customHeight="1" x14ac:dyDescent="0.2">
      <c r="A458" s="83" t="s">
        <v>166</v>
      </c>
      <c r="B458" s="83">
        <v>12</v>
      </c>
      <c r="C458" s="84">
        <v>1079.44980829</v>
      </c>
      <c r="D458" s="84">
        <v>1057.2757183199999</v>
      </c>
      <c r="E458" s="84">
        <v>187.85250938999999</v>
      </c>
      <c r="F458" s="84">
        <v>187.85250938999999</v>
      </c>
    </row>
    <row r="459" spans="1:6" ht="12.75" customHeight="1" x14ac:dyDescent="0.2">
      <c r="A459" s="83" t="s">
        <v>166</v>
      </c>
      <c r="B459" s="83">
        <v>13</v>
      </c>
      <c r="C459" s="84">
        <v>1110.1302303699999</v>
      </c>
      <c r="D459" s="84">
        <v>1089.9151791300001</v>
      </c>
      <c r="E459" s="84">
        <v>193.65175789</v>
      </c>
      <c r="F459" s="84">
        <v>193.65175789</v>
      </c>
    </row>
    <row r="460" spans="1:6" ht="12.75" customHeight="1" x14ac:dyDescent="0.2">
      <c r="A460" s="83" t="s">
        <v>166</v>
      </c>
      <c r="B460" s="83">
        <v>14</v>
      </c>
      <c r="C460" s="84">
        <v>1107.13916778</v>
      </c>
      <c r="D460" s="84">
        <v>1087.21971869</v>
      </c>
      <c r="E460" s="84">
        <v>193.17283929000001</v>
      </c>
      <c r="F460" s="84">
        <v>193.17283929000001</v>
      </c>
    </row>
    <row r="461" spans="1:6" ht="12.75" customHeight="1" x14ac:dyDescent="0.2">
      <c r="A461" s="83" t="s">
        <v>166</v>
      </c>
      <c r="B461" s="83">
        <v>15</v>
      </c>
      <c r="C461" s="84">
        <v>1127.7358087800001</v>
      </c>
      <c r="D461" s="84">
        <v>1105.3182998899999</v>
      </c>
      <c r="E461" s="84">
        <v>196.38852261</v>
      </c>
      <c r="F461" s="84">
        <v>196.38852261</v>
      </c>
    </row>
    <row r="462" spans="1:6" ht="12.75" customHeight="1" x14ac:dyDescent="0.2">
      <c r="A462" s="83" t="s">
        <v>166</v>
      </c>
      <c r="B462" s="83">
        <v>16</v>
      </c>
      <c r="C462" s="84">
        <v>1142.2993381700001</v>
      </c>
      <c r="D462" s="84">
        <v>1119.50293272</v>
      </c>
      <c r="E462" s="84">
        <v>198.90879128</v>
      </c>
      <c r="F462" s="84">
        <v>198.90879128</v>
      </c>
    </row>
    <row r="463" spans="1:6" ht="12.75" customHeight="1" x14ac:dyDescent="0.2">
      <c r="A463" s="83" t="s">
        <v>166</v>
      </c>
      <c r="B463" s="83">
        <v>17</v>
      </c>
      <c r="C463" s="84">
        <v>1135.97613643</v>
      </c>
      <c r="D463" s="84">
        <v>1114.4124470199999</v>
      </c>
      <c r="E463" s="84">
        <v>198.00433419999999</v>
      </c>
      <c r="F463" s="84">
        <v>198.00433419999999</v>
      </c>
    </row>
    <row r="464" spans="1:6" ht="12.75" customHeight="1" x14ac:dyDescent="0.2">
      <c r="A464" s="83" t="s">
        <v>166</v>
      </c>
      <c r="B464" s="83">
        <v>18</v>
      </c>
      <c r="C464" s="84">
        <v>1088.41127261</v>
      </c>
      <c r="D464" s="84">
        <v>1067.4677595799999</v>
      </c>
      <c r="E464" s="84">
        <v>189.66339041000001</v>
      </c>
      <c r="F464" s="84">
        <v>189.66339041000001</v>
      </c>
    </row>
    <row r="465" spans="1:6" ht="12.75" customHeight="1" x14ac:dyDescent="0.2">
      <c r="A465" s="83" t="s">
        <v>166</v>
      </c>
      <c r="B465" s="83">
        <v>19</v>
      </c>
      <c r="C465" s="84">
        <v>955.29978719999997</v>
      </c>
      <c r="D465" s="84">
        <v>936.13768891999996</v>
      </c>
      <c r="E465" s="84">
        <v>166.32919016</v>
      </c>
      <c r="F465" s="84">
        <v>166.32919016</v>
      </c>
    </row>
    <row r="466" spans="1:6" ht="12.75" customHeight="1" x14ac:dyDescent="0.2">
      <c r="A466" s="83" t="s">
        <v>166</v>
      </c>
      <c r="B466" s="83">
        <v>20</v>
      </c>
      <c r="C466" s="84">
        <v>845.37300875999995</v>
      </c>
      <c r="D466" s="84">
        <v>828.47821390000001</v>
      </c>
      <c r="E466" s="84">
        <v>147.20068641</v>
      </c>
      <c r="F466" s="84">
        <v>147.20068641</v>
      </c>
    </row>
    <row r="467" spans="1:6" ht="12.75" customHeight="1" x14ac:dyDescent="0.2">
      <c r="A467" s="83" t="s">
        <v>166</v>
      </c>
      <c r="B467" s="83">
        <v>21</v>
      </c>
      <c r="C467" s="84">
        <v>766.64026869999998</v>
      </c>
      <c r="D467" s="84">
        <v>749.56867973999999</v>
      </c>
      <c r="E467" s="84">
        <v>133.18035685000001</v>
      </c>
      <c r="F467" s="84">
        <v>133.18035685000001</v>
      </c>
    </row>
    <row r="468" spans="1:6" ht="12.75" customHeight="1" x14ac:dyDescent="0.2">
      <c r="A468" s="83" t="s">
        <v>166</v>
      </c>
      <c r="B468" s="83">
        <v>22</v>
      </c>
      <c r="C468" s="84">
        <v>790.98310083000001</v>
      </c>
      <c r="D468" s="84">
        <v>773.86083679000001</v>
      </c>
      <c r="E468" s="84">
        <v>137.49648988999999</v>
      </c>
      <c r="F468" s="84">
        <v>137.49648988999999</v>
      </c>
    </row>
    <row r="469" spans="1:6" ht="12.75" customHeight="1" x14ac:dyDescent="0.2">
      <c r="A469" s="83" t="s">
        <v>166</v>
      </c>
      <c r="B469" s="83">
        <v>23</v>
      </c>
      <c r="C469" s="84">
        <v>825.56635553000001</v>
      </c>
      <c r="D469" s="84">
        <v>808.87427758000001</v>
      </c>
      <c r="E469" s="84">
        <v>143.71753763000001</v>
      </c>
      <c r="F469" s="84">
        <v>143.71753763000001</v>
      </c>
    </row>
    <row r="470" spans="1:6" ht="12.75" customHeight="1" x14ac:dyDescent="0.2">
      <c r="A470" s="83" t="s">
        <v>166</v>
      </c>
      <c r="B470" s="83">
        <v>24</v>
      </c>
      <c r="C470" s="84">
        <v>861.22590100000002</v>
      </c>
      <c r="D470" s="84">
        <v>843.74647053000001</v>
      </c>
      <c r="E470" s="84">
        <v>149.91348901000001</v>
      </c>
      <c r="F470" s="84">
        <v>149.91348901000001</v>
      </c>
    </row>
    <row r="471" spans="1:6" ht="12.75" customHeight="1" x14ac:dyDescent="0.2">
      <c r="A471" s="83" t="s">
        <v>167</v>
      </c>
      <c r="B471" s="83">
        <v>1</v>
      </c>
      <c r="C471" s="84">
        <v>971.15645840000002</v>
      </c>
      <c r="D471" s="84">
        <v>952.67037242000004</v>
      </c>
      <c r="E471" s="84">
        <v>169.26665105999999</v>
      </c>
      <c r="F471" s="84">
        <v>169.26665105999999</v>
      </c>
    </row>
    <row r="472" spans="1:6" ht="12.75" customHeight="1" x14ac:dyDescent="0.2">
      <c r="A472" s="83" t="s">
        <v>167</v>
      </c>
      <c r="B472" s="83">
        <v>2</v>
      </c>
      <c r="C472" s="84">
        <v>1101.4488393300001</v>
      </c>
      <c r="D472" s="84">
        <v>1079.33260374</v>
      </c>
      <c r="E472" s="84">
        <v>191.77148833999999</v>
      </c>
      <c r="F472" s="84">
        <v>191.77148833999999</v>
      </c>
    </row>
    <row r="473" spans="1:6" ht="12.75" customHeight="1" x14ac:dyDescent="0.2">
      <c r="A473" s="83" t="s">
        <v>167</v>
      </c>
      <c r="B473" s="83">
        <v>3</v>
      </c>
      <c r="C473" s="84">
        <v>1219.3520201900001</v>
      </c>
      <c r="D473" s="84">
        <v>1194.42991164</v>
      </c>
      <c r="E473" s="84">
        <v>212.22151640000001</v>
      </c>
      <c r="F473" s="84">
        <v>212.22151640000001</v>
      </c>
    </row>
    <row r="474" spans="1:6" ht="12.75" customHeight="1" x14ac:dyDescent="0.2">
      <c r="A474" s="83" t="s">
        <v>167</v>
      </c>
      <c r="B474" s="83">
        <v>4</v>
      </c>
      <c r="C474" s="84">
        <v>1279.08790378</v>
      </c>
      <c r="D474" s="84">
        <v>1251.69378899</v>
      </c>
      <c r="E474" s="84">
        <v>222.39593246999999</v>
      </c>
      <c r="F474" s="84">
        <v>222.39593246999999</v>
      </c>
    </row>
    <row r="475" spans="1:6" ht="12.75" customHeight="1" x14ac:dyDescent="0.2">
      <c r="A475" s="83" t="s">
        <v>167</v>
      </c>
      <c r="B475" s="83">
        <v>5</v>
      </c>
      <c r="C475" s="84">
        <v>1248.02574222</v>
      </c>
      <c r="D475" s="84">
        <v>1222.03069996</v>
      </c>
      <c r="E475" s="84">
        <v>217.12551378000001</v>
      </c>
      <c r="F475" s="84">
        <v>217.12551378000001</v>
      </c>
    </row>
    <row r="476" spans="1:6" ht="12.75" customHeight="1" x14ac:dyDescent="0.2">
      <c r="A476" s="83" t="s">
        <v>167</v>
      </c>
      <c r="B476" s="83">
        <v>6</v>
      </c>
      <c r="C476" s="84">
        <v>1210.4750303799999</v>
      </c>
      <c r="D476" s="84">
        <v>1185.57025204</v>
      </c>
      <c r="E476" s="84">
        <v>210.64736762000001</v>
      </c>
      <c r="F476" s="84">
        <v>210.64736762000001</v>
      </c>
    </row>
    <row r="477" spans="1:6" ht="12.75" customHeight="1" x14ac:dyDescent="0.2">
      <c r="A477" s="83" t="s">
        <v>167</v>
      </c>
      <c r="B477" s="83">
        <v>7</v>
      </c>
      <c r="C477" s="84">
        <v>1172.2096200799999</v>
      </c>
      <c r="D477" s="84">
        <v>1149.1682432800001</v>
      </c>
      <c r="E477" s="84">
        <v>204.17960468999999</v>
      </c>
      <c r="F477" s="84">
        <v>204.17960468999999</v>
      </c>
    </row>
    <row r="478" spans="1:6" ht="12.75" customHeight="1" x14ac:dyDescent="0.2">
      <c r="A478" s="83" t="s">
        <v>167</v>
      </c>
      <c r="B478" s="83">
        <v>8</v>
      </c>
      <c r="C478" s="84">
        <v>1112.3798602700001</v>
      </c>
      <c r="D478" s="84">
        <v>1089.1774905299999</v>
      </c>
      <c r="E478" s="84">
        <v>193.52068833999999</v>
      </c>
      <c r="F478" s="84">
        <v>193.52068833999999</v>
      </c>
    </row>
    <row r="479" spans="1:6" ht="12.75" customHeight="1" x14ac:dyDescent="0.2">
      <c r="A479" s="83" t="s">
        <v>167</v>
      </c>
      <c r="B479" s="83">
        <v>9</v>
      </c>
      <c r="C479" s="84">
        <v>970.57556136999995</v>
      </c>
      <c r="D479" s="84">
        <v>949.02149155999996</v>
      </c>
      <c r="E479" s="84">
        <v>168.61833254000001</v>
      </c>
      <c r="F479" s="84">
        <v>168.61833254000001</v>
      </c>
    </row>
    <row r="480" spans="1:6" ht="12.75" customHeight="1" x14ac:dyDescent="0.2">
      <c r="A480" s="83" t="s">
        <v>167</v>
      </c>
      <c r="B480" s="83">
        <v>10</v>
      </c>
      <c r="C480" s="84">
        <v>985.35720509999999</v>
      </c>
      <c r="D480" s="84">
        <v>965.04865272999996</v>
      </c>
      <c r="E480" s="84">
        <v>171.46597426</v>
      </c>
      <c r="F480" s="84">
        <v>171.46597426</v>
      </c>
    </row>
    <row r="481" spans="1:6" ht="12.75" customHeight="1" x14ac:dyDescent="0.2">
      <c r="A481" s="83" t="s">
        <v>167</v>
      </c>
      <c r="B481" s="83">
        <v>11</v>
      </c>
      <c r="C481" s="84">
        <v>977.12310556</v>
      </c>
      <c r="D481" s="84">
        <v>957.66924058999996</v>
      </c>
      <c r="E481" s="84">
        <v>170.15482990999999</v>
      </c>
      <c r="F481" s="84">
        <v>170.15482990999999</v>
      </c>
    </row>
    <row r="482" spans="1:6" ht="12.75" customHeight="1" x14ac:dyDescent="0.2">
      <c r="A482" s="83" t="s">
        <v>167</v>
      </c>
      <c r="B482" s="83">
        <v>12</v>
      </c>
      <c r="C482" s="84">
        <v>1075.7202516299999</v>
      </c>
      <c r="D482" s="84">
        <v>1054.21547986</v>
      </c>
      <c r="E482" s="84">
        <v>187.30877849999999</v>
      </c>
      <c r="F482" s="84">
        <v>187.30877849999999</v>
      </c>
    </row>
    <row r="483" spans="1:6" ht="12.75" customHeight="1" x14ac:dyDescent="0.2">
      <c r="A483" s="83" t="s">
        <v>167</v>
      </c>
      <c r="B483" s="83">
        <v>13</v>
      </c>
      <c r="C483" s="84">
        <v>1125.20746927</v>
      </c>
      <c r="D483" s="84">
        <v>1101.448928</v>
      </c>
      <c r="E483" s="84">
        <v>195.70102813</v>
      </c>
      <c r="F483" s="84">
        <v>195.70102813</v>
      </c>
    </row>
    <row r="484" spans="1:6" ht="12.75" customHeight="1" x14ac:dyDescent="0.2">
      <c r="A484" s="83" t="s">
        <v>167</v>
      </c>
      <c r="B484" s="83">
        <v>14</v>
      </c>
      <c r="C484" s="84">
        <v>1144.89717395</v>
      </c>
      <c r="D484" s="84">
        <v>1118.2486919600001</v>
      </c>
      <c r="E484" s="84">
        <v>198.68594282000001</v>
      </c>
      <c r="F484" s="84">
        <v>198.68594282000001</v>
      </c>
    </row>
    <row r="485" spans="1:6" ht="12.75" customHeight="1" x14ac:dyDescent="0.2">
      <c r="A485" s="83" t="s">
        <v>167</v>
      </c>
      <c r="B485" s="83">
        <v>15</v>
      </c>
      <c r="C485" s="84">
        <v>1151.4922928799999</v>
      </c>
      <c r="D485" s="84">
        <v>1122.41024363</v>
      </c>
      <c r="E485" s="84">
        <v>199.42535063</v>
      </c>
      <c r="F485" s="84">
        <v>199.42535063</v>
      </c>
    </row>
    <row r="486" spans="1:6" ht="12.75" customHeight="1" x14ac:dyDescent="0.2">
      <c r="A486" s="83" t="s">
        <v>167</v>
      </c>
      <c r="B486" s="83">
        <v>16</v>
      </c>
      <c r="C486" s="84">
        <v>1164.9792090799999</v>
      </c>
      <c r="D486" s="84">
        <v>1138.00666959</v>
      </c>
      <c r="E486" s="84">
        <v>202.19646104</v>
      </c>
      <c r="F486" s="84">
        <v>202.19646104</v>
      </c>
    </row>
    <row r="487" spans="1:6" ht="12.75" customHeight="1" x14ac:dyDescent="0.2">
      <c r="A487" s="83" t="s">
        <v>167</v>
      </c>
      <c r="B487" s="83">
        <v>17</v>
      </c>
      <c r="C487" s="84">
        <v>1145.1777443200001</v>
      </c>
      <c r="D487" s="84">
        <v>1125.2477464799999</v>
      </c>
      <c r="E487" s="84">
        <v>199.92950675</v>
      </c>
      <c r="F487" s="84">
        <v>199.92950675</v>
      </c>
    </row>
    <row r="488" spans="1:6" ht="12.75" customHeight="1" x14ac:dyDescent="0.2">
      <c r="A488" s="83" t="s">
        <v>167</v>
      </c>
      <c r="B488" s="83">
        <v>18</v>
      </c>
      <c r="C488" s="84">
        <v>1114.1573916</v>
      </c>
      <c r="D488" s="84">
        <v>1101.02742444</v>
      </c>
      <c r="E488" s="84">
        <v>195.62613707</v>
      </c>
      <c r="F488" s="84">
        <v>195.62613707</v>
      </c>
    </row>
    <row r="489" spans="1:6" ht="12.75" customHeight="1" x14ac:dyDescent="0.2">
      <c r="A489" s="83" t="s">
        <v>167</v>
      </c>
      <c r="B489" s="83">
        <v>19</v>
      </c>
      <c r="C489" s="84">
        <v>970.2190769</v>
      </c>
      <c r="D489" s="84">
        <v>961.20427296000003</v>
      </c>
      <c r="E489" s="84">
        <v>170.78292028000001</v>
      </c>
      <c r="F489" s="84">
        <v>170.78292028000001</v>
      </c>
    </row>
    <row r="490" spans="1:6" ht="12.75" customHeight="1" x14ac:dyDescent="0.2">
      <c r="A490" s="83" t="s">
        <v>167</v>
      </c>
      <c r="B490" s="83">
        <v>20</v>
      </c>
      <c r="C490" s="84">
        <v>863.92019072000005</v>
      </c>
      <c r="D490" s="84">
        <v>856.96606182999994</v>
      </c>
      <c r="E490" s="84">
        <v>152.26229298000001</v>
      </c>
      <c r="F490" s="84">
        <v>152.26229298000001</v>
      </c>
    </row>
    <row r="491" spans="1:6" ht="12.75" customHeight="1" x14ac:dyDescent="0.2">
      <c r="A491" s="83" t="s">
        <v>167</v>
      </c>
      <c r="B491" s="83">
        <v>21</v>
      </c>
      <c r="C491" s="84">
        <v>767.86254026999995</v>
      </c>
      <c r="D491" s="84">
        <v>761.44740005999995</v>
      </c>
      <c r="E491" s="84">
        <v>135.29092023000001</v>
      </c>
      <c r="F491" s="84">
        <v>135.29092023000001</v>
      </c>
    </row>
    <row r="492" spans="1:6" ht="12.75" customHeight="1" x14ac:dyDescent="0.2">
      <c r="A492" s="83" t="s">
        <v>167</v>
      </c>
      <c r="B492" s="83">
        <v>22</v>
      </c>
      <c r="C492" s="84">
        <v>768.27716138000005</v>
      </c>
      <c r="D492" s="84">
        <v>767.36466427000005</v>
      </c>
      <c r="E492" s="84">
        <v>136.34227601000001</v>
      </c>
      <c r="F492" s="84">
        <v>136.34227601000001</v>
      </c>
    </row>
    <row r="493" spans="1:6" ht="12.75" customHeight="1" x14ac:dyDescent="0.2">
      <c r="A493" s="83" t="s">
        <v>167</v>
      </c>
      <c r="B493" s="83">
        <v>23</v>
      </c>
      <c r="C493" s="84">
        <v>784.37176471999999</v>
      </c>
      <c r="D493" s="84">
        <v>777.93156537000004</v>
      </c>
      <c r="E493" s="84">
        <v>138.21976061999999</v>
      </c>
      <c r="F493" s="84">
        <v>138.21976061999999</v>
      </c>
    </row>
    <row r="494" spans="1:6" ht="12.75" customHeight="1" x14ac:dyDescent="0.2">
      <c r="A494" s="83" t="s">
        <v>167</v>
      </c>
      <c r="B494" s="83">
        <v>24</v>
      </c>
      <c r="C494" s="84">
        <v>804.37739765000003</v>
      </c>
      <c r="D494" s="84">
        <v>800.08086046000005</v>
      </c>
      <c r="E494" s="84">
        <v>142.15515854</v>
      </c>
      <c r="F494" s="84">
        <v>142.15515854</v>
      </c>
    </row>
    <row r="495" spans="1:6" ht="12.75" customHeight="1" x14ac:dyDescent="0.2">
      <c r="A495" s="83" t="s">
        <v>168</v>
      </c>
      <c r="B495" s="83">
        <v>1</v>
      </c>
      <c r="C495" s="84">
        <v>953.59144072000004</v>
      </c>
      <c r="D495" s="84">
        <v>946.54790940999999</v>
      </c>
      <c r="E495" s="84">
        <v>168.17883638000001</v>
      </c>
      <c r="F495" s="84">
        <v>168.17883638000001</v>
      </c>
    </row>
    <row r="496" spans="1:6" ht="12.75" customHeight="1" x14ac:dyDescent="0.2">
      <c r="A496" s="83" t="s">
        <v>168</v>
      </c>
      <c r="B496" s="83">
        <v>2</v>
      </c>
      <c r="C496" s="84">
        <v>1025.2702853200001</v>
      </c>
      <c r="D496" s="84">
        <v>1017.88918847</v>
      </c>
      <c r="E496" s="84">
        <v>180.85446873000001</v>
      </c>
      <c r="F496" s="84">
        <v>180.85446873000001</v>
      </c>
    </row>
    <row r="497" spans="1:6" ht="12.75" customHeight="1" x14ac:dyDescent="0.2">
      <c r="A497" s="83" t="s">
        <v>168</v>
      </c>
      <c r="B497" s="83">
        <v>3</v>
      </c>
      <c r="C497" s="84">
        <v>1164.02220139</v>
      </c>
      <c r="D497" s="84">
        <v>1155.9686107699999</v>
      </c>
      <c r="E497" s="84">
        <v>205.38786671</v>
      </c>
      <c r="F497" s="84">
        <v>205.38786671</v>
      </c>
    </row>
    <row r="498" spans="1:6" ht="12.75" customHeight="1" x14ac:dyDescent="0.2">
      <c r="A498" s="83" t="s">
        <v>168</v>
      </c>
      <c r="B498" s="83">
        <v>4</v>
      </c>
      <c r="C498" s="84">
        <v>1232.06854019</v>
      </c>
      <c r="D498" s="84">
        <v>1221.8367166099999</v>
      </c>
      <c r="E498" s="84">
        <v>217.09104758999999</v>
      </c>
      <c r="F498" s="84">
        <v>217.09104758999999</v>
      </c>
    </row>
    <row r="499" spans="1:6" ht="12.75" customHeight="1" x14ac:dyDescent="0.2">
      <c r="A499" s="83" t="s">
        <v>168</v>
      </c>
      <c r="B499" s="83">
        <v>5</v>
      </c>
      <c r="C499" s="84">
        <v>1226.33343242</v>
      </c>
      <c r="D499" s="84">
        <v>1216.27967797</v>
      </c>
      <c r="E499" s="84">
        <v>216.10369524999999</v>
      </c>
      <c r="F499" s="84">
        <v>216.10369524999999</v>
      </c>
    </row>
    <row r="500" spans="1:6" ht="12.75" customHeight="1" x14ac:dyDescent="0.2">
      <c r="A500" s="83" t="s">
        <v>168</v>
      </c>
      <c r="B500" s="83">
        <v>6</v>
      </c>
      <c r="C500" s="84">
        <v>1208.2210344499999</v>
      </c>
      <c r="D500" s="84">
        <v>1198.10048413</v>
      </c>
      <c r="E500" s="84">
        <v>212.87368900000001</v>
      </c>
      <c r="F500" s="84">
        <v>212.87368900000001</v>
      </c>
    </row>
    <row r="501" spans="1:6" ht="12.75" customHeight="1" x14ac:dyDescent="0.2">
      <c r="A501" s="83" t="s">
        <v>168</v>
      </c>
      <c r="B501" s="83">
        <v>7</v>
      </c>
      <c r="C501" s="84">
        <v>1145.1988155399999</v>
      </c>
      <c r="D501" s="84">
        <v>1136.67523529</v>
      </c>
      <c r="E501" s="84">
        <v>201.95989714000001</v>
      </c>
      <c r="F501" s="84">
        <v>201.95989714000001</v>
      </c>
    </row>
    <row r="502" spans="1:6" ht="12.75" customHeight="1" x14ac:dyDescent="0.2">
      <c r="A502" s="83" t="s">
        <v>168</v>
      </c>
      <c r="B502" s="83">
        <v>8</v>
      </c>
      <c r="C502" s="84">
        <v>1069.1153605699999</v>
      </c>
      <c r="D502" s="84">
        <v>1061.71387243</v>
      </c>
      <c r="E502" s="84">
        <v>188.64106282</v>
      </c>
      <c r="F502" s="84">
        <v>188.64106282</v>
      </c>
    </row>
    <row r="503" spans="1:6" ht="12.75" customHeight="1" x14ac:dyDescent="0.2">
      <c r="A503" s="83" t="s">
        <v>168</v>
      </c>
      <c r="B503" s="83">
        <v>9</v>
      </c>
      <c r="C503" s="84">
        <v>922.98298863000002</v>
      </c>
      <c r="D503" s="84">
        <v>916.21015933000001</v>
      </c>
      <c r="E503" s="84">
        <v>162.78854662000001</v>
      </c>
      <c r="F503" s="84">
        <v>162.78854662000001</v>
      </c>
    </row>
    <row r="504" spans="1:6" ht="12.75" customHeight="1" x14ac:dyDescent="0.2">
      <c r="A504" s="83" t="s">
        <v>168</v>
      </c>
      <c r="B504" s="83">
        <v>10</v>
      </c>
      <c r="C504" s="84">
        <v>923.07019178999997</v>
      </c>
      <c r="D504" s="84">
        <v>915.59366546000001</v>
      </c>
      <c r="E504" s="84">
        <v>162.67901046</v>
      </c>
      <c r="F504" s="84">
        <v>162.67901046</v>
      </c>
    </row>
    <row r="505" spans="1:6" ht="12.75" customHeight="1" x14ac:dyDescent="0.2">
      <c r="A505" s="83" t="s">
        <v>168</v>
      </c>
      <c r="B505" s="83">
        <v>11</v>
      </c>
      <c r="C505" s="84">
        <v>920.11598565999998</v>
      </c>
      <c r="D505" s="84">
        <v>913.21800846999997</v>
      </c>
      <c r="E505" s="84">
        <v>162.25691326</v>
      </c>
      <c r="F505" s="84">
        <v>162.25691326</v>
      </c>
    </row>
    <row r="506" spans="1:6" ht="12.75" customHeight="1" x14ac:dyDescent="0.2">
      <c r="A506" s="83" t="s">
        <v>168</v>
      </c>
      <c r="B506" s="83">
        <v>12</v>
      </c>
      <c r="C506" s="84">
        <v>1021.56710401</v>
      </c>
      <c r="D506" s="84">
        <v>1013.583479</v>
      </c>
      <c r="E506" s="84">
        <v>180.08944754000001</v>
      </c>
      <c r="F506" s="84">
        <v>180.08944754000001</v>
      </c>
    </row>
    <row r="507" spans="1:6" ht="12.75" customHeight="1" x14ac:dyDescent="0.2">
      <c r="A507" s="83" t="s">
        <v>168</v>
      </c>
      <c r="B507" s="83">
        <v>13</v>
      </c>
      <c r="C507" s="84">
        <v>1046.37115298</v>
      </c>
      <c r="D507" s="84">
        <v>1037.9307217200001</v>
      </c>
      <c r="E507" s="84">
        <v>184.41536798000001</v>
      </c>
      <c r="F507" s="84">
        <v>184.41536798000001</v>
      </c>
    </row>
    <row r="508" spans="1:6" ht="12.75" customHeight="1" x14ac:dyDescent="0.2">
      <c r="A508" s="83" t="s">
        <v>168</v>
      </c>
      <c r="B508" s="83">
        <v>14</v>
      </c>
      <c r="C508" s="84">
        <v>1042.4139758599999</v>
      </c>
      <c r="D508" s="84">
        <v>1035.39681709</v>
      </c>
      <c r="E508" s="84">
        <v>183.96515396999999</v>
      </c>
      <c r="F508" s="84">
        <v>183.96515396999999</v>
      </c>
    </row>
    <row r="509" spans="1:6" ht="12.75" customHeight="1" x14ac:dyDescent="0.2">
      <c r="A509" s="83" t="s">
        <v>168</v>
      </c>
      <c r="B509" s="83">
        <v>15</v>
      </c>
      <c r="C509" s="84">
        <v>1041.5553802699999</v>
      </c>
      <c r="D509" s="84">
        <v>1033.1712656499999</v>
      </c>
      <c r="E509" s="84">
        <v>183.56972691999999</v>
      </c>
      <c r="F509" s="84">
        <v>183.56972691999999</v>
      </c>
    </row>
    <row r="510" spans="1:6" ht="12.75" customHeight="1" x14ac:dyDescent="0.2">
      <c r="A510" s="83" t="s">
        <v>168</v>
      </c>
      <c r="B510" s="83">
        <v>16</v>
      </c>
      <c r="C510" s="84">
        <v>1039.58757438</v>
      </c>
      <c r="D510" s="84">
        <v>1032.3048093899999</v>
      </c>
      <c r="E510" s="84">
        <v>183.41577844</v>
      </c>
      <c r="F510" s="84">
        <v>183.41577844</v>
      </c>
    </row>
    <row r="511" spans="1:6" ht="12.75" customHeight="1" x14ac:dyDescent="0.2">
      <c r="A511" s="83" t="s">
        <v>168</v>
      </c>
      <c r="B511" s="83">
        <v>17</v>
      </c>
      <c r="C511" s="84">
        <v>1040.99089574</v>
      </c>
      <c r="D511" s="84">
        <v>1032.34679966</v>
      </c>
      <c r="E511" s="84">
        <v>183.42323909999999</v>
      </c>
      <c r="F511" s="84">
        <v>183.42323909999999</v>
      </c>
    </row>
    <row r="512" spans="1:6" ht="12.75" customHeight="1" x14ac:dyDescent="0.2">
      <c r="A512" s="83" t="s">
        <v>168</v>
      </c>
      <c r="B512" s="83">
        <v>18</v>
      </c>
      <c r="C512" s="84">
        <v>1024.9611076399999</v>
      </c>
      <c r="D512" s="84">
        <v>1016.96530685</v>
      </c>
      <c r="E512" s="84">
        <v>180.69031715</v>
      </c>
      <c r="F512" s="84">
        <v>180.69031715</v>
      </c>
    </row>
    <row r="513" spans="1:6" ht="12.75" customHeight="1" x14ac:dyDescent="0.2">
      <c r="A513" s="83" t="s">
        <v>168</v>
      </c>
      <c r="B513" s="83">
        <v>19</v>
      </c>
      <c r="C513" s="84">
        <v>923.35984197000005</v>
      </c>
      <c r="D513" s="84">
        <v>916.32413268000005</v>
      </c>
      <c r="E513" s="84">
        <v>162.80879694999999</v>
      </c>
      <c r="F513" s="84">
        <v>162.80879694999999</v>
      </c>
    </row>
    <row r="514" spans="1:6" ht="12.75" customHeight="1" x14ac:dyDescent="0.2">
      <c r="A514" s="83" t="s">
        <v>168</v>
      </c>
      <c r="B514" s="83">
        <v>20</v>
      </c>
      <c r="C514" s="84">
        <v>811.86656126000003</v>
      </c>
      <c r="D514" s="84">
        <v>806.07018803000005</v>
      </c>
      <c r="E514" s="84">
        <v>143.21931824000001</v>
      </c>
      <c r="F514" s="84">
        <v>143.21931824000001</v>
      </c>
    </row>
    <row r="515" spans="1:6" ht="12.75" customHeight="1" x14ac:dyDescent="0.2">
      <c r="A515" s="83" t="s">
        <v>168</v>
      </c>
      <c r="B515" s="83">
        <v>21</v>
      </c>
      <c r="C515" s="84">
        <v>751.10900927</v>
      </c>
      <c r="D515" s="84">
        <v>745.89362057000005</v>
      </c>
      <c r="E515" s="84">
        <v>132.52738707</v>
      </c>
      <c r="F515" s="84">
        <v>132.52738707</v>
      </c>
    </row>
    <row r="516" spans="1:6" ht="12.75" customHeight="1" x14ac:dyDescent="0.2">
      <c r="A516" s="83" t="s">
        <v>168</v>
      </c>
      <c r="B516" s="83">
        <v>22</v>
      </c>
      <c r="C516" s="84">
        <v>761.64673353000001</v>
      </c>
      <c r="D516" s="84">
        <v>755.99443709000002</v>
      </c>
      <c r="E516" s="84">
        <v>134.32205963999999</v>
      </c>
      <c r="F516" s="84">
        <v>134.32205963999999</v>
      </c>
    </row>
    <row r="517" spans="1:6" ht="12.75" customHeight="1" x14ac:dyDescent="0.2">
      <c r="A517" s="83" t="s">
        <v>168</v>
      </c>
      <c r="B517" s="83">
        <v>23</v>
      </c>
      <c r="C517" s="84">
        <v>792.82337427000004</v>
      </c>
      <c r="D517" s="84">
        <v>787.01137224000001</v>
      </c>
      <c r="E517" s="84">
        <v>139.83302429</v>
      </c>
      <c r="F517" s="84">
        <v>139.83302429</v>
      </c>
    </row>
    <row r="518" spans="1:6" ht="12.75" customHeight="1" x14ac:dyDescent="0.2">
      <c r="A518" s="83" t="s">
        <v>168</v>
      </c>
      <c r="B518" s="83">
        <v>24</v>
      </c>
      <c r="C518" s="84">
        <v>798.28828327999997</v>
      </c>
      <c r="D518" s="84">
        <v>792.28757951</v>
      </c>
      <c r="E518" s="84">
        <v>140.77047963000001</v>
      </c>
      <c r="F518" s="84">
        <v>140.77047963000001</v>
      </c>
    </row>
    <row r="519" spans="1:6" ht="12.75" customHeight="1" x14ac:dyDescent="0.2">
      <c r="A519" s="83" t="s">
        <v>169</v>
      </c>
      <c r="B519" s="83">
        <v>1</v>
      </c>
      <c r="C519" s="84">
        <v>823.35768628999995</v>
      </c>
      <c r="D519" s="84">
        <v>819.17796673999999</v>
      </c>
      <c r="E519" s="84">
        <v>145.54825579000001</v>
      </c>
      <c r="F519" s="84">
        <v>145.54825579000001</v>
      </c>
    </row>
    <row r="520" spans="1:6" ht="12.75" customHeight="1" x14ac:dyDescent="0.2">
      <c r="A520" s="83" t="s">
        <v>169</v>
      </c>
      <c r="B520" s="83">
        <v>2</v>
      </c>
      <c r="C520" s="84">
        <v>947.50923361000002</v>
      </c>
      <c r="D520" s="84">
        <v>939.92637399</v>
      </c>
      <c r="E520" s="84">
        <v>167.00234853000001</v>
      </c>
      <c r="F520" s="84">
        <v>167.00234853000001</v>
      </c>
    </row>
    <row r="521" spans="1:6" ht="12.75" customHeight="1" x14ac:dyDescent="0.2">
      <c r="A521" s="83" t="s">
        <v>169</v>
      </c>
      <c r="B521" s="83">
        <v>3</v>
      </c>
      <c r="C521" s="84">
        <v>1113.68477332</v>
      </c>
      <c r="D521" s="84">
        <v>1105.0343216799999</v>
      </c>
      <c r="E521" s="84">
        <v>196.3380665</v>
      </c>
      <c r="F521" s="84">
        <v>196.3380665</v>
      </c>
    </row>
    <row r="522" spans="1:6" ht="12.75" customHeight="1" x14ac:dyDescent="0.2">
      <c r="A522" s="83" t="s">
        <v>169</v>
      </c>
      <c r="B522" s="83">
        <v>4</v>
      </c>
      <c r="C522" s="84">
        <v>1195.1218267100001</v>
      </c>
      <c r="D522" s="84">
        <v>1185.5881397200001</v>
      </c>
      <c r="E522" s="84">
        <v>210.65054583</v>
      </c>
      <c r="F522" s="84">
        <v>210.65054583</v>
      </c>
    </row>
    <row r="523" spans="1:6" ht="12.75" customHeight="1" x14ac:dyDescent="0.2">
      <c r="A523" s="83" t="s">
        <v>169</v>
      </c>
      <c r="B523" s="83">
        <v>5</v>
      </c>
      <c r="C523" s="84">
        <v>1223.0777503100001</v>
      </c>
      <c r="D523" s="84">
        <v>1213.5675655699999</v>
      </c>
      <c r="E523" s="84">
        <v>215.62181799999999</v>
      </c>
      <c r="F523" s="84">
        <v>215.62181799999999</v>
      </c>
    </row>
    <row r="524" spans="1:6" ht="12.75" customHeight="1" x14ac:dyDescent="0.2">
      <c r="A524" s="83" t="s">
        <v>169</v>
      </c>
      <c r="B524" s="83">
        <v>6</v>
      </c>
      <c r="C524" s="84">
        <v>1259.72468445</v>
      </c>
      <c r="D524" s="84">
        <v>1250.1871065299999</v>
      </c>
      <c r="E524" s="84">
        <v>222.12823116999999</v>
      </c>
      <c r="F524" s="84">
        <v>222.12823116999999</v>
      </c>
    </row>
    <row r="525" spans="1:6" ht="12.75" customHeight="1" x14ac:dyDescent="0.2">
      <c r="A525" s="83" t="s">
        <v>169</v>
      </c>
      <c r="B525" s="83">
        <v>7</v>
      </c>
      <c r="C525" s="84">
        <v>1250.12534757</v>
      </c>
      <c r="D525" s="84">
        <v>1240.7275193</v>
      </c>
      <c r="E525" s="84">
        <v>220.44748964999999</v>
      </c>
      <c r="F525" s="84">
        <v>220.44748964999999</v>
      </c>
    </row>
    <row r="526" spans="1:6" ht="12.75" customHeight="1" x14ac:dyDescent="0.2">
      <c r="A526" s="83" t="s">
        <v>169</v>
      </c>
      <c r="B526" s="83">
        <v>8</v>
      </c>
      <c r="C526" s="84">
        <v>1211.34428508</v>
      </c>
      <c r="D526" s="84">
        <v>1202.19977913</v>
      </c>
      <c r="E526" s="84">
        <v>213.60203530000001</v>
      </c>
      <c r="F526" s="84">
        <v>213.60203530000001</v>
      </c>
    </row>
    <row r="527" spans="1:6" ht="12.75" customHeight="1" x14ac:dyDescent="0.2">
      <c r="A527" s="83" t="s">
        <v>169</v>
      </c>
      <c r="B527" s="83">
        <v>9</v>
      </c>
      <c r="C527" s="84">
        <v>1027.3600462100001</v>
      </c>
      <c r="D527" s="84">
        <v>1019.18555798</v>
      </c>
      <c r="E527" s="84">
        <v>181.08480247</v>
      </c>
      <c r="F527" s="84">
        <v>181.08480247</v>
      </c>
    </row>
    <row r="528" spans="1:6" ht="12.75" customHeight="1" x14ac:dyDescent="0.2">
      <c r="A528" s="83" t="s">
        <v>169</v>
      </c>
      <c r="B528" s="83">
        <v>10</v>
      </c>
      <c r="C528" s="84">
        <v>985.01950153999996</v>
      </c>
      <c r="D528" s="84">
        <v>977.11290339000004</v>
      </c>
      <c r="E528" s="84">
        <v>173.60950192999999</v>
      </c>
      <c r="F528" s="84">
        <v>173.60950192999999</v>
      </c>
    </row>
    <row r="529" spans="1:6" ht="12.75" customHeight="1" x14ac:dyDescent="0.2">
      <c r="A529" s="83" t="s">
        <v>169</v>
      </c>
      <c r="B529" s="83">
        <v>11</v>
      </c>
      <c r="C529" s="84">
        <v>956.18292515999997</v>
      </c>
      <c r="D529" s="84">
        <v>948.89393543999995</v>
      </c>
      <c r="E529" s="84">
        <v>168.59566888000001</v>
      </c>
      <c r="F529" s="84">
        <v>168.59566888000001</v>
      </c>
    </row>
    <row r="530" spans="1:6" ht="12.75" customHeight="1" x14ac:dyDescent="0.2">
      <c r="A530" s="83" t="s">
        <v>169</v>
      </c>
      <c r="B530" s="83">
        <v>12</v>
      </c>
      <c r="C530" s="84">
        <v>1044.595804</v>
      </c>
      <c r="D530" s="84">
        <v>1036.3276310900001</v>
      </c>
      <c r="E530" s="84">
        <v>184.13053726999999</v>
      </c>
      <c r="F530" s="84">
        <v>184.13053726999999</v>
      </c>
    </row>
    <row r="531" spans="1:6" ht="12.75" customHeight="1" x14ac:dyDescent="0.2">
      <c r="A531" s="83" t="s">
        <v>169</v>
      </c>
      <c r="B531" s="83">
        <v>13</v>
      </c>
      <c r="C531" s="84">
        <v>1085.75211066</v>
      </c>
      <c r="D531" s="84">
        <v>1077.0885063400001</v>
      </c>
      <c r="E531" s="84">
        <v>191.37276610999999</v>
      </c>
      <c r="F531" s="84">
        <v>191.37276610999999</v>
      </c>
    </row>
    <row r="532" spans="1:6" ht="12.75" customHeight="1" x14ac:dyDescent="0.2">
      <c r="A532" s="83" t="s">
        <v>169</v>
      </c>
      <c r="B532" s="83">
        <v>14</v>
      </c>
      <c r="C532" s="84">
        <v>1051.3341134</v>
      </c>
      <c r="D532" s="84">
        <v>1043.0366147899999</v>
      </c>
      <c r="E532" s="84">
        <v>185.32256258999999</v>
      </c>
      <c r="F532" s="84">
        <v>185.32256258999999</v>
      </c>
    </row>
    <row r="533" spans="1:6" ht="12.75" customHeight="1" x14ac:dyDescent="0.2">
      <c r="A533" s="83" t="s">
        <v>169</v>
      </c>
      <c r="B533" s="83">
        <v>15</v>
      </c>
      <c r="C533" s="84">
        <v>1090.6463708000001</v>
      </c>
      <c r="D533" s="84">
        <v>1082.1161759500001</v>
      </c>
      <c r="E533" s="84">
        <v>192.26606228</v>
      </c>
      <c r="F533" s="84">
        <v>192.26606228</v>
      </c>
    </row>
    <row r="534" spans="1:6" ht="12.75" customHeight="1" x14ac:dyDescent="0.2">
      <c r="A534" s="83" t="s">
        <v>169</v>
      </c>
      <c r="B534" s="83">
        <v>16</v>
      </c>
      <c r="C534" s="84">
        <v>1074.7050400000001</v>
      </c>
      <c r="D534" s="84">
        <v>1065.70039309</v>
      </c>
      <c r="E534" s="84">
        <v>189.34937181999999</v>
      </c>
      <c r="F534" s="84">
        <v>189.34937181999999</v>
      </c>
    </row>
    <row r="535" spans="1:6" ht="12.75" customHeight="1" x14ac:dyDescent="0.2">
      <c r="A535" s="83" t="s">
        <v>169</v>
      </c>
      <c r="B535" s="83">
        <v>17</v>
      </c>
      <c r="C535" s="84">
        <v>1073.5284246399999</v>
      </c>
      <c r="D535" s="84">
        <v>1062.44970973</v>
      </c>
      <c r="E535" s="84">
        <v>188.77180344000001</v>
      </c>
      <c r="F535" s="84">
        <v>188.77180344000001</v>
      </c>
    </row>
    <row r="536" spans="1:6" ht="12.75" customHeight="1" x14ac:dyDescent="0.2">
      <c r="A536" s="83" t="s">
        <v>169</v>
      </c>
      <c r="B536" s="83">
        <v>18</v>
      </c>
      <c r="C536" s="84">
        <v>1047.72729531</v>
      </c>
      <c r="D536" s="84">
        <v>1037.59690151</v>
      </c>
      <c r="E536" s="84">
        <v>184.35605615</v>
      </c>
      <c r="F536" s="84">
        <v>184.35605615</v>
      </c>
    </row>
    <row r="537" spans="1:6" ht="12.75" customHeight="1" x14ac:dyDescent="0.2">
      <c r="A537" s="83" t="s">
        <v>169</v>
      </c>
      <c r="B537" s="83">
        <v>19</v>
      </c>
      <c r="C537" s="84">
        <v>934.05133563000004</v>
      </c>
      <c r="D537" s="84">
        <v>928.33300064000002</v>
      </c>
      <c r="E537" s="84">
        <v>164.94248444999999</v>
      </c>
      <c r="F537" s="84">
        <v>164.94248444999999</v>
      </c>
    </row>
    <row r="538" spans="1:6" ht="12.75" customHeight="1" x14ac:dyDescent="0.2">
      <c r="A538" s="83" t="s">
        <v>169</v>
      </c>
      <c r="B538" s="83">
        <v>20</v>
      </c>
      <c r="C538" s="84">
        <v>833.29704781999999</v>
      </c>
      <c r="D538" s="84">
        <v>826.47199159000002</v>
      </c>
      <c r="E538" s="84">
        <v>146.84422886999999</v>
      </c>
      <c r="F538" s="84">
        <v>146.84422886999999</v>
      </c>
    </row>
    <row r="539" spans="1:6" ht="12.75" customHeight="1" x14ac:dyDescent="0.2">
      <c r="A539" s="83" t="s">
        <v>169</v>
      </c>
      <c r="B539" s="83">
        <v>21</v>
      </c>
      <c r="C539" s="84">
        <v>757.31954426000004</v>
      </c>
      <c r="D539" s="84">
        <v>745.93385714999999</v>
      </c>
      <c r="E539" s="84">
        <v>132.53453615000001</v>
      </c>
      <c r="F539" s="84">
        <v>132.53453615000001</v>
      </c>
    </row>
    <row r="540" spans="1:6" ht="12.75" customHeight="1" x14ac:dyDescent="0.2">
      <c r="A540" s="83" t="s">
        <v>169</v>
      </c>
      <c r="B540" s="83">
        <v>22</v>
      </c>
      <c r="C540" s="84">
        <v>713.34246326000005</v>
      </c>
      <c r="D540" s="84">
        <v>700.15922695999996</v>
      </c>
      <c r="E540" s="84">
        <v>124.40148344000001</v>
      </c>
      <c r="F540" s="84">
        <v>124.40148344000001</v>
      </c>
    </row>
    <row r="541" spans="1:6" ht="12.75" customHeight="1" x14ac:dyDescent="0.2">
      <c r="A541" s="83" t="s">
        <v>169</v>
      </c>
      <c r="B541" s="83">
        <v>23</v>
      </c>
      <c r="C541" s="84">
        <v>729.75761030000001</v>
      </c>
      <c r="D541" s="84">
        <v>717.24328041000001</v>
      </c>
      <c r="E541" s="84">
        <v>127.43690954</v>
      </c>
      <c r="F541" s="84">
        <v>127.43690954</v>
      </c>
    </row>
    <row r="542" spans="1:6" ht="12.75" customHeight="1" x14ac:dyDescent="0.2">
      <c r="A542" s="83" t="s">
        <v>169</v>
      </c>
      <c r="B542" s="83">
        <v>24</v>
      </c>
      <c r="C542" s="84">
        <v>757.08025971999996</v>
      </c>
      <c r="D542" s="84">
        <v>744.06780855</v>
      </c>
      <c r="E542" s="84">
        <v>132.20298412</v>
      </c>
      <c r="F542" s="84">
        <v>132.20298412</v>
      </c>
    </row>
    <row r="543" spans="1:6" ht="12.75" customHeight="1" x14ac:dyDescent="0.2">
      <c r="A543" s="83" t="s">
        <v>170</v>
      </c>
      <c r="B543" s="83">
        <v>1</v>
      </c>
      <c r="C543" s="84">
        <v>951.83363579000002</v>
      </c>
      <c r="D543" s="84">
        <v>937.11216288000003</v>
      </c>
      <c r="E543" s="84">
        <v>166.50233077999999</v>
      </c>
      <c r="F543" s="84">
        <v>166.50233077999999</v>
      </c>
    </row>
    <row r="544" spans="1:6" ht="12.75" customHeight="1" x14ac:dyDescent="0.2">
      <c r="A544" s="83" t="s">
        <v>170</v>
      </c>
      <c r="B544" s="83">
        <v>2</v>
      </c>
      <c r="C544" s="84">
        <v>1041.63098797</v>
      </c>
      <c r="D544" s="84">
        <v>1024.7318244099999</v>
      </c>
      <c r="E544" s="84">
        <v>182.07024084</v>
      </c>
      <c r="F544" s="84">
        <v>182.07024084</v>
      </c>
    </row>
    <row r="545" spans="1:6" ht="12.75" customHeight="1" x14ac:dyDescent="0.2">
      <c r="A545" s="83" t="s">
        <v>170</v>
      </c>
      <c r="B545" s="83">
        <v>3</v>
      </c>
      <c r="C545" s="84">
        <v>1155.9643073899999</v>
      </c>
      <c r="D545" s="84">
        <v>1140.1550594299999</v>
      </c>
      <c r="E545" s="84">
        <v>202.57817832999999</v>
      </c>
      <c r="F545" s="84">
        <v>202.57817832999999</v>
      </c>
    </row>
    <row r="546" spans="1:6" ht="12.75" customHeight="1" x14ac:dyDescent="0.2">
      <c r="A546" s="83" t="s">
        <v>170</v>
      </c>
      <c r="B546" s="83">
        <v>4</v>
      </c>
      <c r="C546" s="84">
        <v>1162.2186724200001</v>
      </c>
      <c r="D546" s="84">
        <v>1147.3835650599999</v>
      </c>
      <c r="E546" s="84">
        <v>203.86251021999999</v>
      </c>
      <c r="F546" s="84">
        <v>203.86251021999999</v>
      </c>
    </row>
    <row r="547" spans="1:6" ht="12.75" customHeight="1" x14ac:dyDescent="0.2">
      <c r="A547" s="83" t="s">
        <v>170</v>
      </c>
      <c r="B547" s="83">
        <v>5</v>
      </c>
      <c r="C547" s="84">
        <v>1159.1606236499999</v>
      </c>
      <c r="D547" s="84">
        <v>1147.25878203</v>
      </c>
      <c r="E547" s="84">
        <v>203.84033926999999</v>
      </c>
      <c r="F547" s="84">
        <v>203.84033926999999</v>
      </c>
    </row>
    <row r="548" spans="1:6" ht="12.75" customHeight="1" x14ac:dyDescent="0.2">
      <c r="A548" s="83" t="s">
        <v>170</v>
      </c>
      <c r="B548" s="83">
        <v>6</v>
      </c>
      <c r="C548" s="84">
        <v>1162.5456515999999</v>
      </c>
      <c r="D548" s="84">
        <v>1150.18518156</v>
      </c>
      <c r="E548" s="84">
        <v>204.36029020999999</v>
      </c>
      <c r="F548" s="84">
        <v>204.36029020999999</v>
      </c>
    </row>
    <row r="549" spans="1:6" ht="12.75" customHeight="1" x14ac:dyDescent="0.2">
      <c r="A549" s="83" t="s">
        <v>170</v>
      </c>
      <c r="B549" s="83">
        <v>7</v>
      </c>
      <c r="C549" s="84">
        <v>1131.14304124</v>
      </c>
      <c r="D549" s="84">
        <v>1120.10746881</v>
      </c>
      <c r="E549" s="84">
        <v>199.01620283</v>
      </c>
      <c r="F549" s="84">
        <v>199.01620283</v>
      </c>
    </row>
    <row r="550" spans="1:6" ht="12.75" customHeight="1" x14ac:dyDescent="0.2">
      <c r="A550" s="83" t="s">
        <v>170</v>
      </c>
      <c r="B550" s="83">
        <v>8</v>
      </c>
      <c r="C550" s="84">
        <v>1058.28872262</v>
      </c>
      <c r="D550" s="84">
        <v>1049.7770297899999</v>
      </c>
      <c r="E550" s="84">
        <v>186.52017248999999</v>
      </c>
      <c r="F550" s="84">
        <v>186.52017248999999</v>
      </c>
    </row>
    <row r="551" spans="1:6" ht="12.75" customHeight="1" x14ac:dyDescent="0.2">
      <c r="A551" s="83" t="s">
        <v>170</v>
      </c>
      <c r="B551" s="83">
        <v>9</v>
      </c>
      <c r="C551" s="84">
        <v>988.25212739999995</v>
      </c>
      <c r="D551" s="84">
        <v>980.07632333000004</v>
      </c>
      <c r="E551" s="84">
        <v>174.1360305</v>
      </c>
      <c r="F551" s="84">
        <v>174.1360305</v>
      </c>
    </row>
    <row r="552" spans="1:6" ht="12.75" customHeight="1" x14ac:dyDescent="0.2">
      <c r="A552" s="83" t="s">
        <v>170</v>
      </c>
      <c r="B552" s="83">
        <v>10</v>
      </c>
      <c r="C552" s="84">
        <v>939.46491981999998</v>
      </c>
      <c r="D552" s="84">
        <v>931.7597141</v>
      </c>
      <c r="E552" s="84">
        <v>165.55132914999999</v>
      </c>
      <c r="F552" s="84">
        <v>165.55132914999999</v>
      </c>
    </row>
    <row r="553" spans="1:6" ht="12.75" customHeight="1" x14ac:dyDescent="0.2">
      <c r="A553" s="83" t="s">
        <v>170</v>
      </c>
      <c r="B553" s="83">
        <v>11</v>
      </c>
      <c r="C553" s="84">
        <v>920.68723519000002</v>
      </c>
      <c r="D553" s="84">
        <v>913.12332354</v>
      </c>
      <c r="E553" s="84">
        <v>162.24009002</v>
      </c>
      <c r="F553" s="84">
        <v>162.24009002</v>
      </c>
    </row>
    <row r="554" spans="1:6" ht="12.75" customHeight="1" x14ac:dyDescent="0.2">
      <c r="A554" s="83" t="s">
        <v>170</v>
      </c>
      <c r="B554" s="83">
        <v>12</v>
      </c>
      <c r="C554" s="84">
        <v>1021.25061283</v>
      </c>
      <c r="D554" s="84">
        <v>1012.87723683</v>
      </c>
      <c r="E554" s="84">
        <v>179.96396526000001</v>
      </c>
      <c r="F554" s="84">
        <v>179.96396526000001</v>
      </c>
    </row>
    <row r="555" spans="1:6" ht="12.75" customHeight="1" x14ac:dyDescent="0.2">
      <c r="A555" s="83" t="s">
        <v>170</v>
      </c>
      <c r="B555" s="83">
        <v>13</v>
      </c>
      <c r="C555" s="84">
        <v>1062.36894469</v>
      </c>
      <c r="D555" s="84">
        <v>1058.66245398</v>
      </c>
      <c r="E555" s="84">
        <v>188.09889902</v>
      </c>
      <c r="F555" s="84">
        <v>188.09889902</v>
      </c>
    </row>
    <row r="556" spans="1:6" ht="12.75" customHeight="1" x14ac:dyDescent="0.2">
      <c r="A556" s="83" t="s">
        <v>170</v>
      </c>
      <c r="B556" s="83">
        <v>14</v>
      </c>
      <c r="C556" s="84">
        <v>1071.4207642700001</v>
      </c>
      <c r="D556" s="84">
        <v>1062.7555103300001</v>
      </c>
      <c r="E556" s="84">
        <v>188.82613685999999</v>
      </c>
      <c r="F556" s="84">
        <v>188.82613685999999</v>
      </c>
    </row>
    <row r="557" spans="1:6" ht="12.75" customHeight="1" x14ac:dyDescent="0.2">
      <c r="A557" s="83" t="s">
        <v>170</v>
      </c>
      <c r="B557" s="83">
        <v>15</v>
      </c>
      <c r="C557" s="84">
        <v>1098.33453783</v>
      </c>
      <c r="D557" s="84">
        <v>1089.89140907</v>
      </c>
      <c r="E557" s="84">
        <v>193.64753451999999</v>
      </c>
      <c r="F557" s="84">
        <v>193.64753451999999</v>
      </c>
    </row>
    <row r="558" spans="1:6" ht="12.75" customHeight="1" x14ac:dyDescent="0.2">
      <c r="A558" s="83" t="s">
        <v>170</v>
      </c>
      <c r="B558" s="83">
        <v>16</v>
      </c>
      <c r="C558" s="84">
        <v>1108.7041236099999</v>
      </c>
      <c r="D558" s="84">
        <v>1100.3741863499999</v>
      </c>
      <c r="E558" s="84">
        <v>195.51007235</v>
      </c>
      <c r="F558" s="84">
        <v>195.51007235</v>
      </c>
    </row>
    <row r="559" spans="1:6" ht="12.75" customHeight="1" x14ac:dyDescent="0.2">
      <c r="A559" s="83" t="s">
        <v>170</v>
      </c>
      <c r="B559" s="83">
        <v>17</v>
      </c>
      <c r="C559" s="84">
        <v>1100.68705516</v>
      </c>
      <c r="D559" s="84">
        <v>1095.2357489399999</v>
      </c>
      <c r="E559" s="84">
        <v>194.59709538999999</v>
      </c>
      <c r="F559" s="84">
        <v>194.59709538999999</v>
      </c>
    </row>
    <row r="560" spans="1:6" ht="12.75" customHeight="1" x14ac:dyDescent="0.2">
      <c r="A560" s="83" t="s">
        <v>170</v>
      </c>
      <c r="B560" s="83">
        <v>18</v>
      </c>
      <c r="C560" s="84">
        <v>1070.48417531</v>
      </c>
      <c r="D560" s="84">
        <v>1069.91335523</v>
      </c>
      <c r="E560" s="84">
        <v>190.09791404000001</v>
      </c>
      <c r="F560" s="84">
        <v>190.09791404000001</v>
      </c>
    </row>
    <row r="561" spans="1:6" ht="12.75" customHeight="1" x14ac:dyDescent="0.2">
      <c r="A561" s="83" t="s">
        <v>170</v>
      </c>
      <c r="B561" s="83">
        <v>19</v>
      </c>
      <c r="C561" s="84">
        <v>948.76255772000002</v>
      </c>
      <c r="D561" s="84">
        <v>946.74540703000002</v>
      </c>
      <c r="E561" s="84">
        <v>168.21392696999999</v>
      </c>
      <c r="F561" s="84">
        <v>168.21392696999999</v>
      </c>
    </row>
    <row r="562" spans="1:6" ht="12.75" customHeight="1" x14ac:dyDescent="0.2">
      <c r="A562" s="83" t="s">
        <v>170</v>
      </c>
      <c r="B562" s="83">
        <v>20</v>
      </c>
      <c r="C562" s="84">
        <v>846.33236378000004</v>
      </c>
      <c r="D562" s="84">
        <v>839.47818867000001</v>
      </c>
      <c r="E562" s="84">
        <v>149.15511781000001</v>
      </c>
      <c r="F562" s="84">
        <v>149.15511781000001</v>
      </c>
    </row>
    <row r="563" spans="1:6" ht="12.75" customHeight="1" x14ac:dyDescent="0.2">
      <c r="A563" s="83" t="s">
        <v>170</v>
      </c>
      <c r="B563" s="83">
        <v>21</v>
      </c>
      <c r="C563" s="84">
        <v>746.91322575000004</v>
      </c>
      <c r="D563" s="84">
        <v>740.80648183999995</v>
      </c>
      <c r="E563" s="84">
        <v>131.62352466999999</v>
      </c>
      <c r="F563" s="84">
        <v>131.62352466999999</v>
      </c>
    </row>
    <row r="564" spans="1:6" ht="12.75" customHeight="1" x14ac:dyDescent="0.2">
      <c r="A564" s="83" t="s">
        <v>170</v>
      </c>
      <c r="B564" s="83">
        <v>22</v>
      </c>
      <c r="C564" s="84">
        <v>753.64207456999998</v>
      </c>
      <c r="D564" s="84">
        <v>752.23959328000001</v>
      </c>
      <c r="E564" s="84">
        <v>133.65491405</v>
      </c>
      <c r="F564" s="84">
        <v>133.65491405</v>
      </c>
    </row>
    <row r="565" spans="1:6" ht="12.75" customHeight="1" x14ac:dyDescent="0.2">
      <c r="A565" s="83" t="s">
        <v>170</v>
      </c>
      <c r="B565" s="83">
        <v>23</v>
      </c>
      <c r="C565" s="84">
        <v>791.69055054</v>
      </c>
      <c r="D565" s="84">
        <v>787.32366052999998</v>
      </c>
      <c r="E565" s="84">
        <v>139.88851041999999</v>
      </c>
      <c r="F565" s="84">
        <v>139.88851041999999</v>
      </c>
    </row>
    <row r="566" spans="1:6" ht="12.75" customHeight="1" x14ac:dyDescent="0.2">
      <c r="A566" s="83" t="s">
        <v>170</v>
      </c>
      <c r="B566" s="83">
        <v>24</v>
      </c>
      <c r="C566" s="84">
        <v>852.66494989</v>
      </c>
      <c r="D566" s="84">
        <v>843.73477388000003</v>
      </c>
      <c r="E566" s="84">
        <v>149.9114108</v>
      </c>
      <c r="F566" s="84">
        <v>149.9114108</v>
      </c>
    </row>
    <row r="567" spans="1:6" ht="12.75" customHeight="1" x14ac:dyDescent="0.2">
      <c r="A567" s="83" t="s">
        <v>171</v>
      </c>
      <c r="B567" s="83">
        <v>1</v>
      </c>
      <c r="C567" s="84">
        <v>959.67559967</v>
      </c>
      <c r="D567" s="84">
        <v>948.70725959000004</v>
      </c>
      <c r="E567" s="84">
        <v>168.56250105999999</v>
      </c>
      <c r="F567" s="84">
        <v>168.56250105999999</v>
      </c>
    </row>
    <row r="568" spans="1:6" ht="12.75" customHeight="1" x14ac:dyDescent="0.2">
      <c r="A568" s="83" t="s">
        <v>171</v>
      </c>
      <c r="B568" s="83">
        <v>2</v>
      </c>
      <c r="C568" s="84">
        <v>1051.67781741</v>
      </c>
      <c r="D568" s="84">
        <v>1041.2275783600001</v>
      </c>
      <c r="E568" s="84">
        <v>185.00114024999999</v>
      </c>
      <c r="F568" s="84">
        <v>185.00114024999999</v>
      </c>
    </row>
    <row r="569" spans="1:6" ht="12.75" customHeight="1" x14ac:dyDescent="0.2">
      <c r="A569" s="83" t="s">
        <v>171</v>
      </c>
      <c r="B569" s="83">
        <v>3</v>
      </c>
      <c r="C569" s="84">
        <v>1146.80327328</v>
      </c>
      <c r="D569" s="84">
        <v>1144.83019844</v>
      </c>
      <c r="E569" s="84">
        <v>203.40883828</v>
      </c>
      <c r="F569" s="84">
        <v>203.40883828</v>
      </c>
    </row>
    <row r="570" spans="1:6" ht="12.75" customHeight="1" x14ac:dyDescent="0.2">
      <c r="A570" s="83" t="s">
        <v>171</v>
      </c>
      <c r="B570" s="83">
        <v>4</v>
      </c>
      <c r="C570" s="84">
        <v>1147.8202519500001</v>
      </c>
      <c r="D570" s="84">
        <v>1140.8634552599999</v>
      </c>
      <c r="E570" s="84">
        <v>202.70404325999999</v>
      </c>
      <c r="F570" s="84">
        <v>202.70404325999999</v>
      </c>
    </row>
    <row r="571" spans="1:6" ht="12.75" customHeight="1" x14ac:dyDescent="0.2">
      <c r="A571" s="83" t="s">
        <v>171</v>
      </c>
      <c r="B571" s="83">
        <v>5</v>
      </c>
      <c r="C571" s="84">
        <v>1138.2507155400001</v>
      </c>
      <c r="D571" s="84">
        <v>1134.0710312799999</v>
      </c>
      <c r="E571" s="84">
        <v>201.49719261000001</v>
      </c>
      <c r="F571" s="84">
        <v>201.49719261000001</v>
      </c>
    </row>
    <row r="572" spans="1:6" ht="12.75" customHeight="1" x14ac:dyDescent="0.2">
      <c r="A572" s="83" t="s">
        <v>171</v>
      </c>
      <c r="B572" s="83">
        <v>6</v>
      </c>
      <c r="C572" s="84">
        <v>1179.37012721</v>
      </c>
      <c r="D572" s="84">
        <v>1177.67279543</v>
      </c>
      <c r="E572" s="84">
        <v>209.24417919999999</v>
      </c>
      <c r="F572" s="84">
        <v>209.24417919999999</v>
      </c>
    </row>
    <row r="573" spans="1:6" ht="12.75" customHeight="1" x14ac:dyDescent="0.2">
      <c r="A573" s="83" t="s">
        <v>171</v>
      </c>
      <c r="B573" s="83">
        <v>7</v>
      </c>
      <c r="C573" s="84">
        <v>1121.72445393</v>
      </c>
      <c r="D573" s="84">
        <v>1121.1433385</v>
      </c>
      <c r="E573" s="84">
        <v>199.20025200000001</v>
      </c>
      <c r="F573" s="84">
        <v>199.20025200000001</v>
      </c>
    </row>
    <row r="574" spans="1:6" ht="12.75" customHeight="1" x14ac:dyDescent="0.2">
      <c r="A574" s="83" t="s">
        <v>171</v>
      </c>
      <c r="B574" s="83">
        <v>8</v>
      </c>
      <c r="C574" s="84">
        <v>1092.98467119</v>
      </c>
      <c r="D574" s="84">
        <v>1085.00236</v>
      </c>
      <c r="E574" s="84">
        <v>192.77886788999999</v>
      </c>
      <c r="F574" s="84">
        <v>192.77886788999999</v>
      </c>
    </row>
    <row r="575" spans="1:6" ht="12.75" customHeight="1" x14ac:dyDescent="0.2">
      <c r="A575" s="83" t="s">
        <v>171</v>
      </c>
      <c r="B575" s="83">
        <v>9</v>
      </c>
      <c r="C575" s="84">
        <v>944.56018099999994</v>
      </c>
      <c r="D575" s="84">
        <v>943.09190961000002</v>
      </c>
      <c r="E575" s="84">
        <v>167.56478820000001</v>
      </c>
      <c r="F575" s="84">
        <v>167.56478820000001</v>
      </c>
    </row>
    <row r="576" spans="1:6" ht="12.75" customHeight="1" x14ac:dyDescent="0.2">
      <c r="A576" s="83" t="s">
        <v>171</v>
      </c>
      <c r="B576" s="83">
        <v>10</v>
      </c>
      <c r="C576" s="84">
        <v>907.03103481000005</v>
      </c>
      <c r="D576" s="84">
        <v>896.29777918000002</v>
      </c>
      <c r="E576" s="84">
        <v>159.25059476999999</v>
      </c>
      <c r="F576" s="84">
        <v>159.25059476999999</v>
      </c>
    </row>
    <row r="577" spans="1:6" ht="12.75" customHeight="1" x14ac:dyDescent="0.2">
      <c r="A577" s="83" t="s">
        <v>171</v>
      </c>
      <c r="B577" s="83">
        <v>11</v>
      </c>
      <c r="C577" s="84">
        <v>928.71756091999998</v>
      </c>
      <c r="D577" s="84">
        <v>915.39798026000005</v>
      </c>
      <c r="E577" s="84">
        <v>162.6442419</v>
      </c>
      <c r="F577" s="84">
        <v>162.6442419</v>
      </c>
    </row>
    <row r="578" spans="1:6" ht="12.75" customHeight="1" x14ac:dyDescent="0.2">
      <c r="A578" s="83" t="s">
        <v>171</v>
      </c>
      <c r="B578" s="83">
        <v>12</v>
      </c>
      <c r="C578" s="84">
        <v>1062.5101453699999</v>
      </c>
      <c r="D578" s="84">
        <v>1041.92568886</v>
      </c>
      <c r="E578" s="84">
        <v>185.12517772000001</v>
      </c>
      <c r="F578" s="84">
        <v>185.12517772000001</v>
      </c>
    </row>
    <row r="579" spans="1:6" ht="12.75" customHeight="1" x14ac:dyDescent="0.2">
      <c r="A579" s="83" t="s">
        <v>171</v>
      </c>
      <c r="B579" s="83">
        <v>13</v>
      </c>
      <c r="C579" s="84">
        <v>1116.83088785</v>
      </c>
      <c r="D579" s="84">
        <v>1090.8578424</v>
      </c>
      <c r="E579" s="84">
        <v>193.81924652000001</v>
      </c>
      <c r="F579" s="84">
        <v>193.81924652000001</v>
      </c>
    </row>
    <row r="580" spans="1:6" ht="12.75" customHeight="1" x14ac:dyDescent="0.2">
      <c r="A580" s="83" t="s">
        <v>171</v>
      </c>
      <c r="B580" s="83">
        <v>14</v>
      </c>
      <c r="C580" s="84">
        <v>1118.7163520199999</v>
      </c>
      <c r="D580" s="84">
        <v>1094.01190277</v>
      </c>
      <c r="E580" s="84">
        <v>194.37964732</v>
      </c>
      <c r="F580" s="84">
        <v>194.37964732</v>
      </c>
    </row>
    <row r="581" spans="1:6" ht="12.75" customHeight="1" x14ac:dyDescent="0.2">
      <c r="A581" s="83" t="s">
        <v>171</v>
      </c>
      <c r="B581" s="83">
        <v>15</v>
      </c>
      <c r="C581" s="84">
        <v>1117.50527407</v>
      </c>
      <c r="D581" s="84">
        <v>1094.1605107400001</v>
      </c>
      <c r="E581" s="84">
        <v>194.40605138000001</v>
      </c>
      <c r="F581" s="84">
        <v>194.40605138000001</v>
      </c>
    </row>
    <row r="582" spans="1:6" ht="12.75" customHeight="1" x14ac:dyDescent="0.2">
      <c r="A582" s="83" t="s">
        <v>171</v>
      </c>
      <c r="B582" s="83">
        <v>16</v>
      </c>
      <c r="C582" s="84">
        <v>1114.9165640199999</v>
      </c>
      <c r="D582" s="84">
        <v>1094.37536277</v>
      </c>
      <c r="E582" s="84">
        <v>194.44422542999999</v>
      </c>
      <c r="F582" s="84">
        <v>194.44422542999999</v>
      </c>
    </row>
    <row r="583" spans="1:6" ht="12.75" customHeight="1" x14ac:dyDescent="0.2">
      <c r="A583" s="83" t="s">
        <v>171</v>
      </c>
      <c r="B583" s="83">
        <v>17</v>
      </c>
      <c r="C583" s="84">
        <v>1112.0765690200001</v>
      </c>
      <c r="D583" s="84">
        <v>1094.36993831</v>
      </c>
      <c r="E583" s="84">
        <v>194.44326162999999</v>
      </c>
      <c r="F583" s="84">
        <v>194.44326162999999</v>
      </c>
    </row>
    <row r="584" spans="1:6" ht="12.75" customHeight="1" x14ac:dyDescent="0.2">
      <c r="A584" s="83" t="s">
        <v>171</v>
      </c>
      <c r="B584" s="83">
        <v>18</v>
      </c>
      <c r="C584" s="84">
        <v>1079.6913023499999</v>
      </c>
      <c r="D584" s="84">
        <v>1065.2130921999999</v>
      </c>
      <c r="E584" s="84">
        <v>189.26279015</v>
      </c>
      <c r="F584" s="84">
        <v>189.26279015</v>
      </c>
    </row>
    <row r="585" spans="1:6" ht="12.75" customHeight="1" x14ac:dyDescent="0.2">
      <c r="A585" s="83" t="s">
        <v>171</v>
      </c>
      <c r="B585" s="83">
        <v>19</v>
      </c>
      <c r="C585" s="84">
        <v>979.43293414000004</v>
      </c>
      <c r="D585" s="84">
        <v>968.93370134999998</v>
      </c>
      <c r="E585" s="84">
        <v>172.15625412</v>
      </c>
      <c r="F585" s="84">
        <v>172.15625412</v>
      </c>
    </row>
    <row r="586" spans="1:6" ht="12.75" customHeight="1" x14ac:dyDescent="0.2">
      <c r="A586" s="83" t="s">
        <v>171</v>
      </c>
      <c r="B586" s="83">
        <v>20</v>
      </c>
      <c r="C586" s="84">
        <v>835.98998062999999</v>
      </c>
      <c r="D586" s="84">
        <v>828.21086551999997</v>
      </c>
      <c r="E586" s="84">
        <v>147.15318502</v>
      </c>
      <c r="F586" s="84">
        <v>147.15318502</v>
      </c>
    </row>
    <row r="587" spans="1:6" ht="12.75" customHeight="1" x14ac:dyDescent="0.2">
      <c r="A587" s="83" t="s">
        <v>171</v>
      </c>
      <c r="B587" s="83">
        <v>21</v>
      </c>
      <c r="C587" s="84">
        <v>747.37637391999999</v>
      </c>
      <c r="D587" s="84">
        <v>744.23564349000003</v>
      </c>
      <c r="E587" s="84">
        <v>132.23280435999999</v>
      </c>
      <c r="F587" s="84">
        <v>132.23280435999999</v>
      </c>
    </row>
    <row r="588" spans="1:6" ht="12.75" customHeight="1" x14ac:dyDescent="0.2">
      <c r="A588" s="83" t="s">
        <v>171</v>
      </c>
      <c r="B588" s="83">
        <v>22</v>
      </c>
      <c r="C588" s="84">
        <v>753.41846082999996</v>
      </c>
      <c r="D588" s="84">
        <v>746.22377229000006</v>
      </c>
      <c r="E588" s="84">
        <v>132.58604711000001</v>
      </c>
      <c r="F588" s="84">
        <v>132.58604711000001</v>
      </c>
    </row>
    <row r="589" spans="1:6" ht="12.75" customHeight="1" x14ac:dyDescent="0.2">
      <c r="A589" s="83" t="s">
        <v>171</v>
      </c>
      <c r="B589" s="83">
        <v>23</v>
      </c>
      <c r="C589" s="84">
        <v>753.78272288999995</v>
      </c>
      <c r="D589" s="84">
        <v>750.24500136999995</v>
      </c>
      <c r="E589" s="84">
        <v>133.30052296</v>
      </c>
      <c r="F589" s="84">
        <v>133.30052296</v>
      </c>
    </row>
    <row r="590" spans="1:6" ht="12.75" customHeight="1" x14ac:dyDescent="0.2">
      <c r="A590" s="83" t="s">
        <v>171</v>
      </c>
      <c r="B590" s="83">
        <v>24</v>
      </c>
      <c r="C590" s="84">
        <v>783.16842473999998</v>
      </c>
      <c r="D590" s="84">
        <v>782.34946936999995</v>
      </c>
      <c r="E590" s="84">
        <v>139.00471608000001</v>
      </c>
      <c r="F590" s="84">
        <v>139.00471608000001</v>
      </c>
    </row>
    <row r="591" spans="1:6" ht="12.75" customHeight="1" x14ac:dyDescent="0.2">
      <c r="A591" s="83" t="s">
        <v>172</v>
      </c>
      <c r="B591" s="83">
        <v>1</v>
      </c>
      <c r="C591" s="84">
        <v>868.86694309999996</v>
      </c>
      <c r="D591" s="84">
        <v>861.97894816999997</v>
      </c>
      <c r="E591" s="84">
        <v>153.15296251999999</v>
      </c>
      <c r="F591" s="84">
        <v>153.15296251999999</v>
      </c>
    </row>
    <row r="592" spans="1:6" ht="12.75" customHeight="1" x14ac:dyDescent="0.2">
      <c r="A592" s="83" t="s">
        <v>172</v>
      </c>
      <c r="B592" s="83">
        <v>2</v>
      </c>
      <c r="C592" s="84">
        <v>1005.3227547400001</v>
      </c>
      <c r="D592" s="84">
        <v>995.05142974</v>
      </c>
      <c r="E592" s="84">
        <v>176.79674735</v>
      </c>
      <c r="F592" s="84">
        <v>176.79674735</v>
      </c>
    </row>
    <row r="593" spans="1:6" ht="12.75" customHeight="1" x14ac:dyDescent="0.2">
      <c r="A593" s="83" t="s">
        <v>172</v>
      </c>
      <c r="B593" s="83">
        <v>3</v>
      </c>
      <c r="C593" s="84">
        <v>1153.7289464099999</v>
      </c>
      <c r="D593" s="84">
        <v>1142.7735851800001</v>
      </c>
      <c r="E593" s="84">
        <v>203.04342749</v>
      </c>
      <c r="F593" s="84">
        <v>203.04342749</v>
      </c>
    </row>
    <row r="594" spans="1:6" ht="12.75" customHeight="1" x14ac:dyDescent="0.2">
      <c r="A594" s="83" t="s">
        <v>172</v>
      </c>
      <c r="B594" s="83">
        <v>4</v>
      </c>
      <c r="C594" s="84">
        <v>1161.3628735</v>
      </c>
      <c r="D594" s="84">
        <v>1157.2270807100001</v>
      </c>
      <c r="E594" s="84">
        <v>205.61146661000001</v>
      </c>
      <c r="F594" s="84">
        <v>205.61146661000001</v>
      </c>
    </row>
    <row r="595" spans="1:6" ht="12.75" customHeight="1" x14ac:dyDescent="0.2">
      <c r="A595" s="83" t="s">
        <v>172</v>
      </c>
      <c r="B595" s="83">
        <v>5</v>
      </c>
      <c r="C595" s="84">
        <v>1163.24306583</v>
      </c>
      <c r="D595" s="84">
        <v>1157.28059403</v>
      </c>
      <c r="E595" s="84">
        <v>205.62097463999999</v>
      </c>
      <c r="F595" s="84">
        <v>205.62097463999999</v>
      </c>
    </row>
    <row r="596" spans="1:6" ht="12.75" customHeight="1" x14ac:dyDescent="0.2">
      <c r="A596" s="83" t="s">
        <v>172</v>
      </c>
      <c r="B596" s="83">
        <v>6</v>
      </c>
      <c r="C596" s="84">
        <v>1173.4991892400001</v>
      </c>
      <c r="D596" s="84">
        <v>1166.3560837499999</v>
      </c>
      <c r="E596" s="84">
        <v>207.23347125000001</v>
      </c>
      <c r="F596" s="84">
        <v>207.23347125000001</v>
      </c>
    </row>
    <row r="597" spans="1:6" ht="12.75" customHeight="1" x14ac:dyDescent="0.2">
      <c r="A597" s="83" t="s">
        <v>172</v>
      </c>
      <c r="B597" s="83">
        <v>7</v>
      </c>
      <c r="C597" s="84">
        <v>1120.58475739</v>
      </c>
      <c r="D597" s="84">
        <v>1111.2682320500001</v>
      </c>
      <c r="E597" s="84">
        <v>197.44568269000001</v>
      </c>
      <c r="F597" s="84">
        <v>197.44568269000001</v>
      </c>
    </row>
    <row r="598" spans="1:6" ht="12.75" customHeight="1" x14ac:dyDescent="0.2">
      <c r="A598" s="83" t="s">
        <v>172</v>
      </c>
      <c r="B598" s="83">
        <v>8</v>
      </c>
      <c r="C598" s="84">
        <v>1078.2528921799999</v>
      </c>
      <c r="D598" s="84">
        <v>1069.40129486</v>
      </c>
      <c r="E598" s="84">
        <v>190.00693319999999</v>
      </c>
      <c r="F598" s="84">
        <v>190.00693319999999</v>
      </c>
    </row>
    <row r="599" spans="1:6" ht="12.75" customHeight="1" x14ac:dyDescent="0.2">
      <c r="A599" s="83" t="s">
        <v>172</v>
      </c>
      <c r="B599" s="83">
        <v>9</v>
      </c>
      <c r="C599" s="84">
        <v>928.67625025999996</v>
      </c>
      <c r="D599" s="84">
        <v>921.12601699000004</v>
      </c>
      <c r="E599" s="84">
        <v>163.66197649</v>
      </c>
      <c r="F599" s="84">
        <v>163.66197649</v>
      </c>
    </row>
    <row r="600" spans="1:6" ht="12.75" customHeight="1" x14ac:dyDescent="0.2">
      <c r="A600" s="83" t="s">
        <v>172</v>
      </c>
      <c r="B600" s="83">
        <v>10</v>
      </c>
      <c r="C600" s="84">
        <v>919.58421912999995</v>
      </c>
      <c r="D600" s="84">
        <v>912.52040780000004</v>
      </c>
      <c r="E600" s="84">
        <v>162.13296636999999</v>
      </c>
      <c r="F600" s="84">
        <v>162.13296636999999</v>
      </c>
    </row>
    <row r="601" spans="1:6" ht="12.75" customHeight="1" x14ac:dyDescent="0.2">
      <c r="A601" s="83" t="s">
        <v>172</v>
      </c>
      <c r="B601" s="83">
        <v>11</v>
      </c>
      <c r="C601" s="84">
        <v>939.42156555999998</v>
      </c>
      <c r="D601" s="84">
        <v>931.90858177999996</v>
      </c>
      <c r="E601" s="84">
        <v>165.57777935999999</v>
      </c>
      <c r="F601" s="84">
        <v>165.57777935999999</v>
      </c>
    </row>
    <row r="602" spans="1:6" ht="12.75" customHeight="1" x14ac:dyDescent="0.2">
      <c r="A602" s="83" t="s">
        <v>172</v>
      </c>
      <c r="B602" s="83">
        <v>12</v>
      </c>
      <c r="C602" s="84">
        <v>1010.70147084</v>
      </c>
      <c r="D602" s="84">
        <v>1001.33084277</v>
      </c>
      <c r="E602" s="84">
        <v>177.91244827</v>
      </c>
      <c r="F602" s="84">
        <v>177.91244827</v>
      </c>
    </row>
    <row r="603" spans="1:6" ht="12.75" customHeight="1" x14ac:dyDescent="0.2">
      <c r="A603" s="83" t="s">
        <v>172</v>
      </c>
      <c r="B603" s="83">
        <v>13</v>
      </c>
      <c r="C603" s="84">
        <v>1047.28275598</v>
      </c>
      <c r="D603" s="84">
        <v>1038.4174808</v>
      </c>
      <c r="E603" s="84">
        <v>184.50185338</v>
      </c>
      <c r="F603" s="84">
        <v>184.50185338</v>
      </c>
    </row>
    <row r="604" spans="1:6" ht="12.75" customHeight="1" x14ac:dyDescent="0.2">
      <c r="A604" s="83" t="s">
        <v>172</v>
      </c>
      <c r="B604" s="83">
        <v>14</v>
      </c>
      <c r="C604" s="84">
        <v>1087.0887728499999</v>
      </c>
      <c r="D604" s="84">
        <v>1084.34394894</v>
      </c>
      <c r="E604" s="84">
        <v>192.66188405</v>
      </c>
      <c r="F604" s="84">
        <v>192.66188405</v>
      </c>
    </row>
    <row r="605" spans="1:6" ht="12.75" customHeight="1" x14ac:dyDescent="0.2">
      <c r="A605" s="83" t="s">
        <v>172</v>
      </c>
      <c r="B605" s="83">
        <v>15</v>
      </c>
      <c r="C605" s="84">
        <v>1099.1451340900001</v>
      </c>
      <c r="D605" s="84">
        <v>1092.2293589000001</v>
      </c>
      <c r="E605" s="84">
        <v>194.06293206999999</v>
      </c>
      <c r="F605" s="84">
        <v>194.06293206999999</v>
      </c>
    </row>
    <row r="606" spans="1:6" ht="12.75" customHeight="1" x14ac:dyDescent="0.2">
      <c r="A606" s="83" t="s">
        <v>172</v>
      </c>
      <c r="B606" s="83">
        <v>16</v>
      </c>
      <c r="C606" s="84">
        <v>1112.08879787</v>
      </c>
      <c r="D606" s="84">
        <v>1103.22997104</v>
      </c>
      <c r="E606" s="84">
        <v>196.01747671999999</v>
      </c>
      <c r="F606" s="84">
        <v>196.01747671999999</v>
      </c>
    </row>
    <row r="607" spans="1:6" ht="12.75" customHeight="1" x14ac:dyDescent="0.2">
      <c r="A607" s="83" t="s">
        <v>172</v>
      </c>
      <c r="B607" s="83">
        <v>17</v>
      </c>
      <c r="C607" s="84">
        <v>1116.18685258</v>
      </c>
      <c r="D607" s="84">
        <v>1105.3383215399999</v>
      </c>
      <c r="E607" s="84">
        <v>196.39207998000001</v>
      </c>
      <c r="F607" s="84">
        <v>196.39207998000001</v>
      </c>
    </row>
    <row r="608" spans="1:6" ht="12.75" customHeight="1" x14ac:dyDescent="0.2">
      <c r="A608" s="83" t="s">
        <v>172</v>
      </c>
      <c r="B608" s="83">
        <v>18</v>
      </c>
      <c r="C608" s="84">
        <v>1059.8621260800001</v>
      </c>
      <c r="D608" s="84">
        <v>1059.77704255</v>
      </c>
      <c r="E608" s="84">
        <v>188.29693465</v>
      </c>
      <c r="F608" s="84">
        <v>188.29693465</v>
      </c>
    </row>
    <row r="609" spans="1:6" ht="12.75" customHeight="1" x14ac:dyDescent="0.2">
      <c r="A609" s="83" t="s">
        <v>172</v>
      </c>
      <c r="B609" s="83">
        <v>19</v>
      </c>
      <c r="C609" s="84">
        <v>942.18474028000003</v>
      </c>
      <c r="D609" s="84">
        <v>939.09909736999998</v>
      </c>
      <c r="E609" s="84">
        <v>166.85536132999999</v>
      </c>
      <c r="F609" s="84">
        <v>166.85536132999999</v>
      </c>
    </row>
    <row r="610" spans="1:6" ht="12.75" customHeight="1" x14ac:dyDescent="0.2">
      <c r="A610" s="83" t="s">
        <v>172</v>
      </c>
      <c r="B610" s="83">
        <v>20</v>
      </c>
      <c r="C610" s="84">
        <v>827.18576728000005</v>
      </c>
      <c r="D610" s="84">
        <v>820.36454343000003</v>
      </c>
      <c r="E610" s="84">
        <v>145.75908197999999</v>
      </c>
      <c r="F610" s="84">
        <v>145.75908197999999</v>
      </c>
    </row>
    <row r="611" spans="1:6" ht="12.75" customHeight="1" x14ac:dyDescent="0.2">
      <c r="A611" s="83" t="s">
        <v>172</v>
      </c>
      <c r="B611" s="83">
        <v>21</v>
      </c>
      <c r="C611" s="84">
        <v>729.88168184000006</v>
      </c>
      <c r="D611" s="84">
        <v>726.44903353999996</v>
      </c>
      <c r="E611" s="84">
        <v>129.07255083000001</v>
      </c>
      <c r="F611" s="84">
        <v>129.07255083000001</v>
      </c>
    </row>
    <row r="612" spans="1:6" ht="12.75" customHeight="1" x14ac:dyDescent="0.2">
      <c r="A612" s="83" t="s">
        <v>172</v>
      </c>
      <c r="B612" s="83">
        <v>22</v>
      </c>
      <c r="C612" s="84">
        <v>748.45443890000001</v>
      </c>
      <c r="D612" s="84">
        <v>746.48620369000002</v>
      </c>
      <c r="E612" s="84">
        <v>132.63267486999999</v>
      </c>
      <c r="F612" s="84">
        <v>132.63267486999999</v>
      </c>
    </row>
    <row r="613" spans="1:6" ht="12.75" customHeight="1" x14ac:dyDescent="0.2">
      <c r="A613" s="83" t="s">
        <v>172</v>
      </c>
      <c r="B613" s="83">
        <v>23</v>
      </c>
      <c r="C613" s="84">
        <v>780.20964028000003</v>
      </c>
      <c r="D613" s="84">
        <v>777.05649239000002</v>
      </c>
      <c r="E613" s="84">
        <v>138.06428116000001</v>
      </c>
      <c r="F613" s="84">
        <v>138.06428116000001</v>
      </c>
    </row>
    <row r="614" spans="1:6" ht="12.75" customHeight="1" x14ac:dyDescent="0.2">
      <c r="A614" s="83" t="s">
        <v>172</v>
      </c>
      <c r="B614" s="83">
        <v>24</v>
      </c>
      <c r="C614" s="84">
        <v>787.44038161000003</v>
      </c>
      <c r="D614" s="84">
        <v>785.51748008000004</v>
      </c>
      <c r="E614" s="84">
        <v>139.56759552</v>
      </c>
      <c r="F614" s="84">
        <v>139.56759552</v>
      </c>
    </row>
    <row r="615" spans="1:6" ht="12.75" customHeight="1" x14ac:dyDescent="0.2">
      <c r="A615" s="83" t="s">
        <v>173</v>
      </c>
      <c r="B615" s="83">
        <v>1</v>
      </c>
      <c r="C615" s="84">
        <v>849.75132486999996</v>
      </c>
      <c r="D615" s="84">
        <v>842.72196408000002</v>
      </c>
      <c r="E615" s="84">
        <v>149.73145882</v>
      </c>
      <c r="F615" s="84">
        <v>149.73145882</v>
      </c>
    </row>
    <row r="616" spans="1:6" ht="12.75" customHeight="1" x14ac:dyDescent="0.2">
      <c r="A616" s="83" t="s">
        <v>173</v>
      </c>
      <c r="B616" s="83">
        <v>2</v>
      </c>
      <c r="C616" s="84">
        <v>957.35960465999995</v>
      </c>
      <c r="D616" s="84">
        <v>949.57836726999994</v>
      </c>
      <c r="E616" s="84">
        <v>168.71727598000001</v>
      </c>
      <c r="F616" s="84">
        <v>168.71727598000001</v>
      </c>
    </row>
    <row r="617" spans="1:6" ht="12.75" customHeight="1" x14ac:dyDescent="0.2">
      <c r="A617" s="83" t="s">
        <v>173</v>
      </c>
      <c r="B617" s="83">
        <v>3</v>
      </c>
      <c r="C617" s="84">
        <v>1092.1664910100001</v>
      </c>
      <c r="D617" s="84">
        <v>1083.30449036</v>
      </c>
      <c r="E617" s="84">
        <v>192.47719721999999</v>
      </c>
      <c r="F617" s="84">
        <v>192.47719721999999</v>
      </c>
    </row>
    <row r="618" spans="1:6" ht="12.75" customHeight="1" x14ac:dyDescent="0.2">
      <c r="A618" s="83" t="s">
        <v>173</v>
      </c>
      <c r="B618" s="83">
        <v>4</v>
      </c>
      <c r="C618" s="84">
        <v>1105.4021772599999</v>
      </c>
      <c r="D618" s="84">
        <v>1096.55917583</v>
      </c>
      <c r="E618" s="84">
        <v>194.83223658</v>
      </c>
      <c r="F618" s="84">
        <v>194.83223658</v>
      </c>
    </row>
    <row r="619" spans="1:6" ht="12.75" customHeight="1" x14ac:dyDescent="0.2">
      <c r="A619" s="83" t="s">
        <v>173</v>
      </c>
      <c r="B619" s="83">
        <v>5</v>
      </c>
      <c r="C619" s="84">
        <v>1110.0327463399999</v>
      </c>
      <c r="D619" s="84">
        <v>1101.2575389799999</v>
      </c>
      <c r="E619" s="84">
        <v>195.66702290000001</v>
      </c>
      <c r="F619" s="84">
        <v>195.66702290000001</v>
      </c>
    </row>
    <row r="620" spans="1:6" ht="12.75" customHeight="1" x14ac:dyDescent="0.2">
      <c r="A620" s="83" t="s">
        <v>173</v>
      </c>
      <c r="B620" s="83">
        <v>6</v>
      </c>
      <c r="C620" s="84">
        <v>1120.9600648000001</v>
      </c>
      <c r="D620" s="84">
        <v>1112.08400102</v>
      </c>
      <c r="E620" s="84">
        <v>197.59062524999999</v>
      </c>
      <c r="F620" s="84">
        <v>197.59062524999999</v>
      </c>
    </row>
    <row r="621" spans="1:6" ht="12.75" customHeight="1" x14ac:dyDescent="0.2">
      <c r="A621" s="83" t="s">
        <v>173</v>
      </c>
      <c r="B621" s="83">
        <v>7</v>
      </c>
      <c r="C621" s="84">
        <v>1033.75971402</v>
      </c>
      <c r="D621" s="84">
        <v>1025.47869952</v>
      </c>
      <c r="E621" s="84">
        <v>182.20294261999999</v>
      </c>
      <c r="F621" s="84">
        <v>182.20294261999999</v>
      </c>
    </row>
    <row r="622" spans="1:6" ht="12.75" customHeight="1" x14ac:dyDescent="0.2">
      <c r="A622" s="83" t="s">
        <v>173</v>
      </c>
      <c r="B622" s="83">
        <v>8</v>
      </c>
      <c r="C622" s="84">
        <v>1028.27326247</v>
      </c>
      <c r="D622" s="84">
        <v>1020.04800248</v>
      </c>
      <c r="E622" s="84">
        <v>181.23803814999999</v>
      </c>
      <c r="F622" s="84">
        <v>181.23803814999999</v>
      </c>
    </row>
    <row r="623" spans="1:6" ht="12.75" customHeight="1" x14ac:dyDescent="0.2">
      <c r="A623" s="83" t="s">
        <v>173</v>
      </c>
      <c r="B623" s="83">
        <v>9</v>
      </c>
      <c r="C623" s="84">
        <v>885.98713500999997</v>
      </c>
      <c r="D623" s="84">
        <v>878.73727355000005</v>
      </c>
      <c r="E623" s="84">
        <v>156.13051455999999</v>
      </c>
      <c r="F623" s="84">
        <v>156.13051455999999</v>
      </c>
    </row>
    <row r="624" spans="1:6" ht="12.75" customHeight="1" x14ac:dyDescent="0.2">
      <c r="A624" s="83" t="s">
        <v>173</v>
      </c>
      <c r="B624" s="83">
        <v>10</v>
      </c>
      <c r="C624" s="84">
        <v>909.67339926</v>
      </c>
      <c r="D624" s="84">
        <v>906.49609409000004</v>
      </c>
      <c r="E624" s="84">
        <v>161.06259047</v>
      </c>
      <c r="F624" s="84">
        <v>161.06259047</v>
      </c>
    </row>
    <row r="625" spans="1:6" ht="12.75" customHeight="1" x14ac:dyDescent="0.2">
      <c r="A625" s="83" t="s">
        <v>173</v>
      </c>
      <c r="B625" s="83">
        <v>11</v>
      </c>
      <c r="C625" s="84">
        <v>896.67936641999995</v>
      </c>
      <c r="D625" s="84">
        <v>892.47397538999996</v>
      </c>
      <c r="E625" s="84">
        <v>158.57119664999999</v>
      </c>
      <c r="F625" s="84">
        <v>158.57119664999999</v>
      </c>
    </row>
    <row r="626" spans="1:6" ht="12.75" customHeight="1" x14ac:dyDescent="0.2">
      <c r="A626" s="83" t="s">
        <v>173</v>
      </c>
      <c r="B626" s="83">
        <v>12</v>
      </c>
      <c r="C626" s="84">
        <v>966.95561520000001</v>
      </c>
      <c r="D626" s="84">
        <v>960.46093456000006</v>
      </c>
      <c r="E626" s="84">
        <v>170.65084689</v>
      </c>
      <c r="F626" s="84">
        <v>170.65084689</v>
      </c>
    </row>
    <row r="627" spans="1:6" ht="12.75" customHeight="1" x14ac:dyDescent="0.2">
      <c r="A627" s="83" t="s">
        <v>173</v>
      </c>
      <c r="B627" s="83">
        <v>13</v>
      </c>
      <c r="C627" s="84">
        <v>1013.26617216</v>
      </c>
      <c r="D627" s="84">
        <v>1003.52114374</v>
      </c>
      <c r="E627" s="84">
        <v>178.30161217</v>
      </c>
      <c r="F627" s="84">
        <v>178.30161217</v>
      </c>
    </row>
    <row r="628" spans="1:6" ht="12.75" customHeight="1" x14ac:dyDescent="0.2">
      <c r="A628" s="83" t="s">
        <v>173</v>
      </c>
      <c r="B628" s="83">
        <v>14</v>
      </c>
      <c r="C628" s="84">
        <v>1059.09368694</v>
      </c>
      <c r="D628" s="84">
        <v>1050.9037434899999</v>
      </c>
      <c r="E628" s="84">
        <v>186.72036245999999</v>
      </c>
      <c r="F628" s="84">
        <v>186.72036245999999</v>
      </c>
    </row>
    <row r="629" spans="1:6" ht="12.75" customHeight="1" x14ac:dyDescent="0.2">
      <c r="A629" s="83" t="s">
        <v>173</v>
      </c>
      <c r="B629" s="83">
        <v>15</v>
      </c>
      <c r="C629" s="84">
        <v>1069.0633124200001</v>
      </c>
      <c r="D629" s="84">
        <v>1067.29576273</v>
      </c>
      <c r="E629" s="84">
        <v>189.6328307</v>
      </c>
      <c r="F629" s="84">
        <v>189.6328307</v>
      </c>
    </row>
    <row r="630" spans="1:6" ht="12.75" customHeight="1" x14ac:dyDescent="0.2">
      <c r="A630" s="83" t="s">
        <v>173</v>
      </c>
      <c r="B630" s="83">
        <v>16</v>
      </c>
      <c r="C630" s="84">
        <v>1077.0140511499999</v>
      </c>
      <c r="D630" s="84">
        <v>1075.16323994</v>
      </c>
      <c r="E630" s="84">
        <v>191.03069249999999</v>
      </c>
      <c r="F630" s="84">
        <v>191.03069249999999</v>
      </c>
    </row>
    <row r="631" spans="1:6" ht="12.75" customHeight="1" x14ac:dyDescent="0.2">
      <c r="A631" s="83" t="s">
        <v>173</v>
      </c>
      <c r="B631" s="83">
        <v>17</v>
      </c>
      <c r="C631" s="84">
        <v>1076.23977139</v>
      </c>
      <c r="D631" s="84">
        <v>1070.5172748499999</v>
      </c>
      <c r="E631" s="84">
        <v>190.20521604999999</v>
      </c>
      <c r="F631" s="84">
        <v>190.20521604999999</v>
      </c>
    </row>
    <row r="632" spans="1:6" ht="12.75" customHeight="1" x14ac:dyDescent="0.2">
      <c r="A632" s="83" t="s">
        <v>173</v>
      </c>
      <c r="B632" s="83">
        <v>18</v>
      </c>
      <c r="C632" s="84">
        <v>1028.7287763300001</v>
      </c>
      <c r="D632" s="84">
        <v>1027.5236021200001</v>
      </c>
      <c r="E632" s="84">
        <v>182.56627270999999</v>
      </c>
      <c r="F632" s="84">
        <v>182.56627270999999</v>
      </c>
    </row>
    <row r="633" spans="1:6" ht="12.75" customHeight="1" x14ac:dyDescent="0.2">
      <c r="A633" s="83" t="s">
        <v>173</v>
      </c>
      <c r="B633" s="83">
        <v>19</v>
      </c>
      <c r="C633" s="84">
        <v>907.96835050000004</v>
      </c>
      <c r="D633" s="84">
        <v>899.44768105000003</v>
      </c>
      <c r="E633" s="84">
        <v>159.81025671</v>
      </c>
      <c r="F633" s="84">
        <v>159.81025671</v>
      </c>
    </row>
    <row r="634" spans="1:6" ht="12.75" customHeight="1" x14ac:dyDescent="0.2">
      <c r="A634" s="83" t="s">
        <v>173</v>
      </c>
      <c r="B634" s="83">
        <v>20</v>
      </c>
      <c r="C634" s="84">
        <v>806.32138359999999</v>
      </c>
      <c r="D634" s="84">
        <v>802.38007651999999</v>
      </c>
      <c r="E634" s="84">
        <v>142.56367402999999</v>
      </c>
      <c r="F634" s="84">
        <v>142.56367402999999</v>
      </c>
    </row>
    <row r="635" spans="1:6" ht="12.75" customHeight="1" x14ac:dyDescent="0.2">
      <c r="A635" s="83" t="s">
        <v>173</v>
      </c>
      <c r="B635" s="83">
        <v>21</v>
      </c>
      <c r="C635" s="84">
        <v>718.70775193999998</v>
      </c>
      <c r="D635" s="84">
        <v>713.47239874000002</v>
      </c>
      <c r="E635" s="84">
        <v>126.7669144</v>
      </c>
      <c r="F635" s="84">
        <v>126.7669144</v>
      </c>
    </row>
    <row r="636" spans="1:6" ht="12.75" customHeight="1" x14ac:dyDescent="0.2">
      <c r="A636" s="83" t="s">
        <v>173</v>
      </c>
      <c r="B636" s="83">
        <v>22</v>
      </c>
      <c r="C636" s="84">
        <v>734.59311936999995</v>
      </c>
      <c r="D636" s="84">
        <v>730.84610436000003</v>
      </c>
      <c r="E636" s="84">
        <v>129.85380473999999</v>
      </c>
      <c r="F636" s="84">
        <v>129.85380473999999</v>
      </c>
    </row>
    <row r="637" spans="1:6" ht="12.75" customHeight="1" x14ac:dyDescent="0.2">
      <c r="A637" s="83" t="s">
        <v>173</v>
      </c>
      <c r="B637" s="83">
        <v>23</v>
      </c>
      <c r="C637" s="84">
        <v>737.84386838</v>
      </c>
      <c r="D637" s="84">
        <v>731.25926042000003</v>
      </c>
      <c r="E637" s="84">
        <v>129.92721265</v>
      </c>
      <c r="F637" s="84">
        <v>129.92721265</v>
      </c>
    </row>
    <row r="638" spans="1:6" ht="12.75" customHeight="1" x14ac:dyDescent="0.2">
      <c r="A638" s="83" t="s">
        <v>173</v>
      </c>
      <c r="B638" s="83">
        <v>24</v>
      </c>
      <c r="C638" s="84">
        <v>761.30860342000005</v>
      </c>
      <c r="D638" s="84">
        <v>756.91400033000002</v>
      </c>
      <c r="E638" s="84">
        <v>134.48544394999999</v>
      </c>
      <c r="F638" s="84">
        <v>134.48544394999999</v>
      </c>
    </row>
    <row r="639" spans="1:6" ht="12.75" customHeight="1" x14ac:dyDescent="0.2">
      <c r="A639" s="83" t="s">
        <v>174</v>
      </c>
      <c r="B639" s="83">
        <v>1</v>
      </c>
      <c r="C639" s="84">
        <v>849.85763956999995</v>
      </c>
      <c r="D639" s="84">
        <v>842.76217163000001</v>
      </c>
      <c r="E639" s="84">
        <v>149.73860273</v>
      </c>
      <c r="F639" s="84">
        <v>149.73860273</v>
      </c>
    </row>
    <row r="640" spans="1:6" ht="12.75" customHeight="1" x14ac:dyDescent="0.2">
      <c r="A640" s="83" t="s">
        <v>174</v>
      </c>
      <c r="B640" s="83">
        <v>2</v>
      </c>
      <c r="C640" s="84">
        <v>933.62014995000004</v>
      </c>
      <c r="D640" s="84">
        <v>929.78578133999997</v>
      </c>
      <c r="E640" s="84">
        <v>165.20060869</v>
      </c>
      <c r="F640" s="84">
        <v>165.20060869</v>
      </c>
    </row>
    <row r="641" spans="1:6" ht="12.75" customHeight="1" x14ac:dyDescent="0.2">
      <c r="A641" s="83" t="s">
        <v>174</v>
      </c>
      <c r="B641" s="83">
        <v>3</v>
      </c>
      <c r="C641" s="84">
        <v>1069.9391461600001</v>
      </c>
      <c r="D641" s="84">
        <v>1061.0604196300001</v>
      </c>
      <c r="E641" s="84">
        <v>188.52495994</v>
      </c>
      <c r="F641" s="84">
        <v>188.52495994</v>
      </c>
    </row>
    <row r="642" spans="1:6" ht="12.75" customHeight="1" x14ac:dyDescent="0.2">
      <c r="A642" s="83" t="s">
        <v>174</v>
      </c>
      <c r="B642" s="83">
        <v>4</v>
      </c>
      <c r="C642" s="84">
        <v>1102.8131305700001</v>
      </c>
      <c r="D642" s="84">
        <v>1092.4129476400001</v>
      </c>
      <c r="E642" s="84">
        <v>194.09555137999999</v>
      </c>
      <c r="F642" s="84">
        <v>194.09555137999999</v>
      </c>
    </row>
    <row r="643" spans="1:6" ht="12.75" customHeight="1" x14ac:dyDescent="0.2">
      <c r="A643" s="83" t="s">
        <v>174</v>
      </c>
      <c r="B643" s="83">
        <v>5</v>
      </c>
      <c r="C643" s="84">
        <v>1091.50693974</v>
      </c>
      <c r="D643" s="84">
        <v>1088.50602931</v>
      </c>
      <c r="E643" s="84">
        <v>193.40138580000001</v>
      </c>
      <c r="F643" s="84">
        <v>193.40138580000001</v>
      </c>
    </row>
    <row r="644" spans="1:6" ht="12.75" customHeight="1" x14ac:dyDescent="0.2">
      <c r="A644" s="83" t="s">
        <v>174</v>
      </c>
      <c r="B644" s="83">
        <v>6</v>
      </c>
      <c r="C644" s="84">
        <v>1091.3338444999999</v>
      </c>
      <c r="D644" s="84">
        <v>1089.1861050499999</v>
      </c>
      <c r="E644" s="84">
        <v>193.52221893000001</v>
      </c>
      <c r="F644" s="84">
        <v>193.52221893000001</v>
      </c>
    </row>
    <row r="645" spans="1:6" ht="12.75" customHeight="1" x14ac:dyDescent="0.2">
      <c r="A645" s="83" t="s">
        <v>174</v>
      </c>
      <c r="B645" s="83">
        <v>7</v>
      </c>
      <c r="C645" s="84">
        <v>1002.7522186</v>
      </c>
      <c r="D645" s="84">
        <v>994.87358315999995</v>
      </c>
      <c r="E645" s="84">
        <v>176.76514828000001</v>
      </c>
      <c r="F645" s="84">
        <v>176.76514828000001</v>
      </c>
    </row>
    <row r="646" spans="1:6" ht="12.75" customHeight="1" x14ac:dyDescent="0.2">
      <c r="A646" s="83" t="s">
        <v>174</v>
      </c>
      <c r="B646" s="83">
        <v>8</v>
      </c>
      <c r="C646" s="84">
        <v>983.53055731999996</v>
      </c>
      <c r="D646" s="84">
        <v>975.73893614999997</v>
      </c>
      <c r="E646" s="84">
        <v>173.36538093999999</v>
      </c>
      <c r="F646" s="84">
        <v>173.36538093999999</v>
      </c>
    </row>
    <row r="647" spans="1:6" ht="12.75" customHeight="1" x14ac:dyDescent="0.2">
      <c r="A647" s="83" t="s">
        <v>174</v>
      </c>
      <c r="B647" s="83">
        <v>9</v>
      </c>
      <c r="C647" s="84">
        <v>879.32054796</v>
      </c>
      <c r="D647" s="84">
        <v>872.25896649000003</v>
      </c>
      <c r="E647" s="84">
        <v>154.97947493999999</v>
      </c>
      <c r="F647" s="84">
        <v>154.97947493999999</v>
      </c>
    </row>
    <row r="648" spans="1:6" ht="12.75" customHeight="1" x14ac:dyDescent="0.2">
      <c r="A648" s="83" t="s">
        <v>174</v>
      </c>
      <c r="B648" s="83">
        <v>10</v>
      </c>
      <c r="C648" s="84">
        <v>909.03293545999998</v>
      </c>
      <c r="D648" s="84">
        <v>900.79459856999995</v>
      </c>
      <c r="E648" s="84">
        <v>160.04957160999999</v>
      </c>
      <c r="F648" s="84">
        <v>160.04957160999999</v>
      </c>
    </row>
    <row r="649" spans="1:6" ht="12.75" customHeight="1" x14ac:dyDescent="0.2">
      <c r="A649" s="83" t="s">
        <v>174</v>
      </c>
      <c r="B649" s="83">
        <v>11</v>
      </c>
      <c r="C649" s="84">
        <v>904.92620566999994</v>
      </c>
      <c r="D649" s="84">
        <v>895.79212910000001</v>
      </c>
      <c r="E649" s="84">
        <v>159.16075290000001</v>
      </c>
      <c r="F649" s="84">
        <v>159.16075290000001</v>
      </c>
    </row>
    <row r="650" spans="1:6" ht="12.75" customHeight="1" x14ac:dyDescent="0.2">
      <c r="A650" s="83" t="s">
        <v>174</v>
      </c>
      <c r="B650" s="83">
        <v>12</v>
      </c>
      <c r="C650" s="84">
        <v>966.02940003000003</v>
      </c>
      <c r="D650" s="84">
        <v>954.41377147000003</v>
      </c>
      <c r="E650" s="84">
        <v>169.57641121</v>
      </c>
      <c r="F650" s="84">
        <v>169.57641121</v>
      </c>
    </row>
    <row r="651" spans="1:6" ht="12.75" customHeight="1" x14ac:dyDescent="0.2">
      <c r="A651" s="83" t="s">
        <v>174</v>
      </c>
      <c r="B651" s="83">
        <v>13</v>
      </c>
      <c r="C651" s="84">
        <v>1003.75177453</v>
      </c>
      <c r="D651" s="84">
        <v>993.88364029000002</v>
      </c>
      <c r="E651" s="84">
        <v>176.58925920999999</v>
      </c>
      <c r="F651" s="84">
        <v>176.58925920999999</v>
      </c>
    </row>
    <row r="652" spans="1:6" ht="12.75" customHeight="1" x14ac:dyDescent="0.2">
      <c r="A652" s="83" t="s">
        <v>174</v>
      </c>
      <c r="B652" s="83">
        <v>14</v>
      </c>
      <c r="C652" s="84">
        <v>1034.1978417600001</v>
      </c>
      <c r="D652" s="84">
        <v>1024.10411032</v>
      </c>
      <c r="E652" s="84">
        <v>181.95871112</v>
      </c>
      <c r="F652" s="84">
        <v>181.95871112</v>
      </c>
    </row>
    <row r="653" spans="1:6" ht="12.75" customHeight="1" x14ac:dyDescent="0.2">
      <c r="A653" s="83" t="s">
        <v>174</v>
      </c>
      <c r="B653" s="83">
        <v>15</v>
      </c>
      <c r="C653" s="84">
        <v>1044.1791351700001</v>
      </c>
      <c r="D653" s="84">
        <v>1034.01430611</v>
      </c>
      <c r="E653" s="84">
        <v>183.71951496</v>
      </c>
      <c r="F653" s="84">
        <v>183.71951496</v>
      </c>
    </row>
    <row r="654" spans="1:6" ht="12.75" customHeight="1" x14ac:dyDescent="0.2">
      <c r="A654" s="83" t="s">
        <v>174</v>
      </c>
      <c r="B654" s="83">
        <v>16</v>
      </c>
      <c r="C654" s="84">
        <v>1047.4762415800001</v>
      </c>
      <c r="D654" s="84">
        <v>1039.0472866600001</v>
      </c>
      <c r="E654" s="84">
        <v>184.61375476000001</v>
      </c>
      <c r="F654" s="84">
        <v>184.61375476000001</v>
      </c>
    </row>
    <row r="655" spans="1:6" ht="12.75" customHeight="1" x14ac:dyDescent="0.2">
      <c r="A655" s="83" t="s">
        <v>174</v>
      </c>
      <c r="B655" s="83">
        <v>17</v>
      </c>
      <c r="C655" s="84">
        <v>1034.9907334100001</v>
      </c>
      <c r="D655" s="84">
        <v>1025.2523541200001</v>
      </c>
      <c r="E655" s="84">
        <v>182.16272647</v>
      </c>
      <c r="F655" s="84">
        <v>182.16272647</v>
      </c>
    </row>
    <row r="656" spans="1:6" ht="12.75" customHeight="1" x14ac:dyDescent="0.2">
      <c r="A656" s="83" t="s">
        <v>174</v>
      </c>
      <c r="B656" s="83">
        <v>18</v>
      </c>
      <c r="C656" s="84">
        <v>984.97291433999999</v>
      </c>
      <c r="D656" s="84">
        <v>977.02355310999997</v>
      </c>
      <c r="E656" s="84">
        <v>173.59362652999999</v>
      </c>
      <c r="F656" s="84">
        <v>173.59362652999999</v>
      </c>
    </row>
    <row r="657" spans="1:6" ht="12.75" customHeight="1" x14ac:dyDescent="0.2">
      <c r="A657" s="83" t="s">
        <v>174</v>
      </c>
      <c r="B657" s="83">
        <v>19</v>
      </c>
      <c r="C657" s="84">
        <v>877.40638075000004</v>
      </c>
      <c r="D657" s="84">
        <v>870.50406543999998</v>
      </c>
      <c r="E657" s="84">
        <v>154.66767116</v>
      </c>
      <c r="F657" s="84">
        <v>154.66767116</v>
      </c>
    </row>
    <row r="658" spans="1:6" ht="12.75" customHeight="1" x14ac:dyDescent="0.2">
      <c r="A658" s="83" t="s">
        <v>174</v>
      </c>
      <c r="B658" s="83">
        <v>20</v>
      </c>
      <c r="C658" s="84">
        <v>782.38673706999998</v>
      </c>
      <c r="D658" s="84">
        <v>776.55338165000001</v>
      </c>
      <c r="E658" s="84">
        <v>137.97489046000001</v>
      </c>
      <c r="F658" s="84">
        <v>137.97489046000001</v>
      </c>
    </row>
    <row r="659" spans="1:6" ht="12.75" customHeight="1" x14ac:dyDescent="0.2">
      <c r="A659" s="83" t="s">
        <v>174</v>
      </c>
      <c r="B659" s="83">
        <v>21</v>
      </c>
      <c r="C659" s="84">
        <v>706.17442672000004</v>
      </c>
      <c r="D659" s="84">
        <v>700.75915522000003</v>
      </c>
      <c r="E659" s="84">
        <v>124.50807628</v>
      </c>
      <c r="F659" s="84">
        <v>124.50807628</v>
      </c>
    </row>
    <row r="660" spans="1:6" ht="12.75" customHeight="1" x14ac:dyDescent="0.2">
      <c r="A660" s="83" t="s">
        <v>174</v>
      </c>
      <c r="B660" s="83">
        <v>22</v>
      </c>
      <c r="C660" s="84">
        <v>739.81549108000002</v>
      </c>
      <c r="D660" s="84">
        <v>734.06399743999998</v>
      </c>
      <c r="E660" s="84">
        <v>130.42554708</v>
      </c>
      <c r="F660" s="84">
        <v>130.42554708</v>
      </c>
    </row>
    <row r="661" spans="1:6" ht="12.75" customHeight="1" x14ac:dyDescent="0.2">
      <c r="A661" s="83" t="s">
        <v>174</v>
      </c>
      <c r="B661" s="83">
        <v>23</v>
      </c>
      <c r="C661" s="84">
        <v>767.49757299999999</v>
      </c>
      <c r="D661" s="84">
        <v>761.77255659000002</v>
      </c>
      <c r="E661" s="84">
        <v>135.34869273999999</v>
      </c>
      <c r="F661" s="84">
        <v>135.34869273999999</v>
      </c>
    </row>
    <row r="662" spans="1:6" ht="12.75" customHeight="1" x14ac:dyDescent="0.2">
      <c r="A662" s="83" t="s">
        <v>174</v>
      </c>
      <c r="B662" s="83">
        <v>24</v>
      </c>
      <c r="C662" s="84">
        <v>790.61515279000002</v>
      </c>
      <c r="D662" s="84">
        <v>784.73081972</v>
      </c>
      <c r="E662" s="84">
        <v>139.42782485999999</v>
      </c>
      <c r="F662" s="84">
        <v>139.42782485999999</v>
      </c>
    </row>
    <row r="663" spans="1:6" ht="12.75" customHeight="1" x14ac:dyDescent="0.2">
      <c r="A663" s="83" t="s">
        <v>175</v>
      </c>
      <c r="B663" s="83">
        <v>1</v>
      </c>
      <c r="C663" s="84">
        <v>827.49806378000005</v>
      </c>
      <c r="D663" s="84">
        <v>821.00421894999999</v>
      </c>
      <c r="E663" s="84">
        <v>145.87273696</v>
      </c>
      <c r="F663" s="84">
        <v>145.87273696</v>
      </c>
    </row>
    <row r="664" spans="1:6" ht="12.75" customHeight="1" x14ac:dyDescent="0.2">
      <c r="A664" s="83" t="s">
        <v>175</v>
      </c>
      <c r="B664" s="83">
        <v>2</v>
      </c>
      <c r="C664" s="84">
        <v>928.94517422000001</v>
      </c>
      <c r="D664" s="84">
        <v>921.54883001999997</v>
      </c>
      <c r="E664" s="84">
        <v>163.73710022</v>
      </c>
      <c r="F664" s="84">
        <v>163.73710022</v>
      </c>
    </row>
    <row r="665" spans="1:6" ht="12.75" customHeight="1" x14ac:dyDescent="0.2">
      <c r="A665" s="83" t="s">
        <v>175</v>
      </c>
      <c r="B665" s="83">
        <v>3</v>
      </c>
      <c r="C665" s="84">
        <v>996.94470202000002</v>
      </c>
      <c r="D665" s="84">
        <v>989.05824871000004</v>
      </c>
      <c r="E665" s="84">
        <v>175.73190298</v>
      </c>
      <c r="F665" s="84">
        <v>175.73190298</v>
      </c>
    </row>
    <row r="666" spans="1:6" ht="12.75" customHeight="1" x14ac:dyDescent="0.2">
      <c r="A666" s="83" t="s">
        <v>175</v>
      </c>
      <c r="B666" s="83">
        <v>4</v>
      </c>
      <c r="C666" s="84">
        <v>991.59573484999999</v>
      </c>
      <c r="D666" s="84">
        <v>983.60174088999997</v>
      </c>
      <c r="E666" s="84">
        <v>174.76241256</v>
      </c>
      <c r="F666" s="84">
        <v>174.76241256</v>
      </c>
    </row>
    <row r="667" spans="1:6" ht="12.75" customHeight="1" x14ac:dyDescent="0.2">
      <c r="A667" s="83" t="s">
        <v>175</v>
      </c>
      <c r="B667" s="83">
        <v>5</v>
      </c>
      <c r="C667" s="84">
        <v>988.82184703999997</v>
      </c>
      <c r="D667" s="84">
        <v>980.81069316000003</v>
      </c>
      <c r="E667" s="84">
        <v>174.26651039000001</v>
      </c>
      <c r="F667" s="84">
        <v>174.26651039000001</v>
      </c>
    </row>
    <row r="668" spans="1:6" ht="12.75" customHeight="1" x14ac:dyDescent="0.2">
      <c r="A668" s="83" t="s">
        <v>175</v>
      </c>
      <c r="B668" s="83">
        <v>6</v>
      </c>
      <c r="C668" s="84">
        <v>976.48228005999999</v>
      </c>
      <c r="D668" s="84">
        <v>968.54322519000004</v>
      </c>
      <c r="E668" s="84">
        <v>172.08687588000001</v>
      </c>
      <c r="F668" s="84">
        <v>172.08687588000001</v>
      </c>
    </row>
    <row r="669" spans="1:6" ht="12.75" customHeight="1" x14ac:dyDescent="0.2">
      <c r="A669" s="83" t="s">
        <v>175</v>
      </c>
      <c r="B669" s="83">
        <v>7</v>
      </c>
      <c r="C669" s="84">
        <v>899.17681613000002</v>
      </c>
      <c r="D669" s="84">
        <v>890.14395098</v>
      </c>
      <c r="E669" s="84">
        <v>158.15720726000001</v>
      </c>
      <c r="F669" s="84">
        <v>158.15720726000001</v>
      </c>
    </row>
    <row r="670" spans="1:6" ht="12.75" customHeight="1" x14ac:dyDescent="0.2">
      <c r="A670" s="83" t="s">
        <v>175</v>
      </c>
      <c r="B670" s="83">
        <v>8</v>
      </c>
      <c r="C670" s="84">
        <v>829.33509215000004</v>
      </c>
      <c r="D670" s="84">
        <v>818.52932091000002</v>
      </c>
      <c r="E670" s="84">
        <v>145.433007</v>
      </c>
      <c r="F670" s="84">
        <v>145.433007</v>
      </c>
    </row>
    <row r="671" spans="1:6" ht="12.75" customHeight="1" x14ac:dyDescent="0.2">
      <c r="A671" s="83" t="s">
        <v>175</v>
      </c>
      <c r="B671" s="83">
        <v>9</v>
      </c>
      <c r="C671" s="84">
        <v>748.71397830000001</v>
      </c>
      <c r="D671" s="84">
        <v>738.513328</v>
      </c>
      <c r="E671" s="84">
        <v>131.21608628999999</v>
      </c>
      <c r="F671" s="84">
        <v>131.21608628999999</v>
      </c>
    </row>
    <row r="672" spans="1:6" ht="12.75" customHeight="1" x14ac:dyDescent="0.2">
      <c r="A672" s="83" t="s">
        <v>175</v>
      </c>
      <c r="B672" s="83">
        <v>10</v>
      </c>
      <c r="C672" s="84">
        <v>754.80466578000005</v>
      </c>
      <c r="D672" s="84">
        <v>742.68764382999996</v>
      </c>
      <c r="E672" s="84">
        <v>131.95776197999999</v>
      </c>
      <c r="F672" s="84">
        <v>131.95776197999999</v>
      </c>
    </row>
    <row r="673" spans="1:6" ht="12.75" customHeight="1" x14ac:dyDescent="0.2">
      <c r="A673" s="83" t="s">
        <v>175</v>
      </c>
      <c r="B673" s="83">
        <v>11</v>
      </c>
      <c r="C673" s="84">
        <v>764.39551530999995</v>
      </c>
      <c r="D673" s="84">
        <v>751.93955101999995</v>
      </c>
      <c r="E673" s="84">
        <v>133.60160375000001</v>
      </c>
      <c r="F673" s="84">
        <v>133.60160375000001</v>
      </c>
    </row>
    <row r="674" spans="1:6" ht="12.75" customHeight="1" x14ac:dyDescent="0.2">
      <c r="A674" s="83" t="s">
        <v>175</v>
      </c>
      <c r="B674" s="83">
        <v>12</v>
      </c>
      <c r="C674" s="84">
        <v>819.54310307000003</v>
      </c>
      <c r="D674" s="84">
        <v>804.32657133999999</v>
      </c>
      <c r="E674" s="84">
        <v>142.90951942000001</v>
      </c>
      <c r="F674" s="84">
        <v>142.90951942000001</v>
      </c>
    </row>
    <row r="675" spans="1:6" ht="12.75" customHeight="1" x14ac:dyDescent="0.2">
      <c r="A675" s="83" t="s">
        <v>175</v>
      </c>
      <c r="B675" s="83">
        <v>13</v>
      </c>
      <c r="C675" s="84">
        <v>864.98379304000002</v>
      </c>
      <c r="D675" s="84">
        <v>849.17436858999997</v>
      </c>
      <c r="E675" s="84">
        <v>150.87789617000001</v>
      </c>
      <c r="F675" s="84">
        <v>150.87789617000001</v>
      </c>
    </row>
    <row r="676" spans="1:6" ht="12.75" customHeight="1" x14ac:dyDescent="0.2">
      <c r="A676" s="83" t="s">
        <v>175</v>
      </c>
      <c r="B676" s="83">
        <v>14</v>
      </c>
      <c r="C676" s="84">
        <v>875.85620941000002</v>
      </c>
      <c r="D676" s="84">
        <v>859.50190956999995</v>
      </c>
      <c r="E676" s="84">
        <v>152.71285223000001</v>
      </c>
      <c r="F676" s="84">
        <v>152.71285223000001</v>
      </c>
    </row>
    <row r="677" spans="1:6" ht="12.75" customHeight="1" x14ac:dyDescent="0.2">
      <c r="A677" s="83" t="s">
        <v>175</v>
      </c>
      <c r="B677" s="83">
        <v>15</v>
      </c>
      <c r="C677" s="84">
        <v>858.62425402999997</v>
      </c>
      <c r="D677" s="84">
        <v>844.54346698999996</v>
      </c>
      <c r="E677" s="84">
        <v>150.05509615</v>
      </c>
      <c r="F677" s="84">
        <v>150.05509615</v>
      </c>
    </row>
    <row r="678" spans="1:6" ht="12.75" customHeight="1" x14ac:dyDescent="0.2">
      <c r="A678" s="83" t="s">
        <v>175</v>
      </c>
      <c r="B678" s="83">
        <v>16</v>
      </c>
      <c r="C678" s="84">
        <v>851.10211017999995</v>
      </c>
      <c r="D678" s="84">
        <v>838.16115726999999</v>
      </c>
      <c r="E678" s="84">
        <v>148.92111295000001</v>
      </c>
      <c r="F678" s="84">
        <v>148.92111295000001</v>
      </c>
    </row>
    <row r="679" spans="1:6" ht="12.75" customHeight="1" x14ac:dyDescent="0.2">
      <c r="A679" s="83" t="s">
        <v>175</v>
      </c>
      <c r="B679" s="83">
        <v>17</v>
      </c>
      <c r="C679" s="84">
        <v>853.04230215999996</v>
      </c>
      <c r="D679" s="84">
        <v>838.84508135999999</v>
      </c>
      <c r="E679" s="84">
        <v>149.04262983999999</v>
      </c>
      <c r="F679" s="84">
        <v>149.04262983999999</v>
      </c>
    </row>
    <row r="680" spans="1:6" ht="12.75" customHeight="1" x14ac:dyDescent="0.2">
      <c r="A680" s="83" t="s">
        <v>175</v>
      </c>
      <c r="B680" s="83">
        <v>18</v>
      </c>
      <c r="C680" s="84">
        <v>874.41744630000005</v>
      </c>
      <c r="D680" s="84">
        <v>863.53418347000002</v>
      </c>
      <c r="E680" s="84">
        <v>153.42929049</v>
      </c>
      <c r="F680" s="84">
        <v>153.42929049</v>
      </c>
    </row>
    <row r="681" spans="1:6" ht="12.75" customHeight="1" x14ac:dyDescent="0.2">
      <c r="A681" s="83" t="s">
        <v>175</v>
      </c>
      <c r="B681" s="83">
        <v>19</v>
      </c>
      <c r="C681" s="84">
        <v>777.36039694999999</v>
      </c>
      <c r="D681" s="84">
        <v>772.35049706999996</v>
      </c>
      <c r="E681" s="84">
        <v>137.22813877999999</v>
      </c>
      <c r="F681" s="84">
        <v>137.22813877999999</v>
      </c>
    </row>
    <row r="682" spans="1:6" ht="12.75" customHeight="1" x14ac:dyDescent="0.2">
      <c r="A682" s="83" t="s">
        <v>175</v>
      </c>
      <c r="B682" s="83">
        <v>20</v>
      </c>
      <c r="C682" s="84">
        <v>684.63203427999997</v>
      </c>
      <c r="D682" s="84">
        <v>679.24285212999996</v>
      </c>
      <c r="E682" s="84">
        <v>120.68514584</v>
      </c>
      <c r="F682" s="84">
        <v>120.68514584</v>
      </c>
    </row>
    <row r="683" spans="1:6" ht="12.75" customHeight="1" x14ac:dyDescent="0.2">
      <c r="A683" s="83" t="s">
        <v>175</v>
      </c>
      <c r="B683" s="83">
        <v>21</v>
      </c>
      <c r="C683" s="84">
        <v>605.23660240000004</v>
      </c>
      <c r="D683" s="84">
        <v>600.48445756000001</v>
      </c>
      <c r="E683" s="84">
        <v>106.69167016</v>
      </c>
      <c r="F683" s="84">
        <v>106.69167016</v>
      </c>
    </row>
    <row r="684" spans="1:6" ht="12.75" customHeight="1" x14ac:dyDescent="0.2">
      <c r="A684" s="83" t="s">
        <v>175</v>
      </c>
      <c r="B684" s="83">
        <v>22</v>
      </c>
      <c r="C684" s="84">
        <v>627.82126778999998</v>
      </c>
      <c r="D684" s="84">
        <v>622.62129832999995</v>
      </c>
      <c r="E684" s="84">
        <v>110.62485525</v>
      </c>
      <c r="F684" s="84">
        <v>110.62485525</v>
      </c>
    </row>
    <row r="685" spans="1:6" ht="12.75" customHeight="1" x14ac:dyDescent="0.2">
      <c r="A685" s="83" t="s">
        <v>175</v>
      </c>
      <c r="B685" s="83">
        <v>23</v>
      </c>
      <c r="C685" s="84">
        <v>658.35335797000005</v>
      </c>
      <c r="D685" s="84">
        <v>653.27085789</v>
      </c>
      <c r="E685" s="84">
        <v>116.07054607000001</v>
      </c>
      <c r="F685" s="84">
        <v>116.07054607000001</v>
      </c>
    </row>
    <row r="686" spans="1:6" ht="12.75" customHeight="1" x14ac:dyDescent="0.2">
      <c r="A686" s="83" t="s">
        <v>175</v>
      </c>
      <c r="B686" s="83">
        <v>24</v>
      </c>
      <c r="C686" s="84">
        <v>700.91404032000003</v>
      </c>
      <c r="D686" s="84">
        <v>695.21562108000001</v>
      </c>
      <c r="E686" s="84">
        <v>123.52312336999999</v>
      </c>
      <c r="F686" s="84">
        <v>123.52312336999999</v>
      </c>
    </row>
    <row r="687" spans="1:6" ht="12.75" customHeight="1" x14ac:dyDescent="0.2">
      <c r="A687" s="83" t="s">
        <v>176</v>
      </c>
      <c r="B687" s="83">
        <v>1</v>
      </c>
      <c r="C687" s="84">
        <v>775.70439666000004</v>
      </c>
      <c r="D687" s="84">
        <v>769.82550215000003</v>
      </c>
      <c r="E687" s="84">
        <v>136.77950781000001</v>
      </c>
      <c r="F687" s="84">
        <v>136.77950781000001</v>
      </c>
    </row>
    <row r="688" spans="1:6" ht="12.75" customHeight="1" x14ac:dyDescent="0.2">
      <c r="A688" s="83" t="s">
        <v>176</v>
      </c>
      <c r="B688" s="83">
        <v>2</v>
      </c>
      <c r="C688" s="84">
        <v>879.37482732000001</v>
      </c>
      <c r="D688" s="84">
        <v>872.70146640999997</v>
      </c>
      <c r="E688" s="84">
        <v>155.05809656</v>
      </c>
      <c r="F688" s="84">
        <v>155.05809656</v>
      </c>
    </row>
    <row r="689" spans="1:6" ht="12.75" customHeight="1" x14ac:dyDescent="0.2">
      <c r="A689" s="83" t="s">
        <v>176</v>
      </c>
      <c r="B689" s="83">
        <v>3</v>
      </c>
      <c r="C689" s="84">
        <v>1003.35827531</v>
      </c>
      <c r="D689" s="84">
        <v>995.30489180999996</v>
      </c>
      <c r="E689" s="84">
        <v>176.84178148000001</v>
      </c>
      <c r="F689" s="84">
        <v>176.84178148000001</v>
      </c>
    </row>
    <row r="690" spans="1:6" ht="12.75" customHeight="1" x14ac:dyDescent="0.2">
      <c r="A690" s="83" t="s">
        <v>176</v>
      </c>
      <c r="B690" s="83">
        <v>4</v>
      </c>
      <c r="C690" s="84">
        <v>1052.73203588</v>
      </c>
      <c r="D690" s="84">
        <v>1043.9799637799999</v>
      </c>
      <c r="E690" s="84">
        <v>185.49017305000001</v>
      </c>
      <c r="F690" s="84">
        <v>185.49017305000001</v>
      </c>
    </row>
    <row r="691" spans="1:6" ht="12.75" customHeight="1" x14ac:dyDescent="0.2">
      <c r="A691" s="83" t="s">
        <v>176</v>
      </c>
      <c r="B691" s="83">
        <v>5</v>
      </c>
      <c r="C691" s="84">
        <v>1041.7109445399999</v>
      </c>
      <c r="D691" s="84">
        <v>1033.20669843</v>
      </c>
      <c r="E691" s="84">
        <v>183.57602247</v>
      </c>
      <c r="F691" s="84">
        <v>183.57602247</v>
      </c>
    </row>
    <row r="692" spans="1:6" ht="12.75" customHeight="1" x14ac:dyDescent="0.2">
      <c r="A692" s="83" t="s">
        <v>176</v>
      </c>
      <c r="B692" s="83">
        <v>6</v>
      </c>
      <c r="C692" s="84">
        <v>1040.8402687099999</v>
      </c>
      <c r="D692" s="84">
        <v>1032.1979352200001</v>
      </c>
      <c r="E692" s="84">
        <v>183.39678946999999</v>
      </c>
      <c r="F692" s="84">
        <v>183.39678946999999</v>
      </c>
    </row>
    <row r="693" spans="1:6" ht="12.75" customHeight="1" x14ac:dyDescent="0.2">
      <c r="A693" s="83" t="s">
        <v>176</v>
      </c>
      <c r="B693" s="83">
        <v>7</v>
      </c>
      <c r="C693" s="84">
        <v>978.33291233</v>
      </c>
      <c r="D693" s="84">
        <v>970.47370563000004</v>
      </c>
      <c r="E693" s="84">
        <v>172.42987590000001</v>
      </c>
      <c r="F693" s="84">
        <v>172.42987590000001</v>
      </c>
    </row>
    <row r="694" spans="1:6" ht="12.75" customHeight="1" x14ac:dyDescent="0.2">
      <c r="A694" s="83" t="s">
        <v>176</v>
      </c>
      <c r="B694" s="83">
        <v>8</v>
      </c>
      <c r="C694" s="84">
        <v>877.42312461999995</v>
      </c>
      <c r="D694" s="84">
        <v>871.96975616999998</v>
      </c>
      <c r="E694" s="84">
        <v>154.92808921</v>
      </c>
      <c r="F694" s="84">
        <v>154.92808921</v>
      </c>
    </row>
    <row r="695" spans="1:6" ht="12.75" customHeight="1" x14ac:dyDescent="0.2">
      <c r="A695" s="83" t="s">
        <v>176</v>
      </c>
      <c r="B695" s="83">
        <v>9</v>
      </c>
      <c r="C695" s="84">
        <v>766.66687469999999</v>
      </c>
      <c r="D695" s="84">
        <v>760.31867301</v>
      </c>
      <c r="E695" s="84">
        <v>135.09037254</v>
      </c>
      <c r="F695" s="84">
        <v>135.09037254</v>
      </c>
    </row>
    <row r="696" spans="1:6" ht="12.75" customHeight="1" x14ac:dyDescent="0.2">
      <c r="A696" s="83" t="s">
        <v>176</v>
      </c>
      <c r="B696" s="83">
        <v>10</v>
      </c>
      <c r="C696" s="84">
        <v>775.34649505000004</v>
      </c>
      <c r="D696" s="84">
        <v>768.94412754999996</v>
      </c>
      <c r="E696" s="84">
        <v>136.62290870999999</v>
      </c>
      <c r="F696" s="84">
        <v>136.62290870999999</v>
      </c>
    </row>
    <row r="697" spans="1:6" ht="12.75" customHeight="1" x14ac:dyDescent="0.2">
      <c r="A697" s="83" t="s">
        <v>176</v>
      </c>
      <c r="B697" s="83">
        <v>11</v>
      </c>
      <c r="C697" s="84">
        <v>780.17962209999996</v>
      </c>
      <c r="D697" s="84">
        <v>773.81373313999995</v>
      </c>
      <c r="E697" s="84">
        <v>137.4881207</v>
      </c>
      <c r="F697" s="84">
        <v>137.4881207</v>
      </c>
    </row>
    <row r="698" spans="1:6" ht="12.75" customHeight="1" x14ac:dyDescent="0.2">
      <c r="A698" s="83" t="s">
        <v>176</v>
      </c>
      <c r="B698" s="83">
        <v>12</v>
      </c>
      <c r="C698" s="84">
        <v>814.62467325</v>
      </c>
      <c r="D698" s="84">
        <v>807.93582005999997</v>
      </c>
      <c r="E698" s="84">
        <v>143.55079626</v>
      </c>
      <c r="F698" s="84">
        <v>143.55079626</v>
      </c>
    </row>
    <row r="699" spans="1:6" ht="12.75" customHeight="1" x14ac:dyDescent="0.2">
      <c r="A699" s="83" t="s">
        <v>176</v>
      </c>
      <c r="B699" s="83">
        <v>13</v>
      </c>
      <c r="C699" s="84">
        <v>844.24827496</v>
      </c>
      <c r="D699" s="84">
        <v>842.84277626000005</v>
      </c>
      <c r="E699" s="84">
        <v>149.75292424</v>
      </c>
      <c r="F699" s="84">
        <v>149.75292424</v>
      </c>
    </row>
    <row r="700" spans="1:6" ht="12.75" customHeight="1" x14ac:dyDescent="0.2">
      <c r="A700" s="83" t="s">
        <v>176</v>
      </c>
      <c r="B700" s="83">
        <v>14</v>
      </c>
      <c r="C700" s="84">
        <v>872.82862390000003</v>
      </c>
      <c r="D700" s="84">
        <v>869.35219586999995</v>
      </c>
      <c r="E700" s="84">
        <v>154.46301159999999</v>
      </c>
      <c r="F700" s="84">
        <v>154.46301159999999</v>
      </c>
    </row>
    <row r="701" spans="1:6" ht="12.75" customHeight="1" x14ac:dyDescent="0.2">
      <c r="A701" s="83" t="s">
        <v>176</v>
      </c>
      <c r="B701" s="83">
        <v>15</v>
      </c>
      <c r="C701" s="84">
        <v>904.27902730000005</v>
      </c>
      <c r="D701" s="84">
        <v>900.40574788000004</v>
      </c>
      <c r="E701" s="84">
        <v>159.98048218</v>
      </c>
      <c r="F701" s="84">
        <v>159.98048218</v>
      </c>
    </row>
    <row r="702" spans="1:6" ht="12.75" customHeight="1" x14ac:dyDescent="0.2">
      <c r="A702" s="83" t="s">
        <v>176</v>
      </c>
      <c r="B702" s="83">
        <v>16</v>
      </c>
      <c r="C702" s="84">
        <v>906.26062919000003</v>
      </c>
      <c r="D702" s="84">
        <v>899.23221852999995</v>
      </c>
      <c r="E702" s="84">
        <v>159.77197419000001</v>
      </c>
      <c r="F702" s="84">
        <v>159.77197419000001</v>
      </c>
    </row>
    <row r="703" spans="1:6" ht="12.75" customHeight="1" x14ac:dyDescent="0.2">
      <c r="A703" s="83" t="s">
        <v>176</v>
      </c>
      <c r="B703" s="83">
        <v>17</v>
      </c>
      <c r="C703" s="84">
        <v>902.98045588000002</v>
      </c>
      <c r="D703" s="84">
        <v>900.25300146999996</v>
      </c>
      <c r="E703" s="84">
        <v>159.95334281000001</v>
      </c>
      <c r="F703" s="84">
        <v>159.95334281000001</v>
      </c>
    </row>
    <row r="704" spans="1:6" ht="12.75" customHeight="1" x14ac:dyDescent="0.2">
      <c r="A704" s="83" t="s">
        <v>176</v>
      </c>
      <c r="B704" s="83">
        <v>18</v>
      </c>
      <c r="C704" s="84">
        <v>862.62033945999997</v>
      </c>
      <c r="D704" s="84">
        <v>857.00549736000005</v>
      </c>
      <c r="E704" s="84">
        <v>152.26929971999999</v>
      </c>
      <c r="F704" s="84">
        <v>152.26929971999999</v>
      </c>
    </row>
    <row r="705" spans="1:6" ht="12.75" customHeight="1" x14ac:dyDescent="0.2">
      <c r="A705" s="83" t="s">
        <v>176</v>
      </c>
      <c r="B705" s="83">
        <v>19</v>
      </c>
      <c r="C705" s="84">
        <v>788.92226492999998</v>
      </c>
      <c r="D705" s="84">
        <v>784.40416386000004</v>
      </c>
      <c r="E705" s="84">
        <v>139.36978596</v>
      </c>
      <c r="F705" s="84">
        <v>139.36978596</v>
      </c>
    </row>
    <row r="706" spans="1:6" ht="12.75" customHeight="1" x14ac:dyDescent="0.2">
      <c r="A706" s="83" t="s">
        <v>176</v>
      </c>
      <c r="B706" s="83">
        <v>20</v>
      </c>
      <c r="C706" s="84">
        <v>704.15058842999997</v>
      </c>
      <c r="D706" s="84">
        <v>698.52196735999996</v>
      </c>
      <c r="E706" s="84">
        <v>124.11058172</v>
      </c>
      <c r="F706" s="84">
        <v>124.11058172</v>
      </c>
    </row>
    <row r="707" spans="1:6" ht="12.75" customHeight="1" x14ac:dyDescent="0.2">
      <c r="A707" s="83" t="s">
        <v>176</v>
      </c>
      <c r="B707" s="83">
        <v>21</v>
      </c>
      <c r="C707" s="84">
        <v>671.44994790999999</v>
      </c>
      <c r="D707" s="84">
        <v>666.02072461</v>
      </c>
      <c r="E707" s="84">
        <v>118.33589125</v>
      </c>
      <c r="F707" s="84">
        <v>118.33589125</v>
      </c>
    </row>
    <row r="708" spans="1:6" ht="12.75" customHeight="1" x14ac:dyDescent="0.2">
      <c r="A708" s="83" t="s">
        <v>176</v>
      </c>
      <c r="B708" s="83">
        <v>22</v>
      </c>
      <c r="C708" s="84">
        <v>672.23840629999995</v>
      </c>
      <c r="D708" s="84">
        <v>669.13459837000005</v>
      </c>
      <c r="E708" s="84">
        <v>118.88915185</v>
      </c>
      <c r="F708" s="84">
        <v>118.88915185</v>
      </c>
    </row>
    <row r="709" spans="1:6" ht="12.75" customHeight="1" x14ac:dyDescent="0.2">
      <c r="A709" s="83" t="s">
        <v>176</v>
      </c>
      <c r="B709" s="83">
        <v>23</v>
      </c>
      <c r="C709" s="84">
        <v>667.72668124999996</v>
      </c>
      <c r="D709" s="84">
        <v>662.40419308000003</v>
      </c>
      <c r="E709" s="84">
        <v>117.69332043</v>
      </c>
      <c r="F709" s="84">
        <v>117.69332043</v>
      </c>
    </row>
    <row r="710" spans="1:6" ht="12.75" customHeight="1" x14ac:dyDescent="0.2">
      <c r="A710" s="83" t="s">
        <v>176</v>
      </c>
      <c r="B710" s="83">
        <v>24</v>
      </c>
      <c r="C710" s="84">
        <v>687.16447502000005</v>
      </c>
      <c r="D710" s="84">
        <v>681.58743287000004</v>
      </c>
      <c r="E710" s="84">
        <v>121.10172154</v>
      </c>
      <c r="F710" s="84">
        <v>121.10172154</v>
      </c>
    </row>
    <row r="711" spans="1:6" ht="12.75" customHeight="1" x14ac:dyDescent="0.2">
      <c r="A711" s="83" t="s">
        <v>177</v>
      </c>
      <c r="B711" s="83">
        <v>1</v>
      </c>
      <c r="C711" s="84">
        <v>760.52615880999997</v>
      </c>
      <c r="D711" s="84">
        <v>751.77145095000003</v>
      </c>
      <c r="E711" s="84">
        <v>133.57173639999999</v>
      </c>
      <c r="F711" s="84">
        <v>133.57173639999999</v>
      </c>
    </row>
    <row r="712" spans="1:6" ht="12.75" customHeight="1" x14ac:dyDescent="0.2">
      <c r="A712" s="83" t="s">
        <v>177</v>
      </c>
      <c r="B712" s="83">
        <v>2</v>
      </c>
      <c r="C712" s="84">
        <v>873.00860129</v>
      </c>
      <c r="D712" s="84">
        <v>861.60289872999999</v>
      </c>
      <c r="E712" s="84">
        <v>153.08614756</v>
      </c>
      <c r="F712" s="84">
        <v>153.08614756</v>
      </c>
    </row>
    <row r="713" spans="1:6" ht="12.75" customHeight="1" x14ac:dyDescent="0.2">
      <c r="A713" s="83" t="s">
        <v>177</v>
      </c>
      <c r="B713" s="83">
        <v>3</v>
      </c>
      <c r="C713" s="84">
        <v>986.02548774000002</v>
      </c>
      <c r="D713" s="84">
        <v>972.48213917999999</v>
      </c>
      <c r="E713" s="84">
        <v>172.78672632000001</v>
      </c>
      <c r="F713" s="84">
        <v>172.78672632000001</v>
      </c>
    </row>
    <row r="714" spans="1:6" ht="12.75" customHeight="1" x14ac:dyDescent="0.2">
      <c r="A714" s="83" t="s">
        <v>177</v>
      </c>
      <c r="B714" s="83">
        <v>4</v>
      </c>
      <c r="C714" s="84">
        <v>1035.68837732</v>
      </c>
      <c r="D714" s="84">
        <v>1021.40061387</v>
      </c>
      <c r="E714" s="84">
        <v>181.47836470999999</v>
      </c>
      <c r="F714" s="84">
        <v>181.47836470999999</v>
      </c>
    </row>
    <row r="715" spans="1:6" ht="12.75" customHeight="1" x14ac:dyDescent="0.2">
      <c r="A715" s="83" t="s">
        <v>177</v>
      </c>
      <c r="B715" s="83">
        <v>5</v>
      </c>
      <c r="C715" s="84">
        <v>1034.2351081100001</v>
      </c>
      <c r="D715" s="84">
        <v>1018.8841886599999</v>
      </c>
      <c r="E715" s="84">
        <v>181.03125636999999</v>
      </c>
      <c r="F715" s="84">
        <v>181.03125636999999</v>
      </c>
    </row>
    <row r="716" spans="1:6" ht="12.75" customHeight="1" x14ac:dyDescent="0.2">
      <c r="A716" s="83" t="s">
        <v>177</v>
      </c>
      <c r="B716" s="83">
        <v>6</v>
      </c>
      <c r="C716" s="84">
        <v>1025.2246077899999</v>
      </c>
      <c r="D716" s="84">
        <v>1008.54375543</v>
      </c>
      <c r="E716" s="84">
        <v>179.19400967000001</v>
      </c>
      <c r="F716" s="84">
        <v>179.19400967000001</v>
      </c>
    </row>
    <row r="717" spans="1:6" ht="12.75" customHeight="1" x14ac:dyDescent="0.2">
      <c r="A717" s="83" t="s">
        <v>177</v>
      </c>
      <c r="B717" s="83">
        <v>7</v>
      </c>
      <c r="C717" s="84">
        <v>980.39778678000005</v>
      </c>
      <c r="D717" s="84">
        <v>964.80236033999995</v>
      </c>
      <c r="E717" s="84">
        <v>171.42221402000001</v>
      </c>
      <c r="F717" s="84">
        <v>171.42221402000001</v>
      </c>
    </row>
    <row r="718" spans="1:6" ht="12.75" customHeight="1" x14ac:dyDescent="0.2">
      <c r="A718" s="83" t="s">
        <v>177</v>
      </c>
      <c r="B718" s="83">
        <v>8</v>
      </c>
      <c r="C718" s="84">
        <v>886.37099091000005</v>
      </c>
      <c r="D718" s="84">
        <v>872.17426016000002</v>
      </c>
      <c r="E718" s="84">
        <v>154.96442465999999</v>
      </c>
      <c r="F718" s="84">
        <v>154.96442465999999</v>
      </c>
    </row>
    <row r="719" spans="1:6" ht="12.75" customHeight="1" x14ac:dyDescent="0.2">
      <c r="A719" s="83" t="s">
        <v>177</v>
      </c>
      <c r="B719" s="83">
        <v>9</v>
      </c>
      <c r="C719" s="84">
        <v>757.15047275999996</v>
      </c>
      <c r="D719" s="84">
        <v>746.83700657999998</v>
      </c>
      <c r="E719" s="84">
        <v>132.69500411999999</v>
      </c>
      <c r="F719" s="84">
        <v>132.69500411999999</v>
      </c>
    </row>
    <row r="720" spans="1:6" ht="12.75" customHeight="1" x14ac:dyDescent="0.2">
      <c r="A720" s="83" t="s">
        <v>177</v>
      </c>
      <c r="B720" s="83">
        <v>10</v>
      </c>
      <c r="C720" s="84">
        <v>750.39540427999998</v>
      </c>
      <c r="D720" s="84">
        <v>740.59326957999997</v>
      </c>
      <c r="E720" s="84">
        <v>131.58564197000001</v>
      </c>
      <c r="F720" s="84">
        <v>131.58564197000001</v>
      </c>
    </row>
    <row r="721" spans="1:6" ht="12.75" customHeight="1" x14ac:dyDescent="0.2">
      <c r="A721" s="83" t="s">
        <v>177</v>
      </c>
      <c r="B721" s="83">
        <v>11</v>
      </c>
      <c r="C721" s="84">
        <v>756.72248525999998</v>
      </c>
      <c r="D721" s="84">
        <v>747.19103761999997</v>
      </c>
      <c r="E721" s="84">
        <v>132.75790692999999</v>
      </c>
      <c r="F721" s="84">
        <v>132.75790692999999</v>
      </c>
    </row>
    <row r="722" spans="1:6" ht="12.75" customHeight="1" x14ac:dyDescent="0.2">
      <c r="A722" s="83" t="s">
        <v>177</v>
      </c>
      <c r="B722" s="83">
        <v>12</v>
      </c>
      <c r="C722" s="84">
        <v>828.02375969000002</v>
      </c>
      <c r="D722" s="84">
        <v>814.80886454999995</v>
      </c>
      <c r="E722" s="84">
        <v>144.77197124</v>
      </c>
      <c r="F722" s="84">
        <v>144.77197124</v>
      </c>
    </row>
    <row r="723" spans="1:6" ht="12.75" customHeight="1" x14ac:dyDescent="0.2">
      <c r="A723" s="83" t="s">
        <v>177</v>
      </c>
      <c r="B723" s="83">
        <v>13</v>
      </c>
      <c r="C723" s="84">
        <v>863.45813572999998</v>
      </c>
      <c r="D723" s="84">
        <v>850.69049337000001</v>
      </c>
      <c r="E723" s="84">
        <v>151.14727514</v>
      </c>
      <c r="F723" s="84">
        <v>151.14727514</v>
      </c>
    </row>
    <row r="724" spans="1:6" ht="12.75" customHeight="1" x14ac:dyDescent="0.2">
      <c r="A724" s="83" t="s">
        <v>177</v>
      </c>
      <c r="B724" s="83">
        <v>14</v>
      </c>
      <c r="C724" s="84">
        <v>867.35731137000005</v>
      </c>
      <c r="D724" s="84">
        <v>855.60412787999996</v>
      </c>
      <c r="E724" s="84">
        <v>152.02031001</v>
      </c>
      <c r="F724" s="84">
        <v>152.02031001</v>
      </c>
    </row>
    <row r="725" spans="1:6" ht="12.75" customHeight="1" x14ac:dyDescent="0.2">
      <c r="A725" s="83" t="s">
        <v>177</v>
      </c>
      <c r="B725" s="83">
        <v>15</v>
      </c>
      <c r="C725" s="84">
        <v>867.14630518000001</v>
      </c>
      <c r="D725" s="84">
        <v>855.15557616000001</v>
      </c>
      <c r="E725" s="84">
        <v>151.94061314000001</v>
      </c>
      <c r="F725" s="84">
        <v>151.94061314000001</v>
      </c>
    </row>
    <row r="726" spans="1:6" ht="12.75" customHeight="1" x14ac:dyDescent="0.2">
      <c r="A726" s="83" t="s">
        <v>177</v>
      </c>
      <c r="B726" s="83">
        <v>16</v>
      </c>
      <c r="C726" s="84">
        <v>865.40432270999997</v>
      </c>
      <c r="D726" s="84">
        <v>853.31748849999997</v>
      </c>
      <c r="E726" s="84">
        <v>151.61402910000001</v>
      </c>
      <c r="F726" s="84">
        <v>151.61402910000001</v>
      </c>
    </row>
    <row r="727" spans="1:6" ht="12.75" customHeight="1" x14ac:dyDescent="0.2">
      <c r="A727" s="83" t="s">
        <v>177</v>
      </c>
      <c r="B727" s="83">
        <v>17</v>
      </c>
      <c r="C727" s="84">
        <v>860.44018375999997</v>
      </c>
      <c r="D727" s="84">
        <v>848.16735392999999</v>
      </c>
      <c r="E727" s="84">
        <v>150.69897384000001</v>
      </c>
      <c r="F727" s="84">
        <v>150.69897384000001</v>
      </c>
    </row>
    <row r="728" spans="1:6" ht="12.75" customHeight="1" x14ac:dyDescent="0.2">
      <c r="A728" s="83" t="s">
        <v>177</v>
      </c>
      <c r="B728" s="83">
        <v>18</v>
      </c>
      <c r="C728" s="84">
        <v>882.00764131000005</v>
      </c>
      <c r="D728" s="84">
        <v>871.41064698000002</v>
      </c>
      <c r="E728" s="84">
        <v>154.82874894</v>
      </c>
      <c r="F728" s="84">
        <v>154.82874894</v>
      </c>
    </row>
    <row r="729" spans="1:6" ht="12.75" customHeight="1" x14ac:dyDescent="0.2">
      <c r="A729" s="83" t="s">
        <v>177</v>
      </c>
      <c r="B729" s="83">
        <v>19</v>
      </c>
      <c r="C729" s="84">
        <v>786.70423595</v>
      </c>
      <c r="D729" s="84">
        <v>777.57253934000005</v>
      </c>
      <c r="E729" s="84">
        <v>138.15597030999999</v>
      </c>
      <c r="F729" s="84">
        <v>138.15597030999999</v>
      </c>
    </row>
    <row r="730" spans="1:6" ht="12.75" customHeight="1" x14ac:dyDescent="0.2">
      <c r="A730" s="83" t="s">
        <v>177</v>
      </c>
      <c r="B730" s="83">
        <v>20</v>
      </c>
      <c r="C730" s="84">
        <v>689.86562999</v>
      </c>
      <c r="D730" s="84">
        <v>679.48837349999997</v>
      </c>
      <c r="E730" s="84">
        <v>120.72876909</v>
      </c>
      <c r="F730" s="84">
        <v>120.72876909</v>
      </c>
    </row>
    <row r="731" spans="1:6" ht="12.75" customHeight="1" x14ac:dyDescent="0.2">
      <c r="A731" s="83" t="s">
        <v>177</v>
      </c>
      <c r="B731" s="83">
        <v>21</v>
      </c>
      <c r="C731" s="84">
        <v>607.54124619000004</v>
      </c>
      <c r="D731" s="84">
        <v>598.05386453000006</v>
      </c>
      <c r="E731" s="84">
        <v>106.25981213999999</v>
      </c>
      <c r="F731" s="84">
        <v>106.25981213999999</v>
      </c>
    </row>
    <row r="732" spans="1:6" ht="12.75" customHeight="1" x14ac:dyDescent="0.2">
      <c r="A732" s="83" t="s">
        <v>177</v>
      </c>
      <c r="B732" s="83">
        <v>22</v>
      </c>
      <c r="C732" s="84">
        <v>617.43322244000001</v>
      </c>
      <c r="D732" s="84">
        <v>608.11127223000005</v>
      </c>
      <c r="E732" s="84">
        <v>108.046772</v>
      </c>
      <c r="F732" s="84">
        <v>108.046772</v>
      </c>
    </row>
    <row r="733" spans="1:6" ht="12.75" customHeight="1" x14ac:dyDescent="0.2">
      <c r="A733" s="83" t="s">
        <v>177</v>
      </c>
      <c r="B733" s="83">
        <v>23</v>
      </c>
      <c r="C733" s="84">
        <v>663.36363875999996</v>
      </c>
      <c r="D733" s="84">
        <v>654.36546572999998</v>
      </c>
      <c r="E733" s="84">
        <v>116.2650316</v>
      </c>
      <c r="F733" s="84">
        <v>116.2650316</v>
      </c>
    </row>
    <row r="734" spans="1:6" ht="12.75" customHeight="1" x14ac:dyDescent="0.2">
      <c r="A734" s="83" t="s">
        <v>177</v>
      </c>
      <c r="B734" s="83">
        <v>24</v>
      </c>
      <c r="C734" s="84">
        <v>663.94757824999999</v>
      </c>
      <c r="D734" s="84">
        <v>656.34219423000002</v>
      </c>
      <c r="E734" s="84">
        <v>116.61624879</v>
      </c>
      <c r="F734" s="84">
        <v>116.61624879</v>
      </c>
    </row>
    <row r="735" spans="1:6" ht="12.75" customHeight="1" x14ac:dyDescent="0.2">
      <c r="A735" s="83" t="s">
        <v>178</v>
      </c>
      <c r="B735" s="83">
        <v>1</v>
      </c>
      <c r="C735" s="84">
        <v>772.06743417999996</v>
      </c>
      <c r="D735" s="84">
        <v>763.04144719999999</v>
      </c>
      <c r="E735" s="84">
        <v>135.57414413999999</v>
      </c>
      <c r="F735" s="84">
        <v>135.57414413999999</v>
      </c>
    </row>
    <row r="736" spans="1:6" ht="12.75" customHeight="1" x14ac:dyDescent="0.2">
      <c r="A736" s="83" t="s">
        <v>178</v>
      </c>
      <c r="B736" s="83">
        <v>2</v>
      </c>
      <c r="C736" s="84">
        <v>853.58156495000003</v>
      </c>
      <c r="D736" s="84">
        <v>844.00844727000003</v>
      </c>
      <c r="E736" s="84">
        <v>149.96003598999999</v>
      </c>
      <c r="F736" s="84">
        <v>149.96003598999999</v>
      </c>
    </row>
    <row r="737" spans="1:6" ht="12.75" customHeight="1" x14ac:dyDescent="0.2">
      <c r="A737" s="83" t="s">
        <v>178</v>
      </c>
      <c r="B737" s="83">
        <v>3</v>
      </c>
      <c r="C737" s="84">
        <v>992.92298925</v>
      </c>
      <c r="D737" s="84">
        <v>982.64506988000005</v>
      </c>
      <c r="E737" s="84">
        <v>174.59243509000001</v>
      </c>
      <c r="F737" s="84">
        <v>174.59243509000001</v>
      </c>
    </row>
    <row r="738" spans="1:6" ht="12.75" customHeight="1" x14ac:dyDescent="0.2">
      <c r="A738" s="83" t="s">
        <v>178</v>
      </c>
      <c r="B738" s="83">
        <v>4</v>
      </c>
      <c r="C738" s="84">
        <v>1004.05700485</v>
      </c>
      <c r="D738" s="84">
        <v>1000.76419432</v>
      </c>
      <c r="E738" s="84">
        <v>177.81176844999999</v>
      </c>
      <c r="F738" s="84">
        <v>177.81176844999999</v>
      </c>
    </row>
    <row r="739" spans="1:6" ht="12.75" customHeight="1" x14ac:dyDescent="0.2">
      <c r="A739" s="83" t="s">
        <v>178</v>
      </c>
      <c r="B739" s="83">
        <v>5</v>
      </c>
      <c r="C739" s="84">
        <v>1006.00261753</v>
      </c>
      <c r="D739" s="84">
        <v>997.67433652</v>
      </c>
      <c r="E739" s="84">
        <v>177.26277490999999</v>
      </c>
      <c r="F739" s="84">
        <v>177.26277490999999</v>
      </c>
    </row>
    <row r="740" spans="1:6" ht="12.75" customHeight="1" x14ac:dyDescent="0.2">
      <c r="A740" s="83" t="s">
        <v>178</v>
      </c>
      <c r="B740" s="83">
        <v>6</v>
      </c>
      <c r="C740" s="84">
        <v>981.54617181000003</v>
      </c>
      <c r="D740" s="84">
        <v>974.18146273000002</v>
      </c>
      <c r="E740" s="84">
        <v>173.08865531000001</v>
      </c>
      <c r="F740" s="84">
        <v>173.08865531000001</v>
      </c>
    </row>
    <row r="741" spans="1:6" ht="12.75" customHeight="1" x14ac:dyDescent="0.2">
      <c r="A741" s="83" t="s">
        <v>178</v>
      </c>
      <c r="B741" s="83">
        <v>7</v>
      </c>
      <c r="C741" s="84">
        <v>895.80634964000001</v>
      </c>
      <c r="D741" s="84">
        <v>888.46060948000002</v>
      </c>
      <c r="E741" s="84">
        <v>157.85811788999999</v>
      </c>
      <c r="F741" s="84">
        <v>157.85811788999999</v>
      </c>
    </row>
    <row r="742" spans="1:6" ht="12.75" customHeight="1" x14ac:dyDescent="0.2">
      <c r="A742" s="83" t="s">
        <v>178</v>
      </c>
      <c r="B742" s="83">
        <v>8</v>
      </c>
      <c r="C742" s="84">
        <v>828.01464806000001</v>
      </c>
      <c r="D742" s="84">
        <v>821.12770533000003</v>
      </c>
      <c r="E742" s="84">
        <v>145.89467751999999</v>
      </c>
      <c r="F742" s="84">
        <v>145.89467751999999</v>
      </c>
    </row>
    <row r="743" spans="1:6" ht="12.75" customHeight="1" x14ac:dyDescent="0.2">
      <c r="A743" s="83" t="s">
        <v>178</v>
      </c>
      <c r="B743" s="83">
        <v>9</v>
      </c>
      <c r="C743" s="84">
        <v>736.32778254000004</v>
      </c>
      <c r="D743" s="84">
        <v>734.35991893000005</v>
      </c>
      <c r="E743" s="84">
        <v>130.47812522000001</v>
      </c>
      <c r="F743" s="84">
        <v>130.47812522000001</v>
      </c>
    </row>
    <row r="744" spans="1:6" ht="12.75" customHeight="1" x14ac:dyDescent="0.2">
      <c r="A744" s="83" t="s">
        <v>178</v>
      </c>
      <c r="B744" s="83">
        <v>10</v>
      </c>
      <c r="C744" s="84">
        <v>743.84236300999999</v>
      </c>
      <c r="D744" s="84">
        <v>741.90917222999997</v>
      </c>
      <c r="E744" s="84">
        <v>131.81944626999999</v>
      </c>
      <c r="F744" s="84">
        <v>131.81944626999999</v>
      </c>
    </row>
    <row r="745" spans="1:6" ht="12.75" customHeight="1" x14ac:dyDescent="0.2">
      <c r="A745" s="83" t="s">
        <v>178</v>
      </c>
      <c r="B745" s="83">
        <v>11</v>
      </c>
      <c r="C745" s="84">
        <v>812.70091717000003</v>
      </c>
      <c r="D745" s="84">
        <v>805.03923909000002</v>
      </c>
      <c r="E745" s="84">
        <v>143.03614336999999</v>
      </c>
      <c r="F745" s="84">
        <v>143.03614336999999</v>
      </c>
    </row>
    <row r="746" spans="1:6" ht="12.75" customHeight="1" x14ac:dyDescent="0.2">
      <c r="A746" s="83" t="s">
        <v>178</v>
      </c>
      <c r="B746" s="83">
        <v>12</v>
      </c>
      <c r="C746" s="84">
        <v>844.70201210000005</v>
      </c>
      <c r="D746" s="84">
        <v>835.54844559000003</v>
      </c>
      <c r="E746" s="84">
        <v>148.45689682</v>
      </c>
      <c r="F746" s="84">
        <v>148.45689682</v>
      </c>
    </row>
    <row r="747" spans="1:6" ht="12.75" customHeight="1" x14ac:dyDescent="0.2">
      <c r="A747" s="83" t="s">
        <v>178</v>
      </c>
      <c r="B747" s="83">
        <v>13</v>
      </c>
      <c r="C747" s="84">
        <v>937.53689479000002</v>
      </c>
      <c r="D747" s="84">
        <v>927.36891938999997</v>
      </c>
      <c r="E747" s="84">
        <v>164.77119035999999</v>
      </c>
      <c r="F747" s="84">
        <v>164.77119035999999</v>
      </c>
    </row>
    <row r="748" spans="1:6" ht="12.75" customHeight="1" x14ac:dyDescent="0.2">
      <c r="A748" s="83" t="s">
        <v>178</v>
      </c>
      <c r="B748" s="83">
        <v>14</v>
      </c>
      <c r="C748" s="84">
        <v>938.39107676000003</v>
      </c>
      <c r="D748" s="84">
        <v>929.14132347999998</v>
      </c>
      <c r="E748" s="84">
        <v>165.08610401000001</v>
      </c>
      <c r="F748" s="84">
        <v>165.08610401000001</v>
      </c>
    </row>
    <row r="749" spans="1:6" ht="12.75" customHeight="1" x14ac:dyDescent="0.2">
      <c r="A749" s="83" t="s">
        <v>178</v>
      </c>
      <c r="B749" s="83">
        <v>15</v>
      </c>
      <c r="C749" s="84">
        <v>931.05387452000002</v>
      </c>
      <c r="D749" s="84">
        <v>921.91528602000005</v>
      </c>
      <c r="E749" s="84">
        <v>163.80221065000001</v>
      </c>
      <c r="F749" s="84">
        <v>163.80221065000001</v>
      </c>
    </row>
    <row r="750" spans="1:6" ht="12.75" customHeight="1" x14ac:dyDescent="0.2">
      <c r="A750" s="83" t="s">
        <v>178</v>
      </c>
      <c r="B750" s="83">
        <v>16</v>
      </c>
      <c r="C750" s="84">
        <v>922.61483716999999</v>
      </c>
      <c r="D750" s="84">
        <v>916.01217784999994</v>
      </c>
      <c r="E750" s="84">
        <v>162.75337006999999</v>
      </c>
      <c r="F750" s="84">
        <v>162.75337006999999</v>
      </c>
    </row>
    <row r="751" spans="1:6" ht="12.75" customHeight="1" x14ac:dyDescent="0.2">
      <c r="A751" s="83" t="s">
        <v>178</v>
      </c>
      <c r="B751" s="83">
        <v>17</v>
      </c>
      <c r="C751" s="84">
        <v>911.82475454999997</v>
      </c>
      <c r="D751" s="84">
        <v>901.42738240999995</v>
      </c>
      <c r="E751" s="84">
        <v>160.1620021</v>
      </c>
      <c r="F751" s="84">
        <v>160.1620021</v>
      </c>
    </row>
    <row r="752" spans="1:6" ht="12.75" customHeight="1" x14ac:dyDescent="0.2">
      <c r="A752" s="83" t="s">
        <v>178</v>
      </c>
      <c r="B752" s="83">
        <v>18</v>
      </c>
      <c r="C752" s="84">
        <v>922.52263090999998</v>
      </c>
      <c r="D752" s="84">
        <v>919.07337224000003</v>
      </c>
      <c r="E752" s="84">
        <v>163.29727080999999</v>
      </c>
      <c r="F752" s="84">
        <v>163.29727080999999</v>
      </c>
    </row>
    <row r="753" spans="1:6" ht="12.75" customHeight="1" x14ac:dyDescent="0.2">
      <c r="A753" s="83" t="s">
        <v>178</v>
      </c>
      <c r="B753" s="83">
        <v>19</v>
      </c>
      <c r="C753" s="84">
        <v>759.91725387999998</v>
      </c>
      <c r="D753" s="84">
        <v>754.37463000000002</v>
      </c>
      <c r="E753" s="84">
        <v>134.03425881999999</v>
      </c>
      <c r="F753" s="84">
        <v>134.03425881999999</v>
      </c>
    </row>
    <row r="754" spans="1:6" ht="12.75" customHeight="1" x14ac:dyDescent="0.2">
      <c r="A754" s="83" t="s">
        <v>178</v>
      </c>
      <c r="B754" s="83">
        <v>20</v>
      </c>
      <c r="C754" s="84">
        <v>658.92457680999996</v>
      </c>
      <c r="D754" s="84">
        <v>658.14599778000002</v>
      </c>
      <c r="E754" s="84">
        <v>116.93674136999999</v>
      </c>
      <c r="F754" s="84">
        <v>116.93674136999999</v>
      </c>
    </row>
    <row r="755" spans="1:6" ht="12.75" customHeight="1" x14ac:dyDescent="0.2">
      <c r="A755" s="83" t="s">
        <v>178</v>
      </c>
      <c r="B755" s="83">
        <v>21</v>
      </c>
      <c r="C755" s="84">
        <v>588.93511504000003</v>
      </c>
      <c r="D755" s="84">
        <v>586.40083356000002</v>
      </c>
      <c r="E755" s="84">
        <v>104.18934833</v>
      </c>
      <c r="F755" s="84">
        <v>104.18934833</v>
      </c>
    </row>
    <row r="756" spans="1:6" ht="12.75" customHeight="1" x14ac:dyDescent="0.2">
      <c r="A756" s="83" t="s">
        <v>178</v>
      </c>
      <c r="B756" s="83">
        <v>22</v>
      </c>
      <c r="C756" s="84">
        <v>602.14235818999998</v>
      </c>
      <c r="D756" s="84">
        <v>597.24777771000004</v>
      </c>
      <c r="E756" s="84">
        <v>106.11658986</v>
      </c>
      <c r="F756" s="84">
        <v>106.11658986</v>
      </c>
    </row>
    <row r="757" spans="1:6" ht="12.75" customHeight="1" x14ac:dyDescent="0.2">
      <c r="A757" s="83" t="s">
        <v>178</v>
      </c>
      <c r="B757" s="83">
        <v>23</v>
      </c>
      <c r="C757" s="84">
        <v>653.50407456000005</v>
      </c>
      <c r="D757" s="84">
        <v>648.72167737999996</v>
      </c>
      <c r="E757" s="84">
        <v>115.26226592</v>
      </c>
      <c r="F757" s="84">
        <v>115.26226592</v>
      </c>
    </row>
    <row r="758" spans="1:6" ht="12.75" customHeight="1" x14ac:dyDescent="0.2">
      <c r="A758" s="83" t="s">
        <v>178</v>
      </c>
      <c r="B758" s="83">
        <v>24</v>
      </c>
      <c r="C758" s="84">
        <v>678.18482775999996</v>
      </c>
      <c r="D758" s="84">
        <v>673.11697462999996</v>
      </c>
      <c r="E758" s="84">
        <v>119.59672449999999</v>
      </c>
      <c r="F758" s="84">
        <v>119.59672449999999</v>
      </c>
    </row>
    <row r="759" spans="1:6" ht="12.75" customHeight="1" x14ac:dyDescent="0.2">
      <c r="A759" s="83" t="s">
        <v>179</v>
      </c>
      <c r="B759" s="83">
        <v>1</v>
      </c>
      <c r="C759" s="84">
        <v>779.55011128000001</v>
      </c>
      <c r="D759" s="84">
        <v>773.65553083999998</v>
      </c>
      <c r="E759" s="84">
        <v>137.46001194999999</v>
      </c>
      <c r="F759" s="84">
        <v>137.46001194999999</v>
      </c>
    </row>
    <row r="760" spans="1:6" ht="12.75" customHeight="1" x14ac:dyDescent="0.2">
      <c r="A760" s="83" t="s">
        <v>179</v>
      </c>
      <c r="B760" s="83">
        <v>2</v>
      </c>
      <c r="C760" s="84">
        <v>877.29904165000005</v>
      </c>
      <c r="D760" s="84">
        <v>871.04671079000002</v>
      </c>
      <c r="E760" s="84">
        <v>154.76408620999999</v>
      </c>
      <c r="F760" s="84">
        <v>154.76408620999999</v>
      </c>
    </row>
    <row r="761" spans="1:6" ht="12.75" customHeight="1" x14ac:dyDescent="0.2">
      <c r="A761" s="83" t="s">
        <v>179</v>
      </c>
      <c r="B761" s="83">
        <v>3</v>
      </c>
      <c r="C761" s="84">
        <v>996.12469983000005</v>
      </c>
      <c r="D761" s="84">
        <v>992.25562088000004</v>
      </c>
      <c r="E761" s="84">
        <v>176.29999925000001</v>
      </c>
      <c r="F761" s="84">
        <v>176.29999925000001</v>
      </c>
    </row>
    <row r="762" spans="1:6" ht="12.75" customHeight="1" x14ac:dyDescent="0.2">
      <c r="A762" s="83" t="s">
        <v>179</v>
      </c>
      <c r="B762" s="83">
        <v>4</v>
      </c>
      <c r="C762" s="84">
        <v>1048.20252334</v>
      </c>
      <c r="D762" s="84">
        <v>1039.0955282899999</v>
      </c>
      <c r="E762" s="84">
        <v>184.62232614000001</v>
      </c>
      <c r="F762" s="84">
        <v>184.62232614000001</v>
      </c>
    </row>
    <row r="763" spans="1:6" ht="12.75" customHeight="1" x14ac:dyDescent="0.2">
      <c r="A763" s="83" t="s">
        <v>179</v>
      </c>
      <c r="B763" s="83">
        <v>5</v>
      </c>
      <c r="C763" s="84">
        <v>1036.5574699599999</v>
      </c>
      <c r="D763" s="84">
        <v>1029.8922838399999</v>
      </c>
      <c r="E763" s="84">
        <v>182.98713058000001</v>
      </c>
      <c r="F763" s="84">
        <v>182.98713058000001</v>
      </c>
    </row>
    <row r="764" spans="1:6" ht="12.75" customHeight="1" x14ac:dyDescent="0.2">
      <c r="A764" s="83" t="s">
        <v>179</v>
      </c>
      <c r="B764" s="83">
        <v>6</v>
      </c>
      <c r="C764" s="84">
        <v>1006.40574082</v>
      </c>
      <c r="D764" s="84">
        <v>997.01067605000003</v>
      </c>
      <c r="E764" s="84">
        <v>177.14485837999999</v>
      </c>
      <c r="F764" s="84">
        <v>177.14485837999999</v>
      </c>
    </row>
    <row r="765" spans="1:6" ht="12.75" customHeight="1" x14ac:dyDescent="0.2">
      <c r="A765" s="83" t="s">
        <v>179</v>
      </c>
      <c r="B765" s="83">
        <v>7</v>
      </c>
      <c r="C765" s="84">
        <v>897.17435743999999</v>
      </c>
      <c r="D765" s="84">
        <v>893.43118593999998</v>
      </c>
      <c r="E765" s="84">
        <v>158.74126998</v>
      </c>
      <c r="F765" s="84">
        <v>158.74126998</v>
      </c>
    </row>
    <row r="766" spans="1:6" ht="12.75" customHeight="1" x14ac:dyDescent="0.2">
      <c r="A766" s="83" t="s">
        <v>179</v>
      </c>
      <c r="B766" s="83">
        <v>8</v>
      </c>
      <c r="C766" s="84">
        <v>811.33866722000005</v>
      </c>
      <c r="D766" s="84">
        <v>809.92737612999997</v>
      </c>
      <c r="E766" s="84">
        <v>143.90464795</v>
      </c>
      <c r="F766" s="84">
        <v>143.90464795</v>
      </c>
    </row>
    <row r="767" spans="1:6" ht="12.75" customHeight="1" x14ac:dyDescent="0.2">
      <c r="A767" s="83" t="s">
        <v>179</v>
      </c>
      <c r="B767" s="83">
        <v>9</v>
      </c>
      <c r="C767" s="84">
        <v>708.92258604000006</v>
      </c>
      <c r="D767" s="84">
        <v>707.44386870999995</v>
      </c>
      <c r="E767" s="84">
        <v>125.69578937</v>
      </c>
      <c r="F767" s="84">
        <v>125.69578937</v>
      </c>
    </row>
    <row r="768" spans="1:6" ht="12.75" customHeight="1" x14ac:dyDescent="0.2">
      <c r="A768" s="83" t="s">
        <v>179</v>
      </c>
      <c r="B768" s="83">
        <v>10</v>
      </c>
      <c r="C768" s="84">
        <v>743.32772113999999</v>
      </c>
      <c r="D768" s="84">
        <v>733.99777267000002</v>
      </c>
      <c r="E768" s="84">
        <v>130.41378053</v>
      </c>
      <c r="F768" s="84">
        <v>130.41378053</v>
      </c>
    </row>
    <row r="769" spans="1:6" ht="12.75" customHeight="1" x14ac:dyDescent="0.2">
      <c r="A769" s="83" t="s">
        <v>179</v>
      </c>
      <c r="B769" s="83">
        <v>11</v>
      </c>
      <c r="C769" s="84">
        <v>750.37801568999998</v>
      </c>
      <c r="D769" s="84">
        <v>738.95448209999995</v>
      </c>
      <c r="E769" s="84">
        <v>131.29446877999999</v>
      </c>
      <c r="F769" s="84">
        <v>131.29446877999999</v>
      </c>
    </row>
    <row r="770" spans="1:6" ht="12.75" customHeight="1" x14ac:dyDescent="0.2">
      <c r="A770" s="83" t="s">
        <v>179</v>
      </c>
      <c r="B770" s="83">
        <v>12</v>
      </c>
      <c r="C770" s="84">
        <v>825.60020756999995</v>
      </c>
      <c r="D770" s="84">
        <v>812.64144766000004</v>
      </c>
      <c r="E770" s="84">
        <v>144.38687329999999</v>
      </c>
      <c r="F770" s="84">
        <v>144.38687329999999</v>
      </c>
    </row>
    <row r="771" spans="1:6" ht="12.75" customHeight="1" x14ac:dyDescent="0.2">
      <c r="A771" s="83" t="s">
        <v>179</v>
      </c>
      <c r="B771" s="83">
        <v>13</v>
      </c>
      <c r="C771" s="84">
        <v>866.84069617</v>
      </c>
      <c r="D771" s="84">
        <v>854.17007150999996</v>
      </c>
      <c r="E771" s="84">
        <v>151.76551262999999</v>
      </c>
      <c r="F771" s="84">
        <v>151.76551262999999</v>
      </c>
    </row>
    <row r="772" spans="1:6" ht="12.75" customHeight="1" x14ac:dyDescent="0.2">
      <c r="A772" s="83" t="s">
        <v>179</v>
      </c>
      <c r="B772" s="83">
        <v>14</v>
      </c>
      <c r="C772" s="84">
        <v>943.74409200000002</v>
      </c>
      <c r="D772" s="84">
        <v>929.57163620999995</v>
      </c>
      <c r="E772" s="84">
        <v>165.16256025000001</v>
      </c>
      <c r="F772" s="84">
        <v>165.16256025000001</v>
      </c>
    </row>
    <row r="773" spans="1:6" ht="12.75" customHeight="1" x14ac:dyDescent="0.2">
      <c r="A773" s="83" t="s">
        <v>179</v>
      </c>
      <c r="B773" s="83">
        <v>15</v>
      </c>
      <c r="C773" s="84">
        <v>969.99089100000003</v>
      </c>
      <c r="D773" s="84">
        <v>955.63801565999995</v>
      </c>
      <c r="E773" s="84">
        <v>169.79393001</v>
      </c>
      <c r="F773" s="84">
        <v>169.79393001</v>
      </c>
    </row>
    <row r="774" spans="1:6" ht="12.75" customHeight="1" x14ac:dyDescent="0.2">
      <c r="A774" s="83" t="s">
        <v>179</v>
      </c>
      <c r="B774" s="83">
        <v>16</v>
      </c>
      <c r="C774" s="84">
        <v>961.30012031000001</v>
      </c>
      <c r="D774" s="84">
        <v>947.39143486</v>
      </c>
      <c r="E774" s="84">
        <v>168.32871059999999</v>
      </c>
      <c r="F774" s="84">
        <v>168.32871059999999</v>
      </c>
    </row>
    <row r="775" spans="1:6" ht="12.75" customHeight="1" x14ac:dyDescent="0.2">
      <c r="A775" s="83" t="s">
        <v>179</v>
      </c>
      <c r="B775" s="83">
        <v>17</v>
      </c>
      <c r="C775" s="84">
        <v>953.20433462999995</v>
      </c>
      <c r="D775" s="84">
        <v>941.97910057000001</v>
      </c>
      <c r="E775" s="84">
        <v>167.36706874999999</v>
      </c>
      <c r="F775" s="84">
        <v>167.36706874999999</v>
      </c>
    </row>
    <row r="776" spans="1:6" ht="12.75" customHeight="1" x14ac:dyDescent="0.2">
      <c r="A776" s="83" t="s">
        <v>179</v>
      </c>
      <c r="B776" s="83">
        <v>18</v>
      </c>
      <c r="C776" s="84">
        <v>866.27259144000004</v>
      </c>
      <c r="D776" s="84">
        <v>856.58847917000003</v>
      </c>
      <c r="E776" s="84">
        <v>152.19520560000001</v>
      </c>
      <c r="F776" s="84">
        <v>152.19520560000001</v>
      </c>
    </row>
    <row r="777" spans="1:6" ht="12.75" customHeight="1" x14ac:dyDescent="0.2">
      <c r="A777" s="83" t="s">
        <v>179</v>
      </c>
      <c r="B777" s="83">
        <v>19</v>
      </c>
      <c r="C777" s="84">
        <v>765.84891275999996</v>
      </c>
      <c r="D777" s="84">
        <v>758.29281467999999</v>
      </c>
      <c r="E777" s="84">
        <v>134.73042616000001</v>
      </c>
      <c r="F777" s="84">
        <v>134.73042616000001</v>
      </c>
    </row>
    <row r="778" spans="1:6" ht="12.75" customHeight="1" x14ac:dyDescent="0.2">
      <c r="A778" s="83" t="s">
        <v>179</v>
      </c>
      <c r="B778" s="83">
        <v>20</v>
      </c>
      <c r="C778" s="84">
        <v>664.60794074</v>
      </c>
      <c r="D778" s="84">
        <v>658.44453023000005</v>
      </c>
      <c r="E778" s="84">
        <v>116.98978341999999</v>
      </c>
      <c r="F778" s="84">
        <v>116.98978341999999</v>
      </c>
    </row>
    <row r="779" spans="1:6" ht="12.75" customHeight="1" x14ac:dyDescent="0.2">
      <c r="A779" s="83" t="s">
        <v>179</v>
      </c>
      <c r="B779" s="83">
        <v>21</v>
      </c>
      <c r="C779" s="84">
        <v>595.93725431999997</v>
      </c>
      <c r="D779" s="84">
        <v>590.13499585</v>
      </c>
      <c r="E779" s="84">
        <v>104.85281931</v>
      </c>
      <c r="F779" s="84">
        <v>104.85281931</v>
      </c>
    </row>
    <row r="780" spans="1:6" ht="12.75" customHeight="1" x14ac:dyDescent="0.2">
      <c r="A780" s="83" t="s">
        <v>179</v>
      </c>
      <c r="B780" s="83">
        <v>22</v>
      </c>
      <c r="C780" s="84">
        <v>608.85987433000003</v>
      </c>
      <c r="D780" s="84">
        <v>602.68091650999997</v>
      </c>
      <c r="E780" s="84">
        <v>107.08192817</v>
      </c>
      <c r="F780" s="84">
        <v>107.08192817</v>
      </c>
    </row>
    <row r="781" spans="1:6" ht="12.75" customHeight="1" x14ac:dyDescent="0.2">
      <c r="A781" s="83" t="s">
        <v>179</v>
      </c>
      <c r="B781" s="83">
        <v>23</v>
      </c>
      <c r="C781" s="84">
        <v>623.12969828999996</v>
      </c>
      <c r="D781" s="84">
        <v>617.02627624000002</v>
      </c>
      <c r="E781" s="84">
        <v>109.63075416</v>
      </c>
      <c r="F781" s="84">
        <v>109.63075416</v>
      </c>
    </row>
    <row r="782" spans="1:6" ht="12.75" customHeight="1" x14ac:dyDescent="0.2">
      <c r="A782" s="83" t="s">
        <v>179</v>
      </c>
      <c r="B782" s="83">
        <v>24</v>
      </c>
      <c r="C782" s="84">
        <v>624.48190117000001</v>
      </c>
      <c r="D782" s="84">
        <v>619.45179294000002</v>
      </c>
      <c r="E782" s="84">
        <v>110.06171024</v>
      </c>
      <c r="F782" s="84">
        <v>110.06171024</v>
      </c>
    </row>
  </sheetData>
  <sheetProtection algorithmName="SHA-512" hashValue="9HEf5OtPUmo3wqSYeiffV+//35eolAP61hbkMb0Eu02AEFBJDVXFDgmzcO9/8CexPKVN7zWJ+coXT4EXlP0nSA==" saltValue="rdeLQZ6mkFGaVWrL5lpfvw==" spinCount="100000"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2022-06-15T09:04:00Z</dcterms:modified>
</cp:coreProperties>
</file>