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9200" windowHeight="10935" tabRatio="646" activeTab="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45621"/>
</workbook>
</file>

<file path=xl/calcChain.xml><?xml version="1.0" encoding="utf-8"?>
<calcChain xmlns="http://schemas.openxmlformats.org/spreadsheetml/2006/main">
  <c r="L435" i="21" l="1"/>
  <c r="L435" i="28"/>
  <c r="F17" i="1" l="1"/>
  <c r="T439" i="28" l="1"/>
  <c r="R439" i="28"/>
  <c r="P439" i="28"/>
  <c r="N439"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F25" i="1" l="1"/>
  <c r="F26" i="1" l="1"/>
  <c r="T443" i="28" l="1"/>
  <c r="R443" i="28"/>
  <c r="P443" i="28"/>
  <c r="N443" i="28"/>
  <c r="A12" i="28"/>
  <c r="A1" i="28"/>
  <c r="A12" i="21"/>
  <c r="A12" i="25"/>
  <c r="Y12" i="21" l="1"/>
  <c r="U12" i="21"/>
  <c r="Q12" i="21"/>
  <c r="M12" i="21"/>
  <c r="I12" i="21"/>
  <c r="E12" i="21"/>
  <c r="X12" i="21"/>
  <c r="T12" i="21"/>
  <c r="P12" i="21"/>
  <c r="L12" i="21"/>
  <c r="H12" i="21"/>
  <c r="D12" i="21"/>
  <c r="S12" i="21"/>
  <c r="K12" i="21"/>
  <c r="C12" i="21"/>
  <c r="R12" i="21"/>
  <c r="J12" i="21"/>
  <c r="B12" i="21"/>
  <c r="W12" i="21"/>
  <c r="G12" i="21"/>
  <c r="V12" i="21"/>
  <c r="F12" i="21"/>
  <c r="N12" i="21"/>
  <c r="O12" i="21"/>
  <c r="Y12" i="25"/>
  <c r="U12" i="25"/>
  <c r="Q12" i="25"/>
  <c r="M12" i="25"/>
  <c r="I12" i="25"/>
  <c r="E12" i="25"/>
  <c r="X12" i="25"/>
  <c r="T12" i="25"/>
  <c r="P12" i="25"/>
  <c r="L12" i="25"/>
  <c r="H12" i="25"/>
  <c r="D12" i="25"/>
  <c r="S12" i="25"/>
  <c r="K12" i="25"/>
  <c r="C12" i="25"/>
  <c r="R12" i="25"/>
  <c r="J12" i="25"/>
  <c r="B12" i="25"/>
  <c r="W12" i="25"/>
  <c r="G12" i="25"/>
  <c r="V12" i="25"/>
  <c r="F12" i="25"/>
  <c r="N12" i="25"/>
  <c r="O12" i="25"/>
  <c r="W12" i="28"/>
  <c r="S12" i="28"/>
  <c r="O12" i="28"/>
  <c r="K12" i="28"/>
  <c r="G12" i="28"/>
  <c r="C12" i="28"/>
  <c r="V12" i="28"/>
  <c r="R12" i="28"/>
  <c r="N12" i="28"/>
  <c r="J12" i="28"/>
  <c r="F12" i="28"/>
  <c r="B12" i="28"/>
  <c r="Y12" i="28"/>
  <c r="Q12" i="28"/>
  <c r="I12" i="28"/>
  <c r="X12" i="28"/>
  <c r="P12" i="28"/>
  <c r="H12" i="28"/>
  <c r="M12" i="28"/>
  <c r="E12" i="28"/>
  <c r="D12" i="28"/>
  <c r="L12" i="28"/>
  <c r="U12" i="28"/>
  <c r="T12" i="28"/>
  <c r="A13" i="28"/>
  <c r="A48" i="28"/>
  <c r="A12" i="19"/>
  <c r="F16" i="1"/>
  <c r="F15" i="1" s="1"/>
  <c r="F14" i="1"/>
  <c r="F13" i="1"/>
  <c r="X12" i="19" l="1"/>
  <c r="T12" i="19"/>
  <c r="P12" i="19"/>
  <c r="L12" i="19"/>
  <c r="H12" i="19"/>
  <c r="D12" i="19"/>
  <c r="V12" i="19"/>
  <c r="R12" i="19"/>
  <c r="N12" i="19"/>
  <c r="J12" i="19"/>
  <c r="F12" i="19"/>
  <c r="B12" i="19"/>
  <c r="Y12" i="19"/>
  <c r="Q12" i="19"/>
  <c r="I12" i="19"/>
  <c r="U12" i="19"/>
  <c r="M12" i="19"/>
  <c r="E12" i="19"/>
  <c r="S12" i="19"/>
  <c r="K12" i="19"/>
  <c r="C12" i="19"/>
  <c r="W12" i="19"/>
  <c r="O12" i="19"/>
  <c r="G12" i="19"/>
  <c r="W48" i="28"/>
  <c r="S48" i="28"/>
  <c r="O48" i="28"/>
  <c r="K48" i="28"/>
  <c r="G48" i="28"/>
  <c r="C48" i="28"/>
  <c r="V48" i="28"/>
  <c r="R48" i="28"/>
  <c r="N48" i="28"/>
  <c r="J48" i="28"/>
  <c r="F48" i="28"/>
  <c r="B48" i="28"/>
  <c r="Y48" i="28"/>
  <c r="Q48" i="28"/>
  <c r="I48" i="28"/>
  <c r="X48" i="28"/>
  <c r="P48" i="28"/>
  <c r="H48" i="28"/>
  <c r="U48" i="28"/>
  <c r="E48" i="28"/>
  <c r="M48" i="28"/>
  <c r="L48" i="28"/>
  <c r="T48" i="28"/>
  <c r="D48" i="28"/>
  <c r="W13" i="28"/>
  <c r="S13" i="28"/>
  <c r="O13" i="28"/>
  <c r="K13" i="28"/>
  <c r="G13" i="28"/>
  <c r="C13" i="28"/>
  <c r="V13" i="28"/>
  <c r="R13" i="28"/>
  <c r="N13" i="28"/>
  <c r="J13" i="28"/>
  <c r="F13" i="28"/>
  <c r="B13" i="28"/>
  <c r="Y13" i="28"/>
  <c r="Q13" i="28"/>
  <c r="I13" i="28"/>
  <c r="X13" i="28"/>
  <c r="P13" i="28"/>
  <c r="H13" i="28"/>
  <c r="U13" i="28"/>
  <c r="E13" i="28"/>
  <c r="M13" i="28"/>
  <c r="L13" i="28"/>
  <c r="T13" i="28"/>
  <c r="D13" i="28"/>
  <c r="F12" i="1"/>
  <c r="A84" i="28"/>
  <c r="A49" i="28"/>
  <c r="A14" i="28"/>
  <c r="A48" i="19"/>
  <c r="T159" i="25"/>
  <c r="R159" i="25"/>
  <c r="P159" i="25"/>
  <c r="N159" i="25"/>
  <c r="A1" i="21"/>
  <c r="A48" i="25"/>
  <c r="A1" i="25"/>
  <c r="A1" i="19"/>
  <c r="A1" i="8"/>
  <c r="A13" i="21"/>
  <c r="A13" i="19"/>
  <c r="X13" i="19" l="1"/>
  <c r="T13" i="19"/>
  <c r="P13" i="19"/>
  <c r="L13" i="19"/>
  <c r="H13" i="19"/>
  <c r="D13" i="19"/>
  <c r="V13" i="19"/>
  <c r="R13" i="19"/>
  <c r="N13" i="19"/>
  <c r="J13" i="19"/>
  <c r="F13" i="19"/>
  <c r="B13" i="19"/>
  <c r="Y13" i="19"/>
  <c r="Q13" i="19"/>
  <c r="I13" i="19"/>
  <c r="U13" i="19"/>
  <c r="M13" i="19"/>
  <c r="E13" i="19"/>
  <c r="S13" i="19"/>
  <c r="K13" i="19"/>
  <c r="C13" i="19"/>
  <c r="G13" i="19"/>
  <c r="W13" i="19"/>
  <c r="O13" i="19"/>
  <c r="W14" i="28"/>
  <c r="S14" i="28"/>
  <c r="O14" i="28"/>
  <c r="K14" i="28"/>
  <c r="G14" i="28"/>
  <c r="C14" i="28"/>
  <c r="V14" i="28"/>
  <c r="R14" i="28"/>
  <c r="N14" i="28"/>
  <c r="J14" i="28"/>
  <c r="F14" i="28"/>
  <c r="B14" i="28"/>
  <c r="Y14" i="28"/>
  <c r="Q14" i="28"/>
  <c r="I14" i="28"/>
  <c r="X14" i="28"/>
  <c r="P14" i="28"/>
  <c r="H14" i="28"/>
  <c r="M14" i="28"/>
  <c r="U14" i="28"/>
  <c r="T14" i="28"/>
  <c r="L14" i="28"/>
  <c r="E14" i="28"/>
  <c r="D14" i="28"/>
  <c r="Y13" i="21"/>
  <c r="U13" i="21"/>
  <c r="Q13" i="21"/>
  <c r="M13" i="21"/>
  <c r="I13" i="21"/>
  <c r="E13" i="21"/>
  <c r="X13" i="21"/>
  <c r="T13" i="21"/>
  <c r="P13" i="21"/>
  <c r="L13" i="21"/>
  <c r="H13" i="21"/>
  <c r="D13" i="21"/>
  <c r="S13" i="21"/>
  <c r="K13" i="21"/>
  <c r="C13" i="21"/>
  <c r="R13" i="21"/>
  <c r="J13" i="21"/>
  <c r="B13" i="21"/>
  <c r="O13" i="21"/>
  <c r="N13" i="21"/>
  <c r="G13" i="21"/>
  <c r="W13" i="21"/>
  <c r="F13" i="21"/>
  <c r="V13" i="21"/>
  <c r="V48" i="25"/>
  <c r="R48" i="25"/>
  <c r="N48" i="25"/>
  <c r="J48" i="25"/>
  <c r="F48" i="25"/>
  <c r="B48" i="25"/>
  <c r="Y48" i="25"/>
  <c r="U48" i="25"/>
  <c r="Q48" i="25"/>
  <c r="M48" i="25"/>
  <c r="I48" i="25"/>
  <c r="E48" i="25"/>
  <c r="X48" i="25"/>
  <c r="P48" i="25"/>
  <c r="H48" i="25"/>
  <c r="W48" i="25"/>
  <c r="O48" i="25"/>
  <c r="G48" i="25"/>
  <c r="T48" i="25"/>
  <c r="D48" i="25"/>
  <c r="S48" i="25"/>
  <c r="C48" i="25"/>
  <c r="L48" i="25"/>
  <c r="K48" i="25"/>
  <c r="W49" i="28"/>
  <c r="S49" i="28"/>
  <c r="O49" i="28"/>
  <c r="K49" i="28"/>
  <c r="G49" i="28"/>
  <c r="C49" i="28"/>
  <c r="V49" i="28"/>
  <c r="R49" i="28"/>
  <c r="N49" i="28"/>
  <c r="J49" i="28"/>
  <c r="F49" i="28"/>
  <c r="B49" i="28"/>
  <c r="Y49" i="28"/>
  <c r="Q49" i="28"/>
  <c r="I49" i="28"/>
  <c r="X49" i="28"/>
  <c r="P49" i="28"/>
  <c r="H49" i="28"/>
  <c r="M49" i="28"/>
  <c r="U49" i="28"/>
  <c r="T49" i="28"/>
  <c r="L49" i="28"/>
  <c r="E49" i="28"/>
  <c r="D49" i="28"/>
  <c r="W84" i="28"/>
  <c r="S84" i="28"/>
  <c r="O84" i="28"/>
  <c r="K84" i="28"/>
  <c r="G84" i="28"/>
  <c r="C84" i="28"/>
  <c r="V84" i="28"/>
  <c r="R84" i="28"/>
  <c r="N84" i="28"/>
  <c r="J84" i="28"/>
  <c r="F84" i="28"/>
  <c r="B84" i="28"/>
  <c r="Y84" i="28"/>
  <c r="Q84" i="28"/>
  <c r="I84" i="28"/>
  <c r="X84" i="28"/>
  <c r="P84" i="28"/>
  <c r="H84" i="28"/>
  <c r="M84" i="28"/>
  <c r="E84" i="28"/>
  <c r="D84" i="28"/>
  <c r="L84" i="28"/>
  <c r="U84" i="28"/>
  <c r="T84" i="28"/>
  <c r="X48" i="19"/>
  <c r="T48" i="19"/>
  <c r="P48" i="19"/>
  <c r="L48" i="19"/>
  <c r="H48" i="19"/>
  <c r="D48" i="19"/>
  <c r="V48" i="19"/>
  <c r="R48" i="19"/>
  <c r="N48" i="19"/>
  <c r="J48" i="19"/>
  <c r="F48" i="19"/>
  <c r="B48" i="19"/>
  <c r="Y48" i="19"/>
  <c r="Q48" i="19"/>
  <c r="I48" i="19"/>
  <c r="W48" i="19"/>
  <c r="U48" i="19"/>
  <c r="M48" i="19"/>
  <c r="E48" i="19"/>
  <c r="S48" i="19"/>
  <c r="K48" i="19"/>
  <c r="C48" i="19"/>
  <c r="O48" i="19"/>
  <c r="G48" i="19"/>
  <c r="E7" i="1"/>
  <c r="D7" i="1"/>
  <c r="F7" i="1"/>
  <c r="C7" i="1"/>
  <c r="A14" i="21"/>
  <c r="A15" i="21" s="1"/>
  <c r="A84" i="25"/>
  <c r="A84" i="19"/>
  <c r="A49" i="19"/>
  <c r="A120" i="28"/>
  <c r="A85" i="28"/>
  <c r="A15" i="28"/>
  <c r="A50" i="28"/>
  <c r="A48" i="21"/>
  <c r="A14" i="19"/>
  <c r="A49" i="25"/>
  <c r="A13" i="25"/>
  <c r="Y15" i="21" l="1"/>
  <c r="U15" i="21"/>
  <c r="Q15" i="21"/>
  <c r="M15" i="21"/>
  <c r="I15" i="21"/>
  <c r="E15" i="21"/>
  <c r="X15" i="21"/>
  <c r="T15" i="21"/>
  <c r="P15" i="21"/>
  <c r="L15" i="21"/>
  <c r="H15" i="21"/>
  <c r="D15" i="21"/>
  <c r="S15" i="21"/>
  <c r="K15" i="21"/>
  <c r="C15" i="21"/>
  <c r="R15" i="21"/>
  <c r="J15" i="21"/>
  <c r="B15" i="21"/>
  <c r="O15" i="21"/>
  <c r="N15" i="21"/>
  <c r="W15" i="21"/>
  <c r="F15" i="21"/>
  <c r="V15" i="21"/>
  <c r="G15" i="21"/>
  <c r="V49" i="25"/>
  <c r="R49" i="25"/>
  <c r="N49" i="25"/>
  <c r="J49" i="25"/>
  <c r="F49" i="25"/>
  <c r="B49" i="25"/>
  <c r="Y49" i="25"/>
  <c r="U49" i="25"/>
  <c r="Q49" i="25"/>
  <c r="M49" i="25"/>
  <c r="I49" i="25"/>
  <c r="E49" i="25"/>
  <c r="X49" i="25"/>
  <c r="P49" i="25"/>
  <c r="H49" i="25"/>
  <c r="W49" i="25"/>
  <c r="O49" i="25"/>
  <c r="G49" i="25"/>
  <c r="L49" i="25"/>
  <c r="K49" i="25"/>
  <c r="T49" i="25"/>
  <c r="S49" i="25"/>
  <c r="D49" i="25"/>
  <c r="C49" i="25"/>
  <c r="W50" i="28"/>
  <c r="S50" i="28"/>
  <c r="O50" i="28"/>
  <c r="K50" i="28"/>
  <c r="G50" i="28"/>
  <c r="C50" i="28"/>
  <c r="V50" i="28"/>
  <c r="R50" i="28"/>
  <c r="N50" i="28"/>
  <c r="J50" i="28"/>
  <c r="F50" i="28"/>
  <c r="B50" i="28"/>
  <c r="Y50" i="28"/>
  <c r="Q50" i="28"/>
  <c r="I50" i="28"/>
  <c r="X50" i="28"/>
  <c r="P50" i="28"/>
  <c r="H50" i="28"/>
  <c r="U50" i="28"/>
  <c r="E50" i="28"/>
  <c r="T50" i="28"/>
  <c r="D50" i="28"/>
  <c r="M50" i="28"/>
  <c r="L50" i="28"/>
  <c r="A50" i="19"/>
  <c r="X49" i="19"/>
  <c r="T49" i="19"/>
  <c r="P49" i="19"/>
  <c r="L49" i="19"/>
  <c r="H49" i="19"/>
  <c r="D49" i="19"/>
  <c r="V49" i="19"/>
  <c r="R49" i="19"/>
  <c r="N49" i="19"/>
  <c r="J49" i="19"/>
  <c r="F49" i="19"/>
  <c r="B49" i="19"/>
  <c r="Y49" i="19"/>
  <c r="Q49" i="19"/>
  <c r="I49" i="19"/>
  <c r="O49" i="19"/>
  <c r="U49" i="19"/>
  <c r="M49" i="19"/>
  <c r="E49" i="19"/>
  <c r="S49" i="19"/>
  <c r="K49" i="19"/>
  <c r="C49" i="19"/>
  <c r="W49" i="19"/>
  <c r="G49" i="19"/>
  <c r="W15" i="28"/>
  <c r="S15" i="28"/>
  <c r="O15" i="28"/>
  <c r="K15" i="28"/>
  <c r="G15" i="28"/>
  <c r="C15" i="28"/>
  <c r="V15" i="28"/>
  <c r="R15" i="28"/>
  <c r="N15" i="28"/>
  <c r="J15" i="28"/>
  <c r="F15" i="28"/>
  <c r="B15" i="28"/>
  <c r="Y15" i="28"/>
  <c r="Q15" i="28"/>
  <c r="I15" i="28"/>
  <c r="X15" i="28"/>
  <c r="P15" i="28"/>
  <c r="H15" i="28"/>
  <c r="U15" i="28"/>
  <c r="E15" i="28"/>
  <c r="T15" i="28"/>
  <c r="D15" i="28"/>
  <c r="M15" i="28"/>
  <c r="L15" i="28"/>
  <c r="A85" i="19"/>
  <c r="X84" i="19"/>
  <c r="T84" i="19"/>
  <c r="P84" i="19"/>
  <c r="L84" i="19"/>
  <c r="H84" i="19"/>
  <c r="D84" i="19"/>
  <c r="V84" i="19"/>
  <c r="R84" i="19"/>
  <c r="N84" i="19"/>
  <c r="J84" i="19"/>
  <c r="F84" i="19"/>
  <c r="B84" i="19"/>
  <c r="Y84" i="19"/>
  <c r="Q84" i="19"/>
  <c r="I84" i="19"/>
  <c r="W84" i="19"/>
  <c r="O84" i="19"/>
  <c r="G84" i="19"/>
  <c r="U84" i="19"/>
  <c r="M84" i="19"/>
  <c r="E84" i="19"/>
  <c r="S84" i="19"/>
  <c r="K84" i="19"/>
  <c r="C84" i="19"/>
  <c r="X14" i="19"/>
  <c r="T14" i="19"/>
  <c r="P14" i="19"/>
  <c r="L14" i="19"/>
  <c r="H14" i="19"/>
  <c r="D14" i="19"/>
  <c r="V14" i="19"/>
  <c r="R14" i="19"/>
  <c r="N14" i="19"/>
  <c r="J14" i="19"/>
  <c r="F14" i="19"/>
  <c r="B14" i="19"/>
  <c r="Y14" i="19"/>
  <c r="Q14" i="19"/>
  <c r="I14" i="19"/>
  <c r="U14" i="19"/>
  <c r="M14" i="19"/>
  <c r="E14" i="19"/>
  <c r="S14" i="19"/>
  <c r="K14" i="19"/>
  <c r="C14" i="19"/>
  <c r="W14" i="19"/>
  <c r="O14" i="19"/>
  <c r="G14" i="19"/>
  <c r="W85" i="28"/>
  <c r="S85" i="28"/>
  <c r="O85" i="28"/>
  <c r="K85" i="28"/>
  <c r="G85" i="28"/>
  <c r="C85" i="28"/>
  <c r="V85" i="28"/>
  <c r="R85" i="28"/>
  <c r="N85" i="28"/>
  <c r="J85" i="28"/>
  <c r="F85" i="28"/>
  <c r="B85" i="28"/>
  <c r="Y85" i="28"/>
  <c r="Q85" i="28"/>
  <c r="I85" i="28"/>
  <c r="X85" i="28"/>
  <c r="P85" i="28"/>
  <c r="H85" i="28"/>
  <c r="U85" i="28"/>
  <c r="E85" i="28"/>
  <c r="M85" i="28"/>
  <c r="L85" i="28"/>
  <c r="T85" i="28"/>
  <c r="D85" i="28"/>
  <c r="A85" i="25"/>
  <c r="V84" i="25"/>
  <c r="R84" i="25"/>
  <c r="N84" i="25"/>
  <c r="J84" i="25"/>
  <c r="F84" i="25"/>
  <c r="B84" i="25"/>
  <c r="Y84" i="25"/>
  <c r="U84" i="25"/>
  <c r="Q84" i="25"/>
  <c r="M84" i="25"/>
  <c r="I84" i="25"/>
  <c r="E84" i="25"/>
  <c r="X84" i="25"/>
  <c r="P84" i="25"/>
  <c r="H84" i="25"/>
  <c r="W84" i="25"/>
  <c r="O84" i="25"/>
  <c r="G84" i="25"/>
  <c r="L84" i="25"/>
  <c r="K84" i="25"/>
  <c r="D84" i="25"/>
  <c r="C84" i="25"/>
  <c r="T84" i="25"/>
  <c r="S84" i="25"/>
  <c r="Y13" i="25"/>
  <c r="U13" i="25"/>
  <c r="Q13" i="25"/>
  <c r="M13" i="25"/>
  <c r="I13" i="25"/>
  <c r="E13" i="25"/>
  <c r="X13" i="25"/>
  <c r="T13" i="25"/>
  <c r="P13" i="25"/>
  <c r="L13" i="25"/>
  <c r="H13" i="25"/>
  <c r="D13" i="25"/>
  <c r="S13" i="25"/>
  <c r="K13" i="25"/>
  <c r="C13" i="25"/>
  <c r="R13" i="25"/>
  <c r="J13" i="25"/>
  <c r="B13" i="25"/>
  <c r="O13" i="25"/>
  <c r="N13" i="25"/>
  <c r="G13" i="25"/>
  <c r="W13" i="25"/>
  <c r="F13" i="25"/>
  <c r="V13" i="25"/>
  <c r="Y48" i="21"/>
  <c r="U48" i="21"/>
  <c r="Q48" i="21"/>
  <c r="M48" i="21"/>
  <c r="I48" i="21"/>
  <c r="E48" i="21"/>
  <c r="X48" i="21"/>
  <c r="T48" i="21"/>
  <c r="P48" i="21"/>
  <c r="L48" i="21"/>
  <c r="H48" i="21"/>
  <c r="D48" i="21"/>
  <c r="S48" i="21"/>
  <c r="K48" i="21"/>
  <c r="C48" i="21"/>
  <c r="R48" i="21"/>
  <c r="J48" i="21"/>
  <c r="B48" i="21"/>
  <c r="O48" i="21"/>
  <c r="N48" i="21"/>
  <c r="W48" i="21"/>
  <c r="V48" i="21"/>
  <c r="G48" i="21"/>
  <c r="F48" i="21"/>
  <c r="Y120" i="28"/>
  <c r="U120" i="28"/>
  <c r="Q120" i="28"/>
  <c r="M120" i="28"/>
  <c r="I120" i="28"/>
  <c r="E120" i="28"/>
  <c r="X120" i="28"/>
  <c r="T120" i="28"/>
  <c r="P120" i="28"/>
  <c r="L120" i="28"/>
  <c r="H120" i="28"/>
  <c r="D120" i="28"/>
  <c r="S120" i="28"/>
  <c r="K120" i="28"/>
  <c r="C120" i="28"/>
  <c r="R120" i="28"/>
  <c r="J120" i="28"/>
  <c r="B120" i="28"/>
  <c r="O120" i="28"/>
  <c r="N120" i="28"/>
  <c r="G120" i="28"/>
  <c r="F120" i="28"/>
  <c r="W120" i="28"/>
  <c r="V120" i="28"/>
  <c r="Y14" i="21"/>
  <c r="U14" i="21"/>
  <c r="Q14" i="21"/>
  <c r="M14" i="21"/>
  <c r="I14" i="21"/>
  <c r="E14" i="21"/>
  <c r="X14" i="21"/>
  <c r="T14" i="21"/>
  <c r="P14" i="21"/>
  <c r="L14" i="21"/>
  <c r="H14" i="21"/>
  <c r="D14" i="21"/>
  <c r="S14" i="21"/>
  <c r="K14" i="21"/>
  <c r="C14" i="21"/>
  <c r="R14" i="21"/>
  <c r="J14" i="21"/>
  <c r="B14" i="21"/>
  <c r="W14" i="21"/>
  <c r="G14" i="21"/>
  <c r="V14" i="21"/>
  <c r="F14" i="21"/>
  <c r="O14" i="21"/>
  <c r="N14" i="21"/>
  <c r="A120" i="25"/>
  <c r="A121" i="25" s="1"/>
  <c r="A120" i="19"/>
  <c r="A86" i="28"/>
  <c r="A51" i="28"/>
  <c r="A16" i="28"/>
  <c r="A156" i="28"/>
  <c r="A121" i="28"/>
  <c r="A86" i="19"/>
  <c r="A51" i="19"/>
  <c r="A15" i="19"/>
  <c r="A84" i="21"/>
  <c r="A49" i="21"/>
  <c r="A14" i="25"/>
  <c r="A50" i="25"/>
  <c r="A16" i="21"/>
  <c r="A86" i="25"/>
  <c r="Y16" i="21" l="1"/>
  <c r="U16" i="21"/>
  <c r="Q16" i="21"/>
  <c r="M16" i="21"/>
  <c r="I16" i="21"/>
  <c r="E16" i="21"/>
  <c r="X16" i="21"/>
  <c r="T16" i="21"/>
  <c r="P16" i="21"/>
  <c r="L16" i="21"/>
  <c r="H16" i="21"/>
  <c r="D16" i="21"/>
  <c r="S16" i="21"/>
  <c r="K16" i="21"/>
  <c r="C16" i="21"/>
  <c r="R16" i="21"/>
  <c r="J16" i="21"/>
  <c r="B16" i="21"/>
  <c r="W16" i="21"/>
  <c r="G16" i="21"/>
  <c r="V16" i="21"/>
  <c r="F16" i="21"/>
  <c r="O16" i="21"/>
  <c r="N16" i="21"/>
  <c r="Y84" i="21"/>
  <c r="U84" i="21"/>
  <c r="Q84" i="21"/>
  <c r="M84" i="21"/>
  <c r="I84" i="21"/>
  <c r="E84" i="21"/>
  <c r="X84" i="21"/>
  <c r="T84" i="21"/>
  <c r="P84" i="21"/>
  <c r="L84" i="21"/>
  <c r="H84" i="21"/>
  <c r="D84" i="21"/>
  <c r="S84" i="21"/>
  <c r="K84" i="21"/>
  <c r="C84" i="21"/>
  <c r="R84" i="21"/>
  <c r="J84" i="21"/>
  <c r="B84" i="21"/>
  <c r="W84" i="21"/>
  <c r="G84" i="21"/>
  <c r="V84" i="21"/>
  <c r="F84" i="21"/>
  <c r="O84" i="21"/>
  <c r="N84" i="21"/>
  <c r="Y121" i="28"/>
  <c r="U121" i="28"/>
  <c r="Q121" i="28"/>
  <c r="M121" i="28"/>
  <c r="I121" i="28"/>
  <c r="E121" i="28"/>
  <c r="X121" i="28"/>
  <c r="T121" i="28"/>
  <c r="P121" i="28"/>
  <c r="L121" i="28"/>
  <c r="H121" i="28"/>
  <c r="D121" i="28"/>
  <c r="S121" i="28"/>
  <c r="K121" i="28"/>
  <c r="C121" i="28"/>
  <c r="R121" i="28"/>
  <c r="J121" i="28"/>
  <c r="B121" i="28"/>
  <c r="W121" i="28"/>
  <c r="G121" i="28"/>
  <c r="V121" i="28"/>
  <c r="F121" i="28"/>
  <c r="O121" i="28"/>
  <c r="N121" i="28"/>
  <c r="W86" i="28"/>
  <c r="S86" i="28"/>
  <c r="O86" i="28"/>
  <c r="K86" i="28"/>
  <c r="G86" i="28"/>
  <c r="C86" i="28"/>
  <c r="V86" i="28"/>
  <c r="R86" i="28"/>
  <c r="N86" i="28"/>
  <c r="J86" i="28"/>
  <c r="F86" i="28"/>
  <c r="B86" i="28"/>
  <c r="Y86" i="28"/>
  <c r="Q86" i="28"/>
  <c r="I86" i="28"/>
  <c r="X86" i="28"/>
  <c r="P86" i="28"/>
  <c r="H86" i="28"/>
  <c r="M86" i="28"/>
  <c r="U86" i="28"/>
  <c r="T86" i="28"/>
  <c r="L86" i="28"/>
  <c r="E86" i="28"/>
  <c r="D86" i="28"/>
  <c r="V50" i="25"/>
  <c r="R50" i="25"/>
  <c r="N50" i="25"/>
  <c r="J50" i="25"/>
  <c r="F50" i="25"/>
  <c r="B50" i="25"/>
  <c r="Y50" i="25"/>
  <c r="U50" i="25"/>
  <c r="Q50" i="25"/>
  <c r="M50" i="25"/>
  <c r="I50" i="25"/>
  <c r="E50" i="25"/>
  <c r="X50" i="25"/>
  <c r="P50" i="25"/>
  <c r="H50" i="25"/>
  <c r="W50" i="25"/>
  <c r="O50" i="25"/>
  <c r="G50" i="25"/>
  <c r="T50" i="25"/>
  <c r="D50" i="25"/>
  <c r="S50" i="25"/>
  <c r="C50" i="25"/>
  <c r="K50" i="25"/>
  <c r="L50" i="25"/>
  <c r="X15" i="19"/>
  <c r="T15" i="19"/>
  <c r="P15" i="19"/>
  <c r="L15" i="19"/>
  <c r="H15" i="19"/>
  <c r="D15" i="19"/>
  <c r="V15" i="19"/>
  <c r="R15" i="19"/>
  <c r="N15" i="19"/>
  <c r="J15" i="19"/>
  <c r="F15" i="19"/>
  <c r="B15" i="19"/>
  <c r="Y15" i="19"/>
  <c r="Q15" i="19"/>
  <c r="I15" i="19"/>
  <c r="U15" i="19"/>
  <c r="M15" i="19"/>
  <c r="E15" i="19"/>
  <c r="S15" i="19"/>
  <c r="K15" i="19"/>
  <c r="C15" i="19"/>
  <c r="W15" i="19"/>
  <c r="O15" i="19"/>
  <c r="G15" i="19"/>
  <c r="Y156" i="28"/>
  <c r="U156" i="28"/>
  <c r="Q156" i="28"/>
  <c r="M156" i="28"/>
  <c r="I156" i="28"/>
  <c r="E156" i="28"/>
  <c r="W156" i="28"/>
  <c r="S156" i="28"/>
  <c r="O156" i="28"/>
  <c r="K156" i="28"/>
  <c r="G156" i="28"/>
  <c r="C156" i="28"/>
  <c r="T156" i="28"/>
  <c r="L156" i="28"/>
  <c r="D156" i="28"/>
  <c r="R156" i="28"/>
  <c r="J156" i="28"/>
  <c r="B156" i="28"/>
  <c r="P156" i="28"/>
  <c r="X156" i="28"/>
  <c r="H156" i="28"/>
  <c r="N156" i="28"/>
  <c r="V156" i="28"/>
  <c r="F156" i="28"/>
  <c r="V121" i="25"/>
  <c r="R121" i="25"/>
  <c r="N121" i="25"/>
  <c r="J121" i="25"/>
  <c r="F121" i="25"/>
  <c r="B121" i="25"/>
  <c r="Y121" i="25"/>
  <c r="U121" i="25"/>
  <c r="Q121" i="25"/>
  <c r="M121" i="25"/>
  <c r="I121" i="25"/>
  <c r="E121" i="25"/>
  <c r="X121" i="25"/>
  <c r="P121" i="25"/>
  <c r="H121" i="25"/>
  <c r="W121" i="25"/>
  <c r="O121" i="25"/>
  <c r="G121" i="25"/>
  <c r="L121" i="25"/>
  <c r="K121" i="25"/>
  <c r="D121" i="25"/>
  <c r="C121" i="25"/>
  <c r="T121" i="25"/>
  <c r="S121" i="25"/>
  <c r="Y14" i="25"/>
  <c r="U14" i="25"/>
  <c r="Q14" i="25"/>
  <c r="M14" i="25"/>
  <c r="I14" i="25"/>
  <c r="E14" i="25"/>
  <c r="X14" i="25"/>
  <c r="T14" i="25"/>
  <c r="P14" i="25"/>
  <c r="L14" i="25"/>
  <c r="H14" i="25"/>
  <c r="D14" i="25"/>
  <c r="S14" i="25"/>
  <c r="K14" i="25"/>
  <c r="C14" i="25"/>
  <c r="R14" i="25"/>
  <c r="J14" i="25"/>
  <c r="B14" i="25"/>
  <c r="W14" i="25"/>
  <c r="G14" i="25"/>
  <c r="V14" i="25"/>
  <c r="F14" i="25"/>
  <c r="O14" i="25"/>
  <c r="N14" i="25"/>
  <c r="X51" i="19"/>
  <c r="T51" i="19"/>
  <c r="P51" i="19"/>
  <c r="L51" i="19"/>
  <c r="H51" i="19"/>
  <c r="D51" i="19"/>
  <c r="V51" i="19"/>
  <c r="R51" i="19"/>
  <c r="N51" i="19"/>
  <c r="J51" i="19"/>
  <c r="F51" i="19"/>
  <c r="B51" i="19"/>
  <c r="Y51" i="19"/>
  <c r="Q51" i="19"/>
  <c r="I51" i="19"/>
  <c r="O51" i="19"/>
  <c r="U51" i="19"/>
  <c r="M51" i="19"/>
  <c r="E51" i="19"/>
  <c r="S51" i="19"/>
  <c r="K51" i="19"/>
  <c r="C51" i="19"/>
  <c r="W51" i="19"/>
  <c r="G51" i="19"/>
  <c r="W16" i="28"/>
  <c r="S16" i="28"/>
  <c r="O16" i="28"/>
  <c r="K16" i="28"/>
  <c r="G16" i="28"/>
  <c r="C16" i="28"/>
  <c r="V16" i="28"/>
  <c r="R16" i="28"/>
  <c r="N16" i="28"/>
  <c r="J16" i="28"/>
  <c r="F16" i="28"/>
  <c r="B16" i="28"/>
  <c r="Y16" i="28"/>
  <c r="Q16" i="28"/>
  <c r="I16" i="28"/>
  <c r="X16" i="28"/>
  <c r="P16" i="28"/>
  <c r="H16" i="28"/>
  <c r="M16" i="28"/>
  <c r="E16" i="28"/>
  <c r="D16" i="28"/>
  <c r="L16" i="28"/>
  <c r="U16" i="28"/>
  <c r="T16" i="28"/>
  <c r="V120" i="19"/>
  <c r="R120" i="19"/>
  <c r="N120" i="19"/>
  <c r="J120" i="19"/>
  <c r="F120" i="19"/>
  <c r="B120" i="19"/>
  <c r="X120" i="19"/>
  <c r="T120" i="19"/>
  <c r="P120" i="19"/>
  <c r="L120" i="19"/>
  <c r="H120" i="19"/>
  <c r="D120" i="19"/>
  <c r="Y120" i="19"/>
  <c r="Q120" i="19"/>
  <c r="I120" i="19"/>
  <c r="U120" i="19"/>
  <c r="M120" i="19"/>
  <c r="E120" i="19"/>
  <c r="K120" i="19"/>
  <c r="W120" i="19"/>
  <c r="G120" i="19"/>
  <c r="S120" i="19"/>
  <c r="C120" i="19"/>
  <c r="O120" i="19"/>
  <c r="V86" i="25"/>
  <c r="R86" i="25"/>
  <c r="N86" i="25"/>
  <c r="J86" i="25"/>
  <c r="F86" i="25"/>
  <c r="B86" i="25"/>
  <c r="Y86" i="25"/>
  <c r="U86" i="25"/>
  <c r="Q86" i="25"/>
  <c r="M86" i="25"/>
  <c r="I86" i="25"/>
  <c r="E86" i="25"/>
  <c r="X86" i="25"/>
  <c r="P86" i="25"/>
  <c r="H86" i="25"/>
  <c r="W86" i="25"/>
  <c r="O86" i="25"/>
  <c r="G86" i="25"/>
  <c r="L86" i="25"/>
  <c r="K86" i="25"/>
  <c r="T86" i="25"/>
  <c r="S86" i="25"/>
  <c r="D86" i="25"/>
  <c r="C86" i="25"/>
  <c r="Y49" i="21"/>
  <c r="U49" i="21"/>
  <c r="Q49" i="21"/>
  <c r="M49" i="21"/>
  <c r="I49" i="21"/>
  <c r="E49" i="21"/>
  <c r="X49" i="21"/>
  <c r="T49" i="21"/>
  <c r="P49" i="21"/>
  <c r="L49" i="21"/>
  <c r="H49" i="21"/>
  <c r="D49" i="21"/>
  <c r="S49" i="21"/>
  <c r="K49" i="21"/>
  <c r="C49" i="21"/>
  <c r="R49" i="21"/>
  <c r="J49" i="21"/>
  <c r="B49" i="21"/>
  <c r="W49" i="21"/>
  <c r="G49" i="21"/>
  <c r="V49" i="21"/>
  <c r="F49" i="21"/>
  <c r="O49" i="21"/>
  <c r="N49" i="21"/>
  <c r="X86" i="19"/>
  <c r="T86" i="19"/>
  <c r="P86" i="19"/>
  <c r="L86" i="19"/>
  <c r="H86" i="19"/>
  <c r="D86" i="19"/>
  <c r="V86" i="19"/>
  <c r="R86" i="19"/>
  <c r="N86" i="19"/>
  <c r="J86" i="19"/>
  <c r="F86" i="19"/>
  <c r="B86" i="19"/>
  <c r="Y86" i="19"/>
  <c r="Q86" i="19"/>
  <c r="I86" i="19"/>
  <c r="W86" i="19"/>
  <c r="O86" i="19"/>
  <c r="G86" i="19"/>
  <c r="U86" i="19"/>
  <c r="M86" i="19"/>
  <c r="E86" i="19"/>
  <c r="S86" i="19"/>
  <c r="K86" i="19"/>
  <c r="C86" i="19"/>
  <c r="W51" i="28"/>
  <c r="S51" i="28"/>
  <c r="O51" i="28"/>
  <c r="K51" i="28"/>
  <c r="G51" i="28"/>
  <c r="C51" i="28"/>
  <c r="V51" i="28"/>
  <c r="R51" i="28"/>
  <c r="N51" i="28"/>
  <c r="J51" i="28"/>
  <c r="F51" i="28"/>
  <c r="B51" i="28"/>
  <c r="Y51" i="28"/>
  <c r="Q51" i="28"/>
  <c r="I51" i="28"/>
  <c r="X51" i="28"/>
  <c r="P51" i="28"/>
  <c r="H51" i="28"/>
  <c r="M51" i="28"/>
  <c r="U51" i="28"/>
  <c r="E51" i="28"/>
  <c r="D51" i="28"/>
  <c r="L51" i="28"/>
  <c r="T51" i="28"/>
  <c r="V120" i="25"/>
  <c r="R120" i="25"/>
  <c r="N120" i="25"/>
  <c r="J120" i="25"/>
  <c r="F120" i="25"/>
  <c r="B120" i="25"/>
  <c r="Y120" i="25"/>
  <c r="U120" i="25"/>
  <c r="Q120" i="25"/>
  <c r="M120" i="25"/>
  <c r="I120" i="25"/>
  <c r="E120" i="25"/>
  <c r="X120" i="25"/>
  <c r="P120" i="25"/>
  <c r="H120" i="25"/>
  <c r="W120" i="25"/>
  <c r="O120" i="25"/>
  <c r="G120" i="25"/>
  <c r="T120" i="25"/>
  <c r="D120" i="25"/>
  <c r="S120" i="25"/>
  <c r="C120" i="25"/>
  <c r="L120" i="25"/>
  <c r="K120" i="25"/>
  <c r="V85" i="25"/>
  <c r="R85" i="25"/>
  <c r="N85" i="25"/>
  <c r="J85" i="25"/>
  <c r="F85" i="25"/>
  <c r="B85" i="25"/>
  <c r="Y85" i="25"/>
  <c r="U85" i="25"/>
  <c r="Q85" i="25"/>
  <c r="M85" i="25"/>
  <c r="I85" i="25"/>
  <c r="E85" i="25"/>
  <c r="X85" i="25"/>
  <c r="P85" i="25"/>
  <c r="H85" i="25"/>
  <c r="W85" i="25"/>
  <c r="O85" i="25"/>
  <c r="G85" i="25"/>
  <c r="T85" i="25"/>
  <c r="D85" i="25"/>
  <c r="S85" i="25"/>
  <c r="C85" i="25"/>
  <c r="L85" i="25"/>
  <c r="K85" i="25"/>
  <c r="X85" i="19"/>
  <c r="T85" i="19"/>
  <c r="P85" i="19"/>
  <c r="L85" i="19"/>
  <c r="H85" i="19"/>
  <c r="D85" i="19"/>
  <c r="V85" i="19"/>
  <c r="R85" i="19"/>
  <c r="N85" i="19"/>
  <c r="J85" i="19"/>
  <c r="F85" i="19"/>
  <c r="B85" i="19"/>
  <c r="Y85" i="19"/>
  <c r="Q85" i="19"/>
  <c r="I85" i="19"/>
  <c r="W85" i="19"/>
  <c r="O85" i="19"/>
  <c r="G85" i="19"/>
  <c r="U85" i="19"/>
  <c r="M85" i="19"/>
  <c r="E85" i="19"/>
  <c r="S85" i="19"/>
  <c r="K85" i="19"/>
  <c r="C85" i="19"/>
  <c r="X50" i="19"/>
  <c r="T50" i="19"/>
  <c r="P50" i="19"/>
  <c r="L50" i="19"/>
  <c r="H50" i="19"/>
  <c r="D50" i="19"/>
  <c r="V50" i="19"/>
  <c r="R50" i="19"/>
  <c r="N50" i="19"/>
  <c r="J50" i="19"/>
  <c r="F50" i="19"/>
  <c r="B50" i="19"/>
  <c r="Y50" i="19"/>
  <c r="Q50" i="19"/>
  <c r="I50" i="19"/>
  <c r="W50" i="19"/>
  <c r="G50" i="19"/>
  <c r="U50" i="19"/>
  <c r="M50" i="19"/>
  <c r="E50" i="19"/>
  <c r="S50" i="19"/>
  <c r="K50" i="19"/>
  <c r="C50" i="19"/>
  <c r="O50" i="19"/>
  <c r="A121" i="19"/>
  <c r="A122" i="25"/>
  <c r="A191" i="28"/>
  <c r="A157" i="28"/>
  <c r="A52" i="28"/>
  <c r="A87" i="28"/>
  <c r="A122" i="28"/>
  <c r="A17" i="28"/>
  <c r="A87" i="19"/>
  <c r="A52" i="19"/>
  <c r="A51" i="25"/>
  <c r="A50" i="21"/>
  <c r="A17" i="21"/>
  <c r="A15" i="25"/>
  <c r="A120" i="21"/>
  <c r="A85" i="21"/>
  <c r="A87" i="25"/>
  <c r="A16" i="19"/>
  <c r="X16" i="19" l="1"/>
  <c r="T16" i="19"/>
  <c r="P16" i="19"/>
  <c r="L16" i="19"/>
  <c r="H16" i="19"/>
  <c r="D16" i="19"/>
  <c r="V16" i="19"/>
  <c r="R16" i="19"/>
  <c r="N16" i="19"/>
  <c r="J16" i="19"/>
  <c r="F16" i="19"/>
  <c r="B16" i="19"/>
  <c r="Y16" i="19"/>
  <c r="Q16" i="19"/>
  <c r="I16" i="19"/>
  <c r="U16" i="19"/>
  <c r="M16" i="19"/>
  <c r="E16" i="19"/>
  <c r="S16" i="19"/>
  <c r="K16" i="19"/>
  <c r="C16" i="19"/>
  <c r="W16" i="19"/>
  <c r="O16" i="19"/>
  <c r="G16" i="19"/>
  <c r="Y15" i="25"/>
  <c r="U15" i="25"/>
  <c r="Q15" i="25"/>
  <c r="M15" i="25"/>
  <c r="I15" i="25"/>
  <c r="E15" i="25"/>
  <c r="X15" i="25"/>
  <c r="T15" i="25"/>
  <c r="P15" i="25"/>
  <c r="L15" i="25"/>
  <c r="H15" i="25"/>
  <c r="D15" i="25"/>
  <c r="S15" i="25"/>
  <c r="K15" i="25"/>
  <c r="C15" i="25"/>
  <c r="R15" i="25"/>
  <c r="J15" i="25"/>
  <c r="B15" i="25"/>
  <c r="O15" i="25"/>
  <c r="N15" i="25"/>
  <c r="W15" i="25"/>
  <c r="F15" i="25"/>
  <c r="V15" i="25"/>
  <c r="G15" i="25"/>
  <c r="X52" i="19"/>
  <c r="T52" i="19"/>
  <c r="P52" i="19"/>
  <c r="L52" i="19"/>
  <c r="H52" i="19"/>
  <c r="D52" i="19"/>
  <c r="V52" i="19"/>
  <c r="R52" i="19"/>
  <c r="N52" i="19"/>
  <c r="J52" i="19"/>
  <c r="F52" i="19"/>
  <c r="B52" i="19"/>
  <c r="Y52" i="19"/>
  <c r="Q52" i="19"/>
  <c r="I52" i="19"/>
  <c r="W52" i="19"/>
  <c r="G52" i="19"/>
  <c r="U52" i="19"/>
  <c r="M52" i="19"/>
  <c r="E52" i="19"/>
  <c r="S52" i="19"/>
  <c r="K52" i="19"/>
  <c r="C52" i="19"/>
  <c r="O52" i="19"/>
  <c r="W87" i="28"/>
  <c r="S87" i="28"/>
  <c r="O87" i="28"/>
  <c r="K87" i="28"/>
  <c r="G87" i="28"/>
  <c r="C87" i="28"/>
  <c r="V87" i="28"/>
  <c r="R87" i="28"/>
  <c r="N87" i="28"/>
  <c r="J87" i="28"/>
  <c r="F87" i="28"/>
  <c r="B87" i="28"/>
  <c r="Y87" i="28"/>
  <c r="Q87" i="28"/>
  <c r="I87" i="28"/>
  <c r="X87" i="28"/>
  <c r="P87" i="28"/>
  <c r="H87" i="28"/>
  <c r="U87" i="28"/>
  <c r="E87" i="28"/>
  <c r="T87" i="28"/>
  <c r="D87" i="28"/>
  <c r="M87" i="28"/>
  <c r="L87" i="28"/>
  <c r="V122" i="25"/>
  <c r="R122" i="25"/>
  <c r="N122" i="25"/>
  <c r="J122" i="25"/>
  <c r="F122" i="25"/>
  <c r="B122" i="25"/>
  <c r="Y122" i="25"/>
  <c r="U122" i="25"/>
  <c r="Q122" i="25"/>
  <c r="M122" i="25"/>
  <c r="I122" i="25"/>
  <c r="E122" i="25"/>
  <c r="X122" i="25"/>
  <c r="P122" i="25"/>
  <c r="H122" i="25"/>
  <c r="W122" i="25"/>
  <c r="O122" i="25"/>
  <c r="G122" i="25"/>
  <c r="T122" i="25"/>
  <c r="D122" i="25"/>
  <c r="S122" i="25"/>
  <c r="C122" i="25"/>
  <c r="L122" i="25"/>
  <c r="K122" i="25"/>
  <c r="Y85" i="21"/>
  <c r="U85" i="21"/>
  <c r="Q85" i="21"/>
  <c r="M85" i="21"/>
  <c r="I85" i="21"/>
  <c r="E85" i="21"/>
  <c r="X85" i="21"/>
  <c r="T85" i="21"/>
  <c r="P85" i="21"/>
  <c r="L85" i="21"/>
  <c r="H85" i="21"/>
  <c r="D85" i="21"/>
  <c r="S85" i="21"/>
  <c r="K85" i="21"/>
  <c r="C85" i="21"/>
  <c r="R85" i="21"/>
  <c r="J85" i="21"/>
  <c r="B85" i="21"/>
  <c r="O85" i="21"/>
  <c r="N85" i="21"/>
  <c r="W85" i="21"/>
  <c r="V85" i="21"/>
  <c r="G85" i="21"/>
  <c r="F85" i="21"/>
  <c r="Y50" i="21"/>
  <c r="U50" i="21"/>
  <c r="Q50" i="21"/>
  <c r="M50" i="21"/>
  <c r="I50" i="21"/>
  <c r="E50" i="21"/>
  <c r="X50" i="21"/>
  <c r="T50" i="21"/>
  <c r="P50" i="21"/>
  <c r="L50" i="21"/>
  <c r="H50" i="21"/>
  <c r="D50" i="21"/>
  <c r="S50" i="21"/>
  <c r="K50" i="21"/>
  <c r="C50" i="21"/>
  <c r="R50" i="21"/>
  <c r="J50" i="21"/>
  <c r="B50" i="21"/>
  <c r="O50" i="21"/>
  <c r="N50" i="21"/>
  <c r="G50" i="21"/>
  <c r="F50" i="21"/>
  <c r="W50" i="21"/>
  <c r="V50" i="21"/>
  <c r="W17" i="28"/>
  <c r="S17" i="28"/>
  <c r="O17" i="28"/>
  <c r="K17" i="28"/>
  <c r="G17" i="28"/>
  <c r="C17" i="28"/>
  <c r="V17" i="28"/>
  <c r="R17" i="28"/>
  <c r="N17" i="28"/>
  <c r="J17" i="28"/>
  <c r="F17" i="28"/>
  <c r="B17" i="28"/>
  <c r="Y17" i="28"/>
  <c r="Q17" i="28"/>
  <c r="I17" i="28"/>
  <c r="X17" i="28"/>
  <c r="P17" i="28"/>
  <c r="H17" i="28"/>
  <c r="U17" i="28"/>
  <c r="E17" i="28"/>
  <c r="M17" i="28"/>
  <c r="L17" i="28"/>
  <c r="T17" i="28"/>
  <c r="D17" i="28"/>
  <c r="Y157" i="28"/>
  <c r="U157" i="28"/>
  <c r="Q157" i="28"/>
  <c r="M157" i="28"/>
  <c r="I157" i="28"/>
  <c r="E157" i="28"/>
  <c r="W157" i="28"/>
  <c r="S157" i="28"/>
  <c r="O157" i="28"/>
  <c r="K157" i="28"/>
  <c r="G157" i="28"/>
  <c r="C157" i="28"/>
  <c r="T157" i="28"/>
  <c r="L157" i="28"/>
  <c r="D157" i="28"/>
  <c r="R157" i="28"/>
  <c r="J157" i="28"/>
  <c r="B157" i="28"/>
  <c r="X157" i="28"/>
  <c r="H157" i="28"/>
  <c r="P157" i="28"/>
  <c r="V157" i="28"/>
  <c r="F157" i="28"/>
  <c r="N157" i="28"/>
  <c r="Y120" i="21"/>
  <c r="U120" i="21"/>
  <c r="Q120" i="21"/>
  <c r="M120" i="21"/>
  <c r="I120" i="21"/>
  <c r="E120" i="21"/>
  <c r="X120" i="21"/>
  <c r="T120" i="21"/>
  <c r="P120" i="21"/>
  <c r="L120" i="21"/>
  <c r="H120" i="21"/>
  <c r="D120" i="21"/>
  <c r="S120" i="21"/>
  <c r="K120" i="21"/>
  <c r="C120" i="21"/>
  <c r="R120" i="21"/>
  <c r="J120" i="21"/>
  <c r="B120" i="21"/>
  <c r="O120" i="21"/>
  <c r="N120" i="21"/>
  <c r="G120" i="21"/>
  <c r="V120" i="21"/>
  <c r="F120" i="21"/>
  <c r="W120" i="21"/>
  <c r="V51" i="25"/>
  <c r="R51" i="25"/>
  <c r="N51" i="25"/>
  <c r="J51" i="25"/>
  <c r="F51" i="25"/>
  <c r="B51" i="25"/>
  <c r="Y51" i="25"/>
  <c r="U51" i="25"/>
  <c r="Q51" i="25"/>
  <c r="M51" i="25"/>
  <c r="I51" i="25"/>
  <c r="E51" i="25"/>
  <c r="X51" i="25"/>
  <c r="P51" i="25"/>
  <c r="H51" i="25"/>
  <c r="W51" i="25"/>
  <c r="O51" i="25"/>
  <c r="G51" i="25"/>
  <c r="L51" i="25"/>
  <c r="K51" i="25"/>
  <c r="D51" i="25"/>
  <c r="C51" i="25"/>
  <c r="T51" i="25"/>
  <c r="S51" i="25"/>
  <c r="Y122" i="28"/>
  <c r="U122" i="28"/>
  <c r="Q122" i="28"/>
  <c r="M122" i="28"/>
  <c r="I122" i="28"/>
  <c r="E122" i="28"/>
  <c r="X122" i="28"/>
  <c r="T122" i="28"/>
  <c r="P122" i="28"/>
  <c r="L122" i="28"/>
  <c r="H122" i="28"/>
  <c r="D122" i="28"/>
  <c r="S122" i="28"/>
  <c r="K122" i="28"/>
  <c r="C122" i="28"/>
  <c r="R122" i="28"/>
  <c r="J122" i="28"/>
  <c r="B122" i="28"/>
  <c r="O122" i="28"/>
  <c r="N122" i="28"/>
  <c r="W122" i="28"/>
  <c r="G122" i="28"/>
  <c r="F122" i="28"/>
  <c r="V122" i="28"/>
  <c r="V191" i="28"/>
  <c r="R191" i="28"/>
  <c r="N191" i="28"/>
  <c r="J191" i="28"/>
  <c r="F191" i="28"/>
  <c r="X191" i="28"/>
  <c r="W191" i="28"/>
  <c r="Q191" i="28"/>
  <c r="L191" i="28"/>
  <c r="G191" i="28"/>
  <c r="U191" i="28"/>
  <c r="O191" i="28"/>
  <c r="H191" i="28"/>
  <c r="T191" i="28"/>
  <c r="M191" i="28"/>
  <c r="E191" i="28"/>
  <c r="S191" i="28"/>
  <c r="D191" i="28"/>
  <c r="K191" i="28"/>
  <c r="C191" i="28"/>
  <c r="P191" i="28"/>
  <c r="Y191" i="28"/>
  <c r="I191" i="28"/>
  <c r="B191" i="28"/>
  <c r="V87" i="25"/>
  <c r="R87" i="25"/>
  <c r="N87" i="25"/>
  <c r="J87" i="25"/>
  <c r="F87" i="25"/>
  <c r="B87" i="25"/>
  <c r="Y87" i="25"/>
  <c r="U87" i="25"/>
  <c r="Q87" i="25"/>
  <c r="M87" i="25"/>
  <c r="I87" i="25"/>
  <c r="E87" i="25"/>
  <c r="X87" i="25"/>
  <c r="P87" i="25"/>
  <c r="H87" i="25"/>
  <c r="W87" i="25"/>
  <c r="O87" i="25"/>
  <c r="G87" i="25"/>
  <c r="T87" i="25"/>
  <c r="D87" i="25"/>
  <c r="S87" i="25"/>
  <c r="C87" i="25"/>
  <c r="K87" i="25"/>
  <c r="L87" i="25"/>
  <c r="Y17" i="21"/>
  <c r="U17" i="21"/>
  <c r="Q17" i="21"/>
  <c r="M17" i="21"/>
  <c r="I17" i="21"/>
  <c r="E17" i="21"/>
  <c r="X17" i="21"/>
  <c r="T17" i="21"/>
  <c r="P17" i="21"/>
  <c r="L17" i="21"/>
  <c r="H17" i="21"/>
  <c r="D17" i="21"/>
  <c r="S17" i="21"/>
  <c r="K17" i="21"/>
  <c r="C17" i="21"/>
  <c r="R17" i="21"/>
  <c r="J17" i="21"/>
  <c r="B17" i="21"/>
  <c r="O17" i="21"/>
  <c r="N17" i="21"/>
  <c r="G17" i="21"/>
  <c r="V17" i="21"/>
  <c r="F17" i="21"/>
  <c r="W17" i="21"/>
  <c r="X87" i="19"/>
  <c r="T87" i="19"/>
  <c r="P87" i="19"/>
  <c r="L87" i="19"/>
  <c r="H87" i="19"/>
  <c r="D87" i="19"/>
  <c r="V87" i="19"/>
  <c r="R87" i="19"/>
  <c r="N87" i="19"/>
  <c r="J87" i="19"/>
  <c r="F87" i="19"/>
  <c r="B87" i="19"/>
  <c r="Y87" i="19"/>
  <c r="Q87" i="19"/>
  <c r="I87" i="19"/>
  <c r="W87" i="19"/>
  <c r="O87" i="19"/>
  <c r="G87" i="19"/>
  <c r="U87" i="19"/>
  <c r="M87" i="19"/>
  <c r="E87" i="19"/>
  <c r="S87" i="19"/>
  <c r="K87" i="19"/>
  <c r="C87" i="19"/>
  <c r="W52" i="28"/>
  <c r="S52" i="28"/>
  <c r="O52" i="28"/>
  <c r="K52" i="28"/>
  <c r="G52" i="28"/>
  <c r="C52" i="28"/>
  <c r="V52" i="28"/>
  <c r="R52" i="28"/>
  <c r="N52" i="28"/>
  <c r="J52" i="28"/>
  <c r="F52" i="28"/>
  <c r="B52" i="28"/>
  <c r="Y52" i="28"/>
  <c r="Q52" i="28"/>
  <c r="I52" i="28"/>
  <c r="X52" i="28"/>
  <c r="P52" i="28"/>
  <c r="H52" i="28"/>
  <c r="U52" i="28"/>
  <c r="E52" i="28"/>
  <c r="L52" i="28"/>
  <c r="T52" i="28"/>
  <c r="D52" i="28"/>
  <c r="M52" i="28"/>
  <c r="V121" i="19"/>
  <c r="R121" i="19"/>
  <c r="N121" i="19"/>
  <c r="J121" i="19"/>
  <c r="F121" i="19"/>
  <c r="B121" i="19"/>
  <c r="X121" i="19"/>
  <c r="T121" i="19"/>
  <c r="P121" i="19"/>
  <c r="L121" i="19"/>
  <c r="H121" i="19"/>
  <c r="D121" i="19"/>
  <c r="Y121" i="19"/>
  <c r="Q121" i="19"/>
  <c r="I121" i="19"/>
  <c r="U121" i="19"/>
  <c r="M121" i="19"/>
  <c r="E121" i="19"/>
  <c r="S121" i="19"/>
  <c r="C121" i="19"/>
  <c r="O121" i="19"/>
  <c r="K121" i="19"/>
  <c r="W121" i="19"/>
  <c r="G121" i="19"/>
  <c r="A122" i="19"/>
  <c r="A123" i="19" s="1"/>
  <c r="A123" i="25"/>
  <c r="A88" i="28"/>
  <c r="A158" i="28"/>
  <c r="A123" i="28"/>
  <c r="A226" i="28"/>
  <c r="A192" i="28"/>
  <c r="A18" i="28"/>
  <c r="A53" i="28"/>
  <c r="A88" i="19"/>
  <c r="A53" i="19"/>
  <c r="A88" i="25"/>
  <c r="A18" i="21"/>
  <c r="A51" i="21"/>
  <c r="A86" i="21"/>
  <c r="A16" i="25"/>
  <c r="A52" i="25"/>
  <c r="A121" i="21"/>
  <c r="A156" i="21"/>
  <c r="A17" i="19"/>
  <c r="V123" i="19" l="1"/>
  <c r="R123" i="19"/>
  <c r="N123" i="19"/>
  <c r="J123" i="19"/>
  <c r="F123" i="19"/>
  <c r="B123" i="19"/>
  <c r="X123" i="19"/>
  <c r="T123" i="19"/>
  <c r="P123" i="19"/>
  <c r="L123" i="19"/>
  <c r="H123" i="19"/>
  <c r="D123" i="19"/>
  <c r="Y123" i="19"/>
  <c r="Q123" i="19"/>
  <c r="I123" i="19"/>
  <c r="U123" i="19"/>
  <c r="M123" i="19"/>
  <c r="E123" i="19"/>
  <c r="S123" i="19"/>
  <c r="C123" i="19"/>
  <c r="O123" i="19"/>
  <c r="K123" i="19"/>
  <c r="W123" i="19"/>
  <c r="G123" i="19"/>
  <c r="W156" i="21"/>
  <c r="S156" i="21"/>
  <c r="O156" i="21"/>
  <c r="K156" i="21"/>
  <c r="G156" i="21"/>
  <c r="C156" i="21"/>
  <c r="V156" i="21"/>
  <c r="R156" i="21"/>
  <c r="N156" i="21"/>
  <c r="J156" i="21"/>
  <c r="F156" i="21"/>
  <c r="B156" i="21"/>
  <c r="Y156" i="21"/>
  <c r="Q156" i="21"/>
  <c r="I156" i="21"/>
  <c r="U156" i="21"/>
  <c r="M156" i="21"/>
  <c r="E156" i="21"/>
  <c r="P156" i="21"/>
  <c r="X156" i="21"/>
  <c r="H156" i="21"/>
  <c r="D156" i="21"/>
  <c r="T156" i="21"/>
  <c r="L156" i="21"/>
  <c r="Y16" i="25"/>
  <c r="U16" i="25"/>
  <c r="Q16" i="25"/>
  <c r="M16" i="25"/>
  <c r="I16" i="25"/>
  <c r="E16" i="25"/>
  <c r="X16" i="25"/>
  <c r="T16" i="25"/>
  <c r="P16" i="25"/>
  <c r="L16" i="25"/>
  <c r="H16" i="25"/>
  <c r="D16" i="25"/>
  <c r="S16" i="25"/>
  <c r="K16" i="25"/>
  <c r="C16" i="25"/>
  <c r="R16" i="25"/>
  <c r="J16" i="25"/>
  <c r="B16" i="25"/>
  <c r="W16" i="25"/>
  <c r="G16" i="25"/>
  <c r="V16" i="25"/>
  <c r="F16" i="25"/>
  <c r="O16" i="25"/>
  <c r="N16" i="25"/>
  <c r="V88" i="25"/>
  <c r="R88" i="25"/>
  <c r="N88" i="25"/>
  <c r="J88" i="25"/>
  <c r="F88" i="25"/>
  <c r="B88" i="25"/>
  <c r="Y88" i="25"/>
  <c r="U88" i="25"/>
  <c r="Q88" i="25"/>
  <c r="M88" i="25"/>
  <c r="I88" i="25"/>
  <c r="E88" i="25"/>
  <c r="X88" i="25"/>
  <c r="P88" i="25"/>
  <c r="H88" i="25"/>
  <c r="W88" i="25"/>
  <c r="O88" i="25"/>
  <c r="G88" i="25"/>
  <c r="L88" i="25"/>
  <c r="K88" i="25"/>
  <c r="D88" i="25"/>
  <c r="C88" i="25"/>
  <c r="T88" i="25"/>
  <c r="S88" i="25"/>
  <c r="W18" i="28"/>
  <c r="S18" i="28"/>
  <c r="O18" i="28"/>
  <c r="K18" i="28"/>
  <c r="G18" i="28"/>
  <c r="C18" i="28"/>
  <c r="V18" i="28"/>
  <c r="R18" i="28"/>
  <c r="N18" i="28"/>
  <c r="J18" i="28"/>
  <c r="F18" i="28"/>
  <c r="B18" i="28"/>
  <c r="Y18" i="28"/>
  <c r="Q18" i="28"/>
  <c r="I18" i="28"/>
  <c r="X18" i="28"/>
  <c r="P18" i="28"/>
  <c r="H18" i="28"/>
  <c r="M18" i="28"/>
  <c r="U18" i="28"/>
  <c r="T18" i="28"/>
  <c r="L18" i="28"/>
  <c r="E18" i="28"/>
  <c r="D18" i="28"/>
  <c r="Y158" i="28"/>
  <c r="U158" i="28"/>
  <c r="Q158" i="28"/>
  <c r="M158" i="28"/>
  <c r="I158" i="28"/>
  <c r="E158" i="28"/>
  <c r="W158" i="28"/>
  <c r="S158" i="28"/>
  <c r="O158" i="28"/>
  <c r="K158" i="28"/>
  <c r="G158" i="28"/>
  <c r="C158" i="28"/>
  <c r="T158" i="28"/>
  <c r="L158" i="28"/>
  <c r="D158" i="28"/>
  <c r="R158" i="28"/>
  <c r="J158" i="28"/>
  <c r="B158" i="28"/>
  <c r="P158" i="28"/>
  <c r="X158" i="28"/>
  <c r="H158" i="28"/>
  <c r="N158" i="28"/>
  <c r="V158" i="28"/>
  <c r="F158" i="28"/>
  <c r="Y51" i="21"/>
  <c r="U51" i="21"/>
  <c r="Q51" i="21"/>
  <c r="M51" i="21"/>
  <c r="I51" i="21"/>
  <c r="E51" i="21"/>
  <c r="X51" i="21"/>
  <c r="T51" i="21"/>
  <c r="P51" i="21"/>
  <c r="L51" i="21"/>
  <c r="H51" i="21"/>
  <c r="D51" i="21"/>
  <c r="S51" i="21"/>
  <c r="K51" i="21"/>
  <c r="C51" i="21"/>
  <c r="R51" i="21"/>
  <c r="J51" i="21"/>
  <c r="B51" i="21"/>
  <c r="W51" i="21"/>
  <c r="G51" i="21"/>
  <c r="V51" i="21"/>
  <c r="F51" i="21"/>
  <c r="O51" i="21"/>
  <c r="N51" i="21"/>
  <c r="X88" i="19"/>
  <c r="T88" i="19"/>
  <c r="P88" i="19"/>
  <c r="L88" i="19"/>
  <c r="H88" i="19"/>
  <c r="D88" i="19"/>
  <c r="V88" i="19"/>
  <c r="R88" i="19"/>
  <c r="N88" i="19"/>
  <c r="J88" i="19"/>
  <c r="F88" i="19"/>
  <c r="B88" i="19"/>
  <c r="Y88" i="19"/>
  <c r="Q88" i="19"/>
  <c r="I88" i="19"/>
  <c r="W88" i="19"/>
  <c r="O88" i="19"/>
  <c r="G88" i="19"/>
  <c r="U88" i="19"/>
  <c r="M88" i="19"/>
  <c r="E88" i="19"/>
  <c r="S88" i="19"/>
  <c r="K88" i="19"/>
  <c r="C88" i="19"/>
  <c r="W226" i="28"/>
  <c r="S226" i="28"/>
  <c r="O226" i="28"/>
  <c r="K226" i="28"/>
  <c r="G226" i="28"/>
  <c r="C226" i="28"/>
  <c r="V226" i="28"/>
  <c r="R226" i="28"/>
  <c r="N226" i="28"/>
  <c r="J226" i="28"/>
  <c r="F226" i="28"/>
  <c r="B226" i="28"/>
  <c r="U226" i="28"/>
  <c r="M226" i="28"/>
  <c r="E226" i="28"/>
  <c r="Q226" i="28"/>
  <c r="P226" i="28"/>
  <c r="T226" i="28"/>
  <c r="L226" i="28"/>
  <c r="D226" i="28"/>
  <c r="Y226" i="28"/>
  <c r="I226" i="28"/>
  <c r="X226" i="28"/>
  <c r="H226" i="28"/>
  <c r="V123" i="25"/>
  <c r="R123" i="25"/>
  <c r="N123" i="25"/>
  <c r="J123" i="25"/>
  <c r="F123" i="25"/>
  <c r="B123" i="25"/>
  <c r="Y123" i="25"/>
  <c r="U123" i="25"/>
  <c r="Q123" i="25"/>
  <c r="M123" i="25"/>
  <c r="I123" i="25"/>
  <c r="E123" i="25"/>
  <c r="X123" i="25"/>
  <c r="P123" i="25"/>
  <c r="H123" i="25"/>
  <c r="W123" i="25"/>
  <c r="O123" i="25"/>
  <c r="G123" i="25"/>
  <c r="L123" i="25"/>
  <c r="K123" i="25"/>
  <c r="T123" i="25"/>
  <c r="S123" i="25"/>
  <c r="D123" i="25"/>
  <c r="C123" i="25"/>
  <c r="Y121" i="21"/>
  <c r="U121" i="21"/>
  <c r="Q121" i="21"/>
  <c r="M121" i="21"/>
  <c r="I121" i="21"/>
  <c r="E121" i="21"/>
  <c r="X121" i="21"/>
  <c r="T121" i="21"/>
  <c r="P121" i="21"/>
  <c r="L121" i="21"/>
  <c r="H121" i="21"/>
  <c r="D121" i="21"/>
  <c r="S121" i="21"/>
  <c r="K121" i="21"/>
  <c r="C121" i="21"/>
  <c r="R121" i="21"/>
  <c r="J121" i="21"/>
  <c r="B121" i="21"/>
  <c r="W121" i="21"/>
  <c r="G121" i="21"/>
  <c r="V121" i="21"/>
  <c r="F121" i="21"/>
  <c r="O121" i="21"/>
  <c r="N121" i="21"/>
  <c r="Y86" i="21"/>
  <c r="U86" i="21"/>
  <c r="Q86" i="21"/>
  <c r="M86" i="21"/>
  <c r="I86" i="21"/>
  <c r="E86" i="21"/>
  <c r="X86" i="21"/>
  <c r="T86" i="21"/>
  <c r="P86" i="21"/>
  <c r="L86" i="21"/>
  <c r="H86" i="21"/>
  <c r="D86" i="21"/>
  <c r="S86" i="21"/>
  <c r="K86" i="21"/>
  <c r="C86" i="21"/>
  <c r="R86" i="21"/>
  <c r="J86" i="21"/>
  <c r="B86" i="21"/>
  <c r="W86" i="21"/>
  <c r="G86" i="21"/>
  <c r="V86" i="21"/>
  <c r="F86" i="21"/>
  <c r="N86" i="21"/>
  <c r="O86" i="21"/>
  <c r="X53" i="19"/>
  <c r="T53" i="19"/>
  <c r="P53" i="19"/>
  <c r="L53" i="19"/>
  <c r="H53" i="19"/>
  <c r="D53" i="19"/>
  <c r="V53" i="19"/>
  <c r="R53" i="19"/>
  <c r="N53" i="19"/>
  <c r="J53" i="19"/>
  <c r="F53" i="19"/>
  <c r="B53" i="19"/>
  <c r="Y53" i="19"/>
  <c r="Q53" i="19"/>
  <c r="I53" i="19"/>
  <c r="O53" i="19"/>
  <c r="U53" i="19"/>
  <c r="M53" i="19"/>
  <c r="E53" i="19"/>
  <c r="S53" i="19"/>
  <c r="K53" i="19"/>
  <c r="C53" i="19"/>
  <c r="W53" i="19"/>
  <c r="G53" i="19"/>
  <c r="V192" i="28"/>
  <c r="R192" i="28"/>
  <c r="N192" i="28"/>
  <c r="J192" i="28"/>
  <c r="F192" i="28"/>
  <c r="B192" i="28"/>
  <c r="U192" i="28"/>
  <c r="P192" i="28"/>
  <c r="K192" i="28"/>
  <c r="E192" i="28"/>
  <c r="Y192" i="28"/>
  <c r="T192" i="28"/>
  <c r="O192" i="28"/>
  <c r="I192" i="28"/>
  <c r="D192" i="28"/>
  <c r="S192" i="28"/>
  <c r="H192" i="28"/>
  <c r="Q192" i="28"/>
  <c r="G192" i="28"/>
  <c r="M192" i="28"/>
  <c r="X192" i="28"/>
  <c r="C192" i="28"/>
  <c r="L192" i="28"/>
  <c r="W192" i="28"/>
  <c r="W88" i="28"/>
  <c r="S88" i="28"/>
  <c r="O88" i="28"/>
  <c r="K88" i="28"/>
  <c r="G88" i="28"/>
  <c r="C88" i="28"/>
  <c r="V88" i="28"/>
  <c r="R88" i="28"/>
  <c r="N88" i="28"/>
  <c r="J88" i="28"/>
  <c r="F88" i="28"/>
  <c r="B88" i="28"/>
  <c r="Y88" i="28"/>
  <c r="Q88" i="28"/>
  <c r="I88" i="28"/>
  <c r="X88" i="28"/>
  <c r="P88" i="28"/>
  <c r="H88" i="28"/>
  <c r="M88" i="28"/>
  <c r="E88" i="28"/>
  <c r="D88" i="28"/>
  <c r="L88" i="28"/>
  <c r="U88" i="28"/>
  <c r="T88" i="28"/>
  <c r="X17" i="19"/>
  <c r="T17" i="19"/>
  <c r="P17" i="19"/>
  <c r="L17" i="19"/>
  <c r="H17" i="19"/>
  <c r="D17" i="19"/>
  <c r="V17" i="19"/>
  <c r="R17" i="19"/>
  <c r="N17" i="19"/>
  <c r="J17" i="19"/>
  <c r="F17" i="19"/>
  <c r="B17" i="19"/>
  <c r="Y17" i="19"/>
  <c r="Q17" i="19"/>
  <c r="I17" i="19"/>
  <c r="U17" i="19"/>
  <c r="M17" i="19"/>
  <c r="E17" i="19"/>
  <c r="S17" i="19"/>
  <c r="K17" i="19"/>
  <c r="C17" i="19"/>
  <c r="G17" i="19"/>
  <c r="W17" i="19"/>
  <c r="O17" i="19"/>
  <c r="V52" i="25"/>
  <c r="R52" i="25"/>
  <c r="N52" i="25"/>
  <c r="J52" i="25"/>
  <c r="F52" i="25"/>
  <c r="B52" i="25"/>
  <c r="Y52" i="25"/>
  <c r="U52" i="25"/>
  <c r="Q52" i="25"/>
  <c r="M52" i="25"/>
  <c r="I52" i="25"/>
  <c r="E52" i="25"/>
  <c r="X52" i="25"/>
  <c r="P52" i="25"/>
  <c r="H52" i="25"/>
  <c r="W52" i="25"/>
  <c r="O52" i="25"/>
  <c r="G52" i="25"/>
  <c r="T52" i="25"/>
  <c r="D52" i="25"/>
  <c r="S52" i="25"/>
  <c r="C52" i="25"/>
  <c r="L52" i="25"/>
  <c r="K52" i="25"/>
  <c r="Y18" i="21"/>
  <c r="U18" i="21"/>
  <c r="Q18" i="21"/>
  <c r="M18" i="21"/>
  <c r="I18" i="21"/>
  <c r="E18" i="21"/>
  <c r="X18" i="21"/>
  <c r="T18" i="21"/>
  <c r="P18" i="21"/>
  <c r="L18" i="21"/>
  <c r="H18" i="21"/>
  <c r="D18" i="21"/>
  <c r="S18" i="21"/>
  <c r="K18" i="21"/>
  <c r="C18" i="21"/>
  <c r="R18" i="21"/>
  <c r="J18" i="21"/>
  <c r="B18" i="21"/>
  <c r="W18" i="21"/>
  <c r="G18" i="21"/>
  <c r="V18" i="21"/>
  <c r="F18" i="21"/>
  <c r="O18" i="21"/>
  <c r="N18" i="21"/>
  <c r="W53" i="28"/>
  <c r="S53" i="28"/>
  <c r="O53" i="28"/>
  <c r="K53" i="28"/>
  <c r="G53" i="28"/>
  <c r="C53" i="28"/>
  <c r="V53" i="28"/>
  <c r="R53" i="28"/>
  <c r="N53" i="28"/>
  <c r="J53" i="28"/>
  <c r="F53" i="28"/>
  <c r="B53" i="28"/>
  <c r="Y53" i="28"/>
  <c r="Q53" i="28"/>
  <c r="I53" i="28"/>
  <c r="X53" i="28"/>
  <c r="P53" i="28"/>
  <c r="H53" i="28"/>
  <c r="M53" i="28"/>
  <c r="E53" i="28"/>
  <c r="T53" i="28"/>
  <c r="L53" i="28"/>
  <c r="U53" i="28"/>
  <c r="D53" i="28"/>
  <c r="Y123" i="28"/>
  <c r="U123" i="28"/>
  <c r="Q123" i="28"/>
  <c r="M123" i="28"/>
  <c r="I123" i="28"/>
  <c r="E123" i="28"/>
  <c r="X123" i="28"/>
  <c r="T123" i="28"/>
  <c r="P123" i="28"/>
  <c r="L123" i="28"/>
  <c r="H123" i="28"/>
  <c r="D123" i="28"/>
  <c r="S123" i="28"/>
  <c r="K123" i="28"/>
  <c r="C123" i="28"/>
  <c r="R123" i="28"/>
  <c r="J123" i="28"/>
  <c r="B123" i="28"/>
  <c r="W123" i="28"/>
  <c r="G123" i="28"/>
  <c r="V123" i="28"/>
  <c r="F123" i="28"/>
  <c r="O123" i="28"/>
  <c r="N123" i="28"/>
  <c r="V122" i="19"/>
  <c r="R122" i="19"/>
  <c r="N122" i="19"/>
  <c r="J122" i="19"/>
  <c r="F122" i="19"/>
  <c r="B122" i="19"/>
  <c r="X122" i="19"/>
  <c r="T122" i="19"/>
  <c r="P122" i="19"/>
  <c r="L122" i="19"/>
  <c r="H122" i="19"/>
  <c r="D122" i="19"/>
  <c r="Y122" i="19"/>
  <c r="Q122" i="19"/>
  <c r="I122" i="19"/>
  <c r="U122" i="19"/>
  <c r="M122" i="19"/>
  <c r="E122" i="19"/>
  <c r="K122" i="19"/>
  <c r="W122" i="19"/>
  <c r="G122" i="19"/>
  <c r="S122" i="19"/>
  <c r="C122" i="19"/>
  <c r="O122" i="19"/>
  <c r="A191" i="21"/>
  <c r="A226" i="21" s="1"/>
  <c r="A124" i="25"/>
  <c r="A261" i="28"/>
  <c r="A227" i="28"/>
  <c r="A124" i="28"/>
  <c r="A54" i="28"/>
  <c r="A19" i="28"/>
  <c r="A193" i="28"/>
  <c r="A89" i="28"/>
  <c r="A159" i="28"/>
  <c r="A89" i="19"/>
  <c r="A54" i="19"/>
  <c r="A52" i="21"/>
  <c r="A124" i="19"/>
  <c r="A17" i="25"/>
  <c r="A87" i="21"/>
  <c r="A19" i="21"/>
  <c r="A157" i="21"/>
  <c r="A18" i="19"/>
  <c r="A122" i="21"/>
  <c r="A53" i="25"/>
  <c r="A89" i="25"/>
  <c r="V53" i="25" l="1"/>
  <c r="R53" i="25"/>
  <c r="N53" i="25"/>
  <c r="J53" i="25"/>
  <c r="F53" i="25"/>
  <c r="B53" i="25"/>
  <c r="Y53" i="25"/>
  <c r="U53" i="25"/>
  <c r="Q53" i="25"/>
  <c r="M53" i="25"/>
  <c r="I53" i="25"/>
  <c r="E53" i="25"/>
  <c r="X53" i="25"/>
  <c r="P53" i="25"/>
  <c r="H53" i="25"/>
  <c r="W53" i="25"/>
  <c r="O53" i="25"/>
  <c r="G53" i="25"/>
  <c r="L53" i="25"/>
  <c r="K53" i="25"/>
  <c r="T53" i="25"/>
  <c r="S53" i="25"/>
  <c r="D53" i="25"/>
  <c r="C53" i="25"/>
  <c r="Y19" i="21"/>
  <c r="U19" i="21"/>
  <c r="Q19" i="21"/>
  <c r="M19" i="21"/>
  <c r="I19" i="21"/>
  <c r="E19" i="21"/>
  <c r="X19" i="21"/>
  <c r="T19" i="21"/>
  <c r="P19" i="21"/>
  <c r="L19" i="21"/>
  <c r="H19" i="21"/>
  <c r="D19" i="21"/>
  <c r="S19" i="21"/>
  <c r="K19" i="21"/>
  <c r="C19" i="21"/>
  <c r="R19" i="21"/>
  <c r="J19" i="21"/>
  <c r="B19" i="21"/>
  <c r="O19" i="21"/>
  <c r="N19" i="21"/>
  <c r="W19" i="21"/>
  <c r="G19" i="21"/>
  <c r="V19" i="21"/>
  <c r="F19" i="21"/>
  <c r="Y52" i="21"/>
  <c r="U52" i="21"/>
  <c r="Q52" i="21"/>
  <c r="M52" i="21"/>
  <c r="I52" i="21"/>
  <c r="E52" i="21"/>
  <c r="X52" i="21"/>
  <c r="T52" i="21"/>
  <c r="P52" i="21"/>
  <c r="L52" i="21"/>
  <c r="H52" i="21"/>
  <c r="D52" i="21"/>
  <c r="S52" i="21"/>
  <c r="K52" i="21"/>
  <c r="C52" i="21"/>
  <c r="R52" i="21"/>
  <c r="J52" i="21"/>
  <c r="B52" i="21"/>
  <c r="O52" i="21"/>
  <c r="N52" i="21"/>
  <c r="W52" i="21"/>
  <c r="G52" i="21"/>
  <c r="F52" i="21"/>
  <c r="V52" i="21"/>
  <c r="W89" i="28"/>
  <c r="S89" i="28"/>
  <c r="O89" i="28"/>
  <c r="K89" i="28"/>
  <c r="G89" i="28"/>
  <c r="C89" i="28"/>
  <c r="V89" i="28"/>
  <c r="R89" i="28"/>
  <c r="N89" i="28"/>
  <c r="J89" i="28"/>
  <c r="F89" i="28"/>
  <c r="B89" i="28"/>
  <c r="Y89" i="28"/>
  <c r="Q89" i="28"/>
  <c r="I89" i="28"/>
  <c r="X89" i="28"/>
  <c r="P89" i="28"/>
  <c r="H89" i="28"/>
  <c r="U89" i="28"/>
  <c r="E89" i="28"/>
  <c r="M89" i="28"/>
  <c r="L89" i="28"/>
  <c r="T89" i="28"/>
  <c r="D89" i="28"/>
  <c r="Y124" i="28"/>
  <c r="U124" i="28"/>
  <c r="Q124" i="28"/>
  <c r="M124" i="28"/>
  <c r="I124" i="28"/>
  <c r="E124" i="28"/>
  <c r="X124" i="28"/>
  <c r="T124" i="28"/>
  <c r="P124" i="28"/>
  <c r="L124" i="28"/>
  <c r="H124" i="28"/>
  <c r="D124" i="28"/>
  <c r="S124" i="28"/>
  <c r="K124" i="28"/>
  <c r="C124" i="28"/>
  <c r="R124" i="28"/>
  <c r="J124" i="28"/>
  <c r="B124" i="28"/>
  <c r="O124" i="28"/>
  <c r="N124" i="28"/>
  <c r="G124" i="28"/>
  <c r="W124" i="28"/>
  <c r="V124" i="28"/>
  <c r="F124" i="28"/>
  <c r="W226" i="21"/>
  <c r="S226" i="21"/>
  <c r="O226" i="21"/>
  <c r="K226" i="21"/>
  <c r="G226" i="21"/>
  <c r="C226" i="21"/>
  <c r="U226" i="21"/>
  <c r="M226" i="21"/>
  <c r="E226" i="21"/>
  <c r="V226" i="21"/>
  <c r="R226" i="21"/>
  <c r="N226" i="21"/>
  <c r="J226" i="21"/>
  <c r="F226" i="21"/>
  <c r="B226" i="21"/>
  <c r="Y226" i="21"/>
  <c r="Q226" i="21"/>
  <c r="I226" i="21"/>
  <c r="L226" i="21"/>
  <c r="D226" i="21"/>
  <c r="P226" i="21"/>
  <c r="X226" i="21"/>
  <c r="H226" i="21"/>
  <c r="T226" i="21"/>
  <c r="X18" i="19"/>
  <c r="T18" i="19"/>
  <c r="P18" i="19"/>
  <c r="L18" i="19"/>
  <c r="H18" i="19"/>
  <c r="D18" i="19"/>
  <c r="V18" i="19"/>
  <c r="R18" i="19"/>
  <c r="N18" i="19"/>
  <c r="J18" i="19"/>
  <c r="F18" i="19"/>
  <c r="B18" i="19"/>
  <c r="Y18" i="19"/>
  <c r="Q18" i="19"/>
  <c r="I18" i="19"/>
  <c r="U18" i="19"/>
  <c r="M18" i="19"/>
  <c r="E18" i="19"/>
  <c r="S18" i="19"/>
  <c r="K18" i="19"/>
  <c r="C18" i="19"/>
  <c r="W18" i="19"/>
  <c r="O18" i="19"/>
  <c r="G18" i="19"/>
  <c r="Y17" i="25"/>
  <c r="U17" i="25"/>
  <c r="Q17" i="25"/>
  <c r="M17" i="25"/>
  <c r="I17" i="25"/>
  <c r="E17" i="25"/>
  <c r="X17" i="25"/>
  <c r="T17" i="25"/>
  <c r="P17" i="25"/>
  <c r="L17" i="25"/>
  <c r="H17" i="25"/>
  <c r="D17" i="25"/>
  <c r="S17" i="25"/>
  <c r="K17" i="25"/>
  <c r="C17" i="25"/>
  <c r="R17" i="25"/>
  <c r="J17" i="25"/>
  <c r="B17" i="25"/>
  <c r="O17" i="25"/>
  <c r="N17" i="25"/>
  <c r="G17" i="25"/>
  <c r="V17" i="25"/>
  <c r="F17" i="25"/>
  <c r="W17" i="25"/>
  <c r="X89" i="19"/>
  <c r="T89" i="19"/>
  <c r="P89" i="19"/>
  <c r="L89" i="19"/>
  <c r="H89" i="19"/>
  <c r="D89" i="19"/>
  <c r="V89" i="19"/>
  <c r="R89" i="19"/>
  <c r="N89" i="19"/>
  <c r="J89" i="19"/>
  <c r="F89" i="19"/>
  <c r="B89" i="19"/>
  <c r="Y89" i="19"/>
  <c r="Q89" i="19"/>
  <c r="I89" i="19"/>
  <c r="W89" i="19"/>
  <c r="O89" i="19"/>
  <c r="G89" i="19"/>
  <c r="U89" i="19"/>
  <c r="M89" i="19"/>
  <c r="E89" i="19"/>
  <c r="S89" i="19"/>
  <c r="K89" i="19"/>
  <c r="C89" i="19"/>
  <c r="W19" i="28"/>
  <c r="S19" i="28"/>
  <c r="O19" i="28"/>
  <c r="K19" i="28"/>
  <c r="G19" i="28"/>
  <c r="C19" i="28"/>
  <c r="V19" i="28"/>
  <c r="R19" i="28"/>
  <c r="N19" i="28"/>
  <c r="J19" i="28"/>
  <c r="F19" i="28"/>
  <c r="B19" i="28"/>
  <c r="Y19" i="28"/>
  <c r="Q19" i="28"/>
  <c r="I19" i="28"/>
  <c r="X19" i="28"/>
  <c r="P19" i="28"/>
  <c r="H19" i="28"/>
  <c r="U19" i="28"/>
  <c r="E19" i="28"/>
  <c r="T19" i="28"/>
  <c r="D19" i="28"/>
  <c r="M19" i="28"/>
  <c r="L19" i="28"/>
  <c r="W261" i="28"/>
  <c r="S261" i="28"/>
  <c r="O261" i="28"/>
  <c r="K261" i="28"/>
  <c r="G261" i="28"/>
  <c r="C261" i="28"/>
  <c r="V261" i="28"/>
  <c r="R261" i="28"/>
  <c r="N261" i="28"/>
  <c r="J261" i="28"/>
  <c r="F261" i="28"/>
  <c r="B261" i="28"/>
  <c r="U261" i="28"/>
  <c r="M261" i="28"/>
  <c r="E261" i="28"/>
  <c r="Y261" i="28"/>
  <c r="I261" i="28"/>
  <c r="X261" i="28"/>
  <c r="H261" i="28"/>
  <c r="T261" i="28"/>
  <c r="L261" i="28"/>
  <c r="D261" i="28"/>
  <c r="Q261" i="28"/>
  <c r="P261" i="28"/>
  <c r="Y122" i="21"/>
  <c r="U122" i="21"/>
  <c r="Q122" i="21"/>
  <c r="M122" i="21"/>
  <c r="I122" i="21"/>
  <c r="E122" i="21"/>
  <c r="X122" i="21"/>
  <c r="T122" i="21"/>
  <c r="P122" i="21"/>
  <c r="L122" i="21"/>
  <c r="H122" i="21"/>
  <c r="D122" i="21"/>
  <c r="S122" i="21"/>
  <c r="K122" i="21"/>
  <c r="C122" i="21"/>
  <c r="R122" i="21"/>
  <c r="J122" i="21"/>
  <c r="B122" i="21"/>
  <c r="O122" i="21"/>
  <c r="N122" i="21"/>
  <c r="W122" i="21"/>
  <c r="G122" i="21"/>
  <c r="V122" i="21"/>
  <c r="F122" i="21"/>
  <c r="Y87" i="21"/>
  <c r="U87" i="21"/>
  <c r="Q87" i="21"/>
  <c r="M87" i="21"/>
  <c r="I87" i="21"/>
  <c r="E87" i="21"/>
  <c r="X87" i="21"/>
  <c r="T87" i="21"/>
  <c r="P87" i="21"/>
  <c r="L87" i="21"/>
  <c r="H87" i="21"/>
  <c r="D87" i="21"/>
  <c r="S87" i="21"/>
  <c r="K87" i="21"/>
  <c r="C87" i="21"/>
  <c r="R87" i="21"/>
  <c r="J87" i="21"/>
  <c r="B87" i="21"/>
  <c r="O87" i="21"/>
  <c r="N87" i="21"/>
  <c r="G87" i="21"/>
  <c r="W87" i="21"/>
  <c r="F87" i="21"/>
  <c r="V87" i="21"/>
  <c r="X54" i="19"/>
  <c r="T54" i="19"/>
  <c r="P54" i="19"/>
  <c r="L54" i="19"/>
  <c r="H54" i="19"/>
  <c r="D54" i="19"/>
  <c r="V54" i="19"/>
  <c r="R54" i="19"/>
  <c r="N54" i="19"/>
  <c r="J54" i="19"/>
  <c r="F54" i="19"/>
  <c r="B54" i="19"/>
  <c r="Y54" i="19"/>
  <c r="Q54" i="19"/>
  <c r="I54" i="19"/>
  <c r="G54" i="19"/>
  <c r="U54" i="19"/>
  <c r="M54" i="19"/>
  <c r="E54" i="19"/>
  <c r="S54" i="19"/>
  <c r="K54" i="19"/>
  <c r="C54" i="19"/>
  <c r="W54" i="19"/>
  <c r="O54" i="19"/>
  <c r="V193" i="28"/>
  <c r="R193" i="28"/>
  <c r="N193" i="28"/>
  <c r="J193" i="28"/>
  <c r="F193" i="28"/>
  <c r="B193" i="28"/>
  <c r="X193" i="28"/>
  <c r="S193" i="28"/>
  <c r="M193" i="28"/>
  <c r="H193" i="28"/>
  <c r="C193" i="28"/>
  <c r="W193" i="28"/>
  <c r="Q193" i="28"/>
  <c r="L193" i="28"/>
  <c r="G193" i="28"/>
  <c r="P193" i="28"/>
  <c r="E193" i="28"/>
  <c r="Y193" i="28"/>
  <c r="O193" i="28"/>
  <c r="D193" i="28"/>
  <c r="K193" i="28"/>
  <c r="U193" i="28"/>
  <c r="I193" i="28"/>
  <c r="T193" i="28"/>
  <c r="W227" i="28"/>
  <c r="S227" i="28"/>
  <c r="O227" i="28"/>
  <c r="K227" i="28"/>
  <c r="G227" i="28"/>
  <c r="C227" i="28"/>
  <c r="V227" i="28"/>
  <c r="R227" i="28"/>
  <c r="N227" i="28"/>
  <c r="J227" i="28"/>
  <c r="F227" i="28"/>
  <c r="B227" i="28"/>
  <c r="U227" i="28"/>
  <c r="M227" i="28"/>
  <c r="E227" i="28"/>
  <c r="Y227" i="28"/>
  <c r="I227" i="28"/>
  <c r="X227" i="28"/>
  <c r="H227" i="28"/>
  <c r="T227" i="28"/>
  <c r="L227" i="28"/>
  <c r="D227" i="28"/>
  <c r="Q227" i="28"/>
  <c r="P227" i="28"/>
  <c r="V191" i="21"/>
  <c r="R191" i="21"/>
  <c r="N191" i="21"/>
  <c r="J191" i="21"/>
  <c r="F191" i="21"/>
  <c r="B191" i="21"/>
  <c r="X191" i="21"/>
  <c r="T191" i="21"/>
  <c r="P191" i="21"/>
  <c r="L191" i="21"/>
  <c r="H191" i="21"/>
  <c r="D191" i="21"/>
  <c r="U191" i="21"/>
  <c r="M191" i="21"/>
  <c r="E191" i="21"/>
  <c r="Y191" i="21"/>
  <c r="Q191" i="21"/>
  <c r="I191" i="21"/>
  <c r="S191" i="21"/>
  <c r="C191" i="21"/>
  <c r="O191" i="21"/>
  <c r="K191" i="21"/>
  <c r="W191" i="21"/>
  <c r="G191" i="21"/>
  <c r="V89" i="25"/>
  <c r="R89" i="25"/>
  <c r="N89" i="25"/>
  <c r="J89" i="25"/>
  <c r="F89" i="25"/>
  <c r="B89" i="25"/>
  <c r="Y89" i="25"/>
  <c r="U89" i="25"/>
  <c r="Q89" i="25"/>
  <c r="M89" i="25"/>
  <c r="I89" i="25"/>
  <c r="E89" i="25"/>
  <c r="X89" i="25"/>
  <c r="P89" i="25"/>
  <c r="H89" i="25"/>
  <c r="W89" i="25"/>
  <c r="O89" i="25"/>
  <c r="G89" i="25"/>
  <c r="T89" i="25"/>
  <c r="D89" i="25"/>
  <c r="S89" i="25"/>
  <c r="C89" i="25"/>
  <c r="L89" i="25"/>
  <c r="K89" i="25"/>
  <c r="W157" i="21"/>
  <c r="S157" i="21"/>
  <c r="O157" i="21"/>
  <c r="K157" i="21"/>
  <c r="G157" i="21"/>
  <c r="C157" i="21"/>
  <c r="V157" i="21"/>
  <c r="R157" i="21"/>
  <c r="N157" i="21"/>
  <c r="J157" i="21"/>
  <c r="F157" i="21"/>
  <c r="B157" i="21"/>
  <c r="Y157" i="21"/>
  <c r="Q157" i="21"/>
  <c r="I157" i="21"/>
  <c r="U157" i="21"/>
  <c r="M157" i="21"/>
  <c r="E157" i="21"/>
  <c r="X157" i="21"/>
  <c r="H157" i="21"/>
  <c r="P157" i="21"/>
  <c r="L157" i="21"/>
  <c r="D157" i="21"/>
  <c r="T157" i="21"/>
  <c r="V124" i="19"/>
  <c r="R124" i="19"/>
  <c r="N124" i="19"/>
  <c r="J124" i="19"/>
  <c r="F124" i="19"/>
  <c r="B124" i="19"/>
  <c r="X124" i="19"/>
  <c r="T124" i="19"/>
  <c r="P124" i="19"/>
  <c r="L124" i="19"/>
  <c r="H124" i="19"/>
  <c r="D124" i="19"/>
  <c r="Y124" i="19"/>
  <c r="Q124" i="19"/>
  <c r="I124" i="19"/>
  <c r="U124" i="19"/>
  <c r="M124" i="19"/>
  <c r="E124" i="19"/>
  <c r="K124" i="19"/>
  <c r="W124" i="19"/>
  <c r="G124" i="19"/>
  <c r="S124" i="19"/>
  <c r="C124" i="19"/>
  <c r="O124" i="19"/>
  <c r="Y159" i="28"/>
  <c r="U159" i="28"/>
  <c r="Q159" i="28"/>
  <c r="M159" i="28"/>
  <c r="I159" i="28"/>
  <c r="E159" i="28"/>
  <c r="W159" i="28"/>
  <c r="S159" i="28"/>
  <c r="O159" i="28"/>
  <c r="K159" i="28"/>
  <c r="G159" i="28"/>
  <c r="C159" i="28"/>
  <c r="T159" i="28"/>
  <c r="L159" i="28"/>
  <c r="D159" i="28"/>
  <c r="R159" i="28"/>
  <c r="J159" i="28"/>
  <c r="B159" i="28"/>
  <c r="X159" i="28"/>
  <c r="H159" i="28"/>
  <c r="P159" i="28"/>
  <c r="F159" i="28"/>
  <c r="V159" i="28"/>
  <c r="N159" i="28"/>
  <c r="W54" i="28"/>
  <c r="S54" i="28"/>
  <c r="O54" i="28"/>
  <c r="K54" i="28"/>
  <c r="G54" i="28"/>
  <c r="C54" i="28"/>
  <c r="V54" i="28"/>
  <c r="R54" i="28"/>
  <c r="N54" i="28"/>
  <c r="J54" i="28"/>
  <c r="F54" i="28"/>
  <c r="B54" i="28"/>
  <c r="Y54" i="28"/>
  <c r="Q54" i="28"/>
  <c r="I54" i="28"/>
  <c r="X54" i="28"/>
  <c r="P54" i="28"/>
  <c r="H54" i="28"/>
  <c r="U54" i="28"/>
  <c r="E54" i="28"/>
  <c r="M54" i="28"/>
  <c r="T54" i="28"/>
  <c r="D54" i="28"/>
  <c r="L54" i="28"/>
  <c r="V124" i="25"/>
  <c r="R124" i="25"/>
  <c r="N124" i="25"/>
  <c r="J124" i="25"/>
  <c r="F124" i="25"/>
  <c r="B124" i="25"/>
  <c r="Y124" i="25"/>
  <c r="U124" i="25"/>
  <c r="Q124" i="25"/>
  <c r="M124" i="25"/>
  <c r="I124" i="25"/>
  <c r="E124" i="25"/>
  <c r="X124" i="25"/>
  <c r="P124" i="25"/>
  <c r="H124" i="25"/>
  <c r="W124" i="25"/>
  <c r="O124" i="25"/>
  <c r="G124" i="25"/>
  <c r="T124" i="25"/>
  <c r="D124" i="25"/>
  <c r="S124" i="25"/>
  <c r="C124" i="25"/>
  <c r="L124" i="25"/>
  <c r="K124" i="25"/>
  <c r="A125" i="25"/>
  <c r="A194" i="28"/>
  <c r="A20" i="28"/>
  <c r="A55" i="28"/>
  <c r="A125" i="28"/>
  <c r="A297" i="28"/>
  <c r="A262" i="28"/>
  <c r="A160" i="28"/>
  <c r="A90" i="28"/>
  <c r="A228" i="28"/>
  <c r="A261" i="21"/>
  <c r="A227" i="21"/>
  <c r="A192" i="21"/>
  <c r="A90" i="19"/>
  <c r="A55" i="19"/>
  <c r="A88" i="21"/>
  <c r="A54" i="25"/>
  <c r="A18" i="25"/>
  <c r="A125" i="19"/>
  <c r="A123" i="21"/>
  <c r="A53" i="21"/>
  <c r="A90" i="25"/>
  <c r="A19" i="19"/>
  <c r="A20" i="21"/>
  <c r="A158" i="21"/>
  <c r="Y20" i="21" l="1"/>
  <c r="U20" i="21"/>
  <c r="Q20" i="21"/>
  <c r="M20" i="21"/>
  <c r="I20" i="21"/>
  <c r="E20" i="21"/>
  <c r="X20" i="21"/>
  <c r="T20" i="21"/>
  <c r="P20" i="21"/>
  <c r="L20" i="21"/>
  <c r="H20" i="21"/>
  <c r="D20" i="21"/>
  <c r="S20" i="21"/>
  <c r="K20" i="21"/>
  <c r="C20" i="21"/>
  <c r="R20" i="21"/>
  <c r="J20" i="21"/>
  <c r="B20" i="21"/>
  <c r="W20" i="21"/>
  <c r="G20" i="21"/>
  <c r="V20" i="21"/>
  <c r="F20" i="21"/>
  <c r="O20" i="21"/>
  <c r="N20" i="21"/>
  <c r="Y123" i="21"/>
  <c r="U123" i="21"/>
  <c r="Q123" i="21"/>
  <c r="M123" i="21"/>
  <c r="I123" i="21"/>
  <c r="E123" i="21"/>
  <c r="X123" i="21"/>
  <c r="T123" i="21"/>
  <c r="P123" i="21"/>
  <c r="L123" i="21"/>
  <c r="H123" i="21"/>
  <c r="D123" i="21"/>
  <c r="S123" i="21"/>
  <c r="K123" i="21"/>
  <c r="C123" i="21"/>
  <c r="R123" i="21"/>
  <c r="J123" i="21"/>
  <c r="B123" i="21"/>
  <c r="W123" i="21"/>
  <c r="G123" i="21"/>
  <c r="V123" i="21"/>
  <c r="F123" i="21"/>
  <c r="N123" i="21"/>
  <c r="O123" i="21"/>
  <c r="Y88" i="21"/>
  <c r="U88" i="21"/>
  <c r="Q88" i="21"/>
  <c r="M88" i="21"/>
  <c r="I88" i="21"/>
  <c r="E88" i="21"/>
  <c r="X88" i="21"/>
  <c r="T88" i="21"/>
  <c r="P88" i="21"/>
  <c r="L88" i="21"/>
  <c r="H88" i="21"/>
  <c r="D88" i="21"/>
  <c r="S88" i="21"/>
  <c r="K88" i="21"/>
  <c r="C88" i="21"/>
  <c r="R88" i="21"/>
  <c r="J88" i="21"/>
  <c r="B88" i="21"/>
  <c r="W88" i="21"/>
  <c r="G88" i="21"/>
  <c r="V88" i="21"/>
  <c r="F88" i="21"/>
  <c r="O88" i="21"/>
  <c r="N88" i="21"/>
  <c r="W227" i="21"/>
  <c r="S227" i="21"/>
  <c r="O227" i="21"/>
  <c r="K227" i="21"/>
  <c r="G227" i="21"/>
  <c r="C227" i="21"/>
  <c r="U227" i="21"/>
  <c r="M227" i="21"/>
  <c r="E227" i="21"/>
  <c r="V227" i="21"/>
  <c r="R227" i="21"/>
  <c r="N227" i="21"/>
  <c r="J227" i="21"/>
  <c r="F227" i="21"/>
  <c r="B227" i="21"/>
  <c r="Y227" i="21"/>
  <c r="Q227" i="21"/>
  <c r="I227" i="21"/>
  <c r="T227" i="21"/>
  <c r="D227" i="21"/>
  <c r="X227" i="21"/>
  <c r="P227" i="21"/>
  <c r="L227" i="21"/>
  <c r="H227" i="21"/>
  <c r="Y160" i="28"/>
  <c r="U160" i="28"/>
  <c r="Q160" i="28"/>
  <c r="M160" i="28"/>
  <c r="I160" i="28"/>
  <c r="E160" i="28"/>
  <c r="W160" i="28"/>
  <c r="S160" i="28"/>
  <c r="O160" i="28"/>
  <c r="K160" i="28"/>
  <c r="G160" i="28"/>
  <c r="C160" i="28"/>
  <c r="T160" i="28"/>
  <c r="L160" i="28"/>
  <c r="D160" i="28"/>
  <c r="R160" i="28"/>
  <c r="J160" i="28"/>
  <c r="B160" i="28"/>
  <c r="P160" i="28"/>
  <c r="X160" i="28"/>
  <c r="H160" i="28"/>
  <c r="N160" i="28"/>
  <c r="V160" i="28"/>
  <c r="F160" i="28"/>
  <c r="W55" i="28"/>
  <c r="S55" i="28"/>
  <c r="O55" i="28"/>
  <c r="K55" i="28"/>
  <c r="G55" i="28"/>
  <c r="C55" i="28"/>
  <c r="V55" i="28"/>
  <c r="R55" i="28"/>
  <c r="N55" i="28"/>
  <c r="J55" i="28"/>
  <c r="F55" i="28"/>
  <c r="B55" i="28"/>
  <c r="Y55" i="28"/>
  <c r="Q55" i="28"/>
  <c r="I55" i="28"/>
  <c r="X55" i="28"/>
  <c r="P55" i="28"/>
  <c r="H55" i="28"/>
  <c r="M55" i="28"/>
  <c r="U55" i="28"/>
  <c r="T55" i="28"/>
  <c r="D55" i="28"/>
  <c r="L55" i="28"/>
  <c r="E55" i="28"/>
  <c r="X19" i="19"/>
  <c r="T19" i="19"/>
  <c r="P19" i="19"/>
  <c r="L19" i="19"/>
  <c r="H19" i="19"/>
  <c r="D19" i="19"/>
  <c r="V19" i="19"/>
  <c r="R19" i="19"/>
  <c r="N19" i="19"/>
  <c r="J19" i="19"/>
  <c r="F19" i="19"/>
  <c r="B19" i="19"/>
  <c r="Y19" i="19"/>
  <c r="Q19" i="19"/>
  <c r="I19" i="19"/>
  <c r="U19" i="19"/>
  <c r="M19" i="19"/>
  <c r="E19" i="19"/>
  <c r="S19" i="19"/>
  <c r="K19" i="19"/>
  <c r="C19" i="19"/>
  <c r="W19" i="19"/>
  <c r="O19" i="19"/>
  <c r="G19" i="19"/>
  <c r="V125" i="19"/>
  <c r="R125" i="19"/>
  <c r="N125" i="19"/>
  <c r="J125" i="19"/>
  <c r="F125" i="19"/>
  <c r="B125" i="19"/>
  <c r="X125" i="19"/>
  <c r="T125" i="19"/>
  <c r="P125" i="19"/>
  <c r="L125" i="19"/>
  <c r="H125" i="19"/>
  <c r="D125" i="19"/>
  <c r="Y125" i="19"/>
  <c r="Q125" i="19"/>
  <c r="I125" i="19"/>
  <c r="U125" i="19"/>
  <c r="M125" i="19"/>
  <c r="E125" i="19"/>
  <c r="S125" i="19"/>
  <c r="C125" i="19"/>
  <c r="O125" i="19"/>
  <c r="K125" i="19"/>
  <c r="W125" i="19"/>
  <c r="G125" i="19"/>
  <c r="X55" i="19"/>
  <c r="T55" i="19"/>
  <c r="P55" i="19"/>
  <c r="L55" i="19"/>
  <c r="H55" i="19"/>
  <c r="D55" i="19"/>
  <c r="V55" i="19"/>
  <c r="R55" i="19"/>
  <c r="N55" i="19"/>
  <c r="J55" i="19"/>
  <c r="F55" i="19"/>
  <c r="B55" i="19"/>
  <c r="Y55" i="19"/>
  <c r="Q55" i="19"/>
  <c r="I55" i="19"/>
  <c r="W55" i="19"/>
  <c r="G55" i="19"/>
  <c r="U55" i="19"/>
  <c r="M55" i="19"/>
  <c r="E55" i="19"/>
  <c r="S55" i="19"/>
  <c r="K55" i="19"/>
  <c r="C55" i="19"/>
  <c r="O55" i="19"/>
  <c r="W261" i="21"/>
  <c r="S261" i="21"/>
  <c r="O261" i="21"/>
  <c r="K261" i="21"/>
  <c r="G261" i="21"/>
  <c r="C261" i="21"/>
  <c r="V261" i="21"/>
  <c r="R261" i="21"/>
  <c r="N261" i="21"/>
  <c r="J261" i="21"/>
  <c r="F261" i="21"/>
  <c r="B261" i="21"/>
  <c r="U261" i="21"/>
  <c r="M261" i="21"/>
  <c r="E261" i="21"/>
  <c r="Q261" i="21"/>
  <c r="T261" i="21"/>
  <c r="L261" i="21"/>
  <c r="D261" i="21"/>
  <c r="Y261" i="21"/>
  <c r="I261" i="21"/>
  <c r="X261" i="21"/>
  <c r="P261" i="21"/>
  <c r="H261" i="21"/>
  <c r="W262" i="28"/>
  <c r="S262" i="28"/>
  <c r="O262" i="28"/>
  <c r="K262" i="28"/>
  <c r="G262" i="28"/>
  <c r="C262" i="28"/>
  <c r="V262" i="28"/>
  <c r="R262" i="28"/>
  <c r="N262" i="28"/>
  <c r="J262" i="28"/>
  <c r="F262" i="28"/>
  <c r="B262" i="28"/>
  <c r="U262" i="28"/>
  <c r="M262" i="28"/>
  <c r="E262" i="28"/>
  <c r="Q262" i="28"/>
  <c r="P262" i="28"/>
  <c r="T262" i="28"/>
  <c r="L262" i="28"/>
  <c r="D262" i="28"/>
  <c r="Y262" i="28"/>
  <c r="I262" i="28"/>
  <c r="X262" i="28"/>
  <c r="H262" i="28"/>
  <c r="W20" i="28"/>
  <c r="S20" i="28"/>
  <c r="O20" i="28"/>
  <c r="K20" i="28"/>
  <c r="G20" i="28"/>
  <c r="C20" i="28"/>
  <c r="V20" i="28"/>
  <c r="R20" i="28"/>
  <c r="N20" i="28"/>
  <c r="J20" i="28"/>
  <c r="F20" i="28"/>
  <c r="B20" i="28"/>
  <c r="Y20" i="28"/>
  <c r="Q20" i="28"/>
  <c r="I20" i="28"/>
  <c r="X20" i="28"/>
  <c r="P20" i="28"/>
  <c r="H20" i="28"/>
  <c r="M20" i="28"/>
  <c r="E20" i="28"/>
  <c r="D20" i="28"/>
  <c r="L20" i="28"/>
  <c r="U20" i="28"/>
  <c r="T20" i="28"/>
  <c r="W158" i="21"/>
  <c r="S158" i="21"/>
  <c r="O158" i="21"/>
  <c r="K158" i="21"/>
  <c r="G158" i="21"/>
  <c r="C158" i="21"/>
  <c r="V158" i="21"/>
  <c r="R158" i="21"/>
  <c r="N158" i="21"/>
  <c r="J158" i="21"/>
  <c r="F158" i="21"/>
  <c r="B158" i="21"/>
  <c r="Y158" i="21"/>
  <c r="Q158" i="21"/>
  <c r="I158" i="21"/>
  <c r="U158" i="21"/>
  <c r="M158" i="21"/>
  <c r="E158" i="21"/>
  <c r="P158" i="21"/>
  <c r="X158" i="21"/>
  <c r="H158" i="21"/>
  <c r="T158" i="21"/>
  <c r="L158" i="21"/>
  <c r="D158" i="21"/>
  <c r="Y53" i="21"/>
  <c r="U53" i="21"/>
  <c r="Q53" i="21"/>
  <c r="M53" i="21"/>
  <c r="I53" i="21"/>
  <c r="E53" i="21"/>
  <c r="X53" i="21"/>
  <c r="T53" i="21"/>
  <c r="P53" i="21"/>
  <c r="L53" i="21"/>
  <c r="H53" i="21"/>
  <c r="D53" i="21"/>
  <c r="S53" i="21"/>
  <c r="K53" i="21"/>
  <c r="C53" i="21"/>
  <c r="R53" i="21"/>
  <c r="J53" i="21"/>
  <c r="B53" i="21"/>
  <c r="W53" i="21"/>
  <c r="G53" i="21"/>
  <c r="V53" i="21"/>
  <c r="F53" i="21"/>
  <c r="O53" i="21"/>
  <c r="N53" i="21"/>
  <c r="V54" i="25"/>
  <c r="R54" i="25"/>
  <c r="N54" i="25"/>
  <c r="J54" i="25"/>
  <c r="F54" i="25"/>
  <c r="B54" i="25"/>
  <c r="Y54" i="25"/>
  <c r="U54" i="25"/>
  <c r="Q54" i="25"/>
  <c r="M54" i="25"/>
  <c r="I54" i="25"/>
  <c r="E54" i="25"/>
  <c r="X54" i="25"/>
  <c r="P54" i="25"/>
  <c r="H54" i="25"/>
  <c r="W54" i="25"/>
  <c r="O54" i="25"/>
  <c r="G54" i="25"/>
  <c r="T54" i="25"/>
  <c r="D54" i="25"/>
  <c r="S54" i="25"/>
  <c r="C54" i="25"/>
  <c r="L54" i="25"/>
  <c r="K54" i="25"/>
  <c r="V192" i="21"/>
  <c r="R192" i="21"/>
  <c r="N192" i="21"/>
  <c r="J192" i="21"/>
  <c r="F192" i="21"/>
  <c r="B192" i="21"/>
  <c r="X192" i="21"/>
  <c r="T192" i="21"/>
  <c r="P192" i="21"/>
  <c r="L192" i="21"/>
  <c r="H192" i="21"/>
  <c r="D192" i="21"/>
  <c r="U192" i="21"/>
  <c r="M192" i="21"/>
  <c r="E192" i="21"/>
  <c r="Y192" i="21"/>
  <c r="Q192" i="21"/>
  <c r="I192" i="21"/>
  <c r="K192" i="21"/>
  <c r="W192" i="21"/>
  <c r="G192" i="21"/>
  <c r="C192" i="21"/>
  <c r="S192" i="21"/>
  <c r="O192" i="21"/>
  <c r="W90" i="28"/>
  <c r="S90" i="28"/>
  <c r="O90" i="28"/>
  <c r="K90" i="28"/>
  <c r="G90" i="28"/>
  <c r="C90" i="28"/>
  <c r="V90" i="28"/>
  <c r="R90" i="28"/>
  <c r="N90" i="28"/>
  <c r="J90" i="28"/>
  <c r="F90" i="28"/>
  <c r="B90" i="28"/>
  <c r="Y90" i="28"/>
  <c r="Q90" i="28"/>
  <c r="I90" i="28"/>
  <c r="X90" i="28"/>
  <c r="P90" i="28"/>
  <c r="H90" i="28"/>
  <c r="M90" i="28"/>
  <c r="U90" i="28"/>
  <c r="T90" i="28"/>
  <c r="L90" i="28"/>
  <c r="E90" i="28"/>
  <c r="D90" i="28"/>
  <c r="Y125" i="28"/>
  <c r="U125" i="28"/>
  <c r="Q125" i="28"/>
  <c r="M125" i="28"/>
  <c r="I125" i="28"/>
  <c r="E125" i="28"/>
  <c r="X125" i="28"/>
  <c r="T125" i="28"/>
  <c r="P125" i="28"/>
  <c r="L125" i="28"/>
  <c r="H125" i="28"/>
  <c r="D125" i="28"/>
  <c r="S125" i="28"/>
  <c r="K125" i="28"/>
  <c r="C125" i="28"/>
  <c r="R125" i="28"/>
  <c r="J125" i="28"/>
  <c r="B125" i="28"/>
  <c r="W125" i="28"/>
  <c r="G125" i="28"/>
  <c r="V125" i="28"/>
  <c r="F125" i="28"/>
  <c r="O125" i="28"/>
  <c r="N125" i="28"/>
  <c r="V125" i="25"/>
  <c r="R125" i="25"/>
  <c r="N125" i="25"/>
  <c r="J125" i="25"/>
  <c r="F125" i="25"/>
  <c r="B125" i="25"/>
  <c r="Y125" i="25"/>
  <c r="U125" i="25"/>
  <c r="Q125" i="25"/>
  <c r="M125" i="25"/>
  <c r="I125" i="25"/>
  <c r="E125" i="25"/>
  <c r="X125" i="25"/>
  <c r="P125" i="25"/>
  <c r="H125" i="25"/>
  <c r="W125" i="25"/>
  <c r="O125" i="25"/>
  <c r="G125" i="25"/>
  <c r="L125" i="25"/>
  <c r="K125" i="25"/>
  <c r="D125" i="25"/>
  <c r="C125" i="25"/>
  <c r="T125" i="25"/>
  <c r="S125" i="25"/>
  <c r="V90" i="25"/>
  <c r="R90" i="25"/>
  <c r="N90" i="25"/>
  <c r="J90" i="25"/>
  <c r="F90" i="25"/>
  <c r="B90" i="25"/>
  <c r="Y90" i="25"/>
  <c r="U90" i="25"/>
  <c r="Q90" i="25"/>
  <c r="M90" i="25"/>
  <c r="I90" i="25"/>
  <c r="E90" i="25"/>
  <c r="X90" i="25"/>
  <c r="P90" i="25"/>
  <c r="H90" i="25"/>
  <c r="W90" i="25"/>
  <c r="O90" i="25"/>
  <c r="G90" i="25"/>
  <c r="L90" i="25"/>
  <c r="K90" i="25"/>
  <c r="T90" i="25"/>
  <c r="S90" i="25"/>
  <c r="D90" i="25"/>
  <c r="C90" i="25"/>
  <c r="Y18" i="25"/>
  <c r="U18" i="25"/>
  <c r="Q18" i="25"/>
  <c r="M18" i="25"/>
  <c r="I18" i="25"/>
  <c r="E18" i="25"/>
  <c r="X18" i="25"/>
  <c r="T18" i="25"/>
  <c r="P18" i="25"/>
  <c r="L18" i="25"/>
  <c r="H18" i="25"/>
  <c r="D18" i="25"/>
  <c r="S18" i="25"/>
  <c r="K18" i="25"/>
  <c r="C18" i="25"/>
  <c r="R18" i="25"/>
  <c r="J18" i="25"/>
  <c r="B18" i="25"/>
  <c r="W18" i="25"/>
  <c r="G18" i="25"/>
  <c r="V18" i="25"/>
  <c r="F18" i="25"/>
  <c r="O18" i="25"/>
  <c r="N18" i="25"/>
  <c r="X90" i="19"/>
  <c r="T90" i="19"/>
  <c r="P90" i="19"/>
  <c r="L90" i="19"/>
  <c r="H90" i="19"/>
  <c r="D90" i="19"/>
  <c r="V90" i="19"/>
  <c r="R90" i="19"/>
  <c r="N90" i="19"/>
  <c r="J90" i="19"/>
  <c r="F90" i="19"/>
  <c r="B90" i="19"/>
  <c r="Y90" i="19"/>
  <c r="Q90" i="19"/>
  <c r="I90" i="19"/>
  <c r="W90" i="19"/>
  <c r="O90" i="19"/>
  <c r="G90" i="19"/>
  <c r="U90" i="19"/>
  <c r="M90" i="19"/>
  <c r="E90" i="19"/>
  <c r="S90" i="19"/>
  <c r="K90" i="19"/>
  <c r="C90" i="19"/>
  <c r="W228" i="28"/>
  <c r="S228" i="28"/>
  <c r="O228" i="28"/>
  <c r="K228" i="28"/>
  <c r="G228" i="28"/>
  <c r="C228" i="28"/>
  <c r="V228" i="28"/>
  <c r="R228" i="28"/>
  <c r="N228" i="28"/>
  <c r="J228" i="28"/>
  <c r="F228" i="28"/>
  <c r="B228" i="28"/>
  <c r="U228" i="28"/>
  <c r="M228" i="28"/>
  <c r="E228" i="28"/>
  <c r="Q228" i="28"/>
  <c r="X228" i="28"/>
  <c r="T228" i="28"/>
  <c r="L228" i="28"/>
  <c r="D228" i="28"/>
  <c r="Y228" i="28"/>
  <c r="I228" i="28"/>
  <c r="P228" i="28"/>
  <c r="H228" i="28"/>
  <c r="W297" i="28"/>
  <c r="S297" i="28"/>
  <c r="O297" i="28"/>
  <c r="K297" i="28"/>
  <c r="G297" i="28"/>
  <c r="C297" i="28"/>
  <c r="V297" i="28"/>
  <c r="R297" i="28"/>
  <c r="N297" i="28"/>
  <c r="J297" i="28"/>
  <c r="F297" i="28"/>
  <c r="B297" i="28"/>
  <c r="U297" i="28"/>
  <c r="M297" i="28"/>
  <c r="E297" i="28"/>
  <c r="Q297" i="28"/>
  <c r="P297" i="28"/>
  <c r="T297" i="28"/>
  <c r="L297" i="28"/>
  <c r="D297" i="28"/>
  <c r="Y297" i="28"/>
  <c r="I297" i="28"/>
  <c r="X297" i="28"/>
  <c r="H297" i="28"/>
  <c r="V194" i="28"/>
  <c r="R194" i="28"/>
  <c r="N194" i="28"/>
  <c r="J194" i="28"/>
  <c r="F194" i="28"/>
  <c r="B194" i="28"/>
  <c r="U194" i="28"/>
  <c r="P194" i="28"/>
  <c r="K194" i="28"/>
  <c r="E194" i="28"/>
  <c r="Y194" i="28"/>
  <c r="T194" i="28"/>
  <c r="O194" i="28"/>
  <c r="I194" i="28"/>
  <c r="D194" i="28"/>
  <c r="X194" i="28"/>
  <c r="M194" i="28"/>
  <c r="C194" i="28"/>
  <c r="W194" i="28"/>
  <c r="L194" i="28"/>
  <c r="H194" i="28"/>
  <c r="S194" i="28"/>
  <c r="G194" i="28"/>
  <c r="Q194" i="28"/>
  <c r="A297" i="21"/>
  <c r="A126" i="25"/>
  <c r="A229" i="28"/>
  <c r="A91" i="28"/>
  <c r="A263" i="28"/>
  <c r="A126" i="28"/>
  <c r="A56" i="28"/>
  <c r="A161" i="28"/>
  <c r="A298" i="28"/>
  <c r="A332" i="28"/>
  <c r="A21" i="28"/>
  <c r="A195" i="28"/>
  <c r="A228" i="21"/>
  <c r="A262" i="21"/>
  <c r="A193" i="21"/>
  <c r="A91" i="19"/>
  <c r="A56" i="19"/>
  <c r="A159" i="21"/>
  <c r="A20" i="19"/>
  <c r="A91" i="25"/>
  <c r="A126" i="19"/>
  <c r="A54" i="21"/>
  <c r="A19" i="25"/>
  <c r="A89" i="21"/>
  <c r="A124" i="21"/>
  <c r="A55" i="25"/>
  <c r="A21" i="21"/>
  <c r="V55" i="25" l="1"/>
  <c r="R55" i="25"/>
  <c r="N55" i="25"/>
  <c r="J55" i="25"/>
  <c r="F55" i="25"/>
  <c r="B55" i="25"/>
  <c r="Y55" i="25"/>
  <c r="U55" i="25"/>
  <c r="Q55" i="25"/>
  <c r="M55" i="25"/>
  <c r="I55" i="25"/>
  <c r="E55" i="25"/>
  <c r="X55" i="25"/>
  <c r="P55" i="25"/>
  <c r="H55" i="25"/>
  <c r="W55" i="25"/>
  <c r="O55" i="25"/>
  <c r="G55" i="25"/>
  <c r="L55" i="25"/>
  <c r="K55" i="25"/>
  <c r="D55" i="25"/>
  <c r="C55" i="25"/>
  <c r="S55" i="25"/>
  <c r="T55" i="25"/>
  <c r="Y54" i="21"/>
  <c r="U54" i="21"/>
  <c r="Q54" i="21"/>
  <c r="M54" i="21"/>
  <c r="I54" i="21"/>
  <c r="E54" i="21"/>
  <c r="X54" i="21"/>
  <c r="T54" i="21"/>
  <c r="P54" i="21"/>
  <c r="L54" i="21"/>
  <c r="H54" i="21"/>
  <c r="D54" i="21"/>
  <c r="S54" i="21"/>
  <c r="K54" i="21"/>
  <c r="C54" i="21"/>
  <c r="R54" i="21"/>
  <c r="J54" i="21"/>
  <c r="B54" i="21"/>
  <c r="O54" i="21"/>
  <c r="N54" i="21"/>
  <c r="G54" i="21"/>
  <c r="W54" i="21"/>
  <c r="V54" i="21"/>
  <c r="F54" i="21"/>
  <c r="W159" i="21"/>
  <c r="S159" i="21"/>
  <c r="O159" i="21"/>
  <c r="K159" i="21"/>
  <c r="G159" i="21"/>
  <c r="C159" i="21"/>
  <c r="V159" i="21"/>
  <c r="R159" i="21"/>
  <c r="N159" i="21"/>
  <c r="J159" i="21"/>
  <c r="F159" i="21"/>
  <c r="B159" i="21"/>
  <c r="Y159" i="21"/>
  <c r="Q159" i="21"/>
  <c r="I159" i="21"/>
  <c r="U159" i="21"/>
  <c r="M159" i="21"/>
  <c r="E159" i="21"/>
  <c r="X159" i="21"/>
  <c r="H159" i="21"/>
  <c r="P159" i="21"/>
  <c r="T159" i="21"/>
  <c r="L159" i="21"/>
  <c r="D159" i="21"/>
  <c r="W262" i="21"/>
  <c r="S262" i="21"/>
  <c r="O262" i="21"/>
  <c r="K262" i="21"/>
  <c r="G262" i="21"/>
  <c r="C262" i="21"/>
  <c r="V262" i="21"/>
  <c r="R262" i="21"/>
  <c r="N262" i="21"/>
  <c r="J262" i="21"/>
  <c r="F262" i="21"/>
  <c r="B262" i="21"/>
  <c r="U262" i="21"/>
  <c r="M262" i="21"/>
  <c r="E262" i="21"/>
  <c r="Y262" i="21"/>
  <c r="I262" i="21"/>
  <c r="T262" i="21"/>
  <c r="L262" i="21"/>
  <c r="D262" i="21"/>
  <c r="Q262" i="21"/>
  <c r="H262" i="21"/>
  <c r="X262" i="21"/>
  <c r="P262" i="21"/>
  <c r="W332" i="28"/>
  <c r="S332" i="28"/>
  <c r="O332" i="28"/>
  <c r="K332" i="28"/>
  <c r="G332" i="28"/>
  <c r="C332" i="28"/>
  <c r="V332" i="28"/>
  <c r="R332" i="28"/>
  <c r="N332" i="28"/>
  <c r="J332" i="28"/>
  <c r="F332" i="28"/>
  <c r="B332" i="28"/>
  <c r="U332" i="28"/>
  <c r="M332" i="28"/>
  <c r="E332" i="28"/>
  <c r="Q332" i="28"/>
  <c r="P332" i="28"/>
  <c r="T332" i="28"/>
  <c r="L332" i="28"/>
  <c r="D332" i="28"/>
  <c r="Y332" i="28"/>
  <c r="I332" i="28"/>
  <c r="X332" i="28"/>
  <c r="H332" i="28"/>
  <c r="Y126" i="28"/>
  <c r="U126" i="28"/>
  <c r="Q126" i="28"/>
  <c r="M126" i="28"/>
  <c r="I126" i="28"/>
  <c r="E126" i="28"/>
  <c r="X126" i="28"/>
  <c r="T126" i="28"/>
  <c r="P126" i="28"/>
  <c r="L126" i="28"/>
  <c r="H126" i="28"/>
  <c r="D126" i="28"/>
  <c r="S126" i="28"/>
  <c r="K126" i="28"/>
  <c r="C126" i="28"/>
  <c r="R126" i="28"/>
  <c r="J126" i="28"/>
  <c r="B126" i="28"/>
  <c r="O126" i="28"/>
  <c r="N126" i="28"/>
  <c r="W126" i="28"/>
  <c r="V126" i="28"/>
  <c r="G126" i="28"/>
  <c r="F126" i="28"/>
  <c r="V126" i="25"/>
  <c r="R126" i="25"/>
  <c r="N126" i="25"/>
  <c r="J126" i="25"/>
  <c r="F126" i="25"/>
  <c r="B126" i="25"/>
  <c r="Y126" i="25"/>
  <c r="U126" i="25"/>
  <c r="Q126" i="25"/>
  <c r="M126" i="25"/>
  <c r="I126" i="25"/>
  <c r="E126" i="25"/>
  <c r="X126" i="25"/>
  <c r="P126" i="25"/>
  <c r="H126" i="25"/>
  <c r="W126" i="25"/>
  <c r="O126" i="25"/>
  <c r="G126" i="25"/>
  <c r="T126" i="25"/>
  <c r="D126" i="25"/>
  <c r="S126" i="25"/>
  <c r="C126" i="25"/>
  <c r="L126" i="25"/>
  <c r="K126" i="25"/>
  <c r="Y124" i="21"/>
  <c r="U124" i="21"/>
  <c r="Q124" i="21"/>
  <c r="M124" i="21"/>
  <c r="I124" i="21"/>
  <c r="E124" i="21"/>
  <c r="X124" i="21"/>
  <c r="T124" i="21"/>
  <c r="P124" i="21"/>
  <c r="L124" i="21"/>
  <c r="H124" i="21"/>
  <c r="D124" i="21"/>
  <c r="S124" i="21"/>
  <c r="K124" i="21"/>
  <c r="C124" i="21"/>
  <c r="R124" i="21"/>
  <c r="J124" i="21"/>
  <c r="B124" i="21"/>
  <c r="O124" i="21"/>
  <c r="N124" i="21"/>
  <c r="G124" i="21"/>
  <c r="W124" i="21"/>
  <c r="F124" i="21"/>
  <c r="V124" i="21"/>
  <c r="V126" i="19"/>
  <c r="R126" i="19"/>
  <c r="N126" i="19"/>
  <c r="J126" i="19"/>
  <c r="F126" i="19"/>
  <c r="B126" i="19"/>
  <c r="X126" i="19"/>
  <c r="T126" i="19"/>
  <c r="P126" i="19"/>
  <c r="L126" i="19"/>
  <c r="H126" i="19"/>
  <c r="D126" i="19"/>
  <c r="Y126" i="19"/>
  <c r="Q126" i="19"/>
  <c r="I126" i="19"/>
  <c r="U126" i="19"/>
  <c r="M126" i="19"/>
  <c r="E126" i="19"/>
  <c r="K126" i="19"/>
  <c r="W126" i="19"/>
  <c r="G126" i="19"/>
  <c r="S126" i="19"/>
  <c r="C126" i="19"/>
  <c r="O126" i="19"/>
  <c r="X56" i="19"/>
  <c r="T56" i="19"/>
  <c r="P56" i="19"/>
  <c r="L56" i="19"/>
  <c r="H56" i="19"/>
  <c r="D56" i="19"/>
  <c r="V56" i="19"/>
  <c r="R56" i="19"/>
  <c r="N56" i="19"/>
  <c r="J56" i="19"/>
  <c r="F56" i="19"/>
  <c r="B56" i="19"/>
  <c r="Y56" i="19"/>
  <c r="Q56" i="19"/>
  <c r="I56" i="19"/>
  <c r="O56" i="19"/>
  <c r="U56" i="19"/>
  <c r="M56" i="19"/>
  <c r="E56" i="19"/>
  <c r="S56" i="19"/>
  <c r="K56" i="19"/>
  <c r="C56" i="19"/>
  <c r="W56" i="19"/>
  <c r="G56" i="19"/>
  <c r="W228" i="21"/>
  <c r="S228" i="21"/>
  <c r="O228" i="21"/>
  <c r="K228" i="21"/>
  <c r="G228" i="21"/>
  <c r="C228" i="21"/>
  <c r="Y228" i="21"/>
  <c r="M228" i="21"/>
  <c r="E228" i="21"/>
  <c r="V228" i="21"/>
  <c r="R228" i="21"/>
  <c r="N228" i="21"/>
  <c r="J228" i="21"/>
  <c r="F228" i="21"/>
  <c r="B228" i="21"/>
  <c r="U228" i="21"/>
  <c r="Q228" i="21"/>
  <c r="I228" i="21"/>
  <c r="L228" i="21"/>
  <c r="D228" i="21"/>
  <c r="P228" i="21"/>
  <c r="X228" i="21"/>
  <c r="H228" i="21"/>
  <c r="T228" i="21"/>
  <c r="W298" i="28"/>
  <c r="S298" i="28"/>
  <c r="O298" i="28"/>
  <c r="K298" i="28"/>
  <c r="G298" i="28"/>
  <c r="C298" i="28"/>
  <c r="V298" i="28"/>
  <c r="R298" i="28"/>
  <c r="N298" i="28"/>
  <c r="J298" i="28"/>
  <c r="F298" i="28"/>
  <c r="B298" i="28"/>
  <c r="U298" i="28"/>
  <c r="M298" i="28"/>
  <c r="E298" i="28"/>
  <c r="Y298" i="28"/>
  <c r="I298" i="28"/>
  <c r="X298" i="28"/>
  <c r="H298" i="28"/>
  <c r="T298" i="28"/>
  <c r="L298" i="28"/>
  <c r="D298" i="28"/>
  <c r="Q298" i="28"/>
  <c r="P298" i="28"/>
  <c r="W263" i="28"/>
  <c r="S263" i="28"/>
  <c r="O263" i="28"/>
  <c r="K263" i="28"/>
  <c r="G263" i="28"/>
  <c r="C263" i="28"/>
  <c r="V263" i="28"/>
  <c r="R263" i="28"/>
  <c r="N263" i="28"/>
  <c r="J263" i="28"/>
  <c r="F263" i="28"/>
  <c r="B263" i="28"/>
  <c r="U263" i="28"/>
  <c r="M263" i="28"/>
  <c r="E263" i="28"/>
  <c r="Y263" i="28"/>
  <c r="I263" i="28"/>
  <c r="X263" i="28"/>
  <c r="H263" i="28"/>
  <c r="T263" i="28"/>
  <c r="L263" i="28"/>
  <c r="D263" i="28"/>
  <c r="Q263" i="28"/>
  <c r="P263" i="28"/>
  <c r="W297" i="21"/>
  <c r="S297" i="21"/>
  <c r="O297" i="21"/>
  <c r="K297" i="21"/>
  <c r="G297" i="21"/>
  <c r="C297" i="21"/>
  <c r="V297" i="21"/>
  <c r="R297" i="21"/>
  <c r="N297" i="21"/>
  <c r="J297" i="21"/>
  <c r="F297" i="21"/>
  <c r="B297" i="21"/>
  <c r="U297" i="21"/>
  <c r="M297" i="21"/>
  <c r="E297" i="21"/>
  <c r="Y297" i="21"/>
  <c r="I297" i="21"/>
  <c r="T297" i="21"/>
  <c r="L297" i="21"/>
  <c r="D297" i="21"/>
  <c r="Q297" i="21"/>
  <c r="X297" i="21"/>
  <c r="P297" i="21"/>
  <c r="H297" i="21"/>
  <c r="Y89" i="21"/>
  <c r="U89" i="21"/>
  <c r="Q89" i="21"/>
  <c r="M89" i="21"/>
  <c r="I89" i="21"/>
  <c r="E89" i="21"/>
  <c r="X89" i="21"/>
  <c r="T89" i="21"/>
  <c r="P89" i="21"/>
  <c r="L89" i="21"/>
  <c r="H89" i="21"/>
  <c r="D89" i="21"/>
  <c r="S89" i="21"/>
  <c r="K89" i="21"/>
  <c r="C89" i="21"/>
  <c r="R89" i="21"/>
  <c r="J89" i="21"/>
  <c r="B89" i="21"/>
  <c r="O89" i="21"/>
  <c r="N89" i="21"/>
  <c r="W89" i="21"/>
  <c r="F89" i="21"/>
  <c r="V89" i="21"/>
  <c r="G89" i="21"/>
  <c r="V91" i="25"/>
  <c r="R91" i="25"/>
  <c r="N91" i="25"/>
  <c r="J91" i="25"/>
  <c r="F91" i="25"/>
  <c r="B91" i="25"/>
  <c r="Y91" i="25"/>
  <c r="U91" i="25"/>
  <c r="Q91" i="25"/>
  <c r="M91" i="25"/>
  <c r="I91" i="25"/>
  <c r="E91" i="25"/>
  <c r="X91" i="25"/>
  <c r="P91" i="25"/>
  <c r="H91" i="25"/>
  <c r="W91" i="25"/>
  <c r="O91" i="25"/>
  <c r="G91" i="25"/>
  <c r="T91" i="25"/>
  <c r="D91" i="25"/>
  <c r="S91" i="25"/>
  <c r="C91" i="25"/>
  <c r="L91" i="25"/>
  <c r="K91" i="25"/>
  <c r="X91" i="19"/>
  <c r="T91" i="19"/>
  <c r="P91" i="19"/>
  <c r="L91" i="19"/>
  <c r="H91" i="19"/>
  <c r="D91" i="19"/>
  <c r="V91" i="19"/>
  <c r="R91" i="19"/>
  <c r="N91" i="19"/>
  <c r="J91" i="19"/>
  <c r="F91" i="19"/>
  <c r="B91" i="19"/>
  <c r="Y91" i="19"/>
  <c r="Q91" i="19"/>
  <c r="I91" i="19"/>
  <c r="W91" i="19"/>
  <c r="O91" i="19"/>
  <c r="G91" i="19"/>
  <c r="U91" i="19"/>
  <c r="M91" i="19"/>
  <c r="E91" i="19"/>
  <c r="S91" i="19"/>
  <c r="K91" i="19"/>
  <c r="C91" i="19"/>
  <c r="V195" i="28"/>
  <c r="R195" i="28"/>
  <c r="N195" i="28"/>
  <c r="J195" i="28"/>
  <c r="F195" i="28"/>
  <c r="B195" i="28"/>
  <c r="X195" i="28"/>
  <c r="S195" i="28"/>
  <c r="M195" i="28"/>
  <c r="H195" i="28"/>
  <c r="C195" i="28"/>
  <c r="W195" i="28"/>
  <c r="Q195" i="28"/>
  <c r="L195" i="28"/>
  <c r="G195" i="28"/>
  <c r="U195" i="28"/>
  <c r="K195" i="28"/>
  <c r="T195" i="28"/>
  <c r="I195" i="28"/>
  <c r="E195" i="28"/>
  <c r="P195" i="28"/>
  <c r="Y195" i="28"/>
  <c r="D195" i="28"/>
  <c r="O195" i="28"/>
  <c r="Y161" i="28"/>
  <c r="U161" i="28"/>
  <c r="Q161" i="28"/>
  <c r="M161" i="28"/>
  <c r="I161" i="28"/>
  <c r="E161" i="28"/>
  <c r="W161" i="28"/>
  <c r="S161" i="28"/>
  <c r="O161" i="28"/>
  <c r="K161" i="28"/>
  <c r="G161" i="28"/>
  <c r="C161" i="28"/>
  <c r="T161" i="28"/>
  <c r="L161" i="28"/>
  <c r="D161" i="28"/>
  <c r="R161" i="28"/>
  <c r="J161" i="28"/>
  <c r="B161" i="28"/>
  <c r="X161" i="28"/>
  <c r="H161" i="28"/>
  <c r="P161" i="28"/>
  <c r="V161" i="28"/>
  <c r="F161" i="28"/>
  <c r="N161" i="28"/>
  <c r="W91" i="28"/>
  <c r="S91" i="28"/>
  <c r="O91" i="28"/>
  <c r="K91" i="28"/>
  <c r="G91" i="28"/>
  <c r="C91" i="28"/>
  <c r="V91" i="28"/>
  <c r="R91" i="28"/>
  <c r="N91" i="28"/>
  <c r="J91" i="28"/>
  <c r="F91" i="28"/>
  <c r="B91" i="28"/>
  <c r="Y91" i="28"/>
  <c r="Q91" i="28"/>
  <c r="I91" i="28"/>
  <c r="X91" i="28"/>
  <c r="P91" i="28"/>
  <c r="H91" i="28"/>
  <c r="U91" i="28"/>
  <c r="E91" i="28"/>
  <c r="T91" i="28"/>
  <c r="D91" i="28"/>
  <c r="M91" i="28"/>
  <c r="L91" i="28"/>
  <c r="Y21" i="21"/>
  <c r="U21" i="21"/>
  <c r="Q21" i="21"/>
  <c r="M21" i="21"/>
  <c r="I21" i="21"/>
  <c r="E21" i="21"/>
  <c r="X21" i="21"/>
  <c r="T21" i="21"/>
  <c r="P21" i="21"/>
  <c r="L21" i="21"/>
  <c r="H21" i="21"/>
  <c r="D21" i="21"/>
  <c r="S21" i="21"/>
  <c r="K21" i="21"/>
  <c r="C21" i="21"/>
  <c r="R21" i="21"/>
  <c r="J21" i="21"/>
  <c r="B21" i="21"/>
  <c r="O21" i="21"/>
  <c r="N21" i="21"/>
  <c r="G21" i="21"/>
  <c r="W21" i="21"/>
  <c r="V21" i="21"/>
  <c r="F21" i="21"/>
  <c r="Y19" i="25"/>
  <c r="U19" i="25"/>
  <c r="Q19" i="25"/>
  <c r="M19" i="25"/>
  <c r="I19" i="25"/>
  <c r="E19" i="25"/>
  <c r="X19" i="25"/>
  <c r="T19" i="25"/>
  <c r="P19" i="25"/>
  <c r="L19" i="25"/>
  <c r="H19" i="25"/>
  <c r="D19" i="25"/>
  <c r="S19" i="25"/>
  <c r="K19" i="25"/>
  <c r="C19" i="25"/>
  <c r="R19" i="25"/>
  <c r="J19" i="25"/>
  <c r="B19" i="25"/>
  <c r="O19" i="25"/>
  <c r="N19" i="25"/>
  <c r="W19" i="25"/>
  <c r="V19" i="25"/>
  <c r="G19" i="25"/>
  <c r="F19" i="25"/>
  <c r="X20" i="19"/>
  <c r="T20" i="19"/>
  <c r="P20" i="19"/>
  <c r="L20" i="19"/>
  <c r="H20" i="19"/>
  <c r="D20" i="19"/>
  <c r="V20" i="19"/>
  <c r="R20" i="19"/>
  <c r="N20" i="19"/>
  <c r="J20" i="19"/>
  <c r="F20" i="19"/>
  <c r="B20" i="19"/>
  <c r="Y20" i="19"/>
  <c r="Q20" i="19"/>
  <c r="I20" i="19"/>
  <c r="U20" i="19"/>
  <c r="M20" i="19"/>
  <c r="E20" i="19"/>
  <c r="S20" i="19"/>
  <c r="K20" i="19"/>
  <c r="C20" i="19"/>
  <c r="G20" i="19"/>
  <c r="W20" i="19"/>
  <c r="O20" i="19"/>
  <c r="V193" i="21"/>
  <c r="R193" i="21"/>
  <c r="N193" i="21"/>
  <c r="J193" i="21"/>
  <c r="F193" i="21"/>
  <c r="B193" i="21"/>
  <c r="X193" i="21"/>
  <c r="T193" i="21"/>
  <c r="P193" i="21"/>
  <c r="L193" i="21"/>
  <c r="H193" i="21"/>
  <c r="D193" i="21"/>
  <c r="U193" i="21"/>
  <c r="M193" i="21"/>
  <c r="E193" i="21"/>
  <c r="Y193" i="21"/>
  <c r="Q193" i="21"/>
  <c r="I193" i="21"/>
  <c r="S193" i="21"/>
  <c r="C193" i="21"/>
  <c r="O193" i="21"/>
  <c r="K193" i="21"/>
  <c r="G193" i="21"/>
  <c r="W193" i="21"/>
  <c r="W21" i="28"/>
  <c r="S21" i="28"/>
  <c r="O21" i="28"/>
  <c r="K21" i="28"/>
  <c r="G21" i="28"/>
  <c r="C21" i="28"/>
  <c r="V21" i="28"/>
  <c r="R21" i="28"/>
  <c r="N21" i="28"/>
  <c r="J21" i="28"/>
  <c r="F21" i="28"/>
  <c r="B21" i="28"/>
  <c r="Y21" i="28"/>
  <c r="Q21" i="28"/>
  <c r="I21" i="28"/>
  <c r="X21" i="28"/>
  <c r="P21" i="28"/>
  <c r="H21" i="28"/>
  <c r="U21" i="28"/>
  <c r="E21" i="28"/>
  <c r="M21" i="28"/>
  <c r="L21" i="28"/>
  <c r="T21" i="28"/>
  <c r="D21" i="28"/>
  <c r="W56" i="28"/>
  <c r="S56" i="28"/>
  <c r="O56" i="28"/>
  <c r="K56" i="28"/>
  <c r="G56" i="28"/>
  <c r="C56" i="28"/>
  <c r="V56" i="28"/>
  <c r="R56" i="28"/>
  <c r="N56" i="28"/>
  <c r="J56" i="28"/>
  <c r="F56" i="28"/>
  <c r="B56" i="28"/>
  <c r="Y56" i="28"/>
  <c r="Q56" i="28"/>
  <c r="I56" i="28"/>
  <c r="X56" i="28"/>
  <c r="P56" i="28"/>
  <c r="H56" i="28"/>
  <c r="U56" i="28"/>
  <c r="E56" i="28"/>
  <c r="T56" i="28"/>
  <c r="D56" i="28"/>
  <c r="M56" i="28"/>
  <c r="L56" i="28"/>
  <c r="W229" i="28"/>
  <c r="S229" i="28"/>
  <c r="O229" i="28"/>
  <c r="K229" i="28"/>
  <c r="G229" i="28"/>
  <c r="C229" i="28"/>
  <c r="V229" i="28"/>
  <c r="R229" i="28"/>
  <c r="N229" i="28"/>
  <c r="J229" i="28"/>
  <c r="F229" i="28"/>
  <c r="B229" i="28"/>
  <c r="U229" i="28"/>
  <c r="M229" i="28"/>
  <c r="E229" i="28"/>
  <c r="Q229" i="28"/>
  <c r="P229" i="28"/>
  <c r="T229" i="28"/>
  <c r="L229" i="28"/>
  <c r="D229" i="28"/>
  <c r="Y229" i="28"/>
  <c r="I229" i="28"/>
  <c r="X229" i="28"/>
  <c r="H229" i="28"/>
  <c r="A332" i="21"/>
  <c r="A298" i="21"/>
  <c r="A127" i="25"/>
  <c r="A196" i="28"/>
  <c r="A230" i="28"/>
  <c r="A57" i="28"/>
  <c r="A367" i="28"/>
  <c r="A333" i="28"/>
  <c r="A264" i="28"/>
  <c r="A92" i="28"/>
  <c r="A22" i="28"/>
  <c r="A299" i="28"/>
  <c r="A162" i="28"/>
  <c r="A127" i="28"/>
  <c r="A263" i="21"/>
  <c r="A229" i="21"/>
  <c r="A194" i="21"/>
  <c r="A92" i="19"/>
  <c r="A57" i="19"/>
  <c r="A55" i="21"/>
  <c r="A92" i="25"/>
  <c r="A56" i="25"/>
  <c r="A21" i="19"/>
  <c r="A22" i="21"/>
  <c r="A125" i="21"/>
  <c r="A90" i="21"/>
  <c r="A20" i="25"/>
  <c r="A127" i="19"/>
  <c r="A160" i="21"/>
  <c r="V127" i="19" l="1"/>
  <c r="R127" i="19"/>
  <c r="N127" i="19"/>
  <c r="J127" i="19"/>
  <c r="F127" i="19"/>
  <c r="B127" i="19"/>
  <c r="X127" i="19"/>
  <c r="T127" i="19"/>
  <c r="P127" i="19"/>
  <c r="L127" i="19"/>
  <c r="H127" i="19"/>
  <c r="D127" i="19"/>
  <c r="Y127" i="19"/>
  <c r="Q127" i="19"/>
  <c r="I127" i="19"/>
  <c r="U127" i="19"/>
  <c r="M127" i="19"/>
  <c r="E127" i="19"/>
  <c r="S127" i="19"/>
  <c r="C127" i="19"/>
  <c r="O127" i="19"/>
  <c r="K127" i="19"/>
  <c r="W127" i="19"/>
  <c r="G127" i="19"/>
  <c r="Y22" i="21"/>
  <c r="U22" i="21"/>
  <c r="Q22" i="21"/>
  <c r="M22" i="21"/>
  <c r="I22" i="21"/>
  <c r="E22" i="21"/>
  <c r="X22" i="21"/>
  <c r="T22" i="21"/>
  <c r="P22" i="21"/>
  <c r="L22" i="21"/>
  <c r="H22" i="21"/>
  <c r="D22" i="21"/>
  <c r="S22" i="21"/>
  <c r="K22" i="21"/>
  <c r="C22" i="21"/>
  <c r="R22" i="21"/>
  <c r="J22" i="21"/>
  <c r="B22" i="21"/>
  <c r="W22" i="21"/>
  <c r="G22" i="21"/>
  <c r="V22" i="21"/>
  <c r="F22" i="21"/>
  <c r="O22" i="21"/>
  <c r="N22" i="21"/>
  <c r="Y55" i="21"/>
  <c r="U55" i="21"/>
  <c r="Q55" i="21"/>
  <c r="M55" i="21"/>
  <c r="I55" i="21"/>
  <c r="E55" i="21"/>
  <c r="X55" i="21"/>
  <c r="T55" i="21"/>
  <c r="P55" i="21"/>
  <c r="L55" i="21"/>
  <c r="H55" i="21"/>
  <c r="D55" i="21"/>
  <c r="S55" i="21"/>
  <c r="K55" i="21"/>
  <c r="C55" i="21"/>
  <c r="R55" i="21"/>
  <c r="J55" i="21"/>
  <c r="B55" i="21"/>
  <c r="W55" i="21"/>
  <c r="G55" i="21"/>
  <c r="V55" i="21"/>
  <c r="F55" i="21"/>
  <c r="O55" i="21"/>
  <c r="N55" i="21"/>
  <c r="W229" i="21"/>
  <c r="S229" i="21"/>
  <c r="O229" i="21"/>
  <c r="K229" i="21"/>
  <c r="G229" i="21"/>
  <c r="C229" i="21"/>
  <c r="Y229" i="21"/>
  <c r="Q229" i="21"/>
  <c r="I229" i="21"/>
  <c r="V229" i="21"/>
  <c r="R229" i="21"/>
  <c r="N229" i="21"/>
  <c r="J229" i="21"/>
  <c r="F229" i="21"/>
  <c r="B229" i="21"/>
  <c r="U229" i="21"/>
  <c r="M229" i="21"/>
  <c r="E229" i="21"/>
  <c r="T229" i="21"/>
  <c r="D229" i="21"/>
  <c r="L229" i="21"/>
  <c r="X229" i="21"/>
  <c r="H229" i="21"/>
  <c r="P229" i="21"/>
  <c r="W299" i="28"/>
  <c r="S299" i="28"/>
  <c r="O299" i="28"/>
  <c r="K299" i="28"/>
  <c r="G299" i="28"/>
  <c r="C299" i="28"/>
  <c r="V299" i="28"/>
  <c r="R299" i="28"/>
  <c r="N299" i="28"/>
  <c r="J299" i="28"/>
  <c r="F299" i="28"/>
  <c r="B299" i="28"/>
  <c r="U299" i="28"/>
  <c r="M299" i="28"/>
  <c r="E299" i="28"/>
  <c r="Q299" i="28"/>
  <c r="P299" i="28"/>
  <c r="T299" i="28"/>
  <c r="L299" i="28"/>
  <c r="D299" i="28"/>
  <c r="Y299" i="28"/>
  <c r="I299" i="28"/>
  <c r="X299" i="28"/>
  <c r="H299" i="28"/>
  <c r="W333" i="28"/>
  <c r="S333" i="28"/>
  <c r="O333" i="28"/>
  <c r="K333" i="28"/>
  <c r="G333" i="28"/>
  <c r="C333" i="28"/>
  <c r="V333" i="28"/>
  <c r="R333" i="28"/>
  <c r="N333" i="28"/>
  <c r="J333" i="28"/>
  <c r="F333" i="28"/>
  <c r="B333" i="28"/>
  <c r="U333" i="28"/>
  <c r="M333" i="28"/>
  <c r="E333" i="28"/>
  <c r="Y333" i="28"/>
  <c r="I333" i="28"/>
  <c r="X333" i="28"/>
  <c r="H333" i="28"/>
  <c r="T333" i="28"/>
  <c r="L333" i="28"/>
  <c r="D333" i="28"/>
  <c r="Q333" i="28"/>
  <c r="P333" i="28"/>
  <c r="V196" i="28"/>
  <c r="R196" i="28"/>
  <c r="N196" i="28"/>
  <c r="J196" i="28"/>
  <c r="F196" i="28"/>
  <c r="B196" i="28"/>
  <c r="U196" i="28"/>
  <c r="P196" i="28"/>
  <c r="K196" i="28"/>
  <c r="E196" i="28"/>
  <c r="Y196" i="28"/>
  <c r="T196" i="28"/>
  <c r="O196" i="28"/>
  <c r="I196" i="28"/>
  <c r="D196" i="28"/>
  <c r="S196" i="28"/>
  <c r="H196" i="28"/>
  <c r="Q196" i="28"/>
  <c r="G196" i="28"/>
  <c r="X196" i="28"/>
  <c r="C196" i="28"/>
  <c r="M196" i="28"/>
  <c r="W196" i="28"/>
  <c r="L196" i="28"/>
  <c r="Y20" i="25"/>
  <c r="U20" i="25"/>
  <c r="Q20" i="25"/>
  <c r="M20" i="25"/>
  <c r="I20" i="25"/>
  <c r="E20" i="25"/>
  <c r="X20" i="25"/>
  <c r="T20" i="25"/>
  <c r="P20" i="25"/>
  <c r="L20" i="25"/>
  <c r="H20" i="25"/>
  <c r="D20" i="25"/>
  <c r="S20" i="25"/>
  <c r="K20" i="25"/>
  <c r="C20" i="25"/>
  <c r="R20" i="25"/>
  <c r="J20" i="25"/>
  <c r="B20" i="25"/>
  <c r="W20" i="25"/>
  <c r="G20" i="25"/>
  <c r="V20" i="25"/>
  <c r="F20" i="25"/>
  <c r="O20" i="25"/>
  <c r="N20" i="25"/>
  <c r="X21" i="19"/>
  <c r="T21" i="19"/>
  <c r="P21" i="19"/>
  <c r="L21" i="19"/>
  <c r="H21" i="19"/>
  <c r="D21" i="19"/>
  <c r="V21" i="19"/>
  <c r="R21" i="19"/>
  <c r="N21" i="19"/>
  <c r="J21" i="19"/>
  <c r="F21" i="19"/>
  <c r="B21" i="19"/>
  <c r="Y21" i="19"/>
  <c r="Q21" i="19"/>
  <c r="I21" i="19"/>
  <c r="U21" i="19"/>
  <c r="M21" i="19"/>
  <c r="E21" i="19"/>
  <c r="S21" i="19"/>
  <c r="K21" i="19"/>
  <c r="C21" i="19"/>
  <c r="O21" i="19"/>
  <c r="G21" i="19"/>
  <c r="W21" i="19"/>
  <c r="X57" i="19"/>
  <c r="T57" i="19"/>
  <c r="P57" i="19"/>
  <c r="L57" i="19"/>
  <c r="H57" i="19"/>
  <c r="D57" i="19"/>
  <c r="V57" i="19"/>
  <c r="R57" i="19"/>
  <c r="N57" i="19"/>
  <c r="J57" i="19"/>
  <c r="F57" i="19"/>
  <c r="B57" i="19"/>
  <c r="Y57" i="19"/>
  <c r="Q57" i="19"/>
  <c r="I57" i="19"/>
  <c r="W57" i="19"/>
  <c r="G57" i="19"/>
  <c r="U57" i="19"/>
  <c r="M57" i="19"/>
  <c r="E57" i="19"/>
  <c r="S57" i="19"/>
  <c r="K57" i="19"/>
  <c r="C57" i="19"/>
  <c r="O57" i="19"/>
  <c r="W263" i="21"/>
  <c r="S263" i="21"/>
  <c r="O263" i="21"/>
  <c r="K263" i="21"/>
  <c r="G263" i="21"/>
  <c r="C263" i="21"/>
  <c r="V263" i="21"/>
  <c r="R263" i="21"/>
  <c r="N263" i="21"/>
  <c r="J263" i="21"/>
  <c r="F263" i="21"/>
  <c r="B263" i="21"/>
  <c r="U263" i="21"/>
  <c r="M263" i="21"/>
  <c r="E263" i="21"/>
  <c r="Y263" i="21"/>
  <c r="I263" i="21"/>
  <c r="T263" i="21"/>
  <c r="L263" i="21"/>
  <c r="D263" i="21"/>
  <c r="Q263" i="21"/>
  <c r="P263" i="21"/>
  <c r="H263" i="21"/>
  <c r="X263" i="21"/>
  <c r="W22" i="28"/>
  <c r="S22" i="28"/>
  <c r="O22" i="28"/>
  <c r="K22" i="28"/>
  <c r="G22" i="28"/>
  <c r="C22" i="28"/>
  <c r="V22" i="28"/>
  <c r="R22" i="28"/>
  <c r="N22" i="28"/>
  <c r="J22" i="28"/>
  <c r="F22" i="28"/>
  <c r="B22" i="28"/>
  <c r="Y22" i="28"/>
  <c r="Q22" i="28"/>
  <c r="I22" i="28"/>
  <c r="X22" i="28"/>
  <c r="P22" i="28"/>
  <c r="H22" i="28"/>
  <c r="M22" i="28"/>
  <c r="U22" i="28"/>
  <c r="T22" i="28"/>
  <c r="L22" i="28"/>
  <c r="E22" i="28"/>
  <c r="D22" i="28"/>
  <c r="W367" i="28"/>
  <c r="S367" i="28"/>
  <c r="O367" i="28"/>
  <c r="K367" i="28"/>
  <c r="G367" i="28"/>
  <c r="C367" i="28"/>
  <c r="V367" i="28"/>
  <c r="R367" i="28"/>
  <c r="N367" i="28"/>
  <c r="J367" i="28"/>
  <c r="F367" i="28"/>
  <c r="B367" i="28"/>
  <c r="U367" i="28"/>
  <c r="M367" i="28"/>
  <c r="E367" i="28"/>
  <c r="Q367" i="28"/>
  <c r="P367" i="28"/>
  <c r="T367" i="28"/>
  <c r="L367" i="28"/>
  <c r="D367" i="28"/>
  <c r="Y367" i="28"/>
  <c r="I367" i="28"/>
  <c r="X367" i="28"/>
  <c r="H367" i="28"/>
  <c r="V127" i="25"/>
  <c r="R127" i="25"/>
  <c r="N127" i="25"/>
  <c r="J127" i="25"/>
  <c r="F127" i="25"/>
  <c r="B127" i="25"/>
  <c r="Y127" i="25"/>
  <c r="U127" i="25"/>
  <c r="Q127" i="25"/>
  <c r="M127" i="25"/>
  <c r="I127" i="25"/>
  <c r="E127" i="25"/>
  <c r="X127" i="25"/>
  <c r="P127" i="25"/>
  <c r="H127" i="25"/>
  <c r="W127" i="25"/>
  <c r="O127" i="25"/>
  <c r="G127" i="25"/>
  <c r="L127" i="25"/>
  <c r="K127" i="25"/>
  <c r="T127" i="25"/>
  <c r="S127" i="25"/>
  <c r="C127" i="25"/>
  <c r="D127" i="25"/>
  <c r="Y90" i="21"/>
  <c r="U90" i="21"/>
  <c r="Q90" i="21"/>
  <c r="M90" i="21"/>
  <c r="I90" i="21"/>
  <c r="E90" i="21"/>
  <c r="X90" i="21"/>
  <c r="T90" i="21"/>
  <c r="P90" i="21"/>
  <c r="L90" i="21"/>
  <c r="H90" i="21"/>
  <c r="D90" i="21"/>
  <c r="S90" i="21"/>
  <c r="K90" i="21"/>
  <c r="C90" i="21"/>
  <c r="R90" i="21"/>
  <c r="J90" i="21"/>
  <c r="B90" i="21"/>
  <c r="W90" i="21"/>
  <c r="G90" i="21"/>
  <c r="V90" i="21"/>
  <c r="F90" i="21"/>
  <c r="O90" i="21"/>
  <c r="N90" i="21"/>
  <c r="V56" i="25"/>
  <c r="R56" i="25"/>
  <c r="N56" i="25"/>
  <c r="J56" i="25"/>
  <c r="F56" i="25"/>
  <c r="B56" i="25"/>
  <c r="Y56" i="25"/>
  <c r="U56" i="25"/>
  <c r="Q56" i="25"/>
  <c r="M56" i="25"/>
  <c r="I56" i="25"/>
  <c r="E56" i="25"/>
  <c r="X56" i="25"/>
  <c r="P56" i="25"/>
  <c r="H56" i="25"/>
  <c r="W56" i="25"/>
  <c r="O56" i="25"/>
  <c r="G56" i="25"/>
  <c r="T56" i="25"/>
  <c r="D56" i="25"/>
  <c r="S56" i="25"/>
  <c r="C56" i="25"/>
  <c r="L56" i="25"/>
  <c r="K56" i="25"/>
  <c r="X92" i="19"/>
  <c r="T92" i="19"/>
  <c r="P92" i="19"/>
  <c r="L92" i="19"/>
  <c r="H92" i="19"/>
  <c r="D92" i="19"/>
  <c r="V92" i="19"/>
  <c r="R92" i="19"/>
  <c r="N92" i="19"/>
  <c r="J92" i="19"/>
  <c r="F92" i="19"/>
  <c r="B92" i="19"/>
  <c r="Y92" i="19"/>
  <c r="Q92" i="19"/>
  <c r="I92" i="19"/>
  <c r="W92" i="19"/>
  <c r="O92" i="19"/>
  <c r="G92" i="19"/>
  <c r="U92" i="19"/>
  <c r="M92" i="19"/>
  <c r="E92" i="19"/>
  <c r="S92" i="19"/>
  <c r="K92" i="19"/>
  <c r="C92" i="19"/>
  <c r="Y127" i="28"/>
  <c r="U127" i="28"/>
  <c r="Q127" i="28"/>
  <c r="M127" i="28"/>
  <c r="I127" i="28"/>
  <c r="E127" i="28"/>
  <c r="X127" i="28"/>
  <c r="T127" i="28"/>
  <c r="P127" i="28"/>
  <c r="L127" i="28"/>
  <c r="H127" i="28"/>
  <c r="D127" i="28"/>
  <c r="S127" i="28"/>
  <c r="K127" i="28"/>
  <c r="C127" i="28"/>
  <c r="R127" i="28"/>
  <c r="J127" i="28"/>
  <c r="B127" i="28"/>
  <c r="W127" i="28"/>
  <c r="G127" i="28"/>
  <c r="V127" i="28"/>
  <c r="F127" i="28"/>
  <c r="O127" i="28"/>
  <c r="N127" i="28"/>
  <c r="W92" i="28"/>
  <c r="S92" i="28"/>
  <c r="O92" i="28"/>
  <c r="K92" i="28"/>
  <c r="G92" i="28"/>
  <c r="C92" i="28"/>
  <c r="V92" i="28"/>
  <c r="R92" i="28"/>
  <c r="N92" i="28"/>
  <c r="J92" i="28"/>
  <c r="F92" i="28"/>
  <c r="B92" i="28"/>
  <c r="Y92" i="28"/>
  <c r="Q92" i="28"/>
  <c r="I92" i="28"/>
  <c r="X92" i="28"/>
  <c r="P92" i="28"/>
  <c r="H92" i="28"/>
  <c r="M92" i="28"/>
  <c r="E92" i="28"/>
  <c r="D92" i="28"/>
  <c r="L92" i="28"/>
  <c r="U92" i="28"/>
  <c r="T92" i="28"/>
  <c r="W57" i="28"/>
  <c r="S57" i="28"/>
  <c r="O57" i="28"/>
  <c r="K57" i="28"/>
  <c r="G57" i="28"/>
  <c r="C57" i="28"/>
  <c r="V57" i="28"/>
  <c r="R57" i="28"/>
  <c r="N57" i="28"/>
  <c r="J57" i="28"/>
  <c r="F57" i="28"/>
  <c r="B57" i="28"/>
  <c r="Y57" i="28"/>
  <c r="Q57" i="28"/>
  <c r="I57" i="28"/>
  <c r="X57" i="28"/>
  <c r="P57" i="28"/>
  <c r="H57" i="28"/>
  <c r="M57" i="28"/>
  <c r="U57" i="28"/>
  <c r="E57" i="28"/>
  <c r="T57" i="28"/>
  <c r="D57" i="28"/>
  <c r="L57" i="28"/>
  <c r="W298" i="21"/>
  <c r="S298" i="21"/>
  <c r="O298" i="21"/>
  <c r="K298" i="21"/>
  <c r="G298" i="21"/>
  <c r="C298" i="21"/>
  <c r="V298" i="21"/>
  <c r="R298" i="21"/>
  <c r="N298" i="21"/>
  <c r="J298" i="21"/>
  <c r="F298" i="21"/>
  <c r="B298" i="21"/>
  <c r="U298" i="21"/>
  <c r="M298" i="21"/>
  <c r="E298" i="21"/>
  <c r="Q298" i="21"/>
  <c r="T298" i="21"/>
  <c r="L298" i="21"/>
  <c r="D298" i="21"/>
  <c r="Y298" i="21"/>
  <c r="I298" i="21"/>
  <c r="X298" i="21"/>
  <c r="P298" i="21"/>
  <c r="H298" i="21"/>
  <c r="W160" i="21"/>
  <c r="S160" i="21"/>
  <c r="O160" i="21"/>
  <c r="K160" i="21"/>
  <c r="G160" i="21"/>
  <c r="C160" i="21"/>
  <c r="V160" i="21"/>
  <c r="R160" i="21"/>
  <c r="N160" i="21"/>
  <c r="J160" i="21"/>
  <c r="F160" i="21"/>
  <c r="B160" i="21"/>
  <c r="Y160" i="21"/>
  <c r="Q160" i="21"/>
  <c r="I160" i="21"/>
  <c r="U160" i="21"/>
  <c r="M160" i="21"/>
  <c r="E160" i="21"/>
  <c r="P160" i="21"/>
  <c r="X160" i="21"/>
  <c r="H160" i="21"/>
  <c r="D160" i="21"/>
  <c r="T160" i="21"/>
  <c r="L160" i="21"/>
  <c r="Y125" i="21"/>
  <c r="U125" i="21"/>
  <c r="Q125" i="21"/>
  <c r="M125" i="21"/>
  <c r="I125" i="21"/>
  <c r="E125" i="21"/>
  <c r="X125" i="21"/>
  <c r="T125" i="21"/>
  <c r="P125" i="21"/>
  <c r="L125" i="21"/>
  <c r="H125" i="21"/>
  <c r="D125" i="21"/>
  <c r="S125" i="21"/>
  <c r="K125" i="21"/>
  <c r="C125" i="21"/>
  <c r="R125" i="21"/>
  <c r="J125" i="21"/>
  <c r="B125" i="21"/>
  <c r="W125" i="21"/>
  <c r="G125" i="21"/>
  <c r="V125" i="21"/>
  <c r="F125" i="21"/>
  <c r="O125" i="21"/>
  <c r="N125" i="21"/>
  <c r="V92" i="25"/>
  <c r="R92" i="25"/>
  <c r="N92" i="25"/>
  <c r="J92" i="25"/>
  <c r="F92" i="25"/>
  <c r="B92" i="25"/>
  <c r="Y92" i="25"/>
  <c r="U92" i="25"/>
  <c r="Q92" i="25"/>
  <c r="M92" i="25"/>
  <c r="I92" i="25"/>
  <c r="E92" i="25"/>
  <c r="X92" i="25"/>
  <c r="P92" i="25"/>
  <c r="H92" i="25"/>
  <c r="W92" i="25"/>
  <c r="O92" i="25"/>
  <c r="G92" i="25"/>
  <c r="L92" i="25"/>
  <c r="K92" i="25"/>
  <c r="D92" i="25"/>
  <c r="C92" i="25"/>
  <c r="T92" i="25"/>
  <c r="S92" i="25"/>
  <c r="V194" i="21"/>
  <c r="R194" i="21"/>
  <c r="N194" i="21"/>
  <c r="J194" i="21"/>
  <c r="F194" i="21"/>
  <c r="B194" i="21"/>
  <c r="X194" i="21"/>
  <c r="T194" i="21"/>
  <c r="P194" i="21"/>
  <c r="L194" i="21"/>
  <c r="H194" i="21"/>
  <c r="D194" i="21"/>
  <c r="U194" i="21"/>
  <c r="M194" i="21"/>
  <c r="E194" i="21"/>
  <c r="Y194" i="21"/>
  <c r="Q194" i="21"/>
  <c r="I194" i="21"/>
  <c r="K194" i="21"/>
  <c r="W194" i="21"/>
  <c r="G194" i="21"/>
  <c r="S194" i="21"/>
  <c r="C194" i="21"/>
  <c r="O194" i="21"/>
  <c r="Y162" i="28"/>
  <c r="U162" i="28"/>
  <c r="Q162" i="28"/>
  <c r="M162" i="28"/>
  <c r="I162" i="28"/>
  <c r="E162" i="28"/>
  <c r="W162" i="28"/>
  <c r="S162" i="28"/>
  <c r="O162" i="28"/>
  <c r="K162" i="28"/>
  <c r="G162" i="28"/>
  <c r="C162" i="28"/>
  <c r="T162" i="28"/>
  <c r="L162" i="28"/>
  <c r="D162" i="28"/>
  <c r="R162" i="28"/>
  <c r="J162" i="28"/>
  <c r="B162" i="28"/>
  <c r="P162" i="28"/>
  <c r="X162" i="28"/>
  <c r="H162" i="28"/>
  <c r="N162" i="28"/>
  <c r="F162" i="28"/>
  <c r="V162" i="28"/>
  <c r="W264" i="28"/>
  <c r="S264" i="28"/>
  <c r="O264" i="28"/>
  <c r="K264" i="28"/>
  <c r="G264" i="28"/>
  <c r="C264" i="28"/>
  <c r="V264" i="28"/>
  <c r="R264" i="28"/>
  <c r="N264" i="28"/>
  <c r="J264" i="28"/>
  <c r="F264" i="28"/>
  <c r="B264" i="28"/>
  <c r="U264" i="28"/>
  <c r="M264" i="28"/>
  <c r="E264" i="28"/>
  <c r="Q264" i="28"/>
  <c r="P264" i="28"/>
  <c r="T264" i="28"/>
  <c r="L264" i="28"/>
  <c r="D264" i="28"/>
  <c r="Y264" i="28"/>
  <c r="I264" i="28"/>
  <c r="X264" i="28"/>
  <c r="H264" i="28"/>
  <c r="W230" i="28"/>
  <c r="S230" i="28"/>
  <c r="O230" i="28"/>
  <c r="K230" i="28"/>
  <c r="G230" i="28"/>
  <c r="C230" i="28"/>
  <c r="V230" i="28"/>
  <c r="R230" i="28"/>
  <c r="N230" i="28"/>
  <c r="J230" i="28"/>
  <c r="F230" i="28"/>
  <c r="B230" i="28"/>
  <c r="U230" i="28"/>
  <c r="M230" i="28"/>
  <c r="E230" i="28"/>
  <c r="Y230" i="28"/>
  <c r="I230" i="28"/>
  <c r="X230" i="28"/>
  <c r="H230" i="28"/>
  <c r="T230" i="28"/>
  <c r="L230" i="28"/>
  <c r="D230" i="28"/>
  <c r="Q230" i="28"/>
  <c r="P230" i="28"/>
  <c r="W332" i="21"/>
  <c r="S332" i="21"/>
  <c r="O332" i="21"/>
  <c r="K332" i="21"/>
  <c r="G332" i="21"/>
  <c r="C332" i="21"/>
  <c r="V332" i="21"/>
  <c r="R332" i="21"/>
  <c r="N332" i="21"/>
  <c r="J332" i="21"/>
  <c r="F332" i="21"/>
  <c r="B332" i="21"/>
  <c r="U332" i="21"/>
  <c r="M332" i="21"/>
  <c r="E332" i="21"/>
  <c r="Q332" i="21"/>
  <c r="X332" i="21"/>
  <c r="T332" i="21"/>
  <c r="L332" i="21"/>
  <c r="D332" i="21"/>
  <c r="Y332" i="21"/>
  <c r="I332" i="21"/>
  <c r="P332" i="21"/>
  <c r="H332" i="21"/>
  <c r="A299" i="21"/>
  <c r="A367" i="21"/>
  <c r="A333" i="21"/>
  <c r="A128" i="25"/>
  <c r="A23" i="28"/>
  <c r="A265" i="28"/>
  <c r="A402" i="28"/>
  <c r="A368" i="28"/>
  <c r="A128" i="28"/>
  <c r="A300" i="28"/>
  <c r="A197" i="28"/>
  <c r="A163" i="28"/>
  <c r="A93" i="28"/>
  <c r="A231" i="28"/>
  <c r="A334" i="28"/>
  <c r="A58" i="28"/>
  <c r="A264" i="21"/>
  <c r="A230" i="21"/>
  <c r="A195" i="21"/>
  <c r="A93" i="19"/>
  <c r="A58" i="19"/>
  <c r="A22" i="19"/>
  <c r="A91" i="21"/>
  <c r="A56" i="21"/>
  <c r="A126" i="21"/>
  <c r="A161" i="21"/>
  <c r="A128" i="19"/>
  <c r="A21" i="25"/>
  <c r="A23" i="21"/>
  <c r="A57" i="25"/>
  <c r="A93" i="25"/>
  <c r="V57" i="25" l="1"/>
  <c r="R57" i="25"/>
  <c r="N57" i="25"/>
  <c r="J57" i="25"/>
  <c r="F57" i="25"/>
  <c r="B57" i="25"/>
  <c r="Y57" i="25"/>
  <c r="U57" i="25"/>
  <c r="Q57" i="25"/>
  <c r="M57" i="25"/>
  <c r="I57" i="25"/>
  <c r="E57" i="25"/>
  <c r="X57" i="25"/>
  <c r="P57" i="25"/>
  <c r="H57" i="25"/>
  <c r="W57" i="25"/>
  <c r="O57" i="25"/>
  <c r="G57" i="25"/>
  <c r="L57" i="25"/>
  <c r="K57" i="25"/>
  <c r="T57" i="25"/>
  <c r="S57" i="25"/>
  <c r="D57" i="25"/>
  <c r="C57" i="25"/>
  <c r="W161" i="21"/>
  <c r="S161" i="21"/>
  <c r="O161" i="21"/>
  <c r="K161" i="21"/>
  <c r="G161" i="21"/>
  <c r="C161" i="21"/>
  <c r="V161" i="21"/>
  <c r="R161" i="21"/>
  <c r="N161" i="21"/>
  <c r="J161" i="21"/>
  <c r="F161" i="21"/>
  <c r="B161" i="21"/>
  <c r="Y161" i="21"/>
  <c r="Q161" i="21"/>
  <c r="I161" i="21"/>
  <c r="U161" i="21"/>
  <c r="M161" i="21"/>
  <c r="E161" i="21"/>
  <c r="X161" i="21"/>
  <c r="H161" i="21"/>
  <c r="P161" i="21"/>
  <c r="L161" i="21"/>
  <c r="D161" i="21"/>
  <c r="T161" i="21"/>
  <c r="X22" i="19"/>
  <c r="T22" i="19"/>
  <c r="P22" i="19"/>
  <c r="L22" i="19"/>
  <c r="H22" i="19"/>
  <c r="D22" i="19"/>
  <c r="V22" i="19"/>
  <c r="R22" i="19"/>
  <c r="N22" i="19"/>
  <c r="J22" i="19"/>
  <c r="F22" i="19"/>
  <c r="B22" i="19"/>
  <c r="Y22" i="19"/>
  <c r="Q22" i="19"/>
  <c r="I22" i="19"/>
  <c r="U22" i="19"/>
  <c r="M22" i="19"/>
  <c r="E22" i="19"/>
  <c r="S22" i="19"/>
  <c r="K22" i="19"/>
  <c r="C22" i="19"/>
  <c r="W22" i="19"/>
  <c r="O22" i="19"/>
  <c r="G22" i="19"/>
  <c r="W230" i="21"/>
  <c r="S230" i="21"/>
  <c r="O230" i="21"/>
  <c r="K230" i="21"/>
  <c r="G230" i="21"/>
  <c r="C230" i="21"/>
  <c r="Y230" i="21"/>
  <c r="Q230" i="21"/>
  <c r="I230" i="21"/>
  <c r="V230" i="21"/>
  <c r="R230" i="21"/>
  <c r="N230" i="21"/>
  <c r="J230" i="21"/>
  <c r="F230" i="21"/>
  <c r="B230" i="21"/>
  <c r="U230" i="21"/>
  <c r="M230" i="21"/>
  <c r="E230" i="21"/>
  <c r="L230" i="21"/>
  <c r="T230" i="21"/>
  <c r="P230" i="21"/>
  <c r="X230" i="21"/>
  <c r="H230" i="21"/>
  <c r="D230" i="21"/>
  <c r="W231" i="28"/>
  <c r="S231" i="28"/>
  <c r="O231" i="28"/>
  <c r="K231" i="28"/>
  <c r="G231" i="28"/>
  <c r="C231" i="28"/>
  <c r="V231" i="28"/>
  <c r="R231" i="28"/>
  <c r="N231" i="28"/>
  <c r="J231" i="28"/>
  <c r="F231" i="28"/>
  <c r="B231" i="28"/>
  <c r="U231" i="28"/>
  <c r="M231" i="28"/>
  <c r="E231" i="28"/>
  <c r="Q231" i="28"/>
  <c r="P231" i="28"/>
  <c r="T231" i="28"/>
  <c r="L231" i="28"/>
  <c r="D231" i="28"/>
  <c r="Y231" i="28"/>
  <c r="I231" i="28"/>
  <c r="X231" i="28"/>
  <c r="H231" i="28"/>
  <c r="W300" i="28"/>
  <c r="S300" i="28"/>
  <c r="O300" i="28"/>
  <c r="K300" i="28"/>
  <c r="G300" i="28"/>
  <c r="C300" i="28"/>
  <c r="V300" i="28"/>
  <c r="R300" i="28"/>
  <c r="N300" i="28"/>
  <c r="J300" i="28"/>
  <c r="F300" i="28"/>
  <c r="B300" i="28"/>
  <c r="U300" i="28"/>
  <c r="M300" i="28"/>
  <c r="E300" i="28"/>
  <c r="Q300" i="28"/>
  <c r="X300" i="28"/>
  <c r="H300" i="28"/>
  <c r="T300" i="28"/>
  <c r="L300" i="28"/>
  <c r="D300" i="28"/>
  <c r="Y300" i="28"/>
  <c r="I300" i="28"/>
  <c r="P300" i="28"/>
  <c r="W265" i="28"/>
  <c r="S265" i="28"/>
  <c r="O265" i="28"/>
  <c r="K265" i="28"/>
  <c r="G265" i="28"/>
  <c r="C265" i="28"/>
  <c r="V265" i="28"/>
  <c r="R265" i="28"/>
  <c r="N265" i="28"/>
  <c r="J265" i="28"/>
  <c r="F265" i="28"/>
  <c r="B265" i="28"/>
  <c r="U265" i="28"/>
  <c r="M265" i="28"/>
  <c r="E265" i="28"/>
  <c r="Y265" i="28"/>
  <c r="I265" i="28"/>
  <c r="X265" i="28"/>
  <c r="H265" i="28"/>
  <c r="T265" i="28"/>
  <c r="L265" i="28"/>
  <c r="D265" i="28"/>
  <c r="Q265" i="28"/>
  <c r="P265" i="28"/>
  <c r="W367" i="21"/>
  <c r="S367" i="21"/>
  <c r="O367" i="21"/>
  <c r="K367" i="21"/>
  <c r="G367" i="21"/>
  <c r="C367" i="21"/>
  <c r="V367" i="21"/>
  <c r="R367" i="21"/>
  <c r="N367" i="21"/>
  <c r="J367" i="21"/>
  <c r="F367" i="21"/>
  <c r="B367" i="21"/>
  <c r="U367" i="21"/>
  <c r="M367" i="21"/>
  <c r="E367" i="21"/>
  <c r="Y367" i="21"/>
  <c r="I367" i="21"/>
  <c r="P367" i="21"/>
  <c r="T367" i="21"/>
  <c r="L367" i="21"/>
  <c r="D367" i="21"/>
  <c r="Q367" i="21"/>
  <c r="X367" i="21"/>
  <c r="H367" i="21"/>
  <c r="Y21" i="25"/>
  <c r="U21" i="25"/>
  <c r="Q21" i="25"/>
  <c r="M21" i="25"/>
  <c r="I21" i="25"/>
  <c r="E21" i="25"/>
  <c r="X21" i="25"/>
  <c r="T21" i="25"/>
  <c r="P21" i="25"/>
  <c r="L21" i="25"/>
  <c r="H21" i="25"/>
  <c r="D21" i="25"/>
  <c r="S21" i="25"/>
  <c r="K21" i="25"/>
  <c r="C21" i="25"/>
  <c r="R21" i="25"/>
  <c r="J21" i="25"/>
  <c r="B21" i="25"/>
  <c r="O21" i="25"/>
  <c r="N21" i="25"/>
  <c r="G21" i="25"/>
  <c r="F21" i="25"/>
  <c r="W21" i="25"/>
  <c r="V21" i="25"/>
  <c r="Y56" i="21"/>
  <c r="U56" i="21"/>
  <c r="Q56" i="21"/>
  <c r="M56" i="21"/>
  <c r="I56" i="21"/>
  <c r="E56" i="21"/>
  <c r="X56" i="21"/>
  <c r="T56" i="21"/>
  <c r="P56" i="21"/>
  <c r="L56" i="21"/>
  <c r="H56" i="21"/>
  <c r="D56" i="21"/>
  <c r="S56" i="21"/>
  <c r="K56" i="21"/>
  <c r="C56" i="21"/>
  <c r="R56" i="21"/>
  <c r="J56" i="21"/>
  <c r="B56" i="21"/>
  <c r="O56" i="21"/>
  <c r="N56" i="21"/>
  <c r="W56" i="21"/>
  <c r="V56" i="21"/>
  <c r="G56" i="21"/>
  <c r="F56" i="21"/>
  <c r="X93" i="19"/>
  <c r="T93" i="19"/>
  <c r="P93" i="19"/>
  <c r="L93" i="19"/>
  <c r="H93" i="19"/>
  <c r="D93" i="19"/>
  <c r="V93" i="19"/>
  <c r="R93" i="19"/>
  <c r="N93" i="19"/>
  <c r="J93" i="19"/>
  <c r="F93" i="19"/>
  <c r="B93" i="19"/>
  <c r="Y93" i="19"/>
  <c r="Q93" i="19"/>
  <c r="I93" i="19"/>
  <c r="W93" i="19"/>
  <c r="O93" i="19"/>
  <c r="G93" i="19"/>
  <c r="U93" i="19"/>
  <c r="M93" i="19"/>
  <c r="E93" i="19"/>
  <c r="S93" i="19"/>
  <c r="K93" i="19"/>
  <c r="C93" i="19"/>
  <c r="W58" i="28"/>
  <c r="S58" i="28"/>
  <c r="O58" i="28"/>
  <c r="K58" i="28"/>
  <c r="G58" i="28"/>
  <c r="C58" i="28"/>
  <c r="V58" i="28"/>
  <c r="R58" i="28"/>
  <c r="N58" i="28"/>
  <c r="J58" i="28"/>
  <c r="F58" i="28"/>
  <c r="B58" i="28"/>
  <c r="Y58" i="28"/>
  <c r="Q58" i="28"/>
  <c r="I58" i="28"/>
  <c r="X58" i="28"/>
  <c r="P58" i="28"/>
  <c r="H58" i="28"/>
  <c r="U58" i="28"/>
  <c r="E58" i="28"/>
  <c r="T58" i="28"/>
  <c r="D58" i="28"/>
  <c r="M58" i="28"/>
  <c r="L58" i="28"/>
  <c r="Y163" i="28"/>
  <c r="U163" i="28"/>
  <c r="Q163" i="28"/>
  <c r="M163" i="28"/>
  <c r="I163" i="28"/>
  <c r="E163" i="28"/>
  <c r="W163" i="28"/>
  <c r="S163" i="28"/>
  <c r="O163" i="28"/>
  <c r="K163" i="28"/>
  <c r="G163" i="28"/>
  <c r="C163" i="28"/>
  <c r="T163" i="28"/>
  <c r="L163" i="28"/>
  <c r="D163" i="28"/>
  <c r="R163" i="28"/>
  <c r="J163" i="28"/>
  <c r="B163" i="28"/>
  <c r="X163" i="28"/>
  <c r="H163" i="28"/>
  <c r="P163" i="28"/>
  <c r="F163" i="28"/>
  <c r="V163" i="28"/>
  <c r="N163" i="28"/>
  <c r="W368" i="28"/>
  <c r="S368" i="28"/>
  <c r="O368" i="28"/>
  <c r="K368" i="28"/>
  <c r="G368" i="28"/>
  <c r="C368" i="28"/>
  <c r="V368" i="28"/>
  <c r="R368" i="28"/>
  <c r="N368" i="28"/>
  <c r="J368" i="28"/>
  <c r="F368" i="28"/>
  <c r="B368" i="28"/>
  <c r="U368" i="28"/>
  <c r="M368" i="28"/>
  <c r="E368" i="28"/>
  <c r="Y368" i="28"/>
  <c r="I368" i="28"/>
  <c r="X368" i="28"/>
  <c r="H368" i="28"/>
  <c r="T368" i="28"/>
  <c r="L368" i="28"/>
  <c r="D368" i="28"/>
  <c r="Q368" i="28"/>
  <c r="P368" i="28"/>
  <c r="V128" i="25"/>
  <c r="R128" i="25"/>
  <c r="N128" i="25"/>
  <c r="J128" i="25"/>
  <c r="F128" i="25"/>
  <c r="B128" i="25"/>
  <c r="Y128" i="25"/>
  <c r="U128" i="25"/>
  <c r="Q128" i="25"/>
  <c r="M128" i="25"/>
  <c r="I128" i="25"/>
  <c r="E128" i="25"/>
  <c r="X128" i="25"/>
  <c r="P128" i="25"/>
  <c r="H128" i="25"/>
  <c r="W128" i="25"/>
  <c r="O128" i="25"/>
  <c r="G128" i="25"/>
  <c r="T128" i="25"/>
  <c r="D128" i="25"/>
  <c r="S128" i="25"/>
  <c r="C128" i="25"/>
  <c r="L128" i="25"/>
  <c r="K128" i="25"/>
  <c r="V93" i="25"/>
  <c r="R93" i="25"/>
  <c r="N93" i="25"/>
  <c r="J93" i="25"/>
  <c r="F93" i="25"/>
  <c r="B93" i="25"/>
  <c r="Y93" i="25"/>
  <c r="U93" i="25"/>
  <c r="Q93" i="25"/>
  <c r="M93" i="25"/>
  <c r="I93" i="25"/>
  <c r="E93" i="25"/>
  <c r="X93" i="25"/>
  <c r="P93" i="25"/>
  <c r="H93" i="25"/>
  <c r="W93" i="25"/>
  <c r="O93" i="25"/>
  <c r="G93" i="25"/>
  <c r="T93" i="25"/>
  <c r="D93" i="25"/>
  <c r="S93" i="25"/>
  <c r="C93" i="25"/>
  <c r="L93" i="25"/>
  <c r="K93" i="25"/>
  <c r="V128" i="19"/>
  <c r="R128" i="19"/>
  <c r="N128" i="19"/>
  <c r="J128" i="19"/>
  <c r="F128" i="19"/>
  <c r="B128" i="19"/>
  <c r="X128" i="19"/>
  <c r="T128" i="19"/>
  <c r="P128" i="19"/>
  <c r="L128" i="19"/>
  <c r="H128" i="19"/>
  <c r="D128" i="19"/>
  <c r="Y128" i="19"/>
  <c r="Q128" i="19"/>
  <c r="I128" i="19"/>
  <c r="U128" i="19"/>
  <c r="M128" i="19"/>
  <c r="E128" i="19"/>
  <c r="K128" i="19"/>
  <c r="W128" i="19"/>
  <c r="G128" i="19"/>
  <c r="S128" i="19"/>
  <c r="C128" i="19"/>
  <c r="O128" i="19"/>
  <c r="Y91" i="21"/>
  <c r="U91" i="21"/>
  <c r="Q91" i="21"/>
  <c r="M91" i="21"/>
  <c r="I91" i="21"/>
  <c r="E91" i="21"/>
  <c r="X91" i="21"/>
  <c r="T91" i="21"/>
  <c r="P91" i="21"/>
  <c r="L91" i="21"/>
  <c r="H91" i="21"/>
  <c r="D91" i="21"/>
  <c r="S91" i="21"/>
  <c r="K91" i="21"/>
  <c r="C91" i="21"/>
  <c r="R91" i="21"/>
  <c r="J91" i="21"/>
  <c r="B91" i="21"/>
  <c r="O91" i="21"/>
  <c r="N91" i="21"/>
  <c r="G91" i="21"/>
  <c r="V91" i="21"/>
  <c r="F91" i="21"/>
  <c r="W91" i="21"/>
  <c r="V195" i="21"/>
  <c r="R195" i="21"/>
  <c r="N195" i="21"/>
  <c r="J195" i="21"/>
  <c r="F195" i="21"/>
  <c r="B195" i="21"/>
  <c r="X195" i="21"/>
  <c r="T195" i="21"/>
  <c r="P195" i="21"/>
  <c r="L195" i="21"/>
  <c r="H195" i="21"/>
  <c r="D195" i="21"/>
  <c r="U195" i="21"/>
  <c r="M195" i="21"/>
  <c r="E195" i="21"/>
  <c r="Y195" i="21"/>
  <c r="Q195" i="21"/>
  <c r="I195" i="21"/>
  <c r="S195" i="21"/>
  <c r="C195" i="21"/>
  <c r="O195" i="21"/>
  <c r="K195" i="21"/>
  <c r="W195" i="21"/>
  <c r="G195" i="21"/>
  <c r="W334" i="28"/>
  <c r="S334" i="28"/>
  <c r="O334" i="28"/>
  <c r="K334" i="28"/>
  <c r="G334" i="28"/>
  <c r="C334" i="28"/>
  <c r="V334" i="28"/>
  <c r="R334" i="28"/>
  <c r="N334" i="28"/>
  <c r="J334" i="28"/>
  <c r="F334" i="28"/>
  <c r="B334" i="28"/>
  <c r="U334" i="28"/>
  <c r="M334" i="28"/>
  <c r="E334" i="28"/>
  <c r="Q334" i="28"/>
  <c r="X334" i="28"/>
  <c r="T334" i="28"/>
  <c r="L334" i="28"/>
  <c r="D334" i="28"/>
  <c r="Y334" i="28"/>
  <c r="I334" i="28"/>
  <c r="P334" i="28"/>
  <c r="H334" i="28"/>
  <c r="V197" i="28"/>
  <c r="R197" i="28"/>
  <c r="N197" i="28"/>
  <c r="J197" i="28"/>
  <c r="F197" i="28"/>
  <c r="B197" i="28"/>
  <c r="X197" i="28"/>
  <c r="S197" i="28"/>
  <c r="M197" i="28"/>
  <c r="H197" i="28"/>
  <c r="C197" i="28"/>
  <c r="W197" i="28"/>
  <c r="Q197" i="28"/>
  <c r="L197" i="28"/>
  <c r="G197" i="28"/>
  <c r="P197" i="28"/>
  <c r="E197" i="28"/>
  <c r="Y197" i="28"/>
  <c r="O197" i="28"/>
  <c r="D197" i="28"/>
  <c r="U197" i="28"/>
  <c r="K197" i="28"/>
  <c r="T197" i="28"/>
  <c r="I197" i="28"/>
  <c r="W402" i="28"/>
  <c r="S402" i="28"/>
  <c r="O402" i="28"/>
  <c r="K402" i="28"/>
  <c r="G402" i="28"/>
  <c r="C402" i="28"/>
  <c r="V402" i="28"/>
  <c r="R402" i="28"/>
  <c r="N402" i="28"/>
  <c r="J402" i="28"/>
  <c r="F402" i="28"/>
  <c r="B402" i="28"/>
  <c r="U402" i="28"/>
  <c r="M402" i="28"/>
  <c r="E402" i="28"/>
  <c r="Q402" i="28"/>
  <c r="X402" i="28"/>
  <c r="H402" i="28"/>
  <c r="T402" i="28"/>
  <c r="L402" i="28"/>
  <c r="D402" i="28"/>
  <c r="Y402" i="28"/>
  <c r="I402" i="28"/>
  <c r="P402" i="28"/>
  <c r="W333" i="21"/>
  <c r="S333" i="21"/>
  <c r="O333" i="21"/>
  <c r="K333" i="21"/>
  <c r="G333" i="21"/>
  <c r="C333" i="21"/>
  <c r="V333" i="21"/>
  <c r="R333" i="21"/>
  <c r="N333" i="21"/>
  <c r="J333" i="21"/>
  <c r="F333" i="21"/>
  <c r="B333" i="21"/>
  <c r="U333" i="21"/>
  <c r="M333" i="21"/>
  <c r="E333" i="21"/>
  <c r="Y333" i="21"/>
  <c r="I333" i="21"/>
  <c r="P333" i="21"/>
  <c r="T333" i="21"/>
  <c r="L333" i="21"/>
  <c r="D333" i="21"/>
  <c r="Q333" i="21"/>
  <c r="X333" i="21"/>
  <c r="H333" i="21"/>
  <c r="Y23" i="21"/>
  <c r="U23" i="21"/>
  <c r="Q23" i="21"/>
  <c r="M23" i="21"/>
  <c r="I23" i="21"/>
  <c r="E23" i="21"/>
  <c r="X23" i="21"/>
  <c r="T23" i="21"/>
  <c r="P23" i="21"/>
  <c r="L23" i="21"/>
  <c r="H23" i="21"/>
  <c r="D23" i="21"/>
  <c r="S23" i="21"/>
  <c r="K23" i="21"/>
  <c r="C23" i="21"/>
  <c r="R23" i="21"/>
  <c r="J23" i="21"/>
  <c r="B23" i="21"/>
  <c r="O23" i="21"/>
  <c r="N23" i="21"/>
  <c r="W23" i="21"/>
  <c r="G23" i="21"/>
  <c r="V23" i="21"/>
  <c r="F23" i="21"/>
  <c r="Y126" i="21"/>
  <c r="U126" i="21"/>
  <c r="Q126" i="21"/>
  <c r="M126" i="21"/>
  <c r="I126" i="21"/>
  <c r="E126" i="21"/>
  <c r="X126" i="21"/>
  <c r="T126" i="21"/>
  <c r="P126" i="21"/>
  <c r="L126" i="21"/>
  <c r="H126" i="21"/>
  <c r="D126" i="21"/>
  <c r="S126" i="21"/>
  <c r="K126" i="21"/>
  <c r="C126" i="21"/>
  <c r="R126" i="21"/>
  <c r="J126" i="21"/>
  <c r="B126" i="21"/>
  <c r="O126" i="21"/>
  <c r="N126" i="21"/>
  <c r="W126" i="21"/>
  <c r="F126" i="21"/>
  <c r="V126" i="21"/>
  <c r="G126" i="21"/>
  <c r="X58" i="19"/>
  <c r="T58" i="19"/>
  <c r="P58" i="19"/>
  <c r="L58" i="19"/>
  <c r="H58" i="19"/>
  <c r="D58" i="19"/>
  <c r="V58" i="19"/>
  <c r="R58" i="19"/>
  <c r="N58" i="19"/>
  <c r="J58" i="19"/>
  <c r="F58" i="19"/>
  <c r="B58" i="19"/>
  <c r="Y58" i="19"/>
  <c r="Q58" i="19"/>
  <c r="I58" i="19"/>
  <c r="W58" i="19"/>
  <c r="G58" i="19"/>
  <c r="U58" i="19"/>
  <c r="M58" i="19"/>
  <c r="E58" i="19"/>
  <c r="S58" i="19"/>
  <c r="K58" i="19"/>
  <c r="C58" i="19"/>
  <c r="O58" i="19"/>
  <c r="W264" i="21"/>
  <c r="S264" i="21"/>
  <c r="O264" i="21"/>
  <c r="K264" i="21"/>
  <c r="G264" i="21"/>
  <c r="C264" i="21"/>
  <c r="V264" i="21"/>
  <c r="R264" i="21"/>
  <c r="N264" i="21"/>
  <c r="J264" i="21"/>
  <c r="F264" i="21"/>
  <c r="B264" i="21"/>
  <c r="U264" i="21"/>
  <c r="M264" i="21"/>
  <c r="E264" i="21"/>
  <c r="Q264" i="21"/>
  <c r="T264" i="21"/>
  <c r="L264" i="21"/>
  <c r="D264" i="21"/>
  <c r="Y264" i="21"/>
  <c r="I264" i="21"/>
  <c r="X264" i="21"/>
  <c r="P264" i="21"/>
  <c r="H264" i="21"/>
  <c r="W93" i="28"/>
  <c r="S93" i="28"/>
  <c r="O93" i="28"/>
  <c r="K93" i="28"/>
  <c r="G93" i="28"/>
  <c r="C93" i="28"/>
  <c r="V93" i="28"/>
  <c r="R93" i="28"/>
  <c r="N93" i="28"/>
  <c r="J93" i="28"/>
  <c r="F93" i="28"/>
  <c r="B93" i="28"/>
  <c r="Y93" i="28"/>
  <c r="Q93" i="28"/>
  <c r="I93" i="28"/>
  <c r="X93" i="28"/>
  <c r="P93" i="28"/>
  <c r="H93" i="28"/>
  <c r="U93" i="28"/>
  <c r="E93" i="28"/>
  <c r="M93" i="28"/>
  <c r="L93" i="28"/>
  <c r="T93" i="28"/>
  <c r="D93" i="28"/>
  <c r="Y128" i="28"/>
  <c r="U128" i="28"/>
  <c r="Q128" i="28"/>
  <c r="M128" i="28"/>
  <c r="I128" i="28"/>
  <c r="E128" i="28"/>
  <c r="X128" i="28"/>
  <c r="T128" i="28"/>
  <c r="P128" i="28"/>
  <c r="L128" i="28"/>
  <c r="H128" i="28"/>
  <c r="D128" i="28"/>
  <c r="S128" i="28"/>
  <c r="K128" i="28"/>
  <c r="C128" i="28"/>
  <c r="R128" i="28"/>
  <c r="J128" i="28"/>
  <c r="B128" i="28"/>
  <c r="O128" i="28"/>
  <c r="N128" i="28"/>
  <c r="G128" i="28"/>
  <c r="F128" i="28"/>
  <c r="W128" i="28"/>
  <c r="V128" i="28"/>
  <c r="W23" i="28"/>
  <c r="S23" i="28"/>
  <c r="O23" i="28"/>
  <c r="K23" i="28"/>
  <c r="G23" i="28"/>
  <c r="C23" i="28"/>
  <c r="V23" i="28"/>
  <c r="R23" i="28"/>
  <c r="N23" i="28"/>
  <c r="J23" i="28"/>
  <c r="F23" i="28"/>
  <c r="B23" i="28"/>
  <c r="Y23" i="28"/>
  <c r="Q23" i="28"/>
  <c r="I23" i="28"/>
  <c r="X23" i="28"/>
  <c r="P23" i="28"/>
  <c r="H23" i="28"/>
  <c r="U23" i="28"/>
  <c r="E23" i="28"/>
  <c r="T23" i="28"/>
  <c r="D23" i="28"/>
  <c r="M23" i="28"/>
  <c r="L23" i="28"/>
  <c r="W299" i="21"/>
  <c r="S299" i="21"/>
  <c r="O299" i="21"/>
  <c r="K299" i="21"/>
  <c r="G299" i="21"/>
  <c r="C299" i="21"/>
  <c r="V299" i="21"/>
  <c r="R299" i="21"/>
  <c r="N299" i="21"/>
  <c r="J299" i="21"/>
  <c r="F299" i="21"/>
  <c r="B299" i="21"/>
  <c r="U299" i="21"/>
  <c r="M299" i="21"/>
  <c r="E299" i="21"/>
  <c r="Y299" i="21"/>
  <c r="I299" i="21"/>
  <c r="T299" i="21"/>
  <c r="L299" i="21"/>
  <c r="D299" i="21"/>
  <c r="Q299" i="21"/>
  <c r="H299" i="21"/>
  <c r="X299" i="21"/>
  <c r="P299" i="21"/>
  <c r="A334" i="21"/>
  <c r="A300" i="21"/>
  <c r="A402" i="21"/>
  <c r="A368" i="21"/>
  <c r="A129" i="25"/>
  <c r="A59" i="28"/>
  <c r="A232" i="28"/>
  <c r="A164" i="28"/>
  <c r="A369" i="28"/>
  <c r="A266" i="28"/>
  <c r="A24" i="28"/>
  <c r="A403" i="28"/>
  <c r="A335" i="28"/>
  <c r="A94" i="28"/>
  <c r="A198" i="28"/>
  <c r="A301" i="28"/>
  <c r="A129" i="28"/>
  <c r="A231" i="21"/>
  <c r="A265" i="21"/>
  <c r="A196" i="21"/>
  <c r="A94" i="19"/>
  <c r="A59" i="19"/>
  <c r="A22" i="25"/>
  <c r="A94" i="25"/>
  <c r="A24" i="21"/>
  <c r="A92" i="21"/>
  <c r="A23" i="19"/>
  <c r="A162" i="21"/>
  <c r="A57" i="21"/>
  <c r="A58" i="25"/>
  <c r="A129" i="19"/>
  <c r="A127" i="21"/>
  <c r="Y127" i="21" l="1"/>
  <c r="U127" i="21"/>
  <c r="Q127" i="21"/>
  <c r="M127" i="21"/>
  <c r="I127" i="21"/>
  <c r="E127" i="21"/>
  <c r="X127" i="21"/>
  <c r="T127" i="21"/>
  <c r="P127" i="21"/>
  <c r="L127" i="21"/>
  <c r="H127" i="21"/>
  <c r="D127" i="21"/>
  <c r="S127" i="21"/>
  <c r="K127" i="21"/>
  <c r="C127" i="21"/>
  <c r="R127" i="21"/>
  <c r="J127" i="21"/>
  <c r="B127" i="21"/>
  <c r="W127" i="21"/>
  <c r="G127" i="21"/>
  <c r="V127" i="21"/>
  <c r="F127" i="21"/>
  <c r="O127" i="21"/>
  <c r="N127" i="21"/>
  <c r="W162" i="21"/>
  <c r="S162" i="21"/>
  <c r="O162" i="21"/>
  <c r="K162" i="21"/>
  <c r="G162" i="21"/>
  <c r="C162" i="21"/>
  <c r="V162" i="21"/>
  <c r="R162" i="21"/>
  <c r="N162" i="21"/>
  <c r="J162" i="21"/>
  <c r="F162" i="21"/>
  <c r="B162" i="21"/>
  <c r="Y162" i="21"/>
  <c r="Q162" i="21"/>
  <c r="I162" i="21"/>
  <c r="U162" i="21"/>
  <c r="M162" i="21"/>
  <c r="E162" i="21"/>
  <c r="P162" i="21"/>
  <c r="X162" i="21"/>
  <c r="H162" i="21"/>
  <c r="T162" i="21"/>
  <c r="L162" i="21"/>
  <c r="D162" i="21"/>
  <c r="V94" i="25"/>
  <c r="R94" i="25"/>
  <c r="N94" i="25"/>
  <c r="J94" i="25"/>
  <c r="F94" i="25"/>
  <c r="B94" i="25"/>
  <c r="Y94" i="25"/>
  <c r="U94" i="25"/>
  <c r="Q94" i="25"/>
  <c r="M94" i="25"/>
  <c r="I94" i="25"/>
  <c r="E94" i="25"/>
  <c r="X94" i="25"/>
  <c r="P94" i="25"/>
  <c r="H94" i="25"/>
  <c r="W94" i="25"/>
  <c r="O94" i="25"/>
  <c r="G94" i="25"/>
  <c r="L94" i="25"/>
  <c r="K94" i="25"/>
  <c r="T94" i="25"/>
  <c r="S94" i="25"/>
  <c r="D94" i="25"/>
  <c r="C94" i="25"/>
  <c r="V196" i="21"/>
  <c r="R196" i="21"/>
  <c r="N196" i="21"/>
  <c r="J196" i="21"/>
  <c r="F196" i="21"/>
  <c r="B196" i="21"/>
  <c r="X196" i="21"/>
  <c r="T196" i="21"/>
  <c r="P196" i="21"/>
  <c r="L196" i="21"/>
  <c r="H196" i="21"/>
  <c r="D196" i="21"/>
  <c r="U196" i="21"/>
  <c r="M196" i="21"/>
  <c r="E196" i="21"/>
  <c r="Y196" i="21"/>
  <c r="Q196" i="21"/>
  <c r="I196" i="21"/>
  <c r="K196" i="21"/>
  <c r="W196" i="21"/>
  <c r="G196" i="21"/>
  <c r="C196" i="21"/>
  <c r="S196" i="21"/>
  <c r="O196" i="21"/>
  <c r="W301" i="28"/>
  <c r="S301" i="28"/>
  <c r="O301" i="28"/>
  <c r="K301" i="28"/>
  <c r="G301" i="28"/>
  <c r="C301" i="28"/>
  <c r="V301" i="28"/>
  <c r="R301" i="28"/>
  <c r="N301" i="28"/>
  <c r="J301" i="28"/>
  <c r="F301" i="28"/>
  <c r="B301" i="28"/>
  <c r="U301" i="28"/>
  <c r="M301" i="28"/>
  <c r="E301" i="28"/>
  <c r="Y301" i="28"/>
  <c r="I301" i="28"/>
  <c r="P301" i="28"/>
  <c r="T301" i="28"/>
  <c r="L301" i="28"/>
  <c r="D301" i="28"/>
  <c r="Q301" i="28"/>
  <c r="X301" i="28"/>
  <c r="H301" i="28"/>
  <c r="W403" i="28"/>
  <c r="S403" i="28"/>
  <c r="O403" i="28"/>
  <c r="K403" i="28"/>
  <c r="G403" i="28"/>
  <c r="C403" i="28"/>
  <c r="V403" i="28"/>
  <c r="R403" i="28"/>
  <c r="N403" i="28"/>
  <c r="J403" i="28"/>
  <c r="F403" i="28"/>
  <c r="B403" i="28"/>
  <c r="U403" i="28"/>
  <c r="M403" i="28"/>
  <c r="E403" i="28"/>
  <c r="Y403" i="28"/>
  <c r="I403" i="28"/>
  <c r="P403" i="28"/>
  <c r="T403" i="28"/>
  <c r="L403" i="28"/>
  <c r="D403" i="28"/>
  <c r="Q403" i="28"/>
  <c r="X403" i="28"/>
  <c r="H403" i="28"/>
  <c r="Y164" i="28"/>
  <c r="U164" i="28"/>
  <c r="Q164" i="28"/>
  <c r="M164" i="28"/>
  <c r="I164" i="28"/>
  <c r="E164" i="28"/>
  <c r="W164" i="28"/>
  <c r="S164" i="28"/>
  <c r="O164" i="28"/>
  <c r="K164" i="28"/>
  <c r="G164" i="28"/>
  <c r="C164" i="28"/>
  <c r="T164" i="28"/>
  <c r="L164" i="28"/>
  <c r="D164" i="28"/>
  <c r="R164" i="28"/>
  <c r="J164" i="28"/>
  <c r="B164" i="28"/>
  <c r="P164" i="28"/>
  <c r="X164" i="28"/>
  <c r="H164" i="28"/>
  <c r="N164" i="28"/>
  <c r="V164" i="28"/>
  <c r="F164" i="28"/>
  <c r="W368" i="21"/>
  <c r="S368" i="21"/>
  <c r="O368" i="21"/>
  <c r="K368" i="21"/>
  <c r="G368" i="21"/>
  <c r="C368" i="21"/>
  <c r="V368" i="21"/>
  <c r="R368" i="21"/>
  <c r="N368" i="21"/>
  <c r="J368" i="21"/>
  <c r="F368" i="21"/>
  <c r="B368" i="21"/>
  <c r="U368" i="21"/>
  <c r="M368" i="21"/>
  <c r="E368" i="21"/>
  <c r="Y368" i="21"/>
  <c r="P368" i="21"/>
  <c r="T368" i="21"/>
  <c r="L368" i="21"/>
  <c r="D368" i="21"/>
  <c r="Q368" i="21"/>
  <c r="I368" i="21"/>
  <c r="X368" i="21"/>
  <c r="H368" i="21"/>
  <c r="V129" i="19"/>
  <c r="R129" i="19"/>
  <c r="N129" i="19"/>
  <c r="J129" i="19"/>
  <c r="F129" i="19"/>
  <c r="B129" i="19"/>
  <c r="X129" i="19"/>
  <c r="T129" i="19"/>
  <c r="P129" i="19"/>
  <c r="L129" i="19"/>
  <c r="H129" i="19"/>
  <c r="D129" i="19"/>
  <c r="Y129" i="19"/>
  <c r="Q129" i="19"/>
  <c r="I129" i="19"/>
  <c r="U129" i="19"/>
  <c r="M129" i="19"/>
  <c r="E129" i="19"/>
  <c r="S129" i="19"/>
  <c r="C129" i="19"/>
  <c r="O129" i="19"/>
  <c r="K129" i="19"/>
  <c r="W129" i="19"/>
  <c r="G129" i="19"/>
  <c r="X23" i="19"/>
  <c r="T23" i="19"/>
  <c r="P23" i="19"/>
  <c r="L23" i="19"/>
  <c r="H23" i="19"/>
  <c r="D23" i="19"/>
  <c r="V23" i="19"/>
  <c r="R23" i="19"/>
  <c r="N23" i="19"/>
  <c r="J23" i="19"/>
  <c r="F23" i="19"/>
  <c r="B23" i="19"/>
  <c r="Y23" i="19"/>
  <c r="Q23" i="19"/>
  <c r="I23" i="19"/>
  <c r="U23" i="19"/>
  <c r="M23" i="19"/>
  <c r="E23" i="19"/>
  <c r="S23" i="19"/>
  <c r="K23" i="19"/>
  <c r="C23" i="19"/>
  <c r="W23" i="19"/>
  <c r="O23" i="19"/>
  <c r="G23" i="19"/>
  <c r="V22" i="25"/>
  <c r="R22" i="25"/>
  <c r="N22" i="25"/>
  <c r="J22" i="25"/>
  <c r="Y22" i="25"/>
  <c r="U22" i="25"/>
  <c r="Q22" i="25"/>
  <c r="M22" i="25"/>
  <c r="X22" i="25"/>
  <c r="P22" i="25"/>
  <c r="I22" i="25"/>
  <c r="E22" i="25"/>
  <c r="W22" i="25"/>
  <c r="O22" i="25"/>
  <c r="H22" i="25"/>
  <c r="D22" i="25"/>
  <c r="L22" i="25"/>
  <c r="C22" i="25"/>
  <c r="K22" i="25"/>
  <c r="B22" i="25"/>
  <c r="G22" i="25"/>
  <c r="F22" i="25"/>
  <c r="T22" i="25"/>
  <c r="S22" i="25"/>
  <c r="W265" i="21"/>
  <c r="S265" i="21"/>
  <c r="O265" i="21"/>
  <c r="K265" i="21"/>
  <c r="G265" i="21"/>
  <c r="C265" i="21"/>
  <c r="V265" i="21"/>
  <c r="R265" i="21"/>
  <c r="N265" i="21"/>
  <c r="J265" i="21"/>
  <c r="F265" i="21"/>
  <c r="B265" i="21"/>
  <c r="U265" i="21"/>
  <c r="M265" i="21"/>
  <c r="E265" i="21"/>
  <c r="Y265" i="21"/>
  <c r="I265" i="21"/>
  <c r="T265" i="21"/>
  <c r="L265" i="21"/>
  <c r="D265" i="21"/>
  <c r="Q265" i="21"/>
  <c r="H265" i="21"/>
  <c r="X265" i="21"/>
  <c r="P265" i="21"/>
  <c r="V198" i="28"/>
  <c r="R198" i="28"/>
  <c r="N198" i="28"/>
  <c r="J198" i="28"/>
  <c r="F198" i="28"/>
  <c r="B198" i="28"/>
  <c r="U198" i="28"/>
  <c r="P198" i="28"/>
  <c r="K198" i="28"/>
  <c r="E198" i="28"/>
  <c r="Y198" i="28"/>
  <c r="T198" i="28"/>
  <c r="O198" i="28"/>
  <c r="I198" i="28"/>
  <c r="D198" i="28"/>
  <c r="X198" i="28"/>
  <c r="M198" i="28"/>
  <c r="C198" i="28"/>
  <c r="W198" i="28"/>
  <c r="L198" i="28"/>
  <c r="S198" i="28"/>
  <c r="H198" i="28"/>
  <c r="Q198" i="28"/>
  <c r="G198" i="28"/>
  <c r="W24" i="28"/>
  <c r="S24" i="28"/>
  <c r="O24" i="28"/>
  <c r="K24" i="28"/>
  <c r="G24" i="28"/>
  <c r="C24" i="28"/>
  <c r="V24" i="28"/>
  <c r="R24" i="28"/>
  <c r="N24" i="28"/>
  <c r="J24" i="28"/>
  <c r="F24" i="28"/>
  <c r="B24" i="28"/>
  <c r="Y24" i="28"/>
  <c r="Q24" i="28"/>
  <c r="I24" i="28"/>
  <c r="X24" i="28"/>
  <c r="P24" i="28"/>
  <c r="H24" i="28"/>
  <c r="M24" i="28"/>
  <c r="E24" i="28"/>
  <c r="T24" i="28"/>
  <c r="L24" i="28"/>
  <c r="U24" i="28"/>
  <c r="D24" i="28"/>
  <c r="W232" i="28"/>
  <c r="S232" i="28"/>
  <c r="O232" i="28"/>
  <c r="K232" i="28"/>
  <c r="G232" i="28"/>
  <c r="C232" i="28"/>
  <c r="V232" i="28"/>
  <c r="R232" i="28"/>
  <c r="N232" i="28"/>
  <c r="J232" i="28"/>
  <c r="F232" i="28"/>
  <c r="B232" i="28"/>
  <c r="U232" i="28"/>
  <c r="M232" i="28"/>
  <c r="E232" i="28"/>
  <c r="Y232" i="28"/>
  <c r="I232" i="28"/>
  <c r="X232" i="28"/>
  <c r="H232" i="28"/>
  <c r="T232" i="28"/>
  <c r="L232" i="28"/>
  <c r="D232" i="28"/>
  <c r="Q232" i="28"/>
  <c r="P232" i="28"/>
  <c r="W402" i="21"/>
  <c r="S402" i="21"/>
  <c r="O402" i="21"/>
  <c r="K402" i="21"/>
  <c r="G402" i="21"/>
  <c r="C402" i="21"/>
  <c r="V402" i="21"/>
  <c r="R402" i="21"/>
  <c r="N402" i="21"/>
  <c r="J402" i="21"/>
  <c r="F402" i="21"/>
  <c r="B402" i="21"/>
  <c r="U402" i="21"/>
  <c r="M402" i="21"/>
  <c r="E402" i="21"/>
  <c r="Q402" i="21"/>
  <c r="P402" i="21"/>
  <c r="T402" i="21"/>
  <c r="L402" i="21"/>
  <c r="D402" i="21"/>
  <c r="Y402" i="21"/>
  <c r="I402" i="21"/>
  <c r="X402" i="21"/>
  <c r="H402" i="21"/>
  <c r="V58" i="25"/>
  <c r="R58" i="25"/>
  <c r="N58" i="25"/>
  <c r="J58" i="25"/>
  <c r="F58" i="25"/>
  <c r="B58" i="25"/>
  <c r="Y58" i="25"/>
  <c r="U58" i="25"/>
  <c r="Q58" i="25"/>
  <c r="M58" i="25"/>
  <c r="I58" i="25"/>
  <c r="E58" i="25"/>
  <c r="X58" i="25"/>
  <c r="P58" i="25"/>
  <c r="H58" i="25"/>
  <c r="W58" i="25"/>
  <c r="O58" i="25"/>
  <c r="G58" i="25"/>
  <c r="T58" i="25"/>
  <c r="D58" i="25"/>
  <c r="S58" i="25"/>
  <c r="C58" i="25"/>
  <c r="L58" i="25"/>
  <c r="K58" i="25"/>
  <c r="Y92" i="21"/>
  <c r="U92" i="21"/>
  <c r="Q92" i="21"/>
  <c r="M92" i="21"/>
  <c r="I92" i="21"/>
  <c r="E92" i="21"/>
  <c r="X92" i="21"/>
  <c r="T92" i="21"/>
  <c r="P92" i="21"/>
  <c r="L92" i="21"/>
  <c r="H92" i="21"/>
  <c r="D92" i="21"/>
  <c r="S92" i="21"/>
  <c r="K92" i="21"/>
  <c r="C92" i="21"/>
  <c r="R92" i="21"/>
  <c r="J92" i="21"/>
  <c r="B92" i="21"/>
  <c r="W92" i="21"/>
  <c r="G92" i="21"/>
  <c r="V92" i="21"/>
  <c r="F92" i="21"/>
  <c r="O92" i="21"/>
  <c r="N92" i="21"/>
  <c r="X59" i="19"/>
  <c r="T59" i="19"/>
  <c r="P59" i="19"/>
  <c r="L59" i="19"/>
  <c r="H59" i="19"/>
  <c r="D59" i="19"/>
  <c r="V59" i="19"/>
  <c r="R59" i="19"/>
  <c r="N59" i="19"/>
  <c r="J59" i="19"/>
  <c r="F59" i="19"/>
  <c r="B59" i="19"/>
  <c r="Y59" i="19"/>
  <c r="Q59" i="19"/>
  <c r="I59" i="19"/>
  <c r="W59" i="19"/>
  <c r="O59" i="19"/>
  <c r="G59" i="19"/>
  <c r="U59" i="19"/>
  <c r="M59" i="19"/>
  <c r="E59" i="19"/>
  <c r="S59" i="19"/>
  <c r="K59" i="19"/>
  <c r="C59" i="19"/>
  <c r="W231" i="21"/>
  <c r="S231" i="21"/>
  <c r="O231" i="21"/>
  <c r="K231" i="21"/>
  <c r="G231" i="21"/>
  <c r="C231" i="21"/>
  <c r="Y231" i="21"/>
  <c r="Q231" i="21"/>
  <c r="I231" i="21"/>
  <c r="V231" i="21"/>
  <c r="R231" i="21"/>
  <c r="N231" i="21"/>
  <c r="J231" i="21"/>
  <c r="F231" i="21"/>
  <c r="B231" i="21"/>
  <c r="U231" i="21"/>
  <c r="M231" i="21"/>
  <c r="E231" i="21"/>
  <c r="T231" i="21"/>
  <c r="D231" i="21"/>
  <c r="P231" i="21"/>
  <c r="L231" i="21"/>
  <c r="X231" i="21"/>
  <c r="H231" i="21"/>
  <c r="W94" i="28"/>
  <c r="S94" i="28"/>
  <c r="O94" i="28"/>
  <c r="K94" i="28"/>
  <c r="G94" i="28"/>
  <c r="C94" i="28"/>
  <c r="V94" i="28"/>
  <c r="R94" i="28"/>
  <c r="N94" i="28"/>
  <c r="J94" i="28"/>
  <c r="F94" i="28"/>
  <c r="B94" i="28"/>
  <c r="Y94" i="28"/>
  <c r="Q94" i="28"/>
  <c r="I94" i="28"/>
  <c r="X94" i="28"/>
  <c r="P94" i="28"/>
  <c r="H94" i="28"/>
  <c r="M94" i="28"/>
  <c r="U94" i="28"/>
  <c r="D94" i="28"/>
  <c r="L94" i="28"/>
  <c r="E94" i="28"/>
  <c r="T94" i="28"/>
  <c r="W266" i="28"/>
  <c r="S266" i="28"/>
  <c r="O266" i="28"/>
  <c r="K266" i="28"/>
  <c r="G266" i="28"/>
  <c r="C266" i="28"/>
  <c r="V266" i="28"/>
  <c r="R266" i="28"/>
  <c r="N266" i="28"/>
  <c r="J266" i="28"/>
  <c r="F266" i="28"/>
  <c r="B266" i="28"/>
  <c r="U266" i="28"/>
  <c r="M266" i="28"/>
  <c r="E266" i="28"/>
  <c r="Q266" i="28"/>
  <c r="P266" i="28"/>
  <c r="T266" i="28"/>
  <c r="L266" i="28"/>
  <c r="D266" i="28"/>
  <c r="Y266" i="28"/>
  <c r="I266" i="28"/>
  <c r="X266" i="28"/>
  <c r="H266" i="28"/>
  <c r="W59" i="28"/>
  <c r="S59" i="28"/>
  <c r="O59" i="28"/>
  <c r="K59" i="28"/>
  <c r="G59" i="28"/>
  <c r="C59" i="28"/>
  <c r="V59" i="28"/>
  <c r="R59" i="28"/>
  <c r="N59" i="28"/>
  <c r="J59" i="28"/>
  <c r="F59" i="28"/>
  <c r="B59" i="28"/>
  <c r="Y59" i="28"/>
  <c r="Q59" i="28"/>
  <c r="I59" i="28"/>
  <c r="X59" i="28"/>
  <c r="P59" i="28"/>
  <c r="H59" i="28"/>
  <c r="M59" i="28"/>
  <c r="U59" i="28"/>
  <c r="E59" i="28"/>
  <c r="T59" i="28"/>
  <c r="D59" i="28"/>
  <c r="L59" i="28"/>
  <c r="W300" i="21"/>
  <c r="S300" i="21"/>
  <c r="O300" i="21"/>
  <c r="K300" i="21"/>
  <c r="G300" i="21"/>
  <c r="C300" i="21"/>
  <c r="V300" i="21"/>
  <c r="R300" i="21"/>
  <c r="N300" i="21"/>
  <c r="J300" i="21"/>
  <c r="F300" i="21"/>
  <c r="B300" i="21"/>
  <c r="U300" i="21"/>
  <c r="M300" i="21"/>
  <c r="E300" i="21"/>
  <c r="Q300" i="21"/>
  <c r="T300" i="21"/>
  <c r="L300" i="21"/>
  <c r="D300" i="21"/>
  <c r="Y300" i="21"/>
  <c r="I300" i="21"/>
  <c r="P300" i="21"/>
  <c r="H300" i="21"/>
  <c r="X300" i="21"/>
  <c r="Y57" i="21"/>
  <c r="U57" i="21"/>
  <c r="Q57" i="21"/>
  <c r="M57" i="21"/>
  <c r="I57" i="21"/>
  <c r="E57" i="21"/>
  <c r="X57" i="21"/>
  <c r="T57" i="21"/>
  <c r="P57" i="21"/>
  <c r="L57" i="21"/>
  <c r="H57" i="21"/>
  <c r="D57" i="21"/>
  <c r="S57" i="21"/>
  <c r="K57" i="21"/>
  <c r="C57" i="21"/>
  <c r="R57" i="21"/>
  <c r="J57" i="21"/>
  <c r="B57" i="21"/>
  <c r="W57" i="21"/>
  <c r="G57" i="21"/>
  <c r="V57" i="21"/>
  <c r="F57" i="21"/>
  <c r="O57" i="21"/>
  <c r="N57" i="21"/>
  <c r="Y24" i="21"/>
  <c r="U24" i="21"/>
  <c r="Q24" i="21"/>
  <c r="M24" i="21"/>
  <c r="I24" i="21"/>
  <c r="E24" i="21"/>
  <c r="X24" i="21"/>
  <c r="T24" i="21"/>
  <c r="P24" i="21"/>
  <c r="L24" i="21"/>
  <c r="H24" i="21"/>
  <c r="D24" i="21"/>
  <c r="S24" i="21"/>
  <c r="K24" i="21"/>
  <c r="C24" i="21"/>
  <c r="R24" i="21"/>
  <c r="J24" i="21"/>
  <c r="B24" i="21"/>
  <c r="W24" i="21"/>
  <c r="G24" i="21"/>
  <c r="V24" i="21"/>
  <c r="F24" i="21"/>
  <c r="N24" i="21"/>
  <c r="O24" i="21"/>
  <c r="X94" i="19"/>
  <c r="T94" i="19"/>
  <c r="P94" i="19"/>
  <c r="L94" i="19"/>
  <c r="H94" i="19"/>
  <c r="D94" i="19"/>
  <c r="V94" i="19"/>
  <c r="R94" i="19"/>
  <c r="N94" i="19"/>
  <c r="J94" i="19"/>
  <c r="F94" i="19"/>
  <c r="B94" i="19"/>
  <c r="Y94" i="19"/>
  <c r="Q94" i="19"/>
  <c r="I94" i="19"/>
  <c r="W94" i="19"/>
  <c r="O94" i="19"/>
  <c r="G94" i="19"/>
  <c r="U94" i="19"/>
  <c r="M94" i="19"/>
  <c r="E94" i="19"/>
  <c r="S94" i="19"/>
  <c r="K94" i="19"/>
  <c r="C94" i="19"/>
  <c r="Y129" i="28"/>
  <c r="U129" i="28"/>
  <c r="Q129" i="28"/>
  <c r="M129" i="28"/>
  <c r="I129" i="28"/>
  <c r="E129" i="28"/>
  <c r="X129" i="28"/>
  <c r="T129" i="28"/>
  <c r="P129" i="28"/>
  <c r="L129" i="28"/>
  <c r="H129" i="28"/>
  <c r="D129" i="28"/>
  <c r="S129" i="28"/>
  <c r="K129" i="28"/>
  <c r="C129" i="28"/>
  <c r="R129" i="28"/>
  <c r="J129" i="28"/>
  <c r="B129" i="28"/>
  <c r="W129" i="28"/>
  <c r="G129" i="28"/>
  <c r="V129" i="28"/>
  <c r="F129" i="28"/>
  <c r="O129" i="28"/>
  <c r="N129" i="28"/>
  <c r="W335" i="28"/>
  <c r="S335" i="28"/>
  <c r="O335" i="28"/>
  <c r="K335" i="28"/>
  <c r="G335" i="28"/>
  <c r="C335" i="28"/>
  <c r="V335" i="28"/>
  <c r="R335" i="28"/>
  <c r="N335" i="28"/>
  <c r="J335" i="28"/>
  <c r="F335" i="28"/>
  <c r="B335" i="28"/>
  <c r="U335" i="28"/>
  <c r="M335" i="28"/>
  <c r="E335" i="28"/>
  <c r="Y335" i="28"/>
  <c r="I335" i="28"/>
  <c r="P335" i="28"/>
  <c r="T335" i="28"/>
  <c r="L335" i="28"/>
  <c r="D335" i="28"/>
  <c r="Q335" i="28"/>
  <c r="X335" i="28"/>
  <c r="H335" i="28"/>
  <c r="W369" i="28"/>
  <c r="S369" i="28"/>
  <c r="O369" i="28"/>
  <c r="K369" i="28"/>
  <c r="G369" i="28"/>
  <c r="C369" i="28"/>
  <c r="V369" i="28"/>
  <c r="R369" i="28"/>
  <c r="N369" i="28"/>
  <c r="J369" i="28"/>
  <c r="F369" i="28"/>
  <c r="B369" i="28"/>
  <c r="U369" i="28"/>
  <c r="M369" i="28"/>
  <c r="E369" i="28"/>
  <c r="Q369" i="28"/>
  <c r="X369" i="28"/>
  <c r="H369" i="28"/>
  <c r="T369" i="28"/>
  <c r="L369" i="28"/>
  <c r="D369" i="28"/>
  <c r="Y369" i="28"/>
  <c r="I369" i="28"/>
  <c r="P369" i="28"/>
  <c r="A130" i="25"/>
  <c r="V129" i="25"/>
  <c r="R129" i="25"/>
  <c r="N129" i="25"/>
  <c r="J129" i="25"/>
  <c r="F129" i="25"/>
  <c r="B129" i="25"/>
  <c r="Y129" i="25"/>
  <c r="U129" i="25"/>
  <c r="Q129" i="25"/>
  <c r="M129" i="25"/>
  <c r="I129" i="25"/>
  <c r="E129" i="25"/>
  <c r="X129" i="25"/>
  <c r="P129" i="25"/>
  <c r="H129" i="25"/>
  <c r="W129" i="25"/>
  <c r="O129" i="25"/>
  <c r="G129" i="25"/>
  <c r="L129" i="25"/>
  <c r="K129" i="25"/>
  <c r="D129" i="25"/>
  <c r="C129" i="25"/>
  <c r="T129" i="25"/>
  <c r="S129" i="25"/>
  <c r="W334" i="21"/>
  <c r="S334" i="21"/>
  <c r="O334" i="21"/>
  <c r="K334" i="21"/>
  <c r="G334" i="21"/>
  <c r="C334" i="21"/>
  <c r="V334" i="21"/>
  <c r="R334" i="21"/>
  <c r="N334" i="21"/>
  <c r="J334" i="21"/>
  <c r="F334" i="21"/>
  <c r="B334" i="21"/>
  <c r="U334" i="21"/>
  <c r="M334" i="21"/>
  <c r="E334" i="21"/>
  <c r="Q334" i="21"/>
  <c r="X334" i="21"/>
  <c r="H334" i="21"/>
  <c r="T334" i="21"/>
  <c r="L334" i="21"/>
  <c r="D334" i="21"/>
  <c r="Y334" i="21"/>
  <c r="I334" i="21"/>
  <c r="P334" i="21"/>
  <c r="A369" i="21"/>
  <c r="A403" i="21"/>
  <c r="A301" i="21"/>
  <c r="A335" i="21"/>
  <c r="A131" i="25"/>
  <c r="A25" i="28"/>
  <c r="A302" i="28"/>
  <c r="A95" i="28"/>
  <c r="A233" i="28"/>
  <c r="A199" i="28"/>
  <c r="A336" i="28"/>
  <c r="A165" i="28"/>
  <c r="A130" i="28"/>
  <c r="A404" i="28"/>
  <c r="A267" i="28"/>
  <c r="A370" i="28"/>
  <c r="A60" i="28"/>
  <c r="A266" i="21"/>
  <c r="A232" i="21"/>
  <c r="A197" i="21"/>
  <c r="A95" i="19"/>
  <c r="A60" i="19"/>
  <c r="A128" i="21"/>
  <c r="A59" i="25"/>
  <c r="A58" i="21"/>
  <c r="A95" i="25"/>
  <c r="A130" i="19"/>
  <c r="A93" i="21"/>
  <c r="A25" i="21"/>
  <c r="A23" i="25"/>
  <c r="A163" i="21"/>
  <c r="A24" i="19"/>
  <c r="V23" i="25" l="1"/>
  <c r="R23" i="25"/>
  <c r="N23" i="25"/>
  <c r="J23" i="25"/>
  <c r="F23" i="25"/>
  <c r="B23" i="25"/>
  <c r="Y23" i="25"/>
  <c r="U23" i="25"/>
  <c r="Q23" i="25"/>
  <c r="M23" i="25"/>
  <c r="I23" i="25"/>
  <c r="E23" i="25"/>
  <c r="X23" i="25"/>
  <c r="P23" i="25"/>
  <c r="H23" i="25"/>
  <c r="W23" i="25"/>
  <c r="O23" i="25"/>
  <c r="G23" i="25"/>
  <c r="T23" i="25"/>
  <c r="D23" i="25"/>
  <c r="S23" i="25"/>
  <c r="C23" i="25"/>
  <c r="L23" i="25"/>
  <c r="K23" i="25"/>
  <c r="V95" i="25"/>
  <c r="R95" i="25"/>
  <c r="N95" i="25"/>
  <c r="J95" i="25"/>
  <c r="F95" i="25"/>
  <c r="B95" i="25"/>
  <c r="Y95" i="25"/>
  <c r="U95" i="25"/>
  <c r="Q95" i="25"/>
  <c r="M95" i="25"/>
  <c r="I95" i="25"/>
  <c r="E95" i="25"/>
  <c r="X95" i="25"/>
  <c r="P95" i="25"/>
  <c r="H95" i="25"/>
  <c r="W95" i="25"/>
  <c r="O95" i="25"/>
  <c r="G95" i="25"/>
  <c r="T95" i="25"/>
  <c r="D95" i="25"/>
  <c r="S95" i="25"/>
  <c r="C95" i="25"/>
  <c r="K95" i="25"/>
  <c r="L95" i="25"/>
  <c r="X60" i="19"/>
  <c r="T60" i="19"/>
  <c r="P60" i="19"/>
  <c r="L60" i="19"/>
  <c r="H60" i="19"/>
  <c r="D60" i="19"/>
  <c r="V60" i="19"/>
  <c r="R60" i="19"/>
  <c r="N60" i="19"/>
  <c r="J60" i="19"/>
  <c r="F60" i="19"/>
  <c r="B60" i="19"/>
  <c r="Y60" i="19"/>
  <c r="Q60" i="19"/>
  <c r="I60" i="19"/>
  <c r="W60" i="19"/>
  <c r="O60" i="19"/>
  <c r="G60" i="19"/>
  <c r="U60" i="19"/>
  <c r="M60" i="19"/>
  <c r="E60" i="19"/>
  <c r="S60" i="19"/>
  <c r="K60" i="19"/>
  <c r="C60" i="19"/>
  <c r="W266" i="21"/>
  <c r="S266" i="21"/>
  <c r="O266" i="21"/>
  <c r="K266" i="21"/>
  <c r="G266" i="21"/>
  <c r="C266" i="21"/>
  <c r="V266" i="21"/>
  <c r="R266" i="21"/>
  <c r="N266" i="21"/>
  <c r="J266" i="21"/>
  <c r="F266" i="21"/>
  <c r="B266" i="21"/>
  <c r="U266" i="21"/>
  <c r="M266" i="21"/>
  <c r="E266" i="21"/>
  <c r="Q266" i="21"/>
  <c r="T266" i="21"/>
  <c r="L266" i="21"/>
  <c r="D266" i="21"/>
  <c r="Y266" i="21"/>
  <c r="I266" i="21"/>
  <c r="H266" i="21"/>
  <c r="X266" i="21"/>
  <c r="P266" i="21"/>
  <c r="W404" i="28"/>
  <c r="S404" i="28"/>
  <c r="O404" i="28"/>
  <c r="K404" i="28"/>
  <c r="G404" i="28"/>
  <c r="C404" i="28"/>
  <c r="V404" i="28"/>
  <c r="R404" i="28"/>
  <c r="N404" i="28"/>
  <c r="J404" i="28"/>
  <c r="F404" i="28"/>
  <c r="B404" i="28"/>
  <c r="U404" i="28"/>
  <c r="M404" i="28"/>
  <c r="E404" i="28"/>
  <c r="Q404" i="28"/>
  <c r="X404" i="28"/>
  <c r="H404" i="28"/>
  <c r="T404" i="28"/>
  <c r="L404" i="28"/>
  <c r="D404" i="28"/>
  <c r="Y404" i="28"/>
  <c r="I404" i="28"/>
  <c r="P404" i="28"/>
  <c r="V199" i="28"/>
  <c r="R199" i="28"/>
  <c r="N199" i="28"/>
  <c r="J199" i="28"/>
  <c r="F199" i="28"/>
  <c r="B199" i="28"/>
  <c r="Y199" i="28"/>
  <c r="T199" i="28"/>
  <c r="O199" i="28"/>
  <c r="U199" i="28"/>
  <c r="M199" i="28"/>
  <c r="H199" i="28"/>
  <c r="C199" i="28"/>
  <c r="S199" i="28"/>
  <c r="L199" i="28"/>
  <c r="G199" i="28"/>
  <c r="X199" i="28"/>
  <c r="K199" i="28"/>
  <c r="W199" i="28"/>
  <c r="I199" i="28"/>
  <c r="Q199" i="28"/>
  <c r="E199" i="28"/>
  <c r="P199" i="28"/>
  <c r="D199" i="28"/>
  <c r="W25" i="28"/>
  <c r="S25" i="28"/>
  <c r="O25" i="28"/>
  <c r="K25" i="28"/>
  <c r="G25" i="28"/>
  <c r="C25" i="28"/>
  <c r="V25" i="28"/>
  <c r="R25" i="28"/>
  <c r="N25" i="28"/>
  <c r="J25" i="28"/>
  <c r="F25" i="28"/>
  <c r="B25" i="28"/>
  <c r="Y25" i="28"/>
  <c r="Q25" i="28"/>
  <c r="I25" i="28"/>
  <c r="X25" i="28"/>
  <c r="P25" i="28"/>
  <c r="H25" i="28"/>
  <c r="U25" i="28"/>
  <c r="E25" i="28"/>
  <c r="M25" i="28"/>
  <c r="T25" i="28"/>
  <c r="D25" i="28"/>
  <c r="L25" i="28"/>
  <c r="W403" i="21"/>
  <c r="S403" i="21"/>
  <c r="O403" i="21"/>
  <c r="K403" i="21"/>
  <c r="G403" i="21"/>
  <c r="C403" i="21"/>
  <c r="V403" i="21"/>
  <c r="R403" i="21"/>
  <c r="N403" i="21"/>
  <c r="J403" i="21"/>
  <c r="F403" i="21"/>
  <c r="B403" i="21"/>
  <c r="U403" i="21"/>
  <c r="M403" i="21"/>
  <c r="E403" i="21"/>
  <c r="Y403" i="21"/>
  <c r="I403" i="21"/>
  <c r="X403" i="21"/>
  <c r="H403" i="21"/>
  <c r="T403" i="21"/>
  <c r="L403" i="21"/>
  <c r="D403" i="21"/>
  <c r="Q403" i="21"/>
  <c r="P403" i="21"/>
  <c r="X24" i="19"/>
  <c r="T24" i="19"/>
  <c r="P24" i="19"/>
  <c r="L24" i="19"/>
  <c r="H24" i="19"/>
  <c r="D24" i="19"/>
  <c r="V24" i="19"/>
  <c r="R24" i="19"/>
  <c r="N24" i="19"/>
  <c r="J24" i="19"/>
  <c r="F24" i="19"/>
  <c r="B24" i="19"/>
  <c r="Y24" i="19"/>
  <c r="Q24" i="19"/>
  <c r="I24" i="19"/>
  <c r="U24" i="19"/>
  <c r="M24" i="19"/>
  <c r="E24" i="19"/>
  <c r="S24" i="19"/>
  <c r="K24" i="19"/>
  <c r="C24" i="19"/>
  <c r="G24" i="19"/>
  <c r="W24" i="19"/>
  <c r="O24" i="19"/>
  <c r="Y93" i="21"/>
  <c r="U93" i="21"/>
  <c r="Q93" i="21"/>
  <c r="M93" i="21"/>
  <c r="I93" i="21"/>
  <c r="E93" i="21"/>
  <c r="X93" i="21"/>
  <c r="T93" i="21"/>
  <c r="P93" i="21"/>
  <c r="L93" i="21"/>
  <c r="H93" i="21"/>
  <c r="D93" i="21"/>
  <c r="S93" i="21"/>
  <c r="K93" i="21"/>
  <c r="C93" i="21"/>
  <c r="R93" i="21"/>
  <c r="J93" i="21"/>
  <c r="B93" i="21"/>
  <c r="O93" i="21"/>
  <c r="N93" i="21"/>
  <c r="W93" i="21"/>
  <c r="G93" i="21"/>
  <c r="V93" i="21"/>
  <c r="F93" i="21"/>
  <c r="V59" i="25"/>
  <c r="R59" i="25"/>
  <c r="N59" i="25"/>
  <c r="J59" i="25"/>
  <c r="F59" i="25"/>
  <c r="B59" i="25"/>
  <c r="Y59" i="25"/>
  <c r="U59" i="25"/>
  <c r="Q59" i="25"/>
  <c r="M59" i="25"/>
  <c r="I59" i="25"/>
  <c r="E59" i="25"/>
  <c r="X59" i="25"/>
  <c r="P59" i="25"/>
  <c r="H59" i="25"/>
  <c r="W59" i="25"/>
  <c r="O59" i="25"/>
  <c r="G59" i="25"/>
  <c r="L59" i="25"/>
  <c r="K59" i="25"/>
  <c r="D59" i="25"/>
  <c r="C59" i="25"/>
  <c r="T59" i="25"/>
  <c r="S59" i="25"/>
  <c r="V197" i="21"/>
  <c r="R197" i="21"/>
  <c r="N197" i="21"/>
  <c r="J197" i="21"/>
  <c r="F197" i="21"/>
  <c r="B197" i="21"/>
  <c r="X197" i="21"/>
  <c r="T197" i="21"/>
  <c r="P197" i="21"/>
  <c r="L197" i="21"/>
  <c r="H197" i="21"/>
  <c r="D197" i="21"/>
  <c r="U197" i="21"/>
  <c r="M197" i="21"/>
  <c r="E197" i="21"/>
  <c r="Y197" i="21"/>
  <c r="Q197" i="21"/>
  <c r="I197" i="21"/>
  <c r="S197" i="21"/>
  <c r="C197" i="21"/>
  <c r="O197" i="21"/>
  <c r="K197" i="21"/>
  <c r="W197" i="21"/>
  <c r="G197" i="21"/>
  <c r="W370" i="28"/>
  <c r="S370" i="28"/>
  <c r="O370" i="28"/>
  <c r="K370" i="28"/>
  <c r="G370" i="28"/>
  <c r="C370" i="28"/>
  <c r="V370" i="28"/>
  <c r="R370" i="28"/>
  <c r="N370" i="28"/>
  <c r="J370" i="28"/>
  <c r="F370" i="28"/>
  <c r="B370" i="28"/>
  <c r="U370" i="28"/>
  <c r="M370" i="28"/>
  <c r="E370" i="28"/>
  <c r="Y370" i="28"/>
  <c r="I370" i="28"/>
  <c r="P370" i="28"/>
  <c r="T370" i="28"/>
  <c r="L370" i="28"/>
  <c r="D370" i="28"/>
  <c r="Q370" i="28"/>
  <c r="X370" i="28"/>
  <c r="H370" i="28"/>
  <c r="Y165" i="28"/>
  <c r="U165" i="28"/>
  <c r="Q165" i="28"/>
  <c r="M165" i="28"/>
  <c r="I165" i="28"/>
  <c r="E165" i="28"/>
  <c r="W165" i="28"/>
  <c r="S165" i="28"/>
  <c r="O165" i="28"/>
  <c r="K165" i="28"/>
  <c r="G165" i="28"/>
  <c r="C165" i="28"/>
  <c r="T165" i="28"/>
  <c r="L165" i="28"/>
  <c r="D165" i="28"/>
  <c r="R165" i="28"/>
  <c r="J165" i="28"/>
  <c r="B165" i="28"/>
  <c r="X165" i="28"/>
  <c r="H165" i="28"/>
  <c r="P165" i="28"/>
  <c r="V165" i="28"/>
  <c r="F165" i="28"/>
  <c r="N165" i="28"/>
  <c r="W95" i="28"/>
  <c r="S95" i="28"/>
  <c r="O95" i="28"/>
  <c r="K95" i="28"/>
  <c r="G95" i="28"/>
  <c r="C95" i="28"/>
  <c r="V95" i="28"/>
  <c r="R95" i="28"/>
  <c r="N95" i="28"/>
  <c r="J95" i="28"/>
  <c r="F95" i="28"/>
  <c r="B95" i="28"/>
  <c r="Y95" i="28"/>
  <c r="Q95" i="28"/>
  <c r="I95" i="28"/>
  <c r="X95" i="28"/>
  <c r="P95" i="28"/>
  <c r="H95" i="28"/>
  <c r="U95" i="28"/>
  <c r="E95" i="28"/>
  <c r="L95" i="28"/>
  <c r="T95" i="28"/>
  <c r="D95" i="28"/>
  <c r="M95" i="28"/>
  <c r="W335" i="21"/>
  <c r="S335" i="21"/>
  <c r="O335" i="21"/>
  <c r="K335" i="21"/>
  <c r="G335" i="21"/>
  <c r="C335" i="21"/>
  <c r="V335" i="21"/>
  <c r="R335" i="21"/>
  <c r="N335" i="21"/>
  <c r="J335" i="21"/>
  <c r="F335" i="21"/>
  <c r="B335" i="21"/>
  <c r="U335" i="21"/>
  <c r="M335" i="21"/>
  <c r="E335" i="21"/>
  <c r="Y335" i="21"/>
  <c r="I335" i="21"/>
  <c r="P335" i="21"/>
  <c r="T335" i="21"/>
  <c r="L335" i="21"/>
  <c r="D335" i="21"/>
  <c r="Q335" i="21"/>
  <c r="X335" i="21"/>
  <c r="H335" i="21"/>
  <c r="W163" i="21"/>
  <c r="S163" i="21"/>
  <c r="O163" i="21"/>
  <c r="K163" i="21"/>
  <c r="G163" i="21"/>
  <c r="C163" i="21"/>
  <c r="V163" i="21"/>
  <c r="R163" i="21"/>
  <c r="N163" i="21"/>
  <c r="J163" i="21"/>
  <c r="F163" i="21"/>
  <c r="B163" i="21"/>
  <c r="Y163" i="21"/>
  <c r="Q163" i="21"/>
  <c r="I163" i="21"/>
  <c r="U163" i="21"/>
  <c r="M163" i="21"/>
  <c r="E163" i="21"/>
  <c r="X163" i="21"/>
  <c r="H163" i="21"/>
  <c r="P163" i="21"/>
  <c r="T163" i="21"/>
  <c r="L163" i="21"/>
  <c r="D163" i="21"/>
  <c r="V130" i="19"/>
  <c r="R130" i="19"/>
  <c r="N130" i="19"/>
  <c r="J130" i="19"/>
  <c r="F130" i="19"/>
  <c r="B130" i="19"/>
  <c r="X130" i="19"/>
  <c r="T130" i="19"/>
  <c r="P130" i="19"/>
  <c r="L130" i="19"/>
  <c r="H130" i="19"/>
  <c r="D130" i="19"/>
  <c r="Y130" i="19"/>
  <c r="Q130" i="19"/>
  <c r="I130" i="19"/>
  <c r="U130" i="19"/>
  <c r="M130" i="19"/>
  <c r="E130" i="19"/>
  <c r="K130" i="19"/>
  <c r="W130" i="19"/>
  <c r="G130" i="19"/>
  <c r="S130" i="19"/>
  <c r="C130" i="19"/>
  <c r="O130" i="19"/>
  <c r="Y128" i="21"/>
  <c r="U128" i="21"/>
  <c r="Q128" i="21"/>
  <c r="M128" i="21"/>
  <c r="I128" i="21"/>
  <c r="E128" i="21"/>
  <c r="X128" i="21"/>
  <c r="T128" i="21"/>
  <c r="P128" i="21"/>
  <c r="L128" i="21"/>
  <c r="H128" i="21"/>
  <c r="D128" i="21"/>
  <c r="S128" i="21"/>
  <c r="K128" i="21"/>
  <c r="C128" i="21"/>
  <c r="R128" i="21"/>
  <c r="J128" i="21"/>
  <c r="B128" i="21"/>
  <c r="O128" i="21"/>
  <c r="N128" i="21"/>
  <c r="G128" i="21"/>
  <c r="V128" i="21"/>
  <c r="F128" i="21"/>
  <c r="W128" i="21"/>
  <c r="W232" i="21"/>
  <c r="S232" i="21"/>
  <c r="O232" i="21"/>
  <c r="K232" i="21"/>
  <c r="G232" i="21"/>
  <c r="C232" i="21"/>
  <c r="Y232" i="21"/>
  <c r="Q232" i="21"/>
  <c r="I232" i="21"/>
  <c r="V232" i="21"/>
  <c r="R232" i="21"/>
  <c r="N232" i="21"/>
  <c r="J232" i="21"/>
  <c r="F232" i="21"/>
  <c r="B232" i="21"/>
  <c r="U232" i="21"/>
  <c r="M232" i="21"/>
  <c r="E232" i="21"/>
  <c r="L232" i="21"/>
  <c r="T232" i="21"/>
  <c r="D232" i="21"/>
  <c r="P232" i="21"/>
  <c r="X232" i="21"/>
  <c r="H232" i="21"/>
  <c r="W267" i="28"/>
  <c r="S267" i="28"/>
  <c r="O267" i="28"/>
  <c r="K267" i="28"/>
  <c r="G267" i="28"/>
  <c r="C267" i="28"/>
  <c r="V267" i="28"/>
  <c r="R267" i="28"/>
  <c r="N267" i="28"/>
  <c r="J267" i="28"/>
  <c r="F267" i="28"/>
  <c r="B267" i="28"/>
  <c r="U267" i="28"/>
  <c r="M267" i="28"/>
  <c r="E267" i="28"/>
  <c r="Y267" i="28"/>
  <c r="I267" i="28"/>
  <c r="X267" i="28"/>
  <c r="H267" i="28"/>
  <c r="T267" i="28"/>
  <c r="L267" i="28"/>
  <c r="D267" i="28"/>
  <c r="Q267" i="28"/>
  <c r="P267" i="28"/>
  <c r="W336" i="28"/>
  <c r="S336" i="28"/>
  <c r="O336" i="28"/>
  <c r="K336" i="28"/>
  <c r="G336" i="28"/>
  <c r="C336" i="28"/>
  <c r="V336" i="28"/>
  <c r="R336" i="28"/>
  <c r="N336" i="28"/>
  <c r="J336" i="28"/>
  <c r="F336" i="28"/>
  <c r="B336" i="28"/>
  <c r="U336" i="28"/>
  <c r="M336" i="28"/>
  <c r="E336" i="28"/>
  <c r="Q336" i="28"/>
  <c r="X336" i="28"/>
  <c r="H336" i="28"/>
  <c r="T336" i="28"/>
  <c r="L336" i="28"/>
  <c r="D336" i="28"/>
  <c r="Y336" i="28"/>
  <c r="I336" i="28"/>
  <c r="P336" i="28"/>
  <c r="W302" i="28"/>
  <c r="S302" i="28"/>
  <c r="O302" i="28"/>
  <c r="K302" i="28"/>
  <c r="G302" i="28"/>
  <c r="C302" i="28"/>
  <c r="V302" i="28"/>
  <c r="R302" i="28"/>
  <c r="N302" i="28"/>
  <c r="J302" i="28"/>
  <c r="F302" i="28"/>
  <c r="B302" i="28"/>
  <c r="U302" i="28"/>
  <c r="M302" i="28"/>
  <c r="E302" i="28"/>
  <c r="Q302" i="28"/>
  <c r="X302" i="28"/>
  <c r="H302" i="28"/>
  <c r="T302" i="28"/>
  <c r="L302" i="28"/>
  <c r="D302" i="28"/>
  <c r="Y302" i="28"/>
  <c r="I302" i="28"/>
  <c r="P302" i="28"/>
  <c r="W301" i="21"/>
  <c r="S301" i="21"/>
  <c r="O301" i="21"/>
  <c r="K301" i="21"/>
  <c r="G301" i="21"/>
  <c r="C301" i="21"/>
  <c r="V301" i="21"/>
  <c r="R301" i="21"/>
  <c r="N301" i="21"/>
  <c r="J301" i="21"/>
  <c r="F301" i="21"/>
  <c r="B301" i="21"/>
  <c r="U301" i="21"/>
  <c r="M301" i="21"/>
  <c r="E301" i="21"/>
  <c r="Y301" i="21"/>
  <c r="I301" i="21"/>
  <c r="T301" i="21"/>
  <c r="L301" i="21"/>
  <c r="D301" i="21"/>
  <c r="Q301" i="21"/>
  <c r="X301" i="21"/>
  <c r="P301" i="21"/>
  <c r="H301" i="21"/>
  <c r="Y25" i="21"/>
  <c r="U25" i="21"/>
  <c r="Q25" i="21"/>
  <c r="M25" i="21"/>
  <c r="I25" i="21"/>
  <c r="E25" i="21"/>
  <c r="X25" i="21"/>
  <c r="T25" i="21"/>
  <c r="P25" i="21"/>
  <c r="L25" i="21"/>
  <c r="H25" i="21"/>
  <c r="D25" i="21"/>
  <c r="S25" i="21"/>
  <c r="K25" i="21"/>
  <c r="C25" i="21"/>
  <c r="R25" i="21"/>
  <c r="J25" i="21"/>
  <c r="B25" i="21"/>
  <c r="O25" i="21"/>
  <c r="N25" i="21"/>
  <c r="G25" i="21"/>
  <c r="W25" i="21"/>
  <c r="F25" i="21"/>
  <c r="V25" i="21"/>
  <c r="Y58" i="21"/>
  <c r="U58" i="21"/>
  <c r="Q58" i="21"/>
  <c r="M58" i="21"/>
  <c r="I58" i="21"/>
  <c r="E58" i="21"/>
  <c r="X58" i="21"/>
  <c r="T58" i="21"/>
  <c r="P58" i="21"/>
  <c r="L58" i="21"/>
  <c r="H58" i="21"/>
  <c r="D58" i="21"/>
  <c r="S58" i="21"/>
  <c r="K58" i="21"/>
  <c r="C58" i="21"/>
  <c r="R58" i="21"/>
  <c r="J58" i="21"/>
  <c r="B58" i="21"/>
  <c r="O58" i="21"/>
  <c r="N58" i="21"/>
  <c r="G58" i="21"/>
  <c r="F58" i="21"/>
  <c r="W58" i="21"/>
  <c r="V58" i="21"/>
  <c r="X95" i="19"/>
  <c r="T95" i="19"/>
  <c r="P95" i="19"/>
  <c r="L95" i="19"/>
  <c r="H95" i="19"/>
  <c r="D95" i="19"/>
  <c r="V95" i="19"/>
  <c r="R95" i="19"/>
  <c r="N95" i="19"/>
  <c r="J95" i="19"/>
  <c r="F95" i="19"/>
  <c r="B95" i="19"/>
  <c r="Y95" i="19"/>
  <c r="Q95" i="19"/>
  <c r="I95" i="19"/>
  <c r="W95" i="19"/>
  <c r="O95" i="19"/>
  <c r="G95" i="19"/>
  <c r="U95" i="19"/>
  <c r="M95" i="19"/>
  <c r="E95" i="19"/>
  <c r="S95" i="19"/>
  <c r="K95" i="19"/>
  <c r="C95" i="19"/>
  <c r="W60" i="28"/>
  <c r="S60" i="28"/>
  <c r="O60" i="28"/>
  <c r="K60" i="28"/>
  <c r="G60" i="28"/>
  <c r="C60" i="28"/>
  <c r="V60" i="28"/>
  <c r="R60" i="28"/>
  <c r="N60" i="28"/>
  <c r="J60" i="28"/>
  <c r="F60" i="28"/>
  <c r="B60" i="28"/>
  <c r="Y60" i="28"/>
  <c r="Q60" i="28"/>
  <c r="I60" i="28"/>
  <c r="X60" i="28"/>
  <c r="P60" i="28"/>
  <c r="H60" i="28"/>
  <c r="U60" i="28"/>
  <c r="E60" i="28"/>
  <c r="T60" i="28"/>
  <c r="D60" i="28"/>
  <c r="M60" i="28"/>
  <c r="L60" i="28"/>
  <c r="Y130" i="28"/>
  <c r="U130" i="28"/>
  <c r="Q130" i="28"/>
  <c r="M130" i="28"/>
  <c r="I130" i="28"/>
  <c r="E130" i="28"/>
  <c r="X130" i="28"/>
  <c r="T130" i="28"/>
  <c r="P130" i="28"/>
  <c r="L130" i="28"/>
  <c r="H130" i="28"/>
  <c r="D130" i="28"/>
  <c r="S130" i="28"/>
  <c r="K130" i="28"/>
  <c r="C130" i="28"/>
  <c r="R130" i="28"/>
  <c r="J130" i="28"/>
  <c r="B130" i="28"/>
  <c r="O130" i="28"/>
  <c r="N130" i="28"/>
  <c r="W130" i="28"/>
  <c r="G130" i="28"/>
  <c r="F130" i="28"/>
  <c r="V130" i="28"/>
  <c r="W233" i="28"/>
  <c r="S233" i="28"/>
  <c r="O233" i="28"/>
  <c r="K233" i="28"/>
  <c r="G233" i="28"/>
  <c r="C233" i="28"/>
  <c r="V233" i="28"/>
  <c r="R233" i="28"/>
  <c r="N233" i="28"/>
  <c r="J233" i="28"/>
  <c r="F233" i="28"/>
  <c r="B233" i="28"/>
  <c r="U233" i="28"/>
  <c r="M233" i="28"/>
  <c r="E233" i="28"/>
  <c r="Q233" i="28"/>
  <c r="P233" i="28"/>
  <c r="T233" i="28"/>
  <c r="L233" i="28"/>
  <c r="D233" i="28"/>
  <c r="Y233" i="28"/>
  <c r="I233" i="28"/>
  <c r="X233" i="28"/>
  <c r="H233" i="28"/>
  <c r="V131" i="25"/>
  <c r="R131" i="25"/>
  <c r="N131" i="25"/>
  <c r="J131" i="25"/>
  <c r="F131" i="25"/>
  <c r="B131" i="25"/>
  <c r="Y131" i="25"/>
  <c r="U131" i="25"/>
  <c r="Q131" i="25"/>
  <c r="M131" i="25"/>
  <c r="I131" i="25"/>
  <c r="E131" i="25"/>
  <c r="X131" i="25"/>
  <c r="P131" i="25"/>
  <c r="H131" i="25"/>
  <c r="W131" i="25"/>
  <c r="O131" i="25"/>
  <c r="G131" i="25"/>
  <c r="L131" i="25"/>
  <c r="K131" i="25"/>
  <c r="T131" i="25"/>
  <c r="S131" i="25"/>
  <c r="D131" i="25"/>
  <c r="C131" i="25"/>
  <c r="W369" i="21"/>
  <c r="S369" i="21"/>
  <c r="O369" i="21"/>
  <c r="K369" i="21"/>
  <c r="G369" i="21"/>
  <c r="C369" i="21"/>
  <c r="V369" i="21"/>
  <c r="R369" i="21"/>
  <c r="N369" i="21"/>
  <c r="J369" i="21"/>
  <c r="F369" i="21"/>
  <c r="B369" i="21"/>
  <c r="U369" i="21"/>
  <c r="M369" i="21"/>
  <c r="E369" i="21"/>
  <c r="Q369" i="21"/>
  <c r="X369" i="21"/>
  <c r="H369" i="21"/>
  <c r="T369" i="21"/>
  <c r="L369" i="21"/>
  <c r="D369" i="21"/>
  <c r="Y369" i="21"/>
  <c r="I369" i="21"/>
  <c r="P369" i="21"/>
  <c r="V130" i="25"/>
  <c r="R130" i="25"/>
  <c r="N130" i="25"/>
  <c r="J130" i="25"/>
  <c r="F130" i="25"/>
  <c r="B130" i="25"/>
  <c r="Y130" i="25"/>
  <c r="U130" i="25"/>
  <c r="Q130" i="25"/>
  <c r="M130" i="25"/>
  <c r="I130" i="25"/>
  <c r="E130" i="25"/>
  <c r="X130" i="25"/>
  <c r="P130" i="25"/>
  <c r="H130" i="25"/>
  <c r="W130" i="25"/>
  <c r="O130" i="25"/>
  <c r="G130" i="25"/>
  <c r="T130" i="25"/>
  <c r="D130" i="25"/>
  <c r="S130" i="25"/>
  <c r="C130" i="25"/>
  <c r="L130" i="25"/>
  <c r="K130" i="25"/>
  <c r="A132" i="25"/>
  <c r="A336" i="21"/>
  <c r="A302" i="21"/>
  <c r="A404" i="21"/>
  <c r="A370" i="21"/>
  <c r="A268" i="28"/>
  <c r="A371" i="28"/>
  <c r="A131" i="28"/>
  <c r="A234" i="28"/>
  <c r="A96" i="28"/>
  <c r="A303" i="28"/>
  <c r="A61" i="28"/>
  <c r="A337" i="28"/>
  <c r="A200" i="28"/>
  <c r="A405" i="28"/>
  <c r="A166" i="28"/>
  <c r="A26" i="28"/>
  <c r="A233" i="21"/>
  <c r="A267" i="21"/>
  <c r="A198" i="21"/>
  <c r="A96" i="19"/>
  <c r="A61" i="19"/>
  <c r="A59" i="21"/>
  <c r="A129" i="21"/>
  <c r="A25" i="19"/>
  <c r="A26" i="21"/>
  <c r="A131" i="19"/>
  <c r="A60" i="25"/>
  <c r="A24" i="25"/>
  <c r="A164" i="21"/>
  <c r="A94" i="21"/>
  <c r="A96" i="25"/>
  <c r="V96" i="25" l="1"/>
  <c r="R96" i="25"/>
  <c r="N96" i="25"/>
  <c r="J96" i="25"/>
  <c r="F96" i="25"/>
  <c r="B96" i="25"/>
  <c r="Y96" i="25"/>
  <c r="U96" i="25"/>
  <c r="Q96" i="25"/>
  <c r="M96" i="25"/>
  <c r="I96" i="25"/>
  <c r="E96" i="25"/>
  <c r="X96" i="25"/>
  <c r="P96" i="25"/>
  <c r="H96" i="25"/>
  <c r="W96" i="25"/>
  <c r="O96" i="25"/>
  <c r="G96" i="25"/>
  <c r="L96" i="25"/>
  <c r="K96" i="25"/>
  <c r="D96" i="25"/>
  <c r="C96" i="25"/>
  <c r="T96" i="25"/>
  <c r="S96" i="25"/>
  <c r="V60" i="25"/>
  <c r="R60" i="25"/>
  <c r="N60" i="25"/>
  <c r="J60" i="25"/>
  <c r="F60" i="25"/>
  <c r="B60" i="25"/>
  <c r="Y60" i="25"/>
  <c r="U60" i="25"/>
  <c r="Q60" i="25"/>
  <c r="M60" i="25"/>
  <c r="I60" i="25"/>
  <c r="E60" i="25"/>
  <c r="X60" i="25"/>
  <c r="P60" i="25"/>
  <c r="H60" i="25"/>
  <c r="W60" i="25"/>
  <c r="O60" i="25"/>
  <c r="G60" i="25"/>
  <c r="T60" i="25"/>
  <c r="D60" i="25"/>
  <c r="S60" i="25"/>
  <c r="C60" i="25"/>
  <c r="L60" i="25"/>
  <c r="K60" i="25"/>
  <c r="Y129" i="21"/>
  <c r="U129" i="21"/>
  <c r="Q129" i="21"/>
  <c r="M129" i="21"/>
  <c r="I129" i="21"/>
  <c r="E129" i="21"/>
  <c r="X129" i="21"/>
  <c r="T129" i="21"/>
  <c r="P129" i="21"/>
  <c r="L129" i="21"/>
  <c r="H129" i="21"/>
  <c r="D129" i="21"/>
  <c r="S129" i="21"/>
  <c r="K129" i="21"/>
  <c r="C129" i="21"/>
  <c r="R129" i="21"/>
  <c r="J129" i="21"/>
  <c r="B129" i="21"/>
  <c r="W129" i="21"/>
  <c r="G129" i="21"/>
  <c r="V129" i="21"/>
  <c r="F129" i="21"/>
  <c r="O129" i="21"/>
  <c r="N129" i="21"/>
  <c r="V198" i="21"/>
  <c r="R198" i="21"/>
  <c r="N198" i="21"/>
  <c r="J198" i="21"/>
  <c r="F198" i="21"/>
  <c r="B198" i="21"/>
  <c r="X198" i="21"/>
  <c r="T198" i="21"/>
  <c r="P198" i="21"/>
  <c r="L198" i="21"/>
  <c r="H198" i="21"/>
  <c r="D198" i="21"/>
  <c r="U198" i="21"/>
  <c r="M198" i="21"/>
  <c r="E198" i="21"/>
  <c r="Y198" i="21"/>
  <c r="Q198" i="21"/>
  <c r="I198" i="21"/>
  <c r="K198" i="21"/>
  <c r="W198" i="21"/>
  <c r="G198" i="21"/>
  <c r="S198" i="21"/>
  <c r="C198" i="21"/>
  <c r="O198" i="21"/>
  <c r="Y166" i="28"/>
  <c r="U166" i="28"/>
  <c r="Q166" i="28"/>
  <c r="M166" i="28"/>
  <c r="I166" i="28"/>
  <c r="E166" i="28"/>
  <c r="W166" i="28"/>
  <c r="S166" i="28"/>
  <c r="O166" i="28"/>
  <c r="K166" i="28"/>
  <c r="G166" i="28"/>
  <c r="C166" i="28"/>
  <c r="T166" i="28"/>
  <c r="L166" i="28"/>
  <c r="D166" i="28"/>
  <c r="R166" i="28"/>
  <c r="J166" i="28"/>
  <c r="B166" i="28"/>
  <c r="P166" i="28"/>
  <c r="X166" i="28"/>
  <c r="H166" i="28"/>
  <c r="N166" i="28"/>
  <c r="V166" i="28"/>
  <c r="F166" i="28"/>
  <c r="W61" i="28"/>
  <c r="S61" i="28"/>
  <c r="O61" i="28"/>
  <c r="K61" i="28"/>
  <c r="G61" i="28"/>
  <c r="C61" i="28"/>
  <c r="V61" i="28"/>
  <c r="R61" i="28"/>
  <c r="N61" i="28"/>
  <c r="J61" i="28"/>
  <c r="F61" i="28"/>
  <c r="B61" i="28"/>
  <c r="Y61" i="28"/>
  <c r="Q61" i="28"/>
  <c r="I61" i="28"/>
  <c r="X61" i="28"/>
  <c r="P61" i="28"/>
  <c r="H61" i="28"/>
  <c r="M61" i="28"/>
  <c r="E61" i="28"/>
  <c r="D61" i="28"/>
  <c r="L61" i="28"/>
  <c r="U61" i="28"/>
  <c r="T61" i="28"/>
  <c r="Y131" i="28"/>
  <c r="U131" i="28"/>
  <c r="Q131" i="28"/>
  <c r="M131" i="28"/>
  <c r="I131" i="28"/>
  <c r="E131" i="28"/>
  <c r="X131" i="28"/>
  <c r="T131" i="28"/>
  <c r="P131" i="28"/>
  <c r="L131" i="28"/>
  <c r="H131" i="28"/>
  <c r="D131" i="28"/>
  <c r="S131" i="28"/>
  <c r="K131" i="28"/>
  <c r="C131" i="28"/>
  <c r="R131" i="28"/>
  <c r="J131" i="28"/>
  <c r="B131" i="28"/>
  <c r="W131" i="28"/>
  <c r="G131" i="28"/>
  <c r="V131" i="28"/>
  <c r="F131" i="28"/>
  <c r="O131" i="28"/>
  <c r="N131" i="28"/>
  <c r="W404" i="21"/>
  <c r="S404" i="21"/>
  <c r="O404" i="21"/>
  <c r="K404" i="21"/>
  <c r="G404" i="21"/>
  <c r="C404" i="21"/>
  <c r="V404" i="21"/>
  <c r="R404" i="21"/>
  <c r="N404" i="21"/>
  <c r="J404" i="21"/>
  <c r="F404" i="21"/>
  <c r="B404" i="21"/>
  <c r="U404" i="21"/>
  <c r="M404" i="21"/>
  <c r="E404" i="21"/>
  <c r="Q404" i="21"/>
  <c r="X404" i="21"/>
  <c r="T404" i="21"/>
  <c r="L404" i="21"/>
  <c r="D404" i="21"/>
  <c r="Y404" i="21"/>
  <c r="I404" i="21"/>
  <c r="P404" i="21"/>
  <c r="H404" i="21"/>
  <c r="Y94" i="21"/>
  <c r="U94" i="21"/>
  <c r="Q94" i="21"/>
  <c r="M94" i="21"/>
  <c r="I94" i="21"/>
  <c r="E94" i="21"/>
  <c r="X94" i="21"/>
  <c r="T94" i="21"/>
  <c r="P94" i="21"/>
  <c r="L94" i="21"/>
  <c r="H94" i="21"/>
  <c r="D94" i="21"/>
  <c r="S94" i="21"/>
  <c r="K94" i="21"/>
  <c r="C94" i="21"/>
  <c r="R94" i="21"/>
  <c r="J94" i="21"/>
  <c r="B94" i="21"/>
  <c r="W94" i="21"/>
  <c r="G94" i="21"/>
  <c r="V94" i="21"/>
  <c r="F94" i="21"/>
  <c r="N94" i="21"/>
  <c r="O94" i="21"/>
  <c r="V131" i="19"/>
  <c r="R131" i="19"/>
  <c r="N131" i="19"/>
  <c r="J131" i="19"/>
  <c r="F131" i="19"/>
  <c r="B131" i="19"/>
  <c r="X131" i="19"/>
  <c r="T131" i="19"/>
  <c r="P131" i="19"/>
  <c r="L131" i="19"/>
  <c r="H131" i="19"/>
  <c r="D131" i="19"/>
  <c r="Y131" i="19"/>
  <c r="Q131" i="19"/>
  <c r="I131" i="19"/>
  <c r="U131" i="19"/>
  <c r="M131" i="19"/>
  <c r="E131" i="19"/>
  <c r="S131" i="19"/>
  <c r="C131" i="19"/>
  <c r="O131" i="19"/>
  <c r="K131" i="19"/>
  <c r="W131" i="19"/>
  <c r="G131" i="19"/>
  <c r="Y59" i="21"/>
  <c r="U59" i="21"/>
  <c r="Q59" i="21"/>
  <c r="M59" i="21"/>
  <c r="I59" i="21"/>
  <c r="E59" i="21"/>
  <c r="X59" i="21"/>
  <c r="T59" i="21"/>
  <c r="P59" i="21"/>
  <c r="L59" i="21"/>
  <c r="H59" i="21"/>
  <c r="D59" i="21"/>
  <c r="S59" i="21"/>
  <c r="K59" i="21"/>
  <c r="C59" i="21"/>
  <c r="R59" i="21"/>
  <c r="J59" i="21"/>
  <c r="B59" i="21"/>
  <c r="W59" i="21"/>
  <c r="G59" i="21"/>
  <c r="V59" i="21"/>
  <c r="F59" i="21"/>
  <c r="O59" i="21"/>
  <c r="N59" i="21"/>
  <c r="W267" i="21"/>
  <c r="S267" i="21"/>
  <c r="O267" i="21"/>
  <c r="K267" i="21"/>
  <c r="G267" i="21"/>
  <c r="C267" i="21"/>
  <c r="V267" i="21"/>
  <c r="R267" i="21"/>
  <c r="N267" i="21"/>
  <c r="J267" i="21"/>
  <c r="F267" i="21"/>
  <c r="B267" i="21"/>
  <c r="U267" i="21"/>
  <c r="M267" i="21"/>
  <c r="E267" i="21"/>
  <c r="Y267" i="21"/>
  <c r="I267" i="21"/>
  <c r="T267" i="21"/>
  <c r="L267" i="21"/>
  <c r="D267" i="21"/>
  <c r="Q267" i="21"/>
  <c r="P267" i="21"/>
  <c r="X267" i="21"/>
  <c r="H267" i="21"/>
  <c r="W405" i="28"/>
  <c r="S405" i="28"/>
  <c r="O405" i="28"/>
  <c r="K405" i="28"/>
  <c r="G405" i="28"/>
  <c r="C405" i="28"/>
  <c r="V405" i="28"/>
  <c r="R405" i="28"/>
  <c r="N405" i="28"/>
  <c r="J405" i="28"/>
  <c r="F405" i="28"/>
  <c r="B405" i="28"/>
  <c r="U405" i="28"/>
  <c r="M405" i="28"/>
  <c r="E405" i="28"/>
  <c r="Q405" i="28"/>
  <c r="I405" i="28"/>
  <c r="P405" i="28"/>
  <c r="T405" i="28"/>
  <c r="L405" i="28"/>
  <c r="D405" i="28"/>
  <c r="Y405" i="28"/>
  <c r="X405" i="28"/>
  <c r="H405" i="28"/>
  <c r="W303" i="28"/>
  <c r="S303" i="28"/>
  <c r="O303" i="28"/>
  <c r="K303" i="28"/>
  <c r="G303" i="28"/>
  <c r="C303" i="28"/>
  <c r="V303" i="28"/>
  <c r="R303" i="28"/>
  <c r="N303" i="28"/>
  <c r="J303" i="28"/>
  <c r="F303" i="28"/>
  <c r="B303" i="28"/>
  <c r="U303" i="28"/>
  <c r="M303" i="28"/>
  <c r="E303" i="28"/>
  <c r="Y303" i="28"/>
  <c r="I303" i="28"/>
  <c r="X303" i="28"/>
  <c r="T303" i="28"/>
  <c r="L303" i="28"/>
  <c r="D303" i="28"/>
  <c r="Q303" i="28"/>
  <c r="P303" i="28"/>
  <c r="H303" i="28"/>
  <c r="W371" i="28"/>
  <c r="S371" i="28"/>
  <c r="O371" i="28"/>
  <c r="K371" i="28"/>
  <c r="G371" i="28"/>
  <c r="C371" i="28"/>
  <c r="V371" i="28"/>
  <c r="R371" i="28"/>
  <c r="N371" i="28"/>
  <c r="J371" i="28"/>
  <c r="F371" i="28"/>
  <c r="B371" i="28"/>
  <c r="U371" i="28"/>
  <c r="M371" i="28"/>
  <c r="E371" i="28"/>
  <c r="Q371" i="28"/>
  <c r="X371" i="28"/>
  <c r="H371" i="28"/>
  <c r="T371" i="28"/>
  <c r="L371" i="28"/>
  <c r="D371" i="28"/>
  <c r="Y371" i="28"/>
  <c r="I371" i="28"/>
  <c r="P371" i="28"/>
  <c r="W302" i="21"/>
  <c r="S302" i="21"/>
  <c r="O302" i="21"/>
  <c r="K302" i="21"/>
  <c r="G302" i="21"/>
  <c r="C302" i="21"/>
  <c r="V302" i="21"/>
  <c r="R302" i="21"/>
  <c r="N302" i="21"/>
  <c r="J302" i="21"/>
  <c r="F302" i="21"/>
  <c r="B302" i="21"/>
  <c r="U302" i="21"/>
  <c r="M302" i="21"/>
  <c r="E302" i="21"/>
  <c r="Q302" i="21"/>
  <c r="T302" i="21"/>
  <c r="L302" i="21"/>
  <c r="D302" i="21"/>
  <c r="Y302" i="21"/>
  <c r="I302" i="21"/>
  <c r="H302" i="21"/>
  <c r="X302" i="21"/>
  <c r="P302" i="21"/>
  <c r="W164" i="21"/>
  <c r="S164" i="21"/>
  <c r="O164" i="21"/>
  <c r="K164" i="21"/>
  <c r="G164" i="21"/>
  <c r="C164" i="21"/>
  <c r="V164" i="21"/>
  <c r="R164" i="21"/>
  <c r="N164" i="21"/>
  <c r="J164" i="21"/>
  <c r="F164" i="21"/>
  <c r="B164" i="21"/>
  <c r="Y164" i="21"/>
  <c r="Q164" i="21"/>
  <c r="I164" i="21"/>
  <c r="U164" i="21"/>
  <c r="M164" i="21"/>
  <c r="E164" i="21"/>
  <c r="P164" i="21"/>
  <c r="X164" i="21"/>
  <c r="H164" i="21"/>
  <c r="D164" i="21"/>
  <c r="T164" i="21"/>
  <c r="L164" i="21"/>
  <c r="Y26" i="21"/>
  <c r="U26" i="21"/>
  <c r="Q26" i="21"/>
  <c r="M26" i="21"/>
  <c r="I26" i="21"/>
  <c r="E26" i="21"/>
  <c r="X26" i="21"/>
  <c r="T26" i="21"/>
  <c r="P26" i="21"/>
  <c r="L26" i="21"/>
  <c r="H26" i="21"/>
  <c r="D26" i="21"/>
  <c r="S26" i="21"/>
  <c r="K26" i="21"/>
  <c r="C26" i="21"/>
  <c r="R26" i="21"/>
  <c r="J26" i="21"/>
  <c r="B26" i="21"/>
  <c r="W26" i="21"/>
  <c r="G26" i="21"/>
  <c r="V26" i="21"/>
  <c r="F26" i="21"/>
  <c r="O26" i="21"/>
  <c r="N26" i="21"/>
  <c r="X61" i="19"/>
  <c r="T61" i="19"/>
  <c r="P61" i="19"/>
  <c r="L61" i="19"/>
  <c r="H61" i="19"/>
  <c r="D61" i="19"/>
  <c r="V61" i="19"/>
  <c r="R61" i="19"/>
  <c r="N61" i="19"/>
  <c r="J61" i="19"/>
  <c r="F61" i="19"/>
  <c r="B61" i="19"/>
  <c r="Y61" i="19"/>
  <c r="Q61" i="19"/>
  <c r="I61" i="19"/>
  <c r="W61" i="19"/>
  <c r="O61" i="19"/>
  <c r="G61" i="19"/>
  <c r="U61" i="19"/>
  <c r="M61" i="19"/>
  <c r="E61" i="19"/>
  <c r="S61" i="19"/>
  <c r="K61" i="19"/>
  <c r="C61" i="19"/>
  <c r="W233" i="21"/>
  <c r="S233" i="21"/>
  <c r="O233" i="21"/>
  <c r="K233" i="21"/>
  <c r="G233" i="21"/>
  <c r="C233" i="21"/>
  <c r="Y233" i="21"/>
  <c r="Q233" i="21"/>
  <c r="I233" i="21"/>
  <c r="V233" i="21"/>
  <c r="R233" i="21"/>
  <c r="N233" i="21"/>
  <c r="J233" i="21"/>
  <c r="F233" i="21"/>
  <c r="B233" i="21"/>
  <c r="U233" i="21"/>
  <c r="M233" i="21"/>
  <c r="E233" i="21"/>
  <c r="T233" i="21"/>
  <c r="D233" i="21"/>
  <c r="X233" i="21"/>
  <c r="P233" i="21"/>
  <c r="L233" i="21"/>
  <c r="H233" i="21"/>
  <c r="V200" i="28"/>
  <c r="R200" i="28"/>
  <c r="N200" i="28"/>
  <c r="J200" i="28"/>
  <c r="F200" i="28"/>
  <c r="B200" i="28"/>
  <c r="W200" i="28"/>
  <c r="Q200" i="28"/>
  <c r="L200" i="28"/>
  <c r="G200" i="28"/>
  <c r="Y200" i="28"/>
  <c r="S200" i="28"/>
  <c r="K200" i="28"/>
  <c r="D200" i="28"/>
  <c r="X200" i="28"/>
  <c r="P200" i="28"/>
  <c r="I200" i="28"/>
  <c r="C200" i="28"/>
  <c r="O200" i="28"/>
  <c r="M200" i="28"/>
  <c r="U200" i="28"/>
  <c r="H200" i="28"/>
  <c r="T200" i="28"/>
  <c r="E200" i="28"/>
  <c r="W96" i="28"/>
  <c r="S96" i="28"/>
  <c r="O96" i="28"/>
  <c r="K96" i="28"/>
  <c r="G96" i="28"/>
  <c r="C96" i="28"/>
  <c r="V96" i="28"/>
  <c r="R96" i="28"/>
  <c r="N96" i="28"/>
  <c r="J96" i="28"/>
  <c r="F96" i="28"/>
  <c r="B96" i="28"/>
  <c r="Y96" i="28"/>
  <c r="Q96" i="28"/>
  <c r="I96" i="28"/>
  <c r="X96" i="28"/>
  <c r="P96" i="28"/>
  <c r="H96" i="28"/>
  <c r="M96" i="28"/>
  <c r="E96" i="28"/>
  <c r="T96" i="28"/>
  <c r="L96" i="28"/>
  <c r="U96" i="28"/>
  <c r="D96" i="28"/>
  <c r="W268" i="28"/>
  <c r="S268" i="28"/>
  <c r="O268" i="28"/>
  <c r="K268" i="28"/>
  <c r="G268" i="28"/>
  <c r="C268" i="28"/>
  <c r="V268" i="28"/>
  <c r="R268" i="28"/>
  <c r="N268" i="28"/>
  <c r="J268" i="28"/>
  <c r="F268" i="28"/>
  <c r="B268" i="28"/>
  <c r="U268" i="28"/>
  <c r="M268" i="28"/>
  <c r="E268" i="28"/>
  <c r="Q268" i="28"/>
  <c r="P268" i="28"/>
  <c r="T268" i="28"/>
  <c r="L268" i="28"/>
  <c r="D268" i="28"/>
  <c r="Y268" i="28"/>
  <c r="I268" i="28"/>
  <c r="X268" i="28"/>
  <c r="H268" i="28"/>
  <c r="W336" i="21"/>
  <c r="S336" i="21"/>
  <c r="O336" i="21"/>
  <c r="K336" i="21"/>
  <c r="G336" i="21"/>
  <c r="C336" i="21"/>
  <c r="V336" i="21"/>
  <c r="R336" i="21"/>
  <c r="N336" i="21"/>
  <c r="J336" i="21"/>
  <c r="F336" i="21"/>
  <c r="B336" i="21"/>
  <c r="U336" i="21"/>
  <c r="M336" i="21"/>
  <c r="E336" i="21"/>
  <c r="Q336" i="21"/>
  <c r="X336" i="21"/>
  <c r="H336" i="21"/>
  <c r="T336" i="21"/>
  <c r="L336" i="21"/>
  <c r="D336" i="21"/>
  <c r="Y336" i="21"/>
  <c r="I336" i="21"/>
  <c r="P336" i="21"/>
  <c r="V24" i="25"/>
  <c r="R24" i="25"/>
  <c r="N24" i="25"/>
  <c r="J24" i="25"/>
  <c r="F24" i="25"/>
  <c r="B24" i="25"/>
  <c r="Y24" i="25"/>
  <c r="U24" i="25"/>
  <c r="Q24" i="25"/>
  <c r="M24" i="25"/>
  <c r="I24" i="25"/>
  <c r="E24" i="25"/>
  <c r="X24" i="25"/>
  <c r="P24" i="25"/>
  <c r="H24" i="25"/>
  <c r="W24" i="25"/>
  <c r="O24" i="25"/>
  <c r="G24" i="25"/>
  <c r="L24" i="25"/>
  <c r="K24" i="25"/>
  <c r="T24" i="25"/>
  <c r="S24" i="25"/>
  <c r="D24" i="25"/>
  <c r="C24" i="25"/>
  <c r="X25" i="19"/>
  <c r="T25" i="19"/>
  <c r="P25" i="19"/>
  <c r="L25" i="19"/>
  <c r="H25" i="19"/>
  <c r="D25" i="19"/>
  <c r="V25" i="19"/>
  <c r="R25" i="19"/>
  <c r="N25" i="19"/>
  <c r="J25" i="19"/>
  <c r="F25" i="19"/>
  <c r="B25" i="19"/>
  <c r="Y25" i="19"/>
  <c r="Q25" i="19"/>
  <c r="I25" i="19"/>
  <c r="U25" i="19"/>
  <c r="M25" i="19"/>
  <c r="E25" i="19"/>
  <c r="S25" i="19"/>
  <c r="K25" i="19"/>
  <c r="C25" i="19"/>
  <c r="O25" i="19"/>
  <c r="G25" i="19"/>
  <c r="W25" i="19"/>
  <c r="X96" i="19"/>
  <c r="T96" i="19"/>
  <c r="P96" i="19"/>
  <c r="L96" i="19"/>
  <c r="H96" i="19"/>
  <c r="D96" i="19"/>
  <c r="V96" i="19"/>
  <c r="R96" i="19"/>
  <c r="N96" i="19"/>
  <c r="J96" i="19"/>
  <c r="F96" i="19"/>
  <c r="B96" i="19"/>
  <c r="Y96" i="19"/>
  <c r="Q96" i="19"/>
  <c r="I96" i="19"/>
  <c r="W96" i="19"/>
  <c r="O96" i="19"/>
  <c r="G96" i="19"/>
  <c r="U96" i="19"/>
  <c r="M96" i="19"/>
  <c r="E96" i="19"/>
  <c r="S96" i="19"/>
  <c r="K96" i="19"/>
  <c r="C96" i="19"/>
  <c r="W26" i="28"/>
  <c r="S26" i="28"/>
  <c r="O26" i="28"/>
  <c r="K26" i="28"/>
  <c r="G26" i="28"/>
  <c r="C26" i="28"/>
  <c r="V26" i="28"/>
  <c r="R26" i="28"/>
  <c r="N26" i="28"/>
  <c r="J26" i="28"/>
  <c r="F26" i="28"/>
  <c r="B26" i="28"/>
  <c r="Y26" i="28"/>
  <c r="Q26" i="28"/>
  <c r="I26" i="28"/>
  <c r="X26" i="28"/>
  <c r="P26" i="28"/>
  <c r="H26" i="28"/>
  <c r="M26" i="28"/>
  <c r="U26" i="28"/>
  <c r="D26" i="28"/>
  <c r="L26" i="28"/>
  <c r="E26" i="28"/>
  <c r="T26" i="28"/>
  <c r="W337" i="28"/>
  <c r="S337" i="28"/>
  <c r="O337" i="28"/>
  <c r="K337" i="28"/>
  <c r="G337" i="28"/>
  <c r="C337" i="28"/>
  <c r="V337" i="28"/>
  <c r="R337" i="28"/>
  <c r="N337" i="28"/>
  <c r="J337" i="28"/>
  <c r="F337" i="28"/>
  <c r="B337" i="28"/>
  <c r="U337" i="28"/>
  <c r="M337" i="28"/>
  <c r="E337" i="28"/>
  <c r="Y337" i="28"/>
  <c r="I337" i="28"/>
  <c r="P337" i="28"/>
  <c r="T337" i="28"/>
  <c r="L337" i="28"/>
  <c r="D337" i="28"/>
  <c r="Q337" i="28"/>
  <c r="X337" i="28"/>
  <c r="H337" i="28"/>
  <c r="W234" i="28"/>
  <c r="S234" i="28"/>
  <c r="O234" i="28"/>
  <c r="K234" i="28"/>
  <c r="G234" i="28"/>
  <c r="C234" i="28"/>
  <c r="V234" i="28"/>
  <c r="R234" i="28"/>
  <c r="N234" i="28"/>
  <c r="J234" i="28"/>
  <c r="F234" i="28"/>
  <c r="B234" i="28"/>
  <c r="U234" i="28"/>
  <c r="M234" i="28"/>
  <c r="E234" i="28"/>
  <c r="Y234" i="28"/>
  <c r="I234" i="28"/>
  <c r="X234" i="28"/>
  <c r="H234" i="28"/>
  <c r="T234" i="28"/>
  <c r="L234" i="28"/>
  <c r="D234" i="28"/>
  <c r="Q234" i="28"/>
  <c r="P234" i="28"/>
  <c r="W370" i="21"/>
  <c r="S370" i="21"/>
  <c r="O370" i="21"/>
  <c r="K370" i="21"/>
  <c r="G370" i="21"/>
  <c r="C370" i="21"/>
  <c r="V370" i="21"/>
  <c r="R370" i="21"/>
  <c r="N370" i="21"/>
  <c r="J370" i="21"/>
  <c r="F370" i="21"/>
  <c r="B370" i="21"/>
  <c r="U370" i="21"/>
  <c r="M370" i="21"/>
  <c r="E370" i="21"/>
  <c r="Y370" i="21"/>
  <c r="I370" i="21"/>
  <c r="P370" i="21"/>
  <c r="T370" i="21"/>
  <c r="L370" i="21"/>
  <c r="D370" i="21"/>
  <c r="Q370" i="21"/>
  <c r="X370" i="21"/>
  <c r="H370" i="21"/>
  <c r="V132" i="25"/>
  <c r="R132" i="25"/>
  <c r="N132" i="25"/>
  <c r="J132" i="25"/>
  <c r="F132" i="25"/>
  <c r="B132" i="25"/>
  <c r="Y132" i="25"/>
  <c r="U132" i="25"/>
  <c r="Q132" i="25"/>
  <c r="M132" i="25"/>
  <c r="I132" i="25"/>
  <c r="E132" i="25"/>
  <c r="X132" i="25"/>
  <c r="P132" i="25"/>
  <c r="H132" i="25"/>
  <c r="W132" i="25"/>
  <c r="O132" i="25"/>
  <c r="G132" i="25"/>
  <c r="T132" i="25"/>
  <c r="D132" i="25"/>
  <c r="S132" i="25"/>
  <c r="C132" i="25"/>
  <c r="K132" i="25"/>
  <c r="L132" i="25"/>
  <c r="A133" i="25"/>
  <c r="A371" i="21"/>
  <c r="A405" i="21"/>
  <c r="A303" i="21"/>
  <c r="A337" i="21"/>
  <c r="A201" i="28"/>
  <c r="A338" i="28"/>
  <c r="A235" i="28"/>
  <c r="A167" i="28"/>
  <c r="A27" i="28"/>
  <c r="A97" i="28"/>
  <c r="A132" i="28"/>
  <c r="A372" i="28"/>
  <c r="A406" i="28"/>
  <c r="A62" i="28"/>
  <c r="A304" i="28"/>
  <c r="A269" i="28"/>
  <c r="A268" i="21"/>
  <c r="A234" i="21"/>
  <c r="A199" i="21"/>
  <c r="A97" i="19"/>
  <c r="A62" i="19"/>
  <c r="A25" i="25"/>
  <c r="A61" i="25"/>
  <c r="A132" i="19"/>
  <c r="A130" i="21"/>
  <c r="A60" i="21"/>
  <c r="A97" i="25"/>
  <c r="A95" i="21"/>
  <c r="A165" i="21"/>
  <c r="A27" i="21"/>
  <c r="A26" i="19"/>
  <c r="X26" i="19" l="1"/>
  <c r="T26" i="19"/>
  <c r="P26" i="19"/>
  <c r="L26" i="19"/>
  <c r="H26" i="19"/>
  <c r="D26" i="19"/>
  <c r="V26" i="19"/>
  <c r="R26" i="19"/>
  <c r="N26" i="19"/>
  <c r="J26" i="19"/>
  <c r="F26" i="19"/>
  <c r="B26" i="19"/>
  <c r="Y26" i="19"/>
  <c r="Q26" i="19"/>
  <c r="I26" i="19"/>
  <c r="U26" i="19"/>
  <c r="M26" i="19"/>
  <c r="E26" i="19"/>
  <c r="S26" i="19"/>
  <c r="K26" i="19"/>
  <c r="C26" i="19"/>
  <c r="W26" i="19"/>
  <c r="O26" i="19"/>
  <c r="G26" i="19"/>
  <c r="V97" i="25"/>
  <c r="R97" i="25"/>
  <c r="N97" i="25"/>
  <c r="J97" i="25"/>
  <c r="F97" i="25"/>
  <c r="B97" i="25"/>
  <c r="Y97" i="25"/>
  <c r="U97" i="25"/>
  <c r="Q97" i="25"/>
  <c r="M97" i="25"/>
  <c r="I97" i="25"/>
  <c r="E97" i="25"/>
  <c r="X97" i="25"/>
  <c r="P97" i="25"/>
  <c r="H97" i="25"/>
  <c r="W97" i="25"/>
  <c r="O97" i="25"/>
  <c r="G97" i="25"/>
  <c r="T97" i="25"/>
  <c r="D97" i="25"/>
  <c r="S97" i="25"/>
  <c r="C97" i="25"/>
  <c r="L97" i="25"/>
  <c r="K97" i="25"/>
  <c r="V61" i="25"/>
  <c r="R61" i="25"/>
  <c r="N61" i="25"/>
  <c r="J61" i="25"/>
  <c r="F61" i="25"/>
  <c r="B61" i="25"/>
  <c r="Y61" i="25"/>
  <c r="U61" i="25"/>
  <c r="Q61" i="25"/>
  <c r="M61" i="25"/>
  <c r="I61" i="25"/>
  <c r="E61" i="25"/>
  <c r="X61" i="25"/>
  <c r="P61" i="25"/>
  <c r="H61" i="25"/>
  <c r="W61" i="25"/>
  <c r="O61" i="25"/>
  <c r="G61" i="25"/>
  <c r="L61" i="25"/>
  <c r="K61" i="25"/>
  <c r="T61" i="25"/>
  <c r="S61" i="25"/>
  <c r="D61" i="25"/>
  <c r="C61" i="25"/>
  <c r="Y199" i="21"/>
  <c r="U199" i="21"/>
  <c r="Q199" i="21"/>
  <c r="M199" i="21"/>
  <c r="I199" i="21"/>
  <c r="E199" i="21"/>
  <c r="W199" i="21"/>
  <c r="R199" i="21"/>
  <c r="L199" i="21"/>
  <c r="G199" i="21"/>
  <c r="B199" i="21"/>
  <c r="T199" i="21"/>
  <c r="O199" i="21"/>
  <c r="J199" i="21"/>
  <c r="D199" i="21"/>
  <c r="P199" i="21"/>
  <c r="F199" i="21"/>
  <c r="V199" i="21"/>
  <c r="K199" i="21"/>
  <c r="X199" i="21"/>
  <c r="C199" i="21"/>
  <c r="S199" i="21"/>
  <c r="N199" i="21"/>
  <c r="H199" i="21"/>
  <c r="W304" i="28"/>
  <c r="S304" i="28"/>
  <c r="O304" i="28"/>
  <c r="K304" i="28"/>
  <c r="G304" i="28"/>
  <c r="C304" i="28"/>
  <c r="V304" i="28"/>
  <c r="R304" i="28"/>
  <c r="N304" i="28"/>
  <c r="J304" i="28"/>
  <c r="F304" i="28"/>
  <c r="B304" i="28"/>
  <c r="U304" i="28"/>
  <c r="M304" i="28"/>
  <c r="E304" i="28"/>
  <c r="Q304" i="28"/>
  <c r="P304" i="28"/>
  <c r="T304" i="28"/>
  <c r="L304" i="28"/>
  <c r="D304" i="28"/>
  <c r="Y304" i="28"/>
  <c r="I304" i="28"/>
  <c r="X304" i="28"/>
  <c r="H304" i="28"/>
  <c r="Y132" i="28"/>
  <c r="U132" i="28"/>
  <c r="Q132" i="28"/>
  <c r="M132" i="28"/>
  <c r="I132" i="28"/>
  <c r="E132" i="28"/>
  <c r="X132" i="28"/>
  <c r="T132" i="28"/>
  <c r="P132" i="28"/>
  <c r="L132" i="28"/>
  <c r="H132" i="28"/>
  <c r="D132" i="28"/>
  <c r="S132" i="28"/>
  <c r="K132" i="28"/>
  <c r="C132" i="28"/>
  <c r="R132" i="28"/>
  <c r="J132" i="28"/>
  <c r="B132" i="28"/>
  <c r="O132" i="28"/>
  <c r="N132" i="28"/>
  <c r="G132" i="28"/>
  <c r="V132" i="28"/>
  <c r="F132" i="28"/>
  <c r="W132" i="28"/>
  <c r="W235" i="28"/>
  <c r="S235" i="28"/>
  <c r="O235" i="28"/>
  <c r="K235" i="28"/>
  <c r="G235" i="28"/>
  <c r="C235" i="28"/>
  <c r="V235" i="28"/>
  <c r="R235" i="28"/>
  <c r="N235" i="28"/>
  <c r="J235" i="28"/>
  <c r="F235" i="28"/>
  <c r="B235" i="28"/>
  <c r="U235" i="28"/>
  <c r="M235" i="28"/>
  <c r="E235" i="28"/>
  <c r="Q235" i="28"/>
  <c r="X235" i="28"/>
  <c r="H235" i="28"/>
  <c r="T235" i="28"/>
  <c r="L235" i="28"/>
  <c r="D235" i="28"/>
  <c r="Y235" i="28"/>
  <c r="I235" i="28"/>
  <c r="P235" i="28"/>
  <c r="W303" i="21"/>
  <c r="S303" i="21"/>
  <c r="O303" i="21"/>
  <c r="K303" i="21"/>
  <c r="G303" i="21"/>
  <c r="C303" i="21"/>
  <c r="V303" i="21"/>
  <c r="R303" i="21"/>
  <c r="N303" i="21"/>
  <c r="J303" i="21"/>
  <c r="F303" i="21"/>
  <c r="B303" i="21"/>
  <c r="U303" i="21"/>
  <c r="M303" i="21"/>
  <c r="E303" i="21"/>
  <c r="Y303" i="21"/>
  <c r="I303" i="21"/>
  <c r="T303" i="21"/>
  <c r="L303" i="21"/>
  <c r="D303" i="21"/>
  <c r="Q303" i="21"/>
  <c r="H303" i="21"/>
  <c r="X303" i="21"/>
  <c r="P303" i="21"/>
  <c r="W165" i="21"/>
  <c r="S165" i="21"/>
  <c r="O165" i="21"/>
  <c r="K165" i="21"/>
  <c r="G165" i="21"/>
  <c r="C165" i="21"/>
  <c r="V165" i="21"/>
  <c r="R165" i="21"/>
  <c r="N165" i="21"/>
  <c r="J165" i="21"/>
  <c r="F165" i="21"/>
  <c r="B165" i="21"/>
  <c r="Y165" i="21"/>
  <c r="Q165" i="21"/>
  <c r="I165" i="21"/>
  <c r="U165" i="21"/>
  <c r="M165" i="21"/>
  <c r="E165" i="21"/>
  <c r="X165" i="21"/>
  <c r="H165" i="21"/>
  <c r="P165" i="21"/>
  <c r="L165" i="21"/>
  <c r="D165" i="21"/>
  <c r="T165" i="21"/>
  <c r="Y130" i="21"/>
  <c r="U130" i="21"/>
  <c r="Q130" i="21"/>
  <c r="M130" i="21"/>
  <c r="I130" i="21"/>
  <c r="E130" i="21"/>
  <c r="X130" i="21"/>
  <c r="T130" i="21"/>
  <c r="P130" i="21"/>
  <c r="L130" i="21"/>
  <c r="H130" i="21"/>
  <c r="D130" i="21"/>
  <c r="S130" i="21"/>
  <c r="K130" i="21"/>
  <c r="C130" i="21"/>
  <c r="R130" i="21"/>
  <c r="J130" i="21"/>
  <c r="B130" i="21"/>
  <c r="O130" i="21"/>
  <c r="N130" i="21"/>
  <c r="W130" i="21"/>
  <c r="G130" i="21"/>
  <c r="V130" i="21"/>
  <c r="F130" i="21"/>
  <c r="X62" i="19"/>
  <c r="T62" i="19"/>
  <c r="P62" i="19"/>
  <c r="L62" i="19"/>
  <c r="H62" i="19"/>
  <c r="D62" i="19"/>
  <c r="V62" i="19"/>
  <c r="R62" i="19"/>
  <c r="N62" i="19"/>
  <c r="J62" i="19"/>
  <c r="F62" i="19"/>
  <c r="B62" i="19"/>
  <c r="Y62" i="19"/>
  <c r="Q62" i="19"/>
  <c r="I62" i="19"/>
  <c r="W62" i="19"/>
  <c r="O62" i="19"/>
  <c r="G62" i="19"/>
  <c r="U62" i="19"/>
  <c r="M62" i="19"/>
  <c r="E62" i="19"/>
  <c r="S62" i="19"/>
  <c r="K62" i="19"/>
  <c r="C62" i="19"/>
  <c r="W268" i="21"/>
  <c r="S268" i="21"/>
  <c r="O268" i="21"/>
  <c r="K268" i="21"/>
  <c r="G268" i="21"/>
  <c r="C268" i="21"/>
  <c r="V268" i="21"/>
  <c r="R268" i="21"/>
  <c r="N268" i="21"/>
  <c r="J268" i="21"/>
  <c r="F268" i="21"/>
  <c r="B268" i="21"/>
  <c r="U268" i="21"/>
  <c r="M268" i="21"/>
  <c r="E268" i="21"/>
  <c r="Q268" i="21"/>
  <c r="T268" i="21"/>
  <c r="L268" i="21"/>
  <c r="D268" i="21"/>
  <c r="Y268" i="21"/>
  <c r="I268" i="21"/>
  <c r="X268" i="21"/>
  <c r="P268" i="21"/>
  <c r="H268" i="21"/>
  <c r="W406" i="28"/>
  <c r="S406" i="28"/>
  <c r="O406" i="28"/>
  <c r="K406" i="28"/>
  <c r="G406" i="28"/>
  <c r="C406" i="28"/>
  <c r="V406" i="28"/>
  <c r="R406" i="28"/>
  <c r="N406" i="28"/>
  <c r="J406" i="28"/>
  <c r="F406" i="28"/>
  <c r="B406" i="28"/>
  <c r="U406" i="28"/>
  <c r="M406" i="28"/>
  <c r="E406" i="28"/>
  <c r="Y406" i="28"/>
  <c r="I406" i="28"/>
  <c r="X406" i="28"/>
  <c r="H406" i="28"/>
  <c r="T406" i="28"/>
  <c r="L406" i="28"/>
  <c r="D406" i="28"/>
  <c r="Q406" i="28"/>
  <c r="P406" i="28"/>
  <c r="W27" i="28"/>
  <c r="S27" i="28"/>
  <c r="O27" i="28"/>
  <c r="K27" i="28"/>
  <c r="G27" i="28"/>
  <c r="C27" i="28"/>
  <c r="V27" i="28"/>
  <c r="R27" i="28"/>
  <c r="N27" i="28"/>
  <c r="J27" i="28"/>
  <c r="F27" i="28"/>
  <c r="B27" i="28"/>
  <c r="Y27" i="28"/>
  <c r="Q27" i="28"/>
  <c r="I27" i="28"/>
  <c r="X27" i="28"/>
  <c r="P27" i="28"/>
  <c r="H27" i="28"/>
  <c r="U27" i="28"/>
  <c r="E27" i="28"/>
  <c r="L27" i="28"/>
  <c r="T27" i="28"/>
  <c r="D27" i="28"/>
  <c r="M27" i="28"/>
  <c r="V201" i="28"/>
  <c r="R201" i="28"/>
  <c r="N201" i="28"/>
  <c r="J201" i="28"/>
  <c r="F201" i="28"/>
  <c r="B201" i="28"/>
  <c r="Y201" i="28"/>
  <c r="T201" i="28"/>
  <c r="O201" i="28"/>
  <c r="I201" i="28"/>
  <c r="D201" i="28"/>
  <c r="W201" i="28"/>
  <c r="P201" i="28"/>
  <c r="H201" i="28"/>
  <c r="U201" i="28"/>
  <c r="M201" i="28"/>
  <c r="G201" i="28"/>
  <c r="S201" i="28"/>
  <c r="E201" i="28"/>
  <c r="Q201" i="28"/>
  <c r="C201" i="28"/>
  <c r="L201" i="28"/>
  <c r="X201" i="28"/>
  <c r="K201" i="28"/>
  <c r="W371" i="21"/>
  <c r="S371" i="21"/>
  <c r="O371" i="21"/>
  <c r="K371" i="21"/>
  <c r="G371" i="21"/>
  <c r="C371" i="21"/>
  <c r="V371" i="21"/>
  <c r="R371" i="21"/>
  <c r="N371" i="21"/>
  <c r="J371" i="21"/>
  <c r="F371" i="21"/>
  <c r="B371" i="21"/>
  <c r="U371" i="21"/>
  <c r="M371" i="21"/>
  <c r="E371" i="21"/>
  <c r="Y371" i="21"/>
  <c r="P371" i="21"/>
  <c r="T371" i="21"/>
  <c r="L371" i="21"/>
  <c r="D371" i="21"/>
  <c r="Q371" i="21"/>
  <c r="I371" i="21"/>
  <c r="X371" i="21"/>
  <c r="H371" i="21"/>
  <c r="Y27" i="21"/>
  <c r="U27" i="21"/>
  <c r="Q27" i="21"/>
  <c r="M27" i="21"/>
  <c r="I27" i="21"/>
  <c r="E27" i="21"/>
  <c r="X27" i="21"/>
  <c r="T27" i="21"/>
  <c r="P27" i="21"/>
  <c r="L27" i="21"/>
  <c r="H27" i="21"/>
  <c r="D27" i="21"/>
  <c r="S27" i="21"/>
  <c r="K27" i="21"/>
  <c r="C27" i="21"/>
  <c r="R27" i="21"/>
  <c r="J27" i="21"/>
  <c r="B27" i="21"/>
  <c r="O27" i="21"/>
  <c r="N27" i="21"/>
  <c r="W27" i="21"/>
  <c r="F27" i="21"/>
  <c r="V27" i="21"/>
  <c r="G27" i="21"/>
  <c r="Y60" i="21"/>
  <c r="U60" i="21"/>
  <c r="Q60" i="21"/>
  <c r="M60" i="21"/>
  <c r="I60" i="21"/>
  <c r="E60" i="21"/>
  <c r="X60" i="21"/>
  <c r="T60" i="21"/>
  <c r="P60" i="21"/>
  <c r="L60" i="21"/>
  <c r="H60" i="21"/>
  <c r="D60" i="21"/>
  <c r="S60" i="21"/>
  <c r="K60" i="21"/>
  <c r="C60" i="21"/>
  <c r="R60" i="21"/>
  <c r="J60" i="21"/>
  <c r="B60" i="21"/>
  <c r="O60" i="21"/>
  <c r="N60" i="21"/>
  <c r="W60" i="21"/>
  <c r="G60" i="21"/>
  <c r="F60" i="21"/>
  <c r="V60" i="21"/>
  <c r="V25" i="25"/>
  <c r="R25" i="25"/>
  <c r="N25" i="25"/>
  <c r="J25" i="25"/>
  <c r="F25" i="25"/>
  <c r="B25" i="25"/>
  <c r="Y25" i="25"/>
  <c r="U25" i="25"/>
  <c r="Q25" i="25"/>
  <c r="M25" i="25"/>
  <c r="I25" i="25"/>
  <c r="E25" i="25"/>
  <c r="X25" i="25"/>
  <c r="P25" i="25"/>
  <c r="H25" i="25"/>
  <c r="W25" i="25"/>
  <c r="O25" i="25"/>
  <c r="G25" i="25"/>
  <c r="T25" i="25"/>
  <c r="D25" i="25"/>
  <c r="S25" i="25"/>
  <c r="C25" i="25"/>
  <c r="L25" i="25"/>
  <c r="K25" i="25"/>
  <c r="W234" i="21"/>
  <c r="S234" i="21"/>
  <c r="V234" i="21"/>
  <c r="R234" i="21"/>
  <c r="U234" i="21"/>
  <c r="O234" i="21"/>
  <c r="K234" i="21"/>
  <c r="G234" i="21"/>
  <c r="C234" i="21"/>
  <c r="Q234" i="21"/>
  <c r="I234" i="21"/>
  <c r="T234" i="21"/>
  <c r="N234" i="21"/>
  <c r="J234" i="21"/>
  <c r="F234" i="21"/>
  <c r="B234" i="21"/>
  <c r="Y234" i="21"/>
  <c r="M234" i="21"/>
  <c r="E234" i="21"/>
  <c r="L234" i="21"/>
  <c r="D234" i="21"/>
  <c r="H234" i="21"/>
  <c r="X234" i="21"/>
  <c r="P234" i="21"/>
  <c r="W62" i="28"/>
  <c r="S62" i="28"/>
  <c r="O62" i="28"/>
  <c r="K62" i="28"/>
  <c r="G62" i="28"/>
  <c r="C62" i="28"/>
  <c r="V62" i="28"/>
  <c r="R62" i="28"/>
  <c r="N62" i="28"/>
  <c r="J62" i="28"/>
  <c r="F62" i="28"/>
  <c r="B62" i="28"/>
  <c r="Y62" i="28"/>
  <c r="Q62" i="28"/>
  <c r="I62" i="28"/>
  <c r="X62" i="28"/>
  <c r="P62" i="28"/>
  <c r="H62" i="28"/>
  <c r="U62" i="28"/>
  <c r="E62" i="28"/>
  <c r="M62" i="28"/>
  <c r="L62" i="28"/>
  <c r="T62" i="28"/>
  <c r="D62" i="28"/>
  <c r="W97" i="28"/>
  <c r="S97" i="28"/>
  <c r="O97" i="28"/>
  <c r="K97" i="28"/>
  <c r="G97" i="28"/>
  <c r="C97" i="28"/>
  <c r="V97" i="28"/>
  <c r="R97" i="28"/>
  <c r="N97" i="28"/>
  <c r="J97" i="28"/>
  <c r="F97" i="28"/>
  <c r="B97" i="28"/>
  <c r="Y97" i="28"/>
  <c r="Q97" i="28"/>
  <c r="I97" i="28"/>
  <c r="X97" i="28"/>
  <c r="P97" i="28"/>
  <c r="H97" i="28"/>
  <c r="U97" i="28"/>
  <c r="E97" i="28"/>
  <c r="M97" i="28"/>
  <c r="T97" i="28"/>
  <c r="D97" i="28"/>
  <c r="L97" i="28"/>
  <c r="W338" i="28"/>
  <c r="S338" i="28"/>
  <c r="O338" i="28"/>
  <c r="K338" i="28"/>
  <c r="G338" i="28"/>
  <c r="C338" i="28"/>
  <c r="V338" i="28"/>
  <c r="R338" i="28"/>
  <c r="N338" i="28"/>
  <c r="J338" i="28"/>
  <c r="F338" i="28"/>
  <c r="B338" i="28"/>
  <c r="U338" i="28"/>
  <c r="M338" i="28"/>
  <c r="E338" i="28"/>
  <c r="Q338" i="28"/>
  <c r="X338" i="28"/>
  <c r="H338" i="28"/>
  <c r="T338" i="28"/>
  <c r="L338" i="28"/>
  <c r="D338" i="28"/>
  <c r="Y338" i="28"/>
  <c r="I338" i="28"/>
  <c r="P338" i="28"/>
  <c r="W405" i="21"/>
  <c r="S405" i="21"/>
  <c r="O405" i="21"/>
  <c r="K405" i="21"/>
  <c r="G405" i="21"/>
  <c r="C405" i="21"/>
  <c r="V405" i="21"/>
  <c r="R405" i="21"/>
  <c r="N405" i="21"/>
  <c r="J405" i="21"/>
  <c r="F405" i="21"/>
  <c r="B405" i="21"/>
  <c r="U405" i="21"/>
  <c r="M405" i="21"/>
  <c r="E405" i="21"/>
  <c r="Y405" i="21"/>
  <c r="I405" i="21"/>
  <c r="P405" i="21"/>
  <c r="T405" i="21"/>
  <c r="L405" i="21"/>
  <c r="D405" i="21"/>
  <c r="Q405" i="21"/>
  <c r="X405" i="21"/>
  <c r="H405" i="21"/>
  <c r="Y95" i="21"/>
  <c r="U95" i="21"/>
  <c r="Q95" i="21"/>
  <c r="M95" i="21"/>
  <c r="I95" i="21"/>
  <c r="E95" i="21"/>
  <c r="X95" i="21"/>
  <c r="T95" i="21"/>
  <c r="P95" i="21"/>
  <c r="L95" i="21"/>
  <c r="H95" i="21"/>
  <c r="D95" i="21"/>
  <c r="S95" i="21"/>
  <c r="K95" i="21"/>
  <c r="C95" i="21"/>
  <c r="R95" i="21"/>
  <c r="J95" i="21"/>
  <c r="B95" i="21"/>
  <c r="O95" i="21"/>
  <c r="N95" i="21"/>
  <c r="G95" i="21"/>
  <c r="W95" i="21"/>
  <c r="F95" i="21"/>
  <c r="V95" i="21"/>
  <c r="V132" i="19"/>
  <c r="R132" i="19"/>
  <c r="N132" i="19"/>
  <c r="J132" i="19"/>
  <c r="F132" i="19"/>
  <c r="B132" i="19"/>
  <c r="X132" i="19"/>
  <c r="T132" i="19"/>
  <c r="P132" i="19"/>
  <c r="L132" i="19"/>
  <c r="H132" i="19"/>
  <c r="D132" i="19"/>
  <c r="Y132" i="19"/>
  <c r="Q132" i="19"/>
  <c r="I132" i="19"/>
  <c r="U132" i="19"/>
  <c r="M132" i="19"/>
  <c r="E132" i="19"/>
  <c r="K132" i="19"/>
  <c r="W132" i="19"/>
  <c r="G132" i="19"/>
  <c r="S132" i="19"/>
  <c r="C132" i="19"/>
  <c r="O132" i="19"/>
  <c r="X97" i="19"/>
  <c r="T97" i="19"/>
  <c r="P97" i="19"/>
  <c r="L97" i="19"/>
  <c r="H97" i="19"/>
  <c r="D97" i="19"/>
  <c r="V97" i="19"/>
  <c r="R97" i="19"/>
  <c r="N97" i="19"/>
  <c r="J97" i="19"/>
  <c r="F97" i="19"/>
  <c r="B97" i="19"/>
  <c r="Y97" i="19"/>
  <c r="Q97" i="19"/>
  <c r="I97" i="19"/>
  <c r="W97" i="19"/>
  <c r="O97" i="19"/>
  <c r="G97" i="19"/>
  <c r="U97" i="19"/>
  <c r="M97" i="19"/>
  <c r="E97" i="19"/>
  <c r="S97" i="19"/>
  <c r="K97" i="19"/>
  <c r="C97" i="19"/>
  <c r="W269" i="28"/>
  <c r="S269" i="28"/>
  <c r="O269" i="28"/>
  <c r="K269" i="28"/>
  <c r="G269" i="28"/>
  <c r="C269" i="28"/>
  <c r="V269" i="28"/>
  <c r="R269" i="28"/>
  <c r="N269" i="28"/>
  <c r="J269" i="28"/>
  <c r="F269" i="28"/>
  <c r="B269" i="28"/>
  <c r="U269" i="28"/>
  <c r="M269" i="28"/>
  <c r="E269" i="28"/>
  <c r="Y269" i="28"/>
  <c r="I269" i="28"/>
  <c r="X269" i="28"/>
  <c r="H269" i="28"/>
  <c r="T269" i="28"/>
  <c r="L269" i="28"/>
  <c r="D269" i="28"/>
  <c r="Q269" i="28"/>
  <c r="P269" i="28"/>
  <c r="W372" i="28"/>
  <c r="S372" i="28"/>
  <c r="O372" i="28"/>
  <c r="K372" i="28"/>
  <c r="G372" i="28"/>
  <c r="C372" i="28"/>
  <c r="V372" i="28"/>
  <c r="R372" i="28"/>
  <c r="N372" i="28"/>
  <c r="J372" i="28"/>
  <c r="F372" i="28"/>
  <c r="B372" i="28"/>
  <c r="U372" i="28"/>
  <c r="M372" i="28"/>
  <c r="E372" i="28"/>
  <c r="Y372" i="28"/>
  <c r="I372" i="28"/>
  <c r="X372" i="28"/>
  <c r="H372" i="28"/>
  <c r="T372" i="28"/>
  <c r="L372" i="28"/>
  <c r="D372" i="28"/>
  <c r="Q372" i="28"/>
  <c r="P372" i="28"/>
  <c r="Y167" i="28"/>
  <c r="U167" i="28"/>
  <c r="Q167" i="28"/>
  <c r="M167" i="28"/>
  <c r="I167" i="28"/>
  <c r="E167" i="28"/>
  <c r="W167" i="28"/>
  <c r="S167" i="28"/>
  <c r="O167" i="28"/>
  <c r="K167" i="28"/>
  <c r="G167" i="28"/>
  <c r="C167" i="28"/>
  <c r="T167" i="28"/>
  <c r="L167" i="28"/>
  <c r="D167" i="28"/>
  <c r="R167" i="28"/>
  <c r="J167" i="28"/>
  <c r="B167" i="28"/>
  <c r="X167" i="28"/>
  <c r="H167" i="28"/>
  <c r="P167" i="28"/>
  <c r="F167" i="28"/>
  <c r="V167" i="28"/>
  <c r="N167" i="28"/>
  <c r="W337" i="21"/>
  <c r="S337" i="21"/>
  <c r="O337" i="21"/>
  <c r="K337" i="21"/>
  <c r="G337" i="21"/>
  <c r="C337" i="21"/>
  <c r="V337" i="21"/>
  <c r="R337" i="21"/>
  <c r="N337" i="21"/>
  <c r="J337" i="21"/>
  <c r="F337" i="21"/>
  <c r="B337" i="21"/>
  <c r="U337" i="21"/>
  <c r="M337" i="21"/>
  <c r="E337" i="21"/>
  <c r="Y337" i="21"/>
  <c r="I337" i="21"/>
  <c r="P337" i="21"/>
  <c r="T337" i="21"/>
  <c r="L337" i="21"/>
  <c r="D337" i="21"/>
  <c r="Q337" i="21"/>
  <c r="X337" i="21"/>
  <c r="H337" i="21"/>
  <c r="V133" i="25"/>
  <c r="R133" i="25"/>
  <c r="N133" i="25"/>
  <c r="J133" i="25"/>
  <c r="F133" i="25"/>
  <c r="B133" i="25"/>
  <c r="Y133" i="25"/>
  <c r="U133" i="25"/>
  <c r="Q133" i="25"/>
  <c r="M133" i="25"/>
  <c r="I133" i="25"/>
  <c r="E133" i="25"/>
  <c r="X133" i="25"/>
  <c r="P133" i="25"/>
  <c r="H133" i="25"/>
  <c r="W133" i="25"/>
  <c r="O133" i="25"/>
  <c r="G133" i="25"/>
  <c r="L133" i="25"/>
  <c r="K133" i="25"/>
  <c r="D133" i="25"/>
  <c r="C133" i="25"/>
  <c r="T133" i="25"/>
  <c r="S133" i="25"/>
  <c r="A134" i="25"/>
  <c r="A338" i="21"/>
  <c r="A406" i="21"/>
  <c r="A304" i="21"/>
  <c r="A372" i="21"/>
  <c r="A305" i="28"/>
  <c r="A407" i="28"/>
  <c r="A98" i="28"/>
  <c r="A373" i="28"/>
  <c r="A28" i="28"/>
  <c r="A168" i="28"/>
  <c r="A339" i="28"/>
  <c r="A202" i="28"/>
  <c r="A270" i="28"/>
  <c r="A63" i="28"/>
  <c r="A236" i="28"/>
  <c r="A133" i="28"/>
  <c r="A235" i="21"/>
  <c r="A269" i="21"/>
  <c r="A200" i="21"/>
  <c r="A98" i="19"/>
  <c r="A63" i="19"/>
  <c r="A28" i="21"/>
  <c r="A98" i="25"/>
  <c r="A62" i="25"/>
  <c r="A166" i="21"/>
  <c r="A96" i="21"/>
  <c r="A131" i="21"/>
  <c r="A133" i="19"/>
  <c r="A27" i="19"/>
  <c r="A135" i="25"/>
  <c r="A61" i="21"/>
  <c r="A26" i="25"/>
  <c r="V26" i="25" l="1"/>
  <c r="R26" i="25"/>
  <c r="N26" i="25"/>
  <c r="J26" i="25"/>
  <c r="F26" i="25"/>
  <c r="B26" i="25"/>
  <c r="Y26" i="25"/>
  <c r="U26" i="25"/>
  <c r="Q26" i="25"/>
  <c r="M26" i="25"/>
  <c r="I26" i="25"/>
  <c r="E26" i="25"/>
  <c r="X26" i="25"/>
  <c r="P26" i="25"/>
  <c r="H26" i="25"/>
  <c r="W26" i="25"/>
  <c r="O26" i="25"/>
  <c r="G26" i="25"/>
  <c r="L26" i="25"/>
  <c r="K26" i="25"/>
  <c r="D26" i="25"/>
  <c r="C26" i="25"/>
  <c r="T26" i="25"/>
  <c r="S26" i="25"/>
  <c r="V133" i="19"/>
  <c r="R133" i="19"/>
  <c r="N133" i="19"/>
  <c r="J133" i="19"/>
  <c r="F133" i="19"/>
  <c r="B133" i="19"/>
  <c r="X133" i="19"/>
  <c r="T133" i="19"/>
  <c r="P133" i="19"/>
  <c r="L133" i="19"/>
  <c r="H133" i="19"/>
  <c r="D133" i="19"/>
  <c r="Y133" i="19"/>
  <c r="Q133" i="19"/>
  <c r="I133" i="19"/>
  <c r="U133" i="19"/>
  <c r="M133" i="19"/>
  <c r="E133" i="19"/>
  <c r="S133" i="19"/>
  <c r="C133" i="19"/>
  <c r="O133" i="19"/>
  <c r="K133" i="19"/>
  <c r="W133" i="19"/>
  <c r="G133" i="19"/>
  <c r="V62" i="25"/>
  <c r="R62" i="25"/>
  <c r="N62" i="25"/>
  <c r="J62" i="25"/>
  <c r="F62" i="25"/>
  <c r="B62" i="25"/>
  <c r="Y62" i="25"/>
  <c r="U62" i="25"/>
  <c r="Q62" i="25"/>
  <c r="M62" i="25"/>
  <c r="I62" i="25"/>
  <c r="E62" i="25"/>
  <c r="X62" i="25"/>
  <c r="P62" i="25"/>
  <c r="H62" i="25"/>
  <c r="W62" i="25"/>
  <c r="O62" i="25"/>
  <c r="G62" i="25"/>
  <c r="T62" i="25"/>
  <c r="D62" i="25"/>
  <c r="S62" i="25"/>
  <c r="C62" i="25"/>
  <c r="L62" i="25"/>
  <c r="K62" i="25"/>
  <c r="X98" i="19"/>
  <c r="T98" i="19"/>
  <c r="P98" i="19"/>
  <c r="L98" i="19"/>
  <c r="H98" i="19"/>
  <c r="D98" i="19"/>
  <c r="V98" i="19"/>
  <c r="R98" i="19"/>
  <c r="N98" i="19"/>
  <c r="J98" i="19"/>
  <c r="F98" i="19"/>
  <c r="B98" i="19"/>
  <c r="Y98" i="19"/>
  <c r="Q98" i="19"/>
  <c r="I98" i="19"/>
  <c r="W98" i="19"/>
  <c r="O98" i="19"/>
  <c r="G98" i="19"/>
  <c r="U98" i="19"/>
  <c r="M98" i="19"/>
  <c r="E98" i="19"/>
  <c r="S98" i="19"/>
  <c r="K98" i="19"/>
  <c r="C98" i="19"/>
  <c r="Y133" i="28"/>
  <c r="U133" i="28"/>
  <c r="Q133" i="28"/>
  <c r="M133" i="28"/>
  <c r="I133" i="28"/>
  <c r="E133" i="28"/>
  <c r="X133" i="28"/>
  <c r="T133" i="28"/>
  <c r="P133" i="28"/>
  <c r="L133" i="28"/>
  <c r="H133" i="28"/>
  <c r="D133" i="28"/>
  <c r="S133" i="28"/>
  <c r="K133" i="28"/>
  <c r="C133" i="28"/>
  <c r="R133" i="28"/>
  <c r="J133" i="28"/>
  <c r="B133" i="28"/>
  <c r="W133" i="28"/>
  <c r="G133" i="28"/>
  <c r="V133" i="28"/>
  <c r="F133" i="28"/>
  <c r="O133" i="28"/>
  <c r="N133" i="28"/>
  <c r="V202" i="28"/>
  <c r="R202" i="28"/>
  <c r="N202" i="28"/>
  <c r="J202" i="28"/>
  <c r="F202" i="28"/>
  <c r="B202" i="28"/>
  <c r="W202" i="28"/>
  <c r="Q202" i="28"/>
  <c r="L202" i="28"/>
  <c r="G202" i="28"/>
  <c r="T202" i="28"/>
  <c r="M202" i="28"/>
  <c r="E202" i="28"/>
  <c r="Y202" i="28"/>
  <c r="S202" i="28"/>
  <c r="K202" i="28"/>
  <c r="D202" i="28"/>
  <c r="X202" i="28"/>
  <c r="I202" i="28"/>
  <c r="U202" i="28"/>
  <c r="H202" i="28"/>
  <c r="C202" i="28"/>
  <c r="P202" i="28"/>
  <c r="O202" i="28"/>
  <c r="W373" i="28"/>
  <c r="S373" i="28"/>
  <c r="O373" i="28"/>
  <c r="K373" i="28"/>
  <c r="G373" i="28"/>
  <c r="C373" i="28"/>
  <c r="V373" i="28"/>
  <c r="R373" i="28"/>
  <c r="N373" i="28"/>
  <c r="J373" i="28"/>
  <c r="F373" i="28"/>
  <c r="B373" i="28"/>
  <c r="U373" i="28"/>
  <c r="M373" i="28"/>
  <c r="E373" i="28"/>
  <c r="Q373" i="28"/>
  <c r="P373" i="28"/>
  <c r="T373" i="28"/>
  <c r="L373" i="28"/>
  <c r="D373" i="28"/>
  <c r="Y373" i="28"/>
  <c r="I373" i="28"/>
  <c r="X373" i="28"/>
  <c r="H373" i="28"/>
  <c r="W372" i="21"/>
  <c r="S372" i="21"/>
  <c r="O372" i="21"/>
  <c r="K372" i="21"/>
  <c r="G372" i="21"/>
  <c r="C372" i="21"/>
  <c r="V372" i="21"/>
  <c r="R372" i="21"/>
  <c r="N372" i="21"/>
  <c r="J372" i="21"/>
  <c r="F372" i="21"/>
  <c r="B372" i="21"/>
  <c r="U372" i="21"/>
  <c r="M372" i="21"/>
  <c r="E372" i="21"/>
  <c r="Q372" i="21"/>
  <c r="X372" i="21"/>
  <c r="H372" i="21"/>
  <c r="T372" i="21"/>
  <c r="L372" i="21"/>
  <c r="D372" i="21"/>
  <c r="Y372" i="21"/>
  <c r="I372" i="21"/>
  <c r="P372" i="21"/>
  <c r="V134" i="25"/>
  <c r="R134" i="25"/>
  <c r="N134" i="25"/>
  <c r="J134" i="25"/>
  <c r="F134" i="25"/>
  <c r="B134" i="25"/>
  <c r="Y134" i="25"/>
  <c r="U134" i="25"/>
  <c r="Q134" i="25"/>
  <c r="M134" i="25"/>
  <c r="I134" i="25"/>
  <c r="E134" i="25"/>
  <c r="X134" i="25"/>
  <c r="P134" i="25"/>
  <c r="H134" i="25"/>
  <c r="W134" i="25"/>
  <c r="O134" i="25"/>
  <c r="G134" i="25"/>
  <c r="T134" i="25"/>
  <c r="D134" i="25"/>
  <c r="S134" i="25"/>
  <c r="C134" i="25"/>
  <c r="L134" i="25"/>
  <c r="K134" i="25"/>
  <c r="Y61" i="21"/>
  <c r="U61" i="21"/>
  <c r="Q61" i="21"/>
  <c r="M61" i="21"/>
  <c r="I61" i="21"/>
  <c r="E61" i="21"/>
  <c r="X61" i="21"/>
  <c r="T61" i="21"/>
  <c r="P61" i="21"/>
  <c r="L61" i="21"/>
  <c r="H61" i="21"/>
  <c r="D61" i="21"/>
  <c r="S61" i="21"/>
  <c r="K61" i="21"/>
  <c r="C61" i="21"/>
  <c r="R61" i="21"/>
  <c r="J61" i="21"/>
  <c r="B61" i="21"/>
  <c r="W61" i="21"/>
  <c r="G61" i="21"/>
  <c r="V61" i="21"/>
  <c r="F61" i="21"/>
  <c r="O61" i="21"/>
  <c r="N61" i="21"/>
  <c r="Y131" i="21"/>
  <c r="U131" i="21"/>
  <c r="Q131" i="21"/>
  <c r="M131" i="21"/>
  <c r="I131" i="21"/>
  <c r="E131" i="21"/>
  <c r="X131" i="21"/>
  <c r="T131" i="21"/>
  <c r="P131" i="21"/>
  <c r="L131" i="21"/>
  <c r="H131" i="21"/>
  <c r="D131" i="21"/>
  <c r="S131" i="21"/>
  <c r="K131" i="21"/>
  <c r="C131" i="21"/>
  <c r="R131" i="21"/>
  <c r="J131" i="21"/>
  <c r="B131" i="21"/>
  <c r="W131" i="21"/>
  <c r="G131" i="21"/>
  <c r="V131" i="21"/>
  <c r="F131" i="21"/>
  <c r="N131" i="21"/>
  <c r="O131" i="21"/>
  <c r="V98" i="25"/>
  <c r="R98" i="25"/>
  <c r="N98" i="25"/>
  <c r="J98" i="25"/>
  <c r="F98" i="25"/>
  <c r="B98" i="25"/>
  <c r="Y98" i="25"/>
  <c r="U98" i="25"/>
  <c r="Q98" i="25"/>
  <c r="M98" i="25"/>
  <c r="I98" i="25"/>
  <c r="E98" i="25"/>
  <c r="X98" i="25"/>
  <c r="P98" i="25"/>
  <c r="H98" i="25"/>
  <c r="W98" i="25"/>
  <c r="O98" i="25"/>
  <c r="G98" i="25"/>
  <c r="L98" i="25"/>
  <c r="K98" i="25"/>
  <c r="T98" i="25"/>
  <c r="S98" i="25"/>
  <c r="D98" i="25"/>
  <c r="C98" i="25"/>
  <c r="Y200" i="21"/>
  <c r="U200" i="21"/>
  <c r="Q200" i="21"/>
  <c r="M200" i="21"/>
  <c r="I200" i="21"/>
  <c r="E200" i="21"/>
  <c r="T200" i="21"/>
  <c r="O200" i="21"/>
  <c r="J200" i="21"/>
  <c r="D200" i="21"/>
  <c r="W200" i="21"/>
  <c r="R200" i="21"/>
  <c r="L200" i="21"/>
  <c r="G200" i="21"/>
  <c r="B200" i="21"/>
  <c r="X200" i="21"/>
  <c r="N200" i="21"/>
  <c r="C200" i="21"/>
  <c r="S200" i="21"/>
  <c r="H200" i="21"/>
  <c r="V200" i="21"/>
  <c r="P200" i="21"/>
  <c r="K200" i="21"/>
  <c r="F200" i="21"/>
  <c r="W236" i="28"/>
  <c r="S236" i="28"/>
  <c r="O236" i="28"/>
  <c r="K236" i="28"/>
  <c r="G236" i="28"/>
  <c r="C236" i="28"/>
  <c r="V236" i="28"/>
  <c r="R236" i="28"/>
  <c r="N236" i="28"/>
  <c r="J236" i="28"/>
  <c r="F236" i="28"/>
  <c r="B236" i="28"/>
  <c r="U236" i="28"/>
  <c r="M236" i="28"/>
  <c r="E236" i="28"/>
  <c r="Q236" i="28"/>
  <c r="P236" i="28"/>
  <c r="T236" i="28"/>
  <c r="L236" i="28"/>
  <c r="D236" i="28"/>
  <c r="Y236" i="28"/>
  <c r="I236" i="28"/>
  <c r="X236" i="28"/>
  <c r="H236" i="28"/>
  <c r="W339" i="28"/>
  <c r="S339" i="28"/>
  <c r="O339" i="28"/>
  <c r="K339" i="28"/>
  <c r="G339" i="28"/>
  <c r="C339" i="28"/>
  <c r="V339" i="28"/>
  <c r="R339" i="28"/>
  <c r="N339" i="28"/>
  <c r="J339" i="28"/>
  <c r="F339" i="28"/>
  <c r="B339" i="28"/>
  <c r="U339" i="28"/>
  <c r="M339" i="28"/>
  <c r="E339" i="28"/>
  <c r="Q339" i="28"/>
  <c r="I339" i="28"/>
  <c r="P339" i="28"/>
  <c r="T339" i="28"/>
  <c r="L339" i="28"/>
  <c r="D339" i="28"/>
  <c r="Y339" i="28"/>
  <c r="X339" i="28"/>
  <c r="H339" i="28"/>
  <c r="W98" i="28"/>
  <c r="S98" i="28"/>
  <c r="O98" i="28"/>
  <c r="K98" i="28"/>
  <c r="G98" i="28"/>
  <c r="C98" i="28"/>
  <c r="V98" i="28"/>
  <c r="R98" i="28"/>
  <c r="N98" i="28"/>
  <c r="J98" i="28"/>
  <c r="F98" i="28"/>
  <c r="B98" i="28"/>
  <c r="Y98" i="28"/>
  <c r="Q98" i="28"/>
  <c r="I98" i="28"/>
  <c r="X98" i="28"/>
  <c r="P98" i="28"/>
  <c r="H98" i="28"/>
  <c r="M98" i="28"/>
  <c r="U98" i="28"/>
  <c r="D98" i="28"/>
  <c r="L98" i="28"/>
  <c r="E98" i="28"/>
  <c r="T98" i="28"/>
  <c r="W304" i="21"/>
  <c r="S304" i="21"/>
  <c r="O304" i="21"/>
  <c r="K304" i="21"/>
  <c r="G304" i="21"/>
  <c r="C304" i="21"/>
  <c r="V304" i="21"/>
  <c r="R304" i="21"/>
  <c r="N304" i="21"/>
  <c r="J304" i="21"/>
  <c r="F304" i="21"/>
  <c r="B304" i="21"/>
  <c r="U304" i="21"/>
  <c r="M304" i="21"/>
  <c r="E304" i="21"/>
  <c r="Q304" i="21"/>
  <c r="T304" i="21"/>
  <c r="L304" i="21"/>
  <c r="D304" i="21"/>
  <c r="Y304" i="21"/>
  <c r="I304" i="21"/>
  <c r="P304" i="21"/>
  <c r="X304" i="21"/>
  <c r="H304" i="21"/>
  <c r="V135" i="25"/>
  <c r="R135" i="25"/>
  <c r="N135" i="25"/>
  <c r="J135" i="25"/>
  <c r="F135" i="25"/>
  <c r="B135" i="25"/>
  <c r="Y135" i="25"/>
  <c r="U135" i="25"/>
  <c r="Q135" i="25"/>
  <c r="M135" i="25"/>
  <c r="I135" i="25"/>
  <c r="E135" i="25"/>
  <c r="X135" i="25"/>
  <c r="P135" i="25"/>
  <c r="H135" i="25"/>
  <c r="W135" i="25"/>
  <c r="O135" i="25"/>
  <c r="G135" i="25"/>
  <c r="L135" i="25"/>
  <c r="K135" i="25"/>
  <c r="T135" i="25"/>
  <c r="S135" i="25"/>
  <c r="D135" i="25"/>
  <c r="C135" i="25"/>
  <c r="Y96" i="21"/>
  <c r="U96" i="21"/>
  <c r="Q96" i="21"/>
  <c r="M96" i="21"/>
  <c r="I96" i="21"/>
  <c r="E96" i="21"/>
  <c r="X96" i="21"/>
  <c r="T96" i="21"/>
  <c r="P96" i="21"/>
  <c r="L96" i="21"/>
  <c r="H96" i="21"/>
  <c r="D96" i="21"/>
  <c r="S96" i="21"/>
  <c r="K96" i="21"/>
  <c r="C96" i="21"/>
  <c r="R96" i="21"/>
  <c r="J96" i="21"/>
  <c r="B96" i="21"/>
  <c r="W96" i="21"/>
  <c r="G96" i="21"/>
  <c r="V96" i="21"/>
  <c r="F96" i="21"/>
  <c r="O96" i="21"/>
  <c r="N96" i="21"/>
  <c r="Y28" i="21"/>
  <c r="U28" i="21"/>
  <c r="Q28" i="21"/>
  <c r="M28" i="21"/>
  <c r="I28" i="21"/>
  <c r="E28" i="21"/>
  <c r="X28" i="21"/>
  <c r="T28" i="21"/>
  <c r="P28" i="21"/>
  <c r="L28" i="21"/>
  <c r="H28" i="21"/>
  <c r="D28" i="21"/>
  <c r="S28" i="21"/>
  <c r="K28" i="21"/>
  <c r="C28" i="21"/>
  <c r="R28" i="21"/>
  <c r="J28" i="21"/>
  <c r="B28" i="21"/>
  <c r="W28" i="21"/>
  <c r="G28" i="21"/>
  <c r="V28" i="21"/>
  <c r="F28" i="21"/>
  <c r="O28" i="21"/>
  <c r="N28" i="21"/>
  <c r="W269" i="21"/>
  <c r="S269" i="21"/>
  <c r="O269" i="21"/>
  <c r="K269" i="21"/>
  <c r="G269" i="21"/>
  <c r="C269" i="21"/>
  <c r="V269" i="21"/>
  <c r="R269" i="21"/>
  <c r="N269" i="21"/>
  <c r="J269" i="21"/>
  <c r="F269" i="21"/>
  <c r="B269" i="21"/>
  <c r="U269" i="21"/>
  <c r="M269" i="21"/>
  <c r="E269" i="21"/>
  <c r="Q269" i="21"/>
  <c r="I269" i="21"/>
  <c r="T269" i="21"/>
  <c r="L269" i="21"/>
  <c r="D269" i="21"/>
  <c r="Y269" i="21"/>
  <c r="P269" i="21"/>
  <c r="X269" i="21"/>
  <c r="H269" i="21"/>
  <c r="W63" i="28"/>
  <c r="S63" i="28"/>
  <c r="O63" i="28"/>
  <c r="K63" i="28"/>
  <c r="G63" i="28"/>
  <c r="C63" i="28"/>
  <c r="V63" i="28"/>
  <c r="R63" i="28"/>
  <c r="N63" i="28"/>
  <c r="J63" i="28"/>
  <c r="F63" i="28"/>
  <c r="B63" i="28"/>
  <c r="Y63" i="28"/>
  <c r="Q63" i="28"/>
  <c r="I63" i="28"/>
  <c r="X63" i="28"/>
  <c r="P63" i="28"/>
  <c r="H63" i="28"/>
  <c r="M63" i="28"/>
  <c r="U63" i="28"/>
  <c r="T63" i="28"/>
  <c r="L63" i="28"/>
  <c r="E63" i="28"/>
  <c r="D63" i="28"/>
  <c r="Y168" i="28"/>
  <c r="U168" i="28"/>
  <c r="Q168" i="28"/>
  <c r="M168" i="28"/>
  <c r="I168" i="28"/>
  <c r="E168" i="28"/>
  <c r="W168" i="28"/>
  <c r="S168" i="28"/>
  <c r="O168" i="28"/>
  <c r="K168" i="28"/>
  <c r="G168" i="28"/>
  <c r="C168" i="28"/>
  <c r="T168" i="28"/>
  <c r="L168" i="28"/>
  <c r="D168" i="28"/>
  <c r="R168" i="28"/>
  <c r="J168" i="28"/>
  <c r="B168" i="28"/>
  <c r="P168" i="28"/>
  <c r="X168" i="28"/>
  <c r="H168" i="28"/>
  <c r="N168" i="28"/>
  <c r="V168" i="28"/>
  <c r="F168" i="28"/>
  <c r="V407" i="28"/>
  <c r="R407" i="28"/>
  <c r="N407" i="28"/>
  <c r="J407" i="28"/>
  <c r="F407" i="28"/>
  <c r="B407" i="28"/>
  <c r="Y407" i="28"/>
  <c r="T407" i="28"/>
  <c r="O407" i="28"/>
  <c r="I407" i="28"/>
  <c r="D407" i="28"/>
  <c r="X407" i="28"/>
  <c r="S407" i="28"/>
  <c r="M407" i="28"/>
  <c r="H407" i="28"/>
  <c r="C407" i="28"/>
  <c r="Q407" i="28"/>
  <c r="G407" i="28"/>
  <c r="W407" i="28"/>
  <c r="U407" i="28"/>
  <c r="P407" i="28"/>
  <c r="E407" i="28"/>
  <c r="L407" i="28"/>
  <c r="K407" i="28"/>
  <c r="W406" i="21"/>
  <c r="S406" i="21"/>
  <c r="O406" i="21"/>
  <c r="K406" i="21"/>
  <c r="G406" i="21"/>
  <c r="C406" i="21"/>
  <c r="V406" i="21"/>
  <c r="R406" i="21"/>
  <c r="N406" i="21"/>
  <c r="J406" i="21"/>
  <c r="F406" i="21"/>
  <c r="B406" i="21"/>
  <c r="U406" i="21"/>
  <c r="M406" i="21"/>
  <c r="E406" i="21"/>
  <c r="Q406" i="21"/>
  <c r="X406" i="21"/>
  <c r="H406" i="21"/>
  <c r="T406" i="21"/>
  <c r="L406" i="21"/>
  <c r="D406" i="21"/>
  <c r="Y406" i="21"/>
  <c r="I406" i="21"/>
  <c r="P406" i="21"/>
  <c r="X27" i="19"/>
  <c r="T27" i="19"/>
  <c r="P27" i="19"/>
  <c r="L27" i="19"/>
  <c r="H27" i="19"/>
  <c r="D27" i="19"/>
  <c r="V27" i="19"/>
  <c r="R27" i="19"/>
  <c r="N27" i="19"/>
  <c r="J27" i="19"/>
  <c r="F27" i="19"/>
  <c r="B27" i="19"/>
  <c r="Y27" i="19"/>
  <c r="Q27" i="19"/>
  <c r="I27" i="19"/>
  <c r="U27" i="19"/>
  <c r="M27" i="19"/>
  <c r="E27" i="19"/>
  <c r="S27" i="19"/>
  <c r="K27" i="19"/>
  <c r="C27" i="19"/>
  <c r="W27" i="19"/>
  <c r="O27" i="19"/>
  <c r="G27" i="19"/>
  <c r="W166" i="21"/>
  <c r="S166" i="21"/>
  <c r="O166" i="21"/>
  <c r="K166" i="21"/>
  <c r="G166" i="21"/>
  <c r="C166" i="21"/>
  <c r="V166" i="21"/>
  <c r="R166" i="21"/>
  <c r="N166" i="21"/>
  <c r="J166" i="21"/>
  <c r="F166" i="21"/>
  <c r="B166" i="21"/>
  <c r="Y166" i="21"/>
  <c r="Q166" i="21"/>
  <c r="I166" i="21"/>
  <c r="U166" i="21"/>
  <c r="M166" i="21"/>
  <c r="E166" i="21"/>
  <c r="P166" i="21"/>
  <c r="X166" i="21"/>
  <c r="H166" i="21"/>
  <c r="T166" i="21"/>
  <c r="L166" i="21"/>
  <c r="D166" i="21"/>
  <c r="X63" i="19"/>
  <c r="T63" i="19"/>
  <c r="P63" i="19"/>
  <c r="L63" i="19"/>
  <c r="H63" i="19"/>
  <c r="D63" i="19"/>
  <c r="V63" i="19"/>
  <c r="R63" i="19"/>
  <c r="N63" i="19"/>
  <c r="J63" i="19"/>
  <c r="F63" i="19"/>
  <c r="B63" i="19"/>
  <c r="Y63" i="19"/>
  <c r="Q63" i="19"/>
  <c r="I63" i="19"/>
  <c r="W63" i="19"/>
  <c r="O63" i="19"/>
  <c r="U63" i="19"/>
  <c r="M63" i="19"/>
  <c r="E63" i="19"/>
  <c r="S63" i="19"/>
  <c r="K63" i="19"/>
  <c r="C63" i="19"/>
  <c r="G63" i="19"/>
  <c r="W235" i="21"/>
  <c r="S235" i="21"/>
  <c r="O235" i="21"/>
  <c r="K235" i="21"/>
  <c r="G235" i="21"/>
  <c r="C235" i="21"/>
  <c r="V235" i="21"/>
  <c r="R235" i="21"/>
  <c r="N235" i="21"/>
  <c r="J235" i="21"/>
  <c r="F235" i="21"/>
  <c r="B235" i="21"/>
  <c r="U235" i="21"/>
  <c r="M235" i="21"/>
  <c r="E235" i="21"/>
  <c r="Y235" i="21"/>
  <c r="I235" i="21"/>
  <c r="T235" i="21"/>
  <c r="L235" i="21"/>
  <c r="D235" i="21"/>
  <c r="Q235" i="21"/>
  <c r="P235" i="21"/>
  <c r="X235" i="21"/>
  <c r="H235" i="21"/>
  <c r="W270" i="28"/>
  <c r="S270" i="28"/>
  <c r="O270" i="28"/>
  <c r="K270" i="28"/>
  <c r="G270" i="28"/>
  <c r="C270" i="28"/>
  <c r="V270" i="28"/>
  <c r="R270" i="28"/>
  <c r="N270" i="28"/>
  <c r="J270" i="28"/>
  <c r="F270" i="28"/>
  <c r="B270" i="28"/>
  <c r="U270" i="28"/>
  <c r="M270" i="28"/>
  <c r="E270" i="28"/>
  <c r="Q270" i="28"/>
  <c r="P270" i="28"/>
  <c r="T270" i="28"/>
  <c r="L270" i="28"/>
  <c r="D270" i="28"/>
  <c r="Y270" i="28"/>
  <c r="I270" i="28"/>
  <c r="X270" i="28"/>
  <c r="H270" i="28"/>
  <c r="W28" i="28"/>
  <c r="S28" i="28"/>
  <c r="O28" i="28"/>
  <c r="K28" i="28"/>
  <c r="G28" i="28"/>
  <c r="C28" i="28"/>
  <c r="V28" i="28"/>
  <c r="R28" i="28"/>
  <c r="N28" i="28"/>
  <c r="J28" i="28"/>
  <c r="F28" i="28"/>
  <c r="B28" i="28"/>
  <c r="Y28" i="28"/>
  <c r="Q28" i="28"/>
  <c r="I28" i="28"/>
  <c r="X28" i="28"/>
  <c r="P28" i="28"/>
  <c r="H28" i="28"/>
  <c r="M28" i="28"/>
  <c r="E28" i="28"/>
  <c r="T28" i="28"/>
  <c r="L28" i="28"/>
  <c r="U28" i="28"/>
  <c r="D28" i="28"/>
  <c r="W305" i="28"/>
  <c r="S305" i="28"/>
  <c r="O305" i="28"/>
  <c r="K305" i="28"/>
  <c r="G305" i="28"/>
  <c r="C305" i="28"/>
  <c r="V305" i="28"/>
  <c r="R305" i="28"/>
  <c r="N305" i="28"/>
  <c r="J305" i="28"/>
  <c r="F305" i="28"/>
  <c r="B305" i="28"/>
  <c r="U305" i="28"/>
  <c r="M305" i="28"/>
  <c r="E305" i="28"/>
  <c r="Q305" i="28"/>
  <c r="P305" i="28"/>
  <c r="T305" i="28"/>
  <c r="L305" i="28"/>
  <c r="D305" i="28"/>
  <c r="Y305" i="28"/>
  <c r="I305" i="28"/>
  <c r="X305" i="28"/>
  <c r="H305" i="28"/>
  <c r="W338" i="21"/>
  <c r="S338" i="21"/>
  <c r="O338" i="21"/>
  <c r="K338" i="21"/>
  <c r="G338" i="21"/>
  <c r="C338" i="21"/>
  <c r="V338" i="21"/>
  <c r="R338" i="21"/>
  <c r="N338" i="21"/>
  <c r="J338" i="21"/>
  <c r="F338" i="21"/>
  <c r="B338" i="21"/>
  <c r="U338" i="21"/>
  <c r="M338" i="21"/>
  <c r="E338" i="21"/>
  <c r="Q338" i="21"/>
  <c r="X338" i="21"/>
  <c r="H338" i="21"/>
  <c r="T338" i="21"/>
  <c r="L338" i="21"/>
  <c r="D338" i="21"/>
  <c r="Y338" i="21"/>
  <c r="I338" i="21"/>
  <c r="P338" i="21"/>
  <c r="A373" i="21"/>
  <c r="A305" i="21"/>
  <c r="A407" i="21"/>
  <c r="A339" i="21"/>
  <c r="A134" i="28"/>
  <c r="A64" i="28"/>
  <c r="A203" i="28"/>
  <c r="A408" i="28"/>
  <c r="A340" i="28"/>
  <c r="A29" i="28"/>
  <c r="A374" i="28"/>
  <c r="A237" i="28"/>
  <c r="A271" i="28"/>
  <c r="A169" i="28"/>
  <c r="A99" i="28"/>
  <c r="A306" i="28"/>
  <c r="A270" i="21"/>
  <c r="A236" i="21"/>
  <c r="A201" i="21"/>
  <c r="A99" i="19"/>
  <c r="A64" i="19"/>
  <c r="A62" i="21"/>
  <c r="A167" i="21"/>
  <c r="A63" i="25"/>
  <c r="A27" i="25"/>
  <c r="A136" i="25"/>
  <c r="A132" i="21"/>
  <c r="A97" i="21"/>
  <c r="A99" i="25"/>
  <c r="A29" i="21"/>
  <c r="A28" i="19"/>
  <c r="A134" i="19"/>
  <c r="Y29" i="21" l="1"/>
  <c r="U29" i="21"/>
  <c r="Q29" i="21"/>
  <c r="M29" i="21"/>
  <c r="I29" i="21"/>
  <c r="E29" i="21"/>
  <c r="X29" i="21"/>
  <c r="T29" i="21"/>
  <c r="P29" i="21"/>
  <c r="L29" i="21"/>
  <c r="H29" i="21"/>
  <c r="D29" i="21"/>
  <c r="S29" i="21"/>
  <c r="K29" i="21"/>
  <c r="C29" i="21"/>
  <c r="R29" i="21"/>
  <c r="J29" i="21"/>
  <c r="B29" i="21"/>
  <c r="O29" i="21"/>
  <c r="N29" i="21"/>
  <c r="G29" i="21"/>
  <c r="V29" i="21"/>
  <c r="F29" i="21"/>
  <c r="W29" i="21"/>
  <c r="V136" i="25"/>
  <c r="R136" i="25"/>
  <c r="N136" i="25"/>
  <c r="J136" i="25"/>
  <c r="F136" i="25"/>
  <c r="B136" i="25"/>
  <c r="Y136" i="25"/>
  <c r="U136" i="25"/>
  <c r="Q136" i="25"/>
  <c r="M136" i="25"/>
  <c r="I136" i="25"/>
  <c r="E136" i="25"/>
  <c r="X136" i="25"/>
  <c r="P136" i="25"/>
  <c r="H136" i="25"/>
  <c r="W136" i="25"/>
  <c r="O136" i="25"/>
  <c r="G136" i="25"/>
  <c r="T136" i="25"/>
  <c r="D136" i="25"/>
  <c r="S136" i="25"/>
  <c r="C136" i="25"/>
  <c r="L136" i="25"/>
  <c r="K136" i="25"/>
  <c r="Y62" i="21"/>
  <c r="U62" i="21"/>
  <c r="Q62" i="21"/>
  <c r="M62" i="21"/>
  <c r="I62" i="21"/>
  <c r="E62" i="21"/>
  <c r="X62" i="21"/>
  <c r="T62" i="21"/>
  <c r="P62" i="21"/>
  <c r="L62" i="21"/>
  <c r="H62" i="21"/>
  <c r="D62" i="21"/>
  <c r="S62" i="21"/>
  <c r="K62" i="21"/>
  <c r="C62" i="21"/>
  <c r="R62" i="21"/>
  <c r="J62" i="21"/>
  <c r="B62" i="21"/>
  <c r="O62" i="21"/>
  <c r="N62" i="21"/>
  <c r="G62" i="21"/>
  <c r="W62" i="21"/>
  <c r="V62" i="21"/>
  <c r="F62" i="21"/>
  <c r="W236" i="21"/>
  <c r="S236" i="21"/>
  <c r="O236" i="21"/>
  <c r="K236" i="21"/>
  <c r="G236" i="21"/>
  <c r="C236" i="21"/>
  <c r="V236" i="21"/>
  <c r="R236" i="21"/>
  <c r="N236" i="21"/>
  <c r="J236" i="21"/>
  <c r="F236" i="21"/>
  <c r="B236" i="21"/>
  <c r="U236" i="21"/>
  <c r="M236" i="21"/>
  <c r="E236" i="21"/>
  <c r="Q236" i="21"/>
  <c r="T236" i="21"/>
  <c r="L236" i="21"/>
  <c r="D236" i="21"/>
  <c r="Y236" i="21"/>
  <c r="I236" i="21"/>
  <c r="X236" i="21"/>
  <c r="H236" i="21"/>
  <c r="P236" i="21"/>
  <c r="Y169" i="28"/>
  <c r="U169" i="28"/>
  <c r="Q169" i="28"/>
  <c r="M169" i="28"/>
  <c r="I169" i="28"/>
  <c r="E169" i="28"/>
  <c r="W169" i="28"/>
  <c r="S169" i="28"/>
  <c r="O169" i="28"/>
  <c r="K169" i="28"/>
  <c r="G169" i="28"/>
  <c r="C169" i="28"/>
  <c r="T169" i="28"/>
  <c r="L169" i="28"/>
  <c r="D169" i="28"/>
  <c r="R169" i="28"/>
  <c r="J169" i="28"/>
  <c r="B169" i="28"/>
  <c r="X169" i="28"/>
  <c r="H169" i="28"/>
  <c r="P169" i="28"/>
  <c r="V169" i="28"/>
  <c r="F169" i="28"/>
  <c r="N169" i="28"/>
  <c r="W29" i="28"/>
  <c r="S29" i="28"/>
  <c r="O29" i="28"/>
  <c r="K29" i="28"/>
  <c r="G29" i="28"/>
  <c r="C29" i="28"/>
  <c r="V29" i="28"/>
  <c r="R29" i="28"/>
  <c r="N29" i="28"/>
  <c r="J29" i="28"/>
  <c r="F29" i="28"/>
  <c r="B29" i="28"/>
  <c r="Y29" i="28"/>
  <c r="Q29" i="28"/>
  <c r="I29" i="28"/>
  <c r="X29" i="28"/>
  <c r="P29" i="28"/>
  <c r="H29" i="28"/>
  <c r="U29" i="28"/>
  <c r="E29" i="28"/>
  <c r="M29" i="28"/>
  <c r="T29" i="28"/>
  <c r="D29" i="28"/>
  <c r="L29" i="28"/>
  <c r="W64" i="28"/>
  <c r="S64" i="28"/>
  <c r="O64" i="28"/>
  <c r="K64" i="28"/>
  <c r="G64" i="28"/>
  <c r="C64" i="28"/>
  <c r="V64" i="28"/>
  <c r="R64" i="28"/>
  <c r="N64" i="28"/>
  <c r="J64" i="28"/>
  <c r="F64" i="28"/>
  <c r="B64" i="28"/>
  <c r="Y64" i="28"/>
  <c r="Q64" i="28"/>
  <c r="I64" i="28"/>
  <c r="X64" i="28"/>
  <c r="P64" i="28"/>
  <c r="H64" i="28"/>
  <c r="U64" i="28"/>
  <c r="E64" i="28"/>
  <c r="T64" i="28"/>
  <c r="D64" i="28"/>
  <c r="M64" i="28"/>
  <c r="L64" i="28"/>
  <c r="W305" i="21"/>
  <c r="S305" i="21"/>
  <c r="O305" i="21"/>
  <c r="K305" i="21"/>
  <c r="G305" i="21"/>
  <c r="C305" i="21"/>
  <c r="V305" i="21"/>
  <c r="R305" i="21"/>
  <c r="N305" i="21"/>
  <c r="J305" i="21"/>
  <c r="F305" i="21"/>
  <c r="B305" i="21"/>
  <c r="U305" i="21"/>
  <c r="M305" i="21"/>
  <c r="E305" i="21"/>
  <c r="Y305" i="21"/>
  <c r="I305" i="21"/>
  <c r="T305" i="21"/>
  <c r="L305" i="21"/>
  <c r="D305" i="21"/>
  <c r="Q305" i="21"/>
  <c r="X305" i="21"/>
  <c r="P305" i="21"/>
  <c r="H305" i="21"/>
  <c r="V134" i="19"/>
  <c r="R134" i="19"/>
  <c r="N134" i="19"/>
  <c r="J134" i="19"/>
  <c r="F134" i="19"/>
  <c r="B134" i="19"/>
  <c r="X134" i="19"/>
  <c r="T134" i="19"/>
  <c r="P134" i="19"/>
  <c r="L134" i="19"/>
  <c r="H134" i="19"/>
  <c r="D134" i="19"/>
  <c r="Y134" i="19"/>
  <c r="Q134" i="19"/>
  <c r="I134" i="19"/>
  <c r="U134" i="19"/>
  <c r="M134" i="19"/>
  <c r="E134" i="19"/>
  <c r="K134" i="19"/>
  <c r="W134" i="19"/>
  <c r="G134" i="19"/>
  <c r="S134" i="19"/>
  <c r="C134" i="19"/>
  <c r="O134" i="19"/>
  <c r="Y97" i="21"/>
  <c r="U97" i="21"/>
  <c r="Q97" i="21"/>
  <c r="M97" i="21"/>
  <c r="I97" i="21"/>
  <c r="E97" i="21"/>
  <c r="X97" i="21"/>
  <c r="T97" i="21"/>
  <c r="P97" i="21"/>
  <c r="L97" i="21"/>
  <c r="H97" i="21"/>
  <c r="D97" i="21"/>
  <c r="S97" i="21"/>
  <c r="K97" i="21"/>
  <c r="C97" i="21"/>
  <c r="R97" i="21"/>
  <c r="J97" i="21"/>
  <c r="B97" i="21"/>
  <c r="O97" i="21"/>
  <c r="N97" i="21"/>
  <c r="W97" i="21"/>
  <c r="F97" i="21"/>
  <c r="V97" i="21"/>
  <c r="G97" i="21"/>
  <c r="V63" i="25"/>
  <c r="R63" i="25"/>
  <c r="N63" i="25"/>
  <c r="J63" i="25"/>
  <c r="F63" i="25"/>
  <c r="B63" i="25"/>
  <c r="Y63" i="25"/>
  <c r="U63" i="25"/>
  <c r="Q63" i="25"/>
  <c r="M63" i="25"/>
  <c r="I63" i="25"/>
  <c r="E63" i="25"/>
  <c r="X63" i="25"/>
  <c r="P63" i="25"/>
  <c r="H63" i="25"/>
  <c r="W63" i="25"/>
  <c r="O63" i="25"/>
  <c r="G63" i="25"/>
  <c r="L63" i="25"/>
  <c r="K63" i="25"/>
  <c r="D63" i="25"/>
  <c r="C63" i="25"/>
  <c r="T63" i="25"/>
  <c r="S63" i="25"/>
  <c r="X99" i="19"/>
  <c r="T99" i="19"/>
  <c r="P99" i="19"/>
  <c r="V99" i="19"/>
  <c r="Q99" i="19"/>
  <c r="L99" i="19"/>
  <c r="H99" i="19"/>
  <c r="D99" i="19"/>
  <c r="Y99" i="19"/>
  <c r="S99" i="19"/>
  <c r="N99" i="19"/>
  <c r="J99" i="19"/>
  <c r="F99" i="19"/>
  <c r="B99" i="19"/>
  <c r="R99" i="19"/>
  <c r="I99" i="19"/>
  <c r="O99" i="19"/>
  <c r="G99" i="19"/>
  <c r="W99" i="19"/>
  <c r="M99" i="19"/>
  <c r="E99" i="19"/>
  <c r="U99" i="19"/>
  <c r="K99" i="19"/>
  <c r="C99" i="19"/>
  <c r="W306" i="28"/>
  <c r="S306" i="28"/>
  <c r="O306" i="28"/>
  <c r="K306" i="28"/>
  <c r="G306" i="28"/>
  <c r="C306" i="28"/>
  <c r="V306" i="28"/>
  <c r="R306" i="28"/>
  <c r="N306" i="28"/>
  <c r="J306" i="28"/>
  <c r="F306" i="28"/>
  <c r="B306" i="28"/>
  <c r="U306" i="28"/>
  <c r="M306" i="28"/>
  <c r="E306" i="28"/>
  <c r="I306" i="28"/>
  <c r="X306" i="28"/>
  <c r="H306" i="28"/>
  <c r="T306" i="28"/>
  <c r="L306" i="28"/>
  <c r="D306" i="28"/>
  <c r="Y306" i="28"/>
  <c r="Q306" i="28"/>
  <c r="P306" i="28"/>
  <c r="W237" i="28"/>
  <c r="S237" i="28"/>
  <c r="O237" i="28"/>
  <c r="K237" i="28"/>
  <c r="G237" i="28"/>
  <c r="C237" i="28"/>
  <c r="V237" i="28"/>
  <c r="R237" i="28"/>
  <c r="N237" i="28"/>
  <c r="J237" i="28"/>
  <c r="F237" i="28"/>
  <c r="B237" i="28"/>
  <c r="U237" i="28"/>
  <c r="M237" i="28"/>
  <c r="E237" i="28"/>
  <c r="Y237" i="28"/>
  <c r="I237" i="28"/>
  <c r="X237" i="28"/>
  <c r="H237" i="28"/>
  <c r="T237" i="28"/>
  <c r="L237" i="28"/>
  <c r="D237" i="28"/>
  <c r="Q237" i="28"/>
  <c r="P237" i="28"/>
  <c r="V408" i="28"/>
  <c r="R408" i="28"/>
  <c r="N408" i="28"/>
  <c r="J408" i="28"/>
  <c r="F408" i="28"/>
  <c r="B408" i="28"/>
  <c r="W408" i="28"/>
  <c r="Q408" i="28"/>
  <c r="L408" i="28"/>
  <c r="G408" i="28"/>
  <c r="U408" i="28"/>
  <c r="P408" i="28"/>
  <c r="K408" i="28"/>
  <c r="E408" i="28"/>
  <c r="Y408" i="28"/>
  <c r="O408" i="28"/>
  <c r="D408" i="28"/>
  <c r="T408" i="28"/>
  <c r="S408" i="28"/>
  <c r="X408" i="28"/>
  <c r="M408" i="28"/>
  <c r="C408" i="28"/>
  <c r="I408" i="28"/>
  <c r="H408" i="28"/>
  <c r="W339" i="21"/>
  <c r="S339" i="21"/>
  <c r="O339" i="21"/>
  <c r="K339" i="21"/>
  <c r="G339" i="21"/>
  <c r="C339" i="21"/>
  <c r="V339" i="21"/>
  <c r="R339" i="21"/>
  <c r="N339" i="21"/>
  <c r="J339" i="21"/>
  <c r="F339" i="21"/>
  <c r="B339" i="21"/>
  <c r="U339" i="21"/>
  <c r="M339" i="21"/>
  <c r="E339" i="21"/>
  <c r="Y339" i="21"/>
  <c r="I339" i="21"/>
  <c r="P339" i="21"/>
  <c r="T339" i="21"/>
  <c r="L339" i="21"/>
  <c r="D339" i="21"/>
  <c r="Q339" i="21"/>
  <c r="X339" i="21"/>
  <c r="H339" i="21"/>
  <c r="X28" i="19"/>
  <c r="T28" i="19"/>
  <c r="P28" i="19"/>
  <c r="L28" i="19"/>
  <c r="H28" i="19"/>
  <c r="D28" i="19"/>
  <c r="V28" i="19"/>
  <c r="R28" i="19"/>
  <c r="N28" i="19"/>
  <c r="J28" i="19"/>
  <c r="F28" i="19"/>
  <c r="B28" i="19"/>
  <c r="Y28" i="19"/>
  <c r="Q28" i="19"/>
  <c r="I28" i="19"/>
  <c r="U28" i="19"/>
  <c r="M28" i="19"/>
  <c r="E28" i="19"/>
  <c r="S28" i="19"/>
  <c r="K28" i="19"/>
  <c r="C28" i="19"/>
  <c r="G28" i="19"/>
  <c r="W28" i="19"/>
  <c r="O28" i="19"/>
  <c r="Y132" i="21"/>
  <c r="U132" i="21"/>
  <c r="Q132" i="21"/>
  <c r="M132" i="21"/>
  <c r="I132" i="21"/>
  <c r="E132" i="21"/>
  <c r="X132" i="21"/>
  <c r="T132" i="21"/>
  <c r="P132" i="21"/>
  <c r="L132" i="21"/>
  <c r="H132" i="21"/>
  <c r="D132" i="21"/>
  <c r="S132" i="21"/>
  <c r="K132" i="21"/>
  <c r="C132" i="21"/>
  <c r="R132" i="21"/>
  <c r="J132" i="21"/>
  <c r="B132" i="21"/>
  <c r="O132" i="21"/>
  <c r="N132" i="21"/>
  <c r="G132" i="21"/>
  <c r="W132" i="21"/>
  <c r="F132" i="21"/>
  <c r="V132" i="21"/>
  <c r="W167" i="21"/>
  <c r="S167" i="21"/>
  <c r="O167" i="21"/>
  <c r="K167" i="21"/>
  <c r="G167" i="21"/>
  <c r="C167" i="21"/>
  <c r="V167" i="21"/>
  <c r="R167" i="21"/>
  <c r="N167" i="21"/>
  <c r="J167" i="21"/>
  <c r="F167" i="21"/>
  <c r="B167" i="21"/>
  <c r="Y167" i="21"/>
  <c r="Q167" i="21"/>
  <c r="I167" i="21"/>
  <c r="U167" i="21"/>
  <c r="M167" i="21"/>
  <c r="E167" i="21"/>
  <c r="X167" i="21"/>
  <c r="H167" i="21"/>
  <c r="P167" i="21"/>
  <c r="T167" i="21"/>
  <c r="L167" i="21"/>
  <c r="D167" i="21"/>
  <c r="Y201" i="21"/>
  <c r="U201" i="21"/>
  <c r="Q201" i="21"/>
  <c r="M201" i="21"/>
  <c r="I201" i="21"/>
  <c r="E201" i="21"/>
  <c r="W201" i="21"/>
  <c r="R201" i="21"/>
  <c r="L201" i="21"/>
  <c r="G201" i="21"/>
  <c r="B201" i="21"/>
  <c r="T201" i="21"/>
  <c r="O201" i="21"/>
  <c r="J201" i="21"/>
  <c r="D201" i="21"/>
  <c r="V201" i="21"/>
  <c r="K201" i="21"/>
  <c r="P201" i="21"/>
  <c r="F201" i="21"/>
  <c r="S201" i="21"/>
  <c r="N201" i="21"/>
  <c r="H201" i="21"/>
  <c r="X201" i="21"/>
  <c r="C201" i="21"/>
  <c r="W99" i="28"/>
  <c r="S99" i="28"/>
  <c r="O99" i="28"/>
  <c r="K99" i="28"/>
  <c r="G99" i="28"/>
  <c r="C99" i="28"/>
  <c r="V99" i="28"/>
  <c r="R99" i="28"/>
  <c r="N99" i="28"/>
  <c r="J99" i="28"/>
  <c r="F99" i="28"/>
  <c r="B99" i="28"/>
  <c r="Y99" i="28"/>
  <c r="Q99" i="28"/>
  <c r="I99" i="28"/>
  <c r="X99" i="28"/>
  <c r="P99" i="28"/>
  <c r="H99" i="28"/>
  <c r="U99" i="28"/>
  <c r="E99" i="28"/>
  <c r="L99" i="28"/>
  <c r="T99" i="28"/>
  <c r="D99" i="28"/>
  <c r="M99" i="28"/>
  <c r="W374" i="28"/>
  <c r="S374" i="28"/>
  <c r="O374" i="28"/>
  <c r="K374" i="28"/>
  <c r="G374" i="28"/>
  <c r="C374" i="28"/>
  <c r="V374" i="28"/>
  <c r="R374" i="28"/>
  <c r="N374" i="28"/>
  <c r="J374" i="28"/>
  <c r="F374" i="28"/>
  <c r="B374" i="28"/>
  <c r="U374" i="28"/>
  <c r="M374" i="28"/>
  <c r="E374" i="28"/>
  <c r="Y374" i="28"/>
  <c r="I374" i="28"/>
  <c r="X374" i="28"/>
  <c r="H374" i="28"/>
  <c r="T374" i="28"/>
  <c r="L374" i="28"/>
  <c r="D374" i="28"/>
  <c r="Q374" i="28"/>
  <c r="P374" i="28"/>
  <c r="V203" i="28"/>
  <c r="R203" i="28"/>
  <c r="N203" i="28"/>
  <c r="J203" i="28"/>
  <c r="F203" i="28"/>
  <c r="B203" i="28"/>
  <c r="Y203" i="28"/>
  <c r="T203" i="28"/>
  <c r="O203" i="28"/>
  <c r="I203" i="28"/>
  <c r="D203" i="28"/>
  <c r="X203" i="28"/>
  <c r="Q203" i="28"/>
  <c r="K203" i="28"/>
  <c r="C203" i="28"/>
  <c r="W203" i="28"/>
  <c r="P203" i="28"/>
  <c r="H203" i="28"/>
  <c r="M203" i="28"/>
  <c r="L203" i="28"/>
  <c r="G203" i="28"/>
  <c r="U203" i="28"/>
  <c r="E203" i="28"/>
  <c r="S203" i="28"/>
  <c r="W407" i="21"/>
  <c r="S407" i="21"/>
  <c r="O407" i="21"/>
  <c r="K407" i="21"/>
  <c r="G407" i="21"/>
  <c r="C407" i="21"/>
  <c r="V407" i="21"/>
  <c r="R407" i="21"/>
  <c r="N407" i="21"/>
  <c r="J407" i="21"/>
  <c r="F407" i="21"/>
  <c r="B407" i="21"/>
  <c r="U407" i="21"/>
  <c r="M407" i="21"/>
  <c r="E407" i="21"/>
  <c r="Y407" i="21"/>
  <c r="I407" i="21"/>
  <c r="P407" i="21"/>
  <c r="T407" i="21"/>
  <c r="L407" i="21"/>
  <c r="D407" i="21"/>
  <c r="Q407" i="21"/>
  <c r="X407" i="21"/>
  <c r="H407" i="21"/>
  <c r="V99" i="25"/>
  <c r="R99" i="25"/>
  <c r="N99" i="25"/>
  <c r="J99" i="25"/>
  <c r="F99" i="25"/>
  <c r="B99" i="25"/>
  <c r="Y99" i="25"/>
  <c r="U99" i="25"/>
  <c r="Q99" i="25"/>
  <c r="M99" i="25"/>
  <c r="I99" i="25"/>
  <c r="E99" i="25"/>
  <c r="X99" i="25"/>
  <c r="P99" i="25"/>
  <c r="H99" i="25"/>
  <c r="W99" i="25"/>
  <c r="O99" i="25"/>
  <c r="G99" i="25"/>
  <c r="T99" i="25"/>
  <c r="D99" i="25"/>
  <c r="S99" i="25"/>
  <c r="C99" i="25"/>
  <c r="L99" i="25"/>
  <c r="K99" i="25"/>
  <c r="V27" i="25"/>
  <c r="R27" i="25"/>
  <c r="N27" i="25"/>
  <c r="J27" i="25"/>
  <c r="F27" i="25"/>
  <c r="B27" i="25"/>
  <c r="Y27" i="25"/>
  <c r="U27" i="25"/>
  <c r="Q27" i="25"/>
  <c r="M27" i="25"/>
  <c r="I27" i="25"/>
  <c r="E27" i="25"/>
  <c r="X27" i="25"/>
  <c r="P27" i="25"/>
  <c r="H27" i="25"/>
  <c r="W27" i="25"/>
  <c r="O27" i="25"/>
  <c r="G27" i="25"/>
  <c r="T27" i="25"/>
  <c r="D27" i="25"/>
  <c r="S27" i="25"/>
  <c r="C27" i="25"/>
  <c r="L27" i="25"/>
  <c r="K27" i="25"/>
  <c r="X64" i="19"/>
  <c r="T64" i="19"/>
  <c r="P64" i="19"/>
  <c r="L64" i="19"/>
  <c r="H64" i="19"/>
  <c r="D64" i="19"/>
  <c r="V64" i="19"/>
  <c r="R64" i="19"/>
  <c r="N64" i="19"/>
  <c r="J64" i="19"/>
  <c r="F64" i="19"/>
  <c r="B64" i="19"/>
  <c r="Y64" i="19"/>
  <c r="Q64" i="19"/>
  <c r="I64" i="19"/>
  <c r="W64" i="19"/>
  <c r="O64" i="19"/>
  <c r="G64" i="19"/>
  <c r="U64" i="19"/>
  <c r="M64" i="19"/>
  <c r="E64" i="19"/>
  <c r="S64" i="19"/>
  <c r="K64" i="19"/>
  <c r="C64" i="19"/>
  <c r="W270" i="21"/>
  <c r="S270" i="21"/>
  <c r="O270" i="21"/>
  <c r="K270" i="21"/>
  <c r="G270" i="21"/>
  <c r="C270" i="21"/>
  <c r="V270" i="21"/>
  <c r="R270" i="21"/>
  <c r="N270" i="21"/>
  <c r="J270" i="21"/>
  <c r="F270" i="21"/>
  <c r="B270" i="21"/>
  <c r="U270" i="21"/>
  <c r="M270" i="21"/>
  <c r="E270" i="21"/>
  <c r="Y270" i="21"/>
  <c r="I270" i="21"/>
  <c r="T270" i="21"/>
  <c r="L270" i="21"/>
  <c r="D270" i="21"/>
  <c r="Q270" i="21"/>
  <c r="H270" i="21"/>
  <c r="X270" i="21"/>
  <c r="P270" i="21"/>
  <c r="W271" i="28"/>
  <c r="S271" i="28"/>
  <c r="O271" i="28"/>
  <c r="K271" i="28"/>
  <c r="G271" i="28"/>
  <c r="C271" i="28"/>
  <c r="V271" i="28"/>
  <c r="R271" i="28"/>
  <c r="N271" i="28"/>
  <c r="J271" i="28"/>
  <c r="F271" i="28"/>
  <c r="B271" i="28"/>
  <c r="U271" i="28"/>
  <c r="M271" i="28"/>
  <c r="E271" i="28"/>
  <c r="Q271" i="28"/>
  <c r="I271" i="28"/>
  <c r="X271" i="28"/>
  <c r="H271" i="28"/>
  <c r="T271" i="28"/>
  <c r="L271" i="28"/>
  <c r="D271" i="28"/>
  <c r="Y271" i="28"/>
  <c r="P271" i="28"/>
  <c r="W340" i="28"/>
  <c r="S340" i="28"/>
  <c r="O340" i="28"/>
  <c r="K340" i="28"/>
  <c r="G340" i="28"/>
  <c r="C340" i="28"/>
  <c r="V340" i="28"/>
  <c r="R340" i="28"/>
  <c r="N340" i="28"/>
  <c r="J340" i="28"/>
  <c r="F340" i="28"/>
  <c r="B340" i="28"/>
  <c r="U340" i="28"/>
  <c r="M340" i="28"/>
  <c r="E340" i="28"/>
  <c r="Y340" i="28"/>
  <c r="I340" i="28"/>
  <c r="P340" i="28"/>
  <c r="T340" i="28"/>
  <c r="L340" i="28"/>
  <c r="D340" i="28"/>
  <c r="Q340" i="28"/>
  <c r="X340" i="28"/>
  <c r="H340" i="28"/>
  <c r="Y134" i="28"/>
  <c r="U134" i="28"/>
  <c r="Q134" i="28"/>
  <c r="M134" i="28"/>
  <c r="I134" i="28"/>
  <c r="E134" i="28"/>
  <c r="X134" i="28"/>
  <c r="T134" i="28"/>
  <c r="P134" i="28"/>
  <c r="L134" i="28"/>
  <c r="H134" i="28"/>
  <c r="D134" i="28"/>
  <c r="S134" i="28"/>
  <c r="K134" i="28"/>
  <c r="C134" i="28"/>
  <c r="R134" i="28"/>
  <c r="J134" i="28"/>
  <c r="B134" i="28"/>
  <c r="O134" i="28"/>
  <c r="N134" i="28"/>
  <c r="W134" i="28"/>
  <c r="G134" i="28"/>
  <c r="V134" i="28"/>
  <c r="F134" i="28"/>
  <c r="W373" i="21"/>
  <c r="S373" i="21"/>
  <c r="O373" i="21"/>
  <c r="K373" i="21"/>
  <c r="G373" i="21"/>
  <c r="C373" i="21"/>
  <c r="V373" i="21"/>
  <c r="R373" i="21"/>
  <c r="N373" i="21"/>
  <c r="J373" i="21"/>
  <c r="F373" i="21"/>
  <c r="B373" i="21"/>
  <c r="U373" i="21"/>
  <c r="M373" i="21"/>
  <c r="E373" i="21"/>
  <c r="Y373" i="21"/>
  <c r="I373" i="21"/>
  <c r="P373" i="21"/>
  <c r="T373" i="21"/>
  <c r="L373" i="21"/>
  <c r="D373" i="21"/>
  <c r="Q373" i="21"/>
  <c r="X373" i="21"/>
  <c r="H373" i="21"/>
  <c r="A340" i="21"/>
  <c r="A408" i="21"/>
  <c r="A306" i="21"/>
  <c r="A374" i="21"/>
  <c r="A170" i="28"/>
  <c r="A409" i="28"/>
  <c r="A65" i="28"/>
  <c r="A135" i="28"/>
  <c r="A307" i="28"/>
  <c r="A100" i="28"/>
  <c r="A272" i="28"/>
  <c r="A238" i="28"/>
  <c r="A375" i="28"/>
  <c r="A30" i="28"/>
  <c r="A341" i="28"/>
  <c r="A204" i="28"/>
  <c r="A237" i="21"/>
  <c r="A271" i="21"/>
  <c r="A202" i="21"/>
  <c r="A100" i="19"/>
  <c r="A65" i="19"/>
  <c r="A29" i="19"/>
  <c r="A137" i="25"/>
  <c r="A28" i="25"/>
  <c r="A98" i="21"/>
  <c r="A30" i="21"/>
  <c r="A133" i="21"/>
  <c r="A64" i="25"/>
  <c r="A135" i="19"/>
  <c r="A100" i="25"/>
  <c r="A168" i="21"/>
  <c r="A63" i="21"/>
  <c r="Y63" i="21" l="1"/>
  <c r="U63" i="21"/>
  <c r="Q63" i="21"/>
  <c r="M63" i="21"/>
  <c r="I63" i="21"/>
  <c r="E63" i="21"/>
  <c r="X63" i="21"/>
  <c r="T63" i="21"/>
  <c r="P63" i="21"/>
  <c r="L63" i="21"/>
  <c r="H63" i="21"/>
  <c r="D63" i="21"/>
  <c r="S63" i="21"/>
  <c r="K63" i="21"/>
  <c r="C63" i="21"/>
  <c r="R63" i="21"/>
  <c r="J63" i="21"/>
  <c r="B63" i="21"/>
  <c r="W63" i="21"/>
  <c r="G63" i="21"/>
  <c r="V63" i="21"/>
  <c r="F63" i="21"/>
  <c r="O63" i="21"/>
  <c r="N63" i="21"/>
  <c r="V64" i="25"/>
  <c r="R64" i="25"/>
  <c r="N64" i="25"/>
  <c r="J64" i="25"/>
  <c r="F64" i="25"/>
  <c r="B64" i="25"/>
  <c r="Y64" i="25"/>
  <c r="U64" i="25"/>
  <c r="Q64" i="25"/>
  <c r="M64" i="25"/>
  <c r="I64" i="25"/>
  <c r="E64" i="25"/>
  <c r="X64" i="25"/>
  <c r="P64" i="25"/>
  <c r="H64" i="25"/>
  <c r="W64" i="25"/>
  <c r="O64" i="25"/>
  <c r="G64" i="25"/>
  <c r="T64" i="25"/>
  <c r="D64" i="25"/>
  <c r="S64" i="25"/>
  <c r="C64" i="25"/>
  <c r="L64" i="25"/>
  <c r="K64" i="25"/>
  <c r="V28" i="25"/>
  <c r="R28" i="25"/>
  <c r="N28" i="25"/>
  <c r="J28" i="25"/>
  <c r="F28" i="25"/>
  <c r="B28" i="25"/>
  <c r="Y28" i="25"/>
  <c r="U28" i="25"/>
  <c r="Q28" i="25"/>
  <c r="M28" i="25"/>
  <c r="I28" i="25"/>
  <c r="E28" i="25"/>
  <c r="X28" i="25"/>
  <c r="P28" i="25"/>
  <c r="H28" i="25"/>
  <c r="W28" i="25"/>
  <c r="O28" i="25"/>
  <c r="G28" i="25"/>
  <c r="L28" i="25"/>
  <c r="K28" i="25"/>
  <c r="T28" i="25"/>
  <c r="S28" i="25"/>
  <c r="D28" i="25"/>
  <c r="C28" i="25"/>
  <c r="X100" i="19"/>
  <c r="T100" i="19"/>
  <c r="P100" i="19"/>
  <c r="L100" i="19"/>
  <c r="H100" i="19"/>
  <c r="D100" i="19"/>
  <c r="Y100" i="19"/>
  <c r="S100" i="19"/>
  <c r="N100" i="19"/>
  <c r="I100" i="19"/>
  <c r="C100" i="19"/>
  <c r="V100" i="19"/>
  <c r="Q100" i="19"/>
  <c r="K100" i="19"/>
  <c r="F100" i="19"/>
  <c r="O100" i="19"/>
  <c r="E100" i="19"/>
  <c r="W100" i="19"/>
  <c r="M100" i="19"/>
  <c r="B100" i="19"/>
  <c r="U100" i="19"/>
  <c r="J100" i="19"/>
  <c r="R100" i="19"/>
  <c r="G100" i="19"/>
  <c r="V204" i="28"/>
  <c r="R204" i="28"/>
  <c r="N204" i="28"/>
  <c r="J204" i="28"/>
  <c r="F204" i="28"/>
  <c r="B204" i="28"/>
  <c r="W204" i="28"/>
  <c r="Q204" i="28"/>
  <c r="L204" i="28"/>
  <c r="G204" i="28"/>
  <c r="U204" i="28"/>
  <c r="O204" i="28"/>
  <c r="H204" i="28"/>
  <c r="T204" i="28"/>
  <c r="M204" i="28"/>
  <c r="E204" i="28"/>
  <c r="S204" i="28"/>
  <c r="D204" i="28"/>
  <c r="P204" i="28"/>
  <c r="C204" i="28"/>
  <c r="K204" i="28"/>
  <c r="Y204" i="28"/>
  <c r="I204" i="28"/>
  <c r="X204" i="28"/>
  <c r="W238" i="28"/>
  <c r="S238" i="28"/>
  <c r="O238" i="28"/>
  <c r="K238" i="28"/>
  <c r="G238" i="28"/>
  <c r="C238" i="28"/>
  <c r="V238" i="28"/>
  <c r="R238" i="28"/>
  <c r="N238" i="28"/>
  <c r="J238" i="28"/>
  <c r="F238" i="28"/>
  <c r="B238" i="28"/>
  <c r="U238" i="28"/>
  <c r="M238" i="28"/>
  <c r="E238" i="28"/>
  <c r="Q238" i="28"/>
  <c r="P238" i="28"/>
  <c r="T238" i="28"/>
  <c r="L238" i="28"/>
  <c r="D238" i="28"/>
  <c r="Y238" i="28"/>
  <c r="I238" i="28"/>
  <c r="X238" i="28"/>
  <c r="H238" i="28"/>
  <c r="Y135" i="28"/>
  <c r="U135" i="28"/>
  <c r="Q135" i="28"/>
  <c r="M135" i="28"/>
  <c r="I135" i="28"/>
  <c r="E135" i="28"/>
  <c r="X135" i="28"/>
  <c r="T135" i="28"/>
  <c r="P135" i="28"/>
  <c r="L135" i="28"/>
  <c r="H135" i="28"/>
  <c r="D135" i="28"/>
  <c r="S135" i="28"/>
  <c r="K135" i="28"/>
  <c r="C135" i="28"/>
  <c r="R135" i="28"/>
  <c r="J135" i="28"/>
  <c r="B135" i="28"/>
  <c r="W135" i="28"/>
  <c r="G135" i="28"/>
  <c r="V135" i="28"/>
  <c r="F135" i="28"/>
  <c r="N135" i="28"/>
  <c r="O135" i="28"/>
  <c r="W374" i="21"/>
  <c r="S374" i="21"/>
  <c r="O374" i="21"/>
  <c r="K374" i="21"/>
  <c r="G374" i="21"/>
  <c r="C374" i="21"/>
  <c r="V374" i="21"/>
  <c r="R374" i="21"/>
  <c r="N374" i="21"/>
  <c r="J374" i="21"/>
  <c r="F374" i="21"/>
  <c r="B374" i="21"/>
  <c r="U374" i="21"/>
  <c r="M374" i="21"/>
  <c r="E374" i="21"/>
  <c r="Q374" i="21"/>
  <c r="X374" i="21"/>
  <c r="H374" i="21"/>
  <c r="T374" i="21"/>
  <c r="L374" i="21"/>
  <c r="D374" i="21"/>
  <c r="Y374" i="21"/>
  <c r="I374" i="21"/>
  <c r="P374" i="21"/>
  <c r="W168" i="21"/>
  <c r="S168" i="21"/>
  <c r="O168" i="21"/>
  <c r="K168" i="21"/>
  <c r="G168" i="21"/>
  <c r="C168" i="21"/>
  <c r="V168" i="21"/>
  <c r="R168" i="21"/>
  <c r="N168" i="21"/>
  <c r="J168" i="21"/>
  <c r="F168" i="21"/>
  <c r="B168" i="21"/>
  <c r="Y168" i="21"/>
  <c r="Q168" i="21"/>
  <c r="I168" i="21"/>
  <c r="U168" i="21"/>
  <c r="M168" i="21"/>
  <c r="E168" i="21"/>
  <c r="P168" i="21"/>
  <c r="X168" i="21"/>
  <c r="H168" i="21"/>
  <c r="D168" i="21"/>
  <c r="T168" i="21"/>
  <c r="L168" i="21"/>
  <c r="Y133" i="21"/>
  <c r="U133" i="21"/>
  <c r="Q133" i="21"/>
  <c r="M133" i="21"/>
  <c r="I133" i="21"/>
  <c r="E133" i="21"/>
  <c r="X133" i="21"/>
  <c r="T133" i="21"/>
  <c r="P133" i="21"/>
  <c r="L133" i="21"/>
  <c r="H133" i="21"/>
  <c r="D133" i="21"/>
  <c r="S133" i="21"/>
  <c r="K133" i="21"/>
  <c r="C133" i="21"/>
  <c r="R133" i="21"/>
  <c r="J133" i="21"/>
  <c r="B133" i="21"/>
  <c r="W133" i="21"/>
  <c r="G133" i="21"/>
  <c r="V133" i="21"/>
  <c r="F133" i="21"/>
  <c r="O133" i="21"/>
  <c r="N133" i="21"/>
  <c r="V137" i="25"/>
  <c r="R137" i="25"/>
  <c r="N137" i="25"/>
  <c r="J137" i="25"/>
  <c r="F137" i="25"/>
  <c r="B137" i="25"/>
  <c r="Y137" i="25"/>
  <c r="U137" i="25"/>
  <c r="Q137" i="25"/>
  <c r="M137" i="25"/>
  <c r="I137" i="25"/>
  <c r="E137" i="25"/>
  <c r="X137" i="25"/>
  <c r="P137" i="25"/>
  <c r="H137" i="25"/>
  <c r="W137" i="25"/>
  <c r="O137" i="25"/>
  <c r="G137" i="25"/>
  <c r="L137" i="25"/>
  <c r="K137" i="25"/>
  <c r="D137" i="25"/>
  <c r="C137" i="25"/>
  <c r="S137" i="25"/>
  <c r="T137" i="25"/>
  <c r="Y202" i="21"/>
  <c r="U202" i="21"/>
  <c r="Q202" i="21"/>
  <c r="M202" i="21"/>
  <c r="I202" i="21"/>
  <c r="E202" i="21"/>
  <c r="T202" i="21"/>
  <c r="O202" i="21"/>
  <c r="J202" i="21"/>
  <c r="D202" i="21"/>
  <c r="W202" i="21"/>
  <c r="R202" i="21"/>
  <c r="L202" i="21"/>
  <c r="G202" i="21"/>
  <c r="B202" i="21"/>
  <c r="S202" i="21"/>
  <c r="H202" i="21"/>
  <c r="X202" i="21"/>
  <c r="N202" i="21"/>
  <c r="C202" i="21"/>
  <c r="P202" i="21"/>
  <c r="K202" i="21"/>
  <c r="F202" i="21"/>
  <c r="V202" i="21"/>
  <c r="W341" i="28"/>
  <c r="S341" i="28"/>
  <c r="O341" i="28"/>
  <c r="K341" i="28"/>
  <c r="G341" i="28"/>
  <c r="C341" i="28"/>
  <c r="V341" i="28"/>
  <c r="R341" i="28"/>
  <c r="N341" i="28"/>
  <c r="J341" i="28"/>
  <c r="F341" i="28"/>
  <c r="B341" i="28"/>
  <c r="U341" i="28"/>
  <c r="M341" i="28"/>
  <c r="E341" i="28"/>
  <c r="Q341" i="28"/>
  <c r="X341" i="28"/>
  <c r="H341" i="28"/>
  <c r="T341" i="28"/>
  <c r="L341" i="28"/>
  <c r="D341" i="28"/>
  <c r="Y341" i="28"/>
  <c r="I341" i="28"/>
  <c r="P341" i="28"/>
  <c r="W272" i="28"/>
  <c r="S272" i="28"/>
  <c r="O272" i="28"/>
  <c r="K272" i="28"/>
  <c r="G272" i="28"/>
  <c r="C272" i="28"/>
  <c r="V272" i="28"/>
  <c r="R272" i="28"/>
  <c r="N272" i="28"/>
  <c r="J272" i="28"/>
  <c r="F272" i="28"/>
  <c r="B272" i="28"/>
  <c r="U272" i="28"/>
  <c r="M272" i="28"/>
  <c r="E272" i="28"/>
  <c r="Y272" i="28"/>
  <c r="I272" i="28"/>
  <c r="P272" i="28"/>
  <c r="T272" i="28"/>
  <c r="L272" i="28"/>
  <c r="D272" i="28"/>
  <c r="Q272" i="28"/>
  <c r="X272" i="28"/>
  <c r="H272" i="28"/>
  <c r="W65" i="28"/>
  <c r="S65" i="28"/>
  <c r="O65" i="28"/>
  <c r="K65" i="28"/>
  <c r="G65" i="28"/>
  <c r="C65" i="28"/>
  <c r="V65" i="28"/>
  <c r="R65" i="28"/>
  <c r="N65" i="28"/>
  <c r="J65" i="28"/>
  <c r="F65" i="28"/>
  <c r="B65" i="28"/>
  <c r="Y65" i="28"/>
  <c r="Q65" i="28"/>
  <c r="I65" i="28"/>
  <c r="X65" i="28"/>
  <c r="P65" i="28"/>
  <c r="H65" i="28"/>
  <c r="M65" i="28"/>
  <c r="E65" i="28"/>
  <c r="D65" i="28"/>
  <c r="L65" i="28"/>
  <c r="U65" i="28"/>
  <c r="T65" i="28"/>
  <c r="W306" i="21"/>
  <c r="S306" i="21"/>
  <c r="O306" i="21"/>
  <c r="K306" i="21"/>
  <c r="G306" i="21"/>
  <c r="C306" i="21"/>
  <c r="V306" i="21"/>
  <c r="R306" i="21"/>
  <c r="N306" i="21"/>
  <c r="J306" i="21"/>
  <c r="F306" i="21"/>
  <c r="B306" i="21"/>
  <c r="U306" i="21"/>
  <c r="M306" i="21"/>
  <c r="E306" i="21"/>
  <c r="Y306" i="21"/>
  <c r="T306" i="21"/>
  <c r="L306" i="21"/>
  <c r="D306" i="21"/>
  <c r="Q306" i="21"/>
  <c r="I306" i="21"/>
  <c r="X306" i="21"/>
  <c r="P306" i="21"/>
  <c r="H306" i="21"/>
  <c r="V100" i="25"/>
  <c r="R100" i="25"/>
  <c r="N100" i="25"/>
  <c r="J100" i="25"/>
  <c r="F100" i="25"/>
  <c r="B100" i="25"/>
  <c r="Y100" i="25"/>
  <c r="U100" i="25"/>
  <c r="Q100" i="25"/>
  <c r="M100" i="25"/>
  <c r="I100" i="25"/>
  <c r="E100" i="25"/>
  <c r="X100" i="25"/>
  <c r="P100" i="25"/>
  <c r="H100" i="25"/>
  <c r="W100" i="25"/>
  <c r="O100" i="25"/>
  <c r="G100" i="25"/>
  <c r="L100" i="25"/>
  <c r="K100" i="25"/>
  <c r="D100" i="25"/>
  <c r="C100" i="25"/>
  <c r="S100" i="25"/>
  <c r="T100" i="25"/>
  <c r="Y30" i="21"/>
  <c r="U30" i="21"/>
  <c r="Q30" i="21"/>
  <c r="M30" i="21"/>
  <c r="I30" i="21"/>
  <c r="E30" i="21"/>
  <c r="X30" i="21"/>
  <c r="T30" i="21"/>
  <c r="P30" i="21"/>
  <c r="L30" i="21"/>
  <c r="H30" i="21"/>
  <c r="D30" i="21"/>
  <c r="S30" i="21"/>
  <c r="K30" i="21"/>
  <c r="C30" i="21"/>
  <c r="R30" i="21"/>
  <c r="J30" i="21"/>
  <c r="B30" i="21"/>
  <c r="W30" i="21"/>
  <c r="G30" i="21"/>
  <c r="V30" i="21"/>
  <c r="F30" i="21"/>
  <c r="O30" i="21"/>
  <c r="N30" i="21"/>
  <c r="X29" i="19"/>
  <c r="T29" i="19"/>
  <c r="P29" i="19"/>
  <c r="L29" i="19"/>
  <c r="H29" i="19"/>
  <c r="D29" i="19"/>
  <c r="V29" i="19"/>
  <c r="R29" i="19"/>
  <c r="N29" i="19"/>
  <c r="J29" i="19"/>
  <c r="F29" i="19"/>
  <c r="B29" i="19"/>
  <c r="Y29" i="19"/>
  <c r="Q29" i="19"/>
  <c r="I29" i="19"/>
  <c r="U29" i="19"/>
  <c r="M29" i="19"/>
  <c r="E29" i="19"/>
  <c r="S29" i="19"/>
  <c r="K29" i="19"/>
  <c r="C29" i="19"/>
  <c r="O29" i="19"/>
  <c r="G29" i="19"/>
  <c r="W29" i="19"/>
  <c r="W271" i="21"/>
  <c r="S271" i="21"/>
  <c r="O271" i="21"/>
  <c r="K271" i="21"/>
  <c r="G271" i="21"/>
  <c r="C271" i="21"/>
  <c r="V271" i="21"/>
  <c r="R271" i="21"/>
  <c r="N271" i="21"/>
  <c r="J271" i="21"/>
  <c r="F271" i="21"/>
  <c r="B271" i="21"/>
  <c r="U271" i="21"/>
  <c r="M271" i="21"/>
  <c r="E271" i="21"/>
  <c r="Q271" i="21"/>
  <c r="T271" i="21"/>
  <c r="L271" i="21"/>
  <c r="D271" i="21"/>
  <c r="Y271" i="21"/>
  <c r="I271" i="21"/>
  <c r="P271" i="21"/>
  <c r="X271" i="21"/>
  <c r="H271" i="21"/>
  <c r="W30" i="28"/>
  <c r="S30" i="28"/>
  <c r="O30" i="28"/>
  <c r="K30" i="28"/>
  <c r="G30" i="28"/>
  <c r="C30" i="28"/>
  <c r="V30" i="28"/>
  <c r="R30" i="28"/>
  <c r="N30" i="28"/>
  <c r="J30" i="28"/>
  <c r="F30" i="28"/>
  <c r="B30" i="28"/>
  <c r="Y30" i="28"/>
  <c r="Q30" i="28"/>
  <c r="I30" i="28"/>
  <c r="X30" i="28"/>
  <c r="P30" i="28"/>
  <c r="H30" i="28"/>
  <c r="M30" i="28"/>
  <c r="U30" i="28"/>
  <c r="D30" i="28"/>
  <c r="L30" i="28"/>
  <c r="E30" i="28"/>
  <c r="T30" i="28"/>
  <c r="W100" i="28"/>
  <c r="S100" i="28"/>
  <c r="O100" i="28"/>
  <c r="K100" i="28"/>
  <c r="G100" i="28"/>
  <c r="C100" i="28"/>
  <c r="V100" i="28"/>
  <c r="R100" i="28"/>
  <c r="N100" i="28"/>
  <c r="J100" i="28"/>
  <c r="F100" i="28"/>
  <c r="B100" i="28"/>
  <c r="Y100" i="28"/>
  <c r="Q100" i="28"/>
  <c r="I100" i="28"/>
  <c r="X100" i="28"/>
  <c r="P100" i="28"/>
  <c r="H100" i="28"/>
  <c r="M100" i="28"/>
  <c r="E100" i="28"/>
  <c r="T100" i="28"/>
  <c r="L100" i="28"/>
  <c r="U100" i="28"/>
  <c r="D100" i="28"/>
  <c r="V409" i="28"/>
  <c r="R409" i="28"/>
  <c r="N409" i="28"/>
  <c r="J409" i="28"/>
  <c r="F409" i="28"/>
  <c r="B409" i="28"/>
  <c r="Y409" i="28"/>
  <c r="T409" i="28"/>
  <c r="O409" i="28"/>
  <c r="I409" i="28"/>
  <c r="D409" i="28"/>
  <c r="X409" i="28"/>
  <c r="S409" i="28"/>
  <c r="M409" i="28"/>
  <c r="H409" i="28"/>
  <c r="C409" i="28"/>
  <c r="W409" i="28"/>
  <c r="L409" i="28"/>
  <c r="Q409" i="28"/>
  <c r="P409" i="28"/>
  <c r="U409" i="28"/>
  <c r="K409" i="28"/>
  <c r="G409" i="28"/>
  <c r="E409" i="28"/>
  <c r="W408" i="21"/>
  <c r="S408" i="21"/>
  <c r="O408" i="21"/>
  <c r="K408" i="21"/>
  <c r="G408" i="21"/>
  <c r="C408" i="21"/>
  <c r="V408" i="21"/>
  <c r="R408" i="21"/>
  <c r="N408" i="21"/>
  <c r="J408" i="21"/>
  <c r="F408" i="21"/>
  <c r="B408" i="21"/>
  <c r="U408" i="21"/>
  <c r="M408" i="21"/>
  <c r="E408" i="21"/>
  <c r="Q408" i="21"/>
  <c r="X408" i="21"/>
  <c r="H408" i="21"/>
  <c r="T408" i="21"/>
  <c r="L408" i="21"/>
  <c r="D408" i="21"/>
  <c r="Y408" i="21"/>
  <c r="I408" i="21"/>
  <c r="P408" i="21"/>
  <c r="V135" i="19"/>
  <c r="R135" i="19"/>
  <c r="N135" i="19"/>
  <c r="J135" i="19"/>
  <c r="F135" i="19"/>
  <c r="B135" i="19"/>
  <c r="X135" i="19"/>
  <c r="T135" i="19"/>
  <c r="P135" i="19"/>
  <c r="L135" i="19"/>
  <c r="H135" i="19"/>
  <c r="D135" i="19"/>
  <c r="Y135" i="19"/>
  <c r="Q135" i="19"/>
  <c r="I135" i="19"/>
  <c r="U135" i="19"/>
  <c r="M135" i="19"/>
  <c r="E135" i="19"/>
  <c r="S135" i="19"/>
  <c r="C135" i="19"/>
  <c r="O135" i="19"/>
  <c r="K135" i="19"/>
  <c r="W135" i="19"/>
  <c r="G135" i="19"/>
  <c r="Y98" i="21"/>
  <c r="U98" i="21"/>
  <c r="Q98" i="21"/>
  <c r="M98" i="21"/>
  <c r="I98" i="21"/>
  <c r="E98" i="21"/>
  <c r="X98" i="21"/>
  <c r="T98" i="21"/>
  <c r="P98" i="21"/>
  <c r="L98" i="21"/>
  <c r="H98" i="21"/>
  <c r="D98" i="21"/>
  <c r="S98" i="21"/>
  <c r="K98" i="21"/>
  <c r="C98" i="21"/>
  <c r="R98" i="21"/>
  <c r="J98" i="21"/>
  <c r="B98" i="21"/>
  <c r="W98" i="21"/>
  <c r="G98" i="21"/>
  <c r="V98" i="21"/>
  <c r="F98" i="21"/>
  <c r="O98" i="21"/>
  <c r="N98" i="21"/>
  <c r="X65" i="19"/>
  <c r="T65" i="19"/>
  <c r="P65" i="19"/>
  <c r="L65" i="19"/>
  <c r="H65" i="19"/>
  <c r="D65" i="19"/>
  <c r="V65" i="19"/>
  <c r="R65" i="19"/>
  <c r="N65" i="19"/>
  <c r="J65" i="19"/>
  <c r="F65" i="19"/>
  <c r="B65" i="19"/>
  <c r="Y65" i="19"/>
  <c r="Q65" i="19"/>
  <c r="I65" i="19"/>
  <c r="W65" i="19"/>
  <c r="O65" i="19"/>
  <c r="G65" i="19"/>
  <c r="U65" i="19"/>
  <c r="M65" i="19"/>
  <c r="E65" i="19"/>
  <c r="S65" i="19"/>
  <c r="K65" i="19"/>
  <c r="C65" i="19"/>
  <c r="W237" i="21"/>
  <c r="S237" i="21"/>
  <c r="O237" i="21"/>
  <c r="K237" i="21"/>
  <c r="G237" i="21"/>
  <c r="C237" i="21"/>
  <c r="V237" i="21"/>
  <c r="R237" i="21"/>
  <c r="N237" i="21"/>
  <c r="J237" i="21"/>
  <c r="F237" i="21"/>
  <c r="B237" i="21"/>
  <c r="U237" i="21"/>
  <c r="M237" i="21"/>
  <c r="E237" i="21"/>
  <c r="Y237" i="21"/>
  <c r="I237" i="21"/>
  <c r="T237" i="21"/>
  <c r="L237" i="21"/>
  <c r="D237" i="21"/>
  <c r="Q237" i="21"/>
  <c r="X237" i="21"/>
  <c r="P237" i="21"/>
  <c r="H237" i="21"/>
  <c r="W375" i="28"/>
  <c r="S375" i="28"/>
  <c r="O375" i="28"/>
  <c r="K375" i="28"/>
  <c r="G375" i="28"/>
  <c r="C375" i="28"/>
  <c r="V375" i="28"/>
  <c r="R375" i="28"/>
  <c r="N375" i="28"/>
  <c r="J375" i="28"/>
  <c r="F375" i="28"/>
  <c r="B375" i="28"/>
  <c r="U375" i="28"/>
  <c r="M375" i="28"/>
  <c r="E375" i="28"/>
  <c r="Y375" i="28"/>
  <c r="P375" i="28"/>
  <c r="T375" i="28"/>
  <c r="L375" i="28"/>
  <c r="D375" i="28"/>
  <c r="Q375" i="28"/>
  <c r="I375" i="28"/>
  <c r="X375" i="28"/>
  <c r="H375" i="28"/>
  <c r="W307" i="28"/>
  <c r="S307" i="28"/>
  <c r="O307" i="28"/>
  <c r="K307" i="28"/>
  <c r="G307" i="28"/>
  <c r="C307" i="28"/>
  <c r="V307" i="28"/>
  <c r="R307" i="28"/>
  <c r="N307" i="28"/>
  <c r="J307" i="28"/>
  <c r="F307" i="28"/>
  <c r="B307" i="28"/>
  <c r="U307" i="28"/>
  <c r="M307" i="28"/>
  <c r="E307" i="28"/>
  <c r="Q307" i="28"/>
  <c r="P307" i="28"/>
  <c r="T307" i="28"/>
  <c r="L307" i="28"/>
  <c r="D307" i="28"/>
  <c r="Y307" i="28"/>
  <c r="I307" i="28"/>
  <c r="X307" i="28"/>
  <c r="H307" i="28"/>
  <c r="Y170" i="28"/>
  <c r="U170" i="28"/>
  <c r="Q170" i="28"/>
  <c r="M170" i="28"/>
  <c r="I170" i="28"/>
  <c r="E170" i="28"/>
  <c r="W170" i="28"/>
  <c r="S170" i="28"/>
  <c r="O170" i="28"/>
  <c r="K170" i="28"/>
  <c r="G170" i="28"/>
  <c r="C170" i="28"/>
  <c r="T170" i="28"/>
  <c r="L170" i="28"/>
  <c r="D170" i="28"/>
  <c r="R170" i="28"/>
  <c r="J170" i="28"/>
  <c r="B170" i="28"/>
  <c r="P170" i="28"/>
  <c r="X170" i="28"/>
  <c r="H170" i="28"/>
  <c r="V170" i="28"/>
  <c r="N170" i="28"/>
  <c r="F170" i="28"/>
  <c r="W340" i="21"/>
  <c r="S340" i="21"/>
  <c r="O340" i="21"/>
  <c r="K340" i="21"/>
  <c r="G340" i="21"/>
  <c r="C340" i="21"/>
  <c r="V340" i="21"/>
  <c r="R340" i="21"/>
  <c r="N340" i="21"/>
  <c r="J340" i="21"/>
  <c r="F340" i="21"/>
  <c r="B340" i="21"/>
  <c r="U340" i="21"/>
  <c r="M340" i="21"/>
  <c r="E340" i="21"/>
  <c r="Q340" i="21"/>
  <c r="X340" i="21"/>
  <c r="H340" i="21"/>
  <c r="T340" i="21"/>
  <c r="L340" i="21"/>
  <c r="D340" i="21"/>
  <c r="Y340" i="21"/>
  <c r="I340" i="21"/>
  <c r="P340" i="21"/>
  <c r="A375" i="21"/>
  <c r="A409" i="21"/>
  <c r="A307" i="21"/>
  <c r="A341" i="21"/>
  <c r="A205" i="28"/>
  <c r="A31" i="28"/>
  <c r="A376" i="28"/>
  <c r="A239" i="28"/>
  <c r="A273" i="28"/>
  <c r="A101" i="28"/>
  <c r="A66" i="28"/>
  <c r="A342" i="28"/>
  <c r="A136" i="28"/>
  <c r="A308" i="28"/>
  <c r="A410" i="28"/>
  <c r="A171" i="28"/>
  <c r="A272" i="21"/>
  <c r="A238" i="21"/>
  <c r="A203" i="21"/>
  <c r="A101" i="19"/>
  <c r="A66" i="19"/>
  <c r="A64" i="21"/>
  <c r="A169" i="21"/>
  <c r="A136" i="19"/>
  <c r="A65" i="25"/>
  <c r="A30" i="19"/>
  <c r="A99" i="21"/>
  <c r="A101" i="25"/>
  <c r="A134" i="21"/>
  <c r="A31" i="21"/>
  <c r="A29" i="25"/>
  <c r="A138" i="25"/>
  <c r="V138" i="25" l="1"/>
  <c r="R138" i="25"/>
  <c r="N138" i="25"/>
  <c r="J138" i="25"/>
  <c r="F138" i="25"/>
  <c r="B138" i="25"/>
  <c r="Y138" i="25"/>
  <c r="U138" i="25"/>
  <c r="Q138" i="25"/>
  <c r="M138" i="25"/>
  <c r="I138" i="25"/>
  <c r="E138" i="25"/>
  <c r="X138" i="25"/>
  <c r="P138" i="25"/>
  <c r="H138" i="25"/>
  <c r="W138" i="25"/>
  <c r="O138" i="25"/>
  <c r="G138" i="25"/>
  <c r="T138" i="25"/>
  <c r="D138" i="25"/>
  <c r="S138" i="25"/>
  <c r="C138" i="25"/>
  <c r="L138" i="25"/>
  <c r="K138" i="25"/>
  <c r="V101" i="25"/>
  <c r="R101" i="25"/>
  <c r="N101" i="25"/>
  <c r="J101" i="25"/>
  <c r="F101" i="25"/>
  <c r="B101" i="25"/>
  <c r="Y101" i="25"/>
  <c r="U101" i="25"/>
  <c r="Q101" i="25"/>
  <c r="M101" i="25"/>
  <c r="I101" i="25"/>
  <c r="E101" i="25"/>
  <c r="X101" i="25"/>
  <c r="P101" i="25"/>
  <c r="H101" i="25"/>
  <c r="W101" i="25"/>
  <c r="O101" i="25"/>
  <c r="G101" i="25"/>
  <c r="T101" i="25"/>
  <c r="D101" i="25"/>
  <c r="S101" i="25"/>
  <c r="C101" i="25"/>
  <c r="L101" i="25"/>
  <c r="K101" i="25"/>
  <c r="V136" i="19"/>
  <c r="R136" i="19"/>
  <c r="N136" i="19"/>
  <c r="J136" i="19"/>
  <c r="F136" i="19"/>
  <c r="B136" i="19"/>
  <c r="X136" i="19"/>
  <c r="T136" i="19"/>
  <c r="P136" i="19"/>
  <c r="L136" i="19"/>
  <c r="H136" i="19"/>
  <c r="D136" i="19"/>
  <c r="Y136" i="19"/>
  <c r="Q136" i="19"/>
  <c r="I136" i="19"/>
  <c r="U136" i="19"/>
  <c r="M136" i="19"/>
  <c r="E136" i="19"/>
  <c r="K136" i="19"/>
  <c r="W136" i="19"/>
  <c r="G136" i="19"/>
  <c r="S136" i="19"/>
  <c r="C136" i="19"/>
  <c r="O136" i="19"/>
  <c r="X101" i="19"/>
  <c r="T101" i="19"/>
  <c r="P101" i="19"/>
  <c r="L101" i="19"/>
  <c r="H101" i="19"/>
  <c r="D101" i="19"/>
  <c r="V101" i="19"/>
  <c r="Q101" i="19"/>
  <c r="K101" i="19"/>
  <c r="F101" i="19"/>
  <c r="Y101" i="19"/>
  <c r="S101" i="19"/>
  <c r="N101" i="19"/>
  <c r="I101" i="19"/>
  <c r="C101" i="19"/>
  <c r="W101" i="19"/>
  <c r="M101" i="19"/>
  <c r="B101" i="19"/>
  <c r="U101" i="19"/>
  <c r="J101" i="19"/>
  <c r="R101" i="19"/>
  <c r="G101" i="19"/>
  <c r="O101" i="19"/>
  <c r="E101" i="19"/>
  <c r="Y171" i="28"/>
  <c r="U171" i="28"/>
  <c r="Q171" i="28"/>
  <c r="M171" i="28"/>
  <c r="I171" i="28"/>
  <c r="E171" i="28"/>
  <c r="W171" i="28"/>
  <c r="S171" i="28"/>
  <c r="O171" i="28"/>
  <c r="K171" i="28"/>
  <c r="G171" i="28"/>
  <c r="C171" i="28"/>
  <c r="T171" i="28"/>
  <c r="L171" i="28"/>
  <c r="D171" i="28"/>
  <c r="R171" i="28"/>
  <c r="J171" i="28"/>
  <c r="B171" i="28"/>
  <c r="X171" i="28"/>
  <c r="H171" i="28"/>
  <c r="P171" i="28"/>
  <c r="F171" i="28"/>
  <c r="V171" i="28"/>
  <c r="N171" i="28"/>
  <c r="W342" i="28"/>
  <c r="S342" i="28"/>
  <c r="O342" i="28"/>
  <c r="K342" i="28"/>
  <c r="G342" i="28"/>
  <c r="C342" i="28"/>
  <c r="V342" i="28"/>
  <c r="R342" i="28"/>
  <c r="N342" i="28"/>
  <c r="J342" i="28"/>
  <c r="F342" i="28"/>
  <c r="B342" i="28"/>
  <c r="U342" i="28"/>
  <c r="M342" i="28"/>
  <c r="E342" i="28"/>
  <c r="Y342" i="28"/>
  <c r="I342" i="28"/>
  <c r="P342" i="28"/>
  <c r="T342" i="28"/>
  <c r="L342" i="28"/>
  <c r="D342" i="28"/>
  <c r="Q342" i="28"/>
  <c r="X342" i="28"/>
  <c r="H342" i="28"/>
  <c r="W239" i="28"/>
  <c r="S239" i="28"/>
  <c r="O239" i="28"/>
  <c r="K239" i="28"/>
  <c r="G239" i="28"/>
  <c r="C239" i="28"/>
  <c r="V239" i="28"/>
  <c r="R239" i="28"/>
  <c r="N239" i="28"/>
  <c r="J239" i="28"/>
  <c r="F239" i="28"/>
  <c r="B239" i="28"/>
  <c r="U239" i="28"/>
  <c r="M239" i="28"/>
  <c r="E239" i="28"/>
  <c r="Q239" i="28"/>
  <c r="P239" i="28"/>
  <c r="H239" i="28"/>
  <c r="T239" i="28"/>
  <c r="L239" i="28"/>
  <c r="D239" i="28"/>
  <c r="Y239" i="28"/>
  <c r="I239" i="28"/>
  <c r="X239" i="28"/>
  <c r="W341" i="21"/>
  <c r="S341" i="21"/>
  <c r="O341" i="21"/>
  <c r="K341" i="21"/>
  <c r="G341" i="21"/>
  <c r="C341" i="21"/>
  <c r="V341" i="21"/>
  <c r="R341" i="21"/>
  <c r="N341" i="21"/>
  <c r="J341" i="21"/>
  <c r="F341" i="21"/>
  <c r="B341" i="21"/>
  <c r="U341" i="21"/>
  <c r="M341" i="21"/>
  <c r="E341" i="21"/>
  <c r="Y341" i="21"/>
  <c r="I341" i="21"/>
  <c r="P341" i="21"/>
  <c r="T341" i="21"/>
  <c r="L341" i="21"/>
  <c r="D341" i="21"/>
  <c r="Q341" i="21"/>
  <c r="X341" i="21"/>
  <c r="H341" i="21"/>
  <c r="V29" i="25"/>
  <c r="R29" i="25"/>
  <c r="N29" i="25"/>
  <c r="J29" i="25"/>
  <c r="F29" i="25"/>
  <c r="B29" i="25"/>
  <c r="Y29" i="25"/>
  <c r="U29" i="25"/>
  <c r="Q29" i="25"/>
  <c r="M29" i="25"/>
  <c r="I29" i="25"/>
  <c r="E29" i="25"/>
  <c r="X29" i="25"/>
  <c r="P29" i="25"/>
  <c r="H29" i="25"/>
  <c r="W29" i="25"/>
  <c r="O29" i="25"/>
  <c r="G29" i="25"/>
  <c r="T29" i="25"/>
  <c r="D29" i="25"/>
  <c r="S29" i="25"/>
  <c r="C29" i="25"/>
  <c r="L29" i="25"/>
  <c r="K29" i="25"/>
  <c r="Y99" i="21"/>
  <c r="U99" i="21"/>
  <c r="Q99" i="21"/>
  <c r="M99" i="21"/>
  <c r="I99" i="21"/>
  <c r="E99" i="21"/>
  <c r="X99" i="21"/>
  <c r="T99" i="21"/>
  <c r="P99" i="21"/>
  <c r="L99" i="21"/>
  <c r="H99" i="21"/>
  <c r="D99" i="21"/>
  <c r="S99" i="21"/>
  <c r="K99" i="21"/>
  <c r="C99" i="21"/>
  <c r="R99" i="21"/>
  <c r="J99" i="21"/>
  <c r="B99" i="21"/>
  <c r="O99" i="21"/>
  <c r="N99" i="21"/>
  <c r="G99" i="21"/>
  <c r="F99" i="21"/>
  <c r="W99" i="21"/>
  <c r="V99" i="21"/>
  <c r="W169" i="21"/>
  <c r="S169" i="21"/>
  <c r="Y169" i="21"/>
  <c r="T169" i="21"/>
  <c r="O169" i="21"/>
  <c r="K169" i="21"/>
  <c r="G169" i="21"/>
  <c r="C169" i="21"/>
  <c r="X169" i="21"/>
  <c r="R169" i="21"/>
  <c r="N169" i="21"/>
  <c r="J169" i="21"/>
  <c r="F169" i="21"/>
  <c r="B169" i="21"/>
  <c r="Q169" i="21"/>
  <c r="I169" i="21"/>
  <c r="V169" i="21"/>
  <c r="M169" i="21"/>
  <c r="E169" i="21"/>
  <c r="H169" i="21"/>
  <c r="P169" i="21"/>
  <c r="L169" i="21"/>
  <c r="D169" i="21"/>
  <c r="U169" i="21"/>
  <c r="Y203" i="21"/>
  <c r="U203" i="21"/>
  <c r="Q203" i="21"/>
  <c r="M203" i="21"/>
  <c r="I203" i="21"/>
  <c r="E203" i="21"/>
  <c r="W203" i="21"/>
  <c r="R203" i="21"/>
  <c r="L203" i="21"/>
  <c r="G203" i="21"/>
  <c r="B203" i="21"/>
  <c r="T203" i="21"/>
  <c r="O203" i="21"/>
  <c r="J203" i="21"/>
  <c r="D203" i="21"/>
  <c r="P203" i="21"/>
  <c r="F203" i="21"/>
  <c r="V203" i="21"/>
  <c r="K203" i="21"/>
  <c r="N203" i="21"/>
  <c r="H203" i="21"/>
  <c r="X203" i="21"/>
  <c r="C203" i="21"/>
  <c r="S203" i="21"/>
  <c r="V410" i="28"/>
  <c r="R410" i="28"/>
  <c r="N410" i="28"/>
  <c r="J410" i="28"/>
  <c r="F410" i="28"/>
  <c r="B410" i="28"/>
  <c r="W410" i="28"/>
  <c r="Q410" i="28"/>
  <c r="L410" i="28"/>
  <c r="G410" i="28"/>
  <c r="U410" i="28"/>
  <c r="P410" i="28"/>
  <c r="K410" i="28"/>
  <c r="E410" i="28"/>
  <c r="T410" i="28"/>
  <c r="I410" i="28"/>
  <c r="Y410" i="28"/>
  <c r="M410" i="28"/>
  <c r="S410" i="28"/>
  <c r="H410" i="28"/>
  <c r="O410" i="28"/>
  <c r="D410" i="28"/>
  <c r="X410" i="28"/>
  <c r="C410" i="28"/>
  <c r="W66" i="28"/>
  <c r="S66" i="28"/>
  <c r="O66" i="28"/>
  <c r="K66" i="28"/>
  <c r="G66" i="28"/>
  <c r="C66" i="28"/>
  <c r="V66" i="28"/>
  <c r="R66" i="28"/>
  <c r="N66" i="28"/>
  <c r="J66" i="28"/>
  <c r="F66" i="28"/>
  <c r="B66" i="28"/>
  <c r="Y66" i="28"/>
  <c r="Q66" i="28"/>
  <c r="I66" i="28"/>
  <c r="X66" i="28"/>
  <c r="P66" i="28"/>
  <c r="H66" i="28"/>
  <c r="U66" i="28"/>
  <c r="E66" i="28"/>
  <c r="M66" i="28"/>
  <c r="L66" i="28"/>
  <c r="T66" i="28"/>
  <c r="D66" i="28"/>
  <c r="W376" i="28"/>
  <c r="S376" i="28"/>
  <c r="O376" i="28"/>
  <c r="K376" i="28"/>
  <c r="G376" i="28"/>
  <c r="C376" i="28"/>
  <c r="V376" i="28"/>
  <c r="R376" i="28"/>
  <c r="N376" i="28"/>
  <c r="J376" i="28"/>
  <c r="F376" i="28"/>
  <c r="B376" i="28"/>
  <c r="U376" i="28"/>
  <c r="M376" i="28"/>
  <c r="E376" i="28"/>
  <c r="Q376" i="28"/>
  <c r="X376" i="28"/>
  <c r="H376" i="28"/>
  <c r="T376" i="28"/>
  <c r="L376" i="28"/>
  <c r="D376" i="28"/>
  <c r="Y376" i="28"/>
  <c r="I376" i="28"/>
  <c r="P376" i="28"/>
  <c r="W307" i="21"/>
  <c r="S307" i="21"/>
  <c r="O307" i="21"/>
  <c r="K307" i="21"/>
  <c r="G307" i="21"/>
  <c r="C307" i="21"/>
  <c r="V307" i="21"/>
  <c r="R307" i="21"/>
  <c r="N307" i="21"/>
  <c r="J307" i="21"/>
  <c r="F307" i="21"/>
  <c r="B307" i="21"/>
  <c r="U307" i="21"/>
  <c r="M307" i="21"/>
  <c r="E307" i="21"/>
  <c r="Q307" i="21"/>
  <c r="T307" i="21"/>
  <c r="L307" i="21"/>
  <c r="D307" i="21"/>
  <c r="Y307" i="21"/>
  <c r="I307" i="21"/>
  <c r="H307" i="21"/>
  <c r="P307" i="21"/>
  <c r="X307" i="21"/>
  <c r="Y31" i="21"/>
  <c r="U31" i="21"/>
  <c r="Q31" i="21"/>
  <c r="M31" i="21"/>
  <c r="I31" i="21"/>
  <c r="E31" i="21"/>
  <c r="X31" i="21"/>
  <c r="T31" i="21"/>
  <c r="P31" i="21"/>
  <c r="L31" i="21"/>
  <c r="H31" i="21"/>
  <c r="D31" i="21"/>
  <c r="S31" i="21"/>
  <c r="K31" i="21"/>
  <c r="C31" i="21"/>
  <c r="R31" i="21"/>
  <c r="J31" i="21"/>
  <c r="B31" i="21"/>
  <c r="O31" i="21"/>
  <c r="N31" i="21"/>
  <c r="W31" i="21"/>
  <c r="G31" i="21"/>
  <c r="V31" i="21"/>
  <c r="F31" i="21"/>
  <c r="X30" i="19"/>
  <c r="T30" i="19"/>
  <c r="P30" i="19"/>
  <c r="L30" i="19"/>
  <c r="H30" i="19"/>
  <c r="D30" i="19"/>
  <c r="V30" i="19"/>
  <c r="R30" i="19"/>
  <c r="N30" i="19"/>
  <c r="J30" i="19"/>
  <c r="F30" i="19"/>
  <c r="B30" i="19"/>
  <c r="Y30" i="19"/>
  <c r="Q30" i="19"/>
  <c r="I30" i="19"/>
  <c r="U30" i="19"/>
  <c r="M30" i="19"/>
  <c r="E30" i="19"/>
  <c r="S30" i="19"/>
  <c r="K30" i="19"/>
  <c r="C30" i="19"/>
  <c r="W30" i="19"/>
  <c r="O30" i="19"/>
  <c r="G30" i="19"/>
  <c r="Y64" i="21"/>
  <c r="U64" i="21"/>
  <c r="Q64" i="21"/>
  <c r="M64" i="21"/>
  <c r="I64" i="21"/>
  <c r="E64" i="21"/>
  <c r="X64" i="21"/>
  <c r="T64" i="21"/>
  <c r="P64" i="21"/>
  <c r="L64" i="21"/>
  <c r="H64" i="21"/>
  <c r="D64" i="21"/>
  <c r="S64" i="21"/>
  <c r="K64" i="21"/>
  <c r="C64" i="21"/>
  <c r="R64" i="21"/>
  <c r="J64" i="21"/>
  <c r="B64" i="21"/>
  <c r="O64" i="21"/>
  <c r="N64" i="21"/>
  <c r="W64" i="21"/>
  <c r="V64" i="21"/>
  <c r="G64" i="21"/>
  <c r="F64" i="21"/>
  <c r="W238" i="21"/>
  <c r="S238" i="21"/>
  <c r="O238" i="21"/>
  <c r="K238" i="21"/>
  <c r="G238" i="21"/>
  <c r="C238" i="21"/>
  <c r="V238" i="21"/>
  <c r="R238" i="21"/>
  <c r="N238" i="21"/>
  <c r="J238" i="21"/>
  <c r="F238" i="21"/>
  <c r="B238" i="21"/>
  <c r="U238" i="21"/>
  <c r="M238" i="21"/>
  <c r="E238" i="21"/>
  <c r="Q238" i="21"/>
  <c r="T238" i="21"/>
  <c r="L238" i="21"/>
  <c r="D238" i="21"/>
  <c r="Y238" i="21"/>
  <c r="I238" i="21"/>
  <c r="H238" i="21"/>
  <c r="X238" i="21"/>
  <c r="P238" i="21"/>
  <c r="W308" i="28"/>
  <c r="S308" i="28"/>
  <c r="O308" i="28"/>
  <c r="K308" i="28"/>
  <c r="G308" i="28"/>
  <c r="C308" i="28"/>
  <c r="V308" i="28"/>
  <c r="R308" i="28"/>
  <c r="N308" i="28"/>
  <c r="J308" i="28"/>
  <c r="F308" i="28"/>
  <c r="B308" i="28"/>
  <c r="U308" i="28"/>
  <c r="M308" i="28"/>
  <c r="E308" i="28"/>
  <c r="X308" i="28"/>
  <c r="T308" i="28"/>
  <c r="L308" i="28"/>
  <c r="D308" i="28"/>
  <c r="Y308" i="28"/>
  <c r="Q308" i="28"/>
  <c r="I308" i="28"/>
  <c r="P308" i="28"/>
  <c r="H308" i="28"/>
  <c r="W101" i="28"/>
  <c r="S101" i="28"/>
  <c r="O101" i="28"/>
  <c r="K101" i="28"/>
  <c r="G101" i="28"/>
  <c r="C101" i="28"/>
  <c r="V101" i="28"/>
  <c r="R101" i="28"/>
  <c r="N101" i="28"/>
  <c r="J101" i="28"/>
  <c r="F101" i="28"/>
  <c r="B101" i="28"/>
  <c r="Y101" i="28"/>
  <c r="Q101" i="28"/>
  <c r="I101" i="28"/>
  <c r="X101" i="28"/>
  <c r="P101" i="28"/>
  <c r="H101" i="28"/>
  <c r="U101" i="28"/>
  <c r="E101" i="28"/>
  <c r="M101" i="28"/>
  <c r="T101" i="28"/>
  <c r="D101" i="28"/>
  <c r="L101" i="28"/>
  <c r="W31" i="28"/>
  <c r="S31" i="28"/>
  <c r="O31" i="28"/>
  <c r="K31" i="28"/>
  <c r="G31" i="28"/>
  <c r="C31" i="28"/>
  <c r="V31" i="28"/>
  <c r="R31" i="28"/>
  <c r="N31" i="28"/>
  <c r="J31" i="28"/>
  <c r="F31" i="28"/>
  <c r="B31" i="28"/>
  <c r="Y31" i="28"/>
  <c r="Q31" i="28"/>
  <c r="I31" i="28"/>
  <c r="X31" i="28"/>
  <c r="P31" i="28"/>
  <c r="H31" i="28"/>
  <c r="U31" i="28"/>
  <c r="E31" i="28"/>
  <c r="L31" i="28"/>
  <c r="T31" i="28"/>
  <c r="D31" i="28"/>
  <c r="M31" i="28"/>
  <c r="W409" i="21"/>
  <c r="S409" i="21"/>
  <c r="O409" i="21"/>
  <c r="K409" i="21"/>
  <c r="G409" i="21"/>
  <c r="C409" i="21"/>
  <c r="V409" i="21"/>
  <c r="R409" i="21"/>
  <c r="N409" i="21"/>
  <c r="J409" i="21"/>
  <c r="F409" i="21"/>
  <c r="B409" i="21"/>
  <c r="U409" i="21"/>
  <c r="M409" i="21"/>
  <c r="E409" i="21"/>
  <c r="Y409" i="21"/>
  <c r="I409" i="21"/>
  <c r="P409" i="21"/>
  <c r="T409" i="21"/>
  <c r="L409" i="21"/>
  <c r="D409" i="21"/>
  <c r="Q409" i="21"/>
  <c r="X409" i="21"/>
  <c r="H409" i="21"/>
  <c r="Y134" i="21"/>
  <c r="U134" i="21"/>
  <c r="Q134" i="21"/>
  <c r="M134" i="21"/>
  <c r="I134" i="21"/>
  <c r="E134" i="21"/>
  <c r="X134" i="21"/>
  <c r="T134" i="21"/>
  <c r="P134" i="21"/>
  <c r="L134" i="21"/>
  <c r="H134" i="21"/>
  <c r="D134" i="21"/>
  <c r="S134" i="21"/>
  <c r="K134" i="21"/>
  <c r="C134" i="21"/>
  <c r="R134" i="21"/>
  <c r="J134" i="21"/>
  <c r="B134" i="21"/>
  <c r="O134" i="21"/>
  <c r="N134" i="21"/>
  <c r="W134" i="21"/>
  <c r="F134" i="21"/>
  <c r="V134" i="21"/>
  <c r="G134" i="21"/>
  <c r="V65" i="25"/>
  <c r="R65" i="25"/>
  <c r="N65" i="25"/>
  <c r="J65" i="25"/>
  <c r="F65" i="25"/>
  <c r="B65" i="25"/>
  <c r="Y65" i="25"/>
  <c r="U65" i="25"/>
  <c r="Q65" i="25"/>
  <c r="M65" i="25"/>
  <c r="I65" i="25"/>
  <c r="E65" i="25"/>
  <c r="X65" i="25"/>
  <c r="P65" i="25"/>
  <c r="H65" i="25"/>
  <c r="W65" i="25"/>
  <c r="O65" i="25"/>
  <c r="G65" i="25"/>
  <c r="L65" i="25"/>
  <c r="K65" i="25"/>
  <c r="T65" i="25"/>
  <c r="S65" i="25"/>
  <c r="D65" i="25"/>
  <c r="C65" i="25"/>
  <c r="X66" i="19"/>
  <c r="T66" i="19"/>
  <c r="P66" i="19"/>
  <c r="L66" i="19"/>
  <c r="H66" i="19"/>
  <c r="D66" i="19"/>
  <c r="V66" i="19"/>
  <c r="R66" i="19"/>
  <c r="N66" i="19"/>
  <c r="J66" i="19"/>
  <c r="F66" i="19"/>
  <c r="B66" i="19"/>
  <c r="Y66" i="19"/>
  <c r="Q66" i="19"/>
  <c r="I66" i="19"/>
  <c r="W66" i="19"/>
  <c r="O66" i="19"/>
  <c r="G66" i="19"/>
  <c r="U66" i="19"/>
  <c r="M66" i="19"/>
  <c r="E66" i="19"/>
  <c r="S66" i="19"/>
  <c r="K66" i="19"/>
  <c r="C66" i="19"/>
  <c r="W272" i="21"/>
  <c r="S272" i="21"/>
  <c r="O272" i="21"/>
  <c r="K272" i="21"/>
  <c r="G272" i="21"/>
  <c r="C272" i="21"/>
  <c r="V272" i="21"/>
  <c r="R272" i="21"/>
  <c r="N272" i="21"/>
  <c r="J272" i="21"/>
  <c r="F272" i="21"/>
  <c r="B272" i="21"/>
  <c r="U272" i="21"/>
  <c r="M272" i="21"/>
  <c r="E272" i="21"/>
  <c r="Y272" i="21"/>
  <c r="I272" i="21"/>
  <c r="T272" i="21"/>
  <c r="L272" i="21"/>
  <c r="D272" i="21"/>
  <c r="Q272" i="21"/>
  <c r="X272" i="21"/>
  <c r="H272" i="21"/>
  <c r="P272" i="21"/>
  <c r="Y136" i="28"/>
  <c r="U136" i="28"/>
  <c r="Q136" i="28"/>
  <c r="M136" i="28"/>
  <c r="I136" i="28"/>
  <c r="E136" i="28"/>
  <c r="X136" i="28"/>
  <c r="T136" i="28"/>
  <c r="P136" i="28"/>
  <c r="L136" i="28"/>
  <c r="H136" i="28"/>
  <c r="D136" i="28"/>
  <c r="S136" i="28"/>
  <c r="K136" i="28"/>
  <c r="C136" i="28"/>
  <c r="R136" i="28"/>
  <c r="J136" i="28"/>
  <c r="B136" i="28"/>
  <c r="O136" i="28"/>
  <c r="N136" i="28"/>
  <c r="G136" i="28"/>
  <c r="F136" i="28"/>
  <c r="W136" i="28"/>
  <c r="V136" i="28"/>
  <c r="W273" i="28"/>
  <c r="S273" i="28"/>
  <c r="O273" i="28"/>
  <c r="K273" i="28"/>
  <c r="G273" i="28"/>
  <c r="C273" i="28"/>
  <c r="V273" i="28"/>
  <c r="R273" i="28"/>
  <c r="N273" i="28"/>
  <c r="J273" i="28"/>
  <c r="F273" i="28"/>
  <c r="B273" i="28"/>
  <c r="U273" i="28"/>
  <c r="M273" i="28"/>
  <c r="E273" i="28"/>
  <c r="Q273" i="28"/>
  <c r="X273" i="28"/>
  <c r="H273" i="28"/>
  <c r="T273" i="28"/>
  <c r="L273" i="28"/>
  <c r="D273" i="28"/>
  <c r="Y273" i="28"/>
  <c r="I273" i="28"/>
  <c r="P273" i="28"/>
  <c r="V205" i="28"/>
  <c r="R205" i="28"/>
  <c r="N205" i="28"/>
  <c r="J205" i="28"/>
  <c r="F205" i="28"/>
  <c r="B205" i="28"/>
  <c r="Y205" i="28"/>
  <c r="T205" i="28"/>
  <c r="O205" i="28"/>
  <c r="I205" i="28"/>
  <c r="D205" i="28"/>
  <c r="S205" i="28"/>
  <c r="L205" i="28"/>
  <c r="E205" i="28"/>
  <c r="X205" i="28"/>
  <c r="Q205" i="28"/>
  <c r="K205" i="28"/>
  <c r="C205" i="28"/>
  <c r="W205" i="28"/>
  <c r="H205" i="28"/>
  <c r="U205" i="28"/>
  <c r="G205" i="28"/>
  <c r="P205" i="28"/>
  <c r="M205" i="28"/>
  <c r="W375" i="21"/>
  <c r="S375" i="21"/>
  <c r="O375" i="21"/>
  <c r="K375" i="21"/>
  <c r="G375" i="21"/>
  <c r="C375" i="21"/>
  <c r="V375" i="21"/>
  <c r="R375" i="21"/>
  <c r="N375" i="21"/>
  <c r="J375" i="21"/>
  <c r="F375" i="21"/>
  <c r="B375" i="21"/>
  <c r="U375" i="21"/>
  <c r="M375" i="21"/>
  <c r="E375" i="21"/>
  <c r="Y375" i="21"/>
  <c r="I375" i="21"/>
  <c r="P375" i="21"/>
  <c r="T375" i="21"/>
  <c r="L375" i="21"/>
  <c r="D375" i="21"/>
  <c r="Q375" i="21"/>
  <c r="X375" i="21"/>
  <c r="H375" i="21"/>
  <c r="A342" i="21"/>
  <c r="A308" i="21"/>
  <c r="A410" i="21"/>
  <c r="A376" i="21"/>
  <c r="A102" i="19"/>
  <c r="A172" i="28"/>
  <c r="A309" i="28"/>
  <c r="A343" i="28"/>
  <c r="A102" i="28"/>
  <c r="A274" i="28"/>
  <c r="A240" i="28"/>
  <c r="A32" i="28"/>
  <c r="A67" i="28"/>
  <c r="A206" i="28"/>
  <c r="A137" i="28"/>
  <c r="A377" i="28"/>
  <c r="A411" i="28"/>
  <c r="A239" i="21"/>
  <c r="A273" i="21"/>
  <c r="A204" i="21"/>
  <c r="A103" i="19"/>
  <c r="A67" i="19"/>
  <c r="A32" i="21"/>
  <c r="A100" i="21"/>
  <c r="A137" i="19"/>
  <c r="A170" i="21"/>
  <c r="A65" i="21"/>
  <c r="A139" i="25"/>
  <c r="A30" i="25"/>
  <c r="A135" i="21"/>
  <c r="A102" i="25"/>
  <c r="A31" i="19"/>
  <c r="A66" i="25"/>
  <c r="X31" i="19" l="1"/>
  <c r="T31" i="19"/>
  <c r="P31" i="19"/>
  <c r="L31" i="19"/>
  <c r="H31" i="19"/>
  <c r="D31" i="19"/>
  <c r="V31" i="19"/>
  <c r="R31" i="19"/>
  <c r="N31" i="19"/>
  <c r="J31" i="19"/>
  <c r="F31" i="19"/>
  <c r="B31" i="19"/>
  <c r="Y31" i="19"/>
  <c r="Q31" i="19"/>
  <c r="I31" i="19"/>
  <c r="U31" i="19"/>
  <c r="M31" i="19"/>
  <c r="E31" i="19"/>
  <c r="S31" i="19"/>
  <c r="K31" i="19"/>
  <c r="C31" i="19"/>
  <c r="W31" i="19"/>
  <c r="O31" i="19"/>
  <c r="G31" i="19"/>
  <c r="V139" i="25"/>
  <c r="R139" i="25"/>
  <c r="N139" i="25"/>
  <c r="J139" i="25"/>
  <c r="F139" i="25"/>
  <c r="B139" i="25"/>
  <c r="Y139" i="25"/>
  <c r="U139" i="25"/>
  <c r="Q139" i="25"/>
  <c r="M139" i="25"/>
  <c r="I139" i="25"/>
  <c r="E139" i="25"/>
  <c r="X139" i="25"/>
  <c r="P139" i="25"/>
  <c r="H139" i="25"/>
  <c r="W139" i="25"/>
  <c r="O139" i="25"/>
  <c r="G139" i="25"/>
  <c r="L139" i="25"/>
  <c r="K139" i="25"/>
  <c r="T139" i="25"/>
  <c r="S139" i="25"/>
  <c r="D139" i="25"/>
  <c r="C139" i="25"/>
  <c r="Y100" i="21"/>
  <c r="U100" i="21"/>
  <c r="Q100" i="21"/>
  <c r="M100" i="21"/>
  <c r="I100" i="21"/>
  <c r="E100" i="21"/>
  <c r="X100" i="21"/>
  <c r="T100" i="21"/>
  <c r="P100" i="21"/>
  <c r="L100" i="21"/>
  <c r="H100" i="21"/>
  <c r="D100" i="21"/>
  <c r="S100" i="21"/>
  <c r="K100" i="21"/>
  <c r="C100" i="21"/>
  <c r="R100" i="21"/>
  <c r="J100" i="21"/>
  <c r="B100" i="21"/>
  <c r="W100" i="21"/>
  <c r="G100" i="21"/>
  <c r="V100" i="21"/>
  <c r="F100" i="21"/>
  <c r="O100" i="21"/>
  <c r="N100" i="21"/>
  <c r="Y204" i="21"/>
  <c r="U204" i="21"/>
  <c r="Q204" i="21"/>
  <c r="M204" i="21"/>
  <c r="I204" i="21"/>
  <c r="E204" i="21"/>
  <c r="T204" i="21"/>
  <c r="O204" i="21"/>
  <c r="J204" i="21"/>
  <c r="D204" i="21"/>
  <c r="W204" i="21"/>
  <c r="R204" i="21"/>
  <c r="L204" i="21"/>
  <c r="G204" i="21"/>
  <c r="B204" i="21"/>
  <c r="X204" i="21"/>
  <c r="N204" i="21"/>
  <c r="C204" i="21"/>
  <c r="S204" i="21"/>
  <c r="H204" i="21"/>
  <c r="K204" i="21"/>
  <c r="F204" i="21"/>
  <c r="V204" i="21"/>
  <c r="P204" i="21"/>
  <c r="W377" i="28"/>
  <c r="S377" i="28"/>
  <c r="O377" i="28"/>
  <c r="K377" i="28"/>
  <c r="G377" i="28"/>
  <c r="C377" i="28"/>
  <c r="V377" i="28"/>
  <c r="R377" i="28"/>
  <c r="N377" i="28"/>
  <c r="J377" i="28"/>
  <c r="F377" i="28"/>
  <c r="B377" i="28"/>
  <c r="U377" i="28"/>
  <c r="M377" i="28"/>
  <c r="E377" i="28"/>
  <c r="Y377" i="28"/>
  <c r="I377" i="28"/>
  <c r="X377" i="28"/>
  <c r="H377" i="28"/>
  <c r="T377" i="28"/>
  <c r="L377" i="28"/>
  <c r="D377" i="28"/>
  <c r="Q377" i="28"/>
  <c r="P377" i="28"/>
  <c r="W32" i="28"/>
  <c r="S32" i="28"/>
  <c r="O32" i="28"/>
  <c r="K32" i="28"/>
  <c r="G32" i="28"/>
  <c r="C32" i="28"/>
  <c r="V32" i="28"/>
  <c r="R32" i="28"/>
  <c r="N32" i="28"/>
  <c r="J32" i="28"/>
  <c r="F32" i="28"/>
  <c r="B32" i="28"/>
  <c r="Y32" i="28"/>
  <c r="Q32" i="28"/>
  <c r="I32" i="28"/>
  <c r="X32" i="28"/>
  <c r="P32" i="28"/>
  <c r="H32" i="28"/>
  <c r="M32" i="28"/>
  <c r="U32" i="28"/>
  <c r="T32" i="28"/>
  <c r="L32" i="28"/>
  <c r="E32" i="28"/>
  <c r="D32" i="28"/>
  <c r="W343" i="28"/>
  <c r="S343" i="28"/>
  <c r="O343" i="28"/>
  <c r="K343" i="28"/>
  <c r="G343" i="28"/>
  <c r="C343" i="28"/>
  <c r="V343" i="28"/>
  <c r="R343" i="28"/>
  <c r="N343" i="28"/>
  <c r="J343" i="28"/>
  <c r="F343" i="28"/>
  <c r="B343" i="28"/>
  <c r="U343" i="28"/>
  <c r="M343" i="28"/>
  <c r="E343" i="28"/>
  <c r="Q343" i="28"/>
  <c r="X343" i="28"/>
  <c r="H343" i="28"/>
  <c r="T343" i="28"/>
  <c r="L343" i="28"/>
  <c r="D343" i="28"/>
  <c r="Y343" i="28"/>
  <c r="I343" i="28"/>
  <c r="P343" i="28"/>
  <c r="W376" i="21"/>
  <c r="S376" i="21"/>
  <c r="O376" i="21"/>
  <c r="K376" i="21"/>
  <c r="G376" i="21"/>
  <c r="C376" i="21"/>
  <c r="V376" i="21"/>
  <c r="R376" i="21"/>
  <c r="N376" i="21"/>
  <c r="J376" i="21"/>
  <c r="F376" i="21"/>
  <c r="B376" i="21"/>
  <c r="U376" i="21"/>
  <c r="M376" i="21"/>
  <c r="E376" i="21"/>
  <c r="Q376" i="21"/>
  <c r="X376" i="21"/>
  <c r="H376" i="21"/>
  <c r="T376" i="21"/>
  <c r="L376" i="21"/>
  <c r="D376" i="21"/>
  <c r="Y376" i="21"/>
  <c r="I376" i="21"/>
  <c r="P376" i="21"/>
  <c r="V102" i="25"/>
  <c r="R102" i="25"/>
  <c r="N102" i="25"/>
  <c r="J102" i="25"/>
  <c r="F102" i="25"/>
  <c r="B102" i="25"/>
  <c r="Y102" i="25"/>
  <c r="U102" i="25"/>
  <c r="Q102" i="25"/>
  <c r="M102" i="25"/>
  <c r="I102" i="25"/>
  <c r="E102" i="25"/>
  <c r="X102" i="25"/>
  <c r="P102" i="25"/>
  <c r="H102" i="25"/>
  <c r="W102" i="25"/>
  <c r="O102" i="25"/>
  <c r="G102" i="25"/>
  <c r="L102" i="25"/>
  <c r="K102" i="25"/>
  <c r="T102" i="25"/>
  <c r="S102" i="25"/>
  <c r="D102" i="25"/>
  <c r="C102" i="25"/>
  <c r="Y65" i="21"/>
  <c r="U65" i="21"/>
  <c r="Q65" i="21"/>
  <c r="M65" i="21"/>
  <c r="I65" i="21"/>
  <c r="E65" i="21"/>
  <c r="X65" i="21"/>
  <c r="T65" i="21"/>
  <c r="P65" i="21"/>
  <c r="L65" i="21"/>
  <c r="H65" i="21"/>
  <c r="D65" i="21"/>
  <c r="S65" i="21"/>
  <c r="K65" i="21"/>
  <c r="C65" i="21"/>
  <c r="R65" i="21"/>
  <c r="J65" i="21"/>
  <c r="B65" i="21"/>
  <c r="W65" i="21"/>
  <c r="G65" i="21"/>
  <c r="V65" i="21"/>
  <c r="F65" i="21"/>
  <c r="O65" i="21"/>
  <c r="N65" i="21"/>
  <c r="Y32" i="21"/>
  <c r="U32" i="21"/>
  <c r="Q32" i="21"/>
  <c r="M32" i="21"/>
  <c r="I32" i="21"/>
  <c r="E32" i="21"/>
  <c r="X32" i="21"/>
  <c r="T32" i="21"/>
  <c r="P32" i="21"/>
  <c r="L32" i="21"/>
  <c r="H32" i="21"/>
  <c r="D32" i="21"/>
  <c r="S32" i="21"/>
  <c r="K32" i="21"/>
  <c r="C32" i="21"/>
  <c r="R32" i="21"/>
  <c r="J32" i="21"/>
  <c r="B32" i="21"/>
  <c r="W32" i="21"/>
  <c r="G32" i="21"/>
  <c r="V32" i="21"/>
  <c r="F32" i="21"/>
  <c r="N32" i="21"/>
  <c r="O32" i="21"/>
  <c r="W273" i="21"/>
  <c r="S273" i="21"/>
  <c r="O273" i="21"/>
  <c r="K273" i="21"/>
  <c r="G273" i="21"/>
  <c r="C273" i="21"/>
  <c r="V273" i="21"/>
  <c r="R273" i="21"/>
  <c r="N273" i="21"/>
  <c r="J273" i="21"/>
  <c r="F273" i="21"/>
  <c r="B273" i="21"/>
  <c r="U273" i="21"/>
  <c r="M273" i="21"/>
  <c r="E273" i="21"/>
  <c r="Q273" i="21"/>
  <c r="T273" i="21"/>
  <c r="L273" i="21"/>
  <c r="D273" i="21"/>
  <c r="Y273" i="21"/>
  <c r="I273" i="21"/>
  <c r="X273" i="21"/>
  <c r="P273" i="21"/>
  <c r="H273" i="21"/>
  <c r="Y137" i="28"/>
  <c r="U137" i="28"/>
  <c r="Q137" i="28"/>
  <c r="M137" i="28"/>
  <c r="I137" i="28"/>
  <c r="E137" i="28"/>
  <c r="X137" i="28"/>
  <c r="T137" i="28"/>
  <c r="P137" i="28"/>
  <c r="L137" i="28"/>
  <c r="H137" i="28"/>
  <c r="D137" i="28"/>
  <c r="S137" i="28"/>
  <c r="K137" i="28"/>
  <c r="C137" i="28"/>
  <c r="R137" i="28"/>
  <c r="J137" i="28"/>
  <c r="B137" i="28"/>
  <c r="W137" i="28"/>
  <c r="G137" i="28"/>
  <c r="V137" i="28"/>
  <c r="F137" i="28"/>
  <c r="O137" i="28"/>
  <c r="N137" i="28"/>
  <c r="W240" i="28"/>
  <c r="S240" i="28"/>
  <c r="O240" i="28"/>
  <c r="K240" i="28"/>
  <c r="G240" i="28"/>
  <c r="C240" i="28"/>
  <c r="V240" i="28"/>
  <c r="R240" i="28"/>
  <c r="N240" i="28"/>
  <c r="J240" i="28"/>
  <c r="F240" i="28"/>
  <c r="B240" i="28"/>
  <c r="U240" i="28"/>
  <c r="M240" i="28"/>
  <c r="E240" i="28"/>
  <c r="Y240" i="28"/>
  <c r="I240" i="28"/>
  <c r="X240" i="28"/>
  <c r="H240" i="28"/>
  <c r="T240" i="28"/>
  <c r="L240" i="28"/>
  <c r="D240" i="28"/>
  <c r="Q240" i="28"/>
  <c r="P240" i="28"/>
  <c r="W309" i="28"/>
  <c r="S309" i="28"/>
  <c r="O309" i="28"/>
  <c r="K309" i="28"/>
  <c r="G309" i="28"/>
  <c r="C309" i="28"/>
  <c r="V309" i="28"/>
  <c r="R309" i="28"/>
  <c r="N309" i="28"/>
  <c r="J309" i="28"/>
  <c r="F309" i="28"/>
  <c r="B309" i="28"/>
  <c r="U309" i="28"/>
  <c r="M309" i="28"/>
  <c r="E309" i="28"/>
  <c r="T309" i="28"/>
  <c r="L309" i="28"/>
  <c r="D309" i="28"/>
  <c r="Y309" i="28"/>
  <c r="Q309" i="28"/>
  <c r="I309" i="28"/>
  <c r="X309" i="28"/>
  <c r="P309" i="28"/>
  <c r="H309" i="28"/>
  <c r="W410" i="21"/>
  <c r="S410" i="21"/>
  <c r="O410" i="21"/>
  <c r="K410" i="21"/>
  <c r="G410" i="21"/>
  <c r="C410" i="21"/>
  <c r="V410" i="21"/>
  <c r="R410" i="21"/>
  <c r="N410" i="21"/>
  <c r="J410" i="21"/>
  <c r="F410" i="21"/>
  <c r="B410" i="21"/>
  <c r="U410" i="21"/>
  <c r="M410" i="21"/>
  <c r="E410" i="21"/>
  <c r="Q410" i="21"/>
  <c r="X410" i="21"/>
  <c r="H410" i="21"/>
  <c r="T410" i="21"/>
  <c r="L410" i="21"/>
  <c r="D410" i="21"/>
  <c r="Y410" i="21"/>
  <c r="I410" i="21"/>
  <c r="P410" i="21"/>
  <c r="Y135" i="21"/>
  <c r="U135" i="21"/>
  <c r="Q135" i="21"/>
  <c r="M135" i="21"/>
  <c r="I135" i="21"/>
  <c r="E135" i="21"/>
  <c r="X135" i="21"/>
  <c r="T135" i="21"/>
  <c r="P135" i="21"/>
  <c r="L135" i="21"/>
  <c r="H135" i="21"/>
  <c r="D135" i="21"/>
  <c r="S135" i="21"/>
  <c r="K135" i="21"/>
  <c r="C135" i="21"/>
  <c r="R135" i="21"/>
  <c r="J135" i="21"/>
  <c r="B135" i="21"/>
  <c r="W135" i="21"/>
  <c r="G135" i="21"/>
  <c r="V135" i="21"/>
  <c r="F135" i="21"/>
  <c r="O135" i="21"/>
  <c r="N135" i="21"/>
  <c r="W170" i="21"/>
  <c r="S170" i="21"/>
  <c r="O170" i="21"/>
  <c r="K170" i="21"/>
  <c r="G170" i="21"/>
  <c r="C170" i="21"/>
  <c r="V170" i="21"/>
  <c r="Q170" i="21"/>
  <c r="L170" i="21"/>
  <c r="F170" i="21"/>
  <c r="U170" i="21"/>
  <c r="P170" i="21"/>
  <c r="J170" i="21"/>
  <c r="E170" i="21"/>
  <c r="Y170" i="21"/>
  <c r="N170" i="21"/>
  <c r="D170" i="21"/>
  <c r="T170" i="21"/>
  <c r="I170" i="21"/>
  <c r="X170" i="21"/>
  <c r="B170" i="21"/>
  <c r="M170" i="21"/>
  <c r="R170" i="21"/>
  <c r="H170" i="21"/>
  <c r="X67" i="19"/>
  <c r="T67" i="19"/>
  <c r="P67" i="19"/>
  <c r="L67" i="19"/>
  <c r="H67" i="19"/>
  <c r="D67" i="19"/>
  <c r="V67" i="19"/>
  <c r="R67" i="19"/>
  <c r="N67" i="19"/>
  <c r="J67" i="19"/>
  <c r="F67" i="19"/>
  <c r="B67" i="19"/>
  <c r="Y67" i="19"/>
  <c r="Q67" i="19"/>
  <c r="I67" i="19"/>
  <c r="W67" i="19"/>
  <c r="O67" i="19"/>
  <c r="G67" i="19"/>
  <c r="U67" i="19"/>
  <c r="M67" i="19"/>
  <c r="E67" i="19"/>
  <c r="S67" i="19"/>
  <c r="K67" i="19"/>
  <c r="C67" i="19"/>
  <c r="W239" i="21"/>
  <c r="S239" i="21"/>
  <c r="O239" i="21"/>
  <c r="K239" i="21"/>
  <c r="G239" i="21"/>
  <c r="C239" i="21"/>
  <c r="V239" i="21"/>
  <c r="R239" i="21"/>
  <c r="N239" i="21"/>
  <c r="J239" i="21"/>
  <c r="F239" i="21"/>
  <c r="B239" i="21"/>
  <c r="U239" i="21"/>
  <c r="M239" i="21"/>
  <c r="E239" i="21"/>
  <c r="Y239" i="21"/>
  <c r="I239" i="21"/>
  <c r="T239" i="21"/>
  <c r="L239" i="21"/>
  <c r="D239" i="21"/>
  <c r="Q239" i="21"/>
  <c r="P239" i="21"/>
  <c r="H239" i="21"/>
  <c r="X239" i="21"/>
  <c r="V206" i="28"/>
  <c r="R206" i="28"/>
  <c r="N206" i="28"/>
  <c r="J206" i="28"/>
  <c r="F206" i="28"/>
  <c r="B206" i="28"/>
  <c r="X206" i="28"/>
  <c r="S206" i="28"/>
  <c r="W206" i="28"/>
  <c r="Q206" i="28"/>
  <c r="L206" i="28"/>
  <c r="G206" i="28"/>
  <c r="P206" i="28"/>
  <c r="I206" i="28"/>
  <c r="C206" i="28"/>
  <c r="Y206" i="28"/>
  <c r="O206" i="28"/>
  <c r="H206" i="28"/>
  <c r="M206" i="28"/>
  <c r="K206" i="28"/>
  <c r="U206" i="28"/>
  <c r="E206" i="28"/>
  <c r="T206" i="28"/>
  <c r="D206" i="28"/>
  <c r="W274" i="28"/>
  <c r="S274" i="28"/>
  <c r="O274" i="28"/>
  <c r="K274" i="28"/>
  <c r="G274" i="28"/>
  <c r="C274" i="28"/>
  <c r="V274" i="28"/>
  <c r="R274" i="28"/>
  <c r="N274" i="28"/>
  <c r="J274" i="28"/>
  <c r="F274" i="28"/>
  <c r="B274" i="28"/>
  <c r="U274" i="28"/>
  <c r="M274" i="28"/>
  <c r="E274" i="28"/>
  <c r="Q274" i="28"/>
  <c r="P274" i="28"/>
  <c r="T274" i="28"/>
  <c r="L274" i="28"/>
  <c r="D274" i="28"/>
  <c r="Y274" i="28"/>
  <c r="I274" i="28"/>
  <c r="X274" i="28"/>
  <c r="H274" i="28"/>
  <c r="Y172" i="28"/>
  <c r="U172" i="28"/>
  <c r="Q172" i="28"/>
  <c r="M172" i="28"/>
  <c r="I172" i="28"/>
  <c r="E172" i="28"/>
  <c r="W172" i="28"/>
  <c r="S172" i="28"/>
  <c r="O172" i="28"/>
  <c r="K172" i="28"/>
  <c r="G172" i="28"/>
  <c r="C172" i="28"/>
  <c r="T172" i="28"/>
  <c r="L172" i="28"/>
  <c r="D172" i="28"/>
  <c r="R172" i="28"/>
  <c r="J172" i="28"/>
  <c r="B172" i="28"/>
  <c r="P172" i="28"/>
  <c r="X172" i="28"/>
  <c r="H172" i="28"/>
  <c r="N172" i="28"/>
  <c r="F172" i="28"/>
  <c r="V172" i="28"/>
  <c r="W308" i="21"/>
  <c r="S308" i="21"/>
  <c r="O308" i="21"/>
  <c r="K308" i="21"/>
  <c r="G308" i="21"/>
  <c r="C308" i="21"/>
  <c r="V308" i="21"/>
  <c r="R308" i="21"/>
  <c r="N308" i="21"/>
  <c r="J308" i="21"/>
  <c r="F308" i="21"/>
  <c r="B308" i="21"/>
  <c r="U308" i="21"/>
  <c r="M308" i="21"/>
  <c r="E308" i="21"/>
  <c r="Y308" i="21"/>
  <c r="I308" i="21"/>
  <c r="T308" i="21"/>
  <c r="L308" i="21"/>
  <c r="D308" i="21"/>
  <c r="Q308" i="21"/>
  <c r="P308" i="21"/>
  <c r="H308" i="21"/>
  <c r="X308" i="21"/>
  <c r="V66" i="25"/>
  <c r="R66" i="25"/>
  <c r="N66" i="25"/>
  <c r="J66" i="25"/>
  <c r="F66" i="25"/>
  <c r="B66" i="25"/>
  <c r="Y66" i="25"/>
  <c r="U66" i="25"/>
  <c r="Q66" i="25"/>
  <c r="M66" i="25"/>
  <c r="I66" i="25"/>
  <c r="E66" i="25"/>
  <c r="X66" i="25"/>
  <c r="P66" i="25"/>
  <c r="H66" i="25"/>
  <c r="W66" i="25"/>
  <c r="O66" i="25"/>
  <c r="G66" i="25"/>
  <c r="T66" i="25"/>
  <c r="D66" i="25"/>
  <c r="S66" i="25"/>
  <c r="C66" i="25"/>
  <c r="K66" i="25"/>
  <c r="L66" i="25"/>
  <c r="V30" i="25"/>
  <c r="R30" i="25"/>
  <c r="N30" i="25"/>
  <c r="J30" i="25"/>
  <c r="F30" i="25"/>
  <c r="B30" i="25"/>
  <c r="Y30" i="25"/>
  <c r="U30" i="25"/>
  <c r="Q30" i="25"/>
  <c r="M30" i="25"/>
  <c r="I30" i="25"/>
  <c r="E30" i="25"/>
  <c r="X30" i="25"/>
  <c r="P30" i="25"/>
  <c r="H30" i="25"/>
  <c r="W30" i="25"/>
  <c r="O30" i="25"/>
  <c r="G30" i="25"/>
  <c r="L30" i="25"/>
  <c r="K30" i="25"/>
  <c r="D30" i="25"/>
  <c r="C30" i="25"/>
  <c r="T30" i="25"/>
  <c r="S30" i="25"/>
  <c r="V137" i="19"/>
  <c r="R137" i="19"/>
  <c r="X137" i="19"/>
  <c r="S137" i="19"/>
  <c r="N137" i="19"/>
  <c r="J137" i="19"/>
  <c r="F137" i="19"/>
  <c r="B137" i="19"/>
  <c r="U137" i="19"/>
  <c r="P137" i="19"/>
  <c r="L137" i="19"/>
  <c r="H137" i="19"/>
  <c r="D137" i="19"/>
  <c r="Q137" i="19"/>
  <c r="I137" i="19"/>
  <c r="W137" i="19"/>
  <c r="M137" i="19"/>
  <c r="E137" i="19"/>
  <c r="T137" i="19"/>
  <c r="C137" i="19"/>
  <c r="O137" i="19"/>
  <c r="K137" i="19"/>
  <c r="Y137" i="19"/>
  <c r="G137" i="19"/>
  <c r="X103" i="19"/>
  <c r="T103" i="19"/>
  <c r="P103" i="19"/>
  <c r="L103" i="19"/>
  <c r="H103" i="19"/>
  <c r="D103" i="19"/>
  <c r="V103" i="19"/>
  <c r="Q103" i="19"/>
  <c r="K103" i="19"/>
  <c r="F103" i="19"/>
  <c r="Y103" i="19"/>
  <c r="S103" i="19"/>
  <c r="N103" i="19"/>
  <c r="I103" i="19"/>
  <c r="C103" i="19"/>
  <c r="R103" i="19"/>
  <c r="G103" i="19"/>
  <c r="O103" i="19"/>
  <c r="E103" i="19"/>
  <c r="W103" i="19"/>
  <c r="M103" i="19"/>
  <c r="B103" i="19"/>
  <c r="U103" i="19"/>
  <c r="J103" i="19"/>
  <c r="V411" i="28"/>
  <c r="R411" i="28"/>
  <c r="N411" i="28"/>
  <c r="J411" i="28"/>
  <c r="F411" i="28"/>
  <c r="B411" i="28"/>
  <c r="Y411" i="28"/>
  <c r="T411" i="28"/>
  <c r="O411" i="28"/>
  <c r="I411" i="28"/>
  <c r="D411" i="28"/>
  <c r="X411" i="28"/>
  <c r="S411" i="28"/>
  <c r="M411" i="28"/>
  <c r="H411" i="28"/>
  <c r="C411" i="28"/>
  <c r="Q411" i="28"/>
  <c r="G411" i="28"/>
  <c r="W411" i="28"/>
  <c r="K411" i="28"/>
  <c r="P411" i="28"/>
  <c r="E411" i="28"/>
  <c r="L411" i="28"/>
  <c r="U411" i="28"/>
  <c r="W67" i="28"/>
  <c r="S67" i="28"/>
  <c r="O67" i="28"/>
  <c r="K67" i="28"/>
  <c r="G67" i="28"/>
  <c r="C67" i="28"/>
  <c r="V67" i="28"/>
  <c r="R67" i="28"/>
  <c r="N67" i="28"/>
  <c r="J67" i="28"/>
  <c r="F67" i="28"/>
  <c r="B67" i="28"/>
  <c r="Y67" i="28"/>
  <c r="Q67" i="28"/>
  <c r="I67" i="28"/>
  <c r="X67" i="28"/>
  <c r="P67" i="28"/>
  <c r="H67" i="28"/>
  <c r="M67" i="28"/>
  <c r="U67" i="28"/>
  <c r="T67" i="28"/>
  <c r="L67" i="28"/>
  <c r="E67" i="28"/>
  <c r="D67" i="28"/>
  <c r="W102" i="28"/>
  <c r="S102" i="28"/>
  <c r="O102" i="28"/>
  <c r="K102" i="28"/>
  <c r="G102" i="28"/>
  <c r="C102" i="28"/>
  <c r="V102" i="28"/>
  <c r="R102" i="28"/>
  <c r="N102" i="28"/>
  <c r="J102" i="28"/>
  <c r="F102" i="28"/>
  <c r="B102" i="28"/>
  <c r="Y102" i="28"/>
  <c r="Q102" i="28"/>
  <c r="I102" i="28"/>
  <c r="X102" i="28"/>
  <c r="P102" i="28"/>
  <c r="H102" i="28"/>
  <c r="M102" i="28"/>
  <c r="U102" i="28"/>
  <c r="D102" i="28"/>
  <c r="L102" i="28"/>
  <c r="E102" i="28"/>
  <c r="T102" i="28"/>
  <c r="X102" i="19"/>
  <c r="T102" i="19"/>
  <c r="P102" i="19"/>
  <c r="L102" i="19"/>
  <c r="H102" i="19"/>
  <c r="D102" i="19"/>
  <c r="Y102" i="19"/>
  <c r="S102" i="19"/>
  <c r="N102" i="19"/>
  <c r="I102" i="19"/>
  <c r="C102" i="19"/>
  <c r="V102" i="19"/>
  <c r="Q102" i="19"/>
  <c r="K102" i="19"/>
  <c r="F102" i="19"/>
  <c r="U102" i="19"/>
  <c r="J102" i="19"/>
  <c r="R102" i="19"/>
  <c r="G102" i="19"/>
  <c r="O102" i="19"/>
  <c r="E102" i="19"/>
  <c r="W102" i="19"/>
  <c r="M102" i="19"/>
  <c r="B102" i="19"/>
  <c r="W342" i="21"/>
  <c r="S342" i="21"/>
  <c r="O342" i="21"/>
  <c r="K342" i="21"/>
  <c r="G342" i="21"/>
  <c r="C342" i="21"/>
  <c r="V342" i="21"/>
  <c r="R342" i="21"/>
  <c r="N342" i="21"/>
  <c r="J342" i="21"/>
  <c r="F342" i="21"/>
  <c r="B342" i="21"/>
  <c r="U342" i="21"/>
  <c r="M342" i="21"/>
  <c r="E342" i="21"/>
  <c r="Q342" i="21"/>
  <c r="P342" i="21"/>
  <c r="T342" i="21"/>
  <c r="L342" i="21"/>
  <c r="D342" i="21"/>
  <c r="Y342" i="21"/>
  <c r="I342" i="21"/>
  <c r="X342" i="21"/>
  <c r="H342" i="21"/>
  <c r="A377" i="21"/>
  <c r="A411" i="21"/>
  <c r="A309" i="21"/>
  <c r="A343" i="21"/>
  <c r="A33" i="28"/>
  <c r="A241" i="28"/>
  <c r="A103" i="28"/>
  <c r="A173" i="28"/>
  <c r="A412" i="28"/>
  <c r="A138" i="28"/>
  <c r="A68" i="28"/>
  <c r="A344" i="28"/>
  <c r="A310" i="28"/>
  <c r="A378" i="28"/>
  <c r="A207" i="28"/>
  <c r="A275" i="28"/>
  <c r="A274" i="21"/>
  <c r="A240" i="21"/>
  <c r="A205" i="21"/>
  <c r="A104" i="19"/>
  <c r="A68" i="19"/>
  <c r="A67" i="25"/>
  <c r="A103" i="25"/>
  <c r="A171" i="21"/>
  <c r="A101" i="21"/>
  <c r="A66" i="21"/>
  <c r="A33" i="21"/>
  <c r="A136" i="21"/>
  <c r="A31" i="25"/>
  <c r="A32" i="19"/>
  <c r="A140" i="25"/>
  <c r="A138" i="19"/>
  <c r="V138" i="19" l="1"/>
  <c r="R138" i="19"/>
  <c r="N138" i="19"/>
  <c r="J138" i="19"/>
  <c r="F138" i="19"/>
  <c r="B138" i="19"/>
  <c r="U138" i="19"/>
  <c r="P138" i="19"/>
  <c r="K138" i="19"/>
  <c r="E138" i="19"/>
  <c r="X138" i="19"/>
  <c r="S138" i="19"/>
  <c r="M138" i="19"/>
  <c r="H138" i="19"/>
  <c r="C138" i="19"/>
  <c r="Y138" i="19"/>
  <c r="O138" i="19"/>
  <c r="D138" i="19"/>
  <c r="T138" i="19"/>
  <c r="I138" i="19"/>
  <c r="Q138" i="19"/>
  <c r="L138" i="19"/>
  <c r="G138" i="19"/>
  <c r="W138" i="19"/>
  <c r="Y136" i="21"/>
  <c r="U136" i="21"/>
  <c r="Q136" i="21"/>
  <c r="M136" i="21"/>
  <c r="I136" i="21"/>
  <c r="E136" i="21"/>
  <c r="X136" i="21"/>
  <c r="T136" i="21"/>
  <c r="P136" i="21"/>
  <c r="L136" i="21"/>
  <c r="H136" i="21"/>
  <c r="D136" i="21"/>
  <c r="S136" i="21"/>
  <c r="K136" i="21"/>
  <c r="C136" i="21"/>
  <c r="R136" i="21"/>
  <c r="J136" i="21"/>
  <c r="B136" i="21"/>
  <c r="O136" i="21"/>
  <c r="N136" i="21"/>
  <c r="G136" i="21"/>
  <c r="F136" i="21"/>
  <c r="W136" i="21"/>
  <c r="V136" i="21"/>
  <c r="W171" i="21"/>
  <c r="S171" i="21"/>
  <c r="O171" i="21"/>
  <c r="K171" i="21"/>
  <c r="G171" i="21"/>
  <c r="C171" i="21"/>
  <c r="Y171" i="21"/>
  <c r="T171" i="21"/>
  <c r="N171" i="21"/>
  <c r="I171" i="21"/>
  <c r="D171" i="21"/>
  <c r="X171" i="21"/>
  <c r="R171" i="21"/>
  <c r="M171" i="21"/>
  <c r="H171" i="21"/>
  <c r="B171" i="21"/>
  <c r="V171" i="21"/>
  <c r="L171" i="21"/>
  <c r="Q171" i="21"/>
  <c r="F171" i="21"/>
  <c r="U171" i="21"/>
  <c r="J171" i="21"/>
  <c r="E171" i="21"/>
  <c r="P171" i="21"/>
  <c r="X104" i="19"/>
  <c r="T104" i="19"/>
  <c r="P104" i="19"/>
  <c r="L104" i="19"/>
  <c r="H104" i="19"/>
  <c r="D104" i="19"/>
  <c r="Y104" i="19"/>
  <c r="S104" i="19"/>
  <c r="N104" i="19"/>
  <c r="I104" i="19"/>
  <c r="C104" i="19"/>
  <c r="V104" i="19"/>
  <c r="Q104" i="19"/>
  <c r="K104" i="19"/>
  <c r="F104" i="19"/>
  <c r="O104" i="19"/>
  <c r="E104" i="19"/>
  <c r="W104" i="19"/>
  <c r="M104" i="19"/>
  <c r="B104" i="19"/>
  <c r="U104" i="19"/>
  <c r="J104" i="19"/>
  <c r="R104" i="19"/>
  <c r="G104" i="19"/>
  <c r="W275" i="28"/>
  <c r="S275" i="28"/>
  <c r="O275" i="28"/>
  <c r="K275" i="28"/>
  <c r="G275" i="28"/>
  <c r="C275" i="28"/>
  <c r="V275" i="28"/>
  <c r="R275" i="28"/>
  <c r="N275" i="28"/>
  <c r="J275" i="28"/>
  <c r="F275" i="28"/>
  <c r="B275" i="28"/>
  <c r="U275" i="28"/>
  <c r="M275" i="28"/>
  <c r="E275" i="28"/>
  <c r="Y275" i="28"/>
  <c r="I275" i="28"/>
  <c r="X275" i="28"/>
  <c r="H275" i="28"/>
  <c r="T275" i="28"/>
  <c r="L275" i="28"/>
  <c r="D275" i="28"/>
  <c r="Q275" i="28"/>
  <c r="P275" i="28"/>
  <c r="W344" i="28"/>
  <c r="S344" i="28"/>
  <c r="O344" i="28"/>
  <c r="K344" i="28"/>
  <c r="G344" i="28"/>
  <c r="C344" i="28"/>
  <c r="V344" i="28"/>
  <c r="R344" i="28"/>
  <c r="N344" i="28"/>
  <c r="J344" i="28"/>
  <c r="F344" i="28"/>
  <c r="B344" i="28"/>
  <c r="U344" i="28"/>
  <c r="M344" i="28"/>
  <c r="E344" i="28"/>
  <c r="Y344" i="28"/>
  <c r="I344" i="28"/>
  <c r="P344" i="28"/>
  <c r="T344" i="28"/>
  <c r="L344" i="28"/>
  <c r="D344" i="28"/>
  <c r="Q344" i="28"/>
  <c r="X344" i="28"/>
  <c r="H344" i="28"/>
  <c r="Y173" i="28"/>
  <c r="U173" i="28"/>
  <c r="Q173" i="28"/>
  <c r="M173" i="28"/>
  <c r="I173" i="28"/>
  <c r="E173" i="28"/>
  <c r="W173" i="28"/>
  <c r="S173" i="28"/>
  <c r="O173" i="28"/>
  <c r="K173" i="28"/>
  <c r="G173" i="28"/>
  <c r="C173" i="28"/>
  <c r="T173" i="28"/>
  <c r="L173" i="28"/>
  <c r="D173" i="28"/>
  <c r="R173" i="28"/>
  <c r="J173" i="28"/>
  <c r="B173" i="28"/>
  <c r="X173" i="28"/>
  <c r="H173" i="28"/>
  <c r="P173" i="28"/>
  <c r="V173" i="28"/>
  <c r="N173" i="28"/>
  <c r="F173" i="28"/>
  <c r="W343" i="21"/>
  <c r="S343" i="21"/>
  <c r="O343" i="21"/>
  <c r="K343" i="21"/>
  <c r="G343" i="21"/>
  <c r="C343" i="21"/>
  <c r="V343" i="21"/>
  <c r="R343" i="21"/>
  <c r="N343" i="21"/>
  <c r="J343" i="21"/>
  <c r="F343" i="21"/>
  <c r="B343" i="21"/>
  <c r="U343" i="21"/>
  <c r="M343" i="21"/>
  <c r="E343" i="21"/>
  <c r="Y343" i="21"/>
  <c r="I343" i="21"/>
  <c r="X343" i="21"/>
  <c r="H343" i="21"/>
  <c r="T343" i="21"/>
  <c r="L343" i="21"/>
  <c r="D343" i="21"/>
  <c r="Q343" i="21"/>
  <c r="P343" i="21"/>
  <c r="V140" i="25"/>
  <c r="R140" i="25"/>
  <c r="N140" i="25"/>
  <c r="J140" i="25"/>
  <c r="F140" i="25"/>
  <c r="B140" i="25"/>
  <c r="Y140" i="25"/>
  <c r="U140" i="25"/>
  <c r="Q140" i="25"/>
  <c r="M140" i="25"/>
  <c r="I140" i="25"/>
  <c r="E140" i="25"/>
  <c r="X140" i="25"/>
  <c r="P140" i="25"/>
  <c r="H140" i="25"/>
  <c r="W140" i="25"/>
  <c r="O140" i="25"/>
  <c r="G140" i="25"/>
  <c r="T140" i="25"/>
  <c r="D140" i="25"/>
  <c r="S140" i="25"/>
  <c r="C140" i="25"/>
  <c r="L140" i="25"/>
  <c r="K140" i="25"/>
  <c r="Y33" i="21"/>
  <c r="U33" i="21"/>
  <c r="Q33" i="21"/>
  <c r="M33" i="21"/>
  <c r="I33" i="21"/>
  <c r="E33" i="21"/>
  <c r="X33" i="21"/>
  <c r="T33" i="21"/>
  <c r="P33" i="21"/>
  <c r="L33" i="21"/>
  <c r="H33" i="21"/>
  <c r="D33" i="21"/>
  <c r="S33" i="21"/>
  <c r="K33" i="21"/>
  <c r="C33" i="21"/>
  <c r="R33" i="21"/>
  <c r="J33" i="21"/>
  <c r="B33" i="21"/>
  <c r="O33" i="21"/>
  <c r="N33" i="21"/>
  <c r="G33" i="21"/>
  <c r="W33" i="21"/>
  <c r="F33" i="21"/>
  <c r="V33" i="21"/>
  <c r="V103" i="25"/>
  <c r="R103" i="25"/>
  <c r="N103" i="25"/>
  <c r="J103" i="25"/>
  <c r="F103" i="25"/>
  <c r="B103" i="25"/>
  <c r="Y103" i="25"/>
  <c r="U103" i="25"/>
  <c r="Q103" i="25"/>
  <c r="M103" i="25"/>
  <c r="I103" i="25"/>
  <c r="E103" i="25"/>
  <c r="X103" i="25"/>
  <c r="P103" i="25"/>
  <c r="H103" i="25"/>
  <c r="W103" i="25"/>
  <c r="O103" i="25"/>
  <c r="G103" i="25"/>
  <c r="T103" i="25"/>
  <c r="D103" i="25"/>
  <c r="S103" i="25"/>
  <c r="C103" i="25"/>
  <c r="L103" i="25"/>
  <c r="K103" i="25"/>
  <c r="Y205" i="21"/>
  <c r="U205" i="21"/>
  <c r="Q205" i="21"/>
  <c r="M205" i="21"/>
  <c r="I205" i="21"/>
  <c r="E205" i="21"/>
  <c r="W205" i="21"/>
  <c r="R205" i="21"/>
  <c r="L205" i="21"/>
  <c r="G205" i="21"/>
  <c r="B205" i="21"/>
  <c r="T205" i="21"/>
  <c r="O205" i="21"/>
  <c r="J205" i="21"/>
  <c r="D205" i="21"/>
  <c r="V205" i="21"/>
  <c r="K205" i="21"/>
  <c r="P205" i="21"/>
  <c r="F205" i="21"/>
  <c r="H205" i="21"/>
  <c r="X205" i="21"/>
  <c r="C205" i="21"/>
  <c r="S205" i="21"/>
  <c r="N205" i="21"/>
  <c r="W207" i="28"/>
  <c r="V207" i="28"/>
  <c r="R207" i="28"/>
  <c r="N207" i="28"/>
  <c r="J207" i="28"/>
  <c r="F207" i="28"/>
  <c r="B207" i="28"/>
  <c r="U207" i="28"/>
  <c r="P207" i="28"/>
  <c r="K207" i="28"/>
  <c r="E207" i="28"/>
  <c r="T207" i="28"/>
  <c r="O207" i="28"/>
  <c r="I207" i="28"/>
  <c r="D207" i="28"/>
  <c r="Y207" i="28"/>
  <c r="M207" i="28"/>
  <c r="C207" i="28"/>
  <c r="X207" i="28"/>
  <c r="L207" i="28"/>
  <c r="H207" i="28"/>
  <c r="G207" i="28"/>
  <c r="S207" i="28"/>
  <c r="Q207" i="28"/>
  <c r="W68" i="28"/>
  <c r="S68" i="28"/>
  <c r="O68" i="28"/>
  <c r="K68" i="28"/>
  <c r="G68" i="28"/>
  <c r="C68" i="28"/>
  <c r="V68" i="28"/>
  <c r="R68" i="28"/>
  <c r="N68" i="28"/>
  <c r="J68" i="28"/>
  <c r="F68" i="28"/>
  <c r="B68" i="28"/>
  <c r="Y68" i="28"/>
  <c r="Q68" i="28"/>
  <c r="I68" i="28"/>
  <c r="X68" i="28"/>
  <c r="P68" i="28"/>
  <c r="H68" i="28"/>
  <c r="U68" i="28"/>
  <c r="E68" i="28"/>
  <c r="T68" i="28"/>
  <c r="D68" i="28"/>
  <c r="M68" i="28"/>
  <c r="L68" i="28"/>
  <c r="W103" i="28"/>
  <c r="S103" i="28"/>
  <c r="O103" i="28"/>
  <c r="K103" i="28"/>
  <c r="G103" i="28"/>
  <c r="C103" i="28"/>
  <c r="V103" i="28"/>
  <c r="R103" i="28"/>
  <c r="N103" i="28"/>
  <c r="J103" i="28"/>
  <c r="F103" i="28"/>
  <c r="B103" i="28"/>
  <c r="Y103" i="28"/>
  <c r="Q103" i="28"/>
  <c r="I103" i="28"/>
  <c r="X103" i="28"/>
  <c r="P103" i="28"/>
  <c r="H103" i="28"/>
  <c r="U103" i="28"/>
  <c r="E103" i="28"/>
  <c r="L103" i="28"/>
  <c r="T103" i="28"/>
  <c r="D103" i="28"/>
  <c r="M103" i="28"/>
  <c r="W309" i="21"/>
  <c r="S309" i="21"/>
  <c r="O309" i="21"/>
  <c r="K309" i="21"/>
  <c r="G309" i="21"/>
  <c r="C309" i="21"/>
  <c r="V309" i="21"/>
  <c r="R309" i="21"/>
  <c r="N309" i="21"/>
  <c r="J309" i="21"/>
  <c r="F309" i="21"/>
  <c r="B309" i="21"/>
  <c r="U309" i="21"/>
  <c r="M309" i="21"/>
  <c r="E309" i="21"/>
  <c r="Q309" i="21"/>
  <c r="T309" i="21"/>
  <c r="L309" i="21"/>
  <c r="D309" i="21"/>
  <c r="Y309" i="21"/>
  <c r="I309" i="21"/>
  <c r="X309" i="21"/>
  <c r="P309" i="21"/>
  <c r="H309" i="21"/>
  <c r="X32" i="19"/>
  <c r="T32" i="19"/>
  <c r="P32" i="19"/>
  <c r="L32" i="19"/>
  <c r="H32" i="19"/>
  <c r="D32" i="19"/>
  <c r="V32" i="19"/>
  <c r="R32" i="19"/>
  <c r="N32" i="19"/>
  <c r="J32" i="19"/>
  <c r="F32" i="19"/>
  <c r="B32" i="19"/>
  <c r="Y32" i="19"/>
  <c r="Q32" i="19"/>
  <c r="I32" i="19"/>
  <c r="W32" i="19"/>
  <c r="U32" i="19"/>
  <c r="M32" i="19"/>
  <c r="E32" i="19"/>
  <c r="S32" i="19"/>
  <c r="K32" i="19"/>
  <c r="C32" i="19"/>
  <c r="O32" i="19"/>
  <c r="G32" i="19"/>
  <c r="Y66" i="21"/>
  <c r="U66" i="21"/>
  <c r="Q66" i="21"/>
  <c r="M66" i="21"/>
  <c r="I66" i="21"/>
  <c r="E66" i="21"/>
  <c r="X66" i="21"/>
  <c r="T66" i="21"/>
  <c r="P66" i="21"/>
  <c r="L66" i="21"/>
  <c r="H66" i="21"/>
  <c r="D66" i="21"/>
  <c r="S66" i="21"/>
  <c r="K66" i="21"/>
  <c r="C66" i="21"/>
  <c r="R66" i="21"/>
  <c r="J66" i="21"/>
  <c r="B66" i="21"/>
  <c r="O66" i="21"/>
  <c r="N66" i="21"/>
  <c r="G66" i="21"/>
  <c r="F66" i="21"/>
  <c r="W66" i="21"/>
  <c r="V66" i="21"/>
  <c r="V67" i="25"/>
  <c r="R67" i="25"/>
  <c r="N67" i="25"/>
  <c r="J67" i="25"/>
  <c r="F67" i="25"/>
  <c r="B67" i="25"/>
  <c r="Y67" i="25"/>
  <c r="U67" i="25"/>
  <c r="Q67" i="25"/>
  <c r="M67" i="25"/>
  <c r="I67" i="25"/>
  <c r="E67" i="25"/>
  <c r="X67" i="25"/>
  <c r="P67" i="25"/>
  <c r="H67" i="25"/>
  <c r="W67" i="25"/>
  <c r="O67" i="25"/>
  <c r="G67" i="25"/>
  <c r="L67" i="25"/>
  <c r="K67" i="25"/>
  <c r="D67" i="25"/>
  <c r="C67" i="25"/>
  <c r="T67" i="25"/>
  <c r="S67" i="25"/>
  <c r="W240" i="21"/>
  <c r="S240" i="21"/>
  <c r="O240" i="21"/>
  <c r="K240" i="21"/>
  <c r="G240" i="21"/>
  <c r="C240" i="21"/>
  <c r="V240" i="21"/>
  <c r="R240" i="21"/>
  <c r="N240" i="21"/>
  <c r="J240" i="21"/>
  <c r="F240" i="21"/>
  <c r="B240" i="21"/>
  <c r="U240" i="21"/>
  <c r="M240" i="21"/>
  <c r="E240" i="21"/>
  <c r="Q240" i="21"/>
  <c r="T240" i="21"/>
  <c r="L240" i="21"/>
  <c r="D240" i="21"/>
  <c r="Y240" i="21"/>
  <c r="I240" i="21"/>
  <c r="X240" i="21"/>
  <c r="P240" i="21"/>
  <c r="H240" i="21"/>
  <c r="W378" i="28"/>
  <c r="S378" i="28"/>
  <c r="O378" i="28"/>
  <c r="K378" i="28"/>
  <c r="G378" i="28"/>
  <c r="C378" i="28"/>
  <c r="V378" i="28"/>
  <c r="R378" i="28"/>
  <c r="N378" i="28"/>
  <c r="J378" i="28"/>
  <c r="F378" i="28"/>
  <c r="B378" i="28"/>
  <c r="U378" i="28"/>
  <c r="M378" i="28"/>
  <c r="E378" i="28"/>
  <c r="Y378" i="28"/>
  <c r="P378" i="28"/>
  <c r="T378" i="28"/>
  <c r="L378" i="28"/>
  <c r="D378" i="28"/>
  <c r="Q378" i="28"/>
  <c r="I378" i="28"/>
  <c r="X378" i="28"/>
  <c r="H378" i="28"/>
  <c r="Y138" i="28"/>
  <c r="U138" i="28"/>
  <c r="Q138" i="28"/>
  <c r="M138" i="28"/>
  <c r="I138" i="28"/>
  <c r="E138" i="28"/>
  <c r="X138" i="28"/>
  <c r="T138" i="28"/>
  <c r="P138" i="28"/>
  <c r="L138" i="28"/>
  <c r="H138" i="28"/>
  <c r="D138" i="28"/>
  <c r="S138" i="28"/>
  <c r="K138" i="28"/>
  <c r="C138" i="28"/>
  <c r="R138" i="28"/>
  <c r="J138" i="28"/>
  <c r="B138" i="28"/>
  <c r="O138" i="28"/>
  <c r="N138" i="28"/>
  <c r="W138" i="28"/>
  <c r="G138" i="28"/>
  <c r="F138" i="28"/>
  <c r="V138" i="28"/>
  <c r="W241" i="28"/>
  <c r="S241" i="28"/>
  <c r="O241" i="28"/>
  <c r="K241" i="28"/>
  <c r="G241" i="28"/>
  <c r="C241" i="28"/>
  <c r="V241" i="28"/>
  <c r="R241" i="28"/>
  <c r="N241" i="28"/>
  <c r="J241" i="28"/>
  <c r="F241" i="28"/>
  <c r="B241" i="28"/>
  <c r="U241" i="28"/>
  <c r="M241" i="28"/>
  <c r="E241" i="28"/>
  <c r="Y241" i="28"/>
  <c r="P241" i="28"/>
  <c r="T241" i="28"/>
  <c r="L241" i="28"/>
  <c r="D241" i="28"/>
  <c r="Q241" i="28"/>
  <c r="I241" i="28"/>
  <c r="X241" i="28"/>
  <c r="H241" i="28"/>
  <c r="W411" i="21"/>
  <c r="S411" i="21"/>
  <c r="O411" i="21"/>
  <c r="K411" i="21"/>
  <c r="G411" i="21"/>
  <c r="C411" i="21"/>
  <c r="V411" i="21"/>
  <c r="R411" i="21"/>
  <c r="N411" i="21"/>
  <c r="J411" i="21"/>
  <c r="F411" i="21"/>
  <c r="B411" i="21"/>
  <c r="U411" i="21"/>
  <c r="M411" i="21"/>
  <c r="E411" i="21"/>
  <c r="Q411" i="21"/>
  <c r="I411" i="21"/>
  <c r="P411" i="21"/>
  <c r="T411" i="21"/>
  <c r="L411" i="21"/>
  <c r="D411" i="21"/>
  <c r="Y411" i="21"/>
  <c r="X411" i="21"/>
  <c r="H411" i="21"/>
  <c r="V31" i="25"/>
  <c r="R31" i="25"/>
  <c r="N31" i="25"/>
  <c r="J31" i="25"/>
  <c r="F31" i="25"/>
  <c r="B31" i="25"/>
  <c r="Y31" i="25"/>
  <c r="U31" i="25"/>
  <c r="Q31" i="25"/>
  <c r="M31" i="25"/>
  <c r="I31" i="25"/>
  <c r="E31" i="25"/>
  <c r="X31" i="25"/>
  <c r="P31" i="25"/>
  <c r="H31" i="25"/>
  <c r="W31" i="25"/>
  <c r="O31" i="25"/>
  <c r="G31" i="25"/>
  <c r="T31" i="25"/>
  <c r="D31" i="25"/>
  <c r="S31" i="25"/>
  <c r="C31" i="25"/>
  <c r="L31" i="25"/>
  <c r="K31" i="25"/>
  <c r="Y101" i="21"/>
  <c r="U101" i="21"/>
  <c r="Q101" i="21"/>
  <c r="M101" i="21"/>
  <c r="I101" i="21"/>
  <c r="E101" i="21"/>
  <c r="X101" i="21"/>
  <c r="T101" i="21"/>
  <c r="P101" i="21"/>
  <c r="L101" i="21"/>
  <c r="H101" i="21"/>
  <c r="D101" i="21"/>
  <c r="S101" i="21"/>
  <c r="K101" i="21"/>
  <c r="C101" i="21"/>
  <c r="R101" i="21"/>
  <c r="J101" i="21"/>
  <c r="B101" i="21"/>
  <c r="O101" i="21"/>
  <c r="N101" i="21"/>
  <c r="W101" i="21"/>
  <c r="G101" i="21"/>
  <c r="V101" i="21"/>
  <c r="F101" i="21"/>
  <c r="X68" i="19"/>
  <c r="T68" i="19"/>
  <c r="P68" i="19"/>
  <c r="L68" i="19"/>
  <c r="H68" i="19"/>
  <c r="D68" i="19"/>
  <c r="V68" i="19"/>
  <c r="R68" i="19"/>
  <c r="N68" i="19"/>
  <c r="J68" i="19"/>
  <c r="F68" i="19"/>
  <c r="B68" i="19"/>
  <c r="Y68" i="19"/>
  <c r="Q68" i="19"/>
  <c r="I68" i="19"/>
  <c r="W68" i="19"/>
  <c r="O68" i="19"/>
  <c r="G68" i="19"/>
  <c r="U68" i="19"/>
  <c r="M68" i="19"/>
  <c r="E68" i="19"/>
  <c r="S68" i="19"/>
  <c r="K68" i="19"/>
  <c r="C68" i="19"/>
  <c r="W274" i="21"/>
  <c r="S274" i="21"/>
  <c r="O274" i="21"/>
  <c r="K274" i="21"/>
  <c r="G274" i="21"/>
  <c r="C274" i="21"/>
  <c r="V274" i="21"/>
  <c r="R274" i="21"/>
  <c r="N274" i="21"/>
  <c r="J274" i="21"/>
  <c r="F274" i="21"/>
  <c r="B274" i="21"/>
  <c r="U274" i="21"/>
  <c r="M274" i="21"/>
  <c r="E274" i="21"/>
  <c r="Y274" i="21"/>
  <c r="I274" i="21"/>
  <c r="T274" i="21"/>
  <c r="L274" i="21"/>
  <c r="D274" i="21"/>
  <c r="Q274" i="21"/>
  <c r="H274" i="21"/>
  <c r="X274" i="21"/>
  <c r="P274" i="21"/>
  <c r="W310" i="28"/>
  <c r="S310" i="28"/>
  <c r="O310" i="28"/>
  <c r="K310" i="28"/>
  <c r="G310" i="28"/>
  <c r="C310" i="28"/>
  <c r="V310" i="28"/>
  <c r="R310" i="28"/>
  <c r="N310" i="28"/>
  <c r="J310" i="28"/>
  <c r="F310" i="28"/>
  <c r="B310" i="28"/>
  <c r="U310" i="28"/>
  <c r="M310" i="28"/>
  <c r="E310" i="28"/>
  <c r="Y310" i="28"/>
  <c r="I310" i="28"/>
  <c r="T310" i="28"/>
  <c r="L310" i="28"/>
  <c r="D310" i="28"/>
  <c r="Q310" i="28"/>
  <c r="X310" i="28"/>
  <c r="P310" i="28"/>
  <c r="H310" i="28"/>
  <c r="V412" i="28"/>
  <c r="R412" i="28"/>
  <c r="N412" i="28"/>
  <c r="J412" i="28"/>
  <c r="F412" i="28"/>
  <c r="B412" i="28"/>
  <c r="W412" i="28"/>
  <c r="Q412" i="28"/>
  <c r="L412" i="28"/>
  <c r="G412" i="28"/>
  <c r="U412" i="28"/>
  <c r="P412" i="28"/>
  <c r="K412" i="28"/>
  <c r="E412" i="28"/>
  <c r="Y412" i="28"/>
  <c r="O412" i="28"/>
  <c r="D412" i="28"/>
  <c r="T412" i="28"/>
  <c r="H412" i="28"/>
  <c r="X412" i="28"/>
  <c r="M412" i="28"/>
  <c r="C412" i="28"/>
  <c r="I412" i="28"/>
  <c r="S412" i="28"/>
  <c r="W33" i="28"/>
  <c r="S33" i="28"/>
  <c r="O33" i="28"/>
  <c r="K33" i="28"/>
  <c r="G33" i="28"/>
  <c r="C33" i="28"/>
  <c r="V33" i="28"/>
  <c r="R33" i="28"/>
  <c r="N33" i="28"/>
  <c r="J33" i="28"/>
  <c r="F33" i="28"/>
  <c r="B33" i="28"/>
  <c r="Y33" i="28"/>
  <c r="Q33" i="28"/>
  <c r="I33" i="28"/>
  <c r="X33" i="28"/>
  <c r="P33" i="28"/>
  <c r="H33" i="28"/>
  <c r="U33" i="28"/>
  <c r="E33" i="28"/>
  <c r="T33" i="28"/>
  <c r="D33" i="28"/>
  <c r="M33" i="28"/>
  <c r="L33" i="28"/>
  <c r="W377" i="21"/>
  <c r="S377" i="21"/>
  <c r="O377" i="21"/>
  <c r="K377" i="21"/>
  <c r="G377" i="21"/>
  <c r="C377" i="21"/>
  <c r="V377" i="21"/>
  <c r="R377" i="21"/>
  <c r="N377" i="21"/>
  <c r="J377" i="21"/>
  <c r="F377" i="21"/>
  <c r="B377" i="21"/>
  <c r="U377" i="21"/>
  <c r="M377" i="21"/>
  <c r="E377" i="21"/>
  <c r="Y377" i="21"/>
  <c r="I377" i="21"/>
  <c r="P377" i="21"/>
  <c r="T377" i="21"/>
  <c r="L377" i="21"/>
  <c r="D377" i="21"/>
  <c r="Q377" i="21"/>
  <c r="X377" i="21"/>
  <c r="H377" i="21"/>
  <c r="A344" i="21"/>
  <c r="A412" i="21"/>
  <c r="A310" i="21"/>
  <c r="A378" i="21"/>
  <c r="A139" i="28"/>
  <c r="A242" i="28"/>
  <c r="A276" i="28"/>
  <c r="A174" i="28"/>
  <c r="A104" i="28"/>
  <c r="A379" i="28"/>
  <c r="A311" i="28"/>
  <c r="A345" i="28"/>
  <c r="A69" i="28"/>
  <c r="A208" i="28"/>
  <c r="A413" i="28"/>
  <c r="A34" i="28"/>
  <c r="A241" i="21"/>
  <c r="A275" i="21"/>
  <c r="A206" i="21"/>
  <c r="A105" i="19"/>
  <c r="A69" i="19"/>
  <c r="A137" i="21"/>
  <c r="A32" i="25"/>
  <c r="A67" i="21"/>
  <c r="A104" i="25"/>
  <c r="A141" i="25"/>
  <c r="A102" i="21"/>
  <c r="A172" i="21"/>
  <c r="A68" i="25"/>
  <c r="A139" i="19"/>
  <c r="A33" i="19"/>
  <c r="A34" i="21"/>
  <c r="V68" i="25" l="1"/>
  <c r="R68" i="25"/>
  <c r="N68" i="25"/>
  <c r="J68" i="25"/>
  <c r="F68" i="25"/>
  <c r="B68" i="25"/>
  <c r="Y68" i="25"/>
  <c r="U68" i="25"/>
  <c r="Q68" i="25"/>
  <c r="M68" i="25"/>
  <c r="I68" i="25"/>
  <c r="E68" i="25"/>
  <c r="X68" i="25"/>
  <c r="P68" i="25"/>
  <c r="H68" i="25"/>
  <c r="W68" i="25"/>
  <c r="O68" i="25"/>
  <c r="G68" i="25"/>
  <c r="T68" i="25"/>
  <c r="D68" i="25"/>
  <c r="S68" i="25"/>
  <c r="C68" i="25"/>
  <c r="L68" i="25"/>
  <c r="K68" i="25"/>
  <c r="V104" i="25"/>
  <c r="R104" i="25"/>
  <c r="N104" i="25"/>
  <c r="J104" i="25"/>
  <c r="F104" i="25"/>
  <c r="B104" i="25"/>
  <c r="Y104" i="25"/>
  <c r="U104" i="25"/>
  <c r="Q104" i="25"/>
  <c r="M104" i="25"/>
  <c r="I104" i="25"/>
  <c r="E104" i="25"/>
  <c r="X104" i="25"/>
  <c r="P104" i="25"/>
  <c r="H104" i="25"/>
  <c r="W104" i="25"/>
  <c r="O104" i="25"/>
  <c r="G104" i="25"/>
  <c r="L104" i="25"/>
  <c r="K104" i="25"/>
  <c r="D104" i="25"/>
  <c r="C104" i="25"/>
  <c r="T104" i="25"/>
  <c r="S104" i="25"/>
  <c r="X69" i="19"/>
  <c r="T69" i="19"/>
  <c r="P69" i="19"/>
  <c r="L69" i="19"/>
  <c r="H69" i="19"/>
  <c r="D69" i="19"/>
  <c r="V69" i="19"/>
  <c r="R69" i="19"/>
  <c r="N69" i="19"/>
  <c r="J69" i="19"/>
  <c r="F69" i="19"/>
  <c r="B69" i="19"/>
  <c r="Y69" i="19"/>
  <c r="Q69" i="19"/>
  <c r="I69" i="19"/>
  <c r="W69" i="19"/>
  <c r="O69" i="19"/>
  <c r="G69" i="19"/>
  <c r="U69" i="19"/>
  <c r="M69" i="19"/>
  <c r="E69" i="19"/>
  <c r="S69" i="19"/>
  <c r="K69" i="19"/>
  <c r="C69" i="19"/>
  <c r="W241" i="21"/>
  <c r="S241" i="21"/>
  <c r="O241" i="21"/>
  <c r="K241" i="21"/>
  <c r="G241" i="21"/>
  <c r="C241" i="21"/>
  <c r="V241" i="21"/>
  <c r="R241" i="21"/>
  <c r="N241" i="21"/>
  <c r="J241" i="21"/>
  <c r="F241" i="21"/>
  <c r="B241" i="21"/>
  <c r="U241" i="21"/>
  <c r="M241" i="21"/>
  <c r="E241" i="21"/>
  <c r="Y241" i="21"/>
  <c r="I241" i="21"/>
  <c r="T241" i="21"/>
  <c r="L241" i="21"/>
  <c r="D241" i="21"/>
  <c r="Q241" i="21"/>
  <c r="P241" i="21"/>
  <c r="H241" i="21"/>
  <c r="X241" i="21"/>
  <c r="W69" i="28"/>
  <c r="S69" i="28"/>
  <c r="O69" i="28"/>
  <c r="K69" i="28"/>
  <c r="G69" i="28"/>
  <c r="C69" i="28"/>
  <c r="V69" i="28"/>
  <c r="R69" i="28"/>
  <c r="N69" i="28"/>
  <c r="J69" i="28"/>
  <c r="F69" i="28"/>
  <c r="B69" i="28"/>
  <c r="Y69" i="28"/>
  <c r="Q69" i="28"/>
  <c r="I69" i="28"/>
  <c r="X69" i="28"/>
  <c r="P69" i="28"/>
  <c r="H69" i="28"/>
  <c r="M69" i="28"/>
  <c r="E69" i="28"/>
  <c r="D69" i="28"/>
  <c r="L69" i="28"/>
  <c r="U69" i="28"/>
  <c r="T69" i="28"/>
  <c r="W104" i="28"/>
  <c r="S104" i="28"/>
  <c r="O104" i="28"/>
  <c r="K104" i="28"/>
  <c r="G104" i="28"/>
  <c r="C104" i="28"/>
  <c r="V104" i="28"/>
  <c r="R104" i="28"/>
  <c r="N104" i="28"/>
  <c r="J104" i="28"/>
  <c r="F104" i="28"/>
  <c r="B104" i="28"/>
  <c r="Y104" i="28"/>
  <c r="Q104" i="28"/>
  <c r="I104" i="28"/>
  <c r="X104" i="28"/>
  <c r="P104" i="28"/>
  <c r="H104" i="28"/>
  <c r="M104" i="28"/>
  <c r="U104" i="28"/>
  <c r="E104" i="28"/>
  <c r="T104" i="28"/>
  <c r="L104" i="28"/>
  <c r="D104" i="28"/>
  <c r="Y139" i="28"/>
  <c r="U139" i="28"/>
  <c r="Q139" i="28"/>
  <c r="M139" i="28"/>
  <c r="I139" i="28"/>
  <c r="E139" i="28"/>
  <c r="X139" i="28"/>
  <c r="T139" i="28"/>
  <c r="P139" i="28"/>
  <c r="L139" i="28"/>
  <c r="H139" i="28"/>
  <c r="D139" i="28"/>
  <c r="S139" i="28"/>
  <c r="K139" i="28"/>
  <c r="C139" i="28"/>
  <c r="R139" i="28"/>
  <c r="J139" i="28"/>
  <c r="B139" i="28"/>
  <c r="W139" i="28"/>
  <c r="G139" i="28"/>
  <c r="V139" i="28"/>
  <c r="F139" i="28"/>
  <c r="O139" i="28"/>
  <c r="N139" i="28"/>
  <c r="W344" i="21"/>
  <c r="S344" i="21"/>
  <c r="O344" i="21"/>
  <c r="K344" i="21"/>
  <c r="G344" i="21"/>
  <c r="C344" i="21"/>
  <c r="V344" i="21"/>
  <c r="R344" i="21"/>
  <c r="N344" i="21"/>
  <c r="J344" i="21"/>
  <c r="F344" i="21"/>
  <c r="B344" i="21"/>
  <c r="U344" i="21"/>
  <c r="M344" i="21"/>
  <c r="E344" i="21"/>
  <c r="Q344" i="21"/>
  <c r="X344" i="21"/>
  <c r="T344" i="21"/>
  <c r="L344" i="21"/>
  <c r="D344" i="21"/>
  <c r="Y344" i="21"/>
  <c r="I344" i="21"/>
  <c r="P344" i="21"/>
  <c r="H344" i="21"/>
  <c r="Y34" i="21"/>
  <c r="U34" i="21"/>
  <c r="Q34" i="21"/>
  <c r="M34" i="21"/>
  <c r="I34" i="21"/>
  <c r="E34" i="21"/>
  <c r="X34" i="21"/>
  <c r="T34" i="21"/>
  <c r="P34" i="21"/>
  <c r="L34" i="21"/>
  <c r="H34" i="21"/>
  <c r="D34" i="21"/>
  <c r="S34" i="21"/>
  <c r="K34" i="21"/>
  <c r="C34" i="21"/>
  <c r="R34" i="21"/>
  <c r="J34" i="21"/>
  <c r="B34" i="21"/>
  <c r="W34" i="21"/>
  <c r="G34" i="21"/>
  <c r="V34" i="21"/>
  <c r="F34" i="21"/>
  <c r="O34" i="21"/>
  <c r="N34" i="21"/>
  <c r="W172" i="21"/>
  <c r="S172" i="21"/>
  <c r="O172" i="21"/>
  <c r="K172" i="21"/>
  <c r="G172" i="21"/>
  <c r="C172" i="21"/>
  <c r="V172" i="21"/>
  <c r="Q172" i="21"/>
  <c r="L172" i="21"/>
  <c r="F172" i="21"/>
  <c r="U172" i="21"/>
  <c r="P172" i="21"/>
  <c r="J172" i="21"/>
  <c r="E172" i="21"/>
  <c r="T172" i="21"/>
  <c r="I172" i="21"/>
  <c r="Y172" i="21"/>
  <c r="N172" i="21"/>
  <c r="D172" i="21"/>
  <c r="R172" i="21"/>
  <c r="H172" i="21"/>
  <c r="X172" i="21"/>
  <c r="M172" i="21"/>
  <c r="B172" i="21"/>
  <c r="Y67" i="21"/>
  <c r="U67" i="21"/>
  <c r="Q67" i="21"/>
  <c r="M67" i="21"/>
  <c r="I67" i="21"/>
  <c r="E67" i="21"/>
  <c r="X67" i="21"/>
  <c r="T67" i="21"/>
  <c r="P67" i="21"/>
  <c r="L67" i="21"/>
  <c r="H67" i="21"/>
  <c r="D67" i="21"/>
  <c r="S67" i="21"/>
  <c r="K67" i="21"/>
  <c r="C67" i="21"/>
  <c r="R67" i="21"/>
  <c r="J67" i="21"/>
  <c r="B67" i="21"/>
  <c r="W67" i="21"/>
  <c r="G67" i="21"/>
  <c r="V67" i="21"/>
  <c r="F67" i="21"/>
  <c r="O67" i="21"/>
  <c r="N67" i="21"/>
  <c r="V105" i="19"/>
  <c r="R105" i="19"/>
  <c r="X105" i="19"/>
  <c r="T105" i="19"/>
  <c r="P105" i="19"/>
  <c r="L105" i="19"/>
  <c r="H105" i="19"/>
  <c r="D105" i="19"/>
  <c r="Y105" i="19"/>
  <c r="Q105" i="19"/>
  <c r="K105" i="19"/>
  <c r="F105" i="19"/>
  <c r="U105" i="19"/>
  <c r="N105" i="19"/>
  <c r="I105" i="19"/>
  <c r="C105" i="19"/>
  <c r="M105" i="19"/>
  <c r="B105" i="19"/>
  <c r="W105" i="19"/>
  <c r="J105" i="19"/>
  <c r="S105" i="19"/>
  <c r="G105" i="19"/>
  <c r="O105" i="19"/>
  <c r="E105" i="19"/>
  <c r="W34" i="28"/>
  <c r="S34" i="28"/>
  <c r="O34" i="28"/>
  <c r="K34" i="28"/>
  <c r="G34" i="28"/>
  <c r="C34" i="28"/>
  <c r="V34" i="28"/>
  <c r="R34" i="28"/>
  <c r="N34" i="28"/>
  <c r="J34" i="28"/>
  <c r="F34" i="28"/>
  <c r="B34" i="28"/>
  <c r="Y34" i="28"/>
  <c r="Q34" i="28"/>
  <c r="I34" i="28"/>
  <c r="X34" i="28"/>
  <c r="P34" i="28"/>
  <c r="H34" i="28"/>
  <c r="M34" i="28"/>
  <c r="D34" i="28"/>
  <c r="L34" i="28"/>
  <c r="U34" i="28"/>
  <c r="E34" i="28"/>
  <c r="T34" i="28"/>
  <c r="W345" i="28"/>
  <c r="S345" i="28"/>
  <c r="O345" i="28"/>
  <c r="K345" i="28"/>
  <c r="G345" i="28"/>
  <c r="C345" i="28"/>
  <c r="V345" i="28"/>
  <c r="R345" i="28"/>
  <c r="N345" i="28"/>
  <c r="J345" i="28"/>
  <c r="F345" i="28"/>
  <c r="B345" i="28"/>
  <c r="U345" i="28"/>
  <c r="M345" i="28"/>
  <c r="E345" i="28"/>
  <c r="Q345" i="28"/>
  <c r="X345" i="28"/>
  <c r="H345" i="28"/>
  <c r="T345" i="28"/>
  <c r="L345" i="28"/>
  <c r="D345" i="28"/>
  <c r="Y345" i="28"/>
  <c r="I345" i="28"/>
  <c r="P345" i="28"/>
  <c r="Y174" i="28"/>
  <c r="U174" i="28"/>
  <c r="Q174" i="28"/>
  <c r="M174" i="28"/>
  <c r="I174" i="28"/>
  <c r="E174" i="28"/>
  <c r="W174" i="28"/>
  <c r="S174" i="28"/>
  <c r="O174" i="28"/>
  <c r="K174" i="28"/>
  <c r="G174" i="28"/>
  <c r="C174" i="28"/>
  <c r="T174" i="28"/>
  <c r="L174" i="28"/>
  <c r="D174" i="28"/>
  <c r="R174" i="28"/>
  <c r="J174" i="28"/>
  <c r="B174" i="28"/>
  <c r="P174" i="28"/>
  <c r="X174" i="28"/>
  <c r="H174" i="28"/>
  <c r="V174" i="28"/>
  <c r="N174" i="28"/>
  <c r="F174" i="28"/>
  <c r="W378" i="21"/>
  <c r="S378" i="21"/>
  <c r="O378" i="21"/>
  <c r="K378" i="21"/>
  <c r="G378" i="21"/>
  <c r="C378" i="21"/>
  <c r="V378" i="21"/>
  <c r="R378" i="21"/>
  <c r="N378" i="21"/>
  <c r="J378" i="21"/>
  <c r="F378" i="21"/>
  <c r="B378" i="21"/>
  <c r="U378" i="21"/>
  <c r="M378" i="21"/>
  <c r="E378" i="21"/>
  <c r="Q378" i="21"/>
  <c r="P378" i="21"/>
  <c r="T378" i="21"/>
  <c r="L378" i="21"/>
  <c r="D378" i="21"/>
  <c r="Y378" i="21"/>
  <c r="I378" i="21"/>
  <c r="X378" i="21"/>
  <c r="H378" i="21"/>
  <c r="X33" i="19"/>
  <c r="T33" i="19"/>
  <c r="P33" i="19"/>
  <c r="L33" i="19"/>
  <c r="H33" i="19"/>
  <c r="D33" i="19"/>
  <c r="V33" i="19"/>
  <c r="R33" i="19"/>
  <c r="N33" i="19"/>
  <c r="J33" i="19"/>
  <c r="F33" i="19"/>
  <c r="B33" i="19"/>
  <c r="Y33" i="19"/>
  <c r="Q33" i="19"/>
  <c r="I33" i="19"/>
  <c r="W33" i="19"/>
  <c r="G33" i="19"/>
  <c r="U33" i="19"/>
  <c r="M33" i="19"/>
  <c r="E33" i="19"/>
  <c r="S33" i="19"/>
  <c r="K33" i="19"/>
  <c r="C33" i="19"/>
  <c r="O33" i="19"/>
  <c r="Y102" i="21"/>
  <c r="U102" i="21"/>
  <c r="Q102" i="21"/>
  <c r="M102" i="21"/>
  <c r="I102" i="21"/>
  <c r="E102" i="21"/>
  <c r="X102" i="21"/>
  <c r="T102" i="21"/>
  <c r="P102" i="21"/>
  <c r="L102" i="21"/>
  <c r="H102" i="21"/>
  <c r="D102" i="21"/>
  <c r="S102" i="21"/>
  <c r="K102" i="21"/>
  <c r="C102" i="21"/>
  <c r="R102" i="21"/>
  <c r="J102" i="21"/>
  <c r="B102" i="21"/>
  <c r="W102" i="21"/>
  <c r="G102" i="21"/>
  <c r="V102" i="21"/>
  <c r="F102" i="21"/>
  <c r="N102" i="21"/>
  <c r="O102" i="21"/>
  <c r="V32" i="25"/>
  <c r="R32" i="25"/>
  <c r="N32" i="25"/>
  <c r="J32" i="25"/>
  <c r="F32" i="25"/>
  <c r="B32" i="25"/>
  <c r="Y32" i="25"/>
  <c r="U32" i="25"/>
  <c r="Q32" i="25"/>
  <c r="M32" i="25"/>
  <c r="I32" i="25"/>
  <c r="E32" i="25"/>
  <c r="X32" i="25"/>
  <c r="P32" i="25"/>
  <c r="H32" i="25"/>
  <c r="W32" i="25"/>
  <c r="O32" i="25"/>
  <c r="G32" i="25"/>
  <c r="L32" i="25"/>
  <c r="K32" i="25"/>
  <c r="T32" i="25"/>
  <c r="S32" i="25"/>
  <c r="D32" i="25"/>
  <c r="C32" i="25"/>
  <c r="Y206" i="21"/>
  <c r="U206" i="21"/>
  <c r="Q206" i="21"/>
  <c r="M206" i="21"/>
  <c r="I206" i="21"/>
  <c r="E206" i="21"/>
  <c r="T206" i="21"/>
  <c r="O206" i="21"/>
  <c r="J206" i="21"/>
  <c r="D206" i="21"/>
  <c r="W206" i="21"/>
  <c r="R206" i="21"/>
  <c r="L206" i="21"/>
  <c r="G206" i="21"/>
  <c r="B206" i="21"/>
  <c r="S206" i="21"/>
  <c r="H206" i="21"/>
  <c r="X206" i="21"/>
  <c r="N206" i="21"/>
  <c r="C206" i="21"/>
  <c r="F206" i="21"/>
  <c r="V206" i="21"/>
  <c r="P206" i="21"/>
  <c r="K206" i="21"/>
  <c r="V413" i="28"/>
  <c r="R413" i="28"/>
  <c r="N413" i="28"/>
  <c r="J413" i="28"/>
  <c r="F413" i="28"/>
  <c r="B413" i="28"/>
  <c r="Y413" i="28"/>
  <c r="T413" i="28"/>
  <c r="O413" i="28"/>
  <c r="I413" i="28"/>
  <c r="D413" i="28"/>
  <c r="X413" i="28"/>
  <c r="S413" i="28"/>
  <c r="M413" i="28"/>
  <c r="H413" i="28"/>
  <c r="C413" i="28"/>
  <c r="W413" i="28"/>
  <c r="L413" i="28"/>
  <c r="Q413" i="28"/>
  <c r="E413" i="28"/>
  <c r="U413" i="28"/>
  <c r="K413" i="28"/>
  <c r="G413" i="28"/>
  <c r="P413" i="28"/>
  <c r="W311" i="28"/>
  <c r="S311" i="28"/>
  <c r="O311" i="28"/>
  <c r="K311" i="28"/>
  <c r="G311" i="28"/>
  <c r="C311" i="28"/>
  <c r="V311" i="28"/>
  <c r="R311" i="28"/>
  <c r="N311" i="28"/>
  <c r="J311" i="28"/>
  <c r="F311" i="28"/>
  <c r="B311" i="28"/>
  <c r="U311" i="28"/>
  <c r="M311" i="28"/>
  <c r="E311" i="28"/>
  <c r="Q311" i="28"/>
  <c r="X311" i="28"/>
  <c r="H311" i="28"/>
  <c r="T311" i="28"/>
  <c r="L311" i="28"/>
  <c r="D311" i="28"/>
  <c r="Y311" i="28"/>
  <c r="I311" i="28"/>
  <c r="P311" i="28"/>
  <c r="W276" i="28"/>
  <c r="S276" i="28"/>
  <c r="O276" i="28"/>
  <c r="K276" i="28"/>
  <c r="G276" i="28"/>
  <c r="C276" i="28"/>
  <c r="V276" i="28"/>
  <c r="R276" i="28"/>
  <c r="N276" i="28"/>
  <c r="J276" i="28"/>
  <c r="F276" i="28"/>
  <c r="B276" i="28"/>
  <c r="U276" i="28"/>
  <c r="M276" i="28"/>
  <c r="E276" i="28"/>
  <c r="Q276" i="28"/>
  <c r="P276" i="28"/>
  <c r="T276" i="28"/>
  <c r="L276" i="28"/>
  <c r="D276" i="28"/>
  <c r="Y276" i="28"/>
  <c r="I276" i="28"/>
  <c r="X276" i="28"/>
  <c r="H276" i="28"/>
  <c r="W310" i="21"/>
  <c r="S310" i="21"/>
  <c r="O310" i="21"/>
  <c r="K310" i="21"/>
  <c r="G310" i="21"/>
  <c r="C310" i="21"/>
  <c r="V310" i="21"/>
  <c r="R310" i="21"/>
  <c r="N310" i="21"/>
  <c r="J310" i="21"/>
  <c r="F310" i="21"/>
  <c r="B310" i="21"/>
  <c r="U310" i="21"/>
  <c r="M310" i="21"/>
  <c r="E310" i="21"/>
  <c r="Y310" i="21"/>
  <c r="I310" i="21"/>
  <c r="T310" i="21"/>
  <c r="L310" i="21"/>
  <c r="D310" i="21"/>
  <c r="Q310" i="21"/>
  <c r="H310" i="21"/>
  <c r="X310" i="21"/>
  <c r="P310" i="21"/>
  <c r="V139" i="19"/>
  <c r="R139" i="19"/>
  <c r="N139" i="19"/>
  <c r="J139" i="19"/>
  <c r="F139" i="19"/>
  <c r="B139" i="19"/>
  <c r="X139" i="19"/>
  <c r="S139" i="19"/>
  <c r="M139" i="19"/>
  <c r="H139" i="19"/>
  <c r="C139" i="19"/>
  <c r="U139" i="19"/>
  <c r="P139" i="19"/>
  <c r="K139" i="19"/>
  <c r="E139" i="19"/>
  <c r="W139" i="19"/>
  <c r="L139" i="19"/>
  <c r="Q139" i="19"/>
  <c r="G139" i="19"/>
  <c r="O139" i="19"/>
  <c r="I139" i="19"/>
  <c r="Y139" i="19"/>
  <c r="D139" i="19"/>
  <c r="T139" i="19"/>
  <c r="V141" i="25"/>
  <c r="R141" i="25"/>
  <c r="N141" i="25"/>
  <c r="J141" i="25"/>
  <c r="F141" i="25"/>
  <c r="B141" i="25"/>
  <c r="Y141" i="25"/>
  <c r="U141" i="25"/>
  <c r="Q141" i="25"/>
  <c r="M141" i="25"/>
  <c r="I141" i="25"/>
  <c r="E141" i="25"/>
  <c r="X141" i="25"/>
  <c r="P141" i="25"/>
  <c r="H141" i="25"/>
  <c r="W141" i="25"/>
  <c r="O141" i="25"/>
  <c r="G141" i="25"/>
  <c r="L141" i="25"/>
  <c r="K141" i="25"/>
  <c r="D141" i="25"/>
  <c r="C141" i="25"/>
  <c r="T141" i="25"/>
  <c r="S141" i="25"/>
  <c r="Y137" i="21"/>
  <c r="U137" i="21"/>
  <c r="Q137" i="21"/>
  <c r="M137" i="21"/>
  <c r="I137" i="21"/>
  <c r="E137" i="21"/>
  <c r="X137" i="21"/>
  <c r="T137" i="21"/>
  <c r="P137" i="21"/>
  <c r="L137" i="21"/>
  <c r="H137" i="21"/>
  <c r="D137" i="21"/>
  <c r="S137" i="21"/>
  <c r="K137" i="21"/>
  <c r="C137" i="21"/>
  <c r="R137" i="21"/>
  <c r="J137" i="21"/>
  <c r="B137" i="21"/>
  <c r="W137" i="21"/>
  <c r="G137" i="21"/>
  <c r="V137" i="21"/>
  <c r="F137" i="21"/>
  <c r="O137" i="21"/>
  <c r="N137" i="21"/>
  <c r="W275" i="21"/>
  <c r="S275" i="21"/>
  <c r="O275" i="21"/>
  <c r="K275" i="21"/>
  <c r="G275" i="21"/>
  <c r="C275" i="21"/>
  <c r="V275" i="21"/>
  <c r="R275" i="21"/>
  <c r="N275" i="21"/>
  <c r="J275" i="21"/>
  <c r="F275" i="21"/>
  <c r="B275" i="21"/>
  <c r="U275" i="21"/>
  <c r="M275" i="21"/>
  <c r="E275" i="21"/>
  <c r="Q275" i="21"/>
  <c r="T275" i="21"/>
  <c r="L275" i="21"/>
  <c r="D275" i="21"/>
  <c r="Y275" i="21"/>
  <c r="I275" i="21"/>
  <c r="P275" i="21"/>
  <c r="H275" i="21"/>
  <c r="X275" i="21"/>
  <c r="W208" i="28"/>
  <c r="S208" i="28"/>
  <c r="O208" i="28"/>
  <c r="K208" i="28"/>
  <c r="G208" i="28"/>
  <c r="C208" i="28"/>
  <c r="Y208" i="28"/>
  <c r="T208" i="28"/>
  <c r="N208" i="28"/>
  <c r="I208" i="28"/>
  <c r="D208" i="28"/>
  <c r="R208" i="28"/>
  <c r="L208" i="28"/>
  <c r="E208" i="28"/>
  <c r="X208" i="28"/>
  <c r="Q208" i="28"/>
  <c r="J208" i="28"/>
  <c r="B208" i="28"/>
  <c r="P208" i="28"/>
  <c r="M208" i="28"/>
  <c r="H208" i="28"/>
  <c r="F208" i="28"/>
  <c r="V208" i="28"/>
  <c r="U208" i="28"/>
  <c r="W379" i="28"/>
  <c r="S379" i="28"/>
  <c r="O379" i="28"/>
  <c r="K379" i="28"/>
  <c r="G379" i="28"/>
  <c r="C379" i="28"/>
  <c r="V379" i="28"/>
  <c r="R379" i="28"/>
  <c r="N379" i="28"/>
  <c r="J379" i="28"/>
  <c r="F379" i="28"/>
  <c r="B379" i="28"/>
  <c r="U379" i="28"/>
  <c r="M379" i="28"/>
  <c r="E379" i="28"/>
  <c r="Q379" i="28"/>
  <c r="X379" i="28"/>
  <c r="H379" i="28"/>
  <c r="T379" i="28"/>
  <c r="L379" i="28"/>
  <c r="D379" i="28"/>
  <c r="Y379" i="28"/>
  <c r="I379" i="28"/>
  <c r="P379" i="28"/>
  <c r="W242" i="28"/>
  <c r="S242" i="28"/>
  <c r="O242" i="28"/>
  <c r="K242" i="28"/>
  <c r="G242" i="28"/>
  <c r="C242" i="28"/>
  <c r="V242" i="28"/>
  <c r="R242" i="28"/>
  <c r="N242" i="28"/>
  <c r="J242" i="28"/>
  <c r="F242" i="28"/>
  <c r="B242" i="28"/>
  <c r="U242" i="28"/>
  <c r="M242" i="28"/>
  <c r="E242" i="28"/>
  <c r="Q242" i="28"/>
  <c r="X242" i="28"/>
  <c r="H242" i="28"/>
  <c r="T242" i="28"/>
  <c r="L242" i="28"/>
  <c r="D242" i="28"/>
  <c r="Y242" i="28"/>
  <c r="I242" i="28"/>
  <c r="P242" i="28"/>
  <c r="W412" i="21"/>
  <c r="S412" i="21"/>
  <c r="O412" i="21"/>
  <c r="K412" i="21"/>
  <c r="G412" i="21"/>
  <c r="C412" i="21"/>
  <c r="V412" i="21"/>
  <c r="R412" i="21"/>
  <c r="N412" i="21"/>
  <c r="J412" i="21"/>
  <c r="F412" i="21"/>
  <c r="B412" i="21"/>
  <c r="U412" i="21"/>
  <c r="M412" i="21"/>
  <c r="E412" i="21"/>
  <c r="Y412" i="21"/>
  <c r="I412" i="21"/>
  <c r="X412" i="21"/>
  <c r="H412" i="21"/>
  <c r="T412" i="21"/>
  <c r="L412" i="21"/>
  <c r="D412" i="21"/>
  <c r="Q412" i="21"/>
  <c r="P412" i="21"/>
  <c r="A379" i="21"/>
  <c r="A311" i="21"/>
  <c r="A413" i="21"/>
  <c r="A345" i="21"/>
  <c r="A35" i="28"/>
  <c r="A209" i="28"/>
  <c r="A346" i="28"/>
  <c r="A380" i="28"/>
  <c r="A175" i="28"/>
  <c r="A140" i="28"/>
  <c r="A70" i="28"/>
  <c r="A105" i="28"/>
  <c r="A277" i="28"/>
  <c r="A243" i="28"/>
  <c r="A414" i="28"/>
  <c r="A312" i="28"/>
  <c r="A276" i="21"/>
  <c r="A242" i="21"/>
  <c r="A207" i="21"/>
  <c r="A106" i="19"/>
  <c r="A70" i="19"/>
  <c r="A103" i="21"/>
  <c r="A68" i="21"/>
  <c r="A33" i="25"/>
  <c r="A69" i="25"/>
  <c r="A105" i="25"/>
  <c r="A35" i="21"/>
  <c r="A142" i="25"/>
  <c r="A140" i="19"/>
  <c r="A34" i="19"/>
  <c r="A173" i="21"/>
  <c r="A138" i="21"/>
  <c r="Y138" i="21" l="1"/>
  <c r="U138" i="21"/>
  <c r="Q138" i="21"/>
  <c r="M138" i="21"/>
  <c r="I138" i="21"/>
  <c r="E138" i="21"/>
  <c r="X138" i="21"/>
  <c r="T138" i="21"/>
  <c r="P138" i="21"/>
  <c r="L138" i="21"/>
  <c r="H138" i="21"/>
  <c r="D138" i="21"/>
  <c r="S138" i="21"/>
  <c r="K138" i="21"/>
  <c r="C138" i="21"/>
  <c r="R138" i="21"/>
  <c r="J138" i="21"/>
  <c r="B138" i="21"/>
  <c r="O138" i="21"/>
  <c r="N138" i="21"/>
  <c r="W138" i="21"/>
  <c r="G138" i="21"/>
  <c r="F138" i="21"/>
  <c r="V138" i="21"/>
  <c r="V142" i="25"/>
  <c r="R142" i="25"/>
  <c r="N142" i="25"/>
  <c r="J142" i="25"/>
  <c r="F142" i="25"/>
  <c r="B142" i="25"/>
  <c r="Y142" i="25"/>
  <c r="U142" i="25"/>
  <c r="Q142" i="25"/>
  <c r="M142" i="25"/>
  <c r="I142" i="25"/>
  <c r="E142" i="25"/>
  <c r="X142" i="25"/>
  <c r="P142" i="25"/>
  <c r="H142" i="25"/>
  <c r="W142" i="25"/>
  <c r="O142" i="25"/>
  <c r="G142" i="25"/>
  <c r="T142" i="25"/>
  <c r="D142" i="25"/>
  <c r="S142" i="25"/>
  <c r="C142" i="25"/>
  <c r="L142" i="25"/>
  <c r="K142" i="25"/>
  <c r="V33" i="25"/>
  <c r="R33" i="25"/>
  <c r="N33" i="25"/>
  <c r="J33" i="25"/>
  <c r="F33" i="25"/>
  <c r="B33" i="25"/>
  <c r="Y33" i="25"/>
  <c r="U33" i="25"/>
  <c r="Q33" i="25"/>
  <c r="M33" i="25"/>
  <c r="I33" i="25"/>
  <c r="E33" i="25"/>
  <c r="X33" i="25"/>
  <c r="P33" i="25"/>
  <c r="H33" i="25"/>
  <c r="W33" i="25"/>
  <c r="O33" i="25"/>
  <c r="G33" i="25"/>
  <c r="T33" i="25"/>
  <c r="D33" i="25"/>
  <c r="S33" i="25"/>
  <c r="C33" i="25"/>
  <c r="L33" i="25"/>
  <c r="K33" i="25"/>
  <c r="V106" i="19"/>
  <c r="R106" i="19"/>
  <c r="N106" i="19"/>
  <c r="J106" i="19"/>
  <c r="F106" i="19"/>
  <c r="B106" i="19"/>
  <c r="X106" i="19"/>
  <c r="T106" i="19"/>
  <c r="P106" i="19"/>
  <c r="L106" i="19"/>
  <c r="H106" i="19"/>
  <c r="D106" i="19"/>
  <c r="Y106" i="19"/>
  <c r="Q106" i="19"/>
  <c r="I106" i="19"/>
  <c r="U106" i="19"/>
  <c r="M106" i="19"/>
  <c r="E106" i="19"/>
  <c r="S106" i="19"/>
  <c r="C106" i="19"/>
  <c r="O106" i="19"/>
  <c r="K106" i="19"/>
  <c r="W106" i="19"/>
  <c r="G106" i="19"/>
  <c r="W312" i="28"/>
  <c r="S312" i="28"/>
  <c r="O312" i="28"/>
  <c r="K312" i="28"/>
  <c r="G312" i="28"/>
  <c r="C312" i="28"/>
  <c r="V312" i="28"/>
  <c r="R312" i="28"/>
  <c r="N312" i="28"/>
  <c r="J312" i="28"/>
  <c r="F312" i="28"/>
  <c r="B312" i="28"/>
  <c r="U312" i="28"/>
  <c r="M312" i="28"/>
  <c r="E312" i="28"/>
  <c r="Y312" i="28"/>
  <c r="I312" i="28"/>
  <c r="P312" i="28"/>
  <c r="T312" i="28"/>
  <c r="L312" i="28"/>
  <c r="D312" i="28"/>
  <c r="Q312" i="28"/>
  <c r="X312" i="28"/>
  <c r="H312" i="28"/>
  <c r="W105" i="28"/>
  <c r="S105" i="28"/>
  <c r="O105" i="28"/>
  <c r="K105" i="28"/>
  <c r="G105" i="28"/>
  <c r="C105" i="28"/>
  <c r="V105" i="28"/>
  <c r="R105" i="28"/>
  <c r="N105" i="28"/>
  <c r="J105" i="28"/>
  <c r="F105" i="28"/>
  <c r="B105" i="28"/>
  <c r="Y105" i="28"/>
  <c r="Q105" i="28"/>
  <c r="I105" i="28"/>
  <c r="X105" i="28"/>
  <c r="P105" i="28"/>
  <c r="H105" i="28"/>
  <c r="U105" i="28"/>
  <c r="E105" i="28"/>
  <c r="T105" i="28"/>
  <c r="D105" i="28"/>
  <c r="M105" i="28"/>
  <c r="L105" i="28"/>
  <c r="W380" i="28"/>
  <c r="S380" i="28"/>
  <c r="O380" i="28"/>
  <c r="K380" i="28"/>
  <c r="G380" i="28"/>
  <c r="C380" i="28"/>
  <c r="V380" i="28"/>
  <c r="R380" i="28"/>
  <c r="N380" i="28"/>
  <c r="J380" i="28"/>
  <c r="F380" i="28"/>
  <c r="B380" i="28"/>
  <c r="U380" i="28"/>
  <c r="M380" i="28"/>
  <c r="E380" i="28"/>
  <c r="Y380" i="28"/>
  <c r="I380" i="28"/>
  <c r="P380" i="28"/>
  <c r="T380" i="28"/>
  <c r="L380" i="28"/>
  <c r="D380" i="28"/>
  <c r="Q380" i="28"/>
  <c r="X380" i="28"/>
  <c r="H380" i="28"/>
  <c r="W345" i="21"/>
  <c r="S345" i="21"/>
  <c r="O345" i="21"/>
  <c r="K345" i="21"/>
  <c r="G345" i="21"/>
  <c r="C345" i="21"/>
  <c r="V345" i="21"/>
  <c r="R345" i="21"/>
  <c r="N345" i="21"/>
  <c r="J345" i="21"/>
  <c r="F345" i="21"/>
  <c r="B345" i="21"/>
  <c r="U345" i="21"/>
  <c r="M345" i="21"/>
  <c r="E345" i="21"/>
  <c r="Y345" i="21"/>
  <c r="I345" i="21"/>
  <c r="P345" i="21"/>
  <c r="T345" i="21"/>
  <c r="L345" i="21"/>
  <c r="D345" i="21"/>
  <c r="Q345" i="21"/>
  <c r="X345" i="21"/>
  <c r="H345" i="21"/>
  <c r="W173" i="21"/>
  <c r="S173" i="21"/>
  <c r="O173" i="21"/>
  <c r="K173" i="21"/>
  <c r="G173" i="21"/>
  <c r="C173" i="21"/>
  <c r="Y173" i="21"/>
  <c r="T173" i="21"/>
  <c r="N173" i="21"/>
  <c r="I173" i="21"/>
  <c r="D173" i="21"/>
  <c r="X173" i="21"/>
  <c r="R173" i="21"/>
  <c r="M173" i="21"/>
  <c r="H173" i="21"/>
  <c r="B173" i="21"/>
  <c r="Q173" i="21"/>
  <c r="F173" i="21"/>
  <c r="V173" i="21"/>
  <c r="L173" i="21"/>
  <c r="P173" i="21"/>
  <c r="E173" i="21"/>
  <c r="U173" i="21"/>
  <c r="J173" i="21"/>
  <c r="Y35" i="21"/>
  <c r="U35" i="21"/>
  <c r="Q35" i="21"/>
  <c r="M35" i="21"/>
  <c r="I35" i="21"/>
  <c r="E35" i="21"/>
  <c r="X35" i="21"/>
  <c r="T35" i="21"/>
  <c r="P35" i="21"/>
  <c r="L35" i="21"/>
  <c r="H35" i="21"/>
  <c r="D35" i="21"/>
  <c r="S35" i="21"/>
  <c r="K35" i="21"/>
  <c r="C35" i="21"/>
  <c r="R35" i="21"/>
  <c r="J35" i="21"/>
  <c r="B35" i="21"/>
  <c r="O35" i="21"/>
  <c r="N35" i="21"/>
  <c r="W35" i="21"/>
  <c r="F35" i="21"/>
  <c r="V35" i="21"/>
  <c r="G35" i="21"/>
  <c r="Y68" i="21"/>
  <c r="U68" i="21"/>
  <c r="Q68" i="21"/>
  <c r="M68" i="21"/>
  <c r="I68" i="21"/>
  <c r="E68" i="21"/>
  <c r="X68" i="21"/>
  <c r="T68" i="21"/>
  <c r="P68" i="21"/>
  <c r="L68" i="21"/>
  <c r="H68" i="21"/>
  <c r="D68" i="21"/>
  <c r="S68" i="21"/>
  <c r="K68" i="21"/>
  <c r="C68" i="21"/>
  <c r="R68" i="21"/>
  <c r="J68" i="21"/>
  <c r="B68" i="21"/>
  <c r="O68" i="21"/>
  <c r="N68" i="21"/>
  <c r="W68" i="21"/>
  <c r="G68" i="21"/>
  <c r="F68" i="21"/>
  <c r="V68" i="21"/>
  <c r="V207" i="21"/>
  <c r="R207" i="21"/>
  <c r="N207" i="21"/>
  <c r="J207" i="21"/>
  <c r="F207" i="21"/>
  <c r="Y207" i="21"/>
  <c r="U207" i="21"/>
  <c r="Q207" i="21"/>
  <c r="M207" i="21"/>
  <c r="I207" i="21"/>
  <c r="E207" i="21"/>
  <c r="X207" i="21"/>
  <c r="P207" i="21"/>
  <c r="H207" i="21"/>
  <c r="B207" i="21"/>
  <c r="T207" i="21"/>
  <c r="L207" i="21"/>
  <c r="D207" i="21"/>
  <c r="W207" i="21"/>
  <c r="G207" i="21"/>
  <c r="O207" i="21"/>
  <c r="C207" i="21"/>
  <c r="S207" i="21"/>
  <c r="K207" i="21"/>
  <c r="V414" i="28"/>
  <c r="R414" i="28"/>
  <c r="N414" i="28"/>
  <c r="J414" i="28"/>
  <c r="F414" i="28"/>
  <c r="B414" i="28"/>
  <c r="W414" i="28"/>
  <c r="Q414" i="28"/>
  <c r="L414" i="28"/>
  <c r="G414" i="28"/>
  <c r="U414" i="28"/>
  <c r="P414" i="28"/>
  <c r="K414" i="28"/>
  <c r="E414" i="28"/>
  <c r="T414" i="28"/>
  <c r="I414" i="28"/>
  <c r="O414" i="28"/>
  <c r="M414" i="28"/>
  <c r="S414" i="28"/>
  <c r="H414" i="28"/>
  <c r="Y414" i="28"/>
  <c r="D414" i="28"/>
  <c r="X414" i="28"/>
  <c r="C414" i="28"/>
  <c r="W70" i="28"/>
  <c r="S70" i="28"/>
  <c r="O70" i="28"/>
  <c r="K70" i="28"/>
  <c r="G70" i="28"/>
  <c r="C70" i="28"/>
  <c r="V70" i="28"/>
  <c r="R70" i="28"/>
  <c r="N70" i="28"/>
  <c r="J70" i="28"/>
  <c r="F70" i="28"/>
  <c r="B70" i="28"/>
  <c r="Y70" i="28"/>
  <c r="Q70" i="28"/>
  <c r="I70" i="28"/>
  <c r="X70" i="28"/>
  <c r="P70" i="28"/>
  <c r="H70" i="28"/>
  <c r="U70" i="28"/>
  <c r="E70" i="28"/>
  <c r="M70" i="28"/>
  <c r="L70" i="28"/>
  <c r="T70" i="28"/>
  <c r="D70" i="28"/>
  <c r="W346" i="28"/>
  <c r="S346" i="28"/>
  <c r="O346" i="28"/>
  <c r="K346" i="28"/>
  <c r="G346" i="28"/>
  <c r="C346" i="28"/>
  <c r="V346" i="28"/>
  <c r="R346" i="28"/>
  <c r="N346" i="28"/>
  <c r="J346" i="28"/>
  <c r="F346" i="28"/>
  <c r="B346" i="28"/>
  <c r="U346" i="28"/>
  <c r="M346" i="28"/>
  <c r="E346" i="28"/>
  <c r="Y346" i="28"/>
  <c r="I346" i="28"/>
  <c r="X346" i="28"/>
  <c r="T346" i="28"/>
  <c r="L346" i="28"/>
  <c r="D346" i="28"/>
  <c r="Q346" i="28"/>
  <c r="P346" i="28"/>
  <c r="H346" i="28"/>
  <c r="W413" i="21"/>
  <c r="S413" i="21"/>
  <c r="O413" i="21"/>
  <c r="K413" i="21"/>
  <c r="G413" i="21"/>
  <c r="C413" i="21"/>
  <c r="V413" i="21"/>
  <c r="R413" i="21"/>
  <c r="N413" i="21"/>
  <c r="J413" i="21"/>
  <c r="F413" i="21"/>
  <c r="B413" i="21"/>
  <c r="U413" i="21"/>
  <c r="M413" i="21"/>
  <c r="E413" i="21"/>
  <c r="Q413" i="21"/>
  <c r="P413" i="21"/>
  <c r="T413" i="21"/>
  <c r="L413" i="21"/>
  <c r="D413" i="21"/>
  <c r="Y413" i="21"/>
  <c r="I413" i="21"/>
  <c r="X413" i="21"/>
  <c r="H413" i="21"/>
  <c r="X34" i="19"/>
  <c r="T34" i="19"/>
  <c r="P34" i="19"/>
  <c r="L34" i="19"/>
  <c r="H34" i="19"/>
  <c r="D34" i="19"/>
  <c r="V34" i="19"/>
  <c r="R34" i="19"/>
  <c r="N34" i="19"/>
  <c r="J34" i="19"/>
  <c r="F34" i="19"/>
  <c r="B34" i="19"/>
  <c r="Y34" i="19"/>
  <c r="Q34" i="19"/>
  <c r="I34" i="19"/>
  <c r="O34" i="19"/>
  <c r="U34" i="19"/>
  <c r="M34" i="19"/>
  <c r="E34" i="19"/>
  <c r="S34" i="19"/>
  <c r="K34" i="19"/>
  <c r="C34" i="19"/>
  <c r="W34" i="19"/>
  <c r="G34" i="19"/>
  <c r="V105" i="25"/>
  <c r="R105" i="25"/>
  <c r="N105" i="25"/>
  <c r="J105" i="25"/>
  <c r="F105" i="25"/>
  <c r="B105" i="25"/>
  <c r="Y105" i="25"/>
  <c r="U105" i="25"/>
  <c r="Q105" i="25"/>
  <c r="M105" i="25"/>
  <c r="I105" i="25"/>
  <c r="E105" i="25"/>
  <c r="X105" i="25"/>
  <c r="P105" i="25"/>
  <c r="H105" i="25"/>
  <c r="W105" i="25"/>
  <c r="O105" i="25"/>
  <c r="G105" i="25"/>
  <c r="T105" i="25"/>
  <c r="D105" i="25"/>
  <c r="S105" i="25"/>
  <c r="C105" i="25"/>
  <c r="L105" i="25"/>
  <c r="K105" i="25"/>
  <c r="Y103" i="21"/>
  <c r="U103" i="21"/>
  <c r="Q103" i="21"/>
  <c r="M103" i="21"/>
  <c r="I103" i="21"/>
  <c r="E103" i="21"/>
  <c r="X103" i="21"/>
  <c r="T103" i="21"/>
  <c r="P103" i="21"/>
  <c r="L103" i="21"/>
  <c r="H103" i="21"/>
  <c r="D103" i="21"/>
  <c r="S103" i="21"/>
  <c r="K103" i="21"/>
  <c r="C103" i="21"/>
  <c r="R103" i="21"/>
  <c r="J103" i="21"/>
  <c r="B103" i="21"/>
  <c r="O103" i="21"/>
  <c r="N103" i="21"/>
  <c r="G103" i="21"/>
  <c r="W103" i="21"/>
  <c r="F103" i="21"/>
  <c r="V103" i="21"/>
  <c r="W242" i="21"/>
  <c r="S242" i="21"/>
  <c r="O242" i="21"/>
  <c r="K242" i="21"/>
  <c r="G242" i="21"/>
  <c r="C242" i="21"/>
  <c r="V242" i="21"/>
  <c r="R242" i="21"/>
  <c r="N242" i="21"/>
  <c r="J242" i="21"/>
  <c r="F242" i="21"/>
  <c r="B242" i="21"/>
  <c r="U242" i="21"/>
  <c r="M242" i="21"/>
  <c r="E242" i="21"/>
  <c r="Q242" i="21"/>
  <c r="T242" i="21"/>
  <c r="L242" i="21"/>
  <c r="D242" i="21"/>
  <c r="Y242" i="21"/>
  <c r="I242" i="21"/>
  <c r="H242" i="21"/>
  <c r="X242" i="21"/>
  <c r="P242" i="21"/>
  <c r="W243" i="28"/>
  <c r="S243" i="28"/>
  <c r="O243" i="28"/>
  <c r="K243" i="28"/>
  <c r="G243" i="28"/>
  <c r="C243" i="28"/>
  <c r="V243" i="28"/>
  <c r="R243" i="28"/>
  <c r="N243" i="28"/>
  <c r="J243" i="28"/>
  <c r="F243" i="28"/>
  <c r="B243" i="28"/>
  <c r="U243" i="28"/>
  <c r="M243" i="28"/>
  <c r="E243" i="28"/>
  <c r="Y243" i="28"/>
  <c r="I243" i="28"/>
  <c r="X243" i="28"/>
  <c r="H243" i="28"/>
  <c r="T243" i="28"/>
  <c r="L243" i="28"/>
  <c r="D243" i="28"/>
  <c r="Q243" i="28"/>
  <c r="P243" i="28"/>
  <c r="Y140" i="28"/>
  <c r="U140" i="28"/>
  <c r="Q140" i="28"/>
  <c r="M140" i="28"/>
  <c r="I140" i="28"/>
  <c r="E140" i="28"/>
  <c r="X140" i="28"/>
  <c r="T140" i="28"/>
  <c r="P140" i="28"/>
  <c r="L140" i="28"/>
  <c r="H140" i="28"/>
  <c r="D140" i="28"/>
  <c r="S140" i="28"/>
  <c r="K140" i="28"/>
  <c r="C140" i="28"/>
  <c r="R140" i="28"/>
  <c r="J140" i="28"/>
  <c r="B140" i="28"/>
  <c r="O140" i="28"/>
  <c r="N140" i="28"/>
  <c r="G140" i="28"/>
  <c r="W140" i="28"/>
  <c r="V140" i="28"/>
  <c r="F140" i="28"/>
  <c r="W209" i="28"/>
  <c r="S209" i="28"/>
  <c r="O209" i="28"/>
  <c r="K209" i="28"/>
  <c r="G209" i="28"/>
  <c r="C209" i="28"/>
  <c r="V209" i="28"/>
  <c r="Q209" i="28"/>
  <c r="L209" i="28"/>
  <c r="F209" i="28"/>
  <c r="X209" i="28"/>
  <c r="P209" i="28"/>
  <c r="I209" i="28"/>
  <c r="B209" i="28"/>
  <c r="U209" i="28"/>
  <c r="N209" i="28"/>
  <c r="H209" i="28"/>
  <c r="T209" i="28"/>
  <c r="E209" i="28"/>
  <c r="R209" i="28"/>
  <c r="D209" i="28"/>
  <c r="M209" i="28"/>
  <c r="J209" i="28"/>
  <c r="Y209" i="28"/>
  <c r="W311" i="21"/>
  <c r="S311" i="21"/>
  <c r="O311" i="21"/>
  <c r="K311" i="21"/>
  <c r="G311" i="21"/>
  <c r="C311" i="21"/>
  <c r="V311" i="21"/>
  <c r="R311" i="21"/>
  <c r="N311" i="21"/>
  <c r="J311" i="21"/>
  <c r="F311" i="21"/>
  <c r="B311" i="21"/>
  <c r="U311" i="21"/>
  <c r="M311" i="21"/>
  <c r="E311" i="21"/>
  <c r="Q311" i="21"/>
  <c r="T311" i="21"/>
  <c r="L311" i="21"/>
  <c r="D311" i="21"/>
  <c r="Y311" i="21"/>
  <c r="I311" i="21"/>
  <c r="H311" i="21"/>
  <c r="X311" i="21"/>
  <c r="P311" i="21"/>
  <c r="V140" i="19"/>
  <c r="R140" i="19"/>
  <c r="N140" i="19"/>
  <c r="J140" i="19"/>
  <c r="F140" i="19"/>
  <c r="B140" i="19"/>
  <c r="U140" i="19"/>
  <c r="P140" i="19"/>
  <c r="K140" i="19"/>
  <c r="E140" i="19"/>
  <c r="X140" i="19"/>
  <c r="S140" i="19"/>
  <c r="M140" i="19"/>
  <c r="H140" i="19"/>
  <c r="C140" i="19"/>
  <c r="T140" i="19"/>
  <c r="I140" i="19"/>
  <c r="Y140" i="19"/>
  <c r="O140" i="19"/>
  <c r="D140" i="19"/>
  <c r="L140" i="19"/>
  <c r="G140" i="19"/>
  <c r="W140" i="19"/>
  <c r="Q140" i="19"/>
  <c r="V69" i="25"/>
  <c r="R69" i="25"/>
  <c r="N69" i="25"/>
  <c r="J69" i="25"/>
  <c r="F69" i="25"/>
  <c r="B69" i="25"/>
  <c r="Y69" i="25"/>
  <c r="U69" i="25"/>
  <c r="Q69" i="25"/>
  <c r="M69" i="25"/>
  <c r="I69" i="25"/>
  <c r="E69" i="25"/>
  <c r="X69" i="25"/>
  <c r="P69" i="25"/>
  <c r="H69" i="25"/>
  <c r="W69" i="25"/>
  <c r="O69" i="25"/>
  <c r="G69" i="25"/>
  <c r="L69" i="25"/>
  <c r="K69" i="25"/>
  <c r="T69" i="25"/>
  <c r="S69" i="25"/>
  <c r="D69" i="25"/>
  <c r="C69" i="25"/>
  <c r="X70" i="19"/>
  <c r="T70" i="19"/>
  <c r="P70" i="19"/>
  <c r="L70" i="19"/>
  <c r="H70" i="19"/>
  <c r="D70" i="19"/>
  <c r="V70" i="19"/>
  <c r="R70" i="19"/>
  <c r="N70" i="19"/>
  <c r="J70" i="19"/>
  <c r="F70" i="19"/>
  <c r="B70" i="19"/>
  <c r="Y70" i="19"/>
  <c r="Q70" i="19"/>
  <c r="I70" i="19"/>
  <c r="W70" i="19"/>
  <c r="O70" i="19"/>
  <c r="G70" i="19"/>
  <c r="U70" i="19"/>
  <c r="M70" i="19"/>
  <c r="E70" i="19"/>
  <c r="S70" i="19"/>
  <c r="K70" i="19"/>
  <c r="C70" i="19"/>
  <c r="W276" i="21"/>
  <c r="S276" i="21"/>
  <c r="O276" i="21"/>
  <c r="K276" i="21"/>
  <c r="G276" i="21"/>
  <c r="C276" i="21"/>
  <c r="V276" i="21"/>
  <c r="R276" i="21"/>
  <c r="N276" i="21"/>
  <c r="J276" i="21"/>
  <c r="F276" i="21"/>
  <c r="B276" i="21"/>
  <c r="U276" i="21"/>
  <c r="M276" i="21"/>
  <c r="E276" i="21"/>
  <c r="Y276" i="21"/>
  <c r="I276" i="21"/>
  <c r="T276" i="21"/>
  <c r="L276" i="21"/>
  <c r="D276" i="21"/>
  <c r="Q276" i="21"/>
  <c r="X276" i="21"/>
  <c r="P276" i="21"/>
  <c r="H276" i="21"/>
  <c r="W277" i="28"/>
  <c r="S277" i="28"/>
  <c r="O277" i="28"/>
  <c r="K277" i="28"/>
  <c r="G277" i="28"/>
  <c r="C277" i="28"/>
  <c r="V277" i="28"/>
  <c r="R277" i="28"/>
  <c r="N277" i="28"/>
  <c r="J277" i="28"/>
  <c r="F277" i="28"/>
  <c r="B277" i="28"/>
  <c r="U277" i="28"/>
  <c r="M277" i="28"/>
  <c r="E277" i="28"/>
  <c r="Q277" i="28"/>
  <c r="P277" i="28"/>
  <c r="T277" i="28"/>
  <c r="L277" i="28"/>
  <c r="D277" i="28"/>
  <c r="Y277" i="28"/>
  <c r="I277" i="28"/>
  <c r="X277" i="28"/>
  <c r="H277" i="28"/>
  <c r="Y175" i="28"/>
  <c r="U175" i="28"/>
  <c r="Q175" i="28"/>
  <c r="M175" i="28"/>
  <c r="I175" i="28"/>
  <c r="E175" i="28"/>
  <c r="W175" i="28"/>
  <c r="S175" i="28"/>
  <c r="O175" i="28"/>
  <c r="K175" i="28"/>
  <c r="G175" i="28"/>
  <c r="C175" i="28"/>
  <c r="T175" i="28"/>
  <c r="L175" i="28"/>
  <c r="D175" i="28"/>
  <c r="R175" i="28"/>
  <c r="J175" i="28"/>
  <c r="B175" i="28"/>
  <c r="X175" i="28"/>
  <c r="H175" i="28"/>
  <c r="P175" i="28"/>
  <c r="F175" i="28"/>
  <c r="V175" i="28"/>
  <c r="N175" i="28"/>
  <c r="W35" i="28"/>
  <c r="S35" i="28"/>
  <c r="O35" i="28"/>
  <c r="K35" i="28"/>
  <c r="G35" i="28"/>
  <c r="C35" i="28"/>
  <c r="V35" i="28"/>
  <c r="R35" i="28"/>
  <c r="N35" i="28"/>
  <c r="J35" i="28"/>
  <c r="F35" i="28"/>
  <c r="B35" i="28"/>
  <c r="Y35" i="28"/>
  <c r="Q35" i="28"/>
  <c r="I35" i="28"/>
  <c r="X35" i="28"/>
  <c r="P35" i="28"/>
  <c r="H35" i="28"/>
  <c r="U35" i="28"/>
  <c r="E35" i="28"/>
  <c r="L35" i="28"/>
  <c r="T35" i="28"/>
  <c r="D35" i="28"/>
  <c r="M35" i="28"/>
  <c r="W379" i="21"/>
  <c r="S379" i="21"/>
  <c r="O379" i="21"/>
  <c r="K379" i="21"/>
  <c r="G379" i="21"/>
  <c r="C379" i="21"/>
  <c r="V379" i="21"/>
  <c r="R379" i="21"/>
  <c r="N379" i="21"/>
  <c r="J379" i="21"/>
  <c r="F379" i="21"/>
  <c r="B379" i="21"/>
  <c r="U379" i="21"/>
  <c r="M379" i="21"/>
  <c r="E379" i="21"/>
  <c r="Y379" i="21"/>
  <c r="I379" i="21"/>
  <c r="X379" i="21"/>
  <c r="H379" i="21"/>
  <c r="T379" i="21"/>
  <c r="L379" i="21"/>
  <c r="D379" i="21"/>
  <c r="Q379" i="21"/>
  <c r="P379" i="21"/>
  <c r="A346" i="21"/>
  <c r="A414" i="21"/>
  <c r="A312" i="21"/>
  <c r="A380" i="21"/>
  <c r="A141" i="28"/>
  <c r="A210" i="28"/>
  <c r="A278" i="28"/>
  <c r="A106" i="28"/>
  <c r="A71" i="28"/>
  <c r="A176" i="28"/>
  <c r="A381" i="28"/>
  <c r="A313" i="28"/>
  <c r="A415" i="28"/>
  <c r="A244" i="28"/>
  <c r="A347" i="28"/>
  <c r="A36" i="28"/>
  <c r="A243" i="21"/>
  <c r="A277" i="21"/>
  <c r="A208" i="21"/>
  <c r="A107" i="19"/>
  <c r="A71" i="19"/>
  <c r="A141" i="19"/>
  <c r="A69" i="21"/>
  <c r="A174" i="21"/>
  <c r="A35" i="19"/>
  <c r="A36" i="21"/>
  <c r="A106" i="25"/>
  <c r="A34" i="25"/>
  <c r="A139" i="21"/>
  <c r="A143" i="25"/>
  <c r="A70" i="25"/>
  <c r="A104" i="21"/>
  <c r="Y104" i="21" l="1"/>
  <c r="U104" i="21"/>
  <c r="Q104" i="21"/>
  <c r="M104" i="21"/>
  <c r="I104" i="21"/>
  <c r="E104" i="21"/>
  <c r="X104" i="21"/>
  <c r="T104" i="21"/>
  <c r="P104" i="21"/>
  <c r="L104" i="21"/>
  <c r="H104" i="21"/>
  <c r="D104" i="21"/>
  <c r="S104" i="21"/>
  <c r="K104" i="21"/>
  <c r="C104" i="21"/>
  <c r="R104" i="21"/>
  <c r="J104" i="21"/>
  <c r="B104" i="21"/>
  <c r="W104" i="21"/>
  <c r="G104" i="21"/>
  <c r="V104" i="21"/>
  <c r="F104" i="21"/>
  <c r="O104" i="21"/>
  <c r="N104" i="21"/>
  <c r="V34" i="25"/>
  <c r="R34" i="25"/>
  <c r="N34" i="25"/>
  <c r="J34" i="25"/>
  <c r="F34" i="25"/>
  <c r="B34" i="25"/>
  <c r="Y34" i="25"/>
  <c r="U34" i="25"/>
  <c r="Q34" i="25"/>
  <c r="M34" i="25"/>
  <c r="I34" i="25"/>
  <c r="E34" i="25"/>
  <c r="X34" i="25"/>
  <c r="P34" i="25"/>
  <c r="H34" i="25"/>
  <c r="W34" i="25"/>
  <c r="O34" i="25"/>
  <c r="G34" i="25"/>
  <c r="L34" i="25"/>
  <c r="K34" i="25"/>
  <c r="D34" i="25"/>
  <c r="C34" i="25"/>
  <c r="T34" i="25"/>
  <c r="S34" i="25"/>
  <c r="W174" i="21"/>
  <c r="S174" i="21"/>
  <c r="O174" i="21"/>
  <c r="K174" i="21"/>
  <c r="G174" i="21"/>
  <c r="C174" i="21"/>
  <c r="V174" i="21"/>
  <c r="Q174" i="21"/>
  <c r="L174" i="21"/>
  <c r="F174" i="21"/>
  <c r="U174" i="21"/>
  <c r="P174" i="21"/>
  <c r="J174" i="21"/>
  <c r="E174" i="21"/>
  <c r="Y174" i="21"/>
  <c r="N174" i="21"/>
  <c r="D174" i="21"/>
  <c r="T174" i="21"/>
  <c r="I174" i="21"/>
  <c r="M174" i="21"/>
  <c r="X174" i="21"/>
  <c r="B174" i="21"/>
  <c r="R174" i="21"/>
  <c r="H174" i="21"/>
  <c r="V107" i="19"/>
  <c r="R107" i="19"/>
  <c r="N107" i="19"/>
  <c r="J107" i="19"/>
  <c r="F107" i="19"/>
  <c r="B107" i="19"/>
  <c r="X107" i="19"/>
  <c r="T107" i="19"/>
  <c r="P107" i="19"/>
  <c r="L107" i="19"/>
  <c r="H107" i="19"/>
  <c r="D107" i="19"/>
  <c r="Y107" i="19"/>
  <c r="Q107" i="19"/>
  <c r="I107" i="19"/>
  <c r="U107" i="19"/>
  <c r="M107" i="19"/>
  <c r="E107" i="19"/>
  <c r="K107" i="19"/>
  <c r="W107" i="19"/>
  <c r="G107" i="19"/>
  <c r="S107" i="19"/>
  <c r="C107" i="19"/>
  <c r="O107" i="19"/>
  <c r="W36" i="28"/>
  <c r="S36" i="28"/>
  <c r="O36" i="28"/>
  <c r="K36" i="28"/>
  <c r="G36" i="28"/>
  <c r="C36" i="28"/>
  <c r="V36" i="28"/>
  <c r="R36" i="28"/>
  <c r="N36" i="28"/>
  <c r="J36" i="28"/>
  <c r="F36" i="28"/>
  <c r="B36" i="28"/>
  <c r="Y36" i="28"/>
  <c r="Q36" i="28"/>
  <c r="I36" i="28"/>
  <c r="X36" i="28"/>
  <c r="P36" i="28"/>
  <c r="H36" i="28"/>
  <c r="M36" i="28"/>
  <c r="T36" i="28"/>
  <c r="L36" i="28"/>
  <c r="U36" i="28"/>
  <c r="E36" i="28"/>
  <c r="D36" i="28"/>
  <c r="W313" i="28"/>
  <c r="S313" i="28"/>
  <c r="O313" i="28"/>
  <c r="K313" i="28"/>
  <c r="G313" i="28"/>
  <c r="C313" i="28"/>
  <c r="V313" i="28"/>
  <c r="R313" i="28"/>
  <c r="N313" i="28"/>
  <c r="J313" i="28"/>
  <c r="F313" i="28"/>
  <c r="B313" i="28"/>
  <c r="U313" i="28"/>
  <c r="M313" i="28"/>
  <c r="E313" i="28"/>
  <c r="Q313" i="28"/>
  <c r="X313" i="28"/>
  <c r="H313" i="28"/>
  <c r="T313" i="28"/>
  <c r="L313" i="28"/>
  <c r="D313" i="28"/>
  <c r="Y313" i="28"/>
  <c r="I313" i="28"/>
  <c r="P313" i="28"/>
  <c r="W106" i="28"/>
  <c r="S106" i="28"/>
  <c r="O106" i="28"/>
  <c r="K106" i="28"/>
  <c r="G106" i="28"/>
  <c r="C106" i="28"/>
  <c r="V106" i="28"/>
  <c r="R106" i="28"/>
  <c r="N106" i="28"/>
  <c r="J106" i="28"/>
  <c r="F106" i="28"/>
  <c r="B106" i="28"/>
  <c r="Y106" i="28"/>
  <c r="Q106" i="28"/>
  <c r="I106" i="28"/>
  <c r="X106" i="28"/>
  <c r="P106" i="28"/>
  <c r="H106" i="28"/>
  <c r="M106" i="28"/>
  <c r="E106" i="28"/>
  <c r="D106" i="28"/>
  <c r="L106" i="28"/>
  <c r="U106" i="28"/>
  <c r="T106" i="28"/>
  <c r="W380" i="21"/>
  <c r="S380" i="21"/>
  <c r="O380" i="21"/>
  <c r="K380" i="21"/>
  <c r="G380" i="21"/>
  <c r="C380" i="21"/>
  <c r="V380" i="21"/>
  <c r="R380" i="21"/>
  <c r="N380" i="21"/>
  <c r="J380" i="21"/>
  <c r="F380" i="21"/>
  <c r="B380" i="21"/>
  <c r="U380" i="21"/>
  <c r="M380" i="21"/>
  <c r="E380" i="21"/>
  <c r="Q380" i="21"/>
  <c r="P380" i="21"/>
  <c r="T380" i="21"/>
  <c r="L380" i="21"/>
  <c r="D380" i="21"/>
  <c r="Y380" i="21"/>
  <c r="I380" i="21"/>
  <c r="X380" i="21"/>
  <c r="H380" i="21"/>
  <c r="V70" i="25"/>
  <c r="R70" i="25"/>
  <c r="N70" i="25"/>
  <c r="J70" i="25"/>
  <c r="F70" i="25"/>
  <c r="B70" i="25"/>
  <c r="Y70" i="25"/>
  <c r="U70" i="25"/>
  <c r="Q70" i="25"/>
  <c r="M70" i="25"/>
  <c r="I70" i="25"/>
  <c r="E70" i="25"/>
  <c r="X70" i="25"/>
  <c r="P70" i="25"/>
  <c r="H70" i="25"/>
  <c r="W70" i="25"/>
  <c r="O70" i="25"/>
  <c r="G70" i="25"/>
  <c r="T70" i="25"/>
  <c r="D70" i="25"/>
  <c r="S70" i="25"/>
  <c r="C70" i="25"/>
  <c r="L70" i="25"/>
  <c r="K70" i="25"/>
  <c r="V106" i="25"/>
  <c r="R106" i="25"/>
  <c r="N106" i="25"/>
  <c r="J106" i="25"/>
  <c r="F106" i="25"/>
  <c r="B106" i="25"/>
  <c r="Y106" i="25"/>
  <c r="U106" i="25"/>
  <c r="Q106" i="25"/>
  <c r="M106" i="25"/>
  <c r="I106" i="25"/>
  <c r="E106" i="25"/>
  <c r="X106" i="25"/>
  <c r="P106" i="25"/>
  <c r="H106" i="25"/>
  <c r="W106" i="25"/>
  <c r="O106" i="25"/>
  <c r="G106" i="25"/>
  <c r="L106" i="25"/>
  <c r="K106" i="25"/>
  <c r="T106" i="25"/>
  <c r="S106" i="25"/>
  <c r="C106" i="25"/>
  <c r="D106" i="25"/>
  <c r="Y69" i="21"/>
  <c r="U69" i="21"/>
  <c r="Q69" i="21"/>
  <c r="M69" i="21"/>
  <c r="I69" i="21"/>
  <c r="E69" i="21"/>
  <c r="X69" i="21"/>
  <c r="T69" i="21"/>
  <c r="P69" i="21"/>
  <c r="L69" i="21"/>
  <c r="H69" i="21"/>
  <c r="D69" i="21"/>
  <c r="S69" i="21"/>
  <c r="K69" i="21"/>
  <c r="C69" i="21"/>
  <c r="R69" i="21"/>
  <c r="J69" i="21"/>
  <c r="B69" i="21"/>
  <c r="W69" i="21"/>
  <c r="G69" i="21"/>
  <c r="V69" i="21"/>
  <c r="F69" i="21"/>
  <c r="O69" i="21"/>
  <c r="N69" i="21"/>
  <c r="V208" i="21"/>
  <c r="R208" i="21"/>
  <c r="N208" i="21"/>
  <c r="J208" i="21"/>
  <c r="F208" i="21"/>
  <c r="B208" i="21"/>
  <c r="Y208" i="21"/>
  <c r="U208" i="21"/>
  <c r="Q208" i="21"/>
  <c r="M208" i="21"/>
  <c r="I208" i="21"/>
  <c r="E208" i="21"/>
  <c r="X208" i="21"/>
  <c r="P208" i="21"/>
  <c r="H208" i="21"/>
  <c r="T208" i="21"/>
  <c r="L208" i="21"/>
  <c r="D208" i="21"/>
  <c r="O208" i="21"/>
  <c r="W208" i="21"/>
  <c r="G208" i="21"/>
  <c r="K208" i="21"/>
  <c r="C208" i="21"/>
  <c r="S208" i="21"/>
  <c r="W347" i="28"/>
  <c r="S347" i="28"/>
  <c r="O347" i="28"/>
  <c r="K347" i="28"/>
  <c r="G347" i="28"/>
  <c r="C347" i="28"/>
  <c r="V347" i="28"/>
  <c r="R347" i="28"/>
  <c r="N347" i="28"/>
  <c r="J347" i="28"/>
  <c r="F347" i="28"/>
  <c r="B347" i="28"/>
  <c r="U347" i="28"/>
  <c r="M347" i="28"/>
  <c r="E347" i="28"/>
  <c r="Q347" i="28"/>
  <c r="P347" i="28"/>
  <c r="T347" i="28"/>
  <c r="L347" i="28"/>
  <c r="D347" i="28"/>
  <c r="Y347" i="28"/>
  <c r="I347" i="28"/>
  <c r="X347" i="28"/>
  <c r="H347" i="28"/>
  <c r="W381" i="28"/>
  <c r="S381" i="28"/>
  <c r="O381" i="28"/>
  <c r="K381" i="28"/>
  <c r="G381" i="28"/>
  <c r="C381" i="28"/>
  <c r="V381" i="28"/>
  <c r="R381" i="28"/>
  <c r="N381" i="28"/>
  <c r="J381" i="28"/>
  <c r="F381" i="28"/>
  <c r="B381" i="28"/>
  <c r="U381" i="28"/>
  <c r="M381" i="28"/>
  <c r="E381" i="28"/>
  <c r="Y381" i="28"/>
  <c r="X381" i="28"/>
  <c r="H381" i="28"/>
  <c r="T381" i="28"/>
  <c r="L381" i="28"/>
  <c r="D381" i="28"/>
  <c r="Q381" i="28"/>
  <c r="I381" i="28"/>
  <c r="P381" i="28"/>
  <c r="W278" i="28"/>
  <c r="S278" i="28"/>
  <c r="O278" i="28"/>
  <c r="K278" i="28"/>
  <c r="G278" i="28"/>
  <c r="C278" i="28"/>
  <c r="V278" i="28"/>
  <c r="R278" i="28"/>
  <c r="N278" i="28"/>
  <c r="J278" i="28"/>
  <c r="F278" i="28"/>
  <c r="B278" i="28"/>
  <c r="U278" i="28"/>
  <c r="M278" i="28"/>
  <c r="E278" i="28"/>
  <c r="Y278" i="28"/>
  <c r="I278" i="28"/>
  <c r="X278" i="28"/>
  <c r="H278" i="28"/>
  <c r="T278" i="28"/>
  <c r="L278" i="28"/>
  <c r="D278" i="28"/>
  <c r="Q278" i="28"/>
  <c r="P278" i="28"/>
  <c r="W312" i="21"/>
  <c r="S312" i="21"/>
  <c r="O312" i="21"/>
  <c r="K312" i="21"/>
  <c r="G312" i="21"/>
  <c r="C312" i="21"/>
  <c r="V312" i="21"/>
  <c r="R312" i="21"/>
  <c r="N312" i="21"/>
  <c r="J312" i="21"/>
  <c r="F312" i="21"/>
  <c r="B312" i="21"/>
  <c r="U312" i="21"/>
  <c r="M312" i="21"/>
  <c r="E312" i="21"/>
  <c r="Y312" i="21"/>
  <c r="I312" i="21"/>
  <c r="T312" i="21"/>
  <c r="L312" i="21"/>
  <c r="D312" i="21"/>
  <c r="Q312" i="21"/>
  <c r="P312" i="21"/>
  <c r="X312" i="21"/>
  <c r="H312" i="21"/>
  <c r="V143" i="25"/>
  <c r="R143" i="25"/>
  <c r="N143" i="25"/>
  <c r="J143" i="25"/>
  <c r="F143" i="25"/>
  <c r="B143" i="25"/>
  <c r="Y143" i="25"/>
  <c r="U143" i="25"/>
  <c r="Q143" i="25"/>
  <c r="M143" i="25"/>
  <c r="I143" i="25"/>
  <c r="E143" i="25"/>
  <c r="X143" i="25"/>
  <c r="P143" i="25"/>
  <c r="H143" i="25"/>
  <c r="W143" i="25"/>
  <c r="O143" i="25"/>
  <c r="G143" i="25"/>
  <c r="L143" i="25"/>
  <c r="K143" i="25"/>
  <c r="T143" i="25"/>
  <c r="S143" i="25"/>
  <c r="C143" i="25"/>
  <c r="D143" i="25"/>
  <c r="Y36" i="21"/>
  <c r="U36" i="21"/>
  <c r="Q36" i="21"/>
  <c r="M36" i="21"/>
  <c r="I36" i="21"/>
  <c r="E36" i="21"/>
  <c r="X36" i="21"/>
  <c r="T36" i="21"/>
  <c r="P36" i="21"/>
  <c r="L36" i="21"/>
  <c r="H36" i="21"/>
  <c r="D36" i="21"/>
  <c r="S36" i="21"/>
  <c r="K36" i="21"/>
  <c r="C36" i="21"/>
  <c r="R36" i="21"/>
  <c r="J36" i="21"/>
  <c r="B36" i="21"/>
  <c r="W36" i="21"/>
  <c r="G36" i="21"/>
  <c r="V36" i="21"/>
  <c r="F36" i="21"/>
  <c r="O36" i="21"/>
  <c r="N36" i="21"/>
  <c r="V141" i="19"/>
  <c r="R141" i="19"/>
  <c r="N141" i="19"/>
  <c r="J141" i="19"/>
  <c r="F141" i="19"/>
  <c r="B141" i="19"/>
  <c r="X141" i="19"/>
  <c r="S141" i="19"/>
  <c r="M141" i="19"/>
  <c r="H141" i="19"/>
  <c r="C141" i="19"/>
  <c r="U141" i="19"/>
  <c r="P141" i="19"/>
  <c r="K141" i="19"/>
  <c r="E141" i="19"/>
  <c r="Q141" i="19"/>
  <c r="G141" i="19"/>
  <c r="W141" i="19"/>
  <c r="L141" i="19"/>
  <c r="I141" i="19"/>
  <c r="Y141" i="19"/>
  <c r="D141" i="19"/>
  <c r="T141" i="19"/>
  <c r="O141" i="19"/>
  <c r="W277" i="21"/>
  <c r="S277" i="21"/>
  <c r="O277" i="21"/>
  <c r="K277" i="21"/>
  <c r="G277" i="21"/>
  <c r="C277" i="21"/>
  <c r="V277" i="21"/>
  <c r="R277" i="21"/>
  <c r="N277" i="21"/>
  <c r="J277" i="21"/>
  <c r="F277" i="21"/>
  <c r="B277" i="21"/>
  <c r="U277" i="21"/>
  <c r="M277" i="21"/>
  <c r="E277" i="21"/>
  <c r="Q277" i="21"/>
  <c r="T277" i="21"/>
  <c r="L277" i="21"/>
  <c r="D277" i="21"/>
  <c r="Y277" i="21"/>
  <c r="I277" i="21"/>
  <c r="P277" i="21"/>
  <c r="H277" i="21"/>
  <c r="X277" i="21"/>
  <c r="W244" i="28"/>
  <c r="S244" i="28"/>
  <c r="O244" i="28"/>
  <c r="K244" i="28"/>
  <c r="G244" i="28"/>
  <c r="C244" i="28"/>
  <c r="V244" i="28"/>
  <c r="R244" i="28"/>
  <c r="N244" i="28"/>
  <c r="J244" i="28"/>
  <c r="F244" i="28"/>
  <c r="B244" i="28"/>
  <c r="U244" i="28"/>
  <c r="M244" i="28"/>
  <c r="E244" i="28"/>
  <c r="Q244" i="28"/>
  <c r="P244" i="28"/>
  <c r="T244" i="28"/>
  <c r="L244" i="28"/>
  <c r="D244" i="28"/>
  <c r="Y244" i="28"/>
  <c r="I244" i="28"/>
  <c r="X244" i="28"/>
  <c r="H244" i="28"/>
  <c r="X176" i="28"/>
  <c r="T176" i="28"/>
  <c r="V176" i="28"/>
  <c r="Q176" i="28"/>
  <c r="M176" i="28"/>
  <c r="I176" i="28"/>
  <c r="E176" i="28"/>
  <c r="Y176" i="28"/>
  <c r="S176" i="28"/>
  <c r="O176" i="28"/>
  <c r="K176" i="28"/>
  <c r="G176" i="28"/>
  <c r="C176" i="28"/>
  <c r="U176" i="28"/>
  <c r="L176" i="28"/>
  <c r="D176" i="28"/>
  <c r="R176" i="28"/>
  <c r="J176" i="28"/>
  <c r="B176" i="28"/>
  <c r="P176" i="28"/>
  <c r="H176" i="28"/>
  <c r="N176" i="28"/>
  <c r="F176" i="28"/>
  <c r="W176" i="28"/>
  <c r="W210" i="28"/>
  <c r="S210" i="28"/>
  <c r="O210" i="28"/>
  <c r="K210" i="28"/>
  <c r="G210" i="28"/>
  <c r="C210" i="28"/>
  <c r="Y210" i="28"/>
  <c r="T210" i="28"/>
  <c r="N210" i="28"/>
  <c r="I210" i="28"/>
  <c r="D210" i="28"/>
  <c r="U210" i="28"/>
  <c r="M210" i="28"/>
  <c r="F210" i="28"/>
  <c r="R210" i="28"/>
  <c r="L210" i="28"/>
  <c r="E210" i="28"/>
  <c r="X210" i="28"/>
  <c r="J210" i="28"/>
  <c r="V210" i="28"/>
  <c r="H210" i="28"/>
  <c r="Q210" i="28"/>
  <c r="P210" i="28"/>
  <c r="B210" i="28"/>
  <c r="W414" i="21"/>
  <c r="S414" i="21"/>
  <c r="O414" i="21"/>
  <c r="K414" i="21"/>
  <c r="G414" i="21"/>
  <c r="C414" i="21"/>
  <c r="V414" i="21"/>
  <c r="R414" i="21"/>
  <c r="N414" i="21"/>
  <c r="J414" i="21"/>
  <c r="F414" i="21"/>
  <c r="B414" i="21"/>
  <c r="U414" i="21"/>
  <c r="M414" i="21"/>
  <c r="E414" i="21"/>
  <c r="Y414" i="21"/>
  <c r="I414" i="21"/>
  <c r="X414" i="21"/>
  <c r="H414" i="21"/>
  <c r="T414" i="21"/>
  <c r="L414" i="21"/>
  <c r="D414" i="21"/>
  <c r="Q414" i="21"/>
  <c r="P414" i="21"/>
  <c r="Y139" i="21"/>
  <c r="U139" i="21"/>
  <c r="Q139" i="21"/>
  <c r="M139" i="21"/>
  <c r="I139" i="21"/>
  <c r="E139" i="21"/>
  <c r="X139" i="21"/>
  <c r="T139" i="21"/>
  <c r="P139" i="21"/>
  <c r="L139" i="21"/>
  <c r="H139" i="21"/>
  <c r="D139" i="21"/>
  <c r="S139" i="21"/>
  <c r="K139" i="21"/>
  <c r="C139" i="21"/>
  <c r="R139" i="21"/>
  <c r="J139" i="21"/>
  <c r="B139" i="21"/>
  <c r="W139" i="21"/>
  <c r="G139" i="21"/>
  <c r="V139" i="21"/>
  <c r="F139" i="21"/>
  <c r="O139" i="21"/>
  <c r="N139" i="21"/>
  <c r="X35" i="19"/>
  <c r="T35" i="19"/>
  <c r="P35" i="19"/>
  <c r="L35" i="19"/>
  <c r="H35" i="19"/>
  <c r="D35" i="19"/>
  <c r="V35" i="19"/>
  <c r="R35" i="19"/>
  <c r="N35" i="19"/>
  <c r="J35" i="19"/>
  <c r="F35" i="19"/>
  <c r="B35" i="19"/>
  <c r="Y35" i="19"/>
  <c r="Q35" i="19"/>
  <c r="I35" i="19"/>
  <c r="W35" i="19"/>
  <c r="G35" i="19"/>
  <c r="U35" i="19"/>
  <c r="M35" i="19"/>
  <c r="E35" i="19"/>
  <c r="S35" i="19"/>
  <c r="K35" i="19"/>
  <c r="C35" i="19"/>
  <c r="O35" i="19"/>
  <c r="X71" i="19"/>
  <c r="T71" i="19"/>
  <c r="P71" i="19"/>
  <c r="L71" i="19"/>
  <c r="H71" i="19"/>
  <c r="D71" i="19"/>
  <c r="V71" i="19"/>
  <c r="R71" i="19"/>
  <c r="N71" i="19"/>
  <c r="J71" i="19"/>
  <c r="F71" i="19"/>
  <c r="B71" i="19"/>
  <c r="Y71" i="19"/>
  <c r="Q71" i="19"/>
  <c r="I71" i="19"/>
  <c r="W71" i="19"/>
  <c r="O71" i="19"/>
  <c r="G71" i="19"/>
  <c r="U71" i="19"/>
  <c r="M71" i="19"/>
  <c r="E71" i="19"/>
  <c r="S71" i="19"/>
  <c r="K71" i="19"/>
  <c r="C71" i="19"/>
  <c r="W243" i="21"/>
  <c r="S243" i="21"/>
  <c r="O243" i="21"/>
  <c r="K243" i="21"/>
  <c r="G243" i="21"/>
  <c r="C243" i="21"/>
  <c r="V243" i="21"/>
  <c r="R243" i="21"/>
  <c r="N243" i="21"/>
  <c r="J243" i="21"/>
  <c r="F243" i="21"/>
  <c r="B243" i="21"/>
  <c r="U243" i="21"/>
  <c r="M243" i="21"/>
  <c r="E243" i="21"/>
  <c r="Q243" i="21"/>
  <c r="T243" i="21"/>
  <c r="L243" i="21"/>
  <c r="D243" i="21"/>
  <c r="Y243" i="21"/>
  <c r="I243" i="21"/>
  <c r="P243" i="21"/>
  <c r="X243" i="21"/>
  <c r="H243" i="21"/>
  <c r="V415" i="28"/>
  <c r="R415" i="28"/>
  <c r="N415" i="28"/>
  <c r="J415" i="28"/>
  <c r="F415" i="28"/>
  <c r="B415" i="28"/>
  <c r="Y415" i="28"/>
  <c r="T415" i="28"/>
  <c r="O415" i="28"/>
  <c r="I415" i="28"/>
  <c r="D415" i="28"/>
  <c r="X415" i="28"/>
  <c r="S415" i="28"/>
  <c r="M415" i="28"/>
  <c r="H415" i="28"/>
  <c r="C415" i="28"/>
  <c r="Q415" i="28"/>
  <c r="G415" i="28"/>
  <c r="L415" i="28"/>
  <c r="K415" i="28"/>
  <c r="P415" i="28"/>
  <c r="E415" i="28"/>
  <c r="W415" i="28"/>
  <c r="U415" i="28"/>
  <c r="W71" i="28"/>
  <c r="S71" i="28"/>
  <c r="O71" i="28"/>
  <c r="K71" i="28"/>
  <c r="G71" i="28"/>
  <c r="C71" i="28"/>
  <c r="V71" i="28"/>
  <c r="R71" i="28"/>
  <c r="N71" i="28"/>
  <c r="J71" i="28"/>
  <c r="F71" i="28"/>
  <c r="B71" i="28"/>
  <c r="Y71" i="28"/>
  <c r="Q71" i="28"/>
  <c r="I71" i="28"/>
  <c r="X71" i="28"/>
  <c r="P71" i="28"/>
  <c r="H71" i="28"/>
  <c r="M71" i="28"/>
  <c r="E71" i="28"/>
  <c r="T71" i="28"/>
  <c r="L71" i="28"/>
  <c r="U71" i="28"/>
  <c r="D71" i="28"/>
  <c r="Y141" i="28"/>
  <c r="U141" i="28"/>
  <c r="Q141" i="28"/>
  <c r="M141" i="28"/>
  <c r="I141" i="28"/>
  <c r="E141" i="28"/>
  <c r="X141" i="28"/>
  <c r="T141" i="28"/>
  <c r="P141" i="28"/>
  <c r="L141" i="28"/>
  <c r="H141" i="28"/>
  <c r="D141" i="28"/>
  <c r="S141" i="28"/>
  <c r="K141" i="28"/>
  <c r="C141" i="28"/>
  <c r="R141" i="28"/>
  <c r="J141" i="28"/>
  <c r="B141" i="28"/>
  <c r="W141" i="28"/>
  <c r="G141" i="28"/>
  <c r="V141" i="28"/>
  <c r="F141" i="28"/>
  <c r="O141" i="28"/>
  <c r="N141" i="28"/>
  <c r="W346" i="21"/>
  <c r="S346" i="21"/>
  <c r="O346" i="21"/>
  <c r="K346" i="21"/>
  <c r="G346" i="21"/>
  <c r="C346" i="21"/>
  <c r="V346" i="21"/>
  <c r="R346" i="21"/>
  <c r="N346" i="21"/>
  <c r="J346" i="21"/>
  <c r="F346" i="21"/>
  <c r="B346" i="21"/>
  <c r="U346" i="21"/>
  <c r="M346" i="21"/>
  <c r="E346" i="21"/>
  <c r="Q346" i="21"/>
  <c r="X346" i="21"/>
  <c r="H346" i="21"/>
  <c r="T346" i="21"/>
  <c r="L346" i="21"/>
  <c r="D346" i="21"/>
  <c r="Y346" i="21"/>
  <c r="I346" i="21"/>
  <c r="P346" i="21"/>
  <c r="A313" i="21"/>
  <c r="A381" i="21"/>
  <c r="A415" i="21"/>
  <c r="A347" i="21"/>
  <c r="A245" i="28"/>
  <c r="A416" i="28"/>
  <c r="A314" i="28"/>
  <c r="A177" i="28"/>
  <c r="A72" i="28"/>
  <c r="A107" i="28"/>
  <c r="A279" i="28"/>
  <c r="A211" i="28"/>
  <c r="A37" i="28"/>
  <c r="A348" i="28"/>
  <c r="A382" i="28"/>
  <c r="A142" i="28"/>
  <c r="A278" i="21"/>
  <c r="A244" i="21"/>
  <c r="A209" i="21"/>
  <c r="A108" i="19"/>
  <c r="A72" i="19"/>
  <c r="A35" i="25"/>
  <c r="A105" i="21"/>
  <c r="A71" i="25"/>
  <c r="A107" i="25"/>
  <c r="A37" i="21"/>
  <c r="A36" i="19"/>
  <c r="A175" i="21"/>
  <c r="A70" i="21"/>
  <c r="A144" i="25"/>
  <c r="A140" i="21"/>
  <c r="A142" i="19"/>
  <c r="Y140" i="21" l="1"/>
  <c r="U140" i="21"/>
  <c r="Q140" i="21"/>
  <c r="M140" i="21"/>
  <c r="I140" i="21"/>
  <c r="E140" i="21"/>
  <c r="X140" i="21"/>
  <c r="T140" i="21"/>
  <c r="P140" i="21"/>
  <c r="L140" i="21"/>
  <c r="H140" i="21"/>
  <c r="D140" i="21"/>
  <c r="S140" i="21"/>
  <c r="K140" i="21"/>
  <c r="C140" i="21"/>
  <c r="R140" i="21"/>
  <c r="J140" i="21"/>
  <c r="B140" i="21"/>
  <c r="O140" i="21"/>
  <c r="N140" i="21"/>
  <c r="G140" i="21"/>
  <c r="W140" i="21"/>
  <c r="V140" i="21"/>
  <c r="F140" i="21"/>
  <c r="X36" i="19"/>
  <c r="T36" i="19"/>
  <c r="P36" i="19"/>
  <c r="L36" i="19"/>
  <c r="H36" i="19"/>
  <c r="D36" i="19"/>
  <c r="V36" i="19"/>
  <c r="R36" i="19"/>
  <c r="N36" i="19"/>
  <c r="J36" i="19"/>
  <c r="F36" i="19"/>
  <c r="B36" i="19"/>
  <c r="Y36" i="19"/>
  <c r="Q36" i="19"/>
  <c r="I36" i="19"/>
  <c r="O36" i="19"/>
  <c r="U36" i="19"/>
  <c r="M36" i="19"/>
  <c r="E36" i="19"/>
  <c r="S36" i="19"/>
  <c r="K36" i="19"/>
  <c r="C36" i="19"/>
  <c r="W36" i="19"/>
  <c r="G36" i="19"/>
  <c r="Y105" i="21"/>
  <c r="U105" i="21"/>
  <c r="Q105" i="21"/>
  <c r="M105" i="21"/>
  <c r="I105" i="21"/>
  <c r="E105" i="21"/>
  <c r="X105" i="21"/>
  <c r="T105" i="21"/>
  <c r="P105" i="21"/>
  <c r="L105" i="21"/>
  <c r="H105" i="21"/>
  <c r="D105" i="21"/>
  <c r="S105" i="21"/>
  <c r="K105" i="21"/>
  <c r="C105" i="21"/>
  <c r="R105" i="21"/>
  <c r="J105" i="21"/>
  <c r="B105" i="21"/>
  <c r="O105" i="21"/>
  <c r="N105" i="21"/>
  <c r="W105" i="21"/>
  <c r="F105" i="21"/>
  <c r="V105" i="21"/>
  <c r="G105" i="21"/>
  <c r="V209" i="21"/>
  <c r="R209" i="21"/>
  <c r="N209" i="21"/>
  <c r="J209" i="21"/>
  <c r="F209" i="21"/>
  <c r="B209" i="21"/>
  <c r="Y209" i="21"/>
  <c r="U209" i="21"/>
  <c r="Q209" i="21"/>
  <c r="M209" i="21"/>
  <c r="I209" i="21"/>
  <c r="E209" i="21"/>
  <c r="X209" i="21"/>
  <c r="P209" i="21"/>
  <c r="H209" i="21"/>
  <c r="T209" i="21"/>
  <c r="L209" i="21"/>
  <c r="D209" i="21"/>
  <c r="W209" i="21"/>
  <c r="G209" i="21"/>
  <c r="O209" i="21"/>
  <c r="S209" i="21"/>
  <c r="K209" i="21"/>
  <c r="C209" i="21"/>
  <c r="W382" i="28"/>
  <c r="S382" i="28"/>
  <c r="O382" i="28"/>
  <c r="K382" i="28"/>
  <c r="G382" i="28"/>
  <c r="C382" i="28"/>
  <c r="V382" i="28"/>
  <c r="R382" i="28"/>
  <c r="N382" i="28"/>
  <c r="J382" i="28"/>
  <c r="F382" i="28"/>
  <c r="B382" i="28"/>
  <c r="U382" i="28"/>
  <c r="M382" i="28"/>
  <c r="E382" i="28"/>
  <c r="Q382" i="28"/>
  <c r="X382" i="28"/>
  <c r="P382" i="28"/>
  <c r="T382" i="28"/>
  <c r="L382" i="28"/>
  <c r="D382" i="28"/>
  <c r="Y382" i="28"/>
  <c r="I382" i="28"/>
  <c r="H382" i="28"/>
  <c r="W279" i="28"/>
  <c r="S279" i="28"/>
  <c r="O279" i="28"/>
  <c r="K279" i="28"/>
  <c r="G279" i="28"/>
  <c r="C279" i="28"/>
  <c r="V279" i="28"/>
  <c r="R279" i="28"/>
  <c r="N279" i="28"/>
  <c r="J279" i="28"/>
  <c r="F279" i="28"/>
  <c r="B279" i="28"/>
  <c r="U279" i="28"/>
  <c r="M279" i="28"/>
  <c r="E279" i="28"/>
  <c r="Q279" i="28"/>
  <c r="P279" i="28"/>
  <c r="T279" i="28"/>
  <c r="L279" i="28"/>
  <c r="D279" i="28"/>
  <c r="Y279" i="28"/>
  <c r="I279" i="28"/>
  <c r="X279" i="28"/>
  <c r="H279" i="28"/>
  <c r="W314" i="28"/>
  <c r="S314" i="28"/>
  <c r="O314" i="28"/>
  <c r="K314" i="28"/>
  <c r="G314" i="28"/>
  <c r="C314" i="28"/>
  <c r="V314" i="28"/>
  <c r="R314" i="28"/>
  <c r="N314" i="28"/>
  <c r="J314" i="28"/>
  <c r="F314" i="28"/>
  <c r="B314" i="28"/>
  <c r="U314" i="28"/>
  <c r="M314" i="28"/>
  <c r="E314" i="28"/>
  <c r="Y314" i="28"/>
  <c r="I314" i="28"/>
  <c r="P314" i="28"/>
  <c r="T314" i="28"/>
  <c r="L314" i="28"/>
  <c r="D314" i="28"/>
  <c r="Q314" i="28"/>
  <c r="X314" i="28"/>
  <c r="H314" i="28"/>
  <c r="W415" i="21"/>
  <c r="S415" i="21"/>
  <c r="O415" i="21"/>
  <c r="K415" i="21"/>
  <c r="G415" i="21"/>
  <c r="C415" i="21"/>
  <c r="V415" i="21"/>
  <c r="R415" i="21"/>
  <c r="N415" i="21"/>
  <c r="J415" i="21"/>
  <c r="F415" i="21"/>
  <c r="B415" i="21"/>
  <c r="U415" i="21"/>
  <c r="M415" i="21"/>
  <c r="E415" i="21"/>
  <c r="Q415" i="21"/>
  <c r="P415" i="21"/>
  <c r="T415" i="21"/>
  <c r="L415" i="21"/>
  <c r="D415" i="21"/>
  <c r="Y415" i="21"/>
  <c r="I415" i="21"/>
  <c r="X415" i="21"/>
  <c r="H415" i="21"/>
  <c r="V142" i="19"/>
  <c r="R142" i="19"/>
  <c r="N142" i="19"/>
  <c r="J142" i="19"/>
  <c r="F142" i="19"/>
  <c r="B142" i="19"/>
  <c r="U142" i="19"/>
  <c r="P142" i="19"/>
  <c r="K142" i="19"/>
  <c r="E142" i="19"/>
  <c r="X142" i="19"/>
  <c r="S142" i="19"/>
  <c r="M142" i="19"/>
  <c r="H142" i="19"/>
  <c r="C142" i="19"/>
  <c r="Y142" i="19"/>
  <c r="O142" i="19"/>
  <c r="D142" i="19"/>
  <c r="T142" i="19"/>
  <c r="I142" i="19"/>
  <c r="G142" i="19"/>
  <c r="W142" i="19"/>
  <c r="Q142" i="19"/>
  <c r="L142" i="19"/>
  <c r="Y175" i="21"/>
  <c r="U175" i="21"/>
  <c r="Q175" i="21"/>
  <c r="M175" i="21"/>
  <c r="I175" i="21"/>
  <c r="E175" i="21"/>
  <c r="W175" i="21"/>
  <c r="S175" i="21"/>
  <c r="O175" i="21"/>
  <c r="K175" i="21"/>
  <c r="G175" i="21"/>
  <c r="C175" i="21"/>
  <c r="T175" i="21"/>
  <c r="L175" i="21"/>
  <c r="D175" i="21"/>
  <c r="R175" i="21"/>
  <c r="J175" i="21"/>
  <c r="B175" i="21"/>
  <c r="P175" i="21"/>
  <c r="X175" i="21"/>
  <c r="H175" i="21"/>
  <c r="N175" i="21"/>
  <c r="V175" i="21"/>
  <c r="F175" i="21"/>
  <c r="V71" i="25"/>
  <c r="R71" i="25"/>
  <c r="N71" i="25"/>
  <c r="J71" i="25"/>
  <c r="F71" i="25"/>
  <c r="B71" i="25"/>
  <c r="Y71" i="25"/>
  <c r="U71" i="25"/>
  <c r="Q71" i="25"/>
  <c r="M71" i="25"/>
  <c r="I71" i="25"/>
  <c r="E71" i="25"/>
  <c r="X71" i="25"/>
  <c r="P71" i="25"/>
  <c r="H71" i="25"/>
  <c r="W71" i="25"/>
  <c r="O71" i="25"/>
  <c r="G71" i="25"/>
  <c r="L71" i="25"/>
  <c r="K71" i="25"/>
  <c r="D71" i="25"/>
  <c r="C71" i="25"/>
  <c r="S71" i="25"/>
  <c r="T71" i="25"/>
  <c r="V108" i="19"/>
  <c r="R108" i="19"/>
  <c r="N108" i="19"/>
  <c r="J108" i="19"/>
  <c r="F108" i="19"/>
  <c r="B108" i="19"/>
  <c r="X108" i="19"/>
  <c r="T108" i="19"/>
  <c r="P108" i="19"/>
  <c r="L108" i="19"/>
  <c r="H108" i="19"/>
  <c r="D108" i="19"/>
  <c r="Y108" i="19"/>
  <c r="Q108" i="19"/>
  <c r="I108" i="19"/>
  <c r="U108" i="19"/>
  <c r="M108" i="19"/>
  <c r="E108" i="19"/>
  <c r="S108" i="19"/>
  <c r="C108" i="19"/>
  <c r="O108" i="19"/>
  <c r="K108" i="19"/>
  <c r="W108" i="19"/>
  <c r="G108" i="19"/>
  <c r="Y142" i="28"/>
  <c r="U142" i="28"/>
  <c r="Q142" i="28"/>
  <c r="M142" i="28"/>
  <c r="I142" i="28"/>
  <c r="E142" i="28"/>
  <c r="X142" i="28"/>
  <c r="T142" i="28"/>
  <c r="P142" i="28"/>
  <c r="L142" i="28"/>
  <c r="H142" i="28"/>
  <c r="D142" i="28"/>
  <c r="S142" i="28"/>
  <c r="K142" i="28"/>
  <c r="C142" i="28"/>
  <c r="R142" i="28"/>
  <c r="J142" i="28"/>
  <c r="B142" i="28"/>
  <c r="O142" i="28"/>
  <c r="N142" i="28"/>
  <c r="W142" i="28"/>
  <c r="V142" i="28"/>
  <c r="G142" i="28"/>
  <c r="F142" i="28"/>
  <c r="W211" i="28"/>
  <c r="S211" i="28"/>
  <c r="O211" i="28"/>
  <c r="K211" i="28"/>
  <c r="G211" i="28"/>
  <c r="C211" i="28"/>
  <c r="V211" i="28"/>
  <c r="Q211" i="28"/>
  <c r="L211" i="28"/>
  <c r="F211" i="28"/>
  <c r="Y211" i="28"/>
  <c r="R211" i="28"/>
  <c r="J211" i="28"/>
  <c r="D211" i="28"/>
  <c r="X211" i="28"/>
  <c r="P211" i="28"/>
  <c r="I211" i="28"/>
  <c r="B211" i="28"/>
  <c r="N211" i="28"/>
  <c r="M211" i="28"/>
  <c r="U211" i="28"/>
  <c r="T211" i="28"/>
  <c r="H211" i="28"/>
  <c r="E211" i="28"/>
  <c r="X177" i="28"/>
  <c r="T177" i="28"/>
  <c r="P177" i="28"/>
  <c r="L177" i="28"/>
  <c r="H177" i="28"/>
  <c r="D177" i="28"/>
  <c r="Y177" i="28"/>
  <c r="S177" i="28"/>
  <c r="N177" i="28"/>
  <c r="I177" i="28"/>
  <c r="C177" i="28"/>
  <c r="V177" i="28"/>
  <c r="Q177" i="28"/>
  <c r="K177" i="28"/>
  <c r="F177" i="28"/>
  <c r="R177" i="28"/>
  <c r="G177" i="28"/>
  <c r="O177" i="28"/>
  <c r="E177" i="28"/>
  <c r="M177" i="28"/>
  <c r="W177" i="28"/>
  <c r="B177" i="28"/>
  <c r="U177" i="28"/>
  <c r="J177" i="28"/>
  <c r="W347" i="21"/>
  <c r="S347" i="21"/>
  <c r="O347" i="21"/>
  <c r="K347" i="21"/>
  <c r="G347" i="21"/>
  <c r="C347" i="21"/>
  <c r="V347" i="21"/>
  <c r="R347" i="21"/>
  <c r="N347" i="21"/>
  <c r="J347" i="21"/>
  <c r="F347" i="21"/>
  <c r="B347" i="21"/>
  <c r="U347" i="21"/>
  <c r="M347" i="21"/>
  <c r="E347" i="21"/>
  <c r="Y347" i="21"/>
  <c r="I347" i="21"/>
  <c r="P347" i="21"/>
  <c r="T347" i="21"/>
  <c r="L347" i="21"/>
  <c r="D347" i="21"/>
  <c r="Q347" i="21"/>
  <c r="X347" i="21"/>
  <c r="H347" i="21"/>
  <c r="V144" i="25"/>
  <c r="R144" i="25"/>
  <c r="N144" i="25"/>
  <c r="J144" i="25"/>
  <c r="F144" i="25"/>
  <c r="B144" i="25"/>
  <c r="Y144" i="25"/>
  <c r="U144" i="25"/>
  <c r="Q144" i="25"/>
  <c r="M144" i="25"/>
  <c r="I144" i="25"/>
  <c r="E144" i="25"/>
  <c r="X144" i="25"/>
  <c r="P144" i="25"/>
  <c r="H144" i="25"/>
  <c r="W144" i="25"/>
  <c r="O144" i="25"/>
  <c r="G144" i="25"/>
  <c r="T144" i="25"/>
  <c r="D144" i="25"/>
  <c r="S144" i="25"/>
  <c r="C144" i="25"/>
  <c r="L144" i="25"/>
  <c r="K144" i="25"/>
  <c r="Y37" i="21"/>
  <c r="U37" i="21"/>
  <c r="Q37" i="21"/>
  <c r="M37" i="21"/>
  <c r="I37" i="21"/>
  <c r="E37" i="21"/>
  <c r="X37" i="21"/>
  <c r="T37" i="21"/>
  <c r="P37" i="21"/>
  <c r="L37" i="21"/>
  <c r="H37" i="21"/>
  <c r="D37" i="21"/>
  <c r="S37" i="21"/>
  <c r="K37" i="21"/>
  <c r="C37" i="21"/>
  <c r="R37" i="21"/>
  <c r="J37" i="21"/>
  <c r="B37" i="21"/>
  <c r="O37" i="21"/>
  <c r="N37" i="21"/>
  <c r="G37" i="21"/>
  <c r="F37" i="21"/>
  <c r="W37" i="21"/>
  <c r="V37" i="21"/>
  <c r="V35" i="25"/>
  <c r="R35" i="25"/>
  <c r="N35" i="25"/>
  <c r="J35" i="25"/>
  <c r="F35" i="25"/>
  <c r="B35" i="25"/>
  <c r="Y35" i="25"/>
  <c r="U35" i="25"/>
  <c r="Q35" i="25"/>
  <c r="M35" i="25"/>
  <c r="I35" i="25"/>
  <c r="E35" i="25"/>
  <c r="X35" i="25"/>
  <c r="P35" i="25"/>
  <c r="H35" i="25"/>
  <c r="W35" i="25"/>
  <c r="O35" i="25"/>
  <c r="G35" i="25"/>
  <c r="T35" i="25"/>
  <c r="D35" i="25"/>
  <c r="S35" i="25"/>
  <c r="C35" i="25"/>
  <c r="L35" i="25"/>
  <c r="K35" i="25"/>
  <c r="W244" i="21"/>
  <c r="S244" i="21"/>
  <c r="O244" i="21"/>
  <c r="K244" i="21"/>
  <c r="G244" i="21"/>
  <c r="C244" i="21"/>
  <c r="V244" i="21"/>
  <c r="R244" i="21"/>
  <c r="N244" i="21"/>
  <c r="J244" i="21"/>
  <c r="F244" i="21"/>
  <c r="B244" i="21"/>
  <c r="U244" i="21"/>
  <c r="M244" i="21"/>
  <c r="E244" i="21"/>
  <c r="T244" i="21"/>
  <c r="L244" i="21"/>
  <c r="D244" i="21"/>
  <c r="Y244" i="21"/>
  <c r="Q244" i="21"/>
  <c r="I244" i="21"/>
  <c r="X244" i="21"/>
  <c r="H244" i="21"/>
  <c r="P244" i="21"/>
  <c r="W348" i="28"/>
  <c r="S348" i="28"/>
  <c r="O348" i="28"/>
  <c r="K348" i="28"/>
  <c r="G348" i="28"/>
  <c r="C348" i="28"/>
  <c r="V348" i="28"/>
  <c r="R348" i="28"/>
  <c r="N348" i="28"/>
  <c r="J348" i="28"/>
  <c r="F348" i="28"/>
  <c r="B348" i="28"/>
  <c r="U348" i="28"/>
  <c r="M348" i="28"/>
  <c r="E348" i="28"/>
  <c r="Y348" i="28"/>
  <c r="I348" i="28"/>
  <c r="X348" i="28"/>
  <c r="H348" i="28"/>
  <c r="T348" i="28"/>
  <c r="L348" i="28"/>
  <c r="D348" i="28"/>
  <c r="Q348" i="28"/>
  <c r="P348" i="28"/>
  <c r="W107" i="28"/>
  <c r="S107" i="28"/>
  <c r="O107" i="28"/>
  <c r="K107" i="28"/>
  <c r="G107" i="28"/>
  <c r="C107" i="28"/>
  <c r="V107" i="28"/>
  <c r="R107" i="28"/>
  <c r="N107" i="28"/>
  <c r="J107" i="28"/>
  <c r="F107" i="28"/>
  <c r="B107" i="28"/>
  <c r="Y107" i="28"/>
  <c r="Q107" i="28"/>
  <c r="I107" i="28"/>
  <c r="X107" i="28"/>
  <c r="P107" i="28"/>
  <c r="H107" i="28"/>
  <c r="U107" i="28"/>
  <c r="E107" i="28"/>
  <c r="M107" i="28"/>
  <c r="T107" i="28"/>
  <c r="D107" i="28"/>
  <c r="L107" i="28"/>
  <c r="V416" i="28"/>
  <c r="R416" i="28"/>
  <c r="N416" i="28"/>
  <c r="J416" i="28"/>
  <c r="F416" i="28"/>
  <c r="B416" i="28"/>
  <c r="W416" i="28"/>
  <c r="Q416" i="28"/>
  <c r="L416" i="28"/>
  <c r="G416" i="28"/>
  <c r="U416" i="28"/>
  <c r="P416" i="28"/>
  <c r="K416" i="28"/>
  <c r="E416" i="28"/>
  <c r="Y416" i="28"/>
  <c r="O416" i="28"/>
  <c r="D416" i="28"/>
  <c r="I416" i="28"/>
  <c r="H416" i="28"/>
  <c r="X416" i="28"/>
  <c r="M416" i="28"/>
  <c r="C416" i="28"/>
  <c r="T416" i="28"/>
  <c r="S416" i="28"/>
  <c r="W381" i="21"/>
  <c r="S381" i="21"/>
  <c r="O381" i="21"/>
  <c r="K381" i="21"/>
  <c r="G381" i="21"/>
  <c r="C381" i="21"/>
  <c r="V381" i="21"/>
  <c r="R381" i="21"/>
  <c r="N381" i="21"/>
  <c r="J381" i="21"/>
  <c r="F381" i="21"/>
  <c r="B381" i="21"/>
  <c r="U381" i="21"/>
  <c r="M381" i="21"/>
  <c r="E381" i="21"/>
  <c r="Q381" i="21"/>
  <c r="X381" i="21"/>
  <c r="H381" i="21"/>
  <c r="T381" i="21"/>
  <c r="L381" i="21"/>
  <c r="D381" i="21"/>
  <c r="Y381" i="21"/>
  <c r="I381" i="21"/>
  <c r="P381" i="21"/>
  <c r="Y70" i="21"/>
  <c r="U70" i="21"/>
  <c r="Q70" i="21"/>
  <c r="M70" i="21"/>
  <c r="I70" i="21"/>
  <c r="E70" i="21"/>
  <c r="X70" i="21"/>
  <c r="T70" i="21"/>
  <c r="P70" i="21"/>
  <c r="L70" i="21"/>
  <c r="H70" i="21"/>
  <c r="D70" i="21"/>
  <c r="S70" i="21"/>
  <c r="K70" i="21"/>
  <c r="C70" i="21"/>
  <c r="R70" i="21"/>
  <c r="J70" i="21"/>
  <c r="B70" i="21"/>
  <c r="O70" i="21"/>
  <c r="N70" i="21"/>
  <c r="G70" i="21"/>
  <c r="W70" i="21"/>
  <c r="V70" i="21"/>
  <c r="F70" i="21"/>
  <c r="V107" i="25"/>
  <c r="R107" i="25"/>
  <c r="N107" i="25"/>
  <c r="J107" i="25"/>
  <c r="F107" i="25"/>
  <c r="B107" i="25"/>
  <c r="Y107" i="25"/>
  <c r="U107" i="25"/>
  <c r="Q107" i="25"/>
  <c r="M107" i="25"/>
  <c r="I107" i="25"/>
  <c r="E107" i="25"/>
  <c r="X107" i="25"/>
  <c r="P107" i="25"/>
  <c r="H107" i="25"/>
  <c r="W107" i="25"/>
  <c r="O107" i="25"/>
  <c r="G107" i="25"/>
  <c r="T107" i="25"/>
  <c r="D107" i="25"/>
  <c r="S107" i="25"/>
  <c r="C107" i="25"/>
  <c r="L107" i="25"/>
  <c r="K107" i="25"/>
  <c r="X72" i="19"/>
  <c r="T72" i="19"/>
  <c r="P72" i="19"/>
  <c r="L72" i="19"/>
  <c r="H72" i="19"/>
  <c r="D72" i="19"/>
  <c r="V72" i="19"/>
  <c r="R72" i="19"/>
  <c r="N72" i="19"/>
  <c r="J72" i="19"/>
  <c r="F72" i="19"/>
  <c r="B72" i="19"/>
  <c r="Y72" i="19"/>
  <c r="Q72" i="19"/>
  <c r="I72" i="19"/>
  <c r="W72" i="19"/>
  <c r="O72" i="19"/>
  <c r="G72" i="19"/>
  <c r="U72" i="19"/>
  <c r="M72" i="19"/>
  <c r="E72" i="19"/>
  <c r="S72" i="19"/>
  <c r="K72" i="19"/>
  <c r="C72" i="19"/>
  <c r="W278" i="21"/>
  <c r="S278" i="21"/>
  <c r="O278" i="21"/>
  <c r="K278" i="21"/>
  <c r="G278" i="21"/>
  <c r="C278" i="21"/>
  <c r="V278" i="21"/>
  <c r="R278" i="21"/>
  <c r="N278" i="21"/>
  <c r="J278" i="21"/>
  <c r="F278" i="21"/>
  <c r="B278" i="21"/>
  <c r="U278" i="21"/>
  <c r="M278" i="21"/>
  <c r="E278" i="21"/>
  <c r="Y278" i="21"/>
  <c r="I278" i="21"/>
  <c r="T278" i="21"/>
  <c r="L278" i="21"/>
  <c r="D278" i="21"/>
  <c r="Q278" i="21"/>
  <c r="H278" i="21"/>
  <c r="X278" i="21"/>
  <c r="P278" i="21"/>
  <c r="W37" i="28"/>
  <c r="S37" i="28"/>
  <c r="O37" i="28"/>
  <c r="K37" i="28"/>
  <c r="G37" i="28"/>
  <c r="C37" i="28"/>
  <c r="V37" i="28"/>
  <c r="R37" i="28"/>
  <c r="N37" i="28"/>
  <c r="J37" i="28"/>
  <c r="F37" i="28"/>
  <c r="B37" i="28"/>
  <c r="Y37" i="28"/>
  <c r="Q37" i="28"/>
  <c r="I37" i="28"/>
  <c r="X37" i="28"/>
  <c r="P37" i="28"/>
  <c r="H37" i="28"/>
  <c r="U37" i="28"/>
  <c r="E37" i="28"/>
  <c r="T37" i="28"/>
  <c r="D37" i="28"/>
  <c r="M37" i="28"/>
  <c r="L37" i="28"/>
  <c r="W72" i="28"/>
  <c r="S72" i="28"/>
  <c r="O72" i="28"/>
  <c r="K72" i="28"/>
  <c r="G72" i="28"/>
  <c r="C72" i="28"/>
  <c r="V72" i="28"/>
  <c r="R72" i="28"/>
  <c r="N72" i="28"/>
  <c r="J72" i="28"/>
  <c r="F72" i="28"/>
  <c r="B72" i="28"/>
  <c r="Y72" i="28"/>
  <c r="Q72" i="28"/>
  <c r="I72" i="28"/>
  <c r="X72" i="28"/>
  <c r="P72" i="28"/>
  <c r="H72" i="28"/>
  <c r="U72" i="28"/>
  <c r="E72" i="28"/>
  <c r="M72" i="28"/>
  <c r="T72" i="28"/>
  <c r="D72" i="28"/>
  <c r="L72" i="28"/>
  <c r="W245" i="28"/>
  <c r="S245" i="28"/>
  <c r="O245" i="28"/>
  <c r="K245" i="28"/>
  <c r="G245" i="28"/>
  <c r="C245" i="28"/>
  <c r="V245" i="28"/>
  <c r="R245" i="28"/>
  <c r="N245" i="28"/>
  <c r="J245" i="28"/>
  <c r="F245" i="28"/>
  <c r="B245" i="28"/>
  <c r="U245" i="28"/>
  <c r="M245" i="28"/>
  <c r="E245" i="28"/>
  <c r="Y245" i="28"/>
  <c r="I245" i="28"/>
  <c r="X245" i="28"/>
  <c r="H245" i="28"/>
  <c r="T245" i="28"/>
  <c r="L245" i="28"/>
  <c r="D245" i="28"/>
  <c r="Q245" i="28"/>
  <c r="P245" i="28"/>
  <c r="W313" i="21"/>
  <c r="S313" i="21"/>
  <c r="O313" i="21"/>
  <c r="K313" i="21"/>
  <c r="G313" i="21"/>
  <c r="C313" i="21"/>
  <c r="V313" i="21"/>
  <c r="R313" i="21"/>
  <c r="N313" i="21"/>
  <c r="J313" i="21"/>
  <c r="F313" i="21"/>
  <c r="B313" i="21"/>
  <c r="U313" i="21"/>
  <c r="M313" i="21"/>
  <c r="E313" i="21"/>
  <c r="Y313" i="21"/>
  <c r="T313" i="21"/>
  <c r="L313" i="21"/>
  <c r="D313" i="21"/>
  <c r="Q313" i="21"/>
  <c r="I313" i="21"/>
  <c r="X313" i="21"/>
  <c r="P313" i="21"/>
  <c r="H313" i="21"/>
  <c r="A348" i="21"/>
  <c r="A349" i="21" s="1"/>
  <c r="A416" i="21"/>
  <c r="A382" i="21"/>
  <c r="A383" i="21"/>
  <c r="A314" i="21"/>
  <c r="A349" i="28"/>
  <c r="A178" i="28"/>
  <c r="A383" i="28"/>
  <c r="A212" i="28"/>
  <c r="A280" i="28"/>
  <c r="A108" i="28"/>
  <c r="A417" i="28"/>
  <c r="A246" i="28"/>
  <c r="A143" i="28"/>
  <c r="A38" i="28"/>
  <c r="A73" i="28"/>
  <c r="A315" i="28"/>
  <c r="A245" i="21"/>
  <c r="A279" i="21"/>
  <c r="A210" i="21"/>
  <c r="A109" i="19"/>
  <c r="A73" i="19"/>
  <c r="A37" i="19"/>
  <c r="A38" i="21"/>
  <c r="A143" i="19"/>
  <c r="A106" i="21"/>
  <c r="A72" i="25"/>
  <c r="A36" i="25"/>
  <c r="A141" i="21"/>
  <c r="A108" i="25"/>
  <c r="A145" i="25"/>
  <c r="A71" i="21"/>
  <c r="A176" i="21"/>
  <c r="V108" i="25" l="1"/>
  <c r="R108" i="25"/>
  <c r="N108" i="25"/>
  <c r="J108" i="25"/>
  <c r="F108" i="25"/>
  <c r="B108" i="25"/>
  <c r="Y108" i="25"/>
  <c r="U108" i="25"/>
  <c r="Q108" i="25"/>
  <c r="M108" i="25"/>
  <c r="I108" i="25"/>
  <c r="E108" i="25"/>
  <c r="X108" i="25"/>
  <c r="P108" i="25"/>
  <c r="H108" i="25"/>
  <c r="W108" i="25"/>
  <c r="O108" i="25"/>
  <c r="G108" i="25"/>
  <c r="L108" i="25"/>
  <c r="K108" i="25"/>
  <c r="D108" i="25"/>
  <c r="C108" i="25"/>
  <c r="S108" i="25"/>
  <c r="T108" i="25"/>
  <c r="Y106" i="21"/>
  <c r="U106" i="21"/>
  <c r="Q106" i="21"/>
  <c r="M106" i="21"/>
  <c r="I106" i="21"/>
  <c r="E106" i="21"/>
  <c r="X106" i="21"/>
  <c r="T106" i="21"/>
  <c r="P106" i="21"/>
  <c r="L106" i="21"/>
  <c r="H106" i="21"/>
  <c r="D106" i="21"/>
  <c r="S106" i="21"/>
  <c r="K106" i="21"/>
  <c r="C106" i="21"/>
  <c r="R106" i="21"/>
  <c r="J106" i="21"/>
  <c r="B106" i="21"/>
  <c r="W106" i="21"/>
  <c r="G106" i="21"/>
  <c r="V106" i="21"/>
  <c r="F106" i="21"/>
  <c r="O106" i="21"/>
  <c r="N106" i="21"/>
  <c r="X73" i="19"/>
  <c r="T73" i="19"/>
  <c r="P73" i="19"/>
  <c r="L73" i="19"/>
  <c r="H73" i="19"/>
  <c r="D73" i="19"/>
  <c r="V73" i="19"/>
  <c r="R73" i="19"/>
  <c r="N73" i="19"/>
  <c r="J73" i="19"/>
  <c r="F73" i="19"/>
  <c r="B73" i="19"/>
  <c r="Y73" i="19"/>
  <c r="Q73" i="19"/>
  <c r="I73" i="19"/>
  <c r="W73" i="19"/>
  <c r="O73" i="19"/>
  <c r="G73" i="19"/>
  <c r="U73" i="19"/>
  <c r="M73" i="19"/>
  <c r="E73" i="19"/>
  <c r="S73" i="19"/>
  <c r="K73" i="19"/>
  <c r="C73" i="19"/>
  <c r="W245" i="21"/>
  <c r="S245" i="21"/>
  <c r="O245" i="21"/>
  <c r="K245" i="21"/>
  <c r="G245" i="21"/>
  <c r="C245" i="21"/>
  <c r="V245" i="21"/>
  <c r="R245" i="21"/>
  <c r="N245" i="21"/>
  <c r="J245" i="21"/>
  <c r="F245" i="21"/>
  <c r="B245" i="21"/>
  <c r="U245" i="21"/>
  <c r="M245" i="21"/>
  <c r="E245" i="21"/>
  <c r="I245" i="21"/>
  <c r="T245" i="21"/>
  <c r="L245" i="21"/>
  <c r="D245" i="21"/>
  <c r="Y245" i="21"/>
  <c r="Q245" i="21"/>
  <c r="X245" i="21"/>
  <c r="P245" i="21"/>
  <c r="H245" i="21"/>
  <c r="Y143" i="28"/>
  <c r="U143" i="28"/>
  <c r="Q143" i="28"/>
  <c r="M143" i="28"/>
  <c r="I143" i="28"/>
  <c r="E143" i="28"/>
  <c r="X143" i="28"/>
  <c r="T143" i="28"/>
  <c r="P143" i="28"/>
  <c r="L143" i="28"/>
  <c r="H143" i="28"/>
  <c r="D143" i="28"/>
  <c r="S143" i="28"/>
  <c r="K143" i="28"/>
  <c r="C143" i="28"/>
  <c r="R143" i="28"/>
  <c r="J143" i="28"/>
  <c r="B143" i="28"/>
  <c r="W143" i="28"/>
  <c r="G143" i="28"/>
  <c r="V143" i="28"/>
  <c r="F143" i="28"/>
  <c r="O143" i="28"/>
  <c r="N143" i="28"/>
  <c r="W280" i="28"/>
  <c r="S280" i="28"/>
  <c r="O280" i="28"/>
  <c r="K280" i="28"/>
  <c r="G280" i="28"/>
  <c r="C280" i="28"/>
  <c r="V280" i="28"/>
  <c r="R280" i="28"/>
  <c r="N280" i="28"/>
  <c r="J280" i="28"/>
  <c r="F280" i="28"/>
  <c r="B280" i="28"/>
  <c r="U280" i="28"/>
  <c r="M280" i="28"/>
  <c r="E280" i="28"/>
  <c r="Y280" i="28"/>
  <c r="I280" i="28"/>
  <c r="P280" i="28"/>
  <c r="T280" i="28"/>
  <c r="L280" i="28"/>
  <c r="D280" i="28"/>
  <c r="Q280" i="28"/>
  <c r="X280" i="28"/>
  <c r="H280" i="28"/>
  <c r="W349" i="28"/>
  <c r="S349" i="28"/>
  <c r="O349" i="28"/>
  <c r="K349" i="28"/>
  <c r="G349" i="28"/>
  <c r="C349" i="28"/>
  <c r="V349" i="28"/>
  <c r="R349" i="28"/>
  <c r="N349" i="28"/>
  <c r="J349" i="28"/>
  <c r="F349" i="28"/>
  <c r="B349" i="28"/>
  <c r="U349" i="28"/>
  <c r="M349" i="28"/>
  <c r="E349" i="28"/>
  <c r="Q349" i="28"/>
  <c r="X349" i="28"/>
  <c r="H349" i="28"/>
  <c r="T349" i="28"/>
  <c r="L349" i="28"/>
  <c r="D349" i="28"/>
  <c r="Y349" i="28"/>
  <c r="I349" i="28"/>
  <c r="P349" i="28"/>
  <c r="W349" i="21"/>
  <c r="S349" i="21"/>
  <c r="O349" i="21"/>
  <c r="K349" i="21"/>
  <c r="G349" i="21"/>
  <c r="C349" i="21"/>
  <c r="V349" i="21"/>
  <c r="R349" i="21"/>
  <c r="N349" i="21"/>
  <c r="J349" i="21"/>
  <c r="F349" i="21"/>
  <c r="B349" i="21"/>
  <c r="U349" i="21"/>
  <c r="M349" i="21"/>
  <c r="E349" i="21"/>
  <c r="Q349" i="21"/>
  <c r="X349" i="21"/>
  <c r="H349" i="21"/>
  <c r="T349" i="21"/>
  <c r="L349" i="21"/>
  <c r="D349" i="21"/>
  <c r="Y349" i="21"/>
  <c r="I349" i="21"/>
  <c r="P349" i="21"/>
  <c r="Y71" i="21"/>
  <c r="U71" i="21"/>
  <c r="Q71" i="21"/>
  <c r="M71" i="21"/>
  <c r="I71" i="21"/>
  <c r="E71" i="21"/>
  <c r="X71" i="21"/>
  <c r="T71" i="21"/>
  <c r="P71" i="21"/>
  <c r="L71" i="21"/>
  <c r="H71" i="21"/>
  <c r="D71" i="21"/>
  <c r="S71" i="21"/>
  <c r="K71" i="21"/>
  <c r="C71" i="21"/>
  <c r="R71" i="21"/>
  <c r="J71" i="21"/>
  <c r="B71" i="21"/>
  <c r="W71" i="21"/>
  <c r="G71" i="21"/>
  <c r="V71" i="21"/>
  <c r="F71" i="21"/>
  <c r="O71" i="21"/>
  <c r="N71" i="21"/>
  <c r="V36" i="25"/>
  <c r="R36" i="25"/>
  <c r="N36" i="25"/>
  <c r="J36" i="25"/>
  <c r="F36" i="25"/>
  <c r="B36" i="25"/>
  <c r="Y36" i="25"/>
  <c r="U36" i="25"/>
  <c r="Q36" i="25"/>
  <c r="M36" i="25"/>
  <c r="I36" i="25"/>
  <c r="E36" i="25"/>
  <c r="X36" i="25"/>
  <c r="P36" i="25"/>
  <c r="H36" i="25"/>
  <c r="W36" i="25"/>
  <c r="O36" i="25"/>
  <c r="G36" i="25"/>
  <c r="L36" i="25"/>
  <c r="K36" i="25"/>
  <c r="T36" i="25"/>
  <c r="S36" i="25"/>
  <c r="D36" i="25"/>
  <c r="C36" i="25"/>
  <c r="Y38" i="21"/>
  <c r="U38" i="21"/>
  <c r="Q38" i="21"/>
  <c r="M38" i="21"/>
  <c r="I38" i="21"/>
  <c r="E38" i="21"/>
  <c r="X38" i="21"/>
  <c r="T38" i="21"/>
  <c r="P38" i="21"/>
  <c r="L38" i="21"/>
  <c r="H38" i="21"/>
  <c r="D38" i="21"/>
  <c r="S38" i="21"/>
  <c r="K38" i="21"/>
  <c r="C38" i="21"/>
  <c r="R38" i="21"/>
  <c r="J38" i="21"/>
  <c r="B38" i="21"/>
  <c r="W38" i="21"/>
  <c r="G38" i="21"/>
  <c r="V38" i="21"/>
  <c r="F38" i="21"/>
  <c r="O38" i="21"/>
  <c r="N38" i="21"/>
  <c r="V210" i="21"/>
  <c r="R210" i="21"/>
  <c r="N210" i="21"/>
  <c r="J210" i="21"/>
  <c r="F210" i="21"/>
  <c r="B210" i="21"/>
  <c r="Y210" i="21"/>
  <c r="U210" i="21"/>
  <c r="Q210" i="21"/>
  <c r="M210" i="21"/>
  <c r="I210" i="21"/>
  <c r="E210" i="21"/>
  <c r="X210" i="21"/>
  <c r="P210" i="21"/>
  <c r="H210" i="21"/>
  <c r="T210" i="21"/>
  <c r="L210" i="21"/>
  <c r="D210" i="21"/>
  <c r="O210" i="21"/>
  <c r="W210" i="21"/>
  <c r="G210" i="21"/>
  <c r="S210" i="21"/>
  <c r="K210" i="21"/>
  <c r="C210" i="21"/>
  <c r="W73" i="28"/>
  <c r="S73" i="28"/>
  <c r="O73" i="28"/>
  <c r="K73" i="28"/>
  <c r="G73" i="28"/>
  <c r="C73" i="28"/>
  <c r="V73" i="28"/>
  <c r="R73" i="28"/>
  <c r="N73" i="28"/>
  <c r="J73" i="28"/>
  <c r="F73" i="28"/>
  <c r="B73" i="28"/>
  <c r="Y73" i="28"/>
  <c r="Q73" i="28"/>
  <c r="I73" i="28"/>
  <c r="X73" i="28"/>
  <c r="P73" i="28"/>
  <c r="H73" i="28"/>
  <c r="M73" i="28"/>
  <c r="U73" i="28"/>
  <c r="D73" i="28"/>
  <c r="L73" i="28"/>
  <c r="E73" i="28"/>
  <c r="T73" i="28"/>
  <c r="V417" i="28"/>
  <c r="R417" i="28"/>
  <c r="N417" i="28"/>
  <c r="J417" i="28"/>
  <c r="F417" i="28"/>
  <c r="B417" i="28"/>
  <c r="Y417" i="28"/>
  <c r="T417" i="28"/>
  <c r="O417" i="28"/>
  <c r="I417" i="28"/>
  <c r="D417" i="28"/>
  <c r="X417" i="28"/>
  <c r="S417" i="28"/>
  <c r="M417" i="28"/>
  <c r="H417" i="28"/>
  <c r="C417" i="28"/>
  <c r="W417" i="28"/>
  <c r="L417" i="28"/>
  <c r="G417" i="28"/>
  <c r="E417" i="28"/>
  <c r="U417" i="28"/>
  <c r="K417" i="28"/>
  <c r="Q417" i="28"/>
  <c r="P417" i="28"/>
  <c r="W383" i="28"/>
  <c r="S383" i="28"/>
  <c r="O383" i="28"/>
  <c r="K383" i="28"/>
  <c r="G383" i="28"/>
  <c r="C383" i="28"/>
  <c r="V383" i="28"/>
  <c r="R383" i="28"/>
  <c r="N383" i="28"/>
  <c r="J383" i="28"/>
  <c r="F383" i="28"/>
  <c r="B383" i="28"/>
  <c r="U383" i="28"/>
  <c r="M383" i="28"/>
  <c r="E383" i="28"/>
  <c r="Y383" i="28"/>
  <c r="I383" i="28"/>
  <c r="P383" i="28"/>
  <c r="T383" i="28"/>
  <c r="L383" i="28"/>
  <c r="D383" i="28"/>
  <c r="Q383" i="28"/>
  <c r="X383" i="28"/>
  <c r="H383" i="28"/>
  <c r="W383" i="21"/>
  <c r="S383" i="21"/>
  <c r="O383" i="21"/>
  <c r="K383" i="21"/>
  <c r="G383" i="21"/>
  <c r="C383" i="21"/>
  <c r="V383" i="21"/>
  <c r="R383" i="21"/>
  <c r="N383" i="21"/>
  <c r="J383" i="21"/>
  <c r="F383" i="21"/>
  <c r="B383" i="21"/>
  <c r="U383" i="21"/>
  <c r="M383" i="21"/>
  <c r="E383" i="21"/>
  <c r="H383" i="21"/>
  <c r="T383" i="21"/>
  <c r="L383" i="21"/>
  <c r="D383" i="21"/>
  <c r="Y383" i="21"/>
  <c r="Q383" i="21"/>
  <c r="I383" i="21"/>
  <c r="X383" i="21"/>
  <c r="P383" i="21"/>
  <c r="W416" i="21"/>
  <c r="S416" i="21"/>
  <c r="O416" i="21"/>
  <c r="K416" i="21"/>
  <c r="G416" i="21"/>
  <c r="C416" i="21"/>
  <c r="V416" i="21"/>
  <c r="R416" i="21"/>
  <c r="N416" i="21"/>
  <c r="J416" i="21"/>
  <c r="F416" i="21"/>
  <c r="B416" i="21"/>
  <c r="U416" i="21"/>
  <c r="M416" i="21"/>
  <c r="E416" i="21"/>
  <c r="Y416" i="21"/>
  <c r="I416" i="21"/>
  <c r="X416" i="21"/>
  <c r="H416" i="21"/>
  <c r="T416" i="21"/>
  <c r="L416" i="21"/>
  <c r="D416" i="21"/>
  <c r="Q416" i="21"/>
  <c r="P416" i="21"/>
  <c r="Y176" i="21"/>
  <c r="U176" i="21"/>
  <c r="Q176" i="21"/>
  <c r="M176" i="21"/>
  <c r="I176" i="21"/>
  <c r="E176" i="21"/>
  <c r="W176" i="21"/>
  <c r="S176" i="21"/>
  <c r="O176" i="21"/>
  <c r="K176" i="21"/>
  <c r="G176" i="21"/>
  <c r="C176" i="21"/>
  <c r="T176" i="21"/>
  <c r="L176" i="21"/>
  <c r="D176" i="21"/>
  <c r="R176" i="21"/>
  <c r="J176" i="21"/>
  <c r="B176" i="21"/>
  <c r="X176" i="21"/>
  <c r="H176" i="21"/>
  <c r="P176" i="21"/>
  <c r="V176" i="21"/>
  <c r="F176" i="21"/>
  <c r="N176" i="21"/>
  <c r="Y141" i="21"/>
  <c r="U141" i="21"/>
  <c r="Q141" i="21"/>
  <c r="M141" i="21"/>
  <c r="I141" i="21"/>
  <c r="E141" i="21"/>
  <c r="X141" i="21"/>
  <c r="T141" i="21"/>
  <c r="P141" i="21"/>
  <c r="L141" i="21"/>
  <c r="H141" i="21"/>
  <c r="D141" i="21"/>
  <c r="S141" i="21"/>
  <c r="K141" i="21"/>
  <c r="C141" i="21"/>
  <c r="R141" i="21"/>
  <c r="J141" i="21"/>
  <c r="B141" i="21"/>
  <c r="W141" i="21"/>
  <c r="G141" i="21"/>
  <c r="V141" i="21"/>
  <c r="F141" i="21"/>
  <c r="O141" i="21"/>
  <c r="N141" i="21"/>
  <c r="W143" i="19"/>
  <c r="S143" i="19"/>
  <c r="O143" i="19"/>
  <c r="K143" i="19"/>
  <c r="G143" i="19"/>
  <c r="V143" i="19"/>
  <c r="R143" i="19"/>
  <c r="N143" i="19"/>
  <c r="J143" i="19"/>
  <c r="F143" i="19"/>
  <c r="B143" i="19"/>
  <c r="Y143" i="19"/>
  <c r="Q143" i="19"/>
  <c r="I143" i="19"/>
  <c r="C143" i="19"/>
  <c r="U143" i="19"/>
  <c r="M143" i="19"/>
  <c r="E143" i="19"/>
  <c r="P143" i="19"/>
  <c r="X143" i="19"/>
  <c r="H143" i="19"/>
  <c r="D143" i="19"/>
  <c r="T143" i="19"/>
  <c r="L143" i="19"/>
  <c r="V109" i="19"/>
  <c r="R109" i="19"/>
  <c r="N109" i="19"/>
  <c r="J109" i="19"/>
  <c r="F109" i="19"/>
  <c r="B109" i="19"/>
  <c r="X109" i="19"/>
  <c r="T109" i="19"/>
  <c r="P109" i="19"/>
  <c r="L109" i="19"/>
  <c r="H109" i="19"/>
  <c r="D109" i="19"/>
  <c r="Y109" i="19"/>
  <c r="Q109" i="19"/>
  <c r="I109" i="19"/>
  <c r="U109" i="19"/>
  <c r="M109" i="19"/>
  <c r="E109" i="19"/>
  <c r="K109" i="19"/>
  <c r="W109" i="19"/>
  <c r="G109" i="19"/>
  <c r="S109" i="19"/>
  <c r="C109" i="19"/>
  <c r="O109" i="19"/>
  <c r="W315" i="28"/>
  <c r="S315" i="28"/>
  <c r="O315" i="28"/>
  <c r="K315" i="28"/>
  <c r="G315" i="28"/>
  <c r="C315" i="28"/>
  <c r="V315" i="28"/>
  <c r="R315" i="28"/>
  <c r="N315" i="28"/>
  <c r="J315" i="28"/>
  <c r="F315" i="28"/>
  <c r="B315" i="28"/>
  <c r="U315" i="28"/>
  <c r="M315" i="28"/>
  <c r="E315" i="28"/>
  <c r="Q315" i="28"/>
  <c r="X315" i="28"/>
  <c r="H315" i="28"/>
  <c r="T315" i="28"/>
  <c r="L315" i="28"/>
  <c r="D315" i="28"/>
  <c r="Y315" i="28"/>
  <c r="I315" i="28"/>
  <c r="P315" i="28"/>
  <c r="W246" i="28"/>
  <c r="S246" i="28"/>
  <c r="O246" i="28"/>
  <c r="K246" i="28"/>
  <c r="G246" i="28"/>
  <c r="C246" i="28"/>
  <c r="V246" i="28"/>
  <c r="R246" i="28"/>
  <c r="N246" i="28"/>
  <c r="J246" i="28"/>
  <c r="F246" i="28"/>
  <c r="B246" i="28"/>
  <c r="U246" i="28"/>
  <c r="M246" i="28"/>
  <c r="E246" i="28"/>
  <c r="Q246" i="28"/>
  <c r="P246" i="28"/>
  <c r="T246" i="28"/>
  <c r="L246" i="28"/>
  <c r="D246" i="28"/>
  <c r="Y246" i="28"/>
  <c r="I246" i="28"/>
  <c r="X246" i="28"/>
  <c r="H246" i="28"/>
  <c r="W212" i="28"/>
  <c r="S212" i="28"/>
  <c r="O212" i="28"/>
  <c r="K212" i="28"/>
  <c r="G212" i="28"/>
  <c r="C212" i="28"/>
  <c r="Y212" i="28"/>
  <c r="T212" i="28"/>
  <c r="N212" i="28"/>
  <c r="I212" i="28"/>
  <c r="D212" i="28"/>
  <c r="V212" i="28"/>
  <c r="P212" i="28"/>
  <c r="H212" i="28"/>
  <c r="U212" i="28"/>
  <c r="M212" i="28"/>
  <c r="F212" i="28"/>
  <c r="R212" i="28"/>
  <c r="E212" i="28"/>
  <c r="Q212" i="28"/>
  <c r="B212" i="28"/>
  <c r="X212" i="28"/>
  <c r="L212" i="28"/>
  <c r="J212" i="28"/>
  <c r="W314" i="21"/>
  <c r="S314" i="21"/>
  <c r="O314" i="21"/>
  <c r="K314" i="21"/>
  <c r="G314" i="21"/>
  <c r="C314" i="21"/>
  <c r="V314" i="21"/>
  <c r="R314" i="21"/>
  <c r="N314" i="21"/>
  <c r="J314" i="21"/>
  <c r="F314" i="21"/>
  <c r="B314" i="21"/>
  <c r="U314" i="21"/>
  <c r="M314" i="21"/>
  <c r="E314" i="21"/>
  <c r="Q314" i="21"/>
  <c r="T314" i="21"/>
  <c r="L314" i="21"/>
  <c r="D314" i="21"/>
  <c r="Y314" i="21"/>
  <c r="I314" i="21"/>
  <c r="X314" i="21"/>
  <c r="P314" i="21"/>
  <c r="H314" i="21"/>
  <c r="W382" i="21"/>
  <c r="S382" i="21"/>
  <c r="O382" i="21"/>
  <c r="K382" i="21"/>
  <c r="G382" i="21"/>
  <c r="C382" i="21"/>
  <c r="V382" i="21"/>
  <c r="R382" i="21"/>
  <c r="N382" i="21"/>
  <c r="J382" i="21"/>
  <c r="F382" i="21"/>
  <c r="B382" i="21"/>
  <c r="U382" i="21"/>
  <c r="M382" i="21"/>
  <c r="E382" i="21"/>
  <c r="Q382" i="21"/>
  <c r="T382" i="21"/>
  <c r="L382" i="21"/>
  <c r="D382" i="21"/>
  <c r="Y382" i="21"/>
  <c r="I382" i="21"/>
  <c r="X382" i="21"/>
  <c r="P382" i="21"/>
  <c r="H382" i="21"/>
  <c r="V145" i="25"/>
  <c r="R145" i="25"/>
  <c r="N145" i="25"/>
  <c r="J145" i="25"/>
  <c r="F145" i="25"/>
  <c r="B145" i="25"/>
  <c r="Y145" i="25"/>
  <c r="U145" i="25"/>
  <c r="Q145" i="25"/>
  <c r="M145" i="25"/>
  <c r="I145" i="25"/>
  <c r="E145" i="25"/>
  <c r="X145" i="25"/>
  <c r="P145" i="25"/>
  <c r="H145" i="25"/>
  <c r="W145" i="25"/>
  <c r="O145" i="25"/>
  <c r="G145" i="25"/>
  <c r="L145" i="25"/>
  <c r="K145" i="25"/>
  <c r="D145" i="25"/>
  <c r="C145" i="25"/>
  <c r="T145" i="25"/>
  <c r="S145" i="25"/>
  <c r="V72" i="25"/>
  <c r="R72" i="25"/>
  <c r="N72" i="25"/>
  <c r="J72" i="25"/>
  <c r="F72" i="25"/>
  <c r="B72" i="25"/>
  <c r="Y72" i="25"/>
  <c r="U72" i="25"/>
  <c r="Q72" i="25"/>
  <c r="M72" i="25"/>
  <c r="I72" i="25"/>
  <c r="E72" i="25"/>
  <c r="X72" i="25"/>
  <c r="P72" i="25"/>
  <c r="H72" i="25"/>
  <c r="W72" i="25"/>
  <c r="O72" i="25"/>
  <c r="G72" i="25"/>
  <c r="T72" i="25"/>
  <c r="D72" i="25"/>
  <c r="S72" i="25"/>
  <c r="C72" i="25"/>
  <c r="L72" i="25"/>
  <c r="K72" i="25"/>
  <c r="X37" i="19"/>
  <c r="T37" i="19"/>
  <c r="P37" i="19"/>
  <c r="L37" i="19"/>
  <c r="H37" i="19"/>
  <c r="D37" i="19"/>
  <c r="V37" i="19"/>
  <c r="R37" i="19"/>
  <c r="N37" i="19"/>
  <c r="J37" i="19"/>
  <c r="F37" i="19"/>
  <c r="B37" i="19"/>
  <c r="Y37" i="19"/>
  <c r="Q37" i="19"/>
  <c r="I37" i="19"/>
  <c r="O37" i="19"/>
  <c r="U37" i="19"/>
  <c r="M37" i="19"/>
  <c r="E37" i="19"/>
  <c r="S37" i="19"/>
  <c r="K37" i="19"/>
  <c r="C37" i="19"/>
  <c r="W37" i="19"/>
  <c r="G37" i="19"/>
  <c r="W279" i="21"/>
  <c r="S279" i="21"/>
  <c r="O279" i="21"/>
  <c r="K279" i="21"/>
  <c r="G279" i="21"/>
  <c r="C279" i="21"/>
  <c r="V279" i="21"/>
  <c r="R279" i="21"/>
  <c r="N279" i="21"/>
  <c r="J279" i="21"/>
  <c r="F279" i="21"/>
  <c r="B279" i="21"/>
  <c r="U279" i="21"/>
  <c r="M279" i="21"/>
  <c r="E279" i="21"/>
  <c r="Q279" i="21"/>
  <c r="T279" i="21"/>
  <c r="L279" i="21"/>
  <c r="D279" i="21"/>
  <c r="Y279" i="21"/>
  <c r="I279" i="21"/>
  <c r="P279" i="21"/>
  <c r="X279" i="21"/>
  <c r="H279" i="21"/>
  <c r="W38" i="28"/>
  <c r="S38" i="28"/>
  <c r="O38" i="28"/>
  <c r="K38" i="28"/>
  <c r="G38" i="28"/>
  <c r="C38" i="28"/>
  <c r="V38" i="28"/>
  <c r="R38" i="28"/>
  <c r="N38" i="28"/>
  <c r="J38" i="28"/>
  <c r="F38" i="28"/>
  <c r="B38" i="28"/>
  <c r="Y38" i="28"/>
  <c r="Q38" i="28"/>
  <c r="I38" i="28"/>
  <c r="X38" i="28"/>
  <c r="P38" i="28"/>
  <c r="H38" i="28"/>
  <c r="M38" i="28"/>
  <c r="E38" i="28"/>
  <c r="T38" i="28"/>
  <c r="L38" i="28"/>
  <c r="U38" i="28"/>
  <c r="D38" i="28"/>
  <c r="W108" i="28"/>
  <c r="S108" i="28"/>
  <c r="O108" i="28"/>
  <c r="K108" i="28"/>
  <c r="G108" i="28"/>
  <c r="C108" i="28"/>
  <c r="V108" i="28"/>
  <c r="R108" i="28"/>
  <c r="N108" i="28"/>
  <c r="J108" i="28"/>
  <c r="F108" i="28"/>
  <c r="B108" i="28"/>
  <c r="Y108" i="28"/>
  <c r="Q108" i="28"/>
  <c r="I108" i="28"/>
  <c r="X108" i="28"/>
  <c r="P108" i="28"/>
  <c r="H108" i="28"/>
  <c r="M108" i="28"/>
  <c r="U108" i="28"/>
  <c r="D108" i="28"/>
  <c r="L108" i="28"/>
  <c r="E108" i="28"/>
  <c r="T108" i="28"/>
  <c r="X178" i="28"/>
  <c r="T178" i="28"/>
  <c r="P178" i="28"/>
  <c r="L178" i="28"/>
  <c r="H178" i="28"/>
  <c r="D178" i="28"/>
  <c r="V178" i="28"/>
  <c r="Q178" i="28"/>
  <c r="K178" i="28"/>
  <c r="F178" i="28"/>
  <c r="Y178" i="28"/>
  <c r="S178" i="28"/>
  <c r="N178" i="28"/>
  <c r="I178" i="28"/>
  <c r="C178" i="28"/>
  <c r="O178" i="28"/>
  <c r="E178" i="28"/>
  <c r="W178" i="28"/>
  <c r="M178" i="28"/>
  <c r="B178" i="28"/>
  <c r="J178" i="28"/>
  <c r="U178" i="28"/>
  <c r="G178" i="28"/>
  <c r="R178" i="28"/>
  <c r="A417" i="21"/>
  <c r="W348" i="21"/>
  <c r="S348" i="21"/>
  <c r="O348" i="21"/>
  <c r="K348" i="21"/>
  <c r="G348" i="21"/>
  <c r="C348" i="21"/>
  <c r="V348" i="21"/>
  <c r="R348" i="21"/>
  <c r="N348" i="21"/>
  <c r="J348" i="21"/>
  <c r="F348" i="21"/>
  <c r="B348" i="21"/>
  <c r="U348" i="21"/>
  <c r="M348" i="21"/>
  <c r="E348" i="21"/>
  <c r="Q348" i="21"/>
  <c r="P348" i="21"/>
  <c r="H348" i="21"/>
  <c r="T348" i="21"/>
  <c r="L348" i="21"/>
  <c r="D348" i="21"/>
  <c r="Y348" i="21"/>
  <c r="I348" i="21"/>
  <c r="X348" i="21"/>
  <c r="A418" i="21"/>
  <c r="A315" i="21"/>
  <c r="A384" i="21"/>
  <c r="A350" i="21"/>
  <c r="A39" i="28"/>
  <c r="A247" i="28"/>
  <c r="A281" i="28"/>
  <c r="A316" i="28"/>
  <c r="A144" i="28"/>
  <c r="A418" i="28"/>
  <c r="A179" i="28"/>
  <c r="A74" i="28"/>
  <c r="A109" i="28"/>
  <c r="A213" i="28"/>
  <c r="A384" i="28"/>
  <c r="A350" i="28"/>
  <c r="A280" i="21"/>
  <c r="A246" i="21"/>
  <c r="A211" i="21"/>
  <c r="A110" i="19"/>
  <c r="A74" i="19"/>
  <c r="A177" i="21"/>
  <c r="A146" i="25"/>
  <c r="A144" i="19"/>
  <c r="A142" i="21"/>
  <c r="A107" i="21"/>
  <c r="A38" i="19"/>
  <c r="A109" i="25"/>
  <c r="A73" i="25"/>
  <c r="A39" i="21"/>
  <c r="A72" i="21"/>
  <c r="A37" i="25"/>
  <c r="Y72" i="21" l="1"/>
  <c r="U72" i="21"/>
  <c r="Q72" i="21"/>
  <c r="M72" i="21"/>
  <c r="I72" i="21"/>
  <c r="E72" i="21"/>
  <c r="X72" i="21"/>
  <c r="T72" i="21"/>
  <c r="P72" i="21"/>
  <c r="L72" i="21"/>
  <c r="H72" i="21"/>
  <c r="D72" i="21"/>
  <c r="S72" i="21"/>
  <c r="K72" i="21"/>
  <c r="C72" i="21"/>
  <c r="R72" i="21"/>
  <c r="J72" i="21"/>
  <c r="B72" i="21"/>
  <c r="O72" i="21"/>
  <c r="N72" i="21"/>
  <c r="W72" i="21"/>
  <c r="V72" i="21"/>
  <c r="G72" i="21"/>
  <c r="F72" i="21"/>
  <c r="X38" i="19"/>
  <c r="T38" i="19"/>
  <c r="P38" i="19"/>
  <c r="L38" i="19"/>
  <c r="H38" i="19"/>
  <c r="D38" i="19"/>
  <c r="V38" i="19"/>
  <c r="R38" i="19"/>
  <c r="N38" i="19"/>
  <c r="J38" i="19"/>
  <c r="F38" i="19"/>
  <c r="B38" i="19"/>
  <c r="Y38" i="19"/>
  <c r="Q38" i="19"/>
  <c r="I38" i="19"/>
  <c r="W38" i="19"/>
  <c r="G38" i="19"/>
  <c r="U38" i="19"/>
  <c r="M38" i="19"/>
  <c r="E38" i="19"/>
  <c r="S38" i="19"/>
  <c r="K38" i="19"/>
  <c r="C38" i="19"/>
  <c r="O38" i="19"/>
  <c r="V146" i="25"/>
  <c r="R146" i="25"/>
  <c r="N146" i="25"/>
  <c r="J146" i="25"/>
  <c r="F146" i="25"/>
  <c r="B146" i="25"/>
  <c r="Y146" i="25"/>
  <c r="U146" i="25"/>
  <c r="Q146" i="25"/>
  <c r="M146" i="25"/>
  <c r="I146" i="25"/>
  <c r="E146" i="25"/>
  <c r="X146" i="25"/>
  <c r="P146" i="25"/>
  <c r="H146" i="25"/>
  <c r="W146" i="25"/>
  <c r="O146" i="25"/>
  <c r="G146" i="25"/>
  <c r="T146" i="25"/>
  <c r="D146" i="25"/>
  <c r="S146" i="25"/>
  <c r="C146" i="25"/>
  <c r="L146" i="25"/>
  <c r="K146" i="25"/>
  <c r="V211" i="21"/>
  <c r="R211" i="21"/>
  <c r="N211" i="21"/>
  <c r="J211" i="21"/>
  <c r="F211" i="21"/>
  <c r="B211" i="21"/>
  <c r="Y211" i="21"/>
  <c r="U211" i="21"/>
  <c r="Q211" i="21"/>
  <c r="M211" i="21"/>
  <c r="I211" i="21"/>
  <c r="E211" i="21"/>
  <c r="X211" i="21"/>
  <c r="P211" i="21"/>
  <c r="H211" i="21"/>
  <c r="T211" i="21"/>
  <c r="L211" i="21"/>
  <c r="D211" i="21"/>
  <c r="W211" i="21"/>
  <c r="G211" i="21"/>
  <c r="O211" i="21"/>
  <c r="C211" i="21"/>
  <c r="S211" i="21"/>
  <c r="K211" i="21"/>
  <c r="W384" i="28"/>
  <c r="S384" i="28"/>
  <c r="O384" i="28"/>
  <c r="K384" i="28"/>
  <c r="G384" i="28"/>
  <c r="C384" i="28"/>
  <c r="V384" i="28"/>
  <c r="R384" i="28"/>
  <c r="N384" i="28"/>
  <c r="J384" i="28"/>
  <c r="F384" i="28"/>
  <c r="B384" i="28"/>
  <c r="U384" i="28"/>
  <c r="M384" i="28"/>
  <c r="E384" i="28"/>
  <c r="Q384" i="28"/>
  <c r="X384" i="28"/>
  <c r="H384" i="28"/>
  <c r="T384" i="28"/>
  <c r="L384" i="28"/>
  <c r="D384" i="28"/>
  <c r="Y384" i="28"/>
  <c r="I384" i="28"/>
  <c r="P384" i="28"/>
  <c r="X179" i="28"/>
  <c r="T179" i="28"/>
  <c r="P179" i="28"/>
  <c r="L179" i="28"/>
  <c r="H179" i="28"/>
  <c r="D179" i="28"/>
  <c r="Y179" i="28"/>
  <c r="S179" i="28"/>
  <c r="N179" i="28"/>
  <c r="I179" i="28"/>
  <c r="C179" i="28"/>
  <c r="V179" i="28"/>
  <c r="Q179" i="28"/>
  <c r="K179" i="28"/>
  <c r="F179" i="28"/>
  <c r="W179" i="28"/>
  <c r="M179" i="28"/>
  <c r="B179" i="28"/>
  <c r="U179" i="28"/>
  <c r="J179" i="28"/>
  <c r="G179" i="28"/>
  <c r="R179" i="28"/>
  <c r="O179" i="28"/>
  <c r="E179" i="28"/>
  <c r="W281" i="28"/>
  <c r="S281" i="28"/>
  <c r="O281" i="28"/>
  <c r="K281" i="28"/>
  <c r="G281" i="28"/>
  <c r="C281" i="28"/>
  <c r="V281" i="28"/>
  <c r="R281" i="28"/>
  <c r="N281" i="28"/>
  <c r="J281" i="28"/>
  <c r="F281" i="28"/>
  <c r="B281" i="28"/>
  <c r="U281" i="28"/>
  <c r="M281" i="28"/>
  <c r="E281" i="28"/>
  <c r="Q281" i="28"/>
  <c r="X281" i="28"/>
  <c r="H281" i="28"/>
  <c r="T281" i="28"/>
  <c r="L281" i="28"/>
  <c r="D281" i="28"/>
  <c r="Y281" i="28"/>
  <c r="I281" i="28"/>
  <c r="P281" i="28"/>
  <c r="W384" i="21"/>
  <c r="S384" i="21"/>
  <c r="O384" i="21"/>
  <c r="K384" i="21"/>
  <c r="G384" i="21"/>
  <c r="C384" i="21"/>
  <c r="V384" i="21"/>
  <c r="R384" i="21"/>
  <c r="N384" i="21"/>
  <c r="J384" i="21"/>
  <c r="F384" i="21"/>
  <c r="B384" i="21"/>
  <c r="U384" i="21"/>
  <c r="M384" i="21"/>
  <c r="E384" i="21"/>
  <c r="Y384" i="21"/>
  <c r="T384" i="21"/>
  <c r="L384" i="21"/>
  <c r="D384" i="21"/>
  <c r="Q384" i="21"/>
  <c r="I384" i="21"/>
  <c r="X384" i="21"/>
  <c r="P384" i="21"/>
  <c r="H384" i="21"/>
  <c r="Y39" i="21"/>
  <c r="U39" i="21"/>
  <c r="Q39" i="21"/>
  <c r="M39" i="21"/>
  <c r="I39" i="21"/>
  <c r="E39" i="21"/>
  <c r="X39" i="21"/>
  <c r="T39" i="21"/>
  <c r="P39" i="21"/>
  <c r="L39" i="21"/>
  <c r="H39" i="21"/>
  <c r="D39" i="21"/>
  <c r="S39" i="21"/>
  <c r="K39" i="21"/>
  <c r="C39" i="21"/>
  <c r="R39" i="21"/>
  <c r="J39" i="21"/>
  <c r="B39" i="21"/>
  <c r="O39" i="21"/>
  <c r="N39" i="21"/>
  <c r="W39" i="21"/>
  <c r="G39" i="21"/>
  <c r="F39" i="21"/>
  <c r="V39" i="21"/>
  <c r="Y107" i="21"/>
  <c r="U107" i="21"/>
  <c r="Q107" i="21"/>
  <c r="M107" i="21"/>
  <c r="I107" i="21"/>
  <c r="E107" i="21"/>
  <c r="X107" i="21"/>
  <c r="T107" i="21"/>
  <c r="P107" i="21"/>
  <c r="L107" i="21"/>
  <c r="H107" i="21"/>
  <c r="D107" i="21"/>
  <c r="S107" i="21"/>
  <c r="K107" i="21"/>
  <c r="C107" i="21"/>
  <c r="R107" i="21"/>
  <c r="J107" i="21"/>
  <c r="B107" i="21"/>
  <c r="O107" i="21"/>
  <c r="N107" i="21"/>
  <c r="G107" i="21"/>
  <c r="V107" i="21"/>
  <c r="F107" i="21"/>
  <c r="W107" i="21"/>
  <c r="Y177" i="21"/>
  <c r="U177" i="21"/>
  <c r="Q177" i="21"/>
  <c r="M177" i="21"/>
  <c r="I177" i="21"/>
  <c r="E177" i="21"/>
  <c r="W177" i="21"/>
  <c r="S177" i="21"/>
  <c r="O177" i="21"/>
  <c r="K177" i="21"/>
  <c r="G177" i="21"/>
  <c r="C177" i="21"/>
  <c r="T177" i="21"/>
  <c r="L177" i="21"/>
  <c r="D177" i="21"/>
  <c r="R177" i="21"/>
  <c r="J177" i="21"/>
  <c r="B177" i="21"/>
  <c r="P177" i="21"/>
  <c r="X177" i="21"/>
  <c r="H177" i="21"/>
  <c r="N177" i="21"/>
  <c r="F177" i="21"/>
  <c r="V177" i="21"/>
  <c r="W246" i="21"/>
  <c r="S246" i="21"/>
  <c r="O246" i="21"/>
  <c r="K246" i="21"/>
  <c r="G246" i="21"/>
  <c r="C246" i="21"/>
  <c r="V246" i="21"/>
  <c r="R246" i="21"/>
  <c r="N246" i="21"/>
  <c r="J246" i="21"/>
  <c r="F246" i="21"/>
  <c r="B246" i="21"/>
  <c r="U246" i="21"/>
  <c r="M246" i="21"/>
  <c r="E246" i="21"/>
  <c r="T246" i="21"/>
  <c r="L246" i="21"/>
  <c r="D246" i="21"/>
  <c r="Y246" i="21"/>
  <c r="Q246" i="21"/>
  <c r="I246" i="21"/>
  <c r="H246" i="21"/>
  <c r="X246" i="21"/>
  <c r="P246" i="21"/>
  <c r="W213" i="28"/>
  <c r="S213" i="28"/>
  <c r="O213" i="28"/>
  <c r="K213" i="28"/>
  <c r="G213" i="28"/>
  <c r="C213" i="28"/>
  <c r="V213" i="28"/>
  <c r="Q213" i="28"/>
  <c r="L213" i="28"/>
  <c r="F213" i="28"/>
  <c r="T213" i="28"/>
  <c r="M213" i="28"/>
  <c r="E213" i="28"/>
  <c r="Y213" i="28"/>
  <c r="R213" i="28"/>
  <c r="J213" i="28"/>
  <c r="D213" i="28"/>
  <c r="X213" i="28"/>
  <c r="I213" i="28"/>
  <c r="U213" i="28"/>
  <c r="H213" i="28"/>
  <c r="B213" i="28"/>
  <c r="P213" i="28"/>
  <c r="N213" i="28"/>
  <c r="V418" i="28"/>
  <c r="R418" i="28"/>
  <c r="N418" i="28"/>
  <c r="J418" i="28"/>
  <c r="F418" i="28"/>
  <c r="B418" i="28"/>
  <c r="W418" i="28"/>
  <c r="Q418" i="28"/>
  <c r="L418" i="28"/>
  <c r="G418" i="28"/>
  <c r="U418" i="28"/>
  <c r="P418" i="28"/>
  <c r="K418" i="28"/>
  <c r="E418" i="28"/>
  <c r="T418" i="28"/>
  <c r="I418" i="28"/>
  <c r="Y418" i="28"/>
  <c r="D418" i="28"/>
  <c r="M418" i="28"/>
  <c r="S418" i="28"/>
  <c r="H418" i="28"/>
  <c r="O418" i="28"/>
  <c r="X418" i="28"/>
  <c r="C418" i="28"/>
  <c r="W247" i="28"/>
  <c r="S247" i="28"/>
  <c r="O247" i="28"/>
  <c r="K247" i="28"/>
  <c r="G247" i="28"/>
  <c r="C247" i="28"/>
  <c r="V247" i="28"/>
  <c r="R247" i="28"/>
  <c r="N247" i="28"/>
  <c r="J247" i="28"/>
  <c r="F247" i="28"/>
  <c r="B247" i="28"/>
  <c r="U247" i="28"/>
  <c r="M247" i="28"/>
  <c r="E247" i="28"/>
  <c r="Y247" i="28"/>
  <c r="I247" i="28"/>
  <c r="X247" i="28"/>
  <c r="H247" i="28"/>
  <c r="T247" i="28"/>
  <c r="L247" i="28"/>
  <c r="D247" i="28"/>
  <c r="Q247" i="28"/>
  <c r="P247" i="28"/>
  <c r="W315" i="21"/>
  <c r="S315" i="21"/>
  <c r="O315" i="21"/>
  <c r="K315" i="21"/>
  <c r="G315" i="21"/>
  <c r="C315" i="21"/>
  <c r="V315" i="21"/>
  <c r="R315" i="21"/>
  <c r="N315" i="21"/>
  <c r="J315" i="21"/>
  <c r="F315" i="21"/>
  <c r="B315" i="21"/>
  <c r="U315" i="21"/>
  <c r="M315" i="21"/>
  <c r="E315" i="21"/>
  <c r="Y315" i="21"/>
  <c r="I315" i="21"/>
  <c r="T315" i="21"/>
  <c r="L315" i="21"/>
  <c r="D315" i="21"/>
  <c r="Q315" i="21"/>
  <c r="H315" i="21"/>
  <c r="P315" i="21"/>
  <c r="X315" i="21"/>
  <c r="V73" i="25"/>
  <c r="R73" i="25"/>
  <c r="N73" i="25"/>
  <c r="J73" i="25"/>
  <c r="F73" i="25"/>
  <c r="B73" i="25"/>
  <c r="Y73" i="25"/>
  <c r="U73" i="25"/>
  <c r="Q73" i="25"/>
  <c r="M73" i="25"/>
  <c r="I73" i="25"/>
  <c r="E73" i="25"/>
  <c r="X73" i="25"/>
  <c r="P73" i="25"/>
  <c r="H73" i="25"/>
  <c r="W73" i="25"/>
  <c r="O73" i="25"/>
  <c r="G73" i="25"/>
  <c r="L73" i="25"/>
  <c r="K73" i="25"/>
  <c r="T73" i="25"/>
  <c r="S73" i="25"/>
  <c r="D73" i="25"/>
  <c r="C73" i="25"/>
  <c r="Y142" i="21"/>
  <c r="U142" i="21"/>
  <c r="Q142" i="21"/>
  <c r="M142" i="21"/>
  <c r="I142" i="21"/>
  <c r="E142" i="21"/>
  <c r="X142" i="21"/>
  <c r="T142" i="21"/>
  <c r="P142" i="21"/>
  <c r="L142" i="21"/>
  <c r="H142" i="21"/>
  <c r="D142" i="21"/>
  <c r="S142" i="21"/>
  <c r="K142" i="21"/>
  <c r="C142" i="21"/>
  <c r="R142" i="21"/>
  <c r="J142" i="21"/>
  <c r="B142" i="21"/>
  <c r="O142" i="21"/>
  <c r="N142" i="21"/>
  <c r="W142" i="21"/>
  <c r="V142" i="21"/>
  <c r="G142" i="21"/>
  <c r="F142" i="21"/>
  <c r="X74" i="19"/>
  <c r="T74" i="19"/>
  <c r="P74" i="19"/>
  <c r="L74" i="19"/>
  <c r="H74" i="19"/>
  <c r="D74" i="19"/>
  <c r="V74" i="19"/>
  <c r="R74" i="19"/>
  <c r="N74" i="19"/>
  <c r="J74" i="19"/>
  <c r="F74" i="19"/>
  <c r="B74" i="19"/>
  <c r="Y74" i="19"/>
  <c r="Q74" i="19"/>
  <c r="I74" i="19"/>
  <c r="W74" i="19"/>
  <c r="O74" i="19"/>
  <c r="G74" i="19"/>
  <c r="U74" i="19"/>
  <c r="M74" i="19"/>
  <c r="E74" i="19"/>
  <c r="S74" i="19"/>
  <c r="K74" i="19"/>
  <c r="C74" i="19"/>
  <c r="W280" i="21"/>
  <c r="S280" i="21"/>
  <c r="O280" i="21"/>
  <c r="K280" i="21"/>
  <c r="G280" i="21"/>
  <c r="C280" i="21"/>
  <c r="V280" i="21"/>
  <c r="R280" i="21"/>
  <c r="N280" i="21"/>
  <c r="J280" i="21"/>
  <c r="F280" i="21"/>
  <c r="B280" i="21"/>
  <c r="U280" i="21"/>
  <c r="M280" i="21"/>
  <c r="E280" i="21"/>
  <c r="Y280" i="21"/>
  <c r="I280" i="21"/>
  <c r="T280" i="21"/>
  <c r="L280" i="21"/>
  <c r="D280" i="21"/>
  <c r="Q280" i="21"/>
  <c r="X280" i="21"/>
  <c r="P280" i="21"/>
  <c r="H280" i="21"/>
  <c r="Y109" i="28"/>
  <c r="U109" i="28"/>
  <c r="X109" i="28"/>
  <c r="T109" i="28"/>
  <c r="S109" i="28"/>
  <c r="O109" i="28"/>
  <c r="K109" i="28"/>
  <c r="G109" i="28"/>
  <c r="C109" i="28"/>
  <c r="R109" i="28"/>
  <c r="N109" i="28"/>
  <c r="J109" i="28"/>
  <c r="F109" i="28"/>
  <c r="B109" i="28"/>
  <c r="Q109" i="28"/>
  <c r="I109" i="28"/>
  <c r="P109" i="28"/>
  <c r="H109" i="28"/>
  <c r="W109" i="28"/>
  <c r="E109" i="28"/>
  <c r="M109" i="28"/>
  <c r="L109" i="28"/>
  <c r="V109" i="28"/>
  <c r="D109" i="28"/>
  <c r="Y144" i="28"/>
  <c r="U144" i="28"/>
  <c r="Q144" i="28"/>
  <c r="M144" i="28"/>
  <c r="I144" i="28"/>
  <c r="E144" i="28"/>
  <c r="X144" i="28"/>
  <c r="T144" i="28"/>
  <c r="P144" i="28"/>
  <c r="L144" i="28"/>
  <c r="H144" i="28"/>
  <c r="D144" i="28"/>
  <c r="S144" i="28"/>
  <c r="K144" i="28"/>
  <c r="C144" i="28"/>
  <c r="R144" i="28"/>
  <c r="J144" i="28"/>
  <c r="B144" i="28"/>
  <c r="O144" i="28"/>
  <c r="N144" i="28"/>
  <c r="G144" i="28"/>
  <c r="F144" i="28"/>
  <c r="W144" i="28"/>
  <c r="V144" i="28"/>
  <c r="W39" i="28"/>
  <c r="S39" i="28"/>
  <c r="O39" i="28"/>
  <c r="K39" i="28"/>
  <c r="G39" i="28"/>
  <c r="C39" i="28"/>
  <c r="V39" i="28"/>
  <c r="R39" i="28"/>
  <c r="N39" i="28"/>
  <c r="J39" i="28"/>
  <c r="F39" i="28"/>
  <c r="B39" i="28"/>
  <c r="Y39" i="28"/>
  <c r="Q39" i="28"/>
  <c r="I39" i="28"/>
  <c r="X39" i="28"/>
  <c r="P39" i="28"/>
  <c r="H39" i="28"/>
  <c r="U39" i="28"/>
  <c r="E39" i="28"/>
  <c r="M39" i="28"/>
  <c r="T39" i="28"/>
  <c r="D39" i="28"/>
  <c r="L39" i="28"/>
  <c r="W418" i="21"/>
  <c r="S418" i="21"/>
  <c r="O418" i="21"/>
  <c r="K418" i="21"/>
  <c r="G418" i="21"/>
  <c r="C418" i="21"/>
  <c r="V418" i="21"/>
  <c r="R418" i="21"/>
  <c r="N418" i="21"/>
  <c r="J418" i="21"/>
  <c r="F418" i="21"/>
  <c r="B418" i="21"/>
  <c r="U418" i="21"/>
  <c r="M418" i="21"/>
  <c r="E418" i="21"/>
  <c r="Q418" i="21"/>
  <c r="X418" i="21"/>
  <c r="H418" i="21"/>
  <c r="T418" i="21"/>
  <c r="L418" i="21"/>
  <c r="D418" i="21"/>
  <c r="Y418" i="21"/>
  <c r="I418" i="21"/>
  <c r="P418" i="21"/>
  <c r="V37" i="25"/>
  <c r="R37" i="25"/>
  <c r="N37" i="25"/>
  <c r="J37" i="25"/>
  <c r="F37" i="25"/>
  <c r="B37" i="25"/>
  <c r="Y37" i="25"/>
  <c r="U37" i="25"/>
  <c r="Q37" i="25"/>
  <c r="M37" i="25"/>
  <c r="I37" i="25"/>
  <c r="E37" i="25"/>
  <c r="X37" i="25"/>
  <c r="P37" i="25"/>
  <c r="H37" i="25"/>
  <c r="W37" i="25"/>
  <c r="O37" i="25"/>
  <c r="G37" i="25"/>
  <c r="T37" i="25"/>
  <c r="D37" i="25"/>
  <c r="S37" i="25"/>
  <c r="C37" i="25"/>
  <c r="L37" i="25"/>
  <c r="K37" i="25"/>
  <c r="V109" i="25"/>
  <c r="R109" i="25"/>
  <c r="N109" i="25"/>
  <c r="J109" i="25"/>
  <c r="F109" i="25"/>
  <c r="B109" i="25"/>
  <c r="Y109" i="25"/>
  <c r="U109" i="25"/>
  <c r="Q109" i="25"/>
  <c r="M109" i="25"/>
  <c r="I109" i="25"/>
  <c r="E109" i="25"/>
  <c r="X109" i="25"/>
  <c r="P109" i="25"/>
  <c r="H109" i="25"/>
  <c r="W109" i="25"/>
  <c r="O109" i="25"/>
  <c r="G109" i="25"/>
  <c r="T109" i="25"/>
  <c r="D109" i="25"/>
  <c r="S109" i="25"/>
  <c r="C109" i="25"/>
  <c r="L109" i="25"/>
  <c r="K109" i="25"/>
  <c r="W144" i="19"/>
  <c r="S144" i="19"/>
  <c r="O144" i="19"/>
  <c r="K144" i="19"/>
  <c r="G144" i="19"/>
  <c r="C144" i="19"/>
  <c r="V144" i="19"/>
  <c r="R144" i="19"/>
  <c r="N144" i="19"/>
  <c r="J144" i="19"/>
  <c r="F144" i="19"/>
  <c r="B144" i="19"/>
  <c r="Y144" i="19"/>
  <c r="Q144" i="19"/>
  <c r="I144" i="19"/>
  <c r="U144" i="19"/>
  <c r="M144" i="19"/>
  <c r="E144" i="19"/>
  <c r="X144" i="19"/>
  <c r="H144" i="19"/>
  <c r="P144" i="19"/>
  <c r="L144" i="19"/>
  <c r="D144" i="19"/>
  <c r="T144" i="19"/>
  <c r="V110" i="19"/>
  <c r="R110" i="19"/>
  <c r="N110" i="19"/>
  <c r="J110" i="19"/>
  <c r="F110" i="19"/>
  <c r="B110" i="19"/>
  <c r="X110" i="19"/>
  <c r="T110" i="19"/>
  <c r="P110" i="19"/>
  <c r="L110" i="19"/>
  <c r="H110" i="19"/>
  <c r="D110" i="19"/>
  <c r="Y110" i="19"/>
  <c r="Q110" i="19"/>
  <c r="I110" i="19"/>
  <c r="U110" i="19"/>
  <c r="M110" i="19"/>
  <c r="E110" i="19"/>
  <c r="S110" i="19"/>
  <c r="C110" i="19"/>
  <c r="O110" i="19"/>
  <c r="K110" i="19"/>
  <c r="W110" i="19"/>
  <c r="G110" i="19"/>
  <c r="W350" i="28"/>
  <c r="S350" i="28"/>
  <c r="O350" i="28"/>
  <c r="K350" i="28"/>
  <c r="G350" i="28"/>
  <c r="C350" i="28"/>
  <c r="V350" i="28"/>
  <c r="R350" i="28"/>
  <c r="N350" i="28"/>
  <c r="J350" i="28"/>
  <c r="F350" i="28"/>
  <c r="B350" i="28"/>
  <c r="U350" i="28"/>
  <c r="M350" i="28"/>
  <c r="E350" i="28"/>
  <c r="Y350" i="28"/>
  <c r="I350" i="28"/>
  <c r="P350" i="28"/>
  <c r="T350" i="28"/>
  <c r="L350" i="28"/>
  <c r="D350" i="28"/>
  <c r="Q350" i="28"/>
  <c r="X350" i="28"/>
  <c r="H350" i="28"/>
  <c r="W74" i="28"/>
  <c r="S74" i="28"/>
  <c r="O74" i="28"/>
  <c r="K74" i="28"/>
  <c r="G74" i="28"/>
  <c r="C74" i="28"/>
  <c r="V74" i="28"/>
  <c r="R74" i="28"/>
  <c r="N74" i="28"/>
  <c r="J74" i="28"/>
  <c r="F74" i="28"/>
  <c r="B74" i="28"/>
  <c r="Y74" i="28"/>
  <c r="Q74" i="28"/>
  <c r="I74" i="28"/>
  <c r="X74" i="28"/>
  <c r="P74" i="28"/>
  <c r="H74" i="28"/>
  <c r="U74" i="28"/>
  <c r="E74" i="28"/>
  <c r="L74" i="28"/>
  <c r="T74" i="28"/>
  <c r="D74" i="28"/>
  <c r="M74" i="28"/>
  <c r="W316" i="28"/>
  <c r="S316" i="28"/>
  <c r="O316" i="28"/>
  <c r="K316" i="28"/>
  <c r="G316" i="28"/>
  <c r="C316" i="28"/>
  <c r="V316" i="28"/>
  <c r="R316" i="28"/>
  <c r="N316" i="28"/>
  <c r="J316" i="28"/>
  <c r="F316" i="28"/>
  <c r="B316" i="28"/>
  <c r="U316" i="28"/>
  <c r="M316" i="28"/>
  <c r="E316" i="28"/>
  <c r="Y316" i="28"/>
  <c r="I316" i="28"/>
  <c r="P316" i="28"/>
  <c r="T316" i="28"/>
  <c r="L316" i="28"/>
  <c r="D316" i="28"/>
  <c r="Q316" i="28"/>
  <c r="X316" i="28"/>
  <c r="H316" i="28"/>
  <c r="W350" i="21"/>
  <c r="S350" i="21"/>
  <c r="O350" i="21"/>
  <c r="K350" i="21"/>
  <c r="G350" i="21"/>
  <c r="C350" i="21"/>
  <c r="V350" i="21"/>
  <c r="R350" i="21"/>
  <c r="N350" i="21"/>
  <c r="J350" i="21"/>
  <c r="F350" i="21"/>
  <c r="B350" i="21"/>
  <c r="U350" i="21"/>
  <c r="M350" i="21"/>
  <c r="E350" i="21"/>
  <c r="Y350" i="21"/>
  <c r="I350" i="21"/>
  <c r="P350" i="21"/>
  <c r="T350" i="21"/>
  <c r="L350" i="21"/>
  <c r="D350" i="21"/>
  <c r="Q350" i="21"/>
  <c r="X350" i="21"/>
  <c r="H350" i="21"/>
  <c r="W417" i="21"/>
  <c r="S417" i="21"/>
  <c r="O417" i="21"/>
  <c r="K417" i="21"/>
  <c r="G417" i="21"/>
  <c r="C417" i="21"/>
  <c r="V417" i="21"/>
  <c r="R417" i="21"/>
  <c r="N417" i="21"/>
  <c r="J417" i="21"/>
  <c r="F417" i="21"/>
  <c r="B417" i="21"/>
  <c r="U417" i="21"/>
  <c r="M417" i="21"/>
  <c r="E417" i="21"/>
  <c r="Q417" i="21"/>
  <c r="P417" i="21"/>
  <c r="T417" i="21"/>
  <c r="L417" i="21"/>
  <c r="D417" i="21"/>
  <c r="Y417" i="21"/>
  <c r="I417" i="21"/>
  <c r="X417" i="21"/>
  <c r="H417" i="21"/>
  <c r="A385" i="21"/>
  <c r="A419" i="21"/>
  <c r="A351" i="21"/>
  <c r="A316" i="21"/>
  <c r="A75" i="28"/>
  <c r="A180" i="28"/>
  <c r="A248" i="28"/>
  <c r="A145" i="28"/>
  <c r="A317" i="28"/>
  <c r="A40" i="28"/>
  <c r="A351" i="28"/>
  <c r="A385" i="28"/>
  <c r="A214" i="28"/>
  <c r="A110" i="28"/>
  <c r="A419" i="28"/>
  <c r="A282" i="28"/>
  <c r="A247" i="21"/>
  <c r="A281" i="21"/>
  <c r="A212" i="21"/>
  <c r="A111" i="19"/>
  <c r="A75" i="19"/>
  <c r="A74" i="25"/>
  <c r="A110" i="25"/>
  <c r="A39" i="19"/>
  <c r="A178" i="21"/>
  <c r="A108" i="21"/>
  <c r="A147" i="25"/>
  <c r="A40" i="21"/>
  <c r="A145" i="19"/>
  <c r="A38" i="25"/>
  <c r="A73" i="21"/>
  <c r="A143" i="21"/>
  <c r="Y143" i="21" l="1"/>
  <c r="U143" i="21"/>
  <c r="Q143" i="21"/>
  <c r="M143" i="21"/>
  <c r="I143" i="21"/>
  <c r="E143" i="21"/>
  <c r="X143" i="21"/>
  <c r="T143" i="21"/>
  <c r="P143" i="21"/>
  <c r="L143" i="21"/>
  <c r="H143" i="21"/>
  <c r="D143" i="21"/>
  <c r="S143" i="21"/>
  <c r="K143" i="21"/>
  <c r="C143" i="21"/>
  <c r="R143" i="21"/>
  <c r="J143" i="21"/>
  <c r="B143" i="21"/>
  <c r="W143" i="21"/>
  <c r="G143" i="21"/>
  <c r="V143" i="21"/>
  <c r="F143" i="21"/>
  <c r="O143" i="21"/>
  <c r="N143" i="21"/>
  <c r="Y40" i="21"/>
  <c r="U40" i="21"/>
  <c r="Q40" i="21"/>
  <c r="M40" i="21"/>
  <c r="I40" i="21"/>
  <c r="E40" i="21"/>
  <c r="X40" i="21"/>
  <c r="T40" i="21"/>
  <c r="P40" i="21"/>
  <c r="L40" i="21"/>
  <c r="H40" i="21"/>
  <c r="D40" i="21"/>
  <c r="S40" i="21"/>
  <c r="K40" i="21"/>
  <c r="C40" i="21"/>
  <c r="R40" i="21"/>
  <c r="J40" i="21"/>
  <c r="B40" i="21"/>
  <c r="W40" i="21"/>
  <c r="G40" i="21"/>
  <c r="V40" i="21"/>
  <c r="F40" i="21"/>
  <c r="O40" i="21"/>
  <c r="N40" i="21"/>
  <c r="X39" i="19"/>
  <c r="T39" i="19"/>
  <c r="P39" i="19"/>
  <c r="L39" i="19"/>
  <c r="H39" i="19"/>
  <c r="D39" i="19"/>
  <c r="V39" i="19"/>
  <c r="R39" i="19"/>
  <c r="N39" i="19"/>
  <c r="J39" i="19"/>
  <c r="F39" i="19"/>
  <c r="B39" i="19"/>
  <c r="Y39" i="19"/>
  <c r="Q39" i="19"/>
  <c r="I39" i="19"/>
  <c r="O39" i="19"/>
  <c r="U39" i="19"/>
  <c r="M39" i="19"/>
  <c r="E39" i="19"/>
  <c r="S39" i="19"/>
  <c r="K39" i="19"/>
  <c r="C39" i="19"/>
  <c r="W39" i="19"/>
  <c r="G39" i="19"/>
  <c r="V111" i="19"/>
  <c r="R111" i="19"/>
  <c r="N111" i="19"/>
  <c r="J111" i="19"/>
  <c r="F111" i="19"/>
  <c r="B111" i="19"/>
  <c r="X111" i="19"/>
  <c r="T111" i="19"/>
  <c r="P111" i="19"/>
  <c r="L111" i="19"/>
  <c r="H111" i="19"/>
  <c r="D111" i="19"/>
  <c r="Y111" i="19"/>
  <c r="Q111" i="19"/>
  <c r="I111" i="19"/>
  <c r="U111" i="19"/>
  <c r="M111" i="19"/>
  <c r="E111" i="19"/>
  <c r="K111" i="19"/>
  <c r="W111" i="19"/>
  <c r="G111" i="19"/>
  <c r="S111" i="19"/>
  <c r="C111" i="19"/>
  <c r="O111" i="19"/>
  <c r="W282" i="28"/>
  <c r="S282" i="28"/>
  <c r="O282" i="28"/>
  <c r="K282" i="28"/>
  <c r="G282" i="28"/>
  <c r="C282" i="28"/>
  <c r="V282" i="28"/>
  <c r="R282" i="28"/>
  <c r="N282" i="28"/>
  <c r="J282" i="28"/>
  <c r="F282" i="28"/>
  <c r="B282" i="28"/>
  <c r="U282" i="28"/>
  <c r="M282" i="28"/>
  <c r="E282" i="28"/>
  <c r="Y282" i="28"/>
  <c r="I282" i="28"/>
  <c r="P282" i="28"/>
  <c r="T282" i="28"/>
  <c r="L282" i="28"/>
  <c r="D282" i="28"/>
  <c r="Q282" i="28"/>
  <c r="X282" i="28"/>
  <c r="H282" i="28"/>
  <c r="W385" i="28"/>
  <c r="S385" i="28"/>
  <c r="O385" i="28"/>
  <c r="K385" i="28"/>
  <c r="G385" i="28"/>
  <c r="C385" i="28"/>
  <c r="V385" i="28"/>
  <c r="R385" i="28"/>
  <c r="N385" i="28"/>
  <c r="J385" i="28"/>
  <c r="F385" i="28"/>
  <c r="B385" i="28"/>
  <c r="U385" i="28"/>
  <c r="M385" i="28"/>
  <c r="E385" i="28"/>
  <c r="Y385" i="28"/>
  <c r="I385" i="28"/>
  <c r="P385" i="28"/>
  <c r="T385" i="28"/>
  <c r="L385" i="28"/>
  <c r="D385" i="28"/>
  <c r="Q385" i="28"/>
  <c r="X385" i="28"/>
  <c r="H385" i="28"/>
  <c r="Y145" i="28"/>
  <c r="U145" i="28"/>
  <c r="Q145" i="28"/>
  <c r="M145" i="28"/>
  <c r="I145" i="28"/>
  <c r="E145" i="28"/>
  <c r="X145" i="28"/>
  <c r="T145" i="28"/>
  <c r="P145" i="28"/>
  <c r="L145" i="28"/>
  <c r="H145" i="28"/>
  <c r="D145" i="28"/>
  <c r="S145" i="28"/>
  <c r="K145" i="28"/>
  <c r="C145" i="28"/>
  <c r="R145" i="28"/>
  <c r="J145" i="28"/>
  <c r="B145" i="28"/>
  <c r="W145" i="28"/>
  <c r="G145" i="28"/>
  <c r="V145" i="28"/>
  <c r="F145" i="28"/>
  <c r="O145" i="28"/>
  <c r="N145" i="28"/>
  <c r="W316" i="21"/>
  <c r="S316" i="21"/>
  <c r="O316" i="21"/>
  <c r="K316" i="21"/>
  <c r="G316" i="21"/>
  <c r="C316" i="21"/>
  <c r="V316" i="21"/>
  <c r="R316" i="21"/>
  <c r="N316" i="21"/>
  <c r="J316" i="21"/>
  <c r="F316" i="21"/>
  <c r="B316" i="21"/>
  <c r="U316" i="21"/>
  <c r="M316" i="21"/>
  <c r="E316" i="21"/>
  <c r="Q316" i="21"/>
  <c r="T316" i="21"/>
  <c r="L316" i="21"/>
  <c r="D316" i="21"/>
  <c r="Y316" i="21"/>
  <c r="I316" i="21"/>
  <c r="P316" i="21"/>
  <c r="H316" i="21"/>
  <c r="X316" i="21"/>
  <c r="Y73" i="21"/>
  <c r="U73" i="21"/>
  <c r="Q73" i="21"/>
  <c r="M73" i="21"/>
  <c r="I73" i="21"/>
  <c r="E73" i="21"/>
  <c r="X73" i="21"/>
  <c r="T73" i="21"/>
  <c r="P73" i="21"/>
  <c r="L73" i="21"/>
  <c r="H73" i="21"/>
  <c r="D73" i="21"/>
  <c r="S73" i="21"/>
  <c r="K73" i="21"/>
  <c r="C73" i="21"/>
  <c r="R73" i="21"/>
  <c r="J73" i="21"/>
  <c r="B73" i="21"/>
  <c r="W73" i="21"/>
  <c r="G73" i="21"/>
  <c r="V73" i="21"/>
  <c r="F73" i="21"/>
  <c r="O73" i="21"/>
  <c r="N73" i="21"/>
  <c r="V147" i="25"/>
  <c r="R147" i="25"/>
  <c r="N147" i="25"/>
  <c r="J147" i="25"/>
  <c r="F147" i="25"/>
  <c r="B147" i="25"/>
  <c r="Y147" i="25"/>
  <c r="U147" i="25"/>
  <c r="Q147" i="25"/>
  <c r="M147" i="25"/>
  <c r="I147" i="25"/>
  <c r="E147" i="25"/>
  <c r="X147" i="25"/>
  <c r="P147" i="25"/>
  <c r="H147" i="25"/>
  <c r="W147" i="25"/>
  <c r="O147" i="25"/>
  <c r="G147" i="25"/>
  <c r="L147" i="25"/>
  <c r="K147" i="25"/>
  <c r="T147" i="25"/>
  <c r="S147" i="25"/>
  <c r="D147" i="25"/>
  <c r="C147" i="25"/>
  <c r="V110" i="25"/>
  <c r="R110" i="25"/>
  <c r="N110" i="25"/>
  <c r="J110" i="25"/>
  <c r="F110" i="25"/>
  <c r="B110" i="25"/>
  <c r="Y110" i="25"/>
  <c r="U110" i="25"/>
  <c r="Q110" i="25"/>
  <c r="M110" i="25"/>
  <c r="I110" i="25"/>
  <c r="E110" i="25"/>
  <c r="X110" i="25"/>
  <c r="P110" i="25"/>
  <c r="H110" i="25"/>
  <c r="W110" i="25"/>
  <c r="O110" i="25"/>
  <c r="G110" i="25"/>
  <c r="L110" i="25"/>
  <c r="K110" i="25"/>
  <c r="T110" i="25"/>
  <c r="S110" i="25"/>
  <c r="D110" i="25"/>
  <c r="C110" i="25"/>
  <c r="V212" i="21"/>
  <c r="R212" i="21"/>
  <c r="N212" i="21"/>
  <c r="J212" i="21"/>
  <c r="F212" i="21"/>
  <c r="B212" i="21"/>
  <c r="Y212" i="21"/>
  <c r="U212" i="21"/>
  <c r="Q212" i="21"/>
  <c r="M212" i="21"/>
  <c r="I212" i="21"/>
  <c r="E212" i="21"/>
  <c r="X212" i="21"/>
  <c r="P212" i="21"/>
  <c r="H212" i="21"/>
  <c r="T212" i="21"/>
  <c r="L212" i="21"/>
  <c r="D212" i="21"/>
  <c r="O212" i="21"/>
  <c r="W212" i="21"/>
  <c r="G212" i="21"/>
  <c r="K212" i="21"/>
  <c r="C212" i="21"/>
  <c r="S212" i="21"/>
  <c r="V419" i="28"/>
  <c r="R419" i="28"/>
  <c r="N419" i="28"/>
  <c r="J419" i="28"/>
  <c r="F419" i="28"/>
  <c r="B419" i="28"/>
  <c r="Y419" i="28"/>
  <c r="T419" i="28"/>
  <c r="O419" i="28"/>
  <c r="I419" i="28"/>
  <c r="D419" i="28"/>
  <c r="X419" i="28"/>
  <c r="S419" i="28"/>
  <c r="M419" i="28"/>
  <c r="H419" i="28"/>
  <c r="C419" i="28"/>
  <c r="Q419" i="28"/>
  <c r="G419" i="28"/>
  <c r="W419" i="28"/>
  <c r="K419" i="28"/>
  <c r="P419" i="28"/>
  <c r="E419" i="28"/>
  <c r="L419" i="28"/>
  <c r="U419" i="28"/>
  <c r="W351" i="28"/>
  <c r="S351" i="28"/>
  <c r="O351" i="28"/>
  <c r="K351" i="28"/>
  <c r="G351" i="28"/>
  <c r="C351" i="28"/>
  <c r="V351" i="28"/>
  <c r="R351" i="28"/>
  <c r="N351" i="28"/>
  <c r="J351" i="28"/>
  <c r="F351" i="28"/>
  <c r="B351" i="28"/>
  <c r="U351" i="28"/>
  <c r="M351" i="28"/>
  <c r="E351" i="28"/>
  <c r="Q351" i="28"/>
  <c r="X351" i="28"/>
  <c r="H351" i="28"/>
  <c r="T351" i="28"/>
  <c r="L351" i="28"/>
  <c r="D351" i="28"/>
  <c r="Y351" i="28"/>
  <c r="I351" i="28"/>
  <c r="P351" i="28"/>
  <c r="W248" i="28"/>
  <c r="S248" i="28"/>
  <c r="O248" i="28"/>
  <c r="K248" i="28"/>
  <c r="G248" i="28"/>
  <c r="C248" i="28"/>
  <c r="V248" i="28"/>
  <c r="R248" i="28"/>
  <c r="N248" i="28"/>
  <c r="J248" i="28"/>
  <c r="F248" i="28"/>
  <c r="B248" i="28"/>
  <c r="U248" i="28"/>
  <c r="M248" i="28"/>
  <c r="E248" i="28"/>
  <c r="Q248" i="28"/>
  <c r="P248" i="28"/>
  <c r="T248" i="28"/>
  <c r="L248" i="28"/>
  <c r="D248" i="28"/>
  <c r="Y248" i="28"/>
  <c r="I248" i="28"/>
  <c r="X248" i="28"/>
  <c r="H248" i="28"/>
  <c r="W351" i="21"/>
  <c r="S351" i="21"/>
  <c r="O351" i="21"/>
  <c r="K351" i="21"/>
  <c r="G351" i="21"/>
  <c r="C351" i="21"/>
  <c r="V351" i="21"/>
  <c r="R351" i="21"/>
  <c r="N351" i="21"/>
  <c r="J351" i="21"/>
  <c r="F351" i="21"/>
  <c r="B351" i="21"/>
  <c r="U351" i="21"/>
  <c r="M351" i="21"/>
  <c r="E351" i="21"/>
  <c r="Q351" i="21"/>
  <c r="P351" i="21"/>
  <c r="H351" i="21"/>
  <c r="T351" i="21"/>
  <c r="L351" i="21"/>
  <c r="D351" i="21"/>
  <c r="Y351" i="21"/>
  <c r="I351" i="21"/>
  <c r="X351" i="21"/>
  <c r="W145" i="19"/>
  <c r="S145" i="19"/>
  <c r="O145" i="19"/>
  <c r="K145" i="19"/>
  <c r="G145" i="19"/>
  <c r="C145" i="19"/>
  <c r="V145" i="19"/>
  <c r="R145" i="19"/>
  <c r="N145" i="19"/>
  <c r="J145" i="19"/>
  <c r="F145" i="19"/>
  <c r="B145" i="19"/>
  <c r="Y145" i="19"/>
  <c r="Q145" i="19"/>
  <c r="I145" i="19"/>
  <c r="U145" i="19"/>
  <c r="M145" i="19"/>
  <c r="E145" i="19"/>
  <c r="P145" i="19"/>
  <c r="X145" i="19"/>
  <c r="H145" i="19"/>
  <c r="T145" i="19"/>
  <c r="L145" i="19"/>
  <c r="D145" i="19"/>
  <c r="Y178" i="21"/>
  <c r="U178" i="21"/>
  <c r="Q178" i="21"/>
  <c r="M178" i="21"/>
  <c r="I178" i="21"/>
  <c r="E178" i="21"/>
  <c r="W178" i="21"/>
  <c r="S178" i="21"/>
  <c r="O178" i="21"/>
  <c r="K178" i="21"/>
  <c r="G178" i="21"/>
  <c r="C178" i="21"/>
  <c r="T178" i="21"/>
  <c r="L178" i="21"/>
  <c r="D178" i="21"/>
  <c r="R178" i="21"/>
  <c r="J178" i="21"/>
  <c r="B178" i="21"/>
  <c r="X178" i="21"/>
  <c r="H178" i="21"/>
  <c r="P178" i="21"/>
  <c r="F178" i="21"/>
  <c r="V178" i="21"/>
  <c r="N178" i="21"/>
  <c r="X75" i="19"/>
  <c r="T75" i="19"/>
  <c r="P75" i="19"/>
  <c r="L75" i="19"/>
  <c r="H75" i="19"/>
  <c r="D75" i="19"/>
  <c r="V75" i="19"/>
  <c r="R75" i="19"/>
  <c r="N75" i="19"/>
  <c r="J75" i="19"/>
  <c r="F75" i="19"/>
  <c r="B75" i="19"/>
  <c r="Y75" i="19"/>
  <c r="Q75" i="19"/>
  <c r="I75" i="19"/>
  <c r="W75" i="19"/>
  <c r="O75" i="19"/>
  <c r="G75" i="19"/>
  <c r="U75" i="19"/>
  <c r="M75" i="19"/>
  <c r="E75" i="19"/>
  <c r="S75" i="19"/>
  <c r="K75" i="19"/>
  <c r="C75" i="19"/>
  <c r="W247" i="21"/>
  <c r="S247" i="21"/>
  <c r="O247" i="21"/>
  <c r="K247" i="21"/>
  <c r="G247" i="21"/>
  <c r="C247" i="21"/>
  <c r="V247" i="21"/>
  <c r="R247" i="21"/>
  <c r="N247" i="21"/>
  <c r="J247" i="21"/>
  <c r="F247" i="21"/>
  <c r="B247" i="21"/>
  <c r="U247" i="21"/>
  <c r="M247" i="21"/>
  <c r="E247" i="21"/>
  <c r="T247" i="21"/>
  <c r="L247" i="21"/>
  <c r="D247" i="21"/>
  <c r="Y247" i="21"/>
  <c r="Q247" i="21"/>
  <c r="I247" i="21"/>
  <c r="P247" i="21"/>
  <c r="H247" i="21"/>
  <c r="X247" i="21"/>
  <c r="W214" i="28"/>
  <c r="S214" i="28"/>
  <c r="O214" i="28"/>
  <c r="K214" i="28"/>
  <c r="G214" i="28"/>
  <c r="C214" i="28"/>
  <c r="Y214" i="28"/>
  <c r="T214" i="28"/>
  <c r="N214" i="28"/>
  <c r="I214" i="28"/>
  <c r="D214" i="28"/>
  <c r="X214" i="28"/>
  <c r="Q214" i="28"/>
  <c r="J214" i="28"/>
  <c r="B214" i="28"/>
  <c r="V214" i="28"/>
  <c r="P214" i="28"/>
  <c r="H214" i="28"/>
  <c r="M214" i="28"/>
  <c r="L214" i="28"/>
  <c r="F214" i="28"/>
  <c r="E214" i="28"/>
  <c r="U214" i="28"/>
  <c r="R214" i="28"/>
  <c r="W317" i="28"/>
  <c r="S317" i="28"/>
  <c r="O317" i="28"/>
  <c r="K317" i="28"/>
  <c r="G317" i="28"/>
  <c r="C317" i="28"/>
  <c r="V317" i="28"/>
  <c r="R317" i="28"/>
  <c r="N317" i="28"/>
  <c r="J317" i="28"/>
  <c r="F317" i="28"/>
  <c r="B317" i="28"/>
  <c r="U317" i="28"/>
  <c r="M317" i="28"/>
  <c r="E317" i="28"/>
  <c r="Y317" i="28"/>
  <c r="X317" i="28"/>
  <c r="H317" i="28"/>
  <c r="T317" i="28"/>
  <c r="L317" i="28"/>
  <c r="D317" i="28"/>
  <c r="Q317" i="28"/>
  <c r="I317" i="28"/>
  <c r="P317" i="28"/>
  <c r="W75" i="28"/>
  <c r="S75" i="28"/>
  <c r="O75" i="28"/>
  <c r="K75" i="28"/>
  <c r="G75" i="28"/>
  <c r="C75" i="28"/>
  <c r="V75" i="28"/>
  <c r="R75" i="28"/>
  <c r="N75" i="28"/>
  <c r="J75" i="28"/>
  <c r="F75" i="28"/>
  <c r="B75" i="28"/>
  <c r="Y75" i="28"/>
  <c r="Q75" i="28"/>
  <c r="I75" i="28"/>
  <c r="X75" i="28"/>
  <c r="P75" i="28"/>
  <c r="H75" i="28"/>
  <c r="M75" i="28"/>
  <c r="E75" i="28"/>
  <c r="T75" i="28"/>
  <c r="L75" i="28"/>
  <c r="U75" i="28"/>
  <c r="D75" i="28"/>
  <c r="W385" i="21"/>
  <c r="S385" i="21"/>
  <c r="O385" i="21"/>
  <c r="K385" i="21"/>
  <c r="G385" i="21"/>
  <c r="C385" i="21"/>
  <c r="V385" i="21"/>
  <c r="R385" i="21"/>
  <c r="N385" i="21"/>
  <c r="J385" i="21"/>
  <c r="F385" i="21"/>
  <c r="B385" i="21"/>
  <c r="U385" i="21"/>
  <c r="M385" i="21"/>
  <c r="E385" i="21"/>
  <c r="Q385" i="21"/>
  <c r="P385" i="21"/>
  <c r="T385" i="21"/>
  <c r="L385" i="21"/>
  <c r="D385" i="21"/>
  <c r="Y385" i="21"/>
  <c r="I385" i="21"/>
  <c r="X385" i="21"/>
  <c r="H385" i="21"/>
  <c r="V38" i="25"/>
  <c r="R38" i="25"/>
  <c r="N38" i="25"/>
  <c r="J38" i="25"/>
  <c r="F38" i="25"/>
  <c r="B38" i="25"/>
  <c r="Y38" i="25"/>
  <c r="U38" i="25"/>
  <c r="Q38" i="25"/>
  <c r="M38" i="25"/>
  <c r="I38" i="25"/>
  <c r="E38" i="25"/>
  <c r="X38" i="25"/>
  <c r="P38" i="25"/>
  <c r="H38" i="25"/>
  <c r="W38" i="25"/>
  <c r="O38" i="25"/>
  <c r="G38" i="25"/>
  <c r="L38" i="25"/>
  <c r="K38" i="25"/>
  <c r="D38" i="25"/>
  <c r="C38" i="25"/>
  <c r="T38" i="25"/>
  <c r="S38" i="25"/>
  <c r="Y108" i="21"/>
  <c r="U108" i="21"/>
  <c r="Q108" i="21"/>
  <c r="M108" i="21"/>
  <c r="I108" i="21"/>
  <c r="E108" i="21"/>
  <c r="X108" i="21"/>
  <c r="T108" i="21"/>
  <c r="P108" i="21"/>
  <c r="L108" i="21"/>
  <c r="H108" i="21"/>
  <c r="D108" i="21"/>
  <c r="S108" i="21"/>
  <c r="K108" i="21"/>
  <c r="C108" i="21"/>
  <c r="R108" i="21"/>
  <c r="J108" i="21"/>
  <c r="B108" i="21"/>
  <c r="W108" i="21"/>
  <c r="G108" i="21"/>
  <c r="V108" i="21"/>
  <c r="F108" i="21"/>
  <c r="O108" i="21"/>
  <c r="N108" i="21"/>
  <c r="V74" i="25"/>
  <c r="R74" i="25"/>
  <c r="N74" i="25"/>
  <c r="J74" i="25"/>
  <c r="F74" i="25"/>
  <c r="B74" i="25"/>
  <c r="Y74" i="25"/>
  <c r="U74" i="25"/>
  <c r="Q74" i="25"/>
  <c r="M74" i="25"/>
  <c r="I74" i="25"/>
  <c r="E74" i="25"/>
  <c r="X74" i="25"/>
  <c r="P74" i="25"/>
  <c r="H74" i="25"/>
  <c r="W74" i="25"/>
  <c r="O74" i="25"/>
  <c r="G74" i="25"/>
  <c r="T74" i="25"/>
  <c r="D74" i="25"/>
  <c r="S74" i="25"/>
  <c r="C74" i="25"/>
  <c r="L74" i="25"/>
  <c r="K74" i="25"/>
  <c r="W281" i="21"/>
  <c r="S281" i="21"/>
  <c r="O281" i="21"/>
  <c r="K281" i="21"/>
  <c r="G281" i="21"/>
  <c r="C281" i="21"/>
  <c r="V281" i="21"/>
  <c r="R281" i="21"/>
  <c r="N281" i="21"/>
  <c r="J281" i="21"/>
  <c r="F281" i="21"/>
  <c r="B281" i="21"/>
  <c r="U281" i="21"/>
  <c r="M281" i="21"/>
  <c r="E281" i="21"/>
  <c r="Q281" i="21"/>
  <c r="T281" i="21"/>
  <c r="L281" i="21"/>
  <c r="D281" i="21"/>
  <c r="Y281" i="21"/>
  <c r="I281" i="21"/>
  <c r="P281" i="21"/>
  <c r="X281" i="21"/>
  <c r="H281" i="21"/>
  <c r="Y110" i="28"/>
  <c r="U110" i="28"/>
  <c r="Q110" i="28"/>
  <c r="M110" i="28"/>
  <c r="I110" i="28"/>
  <c r="E110" i="28"/>
  <c r="X110" i="28"/>
  <c r="T110" i="28"/>
  <c r="P110" i="28"/>
  <c r="L110" i="28"/>
  <c r="H110" i="28"/>
  <c r="D110" i="28"/>
  <c r="S110" i="28"/>
  <c r="K110" i="28"/>
  <c r="C110" i="28"/>
  <c r="R110" i="28"/>
  <c r="J110" i="28"/>
  <c r="B110" i="28"/>
  <c r="W110" i="28"/>
  <c r="G110" i="28"/>
  <c r="V110" i="28"/>
  <c r="F110" i="28"/>
  <c r="O110" i="28"/>
  <c r="N110" i="28"/>
  <c r="W40" i="28"/>
  <c r="S40" i="28"/>
  <c r="O40" i="28"/>
  <c r="K40" i="28"/>
  <c r="G40" i="28"/>
  <c r="C40" i="28"/>
  <c r="V40" i="28"/>
  <c r="R40" i="28"/>
  <c r="N40" i="28"/>
  <c r="J40" i="28"/>
  <c r="F40" i="28"/>
  <c r="B40" i="28"/>
  <c r="Y40" i="28"/>
  <c r="Q40" i="28"/>
  <c r="I40" i="28"/>
  <c r="X40" i="28"/>
  <c r="P40" i="28"/>
  <c r="H40" i="28"/>
  <c r="M40" i="28"/>
  <c r="U40" i="28"/>
  <c r="L40" i="28"/>
  <c r="E40" i="28"/>
  <c r="T40" i="28"/>
  <c r="D40" i="28"/>
  <c r="X180" i="28"/>
  <c r="T180" i="28"/>
  <c r="P180" i="28"/>
  <c r="L180" i="28"/>
  <c r="H180" i="28"/>
  <c r="D180" i="28"/>
  <c r="V180" i="28"/>
  <c r="Q180" i="28"/>
  <c r="K180" i="28"/>
  <c r="F180" i="28"/>
  <c r="Y180" i="28"/>
  <c r="S180" i="28"/>
  <c r="N180" i="28"/>
  <c r="I180" i="28"/>
  <c r="C180" i="28"/>
  <c r="U180" i="28"/>
  <c r="J180" i="28"/>
  <c r="R180" i="28"/>
  <c r="G180" i="28"/>
  <c r="E180" i="28"/>
  <c r="O180" i="28"/>
  <c r="B180" i="28"/>
  <c r="W180" i="28"/>
  <c r="M180" i="28"/>
  <c r="W419" i="21"/>
  <c r="S419" i="21"/>
  <c r="O419" i="21"/>
  <c r="K419" i="21"/>
  <c r="G419" i="21"/>
  <c r="C419" i="21"/>
  <c r="V419" i="21"/>
  <c r="R419" i="21"/>
  <c r="N419" i="21"/>
  <c r="J419" i="21"/>
  <c r="F419" i="21"/>
  <c r="B419" i="21"/>
  <c r="U419" i="21"/>
  <c r="M419" i="21"/>
  <c r="E419" i="21"/>
  <c r="Q419" i="21"/>
  <c r="I419" i="21"/>
  <c r="P419" i="21"/>
  <c r="T419" i="21"/>
  <c r="L419" i="21"/>
  <c r="D419" i="21"/>
  <c r="Y419" i="21"/>
  <c r="X419" i="21"/>
  <c r="H419" i="21"/>
  <c r="A420" i="21"/>
  <c r="A386" i="21"/>
  <c r="A317" i="21"/>
  <c r="A352" i="21"/>
  <c r="A283" i="28"/>
  <c r="A111" i="28"/>
  <c r="A352" i="28"/>
  <c r="A41" i="28"/>
  <c r="A146" i="28"/>
  <c r="A386" i="28"/>
  <c r="A76" i="28"/>
  <c r="A420" i="28"/>
  <c r="A215" i="28"/>
  <c r="A318" i="28"/>
  <c r="A249" i="28"/>
  <c r="A181" i="28"/>
  <c r="A282" i="21"/>
  <c r="A248" i="21"/>
  <c r="A213" i="21"/>
  <c r="A112" i="19"/>
  <c r="A76" i="19"/>
  <c r="A74" i="21"/>
  <c r="A109" i="21"/>
  <c r="A40" i="19"/>
  <c r="A144" i="21"/>
  <c r="A39" i="25"/>
  <c r="A111" i="25"/>
  <c r="A146" i="19"/>
  <c r="A41" i="21"/>
  <c r="A148" i="25"/>
  <c r="A179" i="21"/>
  <c r="A75" i="25"/>
  <c r="Y179" i="21" l="1"/>
  <c r="U179" i="21"/>
  <c r="Q179" i="21"/>
  <c r="M179" i="21"/>
  <c r="I179" i="21"/>
  <c r="E179" i="21"/>
  <c r="W179" i="21"/>
  <c r="S179" i="21"/>
  <c r="O179" i="21"/>
  <c r="K179" i="21"/>
  <c r="G179" i="21"/>
  <c r="C179" i="21"/>
  <c r="T179" i="21"/>
  <c r="L179" i="21"/>
  <c r="D179" i="21"/>
  <c r="R179" i="21"/>
  <c r="J179" i="21"/>
  <c r="B179" i="21"/>
  <c r="P179" i="21"/>
  <c r="X179" i="21"/>
  <c r="H179" i="21"/>
  <c r="N179" i="21"/>
  <c r="V179" i="21"/>
  <c r="F179" i="21"/>
  <c r="V111" i="25"/>
  <c r="R111" i="25"/>
  <c r="N111" i="25"/>
  <c r="J111" i="25"/>
  <c r="F111" i="25"/>
  <c r="B111" i="25"/>
  <c r="Y111" i="25"/>
  <c r="U111" i="25"/>
  <c r="Q111" i="25"/>
  <c r="M111" i="25"/>
  <c r="I111" i="25"/>
  <c r="E111" i="25"/>
  <c r="X111" i="25"/>
  <c r="P111" i="25"/>
  <c r="H111" i="25"/>
  <c r="W111" i="25"/>
  <c r="O111" i="25"/>
  <c r="G111" i="25"/>
  <c r="T111" i="25"/>
  <c r="D111" i="25"/>
  <c r="S111" i="25"/>
  <c r="C111" i="25"/>
  <c r="L111" i="25"/>
  <c r="K111" i="25"/>
  <c r="Y109" i="21"/>
  <c r="U109" i="21"/>
  <c r="Q109" i="21"/>
  <c r="M109" i="21"/>
  <c r="I109" i="21"/>
  <c r="E109" i="21"/>
  <c r="X109" i="21"/>
  <c r="T109" i="21"/>
  <c r="P109" i="21"/>
  <c r="L109" i="21"/>
  <c r="H109" i="21"/>
  <c r="D109" i="21"/>
  <c r="S109" i="21"/>
  <c r="K109" i="21"/>
  <c r="C109" i="21"/>
  <c r="R109" i="21"/>
  <c r="J109" i="21"/>
  <c r="B109" i="21"/>
  <c r="O109" i="21"/>
  <c r="N109" i="21"/>
  <c r="W109" i="21"/>
  <c r="G109" i="21"/>
  <c r="V109" i="21"/>
  <c r="F109" i="21"/>
  <c r="V213" i="21"/>
  <c r="R213" i="21"/>
  <c r="N213" i="21"/>
  <c r="J213" i="21"/>
  <c r="F213" i="21"/>
  <c r="B213" i="21"/>
  <c r="Y213" i="21"/>
  <c r="U213" i="21"/>
  <c r="Q213" i="21"/>
  <c r="M213" i="21"/>
  <c r="I213" i="21"/>
  <c r="E213" i="21"/>
  <c r="X213" i="21"/>
  <c r="P213" i="21"/>
  <c r="H213" i="21"/>
  <c r="T213" i="21"/>
  <c r="L213" i="21"/>
  <c r="D213" i="21"/>
  <c r="W213" i="21"/>
  <c r="G213" i="21"/>
  <c r="O213" i="21"/>
  <c r="S213" i="21"/>
  <c r="K213" i="21"/>
  <c r="C213" i="21"/>
  <c r="W249" i="28"/>
  <c r="S249" i="28"/>
  <c r="O249" i="28"/>
  <c r="K249" i="28"/>
  <c r="G249" i="28"/>
  <c r="C249" i="28"/>
  <c r="V249" i="28"/>
  <c r="R249" i="28"/>
  <c r="N249" i="28"/>
  <c r="J249" i="28"/>
  <c r="F249" i="28"/>
  <c r="B249" i="28"/>
  <c r="U249" i="28"/>
  <c r="M249" i="28"/>
  <c r="E249" i="28"/>
  <c r="Y249" i="28"/>
  <c r="I249" i="28"/>
  <c r="X249" i="28"/>
  <c r="H249" i="28"/>
  <c r="T249" i="28"/>
  <c r="L249" i="28"/>
  <c r="D249" i="28"/>
  <c r="Q249" i="28"/>
  <c r="P249" i="28"/>
  <c r="W76" i="28"/>
  <c r="S76" i="28"/>
  <c r="O76" i="28"/>
  <c r="K76" i="28"/>
  <c r="G76" i="28"/>
  <c r="C76" i="28"/>
  <c r="V76" i="28"/>
  <c r="R76" i="28"/>
  <c r="N76" i="28"/>
  <c r="J76" i="28"/>
  <c r="F76" i="28"/>
  <c r="B76" i="28"/>
  <c r="Y76" i="28"/>
  <c r="Q76" i="28"/>
  <c r="I76" i="28"/>
  <c r="X76" i="28"/>
  <c r="P76" i="28"/>
  <c r="H76" i="28"/>
  <c r="U76" i="28"/>
  <c r="E76" i="28"/>
  <c r="M76" i="28"/>
  <c r="T76" i="28"/>
  <c r="D76" i="28"/>
  <c r="L76" i="28"/>
  <c r="W352" i="28"/>
  <c r="S352" i="28"/>
  <c r="O352" i="28"/>
  <c r="K352" i="28"/>
  <c r="G352" i="28"/>
  <c r="C352" i="28"/>
  <c r="V352" i="28"/>
  <c r="R352" i="28"/>
  <c r="N352" i="28"/>
  <c r="J352" i="28"/>
  <c r="F352" i="28"/>
  <c r="B352" i="28"/>
  <c r="U352" i="28"/>
  <c r="M352" i="28"/>
  <c r="E352" i="28"/>
  <c r="Q352" i="28"/>
  <c r="I352" i="28"/>
  <c r="P352" i="28"/>
  <c r="T352" i="28"/>
  <c r="L352" i="28"/>
  <c r="D352" i="28"/>
  <c r="Y352" i="28"/>
  <c r="X352" i="28"/>
  <c r="H352" i="28"/>
  <c r="W317" i="21"/>
  <c r="S317" i="21"/>
  <c r="O317" i="21"/>
  <c r="K317" i="21"/>
  <c r="G317" i="21"/>
  <c r="C317" i="21"/>
  <c r="V317" i="21"/>
  <c r="R317" i="21"/>
  <c r="N317" i="21"/>
  <c r="J317" i="21"/>
  <c r="F317" i="21"/>
  <c r="B317" i="21"/>
  <c r="U317" i="21"/>
  <c r="M317" i="21"/>
  <c r="E317" i="21"/>
  <c r="Y317" i="21"/>
  <c r="I317" i="21"/>
  <c r="T317" i="21"/>
  <c r="L317" i="21"/>
  <c r="D317" i="21"/>
  <c r="Q317" i="21"/>
  <c r="X317" i="21"/>
  <c r="P317" i="21"/>
  <c r="H317" i="21"/>
  <c r="V75" i="25"/>
  <c r="R75" i="25"/>
  <c r="N75" i="25"/>
  <c r="J75" i="25"/>
  <c r="F75" i="25"/>
  <c r="B75" i="25"/>
  <c r="Y75" i="25"/>
  <c r="U75" i="25"/>
  <c r="Q75" i="25"/>
  <c r="M75" i="25"/>
  <c r="I75" i="25"/>
  <c r="E75" i="25"/>
  <c r="X75" i="25"/>
  <c r="P75" i="25"/>
  <c r="H75" i="25"/>
  <c r="W75" i="25"/>
  <c r="O75" i="25"/>
  <c r="G75" i="25"/>
  <c r="L75" i="25"/>
  <c r="K75" i="25"/>
  <c r="D75" i="25"/>
  <c r="C75" i="25"/>
  <c r="T75" i="25"/>
  <c r="S75" i="25"/>
  <c r="W146" i="19"/>
  <c r="S146" i="19"/>
  <c r="O146" i="19"/>
  <c r="K146" i="19"/>
  <c r="G146" i="19"/>
  <c r="C146" i="19"/>
  <c r="V146" i="19"/>
  <c r="R146" i="19"/>
  <c r="N146" i="19"/>
  <c r="J146" i="19"/>
  <c r="F146" i="19"/>
  <c r="B146" i="19"/>
  <c r="Y146" i="19"/>
  <c r="Q146" i="19"/>
  <c r="I146" i="19"/>
  <c r="U146" i="19"/>
  <c r="M146" i="19"/>
  <c r="E146" i="19"/>
  <c r="X146" i="19"/>
  <c r="H146" i="19"/>
  <c r="P146" i="19"/>
  <c r="T146" i="19"/>
  <c r="L146" i="19"/>
  <c r="D146" i="19"/>
  <c r="X40" i="19"/>
  <c r="T40" i="19"/>
  <c r="P40" i="19"/>
  <c r="L40" i="19"/>
  <c r="H40" i="19"/>
  <c r="D40" i="19"/>
  <c r="V40" i="19"/>
  <c r="R40" i="19"/>
  <c r="N40" i="19"/>
  <c r="J40" i="19"/>
  <c r="F40" i="19"/>
  <c r="B40" i="19"/>
  <c r="Y40" i="19"/>
  <c r="Q40" i="19"/>
  <c r="I40" i="19"/>
  <c r="W40" i="19"/>
  <c r="G40" i="19"/>
  <c r="U40" i="19"/>
  <c r="M40" i="19"/>
  <c r="E40" i="19"/>
  <c r="S40" i="19"/>
  <c r="K40" i="19"/>
  <c r="C40" i="19"/>
  <c r="O40" i="19"/>
  <c r="V112" i="19"/>
  <c r="R112" i="19"/>
  <c r="N112" i="19"/>
  <c r="J112" i="19"/>
  <c r="F112" i="19"/>
  <c r="B112" i="19"/>
  <c r="X112" i="19"/>
  <c r="T112" i="19"/>
  <c r="P112" i="19"/>
  <c r="L112" i="19"/>
  <c r="H112" i="19"/>
  <c r="D112" i="19"/>
  <c r="Y112" i="19"/>
  <c r="Q112" i="19"/>
  <c r="I112" i="19"/>
  <c r="U112" i="19"/>
  <c r="M112" i="19"/>
  <c r="E112" i="19"/>
  <c r="S112" i="19"/>
  <c r="C112" i="19"/>
  <c r="O112" i="19"/>
  <c r="K112" i="19"/>
  <c r="W112" i="19"/>
  <c r="G112" i="19"/>
  <c r="X181" i="28"/>
  <c r="T181" i="28"/>
  <c r="P181" i="28"/>
  <c r="L181" i="28"/>
  <c r="H181" i="28"/>
  <c r="D181" i="28"/>
  <c r="Y181" i="28"/>
  <c r="S181" i="28"/>
  <c r="N181" i="28"/>
  <c r="I181" i="28"/>
  <c r="C181" i="28"/>
  <c r="V181" i="28"/>
  <c r="Q181" i="28"/>
  <c r="K181" i="28"/>
  <c r="F181" i="28"/>
  <c r="R181" i="28"/>
  <c r="G181" i="28"/>
  <c r="O181" i="28"/>
  <c r="E181" i="28"/>
  <c r="W181" i="28"/>
  <c r="B181" i="28"/>
  <c r="M181" i="28"/>
  <c r="U181" i="28"/>
  <c r="J181" i="28"/>
  <c r="V420" i="28"/>
  <c r="R420" i="28"/>
  <c r="N420" i="28"/>
  <c r="J420" i="28"/>
  <c r="F420" i="28"/>
  <c r="B420" i="28"/>
  <c r="W420" i="28"/>
  <c r="Q420" i="28"/>
  <c r="L420" i="28"/>
  <c r="G420" i="28"/>
  <c r="U420" i="28"/>
  <c r="P420" i="28"/>
  <c r="K420" i="28"/>
  <c r="E420" i="28"/>
  <c r="Y420" i="28"/>
  <c r="O420" i="28"/>
  <c r="D420" i="28"/>
  <c r="T420" i="28"/>
  <c r="H420" i="28"/>
  <c r="X420" i="28"/>
  <c r="M420" i="28"/>
  <c r="C420" i="28"/>
  <c r="I420" i="28"/>
  <c r="S420" i="28"/>
  <c r="W41" i="28"/>
  <c r="S41" i="28"/>
  <c r="O41" i="28"/>
  <c r="K41" i="28"/>
  <c r="G41" i="28"/>
  <c r="C41" i="28"/>
  <c r="V41" i="28"/>
  <c r="R41" i="28"/>
  <c r="N41" i="28"/>
  <c r="J41" i="28"/>
  <c r="F41" i="28"/>
  <c r="B41" i="28"/>
  <c r="Y41" i="28"/>
  <c r="Q41" i="28"/>
  <c r="I41" i="28"/>
  <c r="X41" i="28"/>
  <c r="P41" i="28"/>
  <c r="H41" i="28"/>
  <c r="U41" i="28"/>
  <c r="E41" i="28"/>
  <c r="T41" i="28"/>
  <c r="D41" i="28"/>
  <c r="M41" i="28"/>
  <c r="L41" i="28"/>
  <c r="W352" i="21"/>
  <c r="S352" i="21"/>
  <c r="O352" i="21"/>
  <c r="K352" i="21"/>
  <c r="G352" i="21"/>
  <c r="C352" i="21"/>
  <c r="V352" i="21"/>
  <c r="R352" i="21"/>
  <c r="N352" i="21"/>
  <c r="J352" i="21"/>
  <c r="F352" i="21"/>
  <c r="B352" i="21"/>
  <c r="U352" i="21"/>
  <c r="M352" i="21"/>
  <c r="E352" i="21"/>
  <c r="I352" i="21"/>
  <c r="X352" i="21"/>
  <c r="H352" i="21"/>
  <c r="T352" i="21"/>
  <c r="L352" i="21"/>
  <c r="D352" i="21"/>
  <c r="Y352" i="21"/>
  <c r="Q352" i="21"/>
  <c r="P352" i="21"/>
  <c r="V148" i="25"/>
  <c r="R148" i="25"/>
  <c r="N148" i="25"/>
  <c r="J148" i="25"/>
  <c r="F148" i="25"/>
  <c r="B148" i="25"/>
  <c r="Y148" i="25"/>
  <c r="U148" i="25"/>
  <c r="Q148" i="25"/>
  <c r="M148" i="25"/>
  <c r="I148" i="25"/>
  <c r="E148" i="25"/>
  <c r="X148" i="25"/>
  <c r="P148" i="25"/>
  <c r="H148" i="25"/>
  <c r="W148" i="25"/>
  <c r="O148" i="25"/>
  <c r="G148" i="25"/>
  <c r="T148" i="25"/>
  <c r="D148" i="25"/>
  <c r="S148" i="25"/>
  <c r="C148" i="25"/>
  <c r="L148" i="25"/>
  <c r="K148" i="25"/>
  <c r="V39" i="25"/>
  <c r="R39" i="25"/>
  <c r="N39" i="25"/>
  <c r="J39" i="25"/>
  <c r="F39" i="25"/>
  <c r="B39" i="25"/>
  <c r="Y39" i="25"/>
  <c r="U39" i="25"/>
  <c r="Q39" i="25"/>
  <c r="M39" i="25"/>
  <c r="I39" i="25"/>
  <c r="E39" i="25"/>
  <c r="X39" i="25"/>
  <c r="P39" i="25"/>
  <c r="H39" i="25"/>
  <c r="W39" i="25"/>
  <c r="O39" i="25"/>
  <c r="G39" i="25"/>
  <c r="T39" i="25"/>
  <c r="D39" i="25"/>
  <c r="S39" i="25"/>
  <c r="C39" i="25"/>
  <c r="L39" i="25"/>
  <c r="K39" i="25"/>
  <c r="Y74" i="21"/>
  <c r="U74" i="21"/>
  <c r="Q74" i="21"/>
  <c r="M74" i="21"/>
  <c r="I74" i="21"/>
  <c r="E74" i="21"/>
  <c r="X74" i="21"/>
  <c r="T74" i="21"/>
  <c r="P74" i="21"/>
  <c r="L74" i="21"/>
  <c r="H74" i="21"/>
  <c r="D74" i="21"/>
  <c r="S74" i="21"/>
  <c r="K74" i="21"/>
  <c r="C74" i="21"/>
  <c r="R74" i="21"/>
  <c r="J74" i="21"/>
  <c r="B74" i="21"/>
  <c r="O74" i="21"/>
  <c r="N74" i="21"/>
  <c r="G74" i="21"/>
  <c r="F74" i="21"/>
  <c r="W74" i="21"/>
  <c r="V74" i="21"/>
  <c r="W248" i="21"/>
  <c r="S248" i="21"/>
  <c r="O248" i="21"/>
  <c r="K248" i="21"/>
  <c r="G248" i="21"/>
  <c r="C248" i="21"/>
  <c r="V248" i="21"/>
  <c r="R248" i="21"/>
  <c r="N248" i="21"/>
  <c r="J248" i="21"/>
  <c r="F248" i="21"/>
  <c r="B248" i="21"/>
  <c r="U248" i="21"/>
  <c r="M248" i="21"/>
  <c r="E248" i="21"/>
  <c r="T248" i="21"/>
  <c r="L248" i="21"/>
  <c r="D248" i="21"/>
  <c r="Y248" i="21"/>
  <c r="Q248" i="21"/>
  <c r="I248" i="21"/>
  <c r="X248" i="21"/>
  <c r="P248" i="21"/>
  <c r="H248" i="21"/>
  <c r="W318" i="28"/>
  <c r="S318" i="28"/>
  <c r="O318" i="28"/>
  <c r="K318" i="28"/>
  <c r="G318" i="28"/>
  <c r="C318" i="28"/>
  <c r="V318" i="28"/>
  <c r="R318" i="28"/>
  <c r="N318" i="28"/>
  <c r="J318" i="28"/>
  <c r="F318" i="28"/>
  <c r="B318" i="28"/>
  <c r="U318" i="28"/>
  <c r="M318" i="28"/>
  <c r="E318" i="28"/>
  <c r="Q318" i="28"/>
  <c r="P318" i="28"/>
  <c r="T318" i="28"/>
  <c r="L318" i="28"/>
  <c r="D318" i="28"/>
  <c r="Y318" i="28"/>
  <c r="I318" i="28"/>
  <c r="X318" i="28"/>
  <c r="H318" i="28"/>
  <c r="W386" i="28"/>
  <c r="S386" i="28"/>
  <c r="O386" i="28"/>
  <c r="K386" i="28"/>
  <c r="G386" i="28"/>
  <c r="C386" i="28"/>
  <c r="V386" i="28"/>
  <c r="R386" i="28"/>
  <c r="N386" i="28"/>
  <c r="J386" i="28"/>
  <c r="F386" i="28"/>
  <c r="B386" i="28"/>
  <c r="U386" i="28"/>
  <c r="M386" i="28"/>
  <c r="E386" i="28"/>
  <c r="Q386" i="28"/>
  <c r="H386" i="28"/>
  <c r="T386" i="28"/>
  <c r="L386" i="28"/>
  <c r="D386" i="28"/>
  <c r="Y386" i="28"/>
  <c r="I386" i="28"/>
  <c r="X386" i="28"/>
  <c r="P386" i="28"/>
  <c r="Y111" i="28"/>
  <c r="U111" i="28"/>
  <c r="Q111" i="28"/>
  <c r="M111" i="28"/>
  <c r="I111" i="28"/>
  <c r="E111" i="28"/>
  <c r="X111" i="28"/>
  <c r="T111" i="28"/>
  <c r="P111" i="28"/>
  <c r="L111" i="28"/>
  <c r="H111" i="28"/>
  <c r="D111" i="28"/>
  <c r="S111" i="28"/>
  <c r="K111" i="28"/>
  <c r="C111" i="28"/>
  <c r="R111" i="28"/>
  <c r="J111" i="28"/>
  <c r="B111" i="28"/>
  <c r="O111" i="28"/>
  <c r="N111" i="28"/>
  <c r="G111" i="28"/>
  <c r="W111" i="28"/>
  <c r="V111" i="28"/>
  <c r="F111" i="28"/>
  <c r="W386" i="21"/>
  <c r="S386" i="21"/>
  <c r="O386" i="21"/>
  <c r="K386" i="21"/>
  <c r="G386" i="21"/>
  <c r="C386" i="21"/>
  <c r="V386" i="21"/>
  <c r="R386" i="21"/>
  <c r="N386" i="21"/>
  <c r="J386" i="21"/>
  <c r="F386" i="21"/>
  <c r="B386" i="21"/>
  <c r="U386" i="21"/>
  <c r="M386" i="21"/>
  <c r="E386" i="21"/>
  <c r="Y386" i="21"/>
  <c r="I386" i="21"/>
  <c r="P386" i="21"/>
  <c r="T386" i="21"/>
  <c r="L386" i="21"/>
  <c r="D386" i="21"/>
  <c r="Q386" i="21"/>
  <c r="X386" i="21"/>
  <c r="H386" i="21"/>
  <c r="Y41" i="21"/>
  <c r="U41" i="21"/>
  <c r="Q41" i="21"/>
  <c r="M41" i="21"/>
  <c r="I41" i="21"/>
  <c r="E41" i="21"/>
  <c r="X41" i="21"/>
  <c r="T41" i="21"/>
  <c r="P41" i="21"/>
  <c r="L41" i="21"/>
  <c r="H41" i="21"/>
  <c r="D41" i="21"/>
  <c r="S41" i="21"/>
  <c r="K41" i="21"/>
  <c r="C41" i="21"/>
  <c r="R41" i="21"/>
  <c r="J41" i="21"/>
  <c r="B41" i="21"/>
  <c r="O41" i="21"/>
  <c r="N41" i="21"/>
  <c r="G41" i="21"/>
  <c r="W41" i="21"/>
  <c r="V41" i="21"/>
  <c r="F41" i="21"/>
  <c r="Y144" i="21"/>
  <c r="U144" i="21"/>
  <c r="Q144" i="21"/>
  <c r="M144" i="21"/>
  <c r="I144" i="21"/>
  <c r="E144" i="21"/>
  <c r="X144" i="21"/>
  <c r="T144" i="21"/>
  <c r="P144" i="21"/>
  <c r="L144" i="21"/>
  <c r="H144" i="21"/>
  <c r="D144" i="21"/>
  <c r="S144" i="21"/>
  <c r="K144" i="21"/>
  <c r="C144" i="21"/>
  <c r="R144" i="21"/>
  <c r="J144" i="21"/>
  <c r="B144" i="21"/>
  <c r="O144" i="21"/>
  <c r="N144" i="21"/>
  <c r="G144" i="21"/>
  <c r="F144" i="21"/>
  <c r="W144" i="21"/>
  <c r="V144" i="21"/>
  <c r="X76" i="19"/>
  <c r="T76" i="19"/>
  <c r="P76" i="19"/>
  <c r="L76" i="19"/>
  <c r="H76" i="19"/>
  <c r="D76" i="19"/>
  <c r="V76" i="19"/>
  <c r="R76" i="19"/>
  <c r="N76" i="19"/>
  <c r="J76" i="19"/>
  <c r="F76" i="19"/>
  <c r="B76" i="19"/>
  <c r="Y76" i="19"/>
  <c r="Q76" i="19"/>
  <c r="I76" i="19"/>
  <c r="W76" i="19"/>
  <c r="O76" i="19"/>
  <c r="G76" i="19"/>
  <c r="U76" i="19"/>
  <c r="M76" i="19"/>
  <c r="E76" i="19"/>
  <c r="S76" i="19"/>
  <c r="K76" i="19"/>
  <c r="C76" i="19"/>
  <c r="W282" i="21"/>
  <c r="S282" i="21"/>
  <c r="O282" i="21"/>
  <c r="K282" i="21"/>
  <c r="G282" i="21"/>
  <c r="C282" i="21"/>
  <c r="V282" i="21"/>
  <c r="R282" i="21"/>
  <c r="N282" i="21"/>
  <c r="J282" i="21"/>
  <c r="F282" i="21"/>
  <c r="B282" i="21"/>
  <c r="U282" i="21"/>
  <c r="M282" i="21"/>
  <c r="E282" i="21"/>
  <c r="Q282" i="21"/>
  <c r="T282" i="21"/>
  <c r="L282" i="21"/>
  <c r="D282" i="21"/>
  <c r="Y282" i="21"/>
  <c r="I282" i="21"/>
  <c r="H282" i="21"/>
  <c r="P282" i="21"/>
  <c r="X282" i="21"/>
  <c r="W215" i="28"/>
  <c r="S215" i="28"/>
  <c r="O215" i="28"/>
  <c r="K215" i="28"/>
  <c r="G215" i="28"/>
  <c r="C215" i="28"/>
  <c r="V215" i="28"/>
  <c r="Q215" i="28"/>
  <c r="L215" i="28"/>
  <c r="F215" i="28"/>
  <c r="U215" i="28"/>
  <c r="N215" i="28"/>
  <c r="H215" i="28"/>
  <c r="T215" i="28"/>
  <c r="M215" i="28"/>
  <c r="E215" i="28"/>
  <c r="R215" i="28"/>
  <c r="D215" i="28"/>
  <c r="P215" i="28"/>
  <c r="B215" i="28"/>
  <c r="J215" i="28"/>
  <c r="I215" i="28"/>
  <c r="Y215" i="28"/>
  <c r="X215" i="28"/>
  <c r="Y146" i="28"/>
  <c r="U146" i="28"/>
  <c r="Q146" i="28"/>
  <c r="M146" i="28"/>
  <c r="I146" i="28"/>
  <c r="E146" i="28"/>
  <c r="X146" i="28"/>
  <c r="T146" i="28"/>
  <c r="P146" i="28"/>
  <c r="L146" i="28"/>
  <c r="H146" i="28"/>
  <c r="D146" i="28"/>
  <c r="S146" i="28"/>
  <c r="K146" i="28"/>
  <c r="C146" i="28"/>
  <c r="R146" i="28"/>
  <c r="J146" i="28"/>
  <c r="B146" i="28"/>
  <c r="O146" i="28"/>
  <c r="N146" i="28"/>
  <c r="W146" i="28"/>
  <c r="G146" i="28"/>
  <c r="F146" i="28"/>
  <c r="V146" i="28"/>
  <c r="W283" i="28"/>
  <c r="S283" i="28"/>
  <c r="O283" i="28"/>
  <c r="K283" i="28"/>
  <c r="G283" i="28"/>
  <c r="C283" i="28"/>
  <c r="V283" i="28"/>
  <c r="R283" i="28"/>
  <c r="N283" i="28"/>
  <c r="J283" i="28"/>
  <c r="F283" i="28"/>
  <c r="B283" i="28"/>
  <c r="U283" i="28"/>
  <c r="M283" i="28"/>
  <c r="E283" i="28"/>
  <c r="Q283" i="28"/>
  <c r="X283" i="28"/>
  <c r="H283" i="28"/>
  <c r="T283" i="28"/>
  <c r="L283" i="28"/>
  <c r="D283" i="28"/>
  <c r="Y283" i="28"/>
  <c r="I283" i="28"/>
  <c r="P283" i="28"/>
  <c r="W420" i="21"/>
  <c r="S420" i="21"/>
  <c r="O420" i="21"/>
  <c r="K420" i="21"/>
  <c r="G420" i="21"/>
  <c r="C420" i="21"/>
  <c r="V420" i="21"/>
  <c r="R420" i="21"/>
  <c r="N420" i="21"/>
  <c r="J420" i="21"/>
  <c r="F420" i="21"/>
  <c r="B420" i="21"/>
  <c r="U420" i="21"/>
  <c r="M420" i="21"/>
  <c r="E420" i="21"/>
  <c r="Y420" i="21"/>
  <c r="I420" i="21"/>
  <c r="P420" i="21"/>
  <c r="T420" i="21"/>
  <c r="L420" i="21"/>
  <c r="D420" i="21"/>
  <c r="Q420" i="21"/>
  <c r="X420" i="21"/>
  <c r="H420" i="21"/>
  <c r="A353" i="21"/>
  <c r="A318" i="21"/>
  <c r="A387" i="21"/>
  <c r="A421" i="21"/>
  <c r="A250" i="28"/>
  <c r="A421" i="28"/>
  <c r="A42" i="28"/>
  <c r="A216" i="28"/>
  <c r="A147" i="28"/>
  <c r="A284" i="28"/>
  <c r="A182" i="28"/>
  <c r="A387" i="28"/>
  <c r="A353" i="28"/>
  <c r="A112" i="28"/>
  <c r="A319" i="28"/>
  <c r="A77" i="28"/>
  <c r="A249" i="21"/>
  <c r="A283" i="21"/>
  <c r="A214" i="21"/>
  <c r="A113" i="19"/>
  <c r="A77" i="19"/>
  <c r="A147" i="19"/>
  <c r="A110" i="21"/>
  <c r="A149" i="25"/>
  <c r="A145" i="21"/>
  <c r="A42" i="21"/>
  <c r="A112" i="25"/>
  <c r="A76" i="25"/>
  <c r="A180" i="21"/>
  <c r="A40" i="25"/>
  <c r="A41" i="19"/>
  <c r="A75" i="21"/>
  <c r="Y75" i="21" l="1"/>
  <c r="U75" i="21"/>
  <c r="Q75" i="21"/>
  <c r="M75" i="21"/>
  <c r="I75" i="21"/>
  <c r="E75" i="21"/>
  <c r="X75" i="21"/>
  <c r="T75" i="21"/>
  <c r="P75" i="21"/>
  <c r="L75" i="21"/>
  <c r="H75" i="21"/>
  <c r="D75" i="21"/>
  <c r="S75" i="21"/>
  <c r="K75" i="21"/>
  <c r="C75" i="21"/>
  <c r="R75" i="21"/>
  <c r="J75" i="21"/>
  <c r="B75" i="21"/>
  <c r="W75" i="21"/>
  <c r="G75" i="21"/>
  <c r="V75" i="21"/>
  <c r="F75" i="21"/>
  <c r="O75" i="21"/>
  <c r="N75" i="21"/>
  <c r="V76" i="25"/>
  <c r="R76" i="25"/>
  <c r="N76" i="25"/>
  <c r="J76" i="25"/>
  <c r="F76" i="25"/>
  <c r="B76" i="25"/>
  <c r="Y76" i="25"/>
  <c r="U76" i="25"/>
  <c r="Q76" i="25"/>
  <c r="M76" i="25"/>
  <c r="I76" i="25"/>
  <c r="E76" i="25"/>
  <c r="X76" i="25"/>
  <c r="P76" i="25"/>
  <c r="H76" i="25"/>
  <c r="W76" i="25"/>
  <c r="O76" i="25"/>
  <c r="G76" i="25"/>
  <c r="T76" i="25"/>
  <c r="D76" i="25"/>
  <c r="S76" i="25"/>
  <c r="C76" i="25"/>
  <c r="L76" i="25"/>
  <c r="K76" i="25"/>
  <c r="V149" i="25"/>
  <c r="R149" i="25"/>
  <c r="N149" i="25"/>
  <c r="J149" i="25"/>
  <c r="F149" i="25"/>
  <c r="B149" i="25"/>
  <c r="Y149" i="25"/>
  <c r="U149" i="25"/>
  <c r="Q149" i="25"/>
  <c r="M149" i="25"/>
  <c r="I149" i="25"/>
  <c r="E149" i="25"/>
  <c r="X149" i="25"/>
  <c r="P149" i="25"/>
  <c r="H149" i="25"/>
  <c r="W149" i="25"/>
  <c r="O149" i="25"/>
  <c r="G149" i="25"/>
  <c r="L149" i="25"/>
  <c r="K149" i="25"/>
  <c r="D149" i="25"/>
  <c r="C149" i="25"/>
  <c r="T149" i="25"/>
  <c r="S149" i="25"/>
  <c r="V113" i="19"/>
  <c r="R113" i="19"/>
  <c r="N113" i="19"/>
  <c r="J113" i="19"/>
  <c r="F113" i="19"/>
  <c r="B113" i="19"/>
  <c r="X113" i="19"/>
  <c r="T113" i="19"/>
  <c r="P113" i="19"/>
  <c r="L113" i="19"/>
  <c r="H113" i="19"/>
  <c r="D113" i="19"/>
  <c r="Y113" i="19"/>
  <c r="Q113" i="19"/>
  <c r="I113" i="19"/>
  <c r="U113" i="19"/>
  <c r="M113" i="19"/>
  <c r="E113" i="19"/>
  <c r="K113" i="19"/>
  <c r="W113" i="19"/>
  <c r="G113" i="19"/>
  <c r="S113" i="19"/>
  <c r="C113" i="19"/>
  <c r="O113" i="19"/>
  <c r="W77" i="28"/>
  <c r="S77" i="28"/>
  <c r="O77" i="28"/>
  <c r="K77" i="28"/>
  <c r="G77" i="28"/>
  <c r="C77" i="28"/>
  <c r="V77" i="28"/>
  <c r="R77" i="28"/>
  <c r="N77" i="28"/>
  <c r="J77" i="28"/>
  <c r="F77" i="28"/>
  <c r="B77" i="28"/>
  <c r="Y77" i="28"/>
  <c r="Q77" i="28"/>
  <c r="I77" i="28"/>
  <c r="X77" i="28"/>
  <c r="P77" i="28"/>
  <c r="H77" i="28"/>
  <c r="M77" i="28"/>
  <c r="U77" i="28"/>
  <c r="D77" i="28"/>
  <c r="L77" i="28"/>
  <c r="E77" i="28"/>
  <c r="T77" i="28"/>
  <c r="W387" i="28"/>
  <c r="S387" i="28"/>
  <c r="O387" i="28"/>
  <c r="K387" i="28"/>
  <c r="G387" i="28"/>
  <c r="C387" i="28"/>
  <c r="V387" i="28"/>
  <c r="R387" i="28"/>
  <c r="N387" i="28"/>
  <c r="J387" i="28"/>
  <c r="F387" i="28"/>
  <c r="B387" i="28"/>
  <c r="U387" i="28"/>
  <c r="M387" i="28"/>
  <c r="E387" i="28"/>
  <c r="Y387" i="28"/>
  <c r="I387" i="28"/>
  <c r="X387" i="28"/>
  <c r="H387" i="28"/>
  <c r="T387" i="28"/>
  <c r="L387" i="28"/>
  <c r="D387" i="28"/>
  <c r="Q387" i="28"/>
  <c r="P387" i="28"/>
  <c r="W216" i="28"/>
  <c r="S216" i="28"/>
  <c r="O216" i="28"/>
  <c r="K216" i="28"/>
  <c r="G216" i="28"/>
  <c r="C216" i="28"/>
  <c r="Y216" i="28"/>
  <c r="T216" i="28"/>
  <c r="N216" i="28"/>
  <c r="I216" i="28"/>
  <c r="D216" i="28"/>
  <c r="R216" i="28"/>
  <c r="L216" i="28"/>
  <c r="E216" i="28"/>
  <c r="X216" i="28"/>
  <c r="Q216" i="28"/>
  <c r="J216" i="28"/>
  <c r="B216" i="28"/>
  <c r="V216" i="28"/>
  <c r="H216" i="28"/>
  <c r="U216" i="28"/>
  <c r="F216" i="28"/>
  <c r="P216" i="28"/>
  <c r="M216" i="28"/>
  <c r="W421" i="21"/>
  <c r="S421" i="21"/>
  <c r="O421" i="21"/>
  <c r="K421" i="21"/>
  <c r="G421" i="21"/>
  <c r="C421" i="21"/>
  <c r="V421" i="21"/>
  <c r="R421" i="21"/>
  <c r="N421" i="21"/>
  <c r="J421" i="21"/>
  <c r="F421" i="21"/>
  <c r="B421" i="21"/>
  <c r="U421" i="21"/>
  <c r="M421" i="21"/>
  <c r="E421" i="21"/>
  <c r="Q421" i="21"/>
  <c r="X421" i="21"/>
  <c r="H421" i="21"/>
  <c r="T421" i="21"/>
  <c r="L421" i="21"/>
  <c r="D421" i="21"/>
  <c r="Y421" i="21"/>
  <c r="I421" i="21"/>
  <c r="P421" i="21"/>
  <c r="Y180" i="21"/>
  <c r="U180" i="21"/>
  <c r="Q180" i="21"/>
  <c r="M180" i="21"/>
  <c r="I180" i="21"/>
  <c r="E180" i="21"/>
  <c r="W180" i="21"/>
  <c r="S180" i="21"/>
  <c r="O180" i="21"/>
  <c r="K180" i="21"/>
  <c r="G180" i="21"/>
  <c r="C180" i="21"/>
  <c r="T180" i="21"/>
  <c r="L180" i="21"/>
  <c r="D180" i="21"/>
  <c r="R180" i="21"/>
  <c r="J180" i="21"/>
  <c r="B180" i="21"/>
  <c r="X180" i="21"/>
  <c r="H180" i="21"/>
  <c r="P180" i="21"/>
  <c r="V180" i="21"/>
  <c r="F180" i="21"/>
  <c r="N180" i="21"/>
  <c r="Y145" i="21"/>
  <c r="U145" i="21"/>
  <c r="Q145" i="21"/>
  <c r="M145" i="21"/>
  <c r="I145" i="21"/>
  <c r="E145" i="21"/>
  <c r="X145" i="21"/>
  <c r="T145" i="21"/>
  <c r="P145" i="21"/>
  <c r="L145" i="21"/>
  <c r="H145" i="21"/>
  <c r="D145" i="21"/>
  <c r="S145" i="21"/>
  <c r="K145" i="21"/>
  <c r="C145" i="21"/>
  <c r="R145" i="21"/>
  <c r="J145" i="21"/>
  <c r="B145" i="21"/>
  <c r="W145" i="21"/>
  <c r="G145" i="21"/>
  <c r="V145" i="21"/>
  <c r="F145" i="21"/>
  <c r="O145" i="21"/>
  <c r="N145" i="21"/>
  <c r="X77" i="19"/>
  <c r="T77" i="19"/>
  <c r="P77" i="19"/>
  <c r="L77" i="19"/>
  <c r="H77" i="19"/>
  <c r="D77" i="19"/>
  <c r="V77" i="19"/>
  <c r="R77" i="19"/>
  <c r="N77" i="19"/>
  <c r="J77" i="19"/>
  <c r="F77" i="19"/>
  <c r="B77" i="19"/>
  <c r="Y77" i="19"/>
  <c r="Q77" i="19"/>
  <c r="I77" i="19"/>
  <c r="W77" i="19"/>
  <c r="O77" i="19"/>
  <c r="G77" i="19"/>
  <c r="U77" i="19"/>
  <c r="M77" i="19"/>
  <c r="E77" i="19"/>
  <c r="S77" i="19"/>
  <c r="K77" i="19"/>
  <c r="C77" i="19"/>
  <c r="W249" i="21"/>
  <c r="S249" i="21"/>
  <c r="O249" i="21"/>
  <c r="K249" i="21"/>
  <c r="G249" i="21"/>
  <c r="C249" i="21"/>
  <c r="V249" i="21"/>
  <c r="R249" i="21"/>
  <c r="N249" i="21"/>
  <c r="J249" i="21"/>
  <c r="F249" i="21"/>
  <c r="B249" i="21"/>
  <c r="U249" i="21"/>
  <c r="M249" i="21"/>
  <c r="E249" i="21"/>
  <c r="T249" i="21"/>
  <c r="L249" i="21"/>
  <c r="D249" i="21"/>
  <c r="Y249" i="21"/>
  <c r="Q249" i="21"/>
  <c r="I249" i="21"/>
  <c r="H249" i="21"/>
  <c r="X249" i="21"/>
  <c r="P249" i="21"/>
  <c r="W353" i="28"/>
  <c r="S353" i="28"/>
  <c r="O353" i="28"/>
  <c r="K353" i="28"/>
  <c r="G353" i="28"/>
  <c r="C353" i="28"/>
  <c r="V353" i="28"/>
  <c r="R353" i="28"/>
  <c r="N353" i="28"/>
  <c r="J353" i="28"/>
  <c r="F353" i="28"/>
  <c r="B353" i="28"/>
  <c r="U353" i="28"/>
  <c r="M353" i="28"/>
  <c r="E353" i="28"/>
  <c r="Y353" i="28"/>
  <c r="I353" i="28"/>
  <c r="X353" i="28"/>
  <c r="H353" i="28"/>
  <c r="T353" i="28"/>
  <c r="L353" i="28"/>
  <c r="D353" i="28"/>
  <c r="Q353" i="28"/>
  <c r="P353" i="28"/>
  <c r="Y147" i="28"/>
  <c r="U147" i="28"/>
  <c r="Q147" i="28"/>
  <c r="M147" i="28"/>
  <c r="I147" i="28"/>
  <c r="E147" i="28"/>
  <c r="X147" i="28"/>
  <c r="T147" i="28"/>
  <c r="P147" i="28"/>
  <c r="L147" i="28"/>
  <c r="H147" i="28"/>
  <c r="D147" i="28"/>
  <c r="S147" i="28"/>
  <c r="K147" i="28"/>
  <c r="C147" i="28"/>
  <c r="R147" i="28"/>
  <c r="J147" i="28"/>
  <c r="B147" i="28"/>
  <c r="W147" i="28"/>
  <c r="G147" i="28"/>
  <c r="V147" i="28"/>
  <c r="F147" i="28"/>
  <c r="O147" i="28"/>
  <c r="N147" i="28"/>
  <c r="W250" i="28"/>
  <c r="S250" i="28"/>
  <c r="O250" i="28"/>
  <c r="K250" i="28"/>
  <c r="G250" i="28"/>
  <c r="C250" i="28"/>
  <c r="V250" i="28"/>
  <c r="R250" i="28"/>
  <c r="N250" i="28"/>
  <c r="J250" i="28"/>
  <c r="F250" i="28"/>
  <c r="B250" i="28"/>
  <c r="U250" i="28"/>
  <c r="M250" i="28"/>
  <c r="E250" i="28"/>
  <c r="Q250" i="28"/>
  <c r="P250" i="28"/>
  <c r="T250" i="28"/>
  <c r="L250" i="28"/>
  <c r="D250" i="28"/>
  <c r="Y250" i="28"/>
  <c r="I250" i="28"/>
  <c r="X250" i="28"/>
  <c r="H250" i="28"/>
  <c r="W353" i="21"/>
  <c r="S353" i="21"/>
  <c r="O353" i="21"/>
  <c r="K353" i="21"/>
  <c r="G353" i="21"/>
  <c r="C353" i="21"/>
  <c r="V353" i="21"/>
  <c r="R353" i="21"/>
  <c r="N353" i="21"/>
  <c r="J353" i="21"/>
  <c r="F353" i="21"/>
  <c r="B353" i="21"/>
  <c r="U353" i="21"/>
  <c r="M353" i="21"/>
  <c r="E353" i="21"/>
  <c r="Y353" i="21"/>
  <c r="I353" i="21"/>
  <c r="P353" i="21"/>
  <c r="T353" i="21"/>
  <c r="L353" i="21"/>
  <c r="D353" i="21"/>
  <c r="Q353" i="21"/>
  <c r="X353" i="21"/>
  <c r="H353" i="21"/>
  <c r="X41" i="19"/>
  <c r="T41" i="19"/>
  <c r="P41" i="19"/>
  <c r="L41" i="19"/>
  <c r="H41" i="19"/>
  <c r="D41" i="19"/>
  <c r="V41" i="19"/>
  <c r="R41" i="19"/>
  <c r="N41" i="19"/>
  <c r="J41" i="19"/>
  <c r="F41" i="19"/>
  <c r="B41" i="19"/>
  <c r="Y41" i="19"/>
  <c r="Q41" i="19"/>
  <c r="I41" i="19"/>
  <c r="O41" i="19"/>
  <c r="U41" i="19"/>
  <c r="M41" i="19"/>
  <c r="E41" i="19"/>
  <c r="S41" i="19"/>
  <c r="K41" i="19"/>
  <c r="C41" i="19"/>
  <c r="W41" i="19"/>
  <c r="G41" i="19"/>
  <c r="V112" i="25"/>
  <c r="R112" i="25"/>
  <c r="N112" i="25"/>
  <c r="J112" i="25"/>
  <c r="F112" i="25"/>
  <c r="B112" i="25"/>
  <c r="Y112" i="25"/>
  <c r="U112" i="25"/>
  <c r="Q112" i="25"/>
  <c r="M112" i="25"/>
  <c r="I112" i="25"/>
  <c r="E112" i="25"/>
  <c r="X112" i="25"/>
  <c r="P112" i="25"/>
  <c r="H112" i="25"/>
  <c r="W112" i="25"/>
  <c r="O112" i="25"/>
  <c r="G112" i="25"/>
  <c r="L112" i="25"/>
  <c r="K112" i="25"/>
  <c r="D112" i="25"/>
  <c r="C112" i="25"/>
  <c r="T112" i="25"/>
  <c r="S112" i="25"/>
  <c r="Y110" i="21"/>
  <c r="U110" i="21"/>
  <c r="Q110" i="21"/>
  <c r="M110" i="21"/>
  <c r="I110" i="21"/>
  <c r="E110" i="21"/>
  <c r="X110" i="21"/>
  <c r="T110" i="21"/>
  <c r="P110" i="21"/>
  <c r="L110" i="21"/>
  <c r="H110" i="21"/>
  <c r="D110" i="21"/>
  <c r="S110" i="21"/>
  <c r="K110" i="21"/>
  <c r="C110" i="21"/>
  <c r="R110" i="21"/>
  <c r="J110" i="21"/>
  <c r="B110" i="21"/>
  <c r="W110" i="21"/>
  <c r="G110" i="21"/>
  <c r="V110" i="21"/>
  <c r="F110" i="21"/>
  <c r="N110" i="21"/>
  <c r="O110" i="21"/>
  <c r="W214" i="21"/>
  <c r="S214" i="21"/>
  <c r="O214" i="21"/>
  <c r="K214" i="21"/>
  <c r="U214" i="21"/>
  <c r="P214" i="21"/>
  <c r="J214" i="21"/>
  <c r="F214" i="21"/>
  <c r="B214" i="21"/>
  <c r="Y214" i="21"/>
  <c r="T214" i="21"/>
  <c r="N214" i="21"/>
  <c r="I214" i="21"/>
  <c r="E214" i="21"/>
  <c r="R214" i="21"/>
  <c r="H214" i="21"/>
  <c r="X214" i="21"/>
  <c r="M214" i="21"/>
  <c r="D214" i="21"/>
  <c r="Q214" i="21"/>
  <c r="G214" i="21"/>
  <c r="V214" i="21"/>
  <c r="L214" i="21"/>
  <c r="C214" i="21"/>
  <c r="W319" i="28"/>
  <c r="S319" i="28"/>
  <c r="O319" i="28"/>
  <c r="K319" i="28"/>
  <c r="G319" i="28"/>
  <c r="C319" i="28"/>
  <c r="V319" i="28"/>
  <c r="R319" i="28"/>
  <c r="N319" i="28"/>
  <c r="J319" i="28"/>
  <c r="F319" i="28"/>
  <c r="B319" i="28"/>
  <c r="U319" i="28"/>
  <c r="M319" i="28"/>
  <c r="E319" i="28"/>
  <c r="Y319" i="28"/>
  <c r="I319" i="28"/>
  <c r="X319" i="28"/>
  <c r="H319" i="28"/>
  <c r="T319" i="28"/>
  <c r="L319" i="28"/>
  <c r="D319" i="28"/>
  <c r="Q319" i="28"/>
  <c r="P319" i="28"/>
  <c r="X182" i="28"/>
  <c r="T182" i="28"/>
  <c r="P182" i="28"/>
  <c r="L182" i="28"/>
  <c r="H182" i="28"/>
  <c r="D182" i="28"/>
  <c r="V182" i="28"/>
  <c r="Q182" i="28"/>
  <c r="K182" i="28"/>
  <c r="F182" i="28"/>
  <c r="Y182" i="28"/>
  <c r="S182" i="28"/>
  <c r="N182" i="28"/>
  <c r="I182" i="28"/>
  <c r="C182" i="28"/>
  <c r="O182" i="28"/>
  <c r="E182" i="28"/>
  <c r="W182" i="28"/>
  <c r="M182" i="28"/>
  <c r="B182" i="28"/>
  <c r="U182" i="28"/>
  <c r="J182" i="28"/>
  <c r="R182" i="28"/>
  <c r="G182" i="28"/>
  <c r="W42" i="28"/>
  <c r="S42" i="28"/>
  <c r="O42" i="28"/>
  <c r="K42" i="28"/>
  <c r="G42" i="28"/>
  <c r="C42" i="28"/>
  <c r="V42" i="28"/>
  <c r="R42" i="28"/>
  <c r="N42" i="28"/>
  <c r="J42" i="28"/>
  <c r="F42" i="28"/>
  <c r="B42" i="28"/>
  <c r="Y42" i="28"/>
  <c r="Q42" i="28"/>
  <c r="I42" i="28"/>
  <c r="X42" i="28"/>
  <c r="P42" i="28"/>
  <c r="H42" i="28"/>
  <c r="M42" i="28"/>
  <c r="E42" i="28"/>
  <c r="L42" i="28"/>
  <c r="U42" i="28"/>
  <c r="T42" i="28"/>
  <c r="D42" i="28"/>
  <c r="W387" i="21"/>
  <c r="S387" i="21"/>
  <c r="O387" i="21"/>
  <c r="K387" i="21"/>
  <c r="G387" i="21"/>
  <c r="C387" i="21"/>
  <c r="V387" i="21"/>
  <c r="R387" i="21"/>
  <c r="N387" i="21"/>
  <c r="J387" i="21"/>
  <c r="F387" i="21"/>
  <c r="B387" i="21"/>
  <c r="U387" i="21"/>
  <c r="M387" i="21"/>
  <c r="E387" i="21"/>
  <c r="Q387" i="21"/>
  <c r="X387" i="21"/>
  <c r="H387" i="21"/>
  <c r="T387" i="21"/>
  <c r="L387" i="21"/>
  <c r="D387" i="21"/>
  <c r="Y387" i="21"/>
  <c r="I387" i="21"/>
  <c r="P387" i="21"/>
  <c r="V40" i="25"/>
  <c r="R40" i="25"/>
  <c r="N40" i="25"/>
  <c r="J40" i="25"/>
  <c r="F40" i="25"/>
  <c r="B40" i="25"/>
  <c r="Y40" i="25"/>
  <c r="U40" i="25"/>
  <c r="Q40" i="25"/>
  <c r="M40" i="25"/>
  <c r="I40" i="25"/>
  <c r="E40" i="25"/>
  <c r="X40" i="25"/>
  <c r="P40" i="25"/>
  <c r="H40" i="25"/>
  <c r="W40" i="25"/>
  <c r="O40" i="25"/>
  <c r="G40" i="25"/>
  <c r="L40" i="25"/>
  <c r="K40" i="25"/>
  <c r="T40" i="25"/>
  <c r="S40" i="25"/>
  <c r="C40" i="25"/>
  <c r="D40" i="25"/>
  <c r="Y42" i="21"/>
  <c r="U42" i="21"/>
  <c r="Q42" i="21"/>
  <c r="M42" i="21"/>
  <c r="I42" i="21"/>
  <c r="E42" i="21"/>
  <c r="X42" i="21"/>
  <c r="T42" i="21"/>
  <c r="P42" i="21"/>
  <c r="L42" i="21"/>
  <c r="H42" i="21"/>
  <c r="D42" i="21"/>
  <c r="S42" i="21"/>
  <c r="K42" i="21"/>
  <c r="C42" i="21"/>
  <c r="R42" i="21"/>
  <c r="J42" i="21"/>
  <c r="B42" i="21"/>
  <c r="W42" i="21"/>
  <c r="G42" i="21"/>
  <c r="V42" i="21"/>
  <c r="F42" i="21"/>
  <c r="O42" i="21"/>
  <c r="N42" i="21"/>
  <c r="W147" i="19"/>
  <c r="S147" i="19"/>
  <c r="O147" i="19"/>
  <c r="K147" i="19"/>
  <c r="G147" i="19"/>
  <c r="C147" i="19"/>
  <c r="V147" i="19"/>
  <c r="R147" i="19"/>
  <c r="N147" i="19"/>
  <c r="J147" i="19"/>
  <c r="F147" i="19"/>
  <c r="B147" i="19"/>
  <c r="Y147" i="19"/>
  <c r="Q147" i="19"/>
  <c r="I147" i="19"/>
  <c r="U147" i="19"/>
  <c r="M147" i="19"/>
  <c r="E147" i="19"/>
  <c r="P147" i="19"/>
  <c r="X147" i="19"/>
  <c r="H147" i="19"/>
  <c r="D147" i="19"/>
  <c r="T147" i="19"/>
  <c r="L147" i="19"/>
  <c r="W283" i="21"/>
  <c r="S283" i="21"/>
  <c r="O283" i="21"/>
  <c r="K283" i="21"/>
  <c r="G283" i="21"/>
  <c r="C283" i="21"/>
  <c r="V283" i="21"/>
  <c r="R283" i="21"/>
  <c r="N283" i="21"/>
  <c r="J283" i="21"/>
  <c r="F283" i="21"/>
  <c r="B283" i="21"/>
  <c r="U283" i="21"/>
  <c r="M283" i="21"/>
  <c r="E283" i="21"/>
  <c r="Y283" i="21"/>
  <c r="I283" i="21"/>
  <c r="T283" i="21"/>
  <c r="L283" i="21"/>
  <c r="D283" i="21"/>
  <c r="Q283" i="21"/>
  <c r="P283" i="21"/>
  <c r="H283" i="21"/>
  <c r="X283" i="21"/>
  <c r="Y112" i="28"/>
  <c r="U112" i="28"/>
  <c r="Q112" i="28"/>
  <c r="M112" i="28"/>
  <c r="I112" i="28"/>
  <c r="E112" i="28"/>
  <c r="X112" i="28"/>
  <c r="T112" i="28"/>
  <c r="P112" i="28"/>
  <c r="L112" i="28"/>
  <c r="H112" i="28"/>
  <c r="D112" i="28"/>
  <c r="S112" i="28"/>
  <c r="K112" i="28"/>
  <c r="C112" i="28"/>
  <c r="R112" i="28"/>
  <c r="J112" i="28"/>
  <c r="B112" i="28"/>
  <c r="W112" i="28"/>
  <c r="G112" i="28"/>
  <c r="V112" i="28"/>
  <c r="F112" i="28"/>
  <c r="O112" i="28"/>
  <c r="N112" i="28"/>
  <c r="W284" i="28"/>
  <c r="S284" i="28"/>
  <c r="O284" i="28"/>
  <c r="K284" i="28"/>
  <c r="G284" i="28"/>
  <c r="C284" i="28"/>
  <c r="V284" i="28"/>
  <c r="R284" i="28"/>
  <c r="N284" i="28"/>
  <c r="J284" i="28"/>
  <c r="F284" i="28"/>
  <c r="B284" i="28"/>
  <c r="U284" i="28"/>
  <c r="M284" i="28"/>
  <c r="E284" i="28"/>
  <c r="Y284" i="28"/>
  <c r="I284" i="28"/>
  <c r="P284" i="28"/>
  <c r="T284" i="28"/>
  <c r="L284" i="28"/>
  <c r="D284" i="28"/>
  <c r="Q284" i="28"/>
  <c r="X284" i="28"/>
  <c r="H284" i="28"/>
  <c r="V421" i="28"/>
  <c r="R421" i="28"/>
  <c r="N421" i="28"/>
  <c r="J421" i="28"/>
  <c r="F421" i="28"/>
  <c r="B421" i="28"/>
  <c r="Y421" i="28"/>
  <c r="T421" i="28"/>
  <c r="O421" i="28"/>
  <c r="I421" i="28"/>
  <c r="D421" i="28"/>
  <c r="X421" i="28"/>
  <c r="S421" i="28"/>
  <c r="M421" i="28"/>
  <c r="H421" i="28"/>
  <c r="C421" i="28"/>
  <c r="W421" i="28"/>
  <c r="L421" i="28"/>
  <c r="Q421" i="28"/>
  <c r="E421" i="28"/>
  <c r="U421" i="28"/>
  <c r="K421" i="28"/>
  <c r="G421" i="28"/>
  <c r="P421" i="28"/>
  <c r="W318" i="21"/>
  <c r="S318" i="21"/>
  <c r="O318" i="21"/>
  <c r="K318" i="21"/>
  <c r="G318" i="21"/>
  <c r="C318" i="21"/>
  <c r="V318" i="21"/>
  <c r="R318" i="21"/>
  <c r="N318" i="21"/>
  <c r="J318" i="21"/>
  <c r="F318" i="21"/>
  <c r="B318" i="21"/>
  <c r="U318" i="21"/>
  <c r="M318" i="21"/>
  <c r="E318" i="21"/>
  <c r="Q318" i="21"/>
  <c r="T318" i="21"/>
  <c r="L318" i="21"/>
  <c r="D318" i="21"/>
  <c r="Y318" i="21"/>
  <c r="I318" i="21"/>
  <c r="X318" i="21"/>
  <c r="P318" i="21"/>
  <c r="H318" i="21"/>
  <c r="A319" i="21"/>
  <c r="A422" i="21"/>
  <c r="A388" i="21"/>
  <c r="A354" i="21"/>
  <c r="A183" i="28"/>
  <c r="A78" i="28"/>
  <c r="A320" i="28"/>
  <c r="A388" i="28"/>
  <c r="A285" i="28"/>
  <c r="A422" i="28"/>
  <c r="A113" i="28"/>
  <c r="A354" i="28"/>
  <c r="A148" i="28"/>
  <c r="A217" i="28"/>
  <c r="A251" i="28"/>
  <c r="A284" i="21"/>
  <c r="A250" i="21"/>
  <c r="A215" i="21"/>
  <c r="A114" i="19"/>
  <c r="A78" i="19"/>
  <c r="A42" i="19"/>
  <c r="A181" i="21"/>
  <c r="A113" i="25"/>
  <c r="A111" i="21"/>
  <c r="A41" i="25"/>
  <c r="A150" i="25"/>
  <c r="A76" i="21"/>
  <c r="A77" i="25"/>
  <c r="A146" i="21"/>
  <c r="A148" i="19"/>
  <c r="W148" i="19" l="1"/>
  <c r="S148" i="19"/>
  <c r="O148" i="19"/>
  <c r="K148" i="19"/>
  <c r="G148" i="19"/>
  <c r="C148" i="19"/>
  <c r="V148" i="19"/>
  <c r="R148" i="19"/>
  <c r="N148" i="19"/>
  <c r="J148" i="19"/>
  <c r="F148" i="19"/>
  <c r="B148" i="19"/>
  <c r="Y148" i="19"/>
  <c r="Q148" i="19"/>
  <c r="I148" i="19"/>
  <c r="U148" i="19"/>
  <c r="M148" i="19"/>
  <c r="E148" i="19"/>
  <c r="X148" i="19"/>
  <c r="H148" i="19"/>
  <c r="P148" i="19"/>
  <c r="L148" i="19"/>
  <c r="D148" i="19"/>
  <c r="T148" i="19"/>
  <c r="V150" i="25"/>
  <c r="R150" i="25"/>
  <c r="N150" i="25"/>
  <c r="J150" i="25"/>
  <c r="F150" i="25"/>
  <c r="B150" i="25"/>
  <c r="Y150" i="25"/>
  <c r="U150" i="25"/>
  <c r="Q150" i="25"/>
  <c r="M150" i="25"/>
  <c r="I150" i="25"/>
  <c r="E150" i="25"/>
  <c r="X150" i="25"/>
  <c r="P150" i="25"/>
  <c r="H150" i="25"/>
  <c r="W150" i="25"/>
  <c r="O150" i="25"/>
  <c r="G150" i="25"/>
  <c r="T150" i="25"/>
  <c r="D150" i="25"/>
  <c r="S150" i="25"/>
  <c r="C150" i="25"/>
  <c r="L150" i="25"/>
  <c r="K150" i="25"/>
  <c r="Y181" i="21"/>
  <c r="U181" i="21"/>
  <c r="Q181" i="21"/>
  <c r="M181" i="21"/>
  <c r="I181" i="21"/>
  <c r="E181" i="21"/>
  <c r="W181" i="21"/>
  <c r="S181" i="21"/>
  <c r="O181" i="21"/>
  <c r="K181" i="21"/>
  <c r="G181" i="21"/>
  <c r="C181" i="21"/>
  <c r="T181" i="21"/>
  <c r="L181" i="21"/>
  <c r="D181" i="21"/>
  <c r="R181" i="21"/>
  <c r="J181" i="21"/>
  <c r="B181" i="21"/>
  <c r="P181" i="21"/>
  <c r="X181" i="21"/>
  <c r="H181" i="21"/>
  <c r="N181" i="21"/>
  <c r="V181" i="21"/>
  <c r="F181" i="21"/>
  <c r="W215" i="21"/>
  <c r="S215" i="21"/>
  <c r="O215" i="21"/>
  <c r="K215" i="21"/>
  <c r="G215" i="21"/>
  <c r="C215" i="21"/>
  <c r="X215" i="21"/>
  <c r="R215" i="21"/>
  <c r="M215" i="21"/>
  <c r="H215" i="21"/>
  <c r="B215" i="21"/>
  <c r="V215" i="21"/>
  <c r="Q215" i="21"/>
  <c r="L215" i="21"/>
  <c r="F215" i="21"/>
  <c r="P215" i="21"/>
  <c r="E215" i="21"/>
  <c r="U215" i="21"/>
  <c r="J215" i="21"/>
  <c r="N215" i="21"/>
  <c r="Y215" i="21"/>
  <c r="D215" i="21"/>
  <c r="I215" i="21"/>
  <c r="T215" i="21"/>
  <c r="W217" i="28"/>
  <c r="S217" i="28"/>
  <c r="O217" i="28"/>
  <c r="K217" i="28"/>
  <c r="G217" i="28"/>
  <c r="C217" i="28"/>
  <c r="V217" i="28"/>
  <c r="Q217" i="28"/>
  <c r="L217" i="28"/>
  <c r="F217" i="28"/>
  <c r="X217" i="28"/>
  <c r="P217" i="28"/>
  <c r="I217" i="28"/>
  <c r="B217" i="28"/>
  <c r="U217" i="28"/>
  <c r="N217" i="28"/>
  <c r="H217" i="28"/>
  <c r="M217" i="28"/>
  <c r="Y217" i="28"/>
  <c r="J217" i="28"/>
  <c r="T217" i="28"/>
  <c r="R217" i="28"/>
  <c r="E217" i="28"/>
  <c r="D217" i="28"/>
  <c r="W422" i="28"/>
  <c r="S422" i="28"/>
  <c r="V422" i="28"/>
  <c r="R422" i="28"/>
  <c r="N422" i="28"/>
  <c r="J422" i="28"/>
  <c r="F422" i="28"/>
  <c r="B422" i="28"/>
  <c r="Y422" i="28"/>
  <c r="Q422" i="28"/>
  <c r="L422" i="28"/>
  <c r="G422" i="28"/>
  <c r="X422" i="28"/>
  <c r="P422" i="28"/>
  <c r="K422" i="28"/>
  <c r="E422" i="28"/>
  <c r="U422" i="28"/>
  <c r="I422" i="28"/>
  <c r="O422" i="28"/>
  <c r="M422" i="28"/>
  <c r="C422" i="28"/>
  <c r="T422" i="28"/>
  <c r="H422" i="28"/>
  <c r="D422" i="28"/>
  <c r="W78" i="28"/>
  <c r="S78" i="28"/>
  <c r="O78" i="28"/>
  <c r="K78" i="28"/>
  <c r="G78" i="28"/>
  <c r="C78" i="28"/>
  <c r="V78" i="28"/>
  <c r="R78" i="28"/>
  <c r="N78" i="28"/>
  <c r="J78" i="28"/>
  <c r="F78" i="28"/>
  <c r="B78" i="28"/>
  <c r="Y78" i="28"/>
  <c r="Q78" i="28"/>
  <c r="I78" i="28"/>
  <c r="X78" i="28"/>
  <c r="P78" i="28"/>
  <c r="H78" i="28"/>
  <c r="U78" i="28"/>
  <c r="E78" i="28"/>
  <c r="L78" i="28"/>
  <c r="T78" i="28"/>
  <c r="D78" i="28"/>
  <c r="M78" i="28"/>
  <c r="W422" i="21"/>
  <c r="S422" i="21"/>
  <c r="O422" i="21"/>
  <c r="K422" i="21"/>
  <c r="G422" i="21"/>
  <c r="C422" i="21"/>
  <c r="V422" i="21"/>
  <c r="R422" i="21"/>
  <c r="N422" i="21"/>
  <c r="J422" i="21"/>
  <c r="F422" i="21"/>
  <c r="B422" i="21"/>
  <c r="U422" i="21"/>
  <c r="M422" i="21"/>
  <c r="E422" i="21"/>
  <c r="Y422" i="21"/>
  <c r="I422" i="21"/>
  <c r="X422" i="21"/>
  <c r="T422" i="21"/>
  <c r="L422" i="21"/>
  <c r="D422" i="21"/>
  <c r="Q422" i="21"/>
  <c r="P422" i="21"/>
  <c r="H422" i="21"/>
  <c r="V77" i="25"/>
  <c r="R77" i="25"/>
  <c r="N77" i="25"/>
  <c r="J77" i="25"/>
  <c r="F77" i="25"/>
  <c r="B77" i="25"/>
  <c r="Y77" i="25"/>
  <c r="U77" i="25"/>
  <c r="Q77" i="25"/>
  <c r="M77" i="25"/>
  <c r="I77" i="25"/>
  <c r="E77" i="25"/>
  <c r="X77" i="25"/>
  <c r="P77" i="25"/>
  <c r="H77" i="25"/>
  <c r="W77" i="25"/>
  <c r="O77" i="25"/>
  <c r="G77" i="25"/>
  <c r="L77" i="25"/>
  <c r="K77" i="25"/>
  <c r="T77" i="25"/>
  <c r="S77" i="25"/>
  <c r="C77" i="25"/>
  <c r="D77" i="25"/>
  <c r="Y111" i="21"/>
  <c r="U111" i="21"/>
  <c r="Q111" i="21"/>
  <c r="M111" i="21"/>
  <c r="I111" i="21"/>
  <c r="E111" i="21"/>
  <c r="X111" i="21"/>
  <c r="T111" i="21"/>
  <c r="P111" i="21"/>
  <c r="L111" i="21"/>
  <c r="H111" i="21"/>
  <c r="D111" i="21"/>
  <c r="S111" i="21"/>
  <c r="K111" i="21"/>
  <c r="C111" i="21"/>
  <c r="R111" i="21"/>
  <c r="J111" i="21"/>
  <c r="B111" i="21"/>
  <c r="O111" i="21"/>
  <c r="N111" i="21"/>
  <c r="G111" i="21"/>
  <c r="W111" i="21"/>
  <c r="F111" i="21"/>
  <c r="V111" i="21"/>
  <c r="X78" i="19"/>
  <c r="T78" i="19"/>
  <c r="P78" i="19"/>
  <c r="L78" i="19"/>
  <c r="H78" i="19"/>
  <c r="D78" i="19"/>
  <c r="V78" i="19"/>
  <c r="R78" i="19"/>
  <c r="N78" i="19"/>
  <c r="J78" i="19"/>
  <c r="F78" i="19"/>
  <c r="B78" i="19"/>
  <c r="Y78" i="19"/>
  <c r="Q78" i="19"/>
  <c r="I78" i="19"/>
  <c r="W78" i="19"/>
  <c r="O78" i="19"/>
  <c r="G78" i="19"/>
  <c r="U78" i="19"/>
  <c r="M78" i="19"/>
  <c r="E78" i="19"/>
  <c r="S78" i="19"/>
  <c r="K78" i="19"/>
  <c r="C78" i="19"/>
  <c r="W284" i="21"/>
  <c r="S284" i="21"/>
  <c r="O284" i="21"/>
  <c r="K284" i="21"/>
  <c r="G284" i="21"/>
  <c r="C284" i="21"/>
  <c r="V284" i="21"/>
  <c r="R284" i="21"/>
  <c r="N284" i="21"/>
  <c r="J284" i="21"/>
  <c r="F284" i="21"/>
  <c r="B284" i="21"/>
  <c r="U284" i="21"/>
  <c r="M284" i="21"/>
  <c r="E284" i="21"/>
  <c r="Q284" i="21"/>
  <c r="T284" i="21"/>
  <c r="L284" i="21"/>
  <c r="D284" i="21"/>
  <c r="Y284" i="21"/>
  <c r="I284" i="21"/>
  <c r="X284" i="21"/>
  <c r="P284" i="21"/>
  <c r="H284" i="21"/>
  <c r="W354" i="28"/>
  <c r="S354" i="28"/>
  <c r="O354" i="28"/>
  <c r="K354" i="28"/>
  <c r="G354" i="28"/>
  <c r="C354" i="28"/>
  <c r="V354" i="28"/>
  <c r="R354" i="28"/>
  <c r="N354" i="28"/>
  <c r="J354" i="28"/>
  <c r="F354" i="28"/>
  <c r="B354" i="28"/>
  <c r="U354" i="28"/>
  <c r="M354" i="28"/>
  <c r="E354" i="28"/>
  <c r="Q354" i="28"/>
  <c r="P354" i="28"/>
  <c r="T354" i="28"/>
  <c r="L354" i="28"/>
  <c r="D354" i="28"/>
  <c r="Y354" i="28"/>
  <c r="I354" i="28"/>
  <c r="X354" i="28"/>
  <c r="H354" i="28"/>
  <c r="W388" i="28"/>
  <c r="S388" i="28"/>
  <c r="O388" i="28"/>
  <c r="K388" i="28"/>
  <c r="G388" i="28"/>
  <c r="C388" i="28"/>
  <c r="V388" i="28"/>
  <c r="R388" i="28"/>
  <c r="N388" i="28"/>
  <c r="J388" i="28"/>
  <c r="F388" i="28"/>
  <c r="B388" i="28"/>
  <c r="U388" i="28"/>
  <c r="M388" i="28"/>
  <c r="E388" i="28"/>
  <c r="Q388" i="28"/>
  <c r="P388" i="28"/>
  <c r="T388" i="28"/>
  <c r="L388" i="28"/>
  <c r="D388" i="28"/>
  <c r="Y388" i="28"/>
  <c r="I388" i="28"/>
  <c r="X388" i="28"/>
  <c r="H388" i="28"/>
  <c r="W354" i="21"/>
  <c r="S354" i="21"/>
  <c r="O354" i="21"/>
  <c r="K354" i="21"/>
  <c r="G354" i="21"/>
  <c r="C354" i="21"/>
  <c r="V354" i="21"/>
  <c r="R354" i="21"/>
  <c r="N354" i="21"/>
  <c r="J354" i="21"/>
  <c r="F354" i="21"/>
  <c r="B354" i="21"/>
  <c r="U354" i="21"/>
  <c r="M354" i="21"/>
  <c r="E354" i="21"/>
  <c r="Q354" i="21"/>
  <c r="X354" i="21"/>
  <c r="H354" i="21"/>
  <c r="T354" i="21"/>
  <c r="L354" i="21"/>
  <c r="D354" i="21"/>
  <c r="Y354" i="21"/>
  <c r="I354" i="21"/>
  <c r="P354" i="21"/>
  <c r="Y76" i="21"/>
  <c r="U76" i="21"/>
  <c r="Q76" i="21"/>
  <c r="M76" i="21"/>
  <c r="I76" i="21"/>
  <c r="E76" i="21"/>
  <c r="X76" i="21"/>
  <c r="T76" i="21"/>
  <c r="P76" i="21"/>
  <c r="L76" i="21"/>
  <c r="H76" i="21"/>
  <c r="D76" i="21"/>
  <c r="S76" i="21"/>
  <c r="K76" i="21"/>
  <c r="C76" i="21"/>
  <c r="R76" i="21"/>
  <c r="J76" i="21"/>
  <c r="B76" i="21"/>
  <c r="O76" i="21"/>
  <c r="N76" i="21"/>
  <c r="W76" i="21"/>
  <c r="G76" i="21"/>
  <c r="F76" i="21"/>
  <c r="V76" i="21"/>
  <c r="V113" i="25"/>
  <c r="R113" i="25"/>
  <c r="N113" i="25"/>
  <c r="J113" i="25"/>
  <c r="F113" i="25"/>
  <c r="B113" i="25"/>
  <c r="Y113" i="25"/>
  <c r="U113" i="25"/>
  <c r="Q113" i="25"/>
  <c r="M113" i="25"/>
  <c r="I113" i="25"/>
  <c r="E113" i="25"/>
  <c r="X113" i="25"/>
  <c r="P113" i="25"/>
  <c r="H113" i="25"/>
  <c r="W113" i="25"/>
  <c r="O113" i="25"/>
  <c r="G113" i="25"/>
  <c r="T113" i="25"/>
  <c r="D113" i="25"/>
  <c r="S113" i="25"/>
  <c r="C113" i="25"/>
  <c r="L113" i="25"/>
  <c r="K113" i="25"/>
  <c r="V114" i="19"/>
  <c r="R114" i="19"/>
  <c r="N114" i="19"/>
  <c r="J114" i="19"/>
  <c r="F114" i="19"/>
  <c r="B114" i="19"/>
  <c r="X114" i="19"/>
  <c r="T114" i="19"/>
  <c r="P114" i="19"/>
  <c r="L114" i="19"/>
  <c r="H114" i="19"/>
  <c r="D114" i="19"/>
  <c r="Y114" i="19"/>
  <c r="Q114" i="19"/>
  <c r="I114" i="19"/>
  <c r="U114" i="19"/>
  <c r="M114" i="19"/>
  <c r="E114" i="19"/>
  <c r="S114" i="19"/>
  <c r="C114" i="19"/>
  <c r="O114" i="19"/>
  <c r="K114" i="19"/>
  <c r="W114" i="19"/>
  <c r="G114" i="19"/>
  <c r="W251" i="28"/>
  <c r="S251" i="28"/>
  <c r="O251" i="28"/>
  <c r="K251" i="28"/>
  <c r="G251" i="28"/>
  <c r="C251" i="28"/>
  <c r="V251" i="28"/>
  <c r="R251" i="28"/>
  <c r="N251" i="28"/>
  <c r="J251" i="28"/>
  <c r="F251" i="28"/>
  <c r="B251" i="28"/>
  <c r="U251" i="28"/>
  <c r="M251" i="28"/>
  <c r="E251" i="28"/>
  <c r="Y251" i="28"/>
  <c r="I251" i="28"/>
  <c r="X251" i="28"/>
  <c r="H251" i="28"/>
  <c r="T251" i="28"/>
  <c r="L251" i="28"/>
  <c r="D251" i="28"/>
  <c r="Q251" i="28"/>
  <c r="P251" i="28"/>
  <c r="Y113" i="28"/>
  <c r="U113" i="28"/>
  <c r="Q113" i="28"/>
  <c r="M113" i="28"/>
  <c r="I113" i="28"/>
  <c r="E113" i="28"/>
  <c r="X113" i="28"/>
  <c r="T113" i="28"/>
  <c r="P113" i="28"/>
  <c r="L113" i="28"/>
  <c r="H113" i="28"/>
  <c r="D113" i="28"/>
  <c r="S113" i="28"/>
  <c r="K113" i="28"/>
  <c r="C113" i="28"/>
  <c r="R113" i="28"/>
  <c r="J113" i="28"/>
  <c r="B113" i="28"/>
  <c r="O113" i="28"/>
  <c r="N113" i="28"/>
  <c r="W113" i="28"/>
  <c r="V113" i="28"/>
  <c r="G113" i="28"/>
  <c r="F113" i="28"/>
  <c r="W320" i="28"/>
  <c r="S320" i="28"/>
  <c r="O320" i="28"/>
  <c r="K320" i="28"/>
  <c r="G320" i="28"/>
  <c r="C320" i="28"/>
  <c r="V320" i="28"/>
  <c r="R320" i="28"/>
  <c r="N320" i="28"/>
  <c r="J320" i="28"/>
  <c r="F320" i="28"/>
  <c r="B320" i="28"/>
  <c r="U320" i="28"/>
  <c r="M320" i="28"/>
  <c r="E320" i="28"/>
  <c r="Q320" i="28"/>
  <c r="P320" i="28"/>
  <c r="T320" i="28"/>
  <c r="L320" i="28"/>
  <c r="D320" i="28"/>
  <c r="Y320" i="28"/>
  <c r="I320" i="28"/>
  <c r="X320" i="28"/>
  <c r="H320" i="28"/>
  <c r="W388" i="21"/>
  <c r="S388" i="21"/>
  <c r="O388" i="21"/>
  <c r="K388" i="21"/>
  <c r="G388" i="21"/>
  <c r="C388" i="21"/>
  <c r="V388" i="21"/>
  <c r="R388" i="21"/>
  <c r="N388" i="21"/>
  <c r="J388" i="21"/>
  <c r="F388" i="21"/>
  <c r="B388" i="21"/>
  <c r="U388" i="21"/>
  <c r="M388" i="21"/>
  <c r="E388" i="21"/>
  <c r="Y388" i="21"/>
  <c r="I388" i="21"/>
  <c r="X388" i="21"/>
  <c r="H388" i="21"/>
  <c r="T388" i="21"/>
  <c r="L388" i="21"/>
  <c r="D388" i="21"/>
  <c r="Q388" i="21"/>
  <c r="P388" i="21"/>
  <c r="Y146" i="21"/>
  <c r="U146" i="21"/>
  <c r="Q146" i="21"/>
  <c r="M146" i="21"/>
  <c r="I146" i="21"/>
  <c r="E146" i="21"/>
  <c r="X146" i="21"/>
  <c r="T146" i="21"/>
  <c r="P146" i="21"/>
  <c r="L146" i="21"/>
  <c r="H146" i="21"/>
  <c r="D146" i="21"/>
  <c r="S146" i="21"/>
  <c r="K146" i="21"/>
  <c r="C146" i="21"/>
  <c r="R146" i="21"/>
  <c r="J146" i="21"/>
  <c r="B146" i="21"/>
  <c r="O146" i="21"/>
  <c r="N146" i="21"/>
  <c r="W146" i="21"/>
  <c r="G146" i="21"/>
  <c r="F146" i="21"/>
  <c r="V146" i="21"/>
  <c r="V41" i="25"/>
  <c r="R41" i="25"/>
  <c r="N41" i="25"/>
  <c r="J41" i="25"/>
  <c r="F41" i="25"/>
  <c r="B41" i="25"/>
  <c r="Y41" i="25"/>
  <c r="U41" i="25"/>
  <c r="Q41" i="25"/>
  <c r="M41" i="25"/>
  <c r="I41" i="25"/>
  <c r="E41" i="25"/>
  <c r="X41" i="25"/>
  <c r="P41" i="25"/>
  <c r="H41" i="25"/>
  <c r="W41" i="25"/>
  <c r="O41" i="25"/>
  <c r="G41" i="25"/>
  <c r="T41" i="25"/>
  <c r="D41" i="25"/>
  <c r="S41" i="25"/>
  <c r="C41" i="25"/>
  <c r="L41" i="25"/>
  <c r="K41" i="25"/>
  <c r="X42" i="19"/>
  <c r="T42" i="19"/>
  <c r="P42" i="19"/>
  <c r="L42" i="19"/>
  <c r="H42" i="19"/>
  <c r="D42" i="19"/>
  <c r="V42" i="19"/>
  <c r="R42" i="19"/>
  <c r="N42" i="19"/>
  <c r="J42" i="19"/>
  <c r="F42" i="19"/>
  <c r="B42" i="19"/>
  <c r="Y42" i="19"/>
  <c r="Q42" i="19"/>
  <c r="I42" i="19"/>
  <c r="W42" i="19"/>
  <c r="G42" i="19"/>
  <c r="U42" i="19"/>
  <c r="M42" i="19"/>
  <c r="E42" i="19"/>
  <c r="S42" i="19"/>
  <c r="K42" i="19"/>
  <c r="C42" i="19"/>
  <c r="O42" i="19"/>
  <c r="W250" i="21"/>
  <c r="S250" i="21"/>
  <c r="O250" i="21"/>
  <c r="K250" i="21"/>
  <c r="G250" i="21"/>
  <c r="C250" i="21"/>
  <c r="V250" i="21"/>
  <c r="R250" i="21"/>
  <c r="N250" i="21"/>
  <c r="J250" i="21"/>
  <c r="F250" i="21"/>
  <c r="B250" i="21"/>
  <c r="U250" i="21"/>
  <c r="M250" i="21"/>
  <c r="E250" i="21"/>
  <c r="Y250" i="21"/>
  <c r="I250" i="21"/>
  <c r="T250" i="21"/>
  <c r="L250" i="21"/>
  <c r="D250" i="21"/>
  <c r="Q250" i="21"/>
  <c r="H250" i="21"/>
  <c r="X250" i="21"/>
  <c r="P250" i="21"/>
  <c r="Y148" i="28"/>
  <c r="U148" i="28"/>
  <c r="Q148" i="28"/>
  <c r="M148" i="28"/>
  <c r="I148" i="28"/>
  <c r="E148" i="28"/>
  <c r="X148" i="28"/>
  <c r="T148" i="28"/>
  <c r="P148" i="28"/>
  <c r="L148" i="28"/>
  <c r="H148" i="28"/>
  <c r="D148" i="28"/>
  <c r="S148" i="28"/>
  <c r="K148" i="28"/>
  <c r="C148" i="28"/>
  <c r="R148" i="28"/>
  <c r="J148" i="28"/>
  <c r="B148" i="28"/>
  <c r="O148" i="28"/>
  <c r="N148" i="28"/>
  <c r="G148" i="28"/>
  <c r="V148" i="28"/>
  <c r="F148" i="28"/>
  <c r="W148" i="28"/>
  <c r="W285" i="28"/>
  <c r="S285" i="28"/>
  <c r="O285" i="28"/>
  <c r="K285" i="28"/>
  <c r="G285" i="28"/>
  <c r="C285" i="28"/>
  <c r="V285" i="28"/>
  <c r="R285" i="28"/>
  <c r="N285" i="28"/>
  <c r="J285" i="28"/>
  <c r="F285" i="28"/>
  <c r="B285" i="28"/>
  <c r="U285" i="28"/>
  <c r="M285" i="28"/>
  <c r="E285" i="28"/>
  <c r="Q285" i="28"/>
  <c r="X285" i="28"/>
  <c r="H285" i="28"/>
  <c r="T285" i="28"/>
  <c r="L285" i="28"/>
  <c r="D285" i="28"/>
  <c r="Y285" i="28"/>
  <c r="I285" i="28"/>
  <c r="P285" i="28"/>
  <c r="V183" i="28"/>
  <c r="R183" i="28"/>
  <c r="N183" i="28"/>
  <c r="J183" i="28"/>
  <c r="F183" i="28"/>
  <c r="B183" i="28"/>
  <c r="X183" i="28"/>
  <c r="T183" i="28"/>
  <c r="P183" i="28"/>
  <c r="L183" i="28"/>
  <c r="H183" i="28"/>
  <c r="D183" i="28"/>
  <c r="U183" i="28"/>
  <c r="M183" i="28"/>
  <c r="E183" i="28"/>
  <c r="Y183" i="28"/>
  <c r="Q183" i="28"/>
  <c r="I183" i="28"/>
  <c r="S183" i="28"/>
  <c r="C183" i="28"/>
  <c r="O183" i="28"/>
  <c r="K183" i="28"/>
  <c r="W183" i="28"/>
  <c r="G183" i="28"/>
  <c r="W319" i="21"/>
  <c r="S319" i="21"/>
  <c r="O319" i="21"/>
  <c r="K319" i="21"/>
  <c r="G319" i="21"/>
  <c r="C319" i="21"/>
  <c r="V319" i="21"/>
  <c r="R319" i="21"/>
  <c r="N319" i="21"/>
  <c r="J319" i="21"/>
  <c r="F319" i="21"/>
  <c r="B319" i="21"/>
  <c r="U319" i="21"/>
  <c r="M319" i="21"/>
  <c r="E319" i="21"/>
  <c r="Q319" i="21"/>
  <c r="T319" i="21"/>
  <c r="L319" i="21"/>
  <c r="D319" i="21"/>
  <c r="Y319" i="21"/>
  <c r="I319" i="21"/>
  <c r="H319" i="21"/>
  <c r="X319" i="21"/>
  <c r="P319" i="21"/>
  <c r="A423" i="21"/>
  <c r="A320" i="21"/>
  <c r="A355" i="21"/>
  <c r="A389" i="21"/>
  <c r="A286" i="28"/>
  <c r="A389" i="28"/>
  <c r="A184" i="28"/>
  <c r="A149" i="28"/>
  <c r="A355" i="28"/>
  <c r="A252" i="28"/>
  <c r="A218" i="28"/>
  <c r="A114" i="28"/>
  <c r="A423" i="28"/>
  <c r="A321" i="28"/>
  <c r="A251" i="21"/>
  <c r="A285" i="21"/>
  <c r="A216" i="21"/>
  <c r="A149" i="19"/>
  <c r="A147" i="21"/>
  <c r="A77" i="21"/>
  <c r="A114" i="25"/>
  <c r="A112" i="21"/>
  <c r="A42" i="25"/>
  <c r="A78" i="25"/>
  <c r="A182" i="21"/>
  <c r="V78" i="25" l="1"/>
  <c r="R78" i="25"/>
  <c r="N78" i="25"/>
  <c r="J78" i="25"/>
  <c r="F78" i="25"/>
  <c r="B78" i="25"/>
  <c r="Y78" i="25"/>
  <c r="U78" i="25"/>
  <c r="Q78" i="25"/>
  <c r="M78" i="25"/>
  <c r="I78" i="25"/>
  <c r="E78" i="25"/>
  <c r="X78" i="25"/>
  <c r="P78" i="25"/>
  <c r="H78" i="25"/>
  <c r="W78" i="25"/>
  <c r="O78" i="25"/>
  <c r="G78" i="25"/>
  <c r="T78" i="25"/>
  <c r="D78" i="25"/>
  <c r="S78" i="25"/>
  <c r="C78" i="25"/>
  <c r="L78" i="25"/>
  <c r="K78" i="25"/>
  <c r="Y77" i="21"/>
  <c r="U77" i="21"/>
  <c r="Q77" i="21"/>
  <c r="M77" i="21"/>
  <c r="I77" i="21"/>
  <c r="E77" i="21"/>
  <c r="X77" i="21"/>
  <c r="T77" i="21"/>
  <c r="P77" i="21"/>
  <c r="L77" i="21"/>
  <c r="H77" i="21"/>
  <c r="D77" i="21"/>
  <c r="S77" i="21"/>
  <c r="K77" i="21"/>
  <c r="C77" i="21"/>
  <c r="R77" i="21"/>
  <c r="J77" i="21"/>
  <c r="B77" i="21"/>
  <c r="W77" i="21"/>
  <c r="G77" i="21"/>
  <c r="V77" i="21"/>
  <c r="F77" i="21"/>
  <c r="O77" i="21"/>
  <c r="N77" i="21"/>
  <c r="W285" i="21"/>
  <c r="S285" i="21"/>
  <c r="O285" i="21"/>
  <c r="K285" i="21"/>
  <c r="G285" i="21"/>
  <c r="C285" i="21"/>
  <c r="V285" i="21"/>
  <c r="R285" i="21"/>
  <c r="N285" i="21"/>
  <c r="J285" i="21"/>
  <c r="F285" i="21"/>
  <c r="B285" i="21"/>
  <c r="U285" i="21"/>
  <c r="M285" i="21"/>
  <c r="E285" i="21"/>
  <c r="Y285" i="21"/>
  <c r="I285" i="21"/>
  <c r="T285" i="21"/>
  <c r="L285" i="21"/>
  <c r="D285" i="21"/>
  <c r="Q285" i="21"/>
  <c r="H285" i="21"/>
  <c r="X285" i="21"/>
  <c r="P285" i="21"/>
  <c r="Y114" i="28"/>
  <c r="U114" i="28"/>
  <c r="Q114" i="28"/>
  <c r="M114" i="28"/>
  <c r="I114" i="28"/>
  <c r="E114" i="28"/>
  <c r="X114" i="28"/>
  <c r="T114" i="28"/>
  <c r="P114" i="28"/>
  <c r="L114" i="28"/>
  <c r="H114" i="28"/>
  <c r="D114" i="28"/>
  <c r="S114" i="28"/>
  <c r="K114" i="28"/>
  <c r="C114" i="28"/>
  <c r="R114" i="28"/>
  <c r="J114" i="28"/>
  <c r="B114" i="28"/>
  <c r="W114" i="28"/>
  <c r="G114" i="28"/>
  <c r="V114" i="28"/>
  <c r="F114" i="28"/>
  <c r="O114" i="28"/>
  <c r="N114" i="28"/>
  <c r="Y149" i="28"/>
  <c r="U149" i="28"/>
  <c r="Q149" i="28"/>
  <c r="M149" i="28"/>
  <c r="I149" i="28"/>
  <c r="E149" i="28"/>
  <c r="X149" i="28"/>
  <c r="T149" i="28"/>
  <c r="P149" i="28"/>
  <c r="L149" i="28"/>
  <c r="H149" i="28"/>
  <c r="D149" i="28"/>
  <c r="S149" i="28"/>
  <c r="K149" i="28"/>
  <c r="C149" i="28"/>
  <c r="R149" i="28"/>
  <c r="J149" i="28"/>
  <c r="B149" i="28"/>
  <c r="W149" i="28"/>
  <c r="G149" i="28"/>
  <c r="V149" i="28"/>
  <c r="F149" i="28"/>
  <c r="O149" i="28"/>
  <c r="N149" i="28"/>
  <c r="W389" i="21"/>
  <c r="S389" i="21"/>
  <c r="O389" i="21"/>
  <c r="K389" i="21"/>
  <c r="G389" i="21"/>
  <c r="C389" i="21"/>
  <c r="V389" i="21"/>
  <c r="R389" i="21"/>
  <c r="N389" i="21"/>
  <c r="J389" i="21"/>
  <c r="F389" i="21"/>
  <c r="B389" i="21"/>
  <c r="U389" i="21"/>
  <c r="M389" i="21"/>
  <c r="E389" i="21"/>
  <c r="Q389" i="21"/>
  <c r="P389" i="21"/>
  <c r="T389" i="21"/>
  <c r="L389" i="21"/>
  <c r="D389" i="21"/>
  <c r="Y389" i="21"/>
  <c r="I389" i="21"/>
  <c r="X389" i="21"/>
  <c r="H389" i="21"/>
  <c r="Y112" i="21"/>
  <c r="U112" i="21"/>
  <c r="Q112" i="21"/>
  <c r="M112" i="21"/>
  <c r="I112" i="21"/>
  <c r="E112" i="21"/>
  <c r="X112" i="21"/>
  <c r="T112" i="21"/>
  <c r="P112" i="21"/>
  <c r="L112" i="21"/>
  <c r="H112" i="21"/>
  <c r="D112" i="21"/>
  <c r="S112" i="21"/>
  <c r="K112" i="21"/>
  <c r="C112" i="21"/>
  <c r="R112" i="21"/>
  <c r="J112" i="21"/>
  <c r="B112" i="21"/>
  <c r="W112" i="21"/>
  <c r="G112" i="21"/>
  <c r="V112" i="21"/>
  <c r="F112" i="21"/>
  <c r="O112" i="21"/>
  <c r="N112" i="21"/>
  <c r="W149" i="19"/>
  <c r="S149" i="19"/>
  <c r="O149" i="19"/>
  <c r="K149" i="19"/>
  <c r="G149" i="19"/>
  <c r="C149" i="19"/>
  <c r="V149" i="19"/>
  <c r="R149" i="19"/>
  <c r="N149" i="19"/>
  <c r="J149" i="19"/>
  <c r="F149" i="19"/>
  <c r="B149" i="19"/>
  <c r="Y149" i="19"/>
  <c r="Q149" i="19"/>
  <c r="I149" i="19"/>
  <c r="U149" i="19"/>
  <c r="M149" i="19"/>
  <c r="E149" i="19"/>
  <c r="P149" i="19"/>
  <c r="X149" i="19"/>
  <c r="H149" i="19"/>
  <c r="T149" i="19"/>
  <c r="L149" i="19"/>
  <c r="D149" i="19"/>
  <c r="W321" i="28"/>
  <c r="S321" i="28"/>
  <c r="O321" i="28"/>
  <c r="K321" i="28"/>
  <c r="G321" i="28"/>
  <c r="C321" i="28"/>
  <c r="V321" i="28"/>
  <c r="R321" i="28"/>
  <c r="N321" i="28"/>
  <c r="J321" i="28"/>
  <c r="F321" i="28"/>
  <c r="B321" i="28"/>
  <c r="U321" i="28"/>
  <c r="M321" i="28"/>
  <c r="E321" i="28"/>
  <c r="Y321" i="28"/>
  <c r="I321" i="28"/>
  <c r="X321" i="28"/>
  <c r="H321" i="28"/>
  <c r="T321" i="28"/>
  <c r="L321" i="28"/>
  <c r="D321" i="28"/>
  <c r="Q321" i="28"/>
  <c r="P321" i="28"/>
  <c r="W252" i="28"/>
  <c r="S252" i="28"/>
  <c r="O252" i="28"/>
  <c r="K252" i="28"/>
  <c r="G252" i="28"/>
  <c r="C252" i="28"/>
  <c r="V252" i="28"/>
  <c r="R252" i="28"/>
  <c r="N252" i="28"/>
  <c r="J252" i="28"/>
  <c r="F252" i="28"/>
  <c r="B252" i="28"/>
  <c r="U252" i="28"/>
  <c r="M252" i="28"/>
  <c r="E252" i="28"/>
  <c r="Q252" i="28"/>
  <c r="P252" i="28"/>
  <c r="T252" i="28"/>
  <c r="L252" i="28"/>
  <c r="D252" i="28"/>
  <c r="Y252" i="28"/>
  <c r="I252" i="28"/>
  <c r="X252" i="28"/>
  <c r="H252" i="28"/>
  <c r="W389" i="28"/>
  <c r="S389" i="28"/>
  <c r="O389" i="28"/>
  <c r="K389" i="28"/>
  <c r="G389" i="28"/>
  <c r="C389" i="28"/>
  <c r="V389" i="28"/>
  <c r="R389" i="28"/>
  <c r="N389" i="28"/>
  <c r="J389" i="28"/>
  <c r="F389" i="28"/>
  <c r="B389" i="28"/>
  <c r="U389" i="28"/>
  <c r="M389" i="28"/>
  <c r="E389" i="28"/>
  <c r="Y389" i="28"/>
  <c r="I389" i="28"/>
  <c r="X389" i="28"/>
  <c r="H389" i="28"/>
  <c r="T389" i="28"/>
  <c r="L389" i="28"/>
  <c r="D389" i="28"/>
  <c r="Q389" i="28"/>
  <c r="P389" i="28"/>
  <c r="W320" i="21"/>
  <c r="S320" i="21"/>
  <c r="O320" i="21"/>
  <c r="K320" i="21"/>
  <c r="G320" i="21"/>
  <c r="C320" i="21"/>
  <c r="V320" i="21"/>
  <c r="R320" i="21"/>
  <c r="N320" i="21"/>
  <c r="J320" i="21"/>
  <c r="F320" i="21"/>
  <c r="B320" i="21"/>
  <c r="U320" i="21"/>
  <c r="M320" i="21"/>
  <c r="E320" i="21"/>
  <c r="Y320" i="21"/>
  <c r="I320" i="21"/>
  <c r="T320" i="21"/>
  <c r="L320" i="21"/>
  <c r="D320" i="21"/>
  <c r="Q320" i="21"/>
  <c r="P320" i="21"/>
  <c r="H320" i="21"/>
  <c r="X320" i="21"/>
  <c r="V42" i="25"/>
  <c r="R42" i="25"/>
  <c r="N42" i="25"/>
  <c r="J42" i="25"/>
  <c r="F42" i="25"/>
  <c r="B42" i="25"/>
  <c r="Y42" i="25"/>
  <c r="U42" i="25"/>
  <c r="Q42" i="25"/>
  <c r="M42" i="25"/>
  <c r="I42" i="25"/>
  <c r="E42" i="25"/>
  <c r="X42" i="25"/>
  <c r="P42" i="25"/>
  <c r="H42" i="25"/>
  <c r="W42" i="25"/>
  <c r="O42" i="25"/>
  <c r="G42" i="25"/>
  <c r="L42" i="25"/>
  <c r="K42" i="25"/>
  <c r="D42" i="25"/>
  <c r="C42" i="25"/>
  <c r="T42" i="25"/>
  <c r="S42" i="25"/>
  <c r="Y147" i="21"/>
  <c r="U147" i="21"/>
  <c r="Q147" i="21"/>
  <c r="M147" i="21"/>
  <c r="I147" i="21"/>
  <c r="E147" i="21"/>
  <c r="X147" i="21"/>
  <c r="T147" i="21"/>
  <c r="P147" i="21"/>
  <c r="L147" i="21"/>
  <c r="H147" i="21"/>
  <c r="D147" i="21"/>
  <c r="S147" i="21"/>
  <c r="K147" i="21"/>
  <c r="C147" i="21"/>
  <c r="R147" i="21"/>
  <c r="J147" i="21"/>
  <c r="B147" i="21"/>
  <c r="W147" i="21"/>
  <c r="G147" i="21"/>
  <c r="V147" i="21"/>
  <c r="F147" i="21"/>
  <c r="O147" i="21"/>
  <c r="N147" i="21"/>
  <c r="W251" i="21"/>
  <c r="S251" i="21"/>
  <c r="O251" i="21"/>
  <c r="K251" i="21"/>
  <c r="G251" i="21"/>
  <c r="C251" i="21"/>
  <c r="V251" i="21"/>
  <c r="R251" i="21"/>
  <c r="N251" i="21"/>
  <c r="J251" i="21"/>
  <c r="F251" i="21"/>
  <c r="B251" i="21"/>
  <c r="U251" i="21"/>
  <c r="M251" i="21"/>
  <c r="E251" i="21"/>
  <c r="Q251" i="21"/>
  <c r="T251" i="21"/>
  <c r="L251" i="21"/>
  <c r="D251" i="21"/>
  <c r="Y251" i="21"/>
  <c r="I251" i="21"/>
  <c r="P251" i="21"/>
  <c r="H251" i="21"/>
  <c r="X251" i="21"/>
  <c r="W218" i="28"/>
  <c r="S218" i="28"/>
  <c r="O218" i="28"/>
  <c r="K218" i="28"/>
  <c r="G218" i="28"/>
  <c r="C218" i="28"/>
  <c r="Y218" i="28"/>
  <c r="T218" i="28"/>
  <c r="N218" i="28"/>
  <c r="I218" i="28"/>
  <c r="D218" i="28"/>
  <c r="U218" i="28"/>
  <c r="M218" i="28"/>
  <c r="F218" i="28"/>
  <c r="R218" i="28"/>
  <c r="L218" i="28"/>
  <c r="E218" i="28"/>
  <c r="Q218" i="28"/>
  <c r="B218" i="28"/>
  <c r="P218" i="28"/>
  <c r="X218" i="28"/>
  <c r="V218" i="28"/>
  <c r="J218" i="28"/>
  <c r="H218" i="28"/>
  <c r="V184" i="28"/>
  <c r="R184" i="28"/>
  <c r="N184" i="28"/>
  <c r="J184" i="28"/>
  <c r="F184" i="28"/>
  <c r="B184" i="28"/>
  <c r="X184" i="28"/>
  <c r="T184" i="28"/>
  <c r="P184" i="28"/>
  <c r="L184" i="28"/>
  <c r="H184" i="28"/>
  <c r="D184" i="28"/>
  <c r="U184" i="28"/>
  <c r="M184" i="28"/>
  <c r="E184" i="28"/>
  <c r="Y184" i="28"/>
  <c r="Q184" i="28"/>
  <c r="I184" i="28"/>
  <c r="K184" i="28"/>
  <c r="W184" i="28"/>
  <c r="G184" i="28"/>
  <c r="C184" i="28"/>
  <c r="S184" i="28"/>
  <c r="O184" i="28"/>
  <c r="W355" i="21"/>
  <c r="S355" i="21"/>
  <c r="O355" i="21"/>
  <c r="K355" i="21"/>
  <c r="G355" i="21"/>
  <c r="C355" i="21"/>
  <c r="V355" i="21"/>
  <c r="R355" i="21"/>
  <c r="N355" i="21"/>
  <c r="J355" i="21"/>
  <c r="F355" i="21"/>
  <c r="B355" i="21"/>
  <c r="U355" i="21"/>
  <c r="M355" i="21"/>
  <c r="E355" i="21"/>
  <c r="Y355" i="21"/>
  <c r="I355" i="21"/>
  <c r="P355" i="21"/>
  <c r="T355" i="21"/>
  <c r="L355" i="21"/>
  <c r="D355" i="21"/>
  <c r="Q355" i="21"/>
  <c r="X355" i="21"/>
  <c r="H355" i="21"/>
  <c r="Y182" i="21"/>
  <c r="U182" i="21"/>
  <c r="Q182" i="21"/>
  <c r="M182" i="21"/>
  <c r="I182" i="21"/>
  <c r="E182" i="21"/>
  <c r="W182" i="21"/>
  <c r="S182" i="21"/>
  <c r="O182" i="21"/>
  <c r="K182" i="21"/>
  <c r="G182" i="21"/>
  <c r="C182" i="21"/>
  <c r="T182" i="21"/>
  <c r="L182" i="21"/>
  <c r="D182" i="21"/>
  <c r="R182" i="21"/>
  <c r="J182" i="21"/>
  <c r="B182" i="21"/>
  <c r="X182" i="21"/>
  <c r="H182" i="21"/>
  <c r="P182" i="21"/>
  <c r="F182" i="21"/>
  <c r="V182" i="21"/>
  <c r="N182" i="21"/>
  <c r="V114" i="25"/>
  <c r="R114" i="25"/>
  <c r="N114" i="25"/>
  <c r="J114" i="25"/>
  <c r="F114" i="25"/>
  <c r="B114" i="25"/>
  <c r="Y114" i="25"/>
  <c r="U114" i="25"/>
  <c r="Q114" i="25"/>
  <c r="M114" i="25"/>
  <c r="I114" i="25"/>
  <c r="E114" i="25"/>
  <c r="X114" i="25"/>
  <c r="P114" i="25"/>
  <c r="H114" i="25"/>
  <c r="W114" i="25"/>
  <c r="O114" i="25"/>
  <c r="G114" i="25"/>
  <c r="L114" i="25"/>
  <c r="K114" i="25"/>
  <c r="T114" i="25"/>
  <c r="S114" i="25"/>
  <c r="C114" i="25"/>
  <c r="D114" i="25"/>
  <c r="W216" i="21"/>
  <c r="S216" i="21"/>
  <c r="O216" i="21"/>
  <c r="K216" i="21"/>
  <c r="G216" i="21"/>
  <c r="C216" i="21"/>
  <c r="U216" i="21"/>
  <c r="P216" i="21"/>
  <c r="J216" i="21"/>
  <c r="E216" i="21"/>
  <c r="Y216" i="21"/>
  <c r="T216" i="21"/>
  <c r="N216" i="21"/>
  <c r="I216" i="21"/>
  <c r="D216" i="21"/>
  <c r="X216" i="21"/>
  <c r="M216" i="21"/>
  <c r="B216" i="21"/>
  <c r="R216" i="21"/>
  <c r="H216" i="21"/>
  <c r="L216" i="21"/>
  <c r="V216" i="21"/>
  <c r="Q216" i="21"/>
  <c r="F216" i="21"/>
  <c r="W423" i="28"/>
  <c r="S423" i="28"/>
  <c r="O423" i="28"/>
  <c r="K423" i="28"/>
  <c r="G423" i="28"/>
  <c r="C423" i="28"/>
  <c r="V423" i="28"/>
  <c r="R423" i="28"/>
  <c r="N423" i="28"/>
  <c r="J423" i="28"/>
  <c r="F423" i="28"/>
  <c r="B423" i="28"/>
  <c r="Y423" i="28"/>
  <c r="Q423" i="28"/>
  <c r="I423" i="28"/>
  <c r="X423" i="28"/>
  <c r="P423" i="28"/>
  <c r="H423" i="28"/>
  <c r="M423" i="28"/>
  <c r="U423" i="28"/>
  <c r="T423" i="28"/>
  <c r="L423" i="28"/>
  <c r="E423" i="28"/>
  <c r="D423" i="28"/>
  <c r="W355" i="28"/>
  <c r="S355" i="28"/>
  <c r="O355" i="28"/>
  <c r="K355" i="28"/>
  <c r="G355" i="28"/>
  <c r="C355" i="28"/>
  <c r="V355" i="28"/>
  <c r="R355" i="28"/>
  <c r="N355" i="28"/>
  <c r="J355" i="28"/>
  <c r="F355" i="28"/>
  <c r="B355" i="28"/>
  <c r="U355" i="28"/>
  <c r="M355" i="28"/>
  <c r="E355" i="28"/>
  <c r="Y355" i="28"/>
  <c r="I355" i="28"/>
  <c r="X355" i="28"/>
  <c r="H355" i="28"/>
  <c r="T355" i="28"/>
  <c r="L355" i="28"/>
  <c r="D355" i="28"/>
  <c r="Q355" i="28"/>
  <c r="P355" i="28"/>
  <c r="W286" i="28"/>
  <c r="S286" i="28"/>
  <c r="O286" i="28"/>
  <c r="K286" i="28"/>
  <c r="G286" i="28"/>
  <c r="C286" i="28"/>
  <c r="V286" i="28"/>
  <c r="R286" i="28"/>
  <c r="N286" i="28"/>
  <c r="J286" i="28"/>
  <c r="F286" i="28"/>
  <c r="B286" i="28"/>
  <c r="U286" i="28"/>
  <c r="M286" i="28"/>
  <c r="E286" i="28"/>
  <c r="Y286" i="28"/>
  <c r="I286" i="28"/>
  <c r="X286" i="28"/>
  <c r="T286" i="28"/>
  <c r="L286" i="28"/>
  <c r="D286" i="28"/>
  <c r="Q286" i="28"/>
  <c r="P286" i="28"/>
  <c r="H286" i="28"/>
  <c r="W423" i="21"/>
  <c r="S423" i="21"/>
  <c r="O423" i="21"/>
  <c r="K423" i="21"/>
  <c r="G423" i="21"/>
  <c r="C423" i="21"/>
  <c r="V423" i="21"/>
  <c r="R423" i="21"/>
  <c r="N423" i="21"/>
  <c r="J423" i="21"/>
  <c r="F423" i="21"/>
  <c r="B423" i="21"/>
  <c r="U423" i="21"/>
  <c r="M423" i="21"/>
  <c r="E423" i="21"/>
  <c r="Q423" i="21"/>
  <c r="P423" i="21"/>
  <c r="T423" i="21"/>
  <c r="L423" i="21"/>
  <c r="D423" i="21"/>
  <c r="Y423" i="21"/>
  <c r="I423" i="21"/>
  <c r="X423" i="21"/>
  <c r="H423" i="21"/>
  <c r="A321" i="21"/>
  <c r="A356" i="21"/>
  <c r="A424" i="21"/>
  <c r="A390" i="21"/>
  <c r="A150" i="28"/>
  <c r="A424" i="28"/>
  <c r="A219" i="28"/>
  <c r="A322" i="28"/>
  <c r="A185" i="28"/>
  <c r="A287" i="28"/>
  <c r="A253" i="28"/>
  <c r="A356" i="28"/>
  <c r="A390" i="28"/>
  <c r="A286" i="21"/>
  <c r="A252" i="21"/>
  <c r="A217" i="21"/>
  <c r="A183" i="21"/>
  <c r="A78" i="21"/>
  <c r="A148" i="21"/>
  <c r="A113" i="21"/>
  <c r="A150" i="19"/>
  <c r="Y148" i="21" l="1"/>
  <c r="U148" i="21"/>
  <c r="Q148" i="21"/>
  <c r="M148" i="21"/>
  <c r="I148" i="21"/>
  <c r="E148" i="21"/>
  <c r="X148" i="21"/>
  <c r="T148" i="21"/>
  <c r="P148" i="21"/>
  <c r="L148" i="21"/>
  <c r="H148" i="21"/>
  <c r="D148" i="21"/>
  <c r="S148" i="21"/>
  <c r="K148" i="21"/>
  <c r="C148" i="21"/>
  <c r="R148" i="21"/>
  <c r="J148" i="21"/>
  <c r="B148" i="21"/>
  <c r="O148" i="21"/>
  <c r="N148" i="21"/>
  <c r="G148" i="21"/>
  <c r="V148" i="21"/>
  <c r="F148" i="21"/>
  <c r="W148" i="21"/>
  <c r="W252" i="21"/>
  <c r="S252" i="21"/>
  <c r="O252" i="21"/>
  <c r="K252" i="21"/>
  <c r="G252" i="21"/>
  <c r="C252" i="21"/>
  <c r="V252" i="21"/>
  <c r="R252" i="21"/>
  <c r="N252" i="21"/>
  <c r="J252" i="21"/>
  <c r="F252" i="21"/>
  <c r="B252" i="21"/>
  <c r="U252" i="21"/>
  <c r="M252" i="21"/>
  <c r="E252" i="21"/>
  <c r="Y252" i="21"/>
  <c r="I252" i="21"/>
  <c r="T252" i="21"/>
  <c r="L252" i="21"/>
  <c r="D252" i="21"/>
  <c r="Q252" i="21"/>
  <c r="X252" i="21"/>
  <c r="P252" i="21"/>
  <c r="H252" i="21"/>
  <c r="W253" i="28"/>
  <c r="S253" i="28"/>
  <c r="O253" i="28"/>
  <c r="K253" i="28"/>
  <c r="G253" i="28"/>
  <c r="C253" i="28"/>
  <c r="V253" i="28"/>
  <c r="R253" i="28"/>
  <c r="N253" i="28"/>
  <c r="J253" i="28"/>
  <c r="F253" i="28"/>
  <c r="B253" i="28"/>
  <c r="U253" i="28"/>
  <c r="M253" i="28"/>
  <c r="E253" i="28"/>
  <c r="Y253" i="28"/>
  <c r="I253" i="28"/>
  <c r="X253" i="28"/>
  <c r="H253" i="28"/>
  <c r="T253" i="28"/>
  <c r="L253" i="28"/>
  <c r="D253" i="28"/>
  <c r="Q253" i="28"/>
  <c r="P253" i="28"/>
  <c r="W219" i="28"/>
  <c r="S219" i="28"/>
  <c r="O219" i="28"/>
  <c r="K219" i="28"/>
  <c r="G219" i="28"/>
  <c r="C219" i="28"/>
  <c r="V219" i="28"/>
  <c r="Q219" i="28"/>
  <c r="L219" i="28"/>
  <c r="F219" i="28"/>
  <c r="Y219" i="28"/>
  <c r="R219" i="28"/>
  <c r="J219" i="28"/>
  <c r="D219" i="28"/>
  <c r="X219" i="28"/>
  <c r="P219" i="28"/>
  <c r="I219" i="28"/>
  <c r="B219" i="28"/>
  <c r="U219" i="28"/>
  <c r="H219" i="28"/>
  <c r="T219" i="28"/>
  <c r="E219" i="28"/>
  <c r="N219" i="28"/>
  <c r="M219" i="28"/>
  <c r="W424" i="21"/>
  <c r="S424" i="21"/>
  <c r="O424" i="21"/>
  <c r="K424" i="21"/>
  <c r="G424" i="21"/>
  <c r="C424" i="21"/>
  <c r="V424" i="21"/>
  <c r="R424" i="21"/>
  <c r="N424" i="21"/>
  <c r="J424" i="21"/>
  <c r="F424" i="21"/>
  <c r="B424" i="21"/>
  <c r="U424" i="21"/>
  <c r="M424" i="21"/>
  <c r="E424" i="21"/>
  <c r="Y424" i="21"/>
  <c r="I424" i="21"/>
  <c r="X424" i="21"/>
  <c r="H424" i="21"/>
  <c r="T424" i="21"/>
  <c r="L424" i="21"/>
  <c r="D424" i="21"/>
  <c r="Q424" i="21"/>
  <c r="P424" i="21"/>
  <c r="W150" i="19"/>
  <c r="S150" i="19"/>
  <c r="O150" i="19"/>
  <c r="K150" i="19"/>
  <c r="G150" i="19"/>
  <c r="C150" i="19"/>
  <c r="V150" i="19"/>
  <c r="R150" i="19"/>
  <c r="N150" i="19"/>
  <c r="J150" i="19"/>
  <c r="F150" i="19"/>
  <c r="B150" i="19"/>
  <c r="Y150" i="19"/>
  <c r="Q150" i="19"/>
  <c r="I150" i="19"/>
  <c r="U150" i="19"/>
  <c r="M150" i="19"/>
  <c r="E150" i="19"/>
  <c r="X150" i="19"/>
  <c r="H150" i="19"/>
  <c r="P150" i="19"/>
  <c r="T150" i="19"/>
  <c r="L150" i="19"/>
  <c r="D150" i="19"/>
  <c r="Y183" i="21"/>
  <c r="U183" i="21"/>
  <c r="Q183" i="21"/>
  <c r="M183" i="21"/>
  <c r="I183" i="21"/>
  <c r="E183" i="21"/>
  <c r="W183" i="21"/>
  <c r="S183" i="21"/>
  <c r="O183" i="21"/>
  <c r="K183" i="21"/>
  <c r="G183" i="21"/>
  <c r="C183" i="21"/>
  <c r="T183" i="21"/>
  <c r="L183" i="21"/>
  <c r="D183" i="21"/>
  <c r="R183" i="21"/>
  <c r="J183" i="21"/>
  <c r="B183" i="21"/>
  <c r="P183" i="21"/>
  <c r="X183" i="21"/>
  <c r="H183" i="21"/>
  <c r="N183" i="21"/>
  <c r="V183" i="21"/>
  <c r="F183" i="21"/>
  <c r="W390" i="28"/>
  <c r="S390" i="28"/>
  <c r="O390" i="28"/>
  <c r="K390" i="28"/>
  <c r="G390" i="28"/>
  <c r="C390" i="28"/>
  <c r="V390" i="28"/>
  <c r="R390" i="28"/>
  <c r="N390" i="28"/>
  <c r="J390" i="28"/>
  <c r="F390" i="28"/>
  <c r="B390" i="28"/>
  <c r="U390" i="28"/>
  <c r="M390" i="28"/>
  <c r="E390" i="28"/>
  <c r="Y390" i="28"/>
  <c r="Q390" i="28"/>
  <c r="X390" i="28"/>
  <c r="H390" i="28"/>
  <c r="T390" i="28"/>
  <c r="L390" i="28"/>
  <c r="D390" i="28"/>
  <c r="I390" i="28"/>
  <c r="P390" i="28"/>
  <c r="V185" i="28"/>
  <c r="R185" i="28"/>
  <c r="N185" i="28"/>
  <c r="J185" i="28"/>
  <c r="F185" i="28"/>
  <c r="B185" i="28"/>
  <c r="X185" i="28"/>
  <c r="T185" i="28"/>
  <c r="P185" i="28"/>
  <c r="L185" i="28"/>
  <c r="H185" i="28"/>
  <c r="D185" i="28"/>
  <c r="U185" i="28"/>
  <c r="M185" i="28"/>
  <c r="E185" i="28"/>
  <c r="Y185" i="28"/>
  <c r="Q185" i="28"/>
  <c r="I185" i="28"/>
  <c r="S185" i="28"/>
  <c r="C185" i="28"/>
  <c r="O185" i="28"/>
  <c r="K185" i="28"/>
  <c r="W185" i="28"/>
  <c r="G185" i="28"/>
  <c r="Y150" i="28"/>
  <c r="U150" i="28"/>
  <c r="Q150" i="28"/>
  <c r="M150" i="28"/>
  <c r="I150" i="28"/>
  <c r="E150" i="28"/>
  <c r="X150" i="28"/>
  <c r="T150" i="28"/>
  <c r="P150" i="28"/>
  <c r="L150" i="28"/>
  <c r="H150" i="28"/>
  <c r="D150" i="28"/>
  <c r="S150" i="28"/>
  <c r="K150" i="28"/>
  <c r="C150" i="28"/>
  <c r="R150" i="28"/>
  <c r="J150" i="28"/>
  <c r="B150" i="28"/>
  <c r="O150" i="28"/>
  <c r="N150" i="28"/>
  <c r="W150" i="28"/>
  <c r="G150" i="28"/>
  <c r="V150" i="28"/>
  <c r="F150" i="28"/>
  <c r="W321" i="21"/>
  <c r="S321" i="21"/>
  <c r="O321" i="21"/>
  <c r="K321" i="21"/>
  <c r="G321" i="21"/>
  <c r="C321" i="21"/>
  <c r="V321" i="21"/>
  <c r="R321" i="21"/>
  <c r="N321" i="21"/>
  <c r="J321" i="21"/>
  <c r="F321" i="21"/>
  <c r="B321" i="21"/>
  <c r="U321" i="21"/>
  <c r="M321" i="21"/>
  <c r="E321" i="21"/>
  <c r="Q321" i="21"/>
  <c r="T321" i="21"/>
  <c r="L321" i="21"/>
  <c r="D321" i="21"/>
  <c r="Y321" i="21"/>
  <c r="I321" i="21"/>
  <c r="X321" i="21"/>
  <c r="P321" i="21"/>
  <c r="H321" i="21"/>
  <c r="Y113" i="21"/>
  <c r="U113" i="21"/>
  <c r="Q113" i="21"/>
  <c r="M113" i="21"/>
  <c r="I113" i="21"/>
  <c r="E113" i="21"/>
  <c r="X113" i="21"/>
  <c r="T113" i="21"/>
  <c r="P113" i="21"/>
  <c r="L113" i="21"/>
  <c r="H113" i="21"/>
  <c r="D113" i="21"/>
  <c r="S113" i="21"/>
  <c r="K113" i="21"/>
  <c r="C113" i="21"/>
  <c r="R113" i="21"/>
  <c r="J113" i="21"/>
  <c r="B113" i="21"/>
  <c r="O113" i="21"/>
  <c r="N113" i="21"/>
  <c r="W113" i="21"/>
  <c r="F113" i="21"/>
  <c r="V113" i="21"/>
  <c r="G113" i="21"/>
  <c r="W217" i="21"/>
  <c r="S217" i="21"/>
  <c r="O217" i="21"/>
  <c r="K217" i="21"/>
  <c r="G217" i="21"/>
  <c r="C217" i="21"/>
  <c r="X217" i="21"/>
  <c r="R217" i="21"/>
  <c r="M217" i="21"/>
  <c r="H217" i="21"/>
  <c r="B217" i="21"/>
  <c r="V217" i="21"/>
  <c r="Q217" i="21"/>
  <c r="L217" i="21"/>
  <c r="F217" i="21"/>
  <c r="U217" i="21"/>
  <c r="J217" i="21"/>
  <c r="P217" i="21"/>
  <c r="E217" i="21"/>
  <c r="I217" i="21"/>
  <c r="T217" i="21"/>
  <c r="D217" i="21"/>
  <c r="Y217" i="21"/>
  <c r="N217" i="21"/>
  <c r="W356" i="28"/>
  <c r="S356" i="28"/>
  <c r="O356" i="28"/>
  <c r="K356" i="28"/>
  <c r="G356" i="28"/>
  <c r="C356" i="28"/>
  <c r="V356" i="28"/>
  <c r="R356" i="28"/>
  <c r="N356" i="28"/>
  <c r="J356" i="28"/>
  <c r="F356" i="28"/>
  <c r="B356" i="28"/>
  <c r="U356" i="28"/>
  <c r="M356" i="28"/>
  <c r="E356" i="28"/>
  <c r="Y356" i="28"/>
  <c r="Q356" i="28"/>
  <c r="P356" i="28"/>
  <c r="T356" i="28"/>
  <c r="L356" i="28"/>
  <c r="D356" i="28"/>
  <c r="I356" i="28"/>
  <c r="X356" i="28"/>
  <c r="H356" i="28"/>
  <c r="W322" i="28"/>
  <c r="S322" i="28"/>
  <c r="O322" i="28"/>
  <c r="K322" i="28"/>
  <c r="G322" i="28"/>
  <c r="C322" i="28"/>
  <c r="V322" i="28"/>
  <c r="R322" i="28"/>
  <c r="N322" i="28"/>
  <c r="J322" i="28"/>
  <c r="F322" i="28"/>
  <c r="B322" i="28"/>
  <c r="U322" i="28"/>
  <c r="M322" i="28"/>
  <c r="E322" i="28"/>
  <c r="Q322" i="28"/>
  <c r="P322" i="28"/>
  <c r="T322" i="28"/>
  <c r="L322" i="28"/>
  <c r="D322" i="28"/>
  <c r="Y322" i="28"/>
  <c r="I322" i="28"/>
  <c r="X322" i="28"/>
  <c r="H322" i="28"/>
  <c r="W390" i="21"/>
  <c r="S390" i="21"/>
  <c r="O390" i="21"/>
  <c r="K390" i="21"/>
  <c r="G390" i="21"/>
  <c r="C390" i="21"/>
  <c r="V390" i="21"/>
  <c r="R390" i="21"/>
  <c r="N390" i="21"/>
  <c r="J390" i="21"/>
  <c r="F390" i="21"/>
  <c r="B390" i="21"/>
  <c r="U390" i="21"/>
  <c r="M390" i="21"/>
  <c r="E390" i="21"/>
  <c r="I390" i="21"/>
  <c r="H390" i="21"/>
  <c r="T390" i="21"/>
  <c r="L390" i="21"/>
  <c r="D390" i="21"/>
  <c r="Y390" i="21"/>
  <c r="Q390" i="21"/>
  <c r="X390" i="21"/>
  <c r="P390" i="21"/>
  <c r="W286" i="21"/>
  <c r="S286" i="21"/>
  <c r="O286" i="21"/>
  <c r="K286" i="21"/>
  <c r="G286" i="21"/>
  <c r="C286" i="21"/>
  <c r="V286" i="21"/>
  <c r="R286" i="21"/>
  <c r="N286" i="21"/>
  <c r="J286" i="21"/>
  <c r="F286" i="21"/>
  <c r="B286" i="21"/>
  <c r="U286" i="21"/>
  <c r="M286" i="21"/>
  <c r="E286" i="21"/>
  <c r="Y286" i="21"/>
  <c r="I286" i="21"/>
  <c r="T286" i="21"/>
  <c r="L286" i="21"/>
  <c r="D286" i="21"/>
  <c r="Q286" i="21"/>
  <c r="H286" i="21"/>
  <c r="X286" i="21"/>
  <c r="P286" i="21"/>
  <c r="W424" i="28"/>
  <c r="S424" i="28"/>
  <c r="O424" i="28"/>
  <c r="K424" i="28"/>
  <c r="G424" i="28"/>
  <c r="C424" i="28"/>
  <c r="V424" i="28"/>
  <c r="R424" i="28"/>
  <c r="N424" i="28"/>
  <c r="J424" i="28"/>
  <c r="F424" i="28"/>
  <c r="B424" i="28"/>
  <c r="Y424" i="28"/>
  <c r="Q424" i="28"/>
  <c r="I424" i="28"/>
  <c r="X424" i="28"/>
  <c r="P424" i="28"/>
  <c r="H424" i="28"/>
  <c r="U424" i="28"/>
  <c r="E424" i="28"/>
  <c r="T424" i="28"/>
  <c r="D424" i="28"/>
  <c r="M424" i="28"/>
  <c r="L424" i="28"/>
  <c r="W356" i="21"/>
  <c r="S356" i="21"/>
  <c r="O356" i="21"/>
  <c r="K356" i="21"/>
  <c r="G356" i="21"/>
  <c r="C356" i="21"/>
  <c r="V356" i="21"/>
  <c r="R356" i="21"/>
  <c r="N356" i="21"/>
  <c r="J356" i="21"/>
  <c r="F356" i="21"/>
  <c r="B356" i="21"/>
  <c r="U356" i="21"/>
  <c r="M356" i="21"/>
  <c r="E356" i="21"/>
  <c r="Q356" i="21"/>
  <c r="X356" i="21"/>
  <c r="H356" i="21"/>
  <c r="T356" i="21"/>
  <c r="L356" i="21"/>
  <c r="D356" i="21"/>
  <c r="Y356" i="21"/>
  <c r="I356" i="21"/>
  <c r="P356" i="21"/>
  <c r="Y78" i="21"/>
  <c r="U78" i="21"/>
  <c r="Q78" i="21"/>
  <c r="M78" i="21"/>
  <c r="I78" i="21"/>
  <c r="E78" i="21"/>
  <c r="X78" i="21"/>
  <c r="T78" i="21"/>
  <c r="P78" i="21"/>
  <c r="L78" i="21"/>
  <c r="H78" i="21"/>
  <c r="D78" i="21"/>
  <c r="S78" i="21"/>
  <c r="K78" i="21"/>
  <c r="C78" i="21"/>
  <c r="R78" i="21"/>
  <c r="J78" i="21"/>
  <c r="B78" i="21"/>
  <c r="O78" i="21"/>
  <c r="N78" i="21"/>
  <c r="G78" i="21"/>
  <c r="W78" i="21"/>
  <c r="V78" i="21"/>
  <c r="F78" i="21"/>
  <c r="W287" i="28"/>
  <c r="S287" i="28"/>
  <c r="O287" i="28"/>
  <c r="K287" i="28"/>
  <c r="G287" i="28"/>
  <c r="C287" i="28"/>
  <c r="V287" i="28"/>
  <c r="R287" i="28"/>
  <c r="N287" i="28"/>
  <c r="J287" i="28"/>
  <c r="F287" i="28"/>
  <c r="B287" i="28"/>
  <c r="U287" i="28"/>
  <c r="M287" i="28"/>
  <c r="E287" i="28"/>
  <c r="Q287" i="28"/>
  <c r="P287" i="28"/>
  <c r="T287" i="28"/>
  <c r="L287" i="28"/>
  <c r="D287" i="28"/>
  <c r="Y287" i="28"/>
  <c r="I287" i="28"/>
  <c r="X287" i="28"/>
  <c r="H287" i="28"/>
  <c r="A391" i="21"/>
  <c r="A357" i="21"/>
  <c r="A425" i="21"/>
  <c r="A322" i="21"/>
  <c r="A288" i="28"/>
  <c r="A425" i="28"/>
  <c r="A357" i="28"/>
  <c r="A254" i="28"/>
  <c r="A186" i="28"/>
  <c r="A220" i="28"/>
  <c r="A391" i="28"/>
  <c r="A323" i="28"/>
  <c r="A253" i="21"/>
  <c r="A287" i="21"/>
  <c r="A218" i="21"/>
  <c r="A149" i="21"/>
  <c r="A184" i="21"/>
  <c r="A114" i="21"/>
  <c r="W218" i="21" l="1"/>
  <c r="S218" i="21"/>
  <c r="O218" i="21"/>
  <c r="K218" i="21"/>
  <c r="G218" i="21"/>
  <c r="C218" i="21"/>
  <c r="U218" i="21"/>
  <c r="P218" i="21"/>
  <c r="J218" i="21"/>
  <c r="E218" i="21"/>
  <c r="Y218" i="21"/>
  <c r="T218" i="21"/>
  <c r="N218" i="21"/>
  <c r="I218" i="21"/>
  <c r="D218" i="21"/>
  <c r="R218" i="21"/>
  <c r="H218" i="21"/>
  <c r="X218" i="21"/>
  <c r="M218" i="21"/>
  <c r="B218" i="21"/>
  <c r="F218" i="21"/>
  <c r="Q218" i="21"/>
  <c r="V218" i="21"/>
  <c r="L218" i="21"/>
  <c r="W391" i="28"/>
  <c r="S391" i="28"/>
  <c r="O391" i="28"/>
  <c r="K391" i="28"/>
  <c r="G391" i="28"/>
  <c r="C391" i="28"/>
  <c r="V391" i="28"/>
  <c r="R391" i="28"/>
  <c r="N391" i="28"/>
  <c r="J391" i="28"/>
  <c r="F391" i="28"/>
  <c r="B391" i="28"/>
  <c r="U391" i="28"/>
  <c r="M391" i="28"/>
  <c r="E391" i="28"/>
  <c r="Q391" i="28"/>
  <c r="P391" i="28"/>
  <c r="T391" i="28"/>
  <c r="L391" i="28"/>
  <c r="D391" i="28"/>
  <c r="Y391" i="28"/>
  <c r="I391" i="28"/>
  <c r="X391" i="28"/>
  <c r="H391" i="28"/>
  <c r="W357" i="28"/>
  <c r="S357" i="28"/>
  <c r="O357" i="28"/>
  <c r="K357" i="28"/>
  <c r="G357" i="28"/>
  <c r="C357" i="28"/>
  <c r="V357" i="28"/>
  <c r="R357" i="28"/>
  <c r="N357" i="28"/>
  <c r="J357" i="28"/>
  <c r="F357" i="28"/>
  <c r="B357" i="28"/>
  <c r="U357" i="28"/>
  <c r="M357" i="28"/>
  <c r="E357" i="28"/>
  <c r="Q357" i="28"/>
  <c r="X357" i="28"/>
  <c r="H357" i="28"/>
  <c r="T357" i="28"/>
  <c r="L357" i="28"/>
  <c r="D357" i="28"/>
  <c r="Y357" i="28"/>
  <c r="I357" i="28"/>
  <c r="P357" i="28"/>
  <c r="W425" i="21"/>
  <c r="S425" i="21"/>
  <c r="O425" i="21"/>
  <c r="K425" i="21"/>
  <c r="G425" i="21"/>
  <c r="C425" i="21"/>
  <c r="V425" i="21"/>
  <c r="R425" i="21"/>
  <c r="N425" i="21"/>
  <c r="J425" i="21"/>
  <c r="F425" i="21"/>
  <c r="B425" i="21"/>
  <c r="U425" i="21"/>
  <c r="M425" i="21"/>
  <c r="E425" i="21"/>
  <c r="Q425" i="21"/>
  <c r="X425" i="21"/>
  <c r="T425" i="21"/>
  <c r="L425" i="21"/>
  <c r="D425" i="21"/>
  <c r="Y425" i="21"/>
  <c r="I425" i="21"/>
  <c r="P425" i="21"/>
  <c r="H425" i="21"/>
  <c r="Y114" i="21"/>
  <c r="U114" i="21"/>
  <c r="Q114" i="21"/>
  <c r="M114" i="21"/>
  <c r="I114" i="21"/>
  <c r="E114" i="21"/>
  <c r="X114" i="21"/>
  <c r="T114" i="21"/>
  <c r="P114" i="21"/>
  <c r="L114" i="21"/>
  <c r="H114" i="21"/>
  <c r="D114" i="21"/>
  <c r="S114" i="21"/>
  <c r="K114" i="21"/>
  <c r="C114" i="21"/>
  <c r="R114" i="21"/>
  <c r="J114" i="21"/>
  <c r="B114" i="21"/>
  <c r="W114" i="21"/>
  <c r="G114" i="21"/>
  <c r="V114" i="21"/>
  <c r="F114" i="21"/>
  <c r="O114" i="21"/>
  <c r="N114" i="21"/>
  <c r="W287" i="21"/>
  <c r="S287" i="21"/>
  <c r="O287" i="21"/>
  <c r="K287" i="21"/>
  <c r="G287" i="21"/>
  <c r="C287" i="21"/>
  <c r="V287" i="21"/>
  <c r="R287" i="21"/>
  <c r="N287" i="21"/>
  <c r="J287" i="21"/>
  <c r="F287" i="21"/>
  <c r="B287" i="21"/>
  <c r="U287" i="21"/>
  <c r="M287" i="21"/>
  <c r="E287" i="21"/>
  <c r="Q287" i="21"/>
  <c r="T287" i="21"/>
  <c r="L287" i="21"/>
  <c r="D287" i="21"/>
  <c r="Y287" i="21"/>
  <c r="I287" i="21"/>
  <c r="P287" i="21"/>
  <c r="H287" i="21"/>
  <c r="X287" i="21"/>
  <c r="W220" i="28"/>
  <c r="S220" i="28"/>
  <c r="O220" i="28"/>
  <c r="K220" i="28"/>
  <c r="G220" i="28"/>
  <c r="C220" i="28"/>
  <c r="Y220" i="28"/>
  <c r="T220" i="28"/>
  <c r="N220" i="28"/>
  <c r="I220" i="28"/>
  <c r="D220" i="28"/>
  <c r="V220" i="28"/>
  <c r="P220" i="28"/>
  <c r="H220" i="28"/>
  <c r="U220" i="28"/>
  <c r="M220" i="28"/>
  <c r="F220" i="28"/>
  <c r="L220" i="28"/>
  <c r="X220" i="28"/>
  <c r="J220" i="28"/>
  <c r="E220" i="28"/>
  <c r="B220" i="28"/>
  <c r="R220" i="28"/>
  <c r="Q220" i="28"/>
  <c r="W425" i="28"/>
  <c r="S425" i="28"/>
  <c r="O425" i="28"/>
  <c r="K425" i="28"/>
  <c r="G425" i="28"/>
  <c r="C425" i="28"/>
  <c r="V425" i="28"/>
  <c r="R425" i="28"/>
  <c r="N425" i="28"/>
  <c r="J425" i="28"/>
  <c r="F425" i="28"/>
  <c r="B425" i="28"/>
  <c r="Y425" i="28"/>
  <c r="Q425" i="28"/>
  <c r="I425" i="28"/>
  <c r="X425" i="28"/>
  <c r="P425" i="28"/>
  <c r="H425" i="28"/>
  <c r="M425" i="28"/>
  <c r="E425" i="28"/>
  <c r="D425" i="28"/>
  <c r="L425" i="28"/>
  <c r="U425" i="28"/>
  <c r="T425" i="28"/>
  <c r="W357" i="21"/>
  <c r="S357" i="21"/>
  <c r="O357" i="21"/>
  <c r="K357" i="21"/>
  <c r="G357" i="21"/>
  <c r="C357" i="21"/>
  <c r="V357" i="21"/>
  <c r="R357" i="21"/>
  <c r="N357" i="21"/>
  <c r="J357" i="21"/>
  <c r="F357" i="21"/>
  <c r="B357" i="21"/>
  <c r="U357" i="21"/>
  <c r="M357" i="21"/>
  <c r="E357" i="21"/>
  <c r="Y357" i="21"/>
  <c r="I357" i="21"/>
  <c r="P357" i="21"/>
  <c r="T357" i="21"/>
  <c r="L357" i="21"/>
  <c r="D357" i="21"/>
  <c r="Q357" i="21"/>
  <c r="X357" i="21"/>
  <c r="H357" i="21"/>
  <c r="Y184" i="21"/>
  <c r="U184" i="21"/>
  <c r="Q184" i="21"/>
  <c r="M184" i="21"/>
  <c r="I184" i="21"/>
  <c r="E184" i="21"/>
  <c r="W184" i="21"/>
  <c r="S184" i="21"/>
  <c r="O184" i="21"/>
  <c r="K184" i="21"/>
  <c r="G184" i="21"/>
  <c r="C184" i="21"/>
  <c r="T184" i="21"/>
  <c r="L184" i="21"/>
  <c r="D184" i="21"/>
  <c r="R184" i="21"/>
  <c r="J184" i="21"/>
  <c r="B184" i="21"/>
  <c r="X184" i="21"/>
  <c r="H184" i="21"/>
  <c r="P184" i="21"/>
  <c r="V184" i="21"/>
  <c r="F184" i="21"/>
  <c r="N184" i="21"/>
  <c r="W253" i="21"/>
  <c r="S253" i="21"/>
  <c r="O253" i="21"/>
  <c r="K253" i="21"/>
  <c r="G253" i="21"/>
  <c r="C253" i="21"/>
  <c r="V253" i="21"/>
  <c r="R253" i="21"/>
  <c r="N253" i="21"/>
  <c r="J253" i="21"/>
  <c r="F253" i="21"/>
  <c r="B253" i="21"/>
  <c r="U253" i="21"/>
  <c r="M253" i="21"/>
  <c r="E253" i="21"/>
  <c r="Q253" i="21"/>
  <c r="T253" i="21"/>
  <c r="L253" i="21"/>
  <c r="D253" i="21"/>
  <c r="Y253" i="21"/>
  <c r="I253" i="21"/>
  <c r="P253" i="21"/>
  <c r="H253" i="21"/>
  <c r="X253" i="21"/>
  <c r="V186" i="28"/>
  <c r="R186" i="28"/>
  <c r="N186" i="28"/>
  <c r="J186" i="28"/>
  <c r="F186" i="28"/>
  <c r="B186" i="28"/>
  <c r="X186" i="28"/>
  <c r="T186" i="28"/>
  <c r="P186" i="28"/>
  <c r="L186" i="28"/>
  <c r="H186" i="28"/>
  <c r="D186" i="28"/>
  <c r="U186" i="28"/>
  <c r="M186" i="28"/>
  <c r="E186" i="28"/>
  <c r="Y186" i="28"/>
  <c r="Q186" i="28"/>
  <c r="I186" i="28"/>
  <c r="K186" i="28"/>
  <c r="W186" i="28"/>
  <c r="G186" i="28"/>
  <c r="S186" i="28"/>
  <c r="C186" i="28"/>
  <c r="O186" i="28"/>
  <c r="W288" i="28"/>
  <c r="S288" i="28"/>
  <c r="O288" i="28"/>
  <c r="K288" i="28"/>
  <c r="G288" i="28"/>
  <c r="C288" i="28"/>
  <c r="V288" i="28"/>
  <c r="R288" i="28"/>
  <c r="N288" i="28"/>
  <c r="J288" i="28"/>
  <c r="F288" i="28"/>
  <c r="B288" i="28"/>
  <c r="U288" i="28"/>
  <c r="M288" i="28"/>
  <c r="E288" i="28"/>
  <c r="Y288" i="28"/>
  <c r="I288" i="28"/>
  <c r="X288" i="28"/>
  <c r="H288" i="28"/>
  <c r="T288" i="28"/>
  <c r="L288" i="28"/>
  <c r="D288" i="28"/>
  <c r="Q288" i="28"/>
  <c r="P288" i="28"/>
  <c r="W391" i="21"/>
  <c r="S391" i="21"/>
  <c r="O391" i="21"/>
  <c r="K391" i="21"/>
  <c r="G391" i="21"/>
  <c r="C391" i="21"/>
  <c r="V391" i="21"/>
  <c r="R391" i="21"/>
  <c r="N391" i="21"/>
  <c r="J391" i="21"/>
  <c r="F391" i="21"/>
  <c r="B391" i="21"/>
  <c r="U391" i="21"/>
  <c r="M391" i="21"/>
  <c r="E391" i="21"/>
  <c r="Y391" i="21"/>
  <c r="I391" i="21"/>
  <c r="X391" i="21"/>
  <c r="H391" i="21"/>
  <c r="T391" i="21"/>
  <c r="L391" i="21"/>
  <c r="D391" i="21"/>
  <c r="Q391" i="21"/>
  <c r="P391" i="21"/>
  <c r="Y149" i="21"/>
  <c r="U149" i="21"/>
  <c r="Q149" i="21"/>
  <c r="M149" i="21"/>
  <c r="I149" i="21"/>
  <c r="E149" i="21"/>
  <c r="X149" i="21"/>
  <c r="T149" i="21"/>
  <c r="P149" i="21"/>
  <c r="L149" i="21"/>
  <c r="H149" i="21"/>
  <c r="D149" i="21"/>
  <c r="S149" i="21"/>
  <c r="K149" i="21"/>
  <c r="C149" i="21"/>
  <c r="R149" i="21"/>
  <c r="J149" i="21"/>
  <c r="B149" i="21"/>
  <c r="W149" i="21"/>
  <c r="G149" i="21"/>
  <c r="V149" i="21"/>
  <c r="F149" i="21"/>
  <c r="O149" i="21"/>
  <c r="N149" i="21"/>
  <c r="W323" i="28"/>
  <c r="S323" i="28"/>
  <c r="O323" i="28"/>
  <c r="K323" i="28"/>
  <c r="G323" i="28"/>
  <c r="C323" i="28"/>
  <c r="V323" i="28"/>
  <c r="R323" i="28"/>
  <c r="N323" i="28"/>
  <c r="J323" i="28"/>
  <c r="F323" i="28"/>
  <c r="B323" i="28"/>
  <c r="U323" i="28"/>
  <c r="M323" i="28"/>
  <c r="E323" i="28"/>
  <c r="Y323" i="28"/>
  <c r="I323" i="28"/>
  <c r="X323" i="28"/>
  <c r="H323" i="28"/>
  <c r="T323" i="28"/>
  <c r="L323" i="28"/>
  <c r="D323" i="28"/>
  <c r="Q323" i="28"/>
  <c r="P323" i="28"/>
  <c r="W254" i="28"/>
  <c r="S254" i="28"/>
  <c r="O254" i="28"/>
  <c r="K254" i="28"/>
  <c r="G254" i="28"/>
  <c r="C254" i="28"/>
  <c r="V254" i="28"/>
  <c r="R254" i="28"/>
  <c r="N254" i="28"/>
  <c r="J254" i="28"/>
  <c r="F254" i="28"/>
  <c r="B254" i="28"/>
  <c r="U254" i="28"/>
  <c r="M254" i="28"/>
  <c r="E254" i="28"/>
  <c r="Q254" i="28"/>
  <c r="P254" i="28"/>
  <c r="T254" i="28"/>
  <c r="L254" i="28"/>
  <c r="D254" i="28"/>
  <c r="Y254" i="28"/>
  <c r="I254" i="28"/>
  <c r="X254" i="28"/>
  <c r="H254" i="28"/>
  <c r="W322" i="21"/>
  <c r="S322" i="21"/>
  <c r="O322" i="21"/>
  <c r="K322" i="21"/>
  <c r="G322" i="21"/>
  <c r="C322" i="21"/>
  <c r="V322" i="21"/>
  <c r="R322" i="21"/>
  <c r="N322" i="21"/>
  <c r="J322" i="21"/>
  <c r="F322" i="21"/>
  <c r="B322" i="21"/>
  <c r="U322" i="21"/>
  <c r="M322" i="21"/>
  <c r="E322" i="21"/>
  <c r="Y322" i="21"/>
  <c r="I322" i="21"/>
  <c r="T322" i="21"/>
  <c r="L322" i="21"/>
  <c r="D322" i="21"/>
  <c r="Q322" i="21"/>
  <c r="X322" i="21"/>
  <c r="P322" i="21"/>
  <c r="H322" i="21"/>
  <c r="A323" i="21"/>
  <c r="A358" i="21"/>
  <c r="A426" i="21"/>
  <c r="A392" i="21"/>
  <c r="A255" i="28"/>
  <c r="A324" i="28"/>
  <c r="A221" i="28"/>
  <c r="A358" i="28"/>
  <c r="A392" i="28"/>
  <c r="A426" i="28"/>
  <c r="A289" i="28"/>
  <c r="A288" i="21"/>
  <c r="A254" i="21"/>
  <c r="A219" i="21"/>
  <c r="A150" i="21"/>
  <c r="A185" i="21"/>
  <c r="Y185" i="21" l="1"/>
  <c r="U185" i="21"/>
  <c r="Q185" i="21"/>
  <c r="M185" i="21"/>
  <c r="I185" i="21"/>
  <c r="E185" i="21"/>
  <c r="W185" i="21"/>
  <c r="S185" i="21"/>
  <c r="O185" i="21"/>
  <c r="K185" i="21"/>
  <c r="G185" i="21"/>
  <c r="C185" i="21"/>
  <c r="T185" i="21"/>
  <c r="L185" i="21"/>
  <c r="D185" i="21"/>
  <c r="R185" i="21"/>
  <c r="J185" i="21"/>
  <c r="B185" i="21"/>
  <c r="P185" i="21"/>
  <c r="X185" i="21"/>
  <c r="H185" i="21"/>
  <c r="N185" i="21"/>
  <c r="F185" i="21"/>
  <c r="V185" i="21"/>
  <c r="W288" i="21"/>
  <c r="S288" i="21"/>
  <c r="O288" i="21"/>
  <c r="K288" i="21"/>
  <c r="G288" i="21"/>
  <c r="C288" i="21"/>
  <c r="V288" i="21"/>
  <c r="R288" i="21"/>
  <c r="N288" i="21"/>
  <c r="J288" i="21"/>
  <c r="F288" i="21"/>
  <c r="B288" i="21"/>
  <c r="U288" i="21"/>
  <c r="M288" i="21"/>
  <c r="E288" i="21"/>
  <c r="Y288" i="21"/>
  <c r="I288" i="21"/>
  <c r="T288" i="21"/>
  <c r="L288" i="21"/>
  <c r="D288" i="21"/>
  <c r="Q288" i="21"/>
  <c r="X288" i="21"/>
  <c r="P288" i="21"/>
  <c r="H288" i="21"/>
  <c r="W358" i="28"/>
  <c r="S358" i="28"/>
  <c r="O358" i="28"/>
  <c r="K358" i="28"/>
  <c r="G358" i="28"/>
  <c r="C358" i="28"/>
  <c r="V358" i="28"/>
  <c r="R358" i="28"/>
  <c r="N358" i="28"/>
  <c r="J358" i="28"/>
  <c r="F358" i="28"/>
  <c r="B358" i="28"/>
  <c r="U358" i="28"/>
  <c r="M358" i="28"/>
  <c r="E358" i="28"/>
  <c r="Y358" i="28"/>
  <c r="I358" i="28"/>
  <c r="P358" i="28"/>
  <c r="T358" i="28"/>
  <c r="L358" i="28"/>
  <c r="D358" i="28"/>
  <c r="Q358" i="28"/>
  <c r="X358" i="28"/>
  <c r="H358" i="28"/>
  <c r="W392" i="21"/>
  <c r="S392" i="21"/>
  <c r="O392" i="21"/>
  <c r="K392" i="21"/>
  <c r="G392" i="21"/>
  <c r="C392" i="21"/>
  <c r="V392" i="21"/>
  <c r="R392" i="21"/>
  <c r="N392" i="21"/>
  <c r="J392" i="21"/>
  <c r="F392" i="21"/>
  <c r="B392" i="21"/>
  <c r="U392" i="21"/>
  <c r="M392" i="21"/>
  <c r="E392" i="21"/>
  <c r="Q392" i="21"/>
  <c r="P392" i="21"/>
  <c r="T392" i="21"/>
  <c r="L392" i="21"/>
  <c r="D392" i="21"/>
  <c r="Y392" i="21"/>
  <c r="I392" i="21"/>
  <c r="X392" i="21"/>
  <c r="H392" i="21"/>
  <c r="Y150" i="21"/>
  <c r="U150" i="21"/>
  <c r="Q150" i="21"/>
  <c r="M150" i="21"/>
  <c r="I150" i="21"/>
  <c r="E150" i="21"/>
  <c r="X150" i="21"/>
  <c r="T150" i="21"/>
  <c r="P150" i="21"/>
  <c r="L150" i="21"/>
  <c r="H150" i="21"/>
  <c r="D150" i="21"/>
  <c r="S150" i="21"/>
  <c r="K150" i="21"/>
  <c r="C150" i="21"/>
  <c r="R150" i="21"/>
  <c r="J150" i="21"/>
  <c r="B150" i="21"/>
  <c r="O150" i="21"/>
  <c r="N150" i="21"/>
  <c r="W150" i="21"/>
  <c r="G150" i="21"/>
  <c r="V150" i="21"/>
  <c r="F150" i="21"/>
  <c r="W289" i="28"/>
  <c r="S289" i="28"/>
  <c r="O289" i="28"/>
  <c r="K289" i="28"/>
  <c r="G289" i="28"/>
  <c r="C289" i="28"/>
  <c r="V289" i="28"/>
  <c r="R289" i="28"/>
  <c r="N289" i="28"/>
  <c r="J289" i="28"/>
  <c r="F289" i="28"/>
  <c r="B289" i="28"/>
  <c r="U289" i="28"/>
  <c r="M289" i="28"/>
  <c r="E289" i="28"/>
  <c r="Q289" i="28"/>
  <c r="P289" i="28"/>
  <c r="T289" i="28"/>
  <c r="L289" i="28"/>
  <c r="D289" i="28"/>
  <c r="Y289" i="28"/>
  <c r="I289" i="28"/>
  <c r="X289" i="28"/>
  <c r="H289" i="28"/>
  <c r="W221" i="28"/>
  <c r="S221" i="28"/>
  <c r="O221" i="28"/>
  <c r="K221" i="28"/>
  <c r="G221" i="28"/>
  <c r="C221" i="28"/>
  <c r="Y221" i="28"/>
  <c r="X221" i="28"/>
  <c r="V221" i="28"/>
  <c r="Q221" i="28"/>
  <c r="L221" i="28"/>
  <c r="F221" i="28"/>
  <c r="U221" i="28"/>
  <c r="T221" i="28"/>
  <c r="M221" i="28"/>
  <c r="E221" i="28"/>
  <c r="R221" i="28"/>
  <c r="J221" i="28"/>
  <c r="D221" i="28"/>
  <c r="P221" i="28"/>
  <c r="B221" i="28"/>
  <c r="N221" i="28"/>
  <c r="I221" i="28"/>
  <c r="H221" i="28"/>
  <c r="W426" i="21"/>
  <c r="S426" i="21"/>
  <c r="O426" i="21"/>
  <c r="K426" i="21"/>
  <c r="G426" i="21"/>
  <c r="C426" i="21"/>
  <c r="V426" i="21"/>
  <c r="R426" i="21"/>
  <c r="N426" i="21"/>
  <c r="J426" i="21"/>
  <c r="F426" i="21"/>
  <c r="B426" i="21"/>
  <c r="U426" i="21"/>
  <c r="M426" i="21"/>
  <c r="E426" i="21"/>
  <c r="Y426" i="21"/>
  <c r="I426" i="21"/>
  <c r="P426" i="21"/>
  <c r="T426" i="21"/>
  <c r="L426" i="21"/>
  <c r="D426" i="21"/>
  <c r="Q426" i="21"/>
  <c r="X426" i="21"/>
  <c r="H426" i="21"/>
  <c r="W219" i="21"/>
  <c r="S219" i="21"/>
  <c r="O219" i="21"/>
  <c r="K219" i="21"/>
  <c r="G219" i="21"/>
  <c r="C219" i="21"/>
  <c r="X219" i="21"/>
  <c r="R219" i="21"/>
  <c r="M219" i="21"/>
  <c r="H219" i="21"/>
  <c r="B219" i="21"/>
  <c r="V219" i="21"/>
  <c r="Q219" i="21"/>
  <c r="L219" i="21"/>
  <c r="F219" i="21"/>
  <c r="P219" i="21"/>
  <c r="E219" i="21"/>
  <c r="U219" i="21"/>
  <c r="J219" i="21"/>
  <c r="Y219" i="21"/>
  <c r="D219" i="21"/>
  <c r="N219" i="21"/>
  <c r="T219" i="21"/>
  <c r="I219" i="21"/>
  <c r="W426" i="28"/>
  <c r="S426" i="28"/>
  <c r="O426" i="28"/>
  <c r="K426" i="28"/>
  <c r="G426" i="28"/>
  <c r="C426" i="28"/>
  <c r="V426" i="28"/>
  <c r="R426" i="28"/>
  <c r="N426" i="28"/>
  <c r="J426" i="28"/>
  <c r="F426" i="28"/>
  <c r="B426" i="28"/>
  <c r="Y426" i="28"/>
  <c r="Q426" i="28"/>
  <c r="I426" i="28"/>
  <c r="X426" i="28"/>
  <c r="P426" i="28"/>
  <c r="H426" i="28"/>
  <c r="U426" i="28"/>
  <c r="E426" i="28"/>
  <c r="M426" i="28"/>
  <c r="L426" i="28"/>
  <c r="T426" i="28"/>
  <c r="D426" i="28"/>
  <c r="W324" i="28"/>
  <c r="S324" i="28"/>
  <c r="O324" i="28"/>
  <c r="K324" i="28"/>
  <c r="G324" i="28"/>
  <c r="C324" i="28"/>
  <c r="V324" i="28"/>
  <c r="R324" i="28"/>
  <c r="N324" i="28"/>
  <c r="J324" i="28"/>
  <c r="F324" i="28"/>
  <c r="B324" i="28"/>
  <c r="U324" i="28"/>
  <c r="M324" i="28"/>
  <c r="E324" i="28"/>
  <c r="Q324" i="28"/>
  <c r="P324" i="28"/>
  <c r="T324" i="28"/>
  <c r="L324" i="28"/>
  <c r="D324" i="28"/>
  <c r="Y324" i="28"/>
  <c r="I324" i="28"/>
  <c r="X324" i="28"/>
  <c r="H324" i="28"/>
  <c r="W358" i="21"/>
  <c r="S358" i="21"/>
  <c r="O358" i="21"/>
  <c r="K358" i="21"/>
  <c r="G358" i="21"/>
  <c r="C358" i="21"/>
  <c r="V358" i="21"/>
  <c r="R358" i="21"/>
  <c r="N358" i="21"/>
  <c r="J358" i="21"/>
  <c r="F358" i="21"/>
  <c r="B358" i="21"/>
  <c r="U358" i="21"/>
  <c r="M358" i="21"/>
  <c r="E358" i="21"/>
  <c r="Y358" i="21"/>
  <c r="X358" i="21"/>
  <c r="H358" i="21"/>
  <c r="T358" i="21"/>
  <c r="L358" i="21"/>
  <c r="D358" i="21"/>
  <c r="Q358" i="21"/>
  <c r="I358" i="21"/>
  <c r="P358" i="21"/>
  <c r="W254" i="21"/>
  <c r="S254" i="21"/>
  <c r="O254" i="21"/>
  <c r="K254" i="21"/>
  <c r="G254" i="21"/>
  <c r="C254" i="21"/>
  <c r="V254" i="21"/>
  <c r="R254" i="21"/>
  <c r="N254" i="21"/>
  <c r="J254" i="21"/>
  <c r="F254" i="21"/>
  <c r="B254" i="21"/>
  <c r="U254" i="21"/>
  <c r="M254" i="21"/>
  <c r="E254" i="21"/>
  <c r="Y254" i="21"/>
  <c r="I254" i="21"/>
  <c r="T254" i="21"/>
  <c r="L254" i="21"/>
  <c r="D254" i="21"/>
  <c r="Q254" i="21"/>
  <c r="H254" i="21"/>
  <c r="X254" i="21"/>
  <c r="P254" i="21"/>
  <c r="W392" i="28"/>
  <c r="S392" i="28"/>
  <c r="O392" i="28"/>
  <c r="K392" i="28"/>
  <c r="G392" i="28"/>
  <c r="C392" i="28"/>
  <c r="V392" i="28"/>
  <c r="R392" i="28"/>
  <c r="N392" i="28"/>
  <c r="J392" i="28"/>
  <c r="F392" i="28"/>
  <c r="B392" i="28"/>
  <c r="U392" i="28"/>
  <c r="M392" i="28"/>
  <c r="E392" i="28"/>
  <c r="Y392" i="28"/>
  <c r="I392" i="28"/>
  <c r="X392" i="28"/>
  <c r="H392" i="28"/>
  <c r="T392" i="28"/>
  <c r="L392" i="28"/>
  <c r="D392" i="28"/>
  <c r="Q392" i="28"/>
  <c r="P392" i="28"/>
  <c r="W255" i="28"/>
  <c r="S255" i="28"/>
  <c r="O255" i="28"/>
  <c r="K255" i="28"/>
  <c r="G255" i="28"/>
  <c r="C255" i="28"/>
  <c r="V255" i="28"/>
  <c r="R255" i="28"/>
  <c r="N255" i="28"/>
  <c r="J255" i="28"/>
  <c r="F255" i="28"/>
  <c r="B255" i="28"/>
  <c r="U255" i="28"/>
  <c r="M255" i="28"/>
  <c r="E255" i="28"/>
  <c r="Y255" i="28"/>
  <c r="I255" i="28"/>
  <c r="X255" i="28"/>
  <c r="H255" i="28"/>
  <c r="T255" i="28"/>
  <c r="L255" i="28"/>
  <c r="D255" i="28"/>
  <c r="Q255" i="28"/>
  <c r="P255" i="28"/>
  <c r="W323" i="21"/>
  <c r="S323" i="21"/>
  <c r="O323" i="21"/>
  <c r="K323" i="21"/>
  <c r="G323" i="21"/>
  <c r="C323" i="21"/>
  <c r="V323" i="21"/>
  <c r="R323" i="21"/>
  <c r="N323" i="21"/>
  <c r="J323" i="21"/>
  <c r="F323" i="21"/>
  <c r="B323" i="21"/>
  <c r="U323" i="21"/>
  <c r="M323" i="21"/>
  <c r="E323" i="21"/>
  <c r="Q323" i="21"/>
  <c r="T323" i="21"/>
  <c r="L323" i="21"/>
  <c r="D323" i="21"/>
  <c r="Y323" i="21"/>
  <c r="I323" i="21"/>
  <c r="H323" i="21"/>
  <c r="X323" i="21"/>
  <c r="P323" i="21"/>
  <c r="A393" i="21"/>
  <c r="A359" i="21"/>
  <c r="A427" i="21"/>
  <c r="A324" i="21"/>
  <c r="A427" i="28"/>
  <c r="A325" i="28"/>
  <c r="A359" i="28"/>
  <c r="A256" i="28"/>
  <c r="A290" i="28"/>
  <c r="A393" i="28"/>
  <c r="A255" i="21"/>
  <c r="A289" i="21"/>
  <c r="A220" i="21"/>
  <c r="A186" i="21"/>
  <c r="W255" i="21" l="1"/>
  <c r="S255" i="21"/>
  <c r="O255" i="21"/>
  <c r="K255" i="21"/>
  <c r="G255" i="21"/>
  <c r="C255" i="21"/>
  <c r="V255" i="21"/>
  <c r="R255" i="21"/>
  <c r="N255" i="21"/>
  <c r="J255" i="21"/>
  <c r="F255" i="21"/>
  <c r="B255" i="21"/>
  <c r="U255" i="21"/>
  <c r="M255" i="21"/>
  <c r="E255" i="21"/>
  <c r="Q255" i="21"/>
  <c r="T255" i="21"/>
  <c r="L255" i="21"/>
  <c r="D255" i="21"/>
  <c r="Y255" i="21"/>
  <c r="I255" i="21"/>
  <c r="P255" i="21"/>
  <c r="X255" i="21"/>
  <c r="H255" i="21"/>
  <c r="W359" i="28"/>
  <c r="S359" i="28"/>
  <c r="O359" i="28"/>
  <c r="K359" i="28"/>
  <c r="G359" i="28"/>
  <c r="C359" i="28"/>
  <c r="V359" i="28"/>
  <c r="R359" i="28"/>
  <c r="N359" i="28"/>
  <c r="J359" i="28"/>
  <c r="F359" i="28"/>
  <c r="B359" i="28"/>
  <c r="U359" i="28"/>
  <c r="M359" i="28"/>
  <c r="E359" i="28"/>
  <c r="Q359" i="28"/>
  <c r="X359" i="28"/>
  <c r="H359" i="28"/>
  <c r="T359" i="28"/>
  <c r="L359" i="28"/>
  <c r="D359" i="28"/>
  <c r="Y359" i="28"/>
  <c r="I359" i="28"/>
  <c r="P359" i="28"/>
  <c r="W427" i="21"/>
  <c r="S427" i="21"/>
  <c r="O427" i="21"/>
  <c r="K427" i="21"/>
  <c r="G427" i="21"/>
  <c r="C427" i="21"/>
  <c r="V427" i="21"/>
  <c r="R427" i="21"/>
  <c r="N427" i="21"/>
  <c r="J427" i="21"/>
  <c r="F427" i="21"/>
  <c r="B427" i="21"/>
  <c r="U427" i="21"/>
  <c r="M427" i="21"/>
  <c r="E427" i="21"/>
  <c r="Q427" i="21"/>
  <c r="X427" i="21"/>
  <c r="H427" i="21"/>
  <c r="T427" i="21"/>
  <c r="L427" i="21"/>
  <c r="D427" i="21"/>
  <c r="Y427" i="21"/>
  <c r="I427" i="21"/>
  <c r="P427" i="21"/>
  <c r="W289" i="21"/>
  <c r="S289" i="21"/>
  <c r="O289" i="21"/>
  <c r="K289" i="21"/>
  <c r="G289" i="21"/>
  <c r="C289" i="21"/>
  <c r="V289" i="21"/>
  <c r="R289" i="21"/>
  <c r="N289" i="21"/>
  <c r="J289" i="21"/>
  <c r="F289" i="21"/>
  <c r="B289" i="21"/>
  <c r="U289" i="21"/>
  <c r="M289" i="21"/>
  <c r="E289" i="21"/>
  <c r="Q289" i="21"/>
  <c r="T289" i="21"/>
  <c r="L289" i="21"/>
  <c r="D289" i="21"/>
  <c r="Y289" i="21"/>
  <c r="I289" i="21"/>
  <c r="H289" i="21"/>
  <c r="X289" i="21"/>
  <c r="P289" i="21"/>
  <c r="W256" i="28"/>
  <c r="S256" i="28"/>
  <c r="O256" i="28"/>
  <c r="K256" i="28"/>
  <c r="G256" i="28"/>
  <c r="C256" i="28"/>
  <c r="V256" i="28"/>
  <c r="R256" i="28"/>
  <c r="N256" i="28"/>
  <c r="J256" i="28"/>
  <c r="F256" i="28"/>
  <c r="B256" i="28"/>
  <c r="U256" i="28"/>
  <c r="M256" i="28"/>
  <c r="E256" i="28"/>
  <c r="Q256" i="28"/>
  <c r="P256" i="28"/>
  <c r="T256" i="28"/>
  <c r="L256" i="28"/>
  <c r="D256" i="28"/>
  <c r="Y256" i="28"/>
  <c r="I256" i="28"/>
  <c r="X256" i="28"/>
  <c r="H256" i="28"/>
  <c r="W324" i="21"/>
  <c r="S324" i="21"/>
  <c r="O324" i="21"/>
  <c r="K324" i="21"/>
  <c r="G324" i="21"/>
  <c r="C324" i="21"/>
  <c r="V324" i="21"/>
  <c r="R324" i="21"/>
  <c r="N324" i="21"/>
  <c r="J324" i="21"/>
  <c r="F324" i="21"/>
  <c r="B324" i="21"/>
  <c r="U324" i="21"/>
  <c r="M324" i="21"/>
  <c r="E324" i="21"/>
  <c r="Y324" i="21"/>
  <c r="I324" i="21"/>
  <c r="T324" i="21"/>
  <c r="L324" i="21"/>
  <c r="D324" i="21"/>
  <c r="Q324" i="21"/>
  <c r="P324" i="21"/>
  <c r="H324" i="21"/>
  <c r="X324" i="21"/>
  <c r="Y186" i="21"/>
  <c r="U186" i="21"/>
  <c r="Q186" i="21"/>
  <c r="M186" i="21"/>
  <c r="I186" i="21"/>
  <c r="E186" i="21"/>
  <c r="W186" i="21"/>
  <c r="S186" i="21"/>
  <c r="O186" i="21"/>
  <c r="K186" i="21"/>
  <c r="G186" i="21"/>
  <c r="C186" i="21"/>
  <c r="T186" i="21"/>
  <c r="L186" i="21"/>
  <c r="D186" i="21"/>
  <c r="R186" i="21"/>
  <c r="J186" i="21"/>
  <c r="B186" i="21"/>
  <c r="X186" i="21"/>
  <c r="H186" i="21"/>
  <c r="P186" i="21"/>
  <c r="F186" i="21"/>
  <c r="V186" i="21"/>
  <c r="N186" i="21"/>
  <c r="W393" i="28"/>
  <c r="S393" i="28"/>
  <c r="O393" i="28"/>
  <c r="K393" i="28"/>
  <c r="G393" i="28"/>
  <c r="C393" i="28"/>
  <c r="V393" i="28"/>
  <c r="R393" i="28"/>
  <c r="N393" i="28"/>
  <c r="J393" i="28"/>
  <c r="F393" i="28"/>
  <c r="B393" i="28"/>
  <c r="U393" i="28"/>
  <c r="M393" i="28"/>
  <c r="E393" i="28"/>
  <c r="Q393" i="28"/>
  <c r="P393" i="28"/>
  <c r="T393" i="28"/>
  <c r="L393" i="28"/>
  <c r="D393" i="28"/>
  <c r="Y393" i="28"/>
  <c r="I393" i="28"/>
  <c r="X393" i="28"/>
  <c r="H393" i="28"/>
  <c r="W325" i="28"/>
  <c r="S325" i="28"/>
  <c r="O325" i="28"/>
  <c r="K325" i="28"/>
  <c r="G325" i="28"/>
  <c r="C325" i="28"/>
  <c r="V325" i="28"/>
  <c r="R325" i="28"/>
  <c r="N325" i="28"/>
  <c r="J325" i="28"/>
  <c r="F325" i="28"/>
  <c r="B325" i="28"/>
  <c r="U325" i="28"/>
  <c r="M325" i="28"/>
  <c r="E325" i="28"/>
  <c r="Y325" i="28"/>
  <c r="I325" i="28"/>
  <c r="X325" i="28"/>
  <c r="H325" i="28"/>
  <c r="T325" i="28"/>
  <c r="L325" i="28"/>
  <c r="D325" i="28"/>
  <c r="Q325" i="28"/>
  <c r="P325" i="28"/>
  <c r="W359" i="21"/>
  <c r="S359" i="21"/>
  <c r="O359" i="21"/>
  <c r="K359" i="21"/>
  <c r="G359" i="21"/>
  <c r="C359" i="21"/>
  <c r="V359" i="21"/>
  <c r="R359" i="21"/>
  <c r="N359" i="21"/>
  <c r="J359" i="21"/>
  <c r="F359" i="21"/>
  <c r="B359" i="21"/>
  <c r="U359" i="21"/>
  <c r="M359" i="21"/>
  <c r="E359" i="21"/>
  <c r="Q359" i="21"/>
  <c r="P359" i="21"/>
  <c r="T359" i="21"/>
  <c r="L359" i="21"/>
  <c r="D359" i="21"/>
  <c r="Y359" i="21"/>
  <c r="I359" i="21"/>
  <c r="X359" i="21"/>
  <c r="H359" i="21"/>
  <c r="W220" i="21"/>
  <c r="S220" i="21"/>
  <c r="O220" i="21"/>
  <c r="K220" i="21"/>
  <c r="G220" i="21"/>
  <c r="C220" i="21"/>
  <c r="U220" i="21"/>
  <c r="P220" i="21"/>
  <c r="J220" i="21"/>
  <c r="E220" i="21"/>
  <c r="Y220" i="21"/>
  <c r="T220" i="21"/>
  <c r="N220" i="21"/>
  <c r="I220" i="21"/>
  <c r="D220" i="21"/>
  <c r="X220" i="21"/>
  <c r="M220" i="21"/>
  <c r="B220" i="21"/>
  <c r="R220" i="21"/>
  <c r="H220" i="21"/>
  <c r="V220" i="21"/>
  <c r="L220" i="21"/>
  <c r="Q220" i="21"/>
  <c r="F220" i="21"/>
  <c r="W290" i="28"/>
  <c r="S290" i="28"/>
  <c r="O290" i="28"/>
  <c r="K290" i="28"/>
  <c r="G290" i="28"/>
  <c r="C290" i="28"/>
  <c r="V290" i="28"/>
  <c r="R290" i="28"/>
  <c r="N290" i="28"/>
  <c r="J290" i="28"/>
  <c r="F290" i="28"/>
  <c r="B290" i="28"/>
  <c r="U290" i="28"/>
  <c r="M290" i="28"/>
  <c r="E290" i="28"/>
  <c r="Y290" i="28"/>
  <c r="I290" i="28"/>
  <c r="P290" i="28"/>
  <c r="T290" i="28"/>
  <c r="L290" i="28"/>
  <c r="D290" i="28"/>
  <c r="Q290" i="28"/>
  <c r="X290" i="28"/>
  <c r="H290" i="28"/>
  <c r="W427" i="28"/>
  <c r="S427" i="28"/>
  <c r="O427" i="28"/>
  <c r="K427" i="28"/>
  <c r="G427" i="28"/>
  <c r="C427" i="28"/>
  <c r="V427" i="28"/>
  <c r="R427" i="28"/>
  <c r="N427" i="28"/>
  <c r="J427" i="28"/>
  <c r="F427" i="28"/>
  <c r="B427" i="28"/>
  <c r="Y427" i="28"/>
  <c r="Q427" i="28"/>
  <c r="I427" i="28"/>
  <c r="X427" i="28"/>
  <c r="P427" i="28"/>
  <c r="H427" i="28"/>
  <c r="M427" i="28"/>
  <c r="E427" i="28"/>
  <c r="T427" i="28"/>
  <c r="L427" i="28"/>
  <c r="U427" i="28"/>
  <c r="D427" i="28"/>
  <c r="W393" i="21"/>
  <c r="S393" i="21"/>
  <c r="O393" i="21"/>
  <c r="K393" i="21"/>
  <c r="G393" i="21"/>
  <c r="C393" i="21"/>
  <c r="V393" i="21"/>
  <c r="R393" i="21"/>
  <c r="N393" i="21"/>
  <c r="J393" i="21"/>
  <c r="F393" i="21"/>
  <c r="B393" i="21"/>
  <c r="U393" i="21"/>
  <c r="M393" i="21"/>
  <c r="E393" i="21"/>
  <c r="Y393" i="21"/>
  <c r="I393" i="21"/>
  <c r="X393" i="21"/>
  <c r="H393" i="21"/>
  <c r="T393" i="21"/>
  <c r="L393" i="21"/>
  <c r="D393" i="21"/>
  <c r="Q393" i="21"/>
  <c r="P393" i="21"/>
  <c r="A394" i="21"/>
  <c r="A325" i="21"/>
  <c r="A360" i="21"/>
  <c r="A428" i="21"/>
  <c r="A394" i="28"/>
  <c r="A291" i="28"/>
  <c r="A360" i="28"/>
  <c r="A326" i="28"/>
  <c r="A428" i="28"/>
  <c r="A290" i="21"/>
  <c r="A256" i="21"/>
  <c r="A221" i="21"/>
  <c r="Y221" i="21" l="1"/>
  <c r="U221" i="21"/>
  <c r="Q221" i="21"/>
  <c r="M221" i="21"/>
  <c r="I221" i="21"/>
  <c r="E221" i="21"/>
  <c r="X221" i="21"/>
  <c r="S221" i="21"/>
  <c r="N221" i="21"/>
  <c r="H221" i="21"/>
  <c r="C221" i="21"/>
  <c r="W221" i="21"/>
  <c r="P221" i="21"/>
  <c r="J221" i="21"/>
  <c r="B221" i="21"/>
  <c r="V221" i="21"/>
  <c r="O221" i="21"/>
  <c r="G221" i="21"/>
  <c r="L221" i="21"/>
  <c r="T221" i="21"/>
  <c r="F221" i="21"/>
  <c r="K221" i="21"/>
  <c r="R221" i="21"/>
  <c r="D221" i="21"/>
  <c r="W326" i="28"/>
  <c r="S326" i="28"/>
  <c r="O326" i="28"/>
  <c r="K326" i="28"/>
  <c r="G326" i="28"/>
  <c r="C326" i="28"/>
  <c r="V326" i="28"/>
  <c r="R326" i="28"/>
  <c r="N326" i="28"/>
  <c r="J326" i="28"/>
  <c r="F326" i="28"/>
  <c r="B326" i="28"/>
  <c r="U326" i="28"/>
  <c r="M326" i="28"/>
  <c r="E326" i="28"/>
  <c r="Q326" i="28"/>
  <c r="P326" i="28"/>
  <c r="T326" i="28"/>
  <c r="L326" i="28"/>
  <c r="D326" i="28"/>
  <c r="Y326" i="28"/>
  <c r="I326" i="28"/>
  <c r="X326" i="28"/>
  <c r="H326" i="28"/>
  <c r="W428" i="21"/>
  <c r="S428" i="21"/>
  <c r="O428" i="21"/>
  <c r="K428" i="21"/>
  <c r="G428" i="21"/>
  <c r="C428" i="21"/>
  <c r="V428" i="21"/>
  <c r="R428" i="21"/>
  <c r="N428" i="21"/>
  <c r="J428" i="21"/>
  <c r="F428" i="21"/>
  <c r="B428" i="21"/>
  <c r="U428" i="21"/>
  <c r="M428" i="21"/>
  <c r="E428" i="21"/>
  <c r="Y428" i="21"/>
  <c r="I428" i="21"/>
  <c r="X428" i="21"/>
  <c r="T428" i="21"/>
  <c r="L428" i="21"/>
  <c r="D428" i="21"/>
  <c r="Q428" i="21"/>
  <c r="P428" i="21"/>
  <c r="H428" i="21"/>
  <c r="W256" i="21"/>
  <c r="S256" i="21"/>
  <c r="O256" i="21"/>
  <c r="K256" i="21"/>
  <c r="G256" i="21"/>
  <c r="C256" i="21"/>
  <c r="V256" i="21"/>
  <c r="R256" i="21"/>
  <c r="N256" i="21"/>
  <c r="J256" i="21"/>
  <c r="F256" i="21"/>
  <c r="B256" i="21"/>
  <c r="U256" i="21"/>
  <c r="M256" i="21"/>
  <c r="E256" i="21"/>
  <c r="Y256" i="21"/>
  <c r="I256" i="21"/>
  <c r="T256" i="21"/>
  <c r="L256" i="21"/>
  <c r="D256" i="21"/>
  <c r="Q256" i="21"/>
  <c r="X256" i="21"/>
  <c r="H256" i="21"/>
  <c r="P256" i="21"/>
  <c r="W360" i="28"/>
  <c r="S360" i="28"/>
  <c r="O360" i="28"/>
  <c r="K360" i="28"/>
  <c r="G360" i="28"/>
  <c r="C360" i="28"/>
  <c r="V360" i="28"/>
  <c r="R360" i="28"/>
  <c r="N360" i="28"/>
  <c r="J360" i="28"/>
  <c r="F360" i="28"/>
  <c r="B360" i="28"/>
  <c r="U360" i="28"/>
  <c r="M360" i="28"/>
  <c r="E360" i="28"/>
  <c r="Y360" i="28"/>
  <c r="I360" i="28"/>
  <c r="P360" i="28"/>
  <c r="T360" i="28"/>
  <c r="L360" i="28"/>
  <c r="D360" i="28"/>
  <c r="Q360" i="28"/>
  <c r="X360" i="28"/>
  <c r="H360" i="28"/>
  <c r="W360" i="21"/>
  <c r="S360" i="21"/>
  <c r="O360" i="21"/>
  <c r="K360" i="21"/>
  <c r="G360" i="21"/>
  <c r="C360" i="21"/>
  <c r="V360" i="21"/>
  <c r="R360" i="21"/>
  <c r="N360" i="21"/>
  <c r="J360" i="21"/>
  <c r="F360" i="21"/>
  <c r="B360" i="21"/>
  <c r="U360" i="21"/>
  <c r="M360" i="21"/>
  <c r="E360" i="21"/>
  <c r="Y360" i="21"/>
  <c r="I360" i="21"/>
  <c r="X360" i="21"/>
  <c r="H360" i="21"/>
  <c r="T360" i="21"/>
  <c r="L360" i="21"/>
  <c r="D360" i="21"/>
  <c r="Q360" i="21"/>
  <c r="P360" i="21"/>
  <c r="W290" i="21"/>
  <c r="S290" i="21"/>
  <c r="O290" i="21"/>
  <c r="K290" i="21"/>
  <c r="G290" i="21"/>
  <c r="C290" i="21"/>
  <c r="V290" i="21"/>
  <c r="R290" i="21"/>
  <c r="N290" i="21"/>
  <c r="J290" i="21"/>
  <c r="F290" i="21"/>
  <c r="B290" i="21"/>
  <c r="U290" i="21"/>
  <c r="M290" i="21"/>
  <c r="E290" i="21"/>
  <c r="Y290" i="21"/>
  <c r="I290" i="21"/>
  <c r="T290" i="21"/>
  <c r="L290" i="21"/>
  <c r="D290" i="21"/>
  <c r="Q290" i="21"/>
  <c r="H290" i="21"/>
  <c r="X290" i="21"/>
  <c r="P290" i="21"/>
  <c r="W291" i="28"/>
  <c r="S291" i="28"/>
  <c r="O291" i="28"/>
  <c r="K291" i="28"/>
  <c r="G291" i="28"/>
  <c r="C291" i="28"/>
  <c r="V291" i="28"/>
  <c r="R291" i="28"/>
  <c r="N291" i="28"/>
  <c r="J291" i="28"/>
  <c r="F291" i="28"/>
  <c r="B291" i="28"/>
  <c r="U291" i="28"/>
  <c r="M291" i="28"/>
  <c r="E291" i="28"/>
  <c r="Q291" i="28"/>
  <c r="X291" i="28"/>
  <c r="H291" i="28"/>
  <c r="T291" i="28"/>
  <c r="L291" i="28"/>
  <c r="D291" i="28"/>
  <c r="Y291" i="28"/>
  <c r="I291" i="28"/>
  <c r="P291" i="28"/>
  <c r="W325" i="21"/>
  <c r="S325" i="21"/>
  <c r="O325" i="21"/>
  <c r="K325" i="21"/>
  <c r="G325" i="21"/>
  <c r="C325" i="21"/>
  <c r="V325" i="21"/>
  <c r="R325" i="21"/>
  <c r="N325" i="21"/>
  <c r="J325" i="21"/>
  <c r="F325" i="21"/>
  <c r="B325" i="21"/>
  <c r="U325" i="21"/>
  <c r="M325" i="21"/>
  <c r="E325" i="21"/>
  <c r="Q325" i="21"/>
  <c r="T325" i="21"/>
  <c r="L325" i="21"/>
  <c r="D325" i="21"/>
  <c r="Y325" i="21"/>
  <c r="I325" i="21"/>
  <c r="X325" i="21"/>
  <c r="P325" i="21"/>
  <c r="H325" i="21"/>
  <c r="W428" i="28"/>
  <c r="S428" i="28"/>
  <c r="O428" i="28"/>
  <c r="K428" i="28"/>
  <c r="G428" i="28"/>
  <c r="C428" i="28"/>
  <c r="V428" i="28"/>
  <c r="R428" i="28"/>
  <c r="N428" i="28"/>
  <c r="J428" i="28"/>
  <c r="F428" i="28"/>
  <c r="B428" i="28"/>
  <c r="Y428" i="28"/>
  <c r="Q428" i="28"/>
  <c r="I428" i="28"/>
  <c r="X428" i="28"/>
  <c r="P428" i="28"/>
  <c r="H428" i="28"/>
  <c r="U428" i="28"/>
  <c r="E428" i="28"/>
  <c r="M428" i="28"/>
  <c r="T428" i="28"/>
  <c r="D428" i="28"/>
  <c r="L428" i="28"/>
  <c r="W394" i="28"/>
  <c r="S394" i="28"/>
  <c r="O394" i="28"/>
  <c r="K394" i="28"/>
  <c r="G394" i="28"/>
  <c r="C394" i="28"/>
  <c r="V394" i="28"/>
  <c r="R394" i="28"/>
  <c r="N394" i="28"/>
  <c r="J394" i="28"/>
  <c r="F394" i="28"/>
  <c r="B394" i="28"/>
  <c r="U394" i="28"/>
  <c r="M394" i="28"/>
  <c r="E394" i="28"/>
  <c r="Y394" i="28"/>
  <c r="I394" i="28"/>
  <c r="X394" i="28"/>
  <c r="H394" i="28"/>
  <c r="T394" i="28"/>
  <c r="L394" i="28"/>
  <c r="D394" i="28"/>
  <c r="Q394" i="28"/>
  <c r="P394" i="28"/>
  <c r="W394" i="21"/>
  <c r="S394" i="21"/>
  <c r="O394" i="21"/>
  <c r="K394" i="21"/>
  <c r="G394" i="21"/>
  <c r="C394" i="21"/>
  <c r="V394" i="21"/>
  <c r="R394" i="21"/>
  <c r="N394" i="21"/>
  <c r="J394" i="21"/>
  <c r="F394" i="21"/>
  <c r="B394" i="21"/>
  <c r="U394" i="21"/>
  <c r="M394" i="21"/>
  <c r="E394" i="21"/>
  <c r="Q394" i="21"/>
  <c r="P394" i="21"/>
  <c r="T394" i="21"/>
  <c r="L394" i="21"/>
  <c r="D394" i="21"/>
  <c r="Y394" i="21"/>
  <c r="I394" i="21"/>
  <c r="X394" i="21"/>
  <c r="H394" i="21"/>
  <c r="A429" i="21"/>
  <c r="A361" i="21"/>
  <c r="A326" i="21"/>
  <c r="A395" i="21"/>
  <c r="A429" i="28"/>
  <c r="A327" i="28"/>
  <c r="A361" i="28"/>
  <c r="A395" i="28"/>
  <c r="A291" i="21"/>
  <c r="W395" i="28" l="1"/>
  <c r="S395" i="28"/>
  <c r="O395" i="28"/>
  <c r="K395" i="28"/>
  <c r="G395" i="28"/>
  <c r="C395" i="28"/>
  <c r="V395" i="28"/>
  <c r="R395" i="28"/>
  <c r="N395" i="28"/>
  <c r="J395" i="28"/>
  <c r="F395" i="28"/>
  <c r="B395" i="28"/>
  <c r="U395" i="28"/>
  <c r="M395" i="28"/>
  <c r="E395" i="28"/>
  <c r="Q395" i="28"/>
  <c r="P395" i="28"/>
  <c r="T395" i="28"/>
  <c r="L395" i="28"/>
  <c r="D395" i="28"/>
  <c r="Y395" i="28"/>
  <c r="I395" i="28"/>
  <c r="X395" i="28"/>
  <c r="H395" i="28"/>
  <c r="W395" i="21"/>
  <c r="S395" i="21"/>
  <c r="O395" i="21"/>
  <c r="K395" i="21"/>
  <c r="G395" i="21"/>
  <c r="C395" i="21"/>
  <c r="V395" i="21"/>
  <c r="R395" i="21"/>
  <c r="N395" i="21"/>
  <c r="J395" i="21"/>
  <c r="F395" i="21"/>
  <c r="B395" i="21"/>
  <c r="U395" i="21"/>
  <c r="M395" i="21"/>
  <c r="E395" i="21"/>
  <c r="Y395" i="21"/>
  <c r="I395" i="21"/>
  <c r="X395" i="21"/>
  <c r="H395" i="21"/>
  <c r="T395" i="21"/>
  <c r="L395" i="21"/>
  <c r="D395" i="21"/>
  <c r="Q395" i="21"/>
  <c r="P395" i="21"/>
  <c r="W361" i="28"/>
  <c r="S361" i="28"/>
  <c r="O361" i="28"/>
  <c r="K361" i="28"/>
  <c r="G361" i="28"/>
  <c r="C361" i="28"/>
  <c r="V361" i="28"/>
  <c r="R361" i="28"/>
  <c r="N361" i="28"/>
  <c r="J361" i="28"/>
  <c r="F361" i="28"/>
  <c r="B361" i="28"/>
  <c r="U361" i="28"/>
  <c r="M361" i="28"/>
  <c r="E361" i="28"/>
  <c r="Q361" i="28"/>
  <c r="X361" i="28"/>
  <c r="H361" i="28"/>
  <c r="T361" i="28"/>
  <c r="L361" i="28"/>
  <c r="D361" i="28"/>
  <c r="Y361" i="28"/>
  <c r="I361" i="28"/>
  <c r="P361" i="28"/>
  <c r="W326" i="21"/>
  <c r="S326" i="21"/>
  <c r="O326" i="21"/>
  <c r="K326" i="21"/>
  <c r="G326" i="21"/>
  <c r="C326" i="21"/>
  <c r="V326" i="21"/>
  <c r="R326" i="21"/>
  <c r="N326" i="21"/>
  <c r="J326" i="21"/>
  <c r="F326" i="21"/>
  <c r="B326" i="21"/>
  <c r="U326" i="21"/>
  <c r="M326" i="21"/>
  <c r="E326" i="21"/>
  <c r="Y326" i="21"/>
  <c r="I326" i="21"/>
  <c r="T326" i="21"/>
  <c r="L326" i="21"/>
  <c r="D326" i="21"/>
  <c r="Q326" i="21"/>
  <c r="H326" i="21"/>
  <c r="X326" i="21"/>
  <c r="P326" i="21"/>
  <c r="W291" i="21"/>
  <c r="S291" i="21"/>
  <c r="O291" i="21"/>
  <c r="K291" i="21"/>
  <c r="G291" i="21"/>
  <c r="C291" i="21"/>
  <c r="V291" i="21"/>
  <c r="R291" i="21"/>
  <c r="N291" i="21"/>
  <c r="J291" i="21"/>
  <c r="F291" i="21"/>
  <c r="B291" i="21"/>
  <c r="U291" i="21"/>
  <c r="M291" i="21"/>
  <c r="E291" i="21"/>
  <c r="Q291" i="21"/>
  <c r="T291" i="21"/>
  <c r="L291" i="21"/>
  <c r="D291" i="21"/>
  <c r="Y291" i="21"/>
  <c r="I291" i="21"/>
  <c r="P291" i="21"/>
  <c r="X291" i="21"/>
  <c r="H291" i="21"/>
  <c r="W429" i="28"/>
  <c r="S429" i="28"/>
  <c r="O429" i="28"/>
  <c r="K429" i="28"/>
  <c r="G429" i="28"/>
  <c r="C429" i="28"/>
  <c r="V429" i="28"/>
  <c r="R429" i="28"/>
  <c r="N429" i="28"/>
  <c r="J429" i="28"/>
  <c r="F429" i="28"/>
  <c r="B429" i="28"/>
  <c r="Y429" i="28"/>
  <c r="Q429" i="28"/>
  <c r="I429" i="28"/>
  <c r="X429" i="28"/>
  <c r="P429" i="28"/>
  <c r="H429" i="28"/>
  <c r="M429" i="28"/>
  <c r="U429" i="28"/>
  <c r="D429" i="28"/>
  <c r="L429" i="28"/>
  <c r="E429" i="28"/>
  <c r="T429" i="28"/>
  <c r="W429" i="21"/>
  <c r="S429" i="21"/>
  <c r="O429" i="21"/>
  <c r="K429" i="21"/>
  <c r="G429" i="21"/>
  <c r="C429" i="21"/>
  <c r="V429" i="21"/>
  <c r="R429" i="21"/>
  <c r="N429" i="21"/>
  <c r="J429" i="21"/>
  <c r="F429" i="21"/>
  <c r="B429" i="21"/>
  <c r="U429" i="21"/>
  <c r="M429" i="21"/>
  <c r="E429" i="21"/>
  <c r="Q429" i="21"/>
  <c r="P429" i="21"/>
  <c r="T429" i="21"/>
  <c r="L429" i="21"/>
  <c r="D429" i="21"/>
  <c r="Y429" i="21"/>
  <c r="I429" i="21"/>
  <c r="X429" i="21"/>
  <c r="H429" i="21"/>
  <c r="W327" i="28"/>
  <c r="S327" i="28"/>
  <c r="O327" i="28"/>
  <c r="K327" i="28"/>
  <c r="G327" i="28"/>
  <c r="C327" i="28"/>
  <c r="V327" i="28"/>
  <c r="R327" i="28"/>
  <c r="N327" i="28"/>
  <c r="J327" i="28"/>
  <c r="F327" i="28"/>
  <c r="B327" i="28"/>
  <c r="U327" i="28"/>
  <c r="M327" i="28"/>
  <c r="E327" i="28"/>
  <c r="Y327" i="28"/>
  <c r="I327" i="28"/>
  <c r="X327" i="28"/>
  <c r="H327" i="28"/>
  <c r="T327" i="28"/>
  <c r="L327" i="28"/>
  <c r="D327" i="28"/>
  <c r="Q327" i="28"/>
  <c r="P327" i="28"/>
  <c r="W361" i="21"/>
  <c r="S361" i="21"/>
  <c r="O361" i="21"/>
  <c r="K361" i="21"/>
  <c r="G361" i="21"/>
  <c r="C361" i="21"/>
  <c r="V361" i="21"/>
  <c r="R361" i="21"/>
  <c r="N361" i="21"/>
  <c r="J361" i="21"/>
  <c r="F361" i="21"/>
  <c r="B361" i="21"/>
  <c r="U361" i="21"/>
  <c r="M361" i="21"/>
  <c r="E361" i="21"/>
  <c r="Y361" i="21"/>
  <c r="I361" i="21"/>
  <c r="P361" i="21"/>
  <c r="T361" i="21"/>
  <c r="L361" i="21"/>
  <c r="D361" i="21"/>
  <c r="Q361" i="21"/>
  <c r="X361" i="21"/>
  <c r="H361" i="21"/>
  <c r="A430" i="21"/>
  <c r="A396" i="21"/>
  <c r="A362" i="21"/>
  <c r="A327" i="21"/>
  <c r="A362" i="28"/>
  <c r="A396" i="28"/>
  <c r="A430" i="28"/>
  <c r="W327" i="21" l="1"/>
  <c r="S327" i="21"/>
  <c r="O327" i="21"/>
  <c r="K327" i="21"/>
  <c r="G327" i="21"/>
  <c r="C327" i="21"/>
  <c r="V327" i="21"/>
  <c r="R327" i="21"/>
  <c r="N327" i="21"/>
  <c r="J327" i="21"/>
  <c r="F327" i="21"/>
  <c r="B327" i="21"/>
  <c r="U327" i="21"/>
  <c r="M327" i="21"/>
  <c r="E327" i="21"/>
  <c r="Y327" i="21"/>
  <c r="Q327" i="21"/>
  <c r="T327" i="21"/>
  <c r="L327" i="21"/>
  <c r="D327" i="21"/>
  <c r="I327" i="21"/>
  <c r="H327" i="21"/>
  <c r="X327" i="21"/>
  <c r="P327" i="21"/>
  <c r="W430" i="28"/>
  <c r="S430" i="28"/>
  <c r="O430" i="28"/>
  <c r="K430" i="28"/>
  <c r="G430" i="28"/>
  <c r="C430" i="28"/>
  <c r="V430" i="28"/>
  <c r="R430" i="28"/>
  <c r="N430" i="28"/>
  <c r="J430" i="28"/>
  <c r="F430" i="28"/>
  <c r="B430" i="28"/>
  <c r="Y430" i="28"/>
  <c r="Q430" i="28"/>
  <c r="I430" i="28"/>
  <c r="X430" i="28"/>
  <c r="P430" i="28"/>
  <c r="H430" i="28"/>
  <c r="U430" i="28"/>
  <c r="E430" i="28"/>
  <c r="L430" i="28"/>
  <c r="T430" i="28"/>
  <c r="D430" i="28"/>
  <c r="M430" i="28"/>
  <c r="W362" i="21"/>
  <c r="S362" i="21"/>
  <c r="O362" i="21"/>
  <c r="K362" i="21"/>
  <c r="G362" i="21"/>
  <c r="C362" i="21"/>
  <c r="V362" i="21"/>
  <c r="R362" i="21"/>
  <c r="N362" i="21"/>
  <c r="J362" i="21"/>
  <c r="F362" i="21"/>
  <c r="B362" i="21"/>
  <c r="U362" i="21"/>
  <c r="M362" i="21"/>
  <c r="E362" i="21"/>
  <c r="Q362" i="21"/>
  <c r="X362" i="21"/>
  <c r="H362" i="21"/>
  <c r="T362" i="21"/>
  <c r="L362" i="21"/>
  <c r="D362" i="21"/>
  <c r="Y362" i="21"/>
  <c r="I362" i="21"/>
  <c r="P362" i="21"/>
  <c r="W396" i="28"/>
  <c r="S396" i="28"/>
  <c r="O396" i="28"/>
  <c r="K396" i="28"/>
  <c r="G396" i="28"/>
  <c r="C396" i="28"/>
  <c r="V396" i="28"/>
  <c r="R396" i="28"/>
  <c r="N396" i="28"/>
  <c r="J396" i="28"/>
  <c r="F396" i="28"/>
  <c r="B396" i="28"/>
  <c r="U396" i="28"/>
  <c r="M396" i="28"/>
  <c r="E396" i="28"/>
  <c r="Y396" i="28"/>
  <c r="I396" i="28"/>
  <c r="X396" i="28"/>
  <c r="H396" i="28"/>
  <c r="T396" i="28"/>
  <c r="L396" i="28"/>
  <c r="D396" i="28"/>
  <c r="Q396" i="28"/>
  <c r="P396" i="28"/>
  <c r="W396" i="21"/>
  <c r="S396" i="21"/>
  <c r="O396" i="21"/>
  <c r="K396" i="21"/>
  <c r="G396" i="21"/>
  <c r="C396" i="21"/>
  <c r="V396" i="21"/>
  <c r="R396" i="21"/>
  <c r="N396" i="21"/>
  <c r="J396" i="21"/>
  <c r="F396" i="21"/>
  <c r="B396" i="21"/>
  <c r="U396" i="21"/>
  <c r="M396" i="21"/>
  <c r="E396" i="21"/>
  <c r="Q396" i="21"/>
  <c r="P396" i="21"/>
  <c r="T396" i="21"/>
  <c r="L396" i="21"/>
  <c r="D396" i="21"/>
  <c r="Y396" i="21"/>
  <c r="I396" i="21"/>
  <c r="X396" i="21"/>
  <c r="H396" i="21"/>
  <c r="W362" i="28"/>
  <c r="S362" i="28"/>
  <c r="O362" i="28"/>
  <c r="K362" i="28"/>
  <c r="G362" i="28"/>
  <c r="C362" i="28"/>
  <c r="V362" i="28"/>
  <c r="R362" i="28"/>
  <c r="N362" i="28"/>
  <c r="J362" i="28"/>
  <c r="F362" i="28"/>
  <c r="B362" i="28"/>
  <c r="U362" i="28"/>
  <c r="M362" i="28"/>
  <c r="E362" i="28"/>
  <c r="Y362" i="28"/>
  <c r="I362" i="28"/>
  <c r="P362" i="28"/>
  <c r="T362" i="28"/>
  <c r="L362" i="28"/>
  <c r="D362" i="28"/>
  <c r="Q362" i="28"/>
  <c r="X362" i="28"/>
  <c r="H362" i="28"/>
  <c r="W430" i="21"/>
  <c r="S430" i="21"/>
  <c r="O430" i="21"/>
  <c r="K430" i="21"/>
  <c r="G430" i="21"/>
  <c r="C430" i="21"/>
  <c r="V430" i="21"/>
  <c r="R430" i="21"/>
  <c r="N430" i="21"/>
  <c r="J430" i="21"/>
  <c r="F430" i="21"/>
  <c r="B430" i="21"/>
  <c r="U430" i="21"/>
  <c r="M430" i="21"/>
  <c r="E430" i="21"/>
  <c r="Y430" i="21"/>
  <c r="I430" i="21"/>
  <c r="X430" i="21"/>
  <c r="H430" i="21"/>
  <c r="T430" i="21"/>
  <c r="L430" i="21"/>
  <c r="D430" i="21"/>
  <c r="Q430" i="21"/>
  <c r="P430" i="21"/>
  <c r="A397" i="21"/>
  <c r="A431" i="21"/>
  <c r="A397" i="28"/>
  <c r="A431" i="28"/>
  <c r="W431" i="28" l="1"/>
  <c r="S431" i="28"/>
  <c r="O431" i="28"/>
  <c r="K431" i="28"/>
  <c r="G431" i="28"/>
  <c r="C431" i="28"/>
  <c r="V431" i="28"/>
  <c r="R431" i="28"/>
  <c r="N431" i="28"/>
  <c r="J431" i="28"/>
  <c r="F431" i="28"/>
  <c r="B431" i="28"/>
  <c r="Y431" i="28"/>
  <c r="Q431" i="28"/>
  <c r="I431" i="28"/>
  <c r="X431" i="28"/>
  <c r="P431" i="28"/>
  <c r="H431" i="28"/>
  <c r="M431" i="28"/>
  <c r="U431" i="28"/>
  <c r="E431" i="28"/>
  <c r="T431" i="28"/>
  <c r="L431" i="28"/>
  <c r="D431" i="28"/>
  <c r="W397" i="28"/>
  <c r="S397" i="28"/>
  <c r="O397" i="28"/>
  <c r="K397" i="28"/>
  <c r="G397" i="28"/>
  <c r="C397" i="28"/>
  <c r="V397" i="28"/>
  <c r="R397" i="28"/>
  <c r="N397" i="28"/>
  <c r="J397" i="28"/>
  <c r="F397" i="28"/>
  <c r="B397" i="28"/>
  <c r="U397" i="28"/>
  <c r="M397" i="28"/>
  <c r="E397" i="28"/>
  <c r="Y397" i="28"/>
  <c r="I397" i="28"/>
  <c r="P397" i="28"/>
  <c r="T397" i="28"/>
  <c r="L397" i="28"/>
  <c r="D397" i="28"/>
  <c r="Q397" i="28"/>
  <c r="X397" i="28"/>
  <c r="H397" i="28"/>
  <c r="W431" i="21"/>
  <c r="S431" i="21"/>
  <c r="O431" i="21"/>
  <c r="K431" i="21"/>
  <c r="G431" i="21"/>
  <c r="C431" i="21"/>
  <c r="V431" i="21"/>
  <c r="R431" i="21"/>
  <c r="N431" i="21"/>
  <c r="J431" i="21"/>
  <c r="F431" i="21"/>
  <c r="B431" i="21"/>
  <c r="U431" i="21"/>
  <c r="M431" i="21"/>
  <c r="E431" i="21"/>
  <c r="Q431" i="21"/>
  <c r="P431" i="21"/>
  <c r="T431" i="21"/>
  <c r="L431" i="21"/>
  <c r="D431" i="21"/>
  <c r="Y431" i="21"/>
  <c r="I431" i="21"/>
  <c r="X431" i="21"/>
  <c r="H431" i="21"/>
  <c r="W397" i="21"/>
  <c r="S397" i="21"/>
  <c r="O397" i="21"/>
  <c r="K397" i="21"/>
  <c r="G397" i="21"/>
  <c r="C397" i="21"/>
  <c r="V397" i="21"/>
  <c r="R397" i="21"/>
  <c r="N397" i="21"/>
  <c r="J397" i="21"/>
  <c r="F397" i="21"/>
  <c r="B397" i="21"/>
  <c r="U397" i="21"/>
  <c r="M397" i="21"/>
  <c r="E397" i="21"/>
  <c r="Y397" i="21"/>
  <c r="I397" i="21"/>
  <c r="X397" i="21"/>
  <c r="H397" i="21"/>
  <c r="T397" i="21"/>
  <c r="L397" i="21"/>
  <c r="D397" i="21"/>
  <c r="Q397" i="21"/>
  <c r="P397" i="21"/>
  <c r="A432" i="21"/>
  <c r="A432" i="28"/>
  <c r="W432" i="21" l="1"/>
  <c r="S432" i="21"/>
  <c r="O432" i="21"/>
  <c r="K432" i="21"/>
  <c r="G432" i="21"/>
  <c r="C432" i="21"/>
  <c r="V432" i="21"/>
  <c r="R432" i="21"/>
  <c r="N432" i="21"/>
  <c r="J432" i="21"/>
  <c r="F432" i="21"/>
  <c r="B432" i="21"/>
  <c r="U432" i="21"/>
  <c r="M432" i="21"/>
  <c r="E432" i="21"/>
  <c r="Y432" i="21"/>
  <c r="I432" i="21"/>
  <c r="X432" i="21"/>
  <c r="H432" i="21"/>
  <c r="T432" i="21"/>
  <c r="L432" i="21"/>
  <c r="D432" i="21"/>
  <c r="Q432" i="21"/>
  <c r="P432" i="21"/>
  <c r="W432" i="28"/>
  <c r="S432" i="28"/>
  <c r="O432" i="28"/>
  <c r="K432" i="28"/>
  <c r="G432" i="28"/>
  <c r="C432" i="28"/>
  <c r="V432" i="28"/>
  <c r="R432" i="28"/>
  <c r="N432" i="28"/>
  <c r="J432" i="28"/>
  <c r="F432" i="28"/>
  <c r="B432" i="28"/>
  <c r="Y432" i="28"/>
  <c r="Q432" i="28"/>
  <c r="I432" i="28"/>
  <c r="X432" i="28"/>
  <c r="P432" i="28"/>
  <c r="H432" i="28"/>
  <c r="U432" i="28"/>
  <c r="E432" i="28"/>
  <c r="T432" i="28"/>
  <c r="D432" i="28"/>
  <c r="M432" i="28"/>
  <c r="L432" i="28"/>
</calcChain>
</file>

<file path=xl/sharedStrings.xml><?xml version="1.0" encoding="utf-8"?>
<sst xmlns="http://schemas.openxmlformats.org/spreadsheetml/2006/main" count="1052" uniqueCount="174">
  <si>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</si>
  <si>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</si>
  <si>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</si>
  <si>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</si>
  <si>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</si>
  <si>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</si>
  <si>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</si>
  <si>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</si>
  <si>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</si>
  <si>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</si>
  <si>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</si>
  <si>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</si>
  <si>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</si>
  <si>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</si>
  <si>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</si>
  <si>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</si>
  <si>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</si>
  <si>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</si>
  <si>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</si>
  <si>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</si>
  <si>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</si>
  <si>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</si>
  <si>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</si>
  <si>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</si>
  <si>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</si>
  <si>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</si>
  <si>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</si>
  <si>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</si>
  <si>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</si>
  <si>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</si>
  <si>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</si>
  <si>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</si>
  <si>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</si>
  <si>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</si>
  <si>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</si>
  <si>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</si>
  <si>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</si>
  <si>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</si>
  <si>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</si>
  <si>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</si>
  <si>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</si>
  <si>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</si>
  <si>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</si>
  <si>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</si>
  <si>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</si>
  <si>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</si>
  <si>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</si>
  <si>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</si>
  <si>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</si>
  <si>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</si>
  <si>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</si>
  <si>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</si>
  <si>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</si>
  <si>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</si>
  <si>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</si>
  <si>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</si>
  <si>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</si>
  <si>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</si>
  <si>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</si>
  <si>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</si>
  <si>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</si>
  <si>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</si>
  <si>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</si>
  <si>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</si>
  <si>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</si>
  <si>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</si>
  <si>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</si>
  <si>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</si>
  <si>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</si>
  <si>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</si>
  <si>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</si>
  <si>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</si>
  <si>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</si>
  <si>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</si>
  <si>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</si>
  <si>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</si>
  <si>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</si>
  <si>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</si>
  <si>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</si>
  <si>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</si>
  <si>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</si>
  <si>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</si>
  <si>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</si>
  <si>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</si>
  <si>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</si>
  <si>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</si>
  <si>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</si>
  <si>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</si>
  <si>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</si>
  <si>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</si>
  <si>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</si>
  <si>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</si>
  <si>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PMECHE15</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</si>
  <si>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</si>
  <si>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</si>
  <si>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</si>
  <si>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</si>
  <si>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</si>
  <si>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</si>
  <si>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</si>
  <si>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</si>
  <si>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</si>
  <si>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</si>
  <si>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</si>
  <si>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</si>
  <si>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</si>
  <si>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</si>
  <si>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</si>
  <si>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</si>
  <si>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</si>
  <si>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</si>
  <si>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</si>
  <si>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</si>
  <si>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</si>
  <si>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</si>
  <si>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</si>
  <si>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</si>
  <si>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</si>
  <si>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</si>
  <si>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</si>
  <si>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</si>
  <si>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</si>
  <si>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</si>
  <si>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</si>
  <si>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</si>
  <si>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</si>
  <si>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</si>
  <si>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</si>
  <si>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</si>
  <si>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</si>
  <si>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</si>
  <si>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</si>
  <si>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</si>
  <si>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</si>
  <si>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</si>
  <si>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</si>
  <si>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</si>
  <si>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</si>
  <si>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Государственный комитет по ценовой политике - Региональная энергетическая комиссия Республики Саха (Якутия), №237/ от 28.12.2018</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</si>
  <si>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</si>
  <si>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</si>
  <si>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марте 2019г.</t>
  </si>
  <si>
    <t>март 2019 года</t>
  </si>
  <si>
    <t>01.03.2019</t>
  </si>
  <si>
    <t>02.03.2019</t>
  </si>
  <si>
    <t>03.03.2019</t>
  </si>
  <si>
    <t>04.03.2019</t>
  </si>
  <si>
    <t>05.03.2019</t>
  </si>
  <si>
    <t>06.03.2019</t>
  </si>
  <si>
    <t>07.03.2019</t>
  </si>
  <si>
    <t>08.03.2019</t>
  </si>
  <si>
    <t>09.03.2019</t>
  </si>
  <si>
    <t>10.03.2019</t>
  </si>
  <si>
    <t>11.03.2019</t>
  </si>
  <si>
    <t>12.03.2019</t>
  </si>
  <si>
    <t>13.03.2019</t>
  </si>
  <si>
    <t>14.03.2019</t>
  </si>
  <si>
    <t>15.03.2019</t>
  </si>
  <si>
    <t>16.03.2019</t>
  </si>
  <si>
    <t>17.03.2019</t>
  </si>
  <si>
    <t>18.03.2019</t>
  </si>
  <si>
    <t>19.03.2019</t>
  </si>
  <si>
    <t>20.03.2019</t>
  </si>
  <si>
    <t>21.03.2019</t>
  </si>
  <si>
    <t>22.03.2019</t>
  </si>
  <si>
    <t>23.03.2019</t>
  </si>
  <si>
    <t>24.03.2019</t>
  </si>
  <si>
    <t>25.03.2019</t>
  </si>
  <si>
    <t>26.03.2019</t>
  </si>
  <si>
    <t>27.03.2019</t>
  </si>
  <si>
    <t>28.03.2019</t>
  </si>
  <si>
    <t>29.03.2019</t>
  </si>
  <si>
    <t>30.03.2019</t>
  </si>
  <si>
    <t>31.03.2019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</si>
</sst>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67">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136" name="Object 112" hidden="1">
              <a:extLst>
                <a:ext uri="{63B3BB69-23CF-44E3-9099-C40C66FF867C}">
                  <a14:compatExt spid="_x0000_s11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137" name="Object 113" hidden="1">
              <a:extLst>
                <a:ext uri="{63B3BB69-23CF-44E3-9099-C40C66FF867C}">
                  <a14:compatExt spid="_x0000_s1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138" name="Object 114" hidden="1">
              <a:extLst>
                <a:ext uri="{63B3BB69-23CF-44E3-9099-C40C66FF867C}">
                  <a14:compatExt spid="_x0000_s11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139" name="Object 115" hidden="1">
              <a:extLst>
                <a:ext uri="{63B3BB69-23CF-44E3-9099-C40C66FF867C}">
                  <a14:compatExt spid="_x0000_s1139"/>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7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7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7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7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19</xdr:row>
          <xdr:rowOff>447675</xdr:rowOff>
        </xdr:to>
        <xdr:sp macro="" textlink="">
          <xdr:nvSpPr>
            <xdr:cNvPr id="1140" name="Object 116" hidden="1">
              <a:extLst>
                <a:ext uri="{63B3BB69-23CF-44E3-9099-C40C66FF867C}">
                  <a14:compatExt spid="_x0000_s1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0</xdr:rowOff>
        </xdr:to>
        <xdr:sp macro="" textlink="">
          <xdr:nvSpPr>
            <xdr:cNvPr id="1141" name="Object 117" hidden="1">
              <a:extLst>
                <a:ext uri="{63B3BB69-23CF-44E3-9099-C40C66FF867C}">
                  <a14:compatExt spid="_x0000_s1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0</xdr:rowOff>
        </xdr:to>
        <xdr:sp macro="" textlink="">
          <xdr:nvSpPr>
            <xdr:cNvPr id="1142" name="Object 118" hidden="1">
              <a:extLst>
                <a:ext uri="{63B3BB69-23CF-44E3-9099-C40C66FF867C}">
                  <a14:compatExt spid="_x0000_s1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22</xdr:row>
          <xdr:rowOff>238125</xdr:rowOff>
        </xdr:to>
        <xdr:sp macro="" textlink="">
          <xdr:nvSpPr>
            <xdr:cNvPr id="1143" name="Object 119" hidden="1">
              <a:extLst>
                <a:ext uri="{63B3BB69-23CF-44E3-9099-C40C66FF867C}">
                  <a14:compatExt spid="_x0000_s1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22</xdr:row>
          <xdr:rowOff>219075</xdr:rowOff>
        </xdr:from>
        <xdr:to>
          <xdr:col>2</xdr:col>
          <xdr:colOff>533400</xdr:colOff>
          <xdr:row>24</xdr:row>
          <xdr:rowOff>19050</xdr:rowOff>
        </xdr:to>
        <xdr:sp macro="" textlink="">
          <xdr:nvSpPr>
            <xdr:cNvPr id="1144" name="Object 120" hidden="1">
              <a:extLst>
                <a:ext uri="{63B3BB69-23CF-44E3-9099-C40C66FF867C}">
                  <a14:compatExt spid="_x0000_s1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145" name="Object 121" hidden="1">
              <a:extLst>
                <a:ext uri="{63B3BB69-23CF-44E3-9099-C40C66FF867C}">
                  <a14:compatExt spid="_x0000_s1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146" name="Object 122" hidden="1">
              <a:extLst>
                <a:ext uri="{63B3BB69-23CF-44E3-9099-C40C66FF867C}">
                  <a14:compatExt spid="_x0000_s1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147" name="Object 123" hidden="1">
              <a:extLst>
                <a:ext uri="{63B3BB69-23CF-44E3-9099-C40C66FF867C}">
                  <a14:compatExt spid="_x0000_s1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148" name="Object 124" hidden="1">
              <a:extLst>
                <a:ext uri="{63B3BB69-23CF-44E3-9099-C40C66FF867C}">
                  <a14:compatExt spid="_x0000_s1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1057275</xdr:colOff>
          <xdr:row>32</xdr:row>
          <xdr:rowOff>0</xdr:rowOff>
        </xdr:to>
        <xdr:sp macro="" textlink="">
          <xdr:nvSpPr>
            <xdr:cNvPr id="1149" name="Object 125" hidden="1">
              <a:extLst>
                <a:ext uri="{63B3BB69-23CF-44E3-9099-C40C66FF867C}">
                  <a14:compatExt spid="_x0000_s114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zoomScale="70" zoomScaleNormal="70" zoomScaleSheetLayoutView="80" workbookViewId="0">
      <selection activeCell="A2" sqref="A2:F2"/>
    </sheetView>
  </sheetViews>
  <sheetFormatPr defaultRowHeight="15.75" x14ac:dyDescent="0.25"/>
  <cols>
    <col min="1" max="1" width="5.625" style="2" customWidth="1"/>
    <col min="2" max="2" width="61" style="7" customWidth="1"/>
    <col min="3" max="6" width="16" style="2" customWidth="1"/>
    <col min="7" max="16384" width="9" style="2"/>
  </cols>
  <sheetData>
    <row r="1" spans="1:8" s="1" customFormat="1" ht="54.75" customHeight="1" x14ac:dyDescent="0.25">
      <c r="A1" s="103" t="s">
        <v>141</v>
      </c>
      <c r="B1" s="103"/>
      <c r="C1" s="103"/>
      <c r="D1" s="103"/>
      <c r="E1" s="103"/>
      <c r="F1" s="103"/>
    </row>
    <row r="2" spans="1:8" s="1" customFormat="1" ht="21.75" customHeight="1" x14ac:dyDescent="0.25">
      <c r="A2" s="104" t="s">
        <v>30</v>
      </c>
      <c r="B2" s="104"/>
      <c r="C2" s="104"/>
      <c r="D2" s="104"/>
      <c r="E2" s="104"/>
      <c r="F2" s="104"/>
      <c r="G2" s="1" t="s">
        <v>41</v>
      </c>
    </row>
    <row r="3" spans="1:8" ht="18" customHeight="1" x14ac:dyDescent="0.25">
      <c r="A3" s="105" t="s">
        <v>31</v>
      </c>
      <c r="B3" s="105"/>
      <c r="C3" s="105"/>
      <c r="D3" s="105"/>
      <c r="E3" s="105"/>
      <c r="F3" s="105"/>
    </row>
    <row r="4" spans="1:8" ht="34.5" customHeight="1" x14ac:dyDescent="0.25">
      <c r="A4" s="106" t="s">
        <v>48</v>
      </c>
      <c r="B4" s="106"/>
      <c r="C4" s="106"/>
      <c r="D4" s="106"/>
      <c r="E4" s="106"/>
      <c r="F4" s="106"/>
    </row>
    <row r="5" spans="1:8" x14ac:dyDescent="0.25">
      <c r="A5" s="110"/>
      <c r="B5" s="110"/>
      <c r="C5" s="111" t="s">
        <v>29</v>
      </c>
      <c r="D5" s="112"/>
      <c r="E5" s="112"/>
      <c r="F5" s="113"/>
    </row>
    <row r="6" spans="1:8" x14ac:dyDescent="0.25">
      <c r="A6" s="110"/>
      <c r="B6" s="110"/>
      <c r="C6" s="3" t="s">
        <v>0</v>
      </c>
      <c r="D6" s="3" t="s">
        <v>1</v>
      </c>
      <c r="E6" s="3" t="s">
        <v>2</v>
      </c>
      <c r="F6" s="3" t="s">
        <v>3</v>
      </c>
    </row>
    <row r="7" spans="1:8" s="6" customFormat="1" x14ac:dyDescent="0.25">
      <c r="A7" s="107" t="s">
        <v>47</v>
      </c>
      <c r="B7" s="108"/>
      <c r="C7" s="4">
        <f>$F$12+'СЕТ СН'!F5+СВЦЭМ!$D$10+'СЕТ СН'!F8-'СЕТ СН'!F$15</f>
        <v>4323.1733103200004</v>
      </c>
      <c r="D7" s="4">
        <f>$F$12+'СЕТ СН'!G5+СВЦЭМ!$D$10+'СЕТ СН'!G8-'СЕТ СН'!G$15</f>
        <v>4385.86331032</v>
      </c>
      <c r="E7" s="4">
        <f>$F$12+'СЕТ СН'!H5+СВЦЭМ!$D$10+'СЕТ СН'!H8-'СЕТ СН'!H$15</f>
        <v>4449.2133103199994</v>
      </c>
      <c r="F7" s="4">
        <f>$F$12+'СЕТ СН'!I5+СВЦЭМ!$D$10+'СЕТ СН'!I8-'СЕТ СН'!I$15</f>
        <v>4517.7733103199998</v>
      </c>
      <c r="G7" s="5"/>
    </row>
    <row r="8" spans="1:8" x14ac:dyDescent="0.25">
      <c r="F8" s="8"/>
    </row>
    <row r="9" spans="1:8" ht="45.75" customHeight="1" x14ac:dyDescent="0.25">
      <c r="A9" s="98" t="s">
        <v>49</v>
      </c>
      <c r="B9" s="98"/>
      <c r="C9" s="98"/>
      <c r="D9" s="98"/>
      <c r="E9" s="98"/>
      <c r="F9" s="98"/>
    </row>
    <row r="10" spans="1:8" x14ac:dyDescent="0.25">
      <c r="B10" s="2"/>
      <c r="H10" s="2" t="s">
        <v>41</v>
      </c>
    </row>
    <row r="11" spans="1:8" ht="31.5" x14ac:dyDescent="0.25">
      <c r="A11" s="9"/>
      <c r="B11" s="109" t="s">
        <v>5</v>
      </c>
      <c r="C11" s="109"/>
      <c r="D11" s="109"/>
      <c r="E11" s="10" t="s">
        <v>4</v>
      </c>
      <c r="F11" s="11" t="s">
        <v>12</v>
      </c>
      <c r="G11" s="2" t="s">
        <v>41</v>
      </c>
    </row>
    <row r="12" spans="1:8" ht="31.5" x14ac:dyDescent="0.25">
      <c r="A12" s="12">
        <v>1</v>
      </c>
      <c r="B12" s="97" t="s">
        <v>50</v>
      </c>
      <c r="C12" s="97"/>
      <c r="D12" s="97"/>
      <c r="E12" s="13" t="s">
        <v>22</v>
      </c>
      <c r="F12" s="11">
        <f>ROUND(F13+F14*F15,8)+F34</f>
        <v>1796.7266045199999</v>
      </c>
      <c r="H12" s="2" t="s">
        <v>41</v>
      </c>
    </row>
    <row r="13" spans="1:8" ht="31.5" x14ac:dyDescent="0.25">
      <c r="A13" s="12">
        <v>2</v>
      </c>
      <c r="B13" s="97" t="s">
        <v>51</v>
      </c>
      <c r="C13" s="97"/>
      <c r="D13" s="97"/>
      <c r="E13" s="13" t="s">
        <v>22</v>
      </c>
      <c r="F13" s="11">
        <f>СВЦЭМ!$D$11</f>
        <v>941.71546973</v>
      </c>
    </row>
    <row r="14" spans="1:8" ht="36" customHeight="1" x14ac:dyDescent="0.25">
      <c r="A14" s="12">
        <v>3</v>
      </c>
      <c r="B14" s="97" t="s">
        <v>52</v>
      </c>
      <c r="C14" s="97"/>
      <c r="D14" s="97"/>
      <c r="E14" s="13" t="s">
        <v>23</v>
      </c>
      <c r="F14" s="11">
        <f>СВЦЭМ!$D$12</f>
        <v>610367.47176312935</v>
      </c>
    </row>
    <row r="15" spans="1:8" ht="30.75" customHeight="1" x14ac:dyDescent="0.25">
      <c r="A15" s="12">
        <v>4</v>
      </c>
      <c r="B15" s="97" t="s">
        <v>53</v>
      </c>
      <c r="C15" s="97" t="s">
        <v>24</v>
      </c>
      <c r="D15" s="97" t="s">
        <v>24</v>
      </c>
      <c r="E15" s="14" t="s">
        <v>54</v>
      </c>
      <c r="F15" s="15">
        <f>ROUND(IF(F25-(F26+F33)&lt;=0,0,MAX(0,(F16-(F17+F24))/(F25-(F26+F33)))),11)</f>
        <v>1.40081373E-3</v>
      </c>
    </row>
    <row r="16" spans="1:8" ht="36" customHeight="1" x14ac:dyDescent="0.25">
      <c r="A16" s="12">
        <v>5</v>
      </c>
      <c r="B16" s="97" t="s">
        <v>55</v>
      </c>
      <c r="C16" s="97" t="s">
        <v>25</v>
      </c>
      <c r="D16" s="97" t="s">
        <v>6</v>
      </c>
      <c r="E16" s="13" t="s">
        <v>6</v>
      </c>
      <c r="F16" s="16">
        <f>СВЦЭМ!$D$21</f>
        <v>31.341999999999999</v>
      </c>
    </row>
    <row r="17" spans="1:6" ht="33" customHeight="1" x14ac:dyDescent="0.25">
      <c r="A17" s="12">
        <v>6</v>
      </c>
      <c r="B17" s="97" t="s">
        <v>56</v>
      </c>
      <c r="C17" s="97" t="s">
        <v>25</v>
      </c>
      <c r="D17" s="97" t="s">
        <v>6</v>
      </c>
      <c r="E17" s="13" t="s">
        <v>6</v>
      </c>
      <c r="F17" s="16">
        <f>SUM(F19:F23)</f>
        <v>31.164000000000001</v>
      </c>
    </row>
    <row r="18" spans="1:6" ht="13.5" customHeight="1" x14ac:dyDescent="0.25">
      <c r="A18" s="12"/>
      <c r="B18" s="100" t="s">
        <v>57</v>
      </c>
      <c r="C18" s="101"/>
      <c r="D18" s="101"/>
      <c r="E18" s="101"/>
      <c r="F18" s="102"/>
    </row>
    <row r="19" spans="1:6" x14ac:dyDescent="0.25">
      <c r="A19" s="12">
        <v>6.1</v>
      </c>
      <c r="B19" s="97" t="s">
        <v>58</v>
      </c>
      <c r="C19" s="97"/>
      <c r="D19" s="97"/>
      <c r="E19" s="13" t="s">
        <v>6</v>
      </c>
      <c r="F19" s="16">
        <v>0</v>
      </c>
    </row>
    <row r="20" spans="1:6" x14ac:dyDescent="0.25">
      <c r="A20" s="12">
        <v>6.2</v>
      </c>
      <c r="B20" s="97" t="s">
        <v>59</v>
      </c>
      <c r="C20" s="97"/>
      <c r="D20" s="97"/>
      <c r="E20" s="13" t="s">
        <v>6</v>
      </c>
      <c r="F20" s="16">
        <v>0</v>
      </c>
    </row>
    <row r="21" spans="1:6" x14ac:dyDescent="0.25">
      <c r="A21" s="12">
        <v>6.3</v>
      </c>
      <c r="B21" s="97" t="s">
        <v>60</v>
      </c>
      <c r="C21" s="97"/>
      <c r="D21" s="97"/>
      <c r="E21" s="13" t="s">
        <v>6</v>
      </c>
      <c r="F21" s="16">
        <v>0</v>
      </c>
    </row>
    <row r="22" spans="1:6" x14ac:dyDescent="0.25">
      <c r="A22" s="12">
        <v>6.4</v>
      </c>
      <c r="B22" s="97" t="s">
        <v>61</v>
      </c>
      <c r="C22" s="97"/>
      <c r="D22" s="97"/>
      <c r="E22" s="13" t="s">
        <v>6</v>
      </c>
      <c r="F22" s="16">
        <v>0</v>
      </c>
    </row>
    <row r="23" spans="1:6" x14ac:dyDescent="0.25">
      <c r="A23" s="12">
        <v>6.5</v>
      </c>
      <c r="B23" s="97" t="s">
        <v>62</v>
      </c>
      <c r="C23" s="97"/>
      <c r="D23" s="97"/>
      <c r="E23" s="13" t="s">
        <v>6</v>
      </c>
      <c r="F23" s="16">
        <v>31.164000000000001</v>
      </c>
    </row>
    <row r="24" spans="1:6" ht="31.5" customHeight="1" x14ac:dyDescent="0.25">
      <c r="A24" s="12">
        <v>7</v>
      </c>
      <c r="B24" s="97" t="s">
        <v>26</v>
      </c>
      <c r="C24" s="97" t="s">
        <v>25</v>
      </c>
      <c r="D24" s="97" t="s">
        <v>6</v>
      </c>
      <c r="E24" s="13" t="s">
        <v>6</v>
      </c>
      <c r="F24" s="16">
        <v>0</v>
      </c>
    </row>
    <row r="25" spans="1:6" ht="30" customHeight="1" x14ac:dyDescent="0.25">
      <c r="A25" s="12">
        <v>8</v>
      </c>
      <c r="B25" s="97" t="s">
        <v>63</v>
      </c>
      <c r="C25" s="97" t="s">
        <v>27</v>
      </c>
      <c r="D25" s="97" t="s">
        <v>28</v>
      </c>
      <c r="E25" s="13" t="s">
        <v>64</v>
      </c>
      <c r="F25" s="16">
        <f>СВЦЭМ!$D$20</f>
        <v>22702.975999999999</v>
      </c>
    </row>
    <row r="26" spans="1:6" ht="30.75" customHeight="1" x14ac:dyDescent="0.25">
      <c r="A26" s="12">
        <v>9</v>
      </c>
      <c r="B26" s="97" t="s">
        <v>65</v>
      </c>
      <c r="C26" s="97" t="s">
        <v>27</v>
      </c>
      <c r="D26" s="97" t="s">
        <v>28</v>
      </c>
      <c r="E26" s="13" t="s">
        <v>64</v>
      </c>
      <c r="F26" s="16">
        <f>SUM(F28:F32)</f>
        <v>22575.90700000001</v>
      </c>
    </row>
    <row r="27" spans="1:6" x14ac:dyDescent="0.25">
      <c r="A27" s="12"/>
      <c r="B27" s="100" t="s">
        <v>57</v>
      </c>
      <c r="C27" s="101"/>
      <c r="D27" s="101"/>
      <c r="E27" s="101"/>
      <c r="F27" s="102"/>
    </row>
    <row r="28" spans="1:6" x14ac:dyDescent="0.25">
      <c r="A28" s="12">
        <v>9.1</v>
      </c>
      <c r="B28" s="97" t="s">
        <v>58</v>
      </c>
      <c r="C28" s="97"/>
      <c r="D28" s="97"/>
      <c r="E28" s="13" t="s">
        <v>64</v>
      </c>
      <c r="F28" s="16">
        <v>0</v>
      </c>
    </row>
    <row r="29" spans="1:6" x14ac:dyDescent="0.25">
      <c r="A29" s="12">
        <v>9.1999999999999993</v>
      </c>
      <c r="B29" s="97" t="s">
        <v>59</v>
      </c>
      <c r="C29" s="97"/>
      <c r="D29" s="97"/>
      <c r="E29" s="13" t="s">
        <v>64</v>
      </c>
      <c r="F29" s="86">
        <v>0</v>
      </c>
    </row>
    <row r="30" spans="1:6" x14ac:dyDescent="0.25">
      <c r="A30" s="12">
        <v>9.3000000000000007</v>
      </c>
      <c r="B30" s="97" t="s">
        <v>60</v>
      </c>
      <c r="C30" s="97"/>
      <c r="D30" s="97"/>
      <c r="E30" s="13" t="s">
        <v>64</v>
      </c>
      <c r="F30" s="16">
        <v>0</v>
      </c>
    </row>
    <row r="31" spans="1:6" x14ac:dyDescent="0.25">
      <c r="A31" s="12">
        <v>9.4</v>
      </c>
      <c r="B31" s="97" t="s">
        <v>61</v>
      </c>
      <c r="C31" s="97"/>
      <c r="D31" s="97"/>
      <c r="E31" s="13" t="s">
        <v>64</v>
      </c>
      <c r="F31" s="16">
        <v>0</v>
      </c>
    </row>
    <row r="32" spans="1:6" x14ac:dyDescent="0.25">
      <c r="A32" s="12">
        <v>9.5</v>
      </c>
      <c r="B32" s="97" t="s">
        <v>62</v>
      </c>
      <c r="C32" s="97"/>
      <c r="D32" s="97"/>
      <c r="E32" s="13" t="s">
        <v>64</v>
      </c>
      <c r="F32" s="86">
        <v>22575.90700000001</v>
      </c>
    </row>
    <row r="33" spans="1:6" ht="34.5" customHeight="1" x14ac:dyDescent="0.25">
      <c r="A33" s="12">
        <v>10</v>
      </c>
      <c r="B33" s="97" t="s">
        <v>66</v>
      </c>
      <c r="C33" s="97" t="s">
        <v>27</v>
      </c>
      <c r="D33" s="97" t="s">
        <v>28</v>
      </c>
      <c r="E33" s="13" t="s">
        <v>64</v>
      </c>
      <c r="F33" s="16">
        <v>0</v>
      </c>
    </row>
    <row r="34" spans="1:6" ht="42" customHeight="1" x14ac:dyDescent="0.25">
      <c r="A34" s="12">
        <v>11</v>
      </c>
      <c r="B34" s="97" t="s">
        <v>67</v>
      </c>
      <c r="C34" s="97"/>
      <c r="D34" s="97" t="s">
        <v>22</v>
      </c>
      <c r="E34" s="17" t="s">
        <v>22</v>
      </c>
      <c r="F34" s="11">
        <v>0</v>
      </c>
    </row>
    <row r="36" spans="1:6" ht="15.75" customHeight="1" x14ac:dyDescent="0.25">
      <c r="A36" s="99" t="s">
        <v>68</v>
      </c>
      <c r="B36" s="99"/>
      <c r="C36" s="99"/>
      <c r="D36" s="99"/>
      <c r="E36" s="99"/>
      <c r="F36" s="99"/>
    </row>
    <row r="37" spans="1:6" x14ac:dyDescent="0.25">
      <c r="A37" s="99"/>
      <c r="B37" s="99"/>
      <c r="C37" s="99"/>
      <c r="D37" s="99"/>
      <c r="E37" s="99"/>
      <c r="F37" s="99"/>
    </row>
    <row r="38" spans="1:6" x14ac:dyDescent="0.25">
      <c r="A38" s="99"/>
      <c r="B38" s="99"/>
      <c r="C38" s="99"/>
      <c r="D38" s="99"/>
      <c r="E38" s="99"/>
      <c r="F38" s="99"/>
    </row>
    <row r="39" spans="1:6" x14ac:dyDescent="0.25">
      <c r="A39" s="99"/>
      <c r="B39" s="99"/>
      <c r="C39" s="99"/>
      <c r="D39" s="99"/>
      <c r="E39" s="99"/>
      <c r="F39" s="99"/>
    </row>
    <row r="40" spans="1:6" x14ac:dyDescent="0.25">
      <c r="A40" s="99"/>
      <c r="B40" s="99"/>
      <c r="C40" s="99"/>
      <c r="D40" s="99"/>
      <c r="E40" s="99"/>
      <c r="F40" s="99"/>
    </row>
    <row r="41" spans="1:6" x14ac:dyDescent="0.25">
      <c r="A41" s="99"/>
      <c r="B41" s="99"/>
      <c r="C41" s="99"/>
      <c r="D41" s="99"/>
      <c r="E41" s="99"/>
      <c r="F41" s="99"/>
    </row>
  </sheetData>
  <sheetProtection password="CF36"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64.5" customHeight="1" x14ac:dyDescent="0.25">
      <c r="A1" s="114"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марте 2019г.</v>
      </c>
      <c r="B1" s="114"/>
      <c r="C1" s="114"/>
      <c r="D1" s="114"/>
      <c r="E1" s="114"/>
      <c r="F1" s="18"/>
    </row>
    <row r="2" spans="1:6" x14ac:dyDescent="0.25">
      <c r="A2" s="19"/>
      <c r="B2" s="19"/>
      <c r="C2" s="19"/>
      <c r="D2" s="19"/>
      <c r="E2" s="19"/>
      <c r="F2" s="19"/>
    </row>
    <row r="3" spans="1:6" x14ac:dyDescent="0.25">
      <c r="A3" s="104" t="s">
        <v>13</v>
      </c>
      <c r="B3" s="104"/>
      <c r="C3" s="104"/>
      <c r="D3" s="104"/>
      <c r="E3" s="104"/>
      <c r="F3" s="20"/>
    </row>
    <row r="4" spans="1:6" x14ac:dyDescent="0.25">
      <c r="A4" s="105" t="s">
        <v>14</v>
      </c>
      <c r="B4" s="105"/>
      <c r="C4" s="105"/>
      <c r="D4" s="105"/>
      <c r="E4" s="105"/>
      <c r="F4" s="21"/>
    </row>
    <row r="5" spans="1:6" x14ac:dyDescent="0.25">
      <c r="A5" s="19"/>
      <c r="B5" s="19"/>
      <c r="C5" s="19"/>
      <c r="D5" s="19"/>
      <c r="E5" s="19"/>
      <c r="F5" s="19"/>
    </row>
    <row r="6" spans="1:6" x14ac:dyDescent="0.25">
      <c r="A6" s="22" t="s">
        <v>69</v>
      </c>
      <c r="B6" s="23"/>
    </row>
    <row r="7" spans="1:6" x14ac:dyDescent="0.25">
      <c r="A7" s="117" t="s">
        <v>70</v>
      </c>
      <c r="B7" s="115" t="s">
        <v>29</v>
      </c>
      <c r="C7" s="115"/>
      <c r="D7" s="115"/>
      <c r="E7" s="115"/>
      <c r="F7" s="24"/>
    </row>
    <row r="8" spans="1:6" x14ac:dyDescent="0.25">
      <c r="A8" s="118"/>
      <c r="B8" s="25" t="s">
        <v>0</v>
      </c>
      <c r="C8" s="25" t="s">
        <v>32</v>
      </c>
      <c r="D8" s="25" t="s">
        <v>33</v>
      </c>
      <c r="E8" s="25" t="s">
        <v>3</v>
      </c>
    </row>
    <row r="9" spans="1:6" x14ac:dyDescent="0.25">
      <c r="A9" s="26" t="s">
        <v>34</v>
      </c>
      <c r="B9" s="4">
        <f>СВЦЭМ!$D$14+'СЕТ СН'!F5+СВЦЭМ!$D$10+'СЕТ СН'!F8-'СЕТ СН'!F$16</f>
        <v>3541.1547866400001</v>
      </c>
      <c r="C9" s="4">
        <f>СВЦЭМ!$D$14+'СЕТ СН'!G5+СВЦЭМ!$D$10+'СЕТ СН'!G8-'СЕТ СН'!G$16</f>
        <v>3603.8447866400002</v>
      </c>
      <c r="D9" s="4">
        <f>СВЦЭМ!$D$14+'СЕТ СН'!H5+СВЦЭМ!$D$10+'СЕТ СН'!H8-'СЕТ СН'!H$16</f>
        <v>3667.1947866400001</v>
      </c>
      <c r="E9" s="4">
        <f>СВЦЭМ!$D$14+'СЕТ СН'!I5+СВЦЭМ!$D$10+'СЕТ СН'!I8-'СЕТ СН'!I$16</f>
        <v>3735.75478664</v>
      </c>
    </row>
    <row r="10" spans="1:6" x14ac:dyDescent="0.25">
      <c r="A10" s="26" t="s">
        <v>35</v>
      </c>
      <c r="B10" s="4">
        <f>СВЦЭМ!$D$15+'СЕТ СН'!F5+СВЦЭМ!$D$10+'СЕТ СН'!F8-'СЕТ СН'!F$16</f>
        <v>4302.5200680099997</v>
      </c>
      <c r="C10" s="4">
        <f>СВЦЭМ!$D$15+'СЕТ СН'!G5+СВЦЭМ!$D$10+'СЕТ СН'!G8-'СЕТ СН'!G$16</f>
        <v>4365.2100680100002</v>
      </c>
      <c r="D10" s="4">
        <f>СВЦЭМ!$D$15+'СЕТ СН'!H5+СВЦЭМ!$D$10+'СЕТ СН'!H8-'СЕТ СН'!H$16</f>
        <v>4428.5600680099997</v>
      </c>
      <c r="E10" s="4">
        <f>СВЦЭМ!$D$15+'СЕТ СН'!I5+СВЦЭМ!$D$10+'СЕТ СН'!I8-'СЕТ СН'!I$16</f>
        <v>4497.1200680100001</v>
      </c>
    </row>
    <row r="11" spans="1:6" x14ac:dyDescent="0.25">
      <c r="A11" s="26" t="s">
        <v>36</v>
      </c>
      <c r="B11" s="4">
        <f>СВЦЭМ!$D$16+'СЕТ СН'!F5+СВЦЭМ!$D$10+'СЕТ СН'!F8-'СЕТ СН'!F$16</f>
        <v>5625.5354002599997</v>
      </c>
      <c r="C11" s="4">
        <f>СВЦЭМ!$D$16+'СЕТ СН'!G5+СВЦЭМ!$D$10+'СЕТ СН'!G8-'СЕТ СН'!G$16</f>
        <v>5688.2254002600002</v>
      </c>
      <c r="D11" s="4">
        <f>СВЦЭМ!$D$16+'СЕТ СН'!H5+СВЦЭМ!$D$10+'СЕТ СН'!H8-'СЕТ СН'!H$16</f>
        <v>5751.5754002600006</v>
      </c>
      <c r="E11" s="4">
        <f>СВЦЭМ!$D$16+'СЕТ СН'!I5+СВЦЭМ!$D$10+'СЕТ СН'!I8-'СЕТ СН'!I$16</f>
        <v>5820.1354002600001</v>
      </c>
    </row>
    <row r="12" spans="1:6" x14ac:dyDescent="0.25">
      <c r="A12" s="116"/>
      <c r="B12" s="116"/>
      <c r="C12" s="116"/>
      <c r="D12" s="116"/>
      <c r="E12" s="116"/>
    </row>
    <row r="13" spans="1:6" x14ac:dyDescent="0.25">
      <c r="A13" s="27" t="s">
        <v>71</v>
      </c>
      <c r="B13" s="23"/>
    </row>
    <row r="14" spans="1:6" x14ac:dyDescent="0.25">
      <c r="A14" s="117" t="s">
        <v>70</v>
      </c>
      <c r="B14" s="115" t="s">
        <v>29</v>
      </c>
      <c r="C14" s="115"/>
      <c r="D14" s="115"/>
      <c r="E14" s="115"/>
    </row>
    <row r="15" spans="1:6" x14ac:dyDescent="0.25">
      <c r="A15" s="118"/>
      <c r="B15" s="25" t="s">
        <v>0</v>
      </c>
      <c r="C15" s="25" t="s">
        <v>32</v>
      </c>
      <c r="D15" s="25" t="s">
        <v>33</v>
      </c>
      <c r="E15" s="25" t="s">
        <v>3</v>
      </c>
    </row>
    <row r="16" spans="1:6" x14ac:dyDescent="0.25">
      <c r="A16" s="26" t="s">
        <v>34</v>
      </c>
      <c r="B16" s="28">
        <f>СВЦЭМ!$D$14+'СЕТ СН'!F5+СВЦЭМ!$D$10+'СЕТ СН'!F8-'СЕТ СН'!F$16</f>
        <v>3541.1547866400001</v>
      </c>
      <c r="C16" s="28">
        <f>СВЦЭМ!$D$14+'СЕТ СН'!G5+СВЦЭМ!$D$10+'СЕТ СН'!G8-'СЕТ СН'!G$16</f>
        <v>3603.8447866400002</v>
      </c>
      <c r="D16" s="28">
        <f>СВЦЭМ!$D$14+'СЕТ СН'!H5+СВЦЭМ!$D$10+'СЕТ СН'!H8-'СЕТ СН'!H$16</f>
        <v>3667.1947866400001</v>
      </c>
      <c r="E16" s="28">
        <f>СВЦЭМ!$D$14+'СЕТ СН'!I5+СВЦЭМ!$D$10+'СЕТ СН'!I8-'СЕТ СН'!I$16</f>
        <v>3735.75478664</v>
      </c>
    </row>
    <row r="17" spans="1:5" x14ac:dyDescent="0.25">
      <c r="A17" s="26" t="s">
        <v>37</v>
      </c>
      <c r="B17" s="28">
        <f>СВЦЭМ!$D$17+'СЕТ СН'!F5+СВЦЭМ!$D$10+'СЕТ СН'!F8-'СЕТ СН'!F$16</f>
        <v>4723.2589428299998</v>
      </c>
      <c r="C17" s="28">
        <f>СВЦЭМ!$D$17+'СЕТ СН'!G5+СВЦЭМ!$D$10+'СЕТ СН'!G8-'СЕТ СН'!G$16</f>
        <v>4785.9489428300003</v>
      </c>
      <c r="D17" s="28">
        <f>СВЦЭМ!$D$17+'СЕТ СН'!H5+СВЦЭМ!$D$10+'СЕТ СН'!H8-'СЕТ СН'!H$16</f>
        <v>4849.2989428299998</v>
      </c>
      <c r="E17" s="28">
        <f>СВЦЭМ!$D$17+'СЕТ СН'!I5+СВЦЭМ!$D$10+'СЕТ СН'!I8-'СЕТ СН'!I$16</f>
        <v>4917.8589428300002</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40.5" customHeight="1" x14ac:dyDescent="0.2">
      <c r="A1" s="13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марте 2019г.</v>
      </c>
      <c r="B1" s="135"/>
      <c r="C1" s="135"/>
      <c r="D1" s="135"/>
      <c r="E1" s="135"/>
      <c r="F1" s="135"/>
      <c r="G1" s="135"/>
      <c r="H1" s="135"/>
      <c r="I1" s="135"/>
      <c r="J1" s="135"/>
      <c r="K1" s="135"/>
      <c r="L1" s="135"/>
      <c r="M1" s="135"/>
      <c r="N1" s="135"/>
      <c r="O1" s="135"/>
      <c r="P1" s="135"/>
      <c r="Q1" s="135"/>
      <c r="R1" s="135"/>
      <c r="S1" s="135"/>
      <c r="T1" s="135"/>
      <c r="U1" s="135"/>
      <c r="V1" s="135"/>
      <c r="W1" s="135"/>
      <c r="X1" s="135"/>
      <c r="Y1" s="135"/>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6" t="s">
        <v>38</v>
      </c>
      <c r="B3" s="136"/>
      <c r="C3" s="136"/>
      <c r="D3" s="136"/>
      <c r="E3" s="136"/>
      <c r="F3" s="136"/>
      <c r="G3" s="136"/>
      <c r="H3" s="136"/>
      <c r="I3" s="136"/>
      <c r="J3" s="136"/>
      <c r="K3" s="136"/>
      <c r="L3" s="136"/>
      <c r="M3" s="136"/>
      <c r="N3" s="136"/>
      <c r="O3" s="136"/>
      <c r="P3" s="136"/>
      <c r="Q3" s="136"/>
      <c r="R3" s="136"/>
      <c r="S3" s="136"/>
      <c r="T3" s="136"/>
      <c r="U3" s="136"/>
      <c r="V3" s="136"/>
      <c r="W3" s="136"/>
      <c r="X3" s="136"/>
      <c r="Y3" s="136"/>
    </row>
    <row r="4" spans="1:27" ht="15.75" x14ac:dyDescent="0.2">
      <c r="A4" s="136" t="s">
        <v>8</v>
      </c>
      <c r="B4" s="136"/>
      <c r="C4" s="136"/>
      <c r="D4" s="136"/>
      <c r="E4" s="136"/>
      <c r="F4" s="136"/>
      <c r="G4" s="136"/>
      <c r="H4" s="136"/>
      <c r="I4" s="136"/>
      <c r="J4" s="136"/>
      <c r="K4" s="136"/>
      <c r="L4" s="136"/>
      <c r="M4" s="136"/>
      <c r="N4" s="136"/>
      <c r="O4" s="136"/>
      <c r="P4" s="136"/>
      <c r="Q4" s="136"/>
      <c r="R4" s="136"/>
      <c r="S4" s="136"/>
      <c r="T4" s="136"/>
      <c r="U4" s="136"/>
      <c r="V4" s="136"/>
      <c r="W4" s="136"/>
      <c r="X4" s="136"/>
      <c r="Y4" s="13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0" t="s">
        <v>7</v>
      </c>
      <c r="B9" s="124" t="s">
        <v>72</v>
      </c>
      <c r="C9" s="125"/>
      <c r="D9" s="125"/>
      <c r="E9" s="125"/>
      <c r="F9" s="125"/>
      <c r="G9" s="125"/>
      <c r="H9" s="125"/>
      <c r="I9" s="125"/>
      <c r="J9" s="125"/>
      <c r="K9" s="125"/>
      <c r="L9" s="125"/>
      <c r="M9" s="125"/>
      <c r="N9" s="125"/>
      <c r="O9" s="125"/>
      <c r="P9" s="125"/>
      <c r="Q9" s="125"/>
      <c r="R9" s="125"/>
      <c r="S9" s="125"/>
      <c r="T9" s="125"/>
      <c r="U9" s="125"/>
      <c r="V9" s="125"/>
      <c r="W9" s="125"/>
      <c r="X9" s="125"/>
      <c r="Y9" s="126"/>
    </row>
    <row r="10" spans="1:27" ht="12.75" x14ac:dyDescent="0.2">
      <c r="A10" s="131"/>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9"/>
    </row>
    <row r="11" spans="1:27" ht="12.75" customHeight="1" x14ac:dyDescent="0.2">
      <c r="A11" s="132"/>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01.03.2019</v>
      </c>
      <c r="B12" s="36">
        <f>SUMIFS(СВЦЭМ!$C$33:$C$776,СВЦЭМ!$A$33:$A$776,$A12,СВЦЭМ!$B$33:$B$776,B$11)+'СЕТ СН'!$F$9+СВЦЭМ!$D$10+'СЕТ СН'!$F$5-'СЕТ СН'!$F$17</f>
        <v>3545.8482410799998</v>
      </c>
      <c r="C12" s="36">
        <f>SUMIFS(СВЦЭМ!$C$33:$C$776,СВЦЭМ!$A$33:$A$776,$A12,СВЦЭМ!$B$33:$B$776,C$11)+'СЕТ СН'!$F$9+СВЦЭМ!$D$10+'СЕТ СН'!$F$5-'СЕТ СН'!$F$17</f>
        <v>3579.5635821300002</v>
      </c>
      <c r="D12" s="36">
        <f>SUMIFS(СВЦЭМ!$C$33:$C$776,СВЦЭМ!$A$33:$A$776,$A12,СВЦЭМ!$B$33:$B$776,D$11)+'СЕТ СН'!$F$9+СВЦЭМ!$D$10+'СЕТ СН'!$F$5-'СЕТ СН'!$F$17</f>
        <v>3596.76863744</v>
      </c>
      <c r="E12" s="36">
        <f>SUMIFS(СВЦЭМ!$C$33:$C$776,СВЦЭМ!$A$33:$A$776,$A12,СВЦЭМ!$B$33:$B$776,E$11)+'СЕТ СН'!$F$9+СВЦЭМ!$D$10+'СЕТ СН'!$F$5-'СЕТ СН'!$F$17</f>
        <v>3639.4811056600001</v>
      </c>
      <c r="F12" s="36">
        <f>SUMIFS(СВЦЭМ!$C$33:$C$776,СВЦЭМ!$A$33:$A$776,$A12,СВЦЭМ!$B$33:$B$776,F$11)+'СЕТ СН'!$F$9+СВЦЭМ!$D$10+'СЕТ СН'!$F$5-'СЕТ СН'!$F$17</f>
        <v>3638.92999986</v>
      </c>
      <c r="G12" s="36">
        <f>SUMIFS(СВЦЭМ!$C$33:$C$776,СВЦЭМ!$A$33:$A$776,$A12,СВЦЭМ!$B$33:$B$776,G$11)+'СЕТ СН'!$F$9+СВЦЭМ!$D$10+'СЕТ СН'!$F$5-'СЕТ СН'!$F$17</f>
        <v>3580.5993107100003</v>
      </c>
      <c r="H12" s="36">
        <f>SUMIFS(СВЦЭМ!$C$33:$C$776,СВЦЭМ!$A$33:$A$776,$A12,СВЦЭМ!$B$33:$B$776,H$11)+'СЕТ СН'!$F$9+СВЦЭМ!$D$10+'СЕТ СН'!$F$5-'СЕТ СН'!$F$17</f>
        <v>3523.13582821</v>
      </c>
      <c r="I12" s="36">
        <f>SUMIFS(СВЦЭМ!$C$33:$C$776,СВЦЭМ!$A$33:$A$776,$A12,СВЦЭМ!$B$33:$B$776,I$11)+'СЕТ СН'!$F$9+СВЦЭМ!$D$10+'СЕТ СН'!$F$5-'СЕТ СН'!$F$17</f>
        <v>3476.47215207</v>
      </c>
      <c r="J12" s="36">
        <f>SUMIFS(СВЦЭМ!$C$33:$C$776,СВЦЭМ!$A$33:$A$776,$A12,СВЦЭМ!$B$33:$B$776,J$11)+'СЕТ СН'!$F$9+СВЦЭМ!$D$10+'СЕТ СН'!$F$5-'СЕТ СН'!$F$17</f>
        <v>3446.5735652200001</v>
      </c>
      <c r="K12" s="36">
        <f>SUMIFS(СВЦЭМ!$C$33:$C$776,СВЦЭМ!$A$33:$A$776,$A12,СВЦЭМ!$B$33:$B$776,K$11)+'СЕТ СН'!$F$9+СВЦЭМ!$D$10+'СЕТ СН'!$F$5-'СЕТ СН'!$F$17</f>
        <v>3430.2043992399999</v>
      </c>
      <c r="L12" s="36">
        <f>SUMIFS(СВЦЭМ!$C$33:$C$776,СВЦЭМ!$A$33:$A$776,$A12,СВЦЭМ!$B$33:$B$776,L$11)+'СЕТ СН'!$F$9+СВЦЭМ!$D$10+'СЕТ СН'!$F$5-'СЕТ СН'!$F$17</f>
        <v>3443.98058158</v>
      </c>
      <c r="M12" s="36">
        <f>SUMIFS(СВЦЭМ!$C$33:$C$776,СВЦЭМ!$A$33:$A$776,$A12,СВЦЭМ!$B$33:$B$776,M$11)+'СЕТ СН'!$F$9+СВЦЭМ!$D$10+'СЕТ СН'!$F$5-'СЕТ СН'!$F$17</f>
        <v>3462.8470085999998</v>
      </c>
      <c r="N12" s="36">
        <f>SUMIFS(СВЦЭМ!$C$33:$C$776,СВЦЭМ!$A$33:$A$776,$A12,СВЦЭМ!$B$33:$B$776,N$11)+'СЕТ СН'!$F$9+СВЦЭМ!$D$10+'СЕТ СН'!$F$5-'СЕТ СН'!$F$17</f>
        <v>3494.8439716900002</v>
      </c>
      <c r="O12" s="36">
        <f>SUMIFS(СВЦЭМ!$C$33:$C$776,СВЦЭМ!$A$33:$A$776,$A12,СВЦЭМ!$B$33:$B$776,O$11)+'СЕТ СН'!$F$9+СВЦЭМ!$D$10+'СЕТ СН'!$F$5-'СЕТ СН'!$F$17</f>
        <v>3507.3383413199999</v>
      </c>
      <c r="P12" s="36">
        <f>SUMIFS(СВЦЭМ!$C$33:$C$776,СВЦЭМ!$A$33:$A$776,$A12,СВЦЭМ!$B$33:$B$776,P$11)+'СЕТ СН'!$F$9+СВЦЭМ!$D$10+'СЕТ СН'!$F$5-'СЕТ СН'!$F$17</f>
        <v>3511.8309383000001</v>
      </c>
      <c r="Q12" s="36">
        <f>SUMIFS(СВЦЭМ!$C$33:$C$776,СВЦЭМ!$A$33:$A$776,$A12,СВЦЭМ!$B$33:$B$776,Q$11)+'СЕТ СН'!$F$9+СВЦЭМ!$D$10+'СЕТ СН'!$F$5-'СЕТ СН'!$F$17</f>
        <v>3507.7792112400002</v>
      </c>
      <c r="R12" s="36">
        <f>SUMIFS(СВЦЭМ!$C$33:$C$776,СВЦЭМ!$A$33:$A$776,$A12,СВЦЭМ!$B$33:$B$776,R$11)+'СЕТ СН'!$F$9+СВЦЭМ!$D$10+'СЕТ СН'!$F$5-'СЕТ СН'!$F$17</f>
        <v>3473.3761707600002</v>
      </c>
      <c r="S12" s="36">
        <f>SUMIFS(СВЦЭМ!$C$33:$C$776,СВЦЭМ!$A$33:$A$776,$A12,СВЦЭМ!$B$33:$B$776,S$11)+'СЕТ СН'!$F$9+СВЦЭМ!$D$10+'СЕТ СН'!$F$5-'СЕТ СН'!$F$17</f>
        <v>3438.3559433199998</v>
      </c>
      <c r="T12" s="36">
        <f>SUMIFS(СВЦЭМ!$C$33:$C$776,СВЦЭМ!$A$33:$A$776,$A12,СВЦЭМ!$B$33:$B$776,T$11)+'СЕТ СН'!$F$9+СВЦЭМ!$D$10+'СЕТ СН'!$F$5-'СЕТ СН'!$F$17</f>
        <v>3421.72706793</v>
      </c>
      <c r="U12" s="36">
        <f>SUMIFS(СВЦЭМ!$C$33:$C$776,СВЦЭМ!$A$33:$A$776,$A12,СВЦЭМ!$B$33:$B$776,U$11)+'СЕТ СН'!$F$9+СВЦЭМ!$D$10+'СЕТ СН'!$F$5-'СЕТ СН'!$F$17</f>
        <v>3398.3571868500003</v>
      </c>
      <c r="V12" s="36">
        <f>SUMIFS(СВЦЭМ!$C$33:$C$776,СВЦЭМ!$A$33:$A$776,$A12,СВЦЭМ!$B$33:$B$776,V$11)+'СЕТ СН'!$F$9+СВЦЭМ!$D$10+'СЕТ СН'!$F$5-'СЕТ СН'!$F$17</f>
        <v>3400.3452055899998</v>
      </c>
      <c r="W12" s="36">
        <f>SUMIFS(СВЦЭМ!$C$33:$C$776,СВЦЭМ!$A$33:$A$776,$A12,СВЦЭМ!$B$33:$B$776,W$11)+'СЕТ СН'!$F$9+СВЦЭМ!$D$10+'СЕТ СН'!$F$5-'СЕТ СН'!$F$17</f>
        <v>3411.5659085900002</v>
      </c>
      <c r="X12" s="36">
        <f>SUMIFS(СВЦЭМ!$C$33:$C$776,СВЦЭМ!$A$33:$A$776,$A12,СВЦЭМ!$B$33:$B$776,X$11)+'СЕТ СН'!$F$9+СВЦЭМ!$D$10+'СЕТ СН'!$F$5-'СЕТ СН'!$F$17</f>
        <v>3460.9387615000001</v>
      </c>
      <c r="Y12" s="36">
        <f>SUMIFS(СВЦЭМ!$C$33:$C$776,СВЦЭМ!$A$33:$A$776,$A12,СВЦЭМ!$B$33:$B$776,Y$11)+'СЕТ СН'!$F$9+СВЦЭМ!$D$10+'СЕТ СН'!$F$5-'СЕТ СН'!$F$17</f>
        <v>3519.0058121800002</v>
      </c>
      <c r="AA12" s="37"/>
    </row>
    <row r="13" spans="1:27" ht="15.75" x14ac:dyDescent="0.2">
      <c r="A13" s="35">
        <f>A12+1</f>
        <v>43526</v>
      </c>
      <c r="B13" s="36">
        <f>SUMIFS(СВЦЭМ!$C$33:$C$776,СВЦЭМ!$A$33:$A$776,$A13,СВЦЭМ!$B$33:$B$776,B$11)+'СЕТ СН'!$F$9+СВЦЭМ!$D$10+'СЕТ СН'!$F$5-'СЕТ СН'!$F$17</f>
        <v>3557.0850076500001</v>
      </c>
      <c r="C13" s="36">
        <f>SUMIFS(СВЦЭМ!$C$33:$C$776,СВЦЭМ!$A$33:$A$776,$A13,СВЦЭМ!$B$33:$B$776,C$11)+'СЕТ СН'!$F$9+СВЦЭМ!$D$10+'СЕТ СН'!$F$5-'СЕТ СН'!$F$17</f>
        <v>3576.72382707</v>
      </c>
      <c r="D13" s="36">
        <f>SUMIFS(СВЦЭМ!$C$33:$C$776,СВЦЭМ!$A$33:$A$776,$A13,СВЦЭМ!$B$33:$B$776,D$11)+'СЕТ СН'!$F$9+СВЦЭМ!$D$10+'СЕТ СН'!$F$5-'СЕТ СН'!$F$17</f>
        <v>3601.23387177</v>
      </c>
      <c r="E13" s="36">
        <f>SUMIFS(СВЦЭМ!$C$33:$C$776,СВЦЭМ!$A$33:$A$776,$A13,СВЦЭМ!$B$33:$B$776,E$11)+'СЕТ СН'!$F$9+СВЦЭМ!$D$10+'СЕТ СН'!$F$5-'СЕТ СН'!$F$17</f>
        <v>3602.1724867299999</v>
      </c>
      <c r="F13" s="36">
        <f>SUMIFS(СВЦЭМ!$C$33:$C$776,СВЦЭМ!$A$33:$A$776,$A13,СВЦЭМ!$B$33:$B$776,F$11)+'СЕТ СН'!$F$9+СВЦЭМ!$D$10+'СЕТ СН'!$F$5-'СЕТ СН'!$F$17</f>
        <v>3608.7574396199998</v>
      </c>
      <c r="G13" s="36">
        <f>SUMIFS(СВЦЭМ!$C$33:$C$776,СВЦЭМ!$A$33:$A$776,$A13,СВЦЭМ!$B$33:$B$776,G$11)+'СЕТ СН'!$F$9+СВЦЭМ!$D$10+'СЕТ СН'!$F$5-'СЕТ СН'!$F$17</f>
        <v>3584.7216223400001</v>
      </c>
      <c r="H13" s="36">
        <f>SUMIFS(СВЦЭМ!$C$33:$C$776,СВЦЭМ!$A$33:$A$776,$A13,СВЦЭМ!$B$33:$B$776,H$11)+'СЕТ СН'!$F$9+СВЦЭМ!$D$10+'СЕТ СН'!$F$5-'СЕТ СН'!$F$17</f>
        <v>3573.4858667799999</v>
      </c>
      <c r="I13" s="36">
        <f>SUMIFS(СВЦЭМ!$C$33:$C$776,СВЦЭМ!$A$33:$A$776,$A13,СВЦЭМ!$B$33:$B$776,I$11)+'СЕТ СН'!$F$9+СВЦЭМ!$D$10+'СЕТ СН'!$F$5-'СЕТ СН'!$F$17</f>
        <v>3510.1540657999999</v>
      </c>
      <c r="J13" s="36">
        <f>SUMIFS(СВЦЭМ!$C$33:$C$776,СВЦЭМ!$A$33:$A$776,$A13,СВЦЭМ!$B$33:$B$776,J$11)+'СЕТ СН'!$F$9+СВЦЭМ!$D$10+'СЕТ СН'!$F$5-'СЕТ СН'!$F$17</f>
        <v>3461.9954303200002</v>
      </c>
      <c r="K13" s="36">
        <f>SUMIFS(СВЦЭМ!$C$33:$C$776,СВЦЭМ!$A$33:$A$776,$A13,СВЦЭМ!$B$33:$B$776,K$11)+'СЕТ СН'!$F$9+СВЦЭМ!$D$10+'СЕТ СН'!$F$5-'СЕТ СН'!$F$17</f>
        <v>3444.9163668800002</v>
      </c>
      <c r="L13" s="36">
        <f>SUMIFS(СВЦЭМ!$C$33:$C$776,СВЦЭМ!$A$33:$A$776,$A13,СВЦЭМ!$B$33:$B$776,L$11)+'СЕТ СН'!$F$9+СВЦЭМ!$D$10+'СЕТ СН'!$F$5-'СЕТ СН'!$F$17</f>
        <v>3438.0187890500001</v>
      </c>
      <c r="M13" s="36">
        <f>SUMIFS(СВЦЭМ!$C$33:$C$776,СВЦЭМ!$A$33:$A$776,$A13,СВЦЭМ!$B$33:$B$776,M$11)+'СЕТ СН'!$F$9+СВЦЭМ!$D$10+'СЕТ СН'!$F$5-'СЕТ СН'!$F$17</f>
        <v>3462.5434228899999</v>
      </c>
      <c r="N13" s="36">
        <f>SUMIFS(СВЦЭМ!$C$33:$C$776,СВЦЭМ!$A$33:$A$776,$A13,СВЦЭМ!$B$33:$B$776,N$11)+'СЕТ СН'!$F$9+СВЦЭМ!$D$10+'СЕТ СН'!$F$5-'СЕТ СН'!$F$17</f>
        <v>3513.7825942099998</v>
      </c>
      <c r="O13" s="36">
        <f>SUMIFS(СВЦЭМ!$C$33:$C$776,СВЦЭМ!$A$33:$A$776,$A13,СВЦЭМ!$B$33:$B$776,O$11)+'СЕТ СН'!$F$9+СВЦЭМ!$D$10+'СЕТ СН'!$F$5-'СЕТ СН'!$F$17</f>
        <v>3518.5971866300001</v>
      </c>
      <c r="P13" s="36">
        <f>SUMIFS(СВЦЭМ!$C$33:$C$776,СВЦЭМ!$A$33:$A$776,$A13,СВЦЭМ!$B$33:$B$776,P$11)+'СЕТ СН'!$F$9+СВЦЭМ!$D$10+'СЕТ СН'!$F$5-'СЕТ СН'!$F$17</f>
        <v>3541.2471053099998</v>
      </c>
      <c r="Q13" s="36">
        <f>SUMIFS(СВЦЭМ!$C$33:$C$776,СВЦЭМ!$A$33:$A$776,$A13,СВЦЭМ!$B$33:$B$776,Q$11)+'СЕТ СН'!$F$9+СВЦЭМ!$D$10+'СЕТ СН'!$F$5-'СЕТ СН'!$F$17</f>
        <v>3537.1759830299998</v>
      </c>
      <c r="R13" s="36">
        <f>SUMIFS(СВЦЭМ!$C$33:$C$776,СВЦЭМ!$A$33:$A$776,$A13,СВЦЭМ!$B$33:$B$776,R$11)+'СЕТ СН'!$F$9+СВЦЭМ!$D$10+'СЕТ СН'!$F$5-'СЕТ СН'!$F$17</f>
        <v>3498.4396106700001</v>
      </c>
      <c r="S13" s="36">
        <f>SUMIFS(СВЦЭМ!$C$33:$C$776,СВЦЭМ!$A$33:$A$776,$A13,СВЦЭМ!$B$33:$B$776,S$11)+'СЕТ СН'!$F$9+СВЦЭМ!$D$10+'СЕТ СН'!$F$5-'СЕТ СН'!$F$17</f>
        <v>3456.1373858500001</v>
      </c>
      <c r="T13" s="36">
        <f>SUMIFS(СВЦЭМ!$C$33:$C$776,СВЦЭМ!$A$33:$A$776,$A13,СВЦЭМ!$B$33:$B$776,T$11)+'СЕТ СН'!$F$9+СВЦЭМ!$D$10+'СЕТ СН'!$F$5-'СЕТ СН'!$F$17</f>
        <v>3424.6976983300001</v>
      </c>
      <c r="U13" s="36">
        <f>SUMIFS(СВЦЭМ!$C$33:$C$776,СВЦЭМ!$A$33:$A$776,$A13,СВЦЭМ!$B$33:$B$776,U$11)+'СЕТ СН'!$F$9+СВЦЭМ!$D$10+'СЕТ СН'!$F$5-'СЕТ СН'!$F$17</f>
        <v>3391.67444776</v>
      </c>
      <c r="V13" s="36">
        <f>SUMIFS(СВЦЭМ!$C$33:$C$776,СВЦЭМ!$A$33:$A$776,$A13,СВЦЭМ!$B$33:$B$776,V$11)+'СЕТ СН'!$F$9+СВЦЭМ!$D$10+'СЕТ СН'!$F$5-'СЕТ СН'!$F$17</f>
        <v>3383.8235276800001</v>
      </c>
      <c r="W13" s="36">
        <f>SUMIFS(СВЦЭМ!$C$33:$C$776,СВЦЭМ!$A$33:$A$776,$A13,СВЦЭМ!$B$33:$B$776,W$11)+'СЕТ СН'!$F$9+СВЦЭМ!$D$10+'СЕТ СН'!$F$5-'СЕТ СН'!$F$17</f>
        <v>3387.9703442999999</v>
      </c>
      <c r="X13" s="36">
        <f>SUMIFS(СВЦЭМ!$C$33:$C$776,СВЦЭМ!$A$33:$A$776,$A13,СВЦЭМ!$B$33:$B$776,X$11)+'СЕТ СН'!$F$9+СВЦЭМ!$D$10+'СЕТ СН'!$F$5-'СЕТ СН'!$F$17</f>
        <v>3434.1856086400003</v>
      </c>
      <c r="Y13" s="36">
        <f>SUMIFS(СВЦЭМ!$C$33:$C$776,СВЦЭМ!$A$33:$A$776,$A13,СВЦЭМ!$B$33:$B$776,Y$11)+'СЕТ СН'!$F$9+СВЦЭМ!$D$10+'СЕТ СН'!$F$5-'СЕТ СН'!$F$17</f>
        <v>3496.9105212200002</v>
      </c>
    </row>
    <row r="14" spans="1:27" ht="15.75" x14ac:dyDescent="0.2">
      <c r="A14" s="35">
        <f t="shared" ref="A14:A42" si="0">A13+1</f>
        <v>43527</v>
      </c>
      <c r="B14" s="36">
        <f>SUMIFS(СВЦЭМ!$C$33:$C$776,СВЦЭМ!$A$33:$A$776,$A14,СВЦЭМ!$B$33:$B$776,B$11)+'СЕТ СН'!$F$9+СВЦЭМ!$D$10+'СЕТ СН'!$F$5-'СЕТ СН'!$F$17</f>
        <v>3528.2473038500002</v>
      </c>
      <c r="C14" s="36">
        <f>SUMIFS(СВЦЭМ!$C$33:$C$776,СВЦЭМ!$A$33:$A$776,$A14,СВЦЭМ!$B$33:$B$776,C$11)+'СЕТ СН'!$F$9+СВЦЭМ!$D$10+'СЕТ СН'!$F$5-'СЕТ СН'!$F$17</f>
        <v>3555.0741121000001</v>
      </c>
      <c r="D14" s="36">
        <f>SUMIFS(СВЦЭМ!$C$33:$C$776,СВЦЭМ!$A$33:$A$776,$A14,СВЦЭМ!$B$33:$B$776,D$11)+'СЕТ СН'!$F$9+СВЦЭМ!$D$10+'СЕТ СН'!$F$5-'СЕТ СН'!$F$17</f>
        <v>3578.51194734</v>
      </c>
      <c r="E14" s="36">
        <f>SUMIFS(СВЦЭМ!$C$33:$C$776,СВЦЭМ!$A$33:$A$776,$A14,СВЦЭМ!$B$33:$B$776,E$11)+'СЕТ СН'!$F$9+СВЦЭМ!$D$10+'СЕТ СН'!$F$5-'СЕТ СН'!$F$17</f>
        <v>3578.7851832300003</v>
      </c>
      <c r="F14" s="36">
        <f>SUMIFS(СВЦЭМ!$C$33:$C$776,СВЦЭМ!$A$33:$A$776,$A14,СВЦЭМ!$B$33:$B$776,F$11)+'СЕТ СН'!$F$9+СВЦЭМ!$D$10+'СЕТ СН'!$F$5-'СЕТ СН'!$F$17</f>
        <v>3595.27635865</v>
      </c>
      <c r="G14" s="36">
        <f>SUMIFS(СВЦЭМ!$C$33:$C$776,СВЦЭМ!$A$33:$A$776,$A14,СВЦЭМ!$B$33:$B$776,G$11)+'СЕТ СН'!$F$9+СВЦЭМ!$D$10+'СЕТ СН'!$F$5-'СЕТ СН'!$F$17</f>
        <v>3584.8620908299999</v>
      </c>
      <c r="H14" s="36">
        <f>SUMIFS(СВЦЭМ!$C$33:$C$776,СВЦЭМ!$A$33:$A$776,$A14,СВЦЭМ!$B$33:$B$776,H$11)+'СЕТ СН'!$F$9+СВЦЭМ!$D$10+'СЕТ СН'!$F$5-'СЕТ СН'!$F$17</f>
        <v>3571.15786819</v>
      </c>
      <c r="I14" s="36">
        <f>SUMIFS(СВЦЭМ!$C$33:$C$776,СВЦЭМ!$A$33:$A$776,$A14,СВЦЭМ!$B$33:$B$776,I$11)+'СЕТ СН'!$F$9+СВЦЭМ!$D$10+'СЕТ СН'!$F$5-'СЕТ СН'!$F$17</f>
        <v>3520.8291579400002</v>
      </c>
      <c r="J14" s="36">
        <f>SUMIFS(СВЦЭМ!$C$33:$C$776,СВЦЭМ!$A$33:$A$776,$A14,СВЦЭМ!$B$33:$B$776,J$11)+'СЕТ СН'!$F$9+СВЦЭМ!$D$10+'СЕТ СН'!$F$5-'СЕТ СН'!$F$17</f>
        <v>3452.1175597800002</v>
      </c>
      <c r="K14" s="36">
        <f>SUMIFS(СВЦЭМ!$C$33:$C$776,СВЦЭМ!$A$33:$A$776,$A14,СВЦЭМ!$B$33:$B$776,K$11)+'СЕТ СН'!$F$9+СВЦЭМ!$D$10+'СЕТ СН'!$F$5-'СЕТ СН'!$F$17</f>
        <v>3400.3127284500001</v>
      </c>
      <c r="L14" s="36">
        <f>SUMIFS(СВЦЭМ!$C$33:$C$776,СВЦЭМ!$A$33:$A$776,$A14,СВЦЭМ!$B$33:$B$776,L$11)+'СЕТ СН'!$F$9+СВЦЭМ!$D$10+'СЕТ СН'!$F$5-'СЕТ СН'!$F$17</f>
        <v>3383.3951216099999</v>
      </c>
      <c r="M14" s="36">
        <f>SUMIFS(СВЦЭМ!$C$33:$C$776,СВЦЭМ!$A$33:$A$776,$A14,СВЦЭМ!$B$33:$B$776,M$11)+'СЕТ СН'!$F$9+СВЦЭМ!$D$10+'СЕТ СН'!$F$5-'СЕТ СН'!$F$17</f>
        <v>3406.6135126999998</v>
      </c>
      <c r="N14" s="36">
        <f>SUMIFS(СВЦЭМ!$C$33:$C$776,СВЦЭМ!$A$33:$A$776,$A14,СВЦЭМ!$B$33:$B$776,N$11)+'СЕТ СН'!$F$9+СВЦЭМ!$D$10+'СЕТ СН'!$F$5-'СЕТ СН'!$F$17</f>
        <v>3428.0639960200001</v>
      </c>
      <c r="O14" s="36">
        <f>SUMIFS(СВЦЭМ!$C$33:$C$776,СВЦЭМ!$A$33:$A$776,$A14,СВЦЭМ!$B$33:$B$776,O$11)+'СЕТ СН'!$F$9+СВЦЭМ!$D$10+'СЕТ СН'!$F$5-'СЕТ СН'!$F$17</f>
        <v>3432.92877881</v>
      </c>
      <c r="P14" s="36">
        <f>SUMIFS(СВЦЭМ!$C$33:$C$776,СВЦЭМ!$A$33:$A$776,$A14,СВЦЭМ!$B$33:$B$776,P$11)+'СЕТ СН'!$F$9+СВЦЭМ!$D$10+'СЕТ СН'!$F$5-'СЕТ СН'!$F$17</f>
        <v>3448.0435653099998</v>
      </c>
      <c r="Q14" s="36">
        <f>SUMIFS(СВЦЭМ!$C$33:$C$776,СВЦЭМ!$A$33:$A$776,$A14,СВЦЭМ!$B$33:$B$776,Q$11)+'СЕТ СН'!$F$9+СВЦЭМ!$D$10+'СЕТ СН'!$F$5-'СЕТ СН'!$F$17</f>
        <v>3463.1763755000002</v>
      </c>
      <c r="R14" s="36">
        <f>SUMIFS(СВЦЭМ!$C$33:$C$776,СВЦЭМ!$A$33:$A$776,$A14,СВЦЭМ!$B$33:$B$776,R$11)+'СЕТ СН'!$F$9+СВЦЭМ!$D$10+'СЕТ СН'!$F$5-'СЕТ СН'!$F$17</f>
        <v>3472.4812325000003</v>
      </c>
      <c r="S14" s="36">
        <f>SUMIFS(СВЦЭМ!$C$33:$C$776,СВЦЭМ!$A$33:$A$776,$A14,СВЦЭМ!$B$33:$B$776,S$11)+'СЕТ СН'!$F$9+СВЦЭМ!$D$10+'СЕТ СН'!$F$5-'СЕТ СН'!$F$17</f>
        <v>3433.4846493700002</v>
      </c>
      <c r="T14" s="36">
        <f>SUMIFS(СВЦЭМ!$C$33:$C$776,СВЦЭМ!$A$33:$A$776,$A14,СВЦЭМ!$B$33:$B$776,T$11)+'СЕТ СН'!$F$9+СВЦЭМ!$D$10+'СЕТ СН'!$F$5-'СЕТ СН'!$F$17</f>
        <v>3414.4114492200001</v>
      </c>
      <c r="U14" s="36">
        <f>SUMIFS(СВЦЭМ!$C$33:$C$776,СВЦЭМ!$A$33:$A$776,$A14,СВЦЭМ!$B$33:$B$776,U$11)+'СЕТ СН'!$F$9+СВЦЭМ!$D$10+'СЕТ СН'!$F$5-'СЕТ СН'!$F$17</f>
        <v>3352.36945307</v>
      </c>
      <c r="V14" s="36">
        <f>SUMIFS(СВЦЭМ!$C$33:$C$776,СВЦЭМ!$A$33:$A$776,$A14,СВЦЭМ!$B$33:$B$776,V$11)+'СЕТ СН'!$F$9+СВЦЭМ!$D$10+'СЕТ СН'!$F$5-'СЕТ СН'!$F$17</f>
        <v>3351.5676035300003</v>
      </c>
      <c r="W14" s="36">
        <f>SUMIFS(СВЦЭМ!$C$33:$C$776,СВЦЭМ!$A$33:$A$776,$A14,СВЦЭМ!$B$33:$B$776,W$11)+'СЕТ СН'!$F$9+СВЦЭМ!$D$10+'СЕТ СН'!$F$5-'СЕТ СН'!$F$17</f>
        <v>3355.9549523999999</v>
      </c>
      <c r="X14" s="36">
        <f>SUMIFS(СВЦЭМ!$C$33:$C$776,СВЦЭМ!$A$33:$A$776,$A14,СВЦЭМ!$B$33:$B$776,X$11)+'СЕТ СН'!$F$9+СВЦЭМ!$D$10+'СЕТ СН'!$F$5-'СЕТ СН'!$F$17</f>
        <v>3397.8348298800001</v>
      </c>
      <c r="Y14" s="36">
        <f>SUMIFS(СВЦЭМ!$C$33:$C$776,СВЦЭМ!$A$33:$A$776,$A14,СВЦЭМ!$B$33:$B$776,Y$11)+'СЕТ СН'!$F$9+СВЦЭМ!$D$10+'СЕТ СН'!$F$5-'СЕТ СН'!$F$17</f>
        <v>3473.6563521200001</v>
      </c>
    </row>
    <row r="15" spans="1:27" ht="15.75" x14ac:dyDescent="0.2">
      <c r="A15" s="35">
        <f t="shared" si="0"/>
        <v>43528</v>
      </c>
      <c r="B15" s="36">
        <f>SUMIFS(СВЦЭМ!$C$33:$C$776,СВЦЭМ!$A$33:$A$776,$A15,СВЦЭМ!$B$33:$B$776,B$11)+'СЕТ СН'!$F$9+СВЦЭМ!$D$10+'СЕТ СН'!$F$5-'СЕТ СН'!$F$17</f>
        <v>3571.9273026800001</v>
      </c>
      <c r="C15" s="36">
        <f>SUMIFS(СВЦЭМ!$C$33:$C$776,СВЦЭМ!$A$33:$A$776,$A15,СВЦЭМ!$B$34:$B$777,C$11)+'СЕТ СН'!$F$9+СВЦЭМ!$D$10+'СЕТ СН'!$F$5-'СЕТ СН'!$F$17</f>
        <v>3571.9273026800001</v>
      </c>
      <c r="D15" s="36">
        <f>SUMIFS(СВЦЭМ!$C$33:$C$776,СВЦЭМ!$A$33:$A$776,$A15,СВЦЭМ!$B$33:$B$776,D$11)+'СЕТ СН'!$F$9+СВЦЭМ!$D$10+'СЕТ СН'!$F$5-'СЕТ СН'!$F$17</f>
        <v>3595.78193495</v>
      </c>
      <c r="E15" s="36">
        <f>SUMIFS(СВЦЭМ!$C$33:$C$776,СВЦЭМ!$A$33:$A$776,$A15,СВЦЭМ!$B$33:$B$776,E$11)+'СЕТ СН'!$F$9+СВЦЭМ!$D$10+'СЕТ СН'!$F$5-'СЕТ СН'!$F$17</f>
        <v>3596.4317321099998</v>
      </c>
      <c r="F15" s="36">
        <f>SUMIFS(СВЦЭМ!$C$33:$C$776,СВЦЭМ!$A$33:$A$776,$A15,СВЦЭМ!$B$33:$B$776,F$11)+'СЕТ СН'!$F$9+СВЦЭМ!$D$10+'СЕТ СН'!$F$5-'СЕТ СН'!$F$17</f>
        <v>3625.1309098900001</v>
      </c>
      <c r="G15" s="36">
        <f>SUMIFS(СВЦЭМ!$C$33:$C$776,СВЦЭМ!$A$33:$A$776,$A15,СВЦЭМ!$B$33:$B$776,G$11)+'СЕТ СН'!$F$9+СВЦЭМ!$D$10+'СЕТ СН'!$F$5-'СЕТ СН'!$F$17</f>
        <v>3591.17066931</v>
      </c>
      <c r="H15" s="36">
        <f>SUMIFS(СВЦЭМ!$C$33:$C$776,СВЦЭМ!$A$33:$A$776,$A15,СВЦЭМ!$B$33:$B$776,H$11)+'СЕТ СН'!$F$9+СВЦЭМ!$D$10+'СЕТ СН'!$F$5-'СЕТ СН'!$F$17</f>
        <v>3570.5549153500001</v>
      </c>
      <c r="I15" s="36">
        <f>SUMIFS(СВЦЭМ!$C$33:$C$776,СВЦЭМ!$A$33:$A$776,$A15,СВЦЭМ!$B$33:$B$776,I$11)+'СЕТ СН'!$F$9+СВЦЭМ!$D$10+'СЕТ СН'!$F$5-'СЕТ СН'!$F$17</f>
        <v>3498.1812681600004</v>
      </c>
      <c r="J15" s="36">
        <f>SUMIFS(СВЦЭМ!$C$33:$C$776,СВЦЭМ!$A$33:$A$776,$A15,СВЦЭМ!$B$33:$B$776,J$11)+'СЕТ СН'!$F$9+СВЦЭМ!$D$10+'СЕТ СН'!$F$5-'СЕТ СН'!$F$17</f>
        <v>3461.50181488</v>
      </c>
      <c r="K15" s="36">
        <f>SUMIFS(СВЦЭМ!$C$33:$C$776,СВЦЭМ!$A$33:$A$776,$A15,СВЦЭМ!$B$33:$B$776,K$11)+'СЕТ СН'!$F$9+СВЦЭМ!$D$10+'СЕТ СН'!$F$5-'СЕТ СН'!$F$17</f>
        <v>3432.18120537</v>
      </c>
      <c r="L15" s="36">
        <f>SUMIFS(СВЦЭМ!$C$33:$C$776,СВЦЭМ!$A$33:$A$776,$A15,СВЦЭМ!$B$33:$B$776,L$11)+'СЕТ СН'!$F$9+СВЦЭМ!$D$10+'СЕТ СН'!$F$5-'СЕТ СН'!$F$17</f>
        <v>3428.62572834</v>
      </c>
      <c r="M15" s="36">
        <f>SUMIFS(СВЦЭМ!$C$33:$C$776,СВЦЭМ!$A$33:$A$776,$A15,СВЦЭМ!$B$33:$B$776,M$11)+'СЕТ СН'!$F$9+СВЦЭМ!$D$10+'СЕТ СН'!$F$5-'СЕТ СН'!$F$17</f>
        <v>3446.12637391</v>
      </c>
      <c r="N15" s="36">
        <f>SUMIFS(СВЦЭМ!$C$33:$C$776,СВЦЭМ!$A$33:$A$776,$A15,СВЦЭМ!$B$33:$B$776,N$11)+'СЕТ СН'!$F$9+СВЦЭМ!$D$10+'СЕТ СН'!$F$5-'СЕТ СН'!$F$17</f>
        <v>3466.6319768100002</v>
      </c>
      <c r="O15" s="36">
        <f>SUMIFS(СВЦЭМ!$C$33:$C$776,СВЦЭМ!$A$33:$A$776,$A15,СВЦЭМ!$B$33:$B$776,O$11)+'СЕТ СН'!$F$9+СВЦЭМ!$D$10+'СЕТ СН'!$F$5-'СЕТ СН'!$F$17</f>
        <v>3482.3002905499998</v>
      </c>
      <c r="P15" s="36">
        <f>SUMIFS(СВЦЭМ!$C$33:$C$776,СВЦЭМ!$A$33:$A$776,$A15,СВЦЭМ!$B$33:$B$776,P$11)+'СЕТ СН'!$F$9+СВЦЭМ!$D$10+'СЕТ СН'!$F$5-'СЕТ СН'!$F$17</f>
        <v>3490.1396128699998</v>
      </c>
      <c r="Q15" s="36">
        <f>SUMIFS(СВЦЭМ!$C$33:$C$776,СВЦЭМ!$A$33:$A$776,$A15,СВЦЭМ!$B$33:$B$776,Q$11)+'СЕТ СН'!$F$9+СВЦЭМ!$D$10+'СЕТ СН'!$F$5-'СЕТ СН'!$F$17</f>
        <v>3489.8878522300001</v>
      </c>
      <c r="R15" s="36">
        <f>SUMIFS(СВЦЭМ!$C$33:$C$776,СВЦЭМ!$A$33:$A$776,$A15,СВЦЭМ!$B$33:$B$776,R$11)+'СЕТ СН'!$F$9+СВЦЭМ!$D$10+'СЕТ СН'!$F$5-'СЕТ СН'!$F$17</f>
        <v>3459.4464160500002</v>
      </c>
      <c r="S15" s="36">
        <f>SUMIFS(СВЦЭМ!$C$33:$C$776,СВЦЭМ!$A$33:$A$776,$A15,СВЦЭМ!$B$33:$B$776,S$11)+'СЕТ СН'!$F$9+СВЦЭМ!$D$10+'СЕТ СН'!$F$5-'СЕТ СН'!$F$17</f>
        <v>3393.8779969900002</v>
      </c>
      <c r="T15" s="36">
        <f>SUMIFS(СВЦЭМ!$C$33:$C$776,СВЦЭМ!$A$33:$A$776,$A15,СВЦЭМ!$B$33:$B$776,T$11)+'СЕТ СН'!$F$9+СВЦЭМ!$D$10+'СЕТ СН'!$F$5-'СЕТ СН'!$F$17</f>
        <v>3375.19690808</v>
      </c>
      <c r="U15" s="36">
        <f>SUMIFS(СВЦЭМ!$C$33:$C$776,СВЦЭМ!$A$33:$A$776,$A15,СВЦЭМ!$B$33:$B$776,U$11)+'СЕТ СН'!$F$9+СВЦЭМ!$D$10+'СЕТ СН'!$F$5-'СЕТ СН'!$F$17</f>
        <v>3361.3096607699999</v>
      </c>
      <c r="V15" s="36">
        <f>SUMIFS(СВЦЭМ!$C$33:$C$776,СВЦЭМ!$A$33:$A$776,$A15,СВЦЭМ!$B$33:$B$776,V$11)+'СЕТ СН'!$F$9+СВЦЭМ!$D$10+'СЕТ СН'!$F$5-'СЕТ СН'!$F$17</f>
        <v>3362.8743850700002</v>
      </c>
      <c r="W15" s="36">
        <f>SUMIFS(СВЦЭМ!$C$33:$C$776,СВЦЭМ!$A$33:$A$776,$A15,СВЦЭМ!$B$33:$B$776,W$11)+'СЕТ СН'!$F$9+СВЦЭМ!$D$10+'СЕТ СН'!$F$5-'СЕТ СН'!$F$17</f>
        <v>3368.9506943400002</v>
      </c>
      <c r="X15" s="36">
        <f>SUMIFS(СВЦЭМ!$C$33:$C$776,СВЦЭМ!$A$33:$A$776,$A15,СВЦЭМ!$B$33:$B$776,X$11)+'СЕТ СН'!$F$9+СВЦЭМ!$D$10+'СЕТ СН'!$F$5-'СЕТ СН'!$F$17</f>
        <v>3416.58143793</v>
      </c>
      <c r="Y15" s="36">
        <f>SUMIFS(СВЦЭМ!$C$33:$C$776,СВЦЭМ!$A$33:$A$776,$A15,СВЦЭМ!$B$33:$B$776,Y$11)+'СЕТ СН'!$F$9+СВЦЭМ!$D$10+'СЕТ СН'!$F$5-'СЕТ СН'!$F$17</f>
        <v>3462.4999516600001</v>
      </c>
    </row>
    <row r="16" spans="1:27" ht="15.75" x14ac:dyDescent="0.2">
      <c r="A16" s="35">
        <f t="shared" si="0"/>
        <v>43529</v>
      </c>
      <c r="B16" s="36">
        <f>SUMIFS(СВЦЭМ!$C$33:$C$776,СВЦЭМ!$A$33:$A$776,$A16,СВЦЭМ!$B$33:$B$776,B$11)+'СЕТ СН'!$F$9+СВЦЭМ!$D$10+'СЕТ СН'!$F$5-'СЕТ СН'!$F$17</f>
        <v>3487.9260970300002</v>
      </c>
      <c r="C16" s="36">
        <f>SUMIFS(СВЦЭМ!$C$33:$C$776,СВЦЭМ!$A$33:$A$776,$A16,СВЦЭМ!$B$33:$B$776,C$11)+'СЕТ СН'!$F$9+СВЦЭМ!$D$10+'СЕТ СН'!$F$5-'СЕТ СН'!$F$17</f>
        <v>3516.44328051</v>
      </c>
      <c r="D16" s="36">
        <f>SUMIFS(СВЦЭМ!$C$33:$C$776,СВЦЭМ!$A$33:$A$776,$A16,СВЦЭМ!$B$33:$B$776,D$11)+'СЕТ СН'!$F$9+СВЦЭМ!$D$10+'СЕТ СН'!$F$5-'СЕТ СН'!$F$17</f>
        <v>3543.5597039499999</v>
      </c>
      <c r="E16" s="36">
        <f>SUMIFS(СВЦЭМ!$C$33:$C$776,СВЦЭМ!$A$33:$A$776,$A16,СВЦЭМ!$B$33:$B$776,E$11)+'СЕТ СН'!$F$9+СВЦЭМ!$D$10+'СЕТ СН'!$F$5-'СЕТ СН'!$F$17</f>
        <v>3550.1515450299999</v>
      </c>
      <c r="F16" s="36">
        <f>SUMIFS(СВЦЭМ!$C$33:$C$776,СВЦЭМ!$A$33:$A$776,$A16,СВЦЭМ!$B$33:$B$776,F$11)+'СЕТ СН'!$F$9+СВЦЭМ!$D$10+'СЕТ СН'!$F$5-'СЕТ СН'!$F$17</f>
        <v>3561.1660199200001</v>
      </c>
      <c r="G16" s="36">
        <f>SUMIFS(СВЦЭМ!$C$33:$C$776,СВЦЭМ!$A$33:$A$776,$A16,СВЦЭМ!$B$33:$B$776,G$11)+'СЕТ СН'!$F$9+СВЦЭМ!$D$10+'СЕТ СН'!$F$5-'СЕТ СН'!$F$17</f>
        <v>3535.8580593699999</v>
      </c>
      <c r="H16" s="36">
        <f>SUMIFS(СВЦЭМ!$C$33:$C$776,СВЦЭМ!$A$33:$A$776,$A16,СВЦЭМ!$B$33:$B$776,H$11)+'СЕТ СН'!$F$9+СВЦЭМ!$D$10+'СЕТ СН'!$F$5-'СЕТ СН'!$F$17</f>
        <v>3492.0996600099998</v>
      </c>
      <c r="I16" s="36">
        <f>SUMIFS(СВЦЭМ!$C$33:$C$776,СВЦЭМ!$A$33:$A$776,$A16,СВЦЭМ!$B$33:$B$776,I$11)+'СЕТ СН'!$F$9+СВЦЭМ!$D$10+'СЕТ СН'!$F$5-'СЕТ СН'!$F$17</f>
        <v>3435.4397118000002</v>
      </c>
      <c r="J16" s="36">
        <f>SUMIFS(СВЦЭМ!$C$33:$C$776,СВЦЭМ!$A$33:$A$776,$A16,СВЦЭМ!$B$33:$B$776,J$11)+'СЕТ СН'!$F$9+СВЦЭМ!$D$10+'СЕТ СН'!$F$5-'СЕТ СН'!$F$17</f>
        <v>3404.6171085999999</v>
      </c>
      <c r="K16" s="36">
        <f>SUMIFS(СВЦЭМ!$C$33:$C$776,СВЦЭМ!$A$33:$A$776,$A16,СВЦЭМ!$B$33:$B$776,K$11)+'СЕТ СН'!$F$9+СВЦЭМ!$D$10+'СЕТ СН'!$F$5-'СЕТ СН'!$F$17</f>
        <v>3374.8126209399998</v>
      </c>
      <c r="L16" s="36">
        <f>SUMIFS(СВЦЭМ!$C$33:$C$776,СВЦЭМ!$A$33:$A$776,$A16,СВЦЭМ!$B$33:$B$776,L$11)+'СЕТ СН'!$F$9+СВЦЭМ!$D$10+'СЕТ СН'!$F$5-'СЕТ СН'!$F$17</f>
        <v>3371.9259872399998</v>
      </c>
      <c r="M16" s="36">
        <f>SUMIFS(СВЦЭМ!$C$33:$C$776,СВЦЭМ!$A$33:$A$776,$A16,СВЦЭМ!$B$33:$B$776,M$11)+'СЕТ СН'!$F$9+СВЦЭМ!$D$10+'СЕТ СН'!$F$5-'СЕТ СН'!$F$17</f>
        <v>3409.1079616699999</v>
      </c>
      <c r="N16" s="36">
        <f>SUMIFS(СВЦЭМ!$C$33:$C$776,СВЦЭМ!$A$33:$A$776,$A16,СВЦЭМ!$B$33:$B$776,N$11)+'СЕТ СН'!$F$9+СВЦЭМ!$D$10+'СЕТ СН'!$F$5-'СЕТ СН'!$F$17</f>
        <v>3447.7240681000003</v>
      </c>
      <c r="O16" s="36">
        <f>SUMIFS(СВЦЭМ!$C$33:$C$776,СВЦЭМ!$A$33:$A$776,$A16,СВЦЭМ!$B$33:$B$776,O$11)+'СЕТ СН'!$F$9+СВЦЭМ!$D$10+'СЕТ СН'!$F$5-'СЕТ СН'!$F$17</f>
        <v>3445.11564464</v>
      </c>
      <c r="P16" s="36">
        <f>SUMIFS(СВЦЭМ!$C$33:$C$776,СВЦЭМ!$A$33:$A$776,$A16,СВЦЭМ!$B$33:$B$776,P$11)+'СЕТ СН'!$F$9+СВЦЭМ!$D$10+'СЕТ СН'!$F$5-'СЕТ СН'!$F$17</f>
        <v>3482.5065558199999</v>
      </c>
      <c r="Q16" s="36">
        <f>SUMIFS(СВЦЭМ!$C$33:$C$776,СВЦЭМ!$A$33:$A$776,$A16,СВЦЭМ!$B$33:$B$776,Q$11)+'СЕТ СН'!$F$9+СВЦЭМ!$D$10+'СЕТ СН'!$F$5-'СЕТ СН'!$F$17</f>
        <v>3477.3657361699998</v>
      </c>
      <c r="R16" s="36">
        <f>SUMIFS(СВЦЭМ!$C$33:$C$776,СВЦЭМ!$A$33:$A$776,$A16,СВЦЭМ!$B$33:$B$776,R$11)+'СЕТ СН'!$F$9+СВЦЭМ!$D$10+'СЕТ СН'!$F$5-'СЕТ СН'!$F$17</f>
        <v>3443.9236742100002</v>
      </c>
      <c r="S16" s="36">
        <f>SUMIFS(СВЦЭМ!$C$33:$C$776,СВЦЭМ!$A$33:$A$776,$A16,СВЦЭМ!$B$33:$B$776,S$11)+'СЕТ СН'!$F$9+СВЦЭМ!$D$10+'СЕТ СН'!$F$5-'СЕТ СН'!$F$17</f>
        <v>3398.7363272100001</v>
      </c>
      <c r="T16" s="36">
        <f>SUMIFS(СВЦЭМ!$C$33:$C$776,СВЦЭМ!$A$33:$A$776,$A16,СВЦЭМ!$B$33:$B$776,T$11)+'СЕТ СН'!$F$9+СВЦЭМ!$D$10+'СЕТ СН'!$F$5-'СЕТ СН'!$F$17</f>
        <v>3374.9608804899999</v>
      </c>
      <c r="U16" s="36">
        <f>SUMIFS(СВЦЭМ!$C$33:$C$776,СВЦЭМ!$A$33:$A$776,$A16,СВЦЭМ!$B$33:$B$776,U$11)+'СЕТ СН'!$F$9+СВЦЭМ!$D$10+'СЕТ СН'!$F$5-'СЕТ СН'!$F$17</f>
        <v>3343.9423795399998</v>
      </c>
      <c r="V16" s="36">
        <f>SUMIFS(СВЦЭМ!$C$33:$C$776,СВЦЭМ!$A$33:$A$776,$A16,СВЦЭМ!$B$33:$B$776,V$11)+'СЕТ СН'!$F$9+СВЦЭМ!$D$10+'СЕТ СН'!$F$5-'СЕТ СН'!$F$17</f>
        <v>3345.6425523600001</v>
      </c>
      <c r="W16" s="36">
        <f>SUMIFS(СВЦЭМ!$C$33:$C$776,СВЦЭМ!$A$33:$A$776,$A16,СВЦЭМ!$B$33:$B$776,W$11)+'СЕТ СН'!$F$9+СВЦЭМ!$D$10+'СЕТ СН'!$F$5-'СЕТ СН'!$F$17</f>
        <v>3356.6267624100001</v>
      </c>
      <c r="X16" s="36">
        <f>SUMIFS(СВЦЭМ!$C$33:$C$776,СВЦЭМ!$A$33:$A$776,$A16,СВЦЭМ!$B$33:$B$776,X$11)+'СЕТ СН'!$F$9+СВЦЭМ!$D$10+'СЕТ СН'!$F$5-'СЕТ СН'!$F$17</f>
        <v>3415.86024881</v>
      </c>
      <c r="Y16" s="36">
        <f>SUMIFS(СВЦЭМ!$C$33:$C$776,СВЦЭМ!$A$33:$A$776,$A16,СВЦЭМ!$B$33:$B$776,Y$11)+'СЕТ СН'!$F$9+СВЦЭМ!$D$10+'СЕТ СН'!$F$5-'СЕТ СН'!$F$17</f>
        <v>3467.7946076100002</v>
      </c>
    </row>
    <row r="17" spans="1:25" ht="15.75" x14ac:dyDescent="0.2">
      <c r="A17" s="35">
        <f t="shared" si="0"/>
        <v>43530</v>
      </c>
      <c r="B17" s="36">
        <f>SUMIFS(СВЦЭМ!$C$33:$C$776,СВЦЭМ!$A$33:$A$776,$A17,СВЦЭМ!$B$33:$B$776,B$11)+'СЕТ СН'!$F$9+СВЦЭМ!$D$10+'СЕТ СН'!$F$5-'СЕТ СН'!$F$17</f>
        <v>3553.39621622</v>
      </c>
      <c r="C17" s="36">
        <f>SUMIFS(СВЦЭМ!$C$33:$C$776,СВЦЭМ!$A$33:$A$776,$A17,СВЦЭМ!$B$33:$B$776,C$11)+'СЕТ СН'!$F$9+СВЦЭМ!$D$10+'СЕТ СН'!$F$5-'СЕТ СН'!$F$17</f>
        <v>3577.3425613199997</v>
      </c>
      <c r="D17" s="36">
        <f>SUMIFS(СВЦЭМ!$C$33:$C$776,СВЦЭМ!$A$33:$A$776,$A17,СВЦЭМ!$B$33:$B$776,D$11)+'СЕТ СН'!$F$9+СВЦЭМ!$D$10+'СЕТ СН'!$F$5-'СЕТ СН'!$F$17</f>
        <v>3571.4963606199999</v>
      </c>
      <c r="E17" s="36">
        <f>SUMIFS(СВЦЭМ!$C$33:$C$776,СВЦЭМ!$A$33:$A$776,$A17,СВЦЭМ!$B$33:$B$776,E$11)+'СЕТ СН'!$F$9+СВЦЭМ!$D$10+'СЕТ СН'!$F$5-'СЕТ СН'!$F$17</f>
        <v>3566.4716255799999</v>
      </c>
      <c r="F17" s="36">
        <f>SUMIFS(СВЦЭМ!$C$33:$C$776,СВЦЭМ!$A$33:$A$776,$A17,СВЦЭМ!$B$33:$B$776,F$11)+'СЕТ СН'!$F$9+СВЦЭМ!$D$10+'СЕТ СН'!$F$5-'СЕТ СН'!$F$17</f>
        <v>3563.2684141899999</v>
      </c>
      <c r="G17" s="36">
        <f>SUMIFS(СВЦЭМ!$C$33:$C$776,СВЦЭМ!$A$33:$A$776,$A17,СВЦЭМ!$B$33:$B$776,G$11)+'СЕТ СН'!$F$9+СВЦЭМ!$D$10+'СЕТ СН'!$F$5-'СЕТ СН'!$F$17</f>
        <v>3552.8073275400002</v>
      </c>
      <c r="H17" s="36">
        <f>SUMIFS(СВЦЭМ!$C$33:$C$776,СВЦЭМ!$A$33:$A$776,$A17,СВЦЭМ!$B$33:$B$776,H$11)+'СЕТ СН'!$F$9+СВЦЭМ!$D$10+'СЕТ СН'!$F$5-'СЕТ СН'!$F$17</f>
        <v>3531.3450828800001</v>
      </c>
      <c r="I17" s="36">
        <f>SUMIFS(СВЦЭМ!$C$33:$C$776,СВЦЭМ!$A$33:$A$776,$A17,СВЦЭМ!$B$33:$B$776,I$11)+'СЕТ СН'!$F$9+СВЦЭМ!$D$10+'СЕТ СН'!$F$5-'СЕТ СН'!$F$17</f>
        <v>3489.5165612700002</v>
      </c>
      <c r="J17" s="36">
        <f>SUMIFS(СВЦЭМ!$C$33:$C$776,СВЦЭМ!$A$33:$A$776,$A17,СВЦЭМ!$B$33:$B$776,J$11)+'СЕТ СН'!$F$9+СВЦЭМ!$D$10+'СЕТ СН'!$F$5-'СЕТ СН'!$F$17</f>
        <v>3444.1934304500001</v>
      </c>
      <c r="K17" s="36">
        <f>SUMIFS(СВЦЭМ!$C$33:$C$776,СВЦЭМ!$A$33:$A$776,$A17,СВЦЭМ!$B$33:$B$776,K$11)+'СЕТ СН'!$F$9+СВЦЭМ!$D$10+'СЕТ СН'!$F$5-'СЕТ СН'!$F$17</f>
        <v>3415.5258173000002</v>
      </c>
      <c r="L17" s="36">
        <f>SUMIFS(СВЦЭМ!$C$33:$C$776,СВЦЭМ!$A$33:$A$776,$A17,СВЦЭМ!$B$33:$B$776,L$11)+'СЕТ СН'!$F$9+СВЦЭМ!$D$10+'СЕТ СН'!$F$5-'СЕТ СН'!$F$17</f>
        <v>3413.5454788799998</v>
      </c>
      <c r="M17" s="36">
        <f>SUMIFS(СВЦЭМ!$C$33:$C$776,СВЦЭМ!$A$33:$A$776,$A17,СВЦЭМ!$B$33:$B$776,M$11)+'СЕТ СН'!$F$9+СВЦЭМ!$D$10+'СЕТ СН'!$F$5-'СЕТ СН'!$F$17</f>
        <v>3450.6308862400001</v>
      </c>
      <c r="N17" s="36">
        <f>SUMIFS(СВЦЭМ!$C$33:$C$776,СВЦЭМ!$A$33:$A$776,$A17,СВЦЭМ!$B$33:$B$776,N$11)+'СЕТ СН'!$F$9+СВЦЭМ!$D$10+'СЕТ СН'!$F$5-'СЕТ СН'!$F$17</f>
        <v>3499.49856727</v>
      </c>
      <c r="O17" s="36">
        <f>SUMIFS(СВЦЭМ!$C$33:$C$776,СВЦЭМ!$A$33:$A$776,$A17,СВЦЭМ!$B$33:$B$776,O$11)+'СЕТ СН'!$F$9+СВЦЭМ!$D$10+'СЕТ СН'!$F$5-'СЕТ СН'!$F$17</f>
        <v>3501.5875491900001</v>
      </c>
      <c r="P17" s="36">
        <f>SUMIFS(СВЦЭМ!$C$33:$C$776,СВЦЭМ!$A$33:$A$776,$A17,СВЦЭМ!$B$33:$B$776,P$11)+'СЕТ СН'!$F$9+СВЦЭМ!$D$10+'СЕТ СН'!$F$5-'СЕТ СН'!$F$17</f>
        <v>3526.4353975700001</v>
      </c>
      <c r="Q17" s="36">
        <f>SUMIFS(СВЦЭМ!$C$33:$C$776,СВЦЭМ!$A$33:$A$776,$A17,СВЦЭМ!$B$33:$B$776,Q$11)+'СЕТ СН'!$F$9+СВЦЭМ!$D$10+'СЕТ СН'!$F$5-'СЕТ СН'!$F$17</f>
        <v>3528.6943167200002</v>
      </c>
      <c r="R17" s="36">
        <f>SUMIFS(СВЦЭМ!$C$33:$C$776,СВЦЭМ!$A$33:$A$776,$A17,СВЦЭМ!$B$33:$B$776,R$11)+'СЕТ СН'!$F$9+СВЦЭМ!$D$10+'СЕТ СН'!$F$5-'СЕТ СН'!$F$17</f>
        <v>3511.8427683499999</v>
      </c>
      <c r="S17" s="36">
        <f>SUMIFS(СВЦЭМ!$C$33:$C$776,СВЦЭМ!$A$33:$A$776,$A17,СВЦЭМ!$B$33:$B$776,S$11)+'СЕТ СН'!$F$9+СВЦЭМ!$D$10+'СЕТ СН'!$F$5-'СЕТ СН'!$F$17</f>
        <v>3467.0635860100001</v>
      </c>
      <c r="T17" s="36">
        <f>SUMIFS(СВЦЭМ!$C$33:$C$776,СВЦЭМ!$A$33:$A$776,$A17,СВЦЭМ!$B$33:$B$776,T$11)+'СЕТ СН'!$F$9+СВЦЭМ!$D$10+'СЕТ СН'!$F$5-'СЕТ СН'!$F$17</f>
        <v>3441.28851214</v>
      </c>
      <c r="U17" s="36">
        <f>SUMIFS(СВЦЭМ!$C$33:$C$776,СВЦЭМ!$A$33:$A$776,$A17,СВЦЭМ!$B$33:$B$776,U$11)+'СЕТ СН'!$F$9+СВЦЭМ!$D$10+'СЕТ СН'!$F$5-'СЕТ СН'!$F$17</f>
        <v>3385.7313589300002</v>
      </c>
      <c r="V17" s="36">
        <f>SUMIFS(СВЦЭМ!$C$33:$C$776,СВЦЭМ!$A$33:$A$776,$A17,СВЦЭМ!$B$33:$B$776,V$11)+'СЕТ СН'!$F$9+СВЦЭМ!$D$10+'СЕТ СН'!$F$5-'СЕТ СН'!$F$17</f>
        <v>3387.9639881900002</v>
      </c>
      <c r="W17" s="36">
        <f>SUMIFS(СВЦЭМ!$C$33:$C$776,СВЦЭМ!$A$33:$A$776,$A17,СВЦЭМ!$B$33:$B$776,W$11)+'СЕТ СН'!$F$9+СВЦЭМ!$D$10+'СЕТ СН'!$F$5-'СЕТ СН'!$F$17</f>
        <v>3375.52855864</v>
      </c>
      <c r="X17" s="36">
        <f>SUMIFS(СВЦЭМ!$C$33:$C$776,СВЦЭМ!$A$33:$A$776,$A17,СВЦЭМ!$B$33:$B$776,X$11)+'СЕТ СН'!$F$9+СВЦЭМ!$D$10+'СЕТ СН'!$F$5-'СЕТ СН'!$F$17</f>
        <v>3416.3800475200001</v>
      </c>
      <c r="Y17" s="36">
        <f>SUMIFS(СВЦЭМ!$C$33:$C$776,СВЦЭМ!$A$33:$A$776,$A17,СВЦЭМ!$B$33:$B$776,Y$11)+'СЕТ СН'!$F$9+СВЦЭМ!$D$10+'СЕТ СН'!$F$5-'СЕТ СН'!$F$17</f>
        <v>3460.9944845800001</v>
      </c>
    </row>
    <row r="18" spans="1:25" ht="15.75" x14ac:dyDescent="0.2">
      <c r="A18" s="35">
        <f t="shared" si="0"/>
        <v>43531</v>
      </c>
      <c r="B18" s="36">
        <f>SUMIFS(СВЦЭМ!$C$33:$C$776,СВЦЭМ!$A$33:$A$776,$A18,СВЦЭМ!$B$33:$B$776,B$11)+'СЕТ СН'!$F$9+СВЦЭМ!$D$10+'СЕТ СН'!$F$5-'СЕТ СН'!$F$17</f>
        <v>3547.1754610100002</v>
      </c>
      <c r="C18" s="36">
        <f>SUMIFS(СВЦЭМ!$C$33:$C$776,СВЦЭМ!$A$33:$A$776,$A18,СВЦЭМ!$B$33:$B$776,C$11)+'СЕТ СН'!$F$9+СВЦЭМ!$D$10+'СЕТ СН'!$F$5-'СЕТ СН'!$F$17</f>
        <v>3570.9103976799997</v>
      </c>
      <c r="D18" s="36">
        <f>SUMIFS(СВЦЭМ!$C$33:$C$776,СВЦЭМ!$A$33:$A$776,$A18,СВЦЭМ!$B$33:$B$776,D$11)+'СЕТ СН'!$F$9+СВЦЭМ!$D$10+'СЕТ СН'!$F$5-'СЕТ СН'!$F$17</f>
        <v>3560.3113733099999</v>
      </c>
      <c r="E18" s="36">
        <f>SUMIFS(СВЦЭМ!$C$33:$C$776,СВЦЭМ!$A$33:$A$776,$A18,СВЦЭМ!$B$33:$B$776,E$11)+'СЕТ СН'!$F$9+СВЦЭМ!$D$10+'СЕТ СН'!$F$5-'СЕТ СН'!$F$17</f>
        <v>3557.6726294700002</v>
      </c>
      <c r="F18" s="36">
        <f>SUMIFS(СВЦЭМ!$C$33:$C$776,СВЦЭМ!$A$33:$A$776,$A18,СВЦЭМ!$B$33:$B$776,F$11)+'СЕТ СН'!$F$9+СВЦЭМ!$D$10+'СЕТ СН'!$F$5-'СЕТ СН'!$F$17</f>
        <v>3558.9166967800002</v>
      </c>
      <c r="G18" s="36">
        <f>SUMIFS(СВЦЭМ!$C$33:$C$776,СВЦЭМ!$A$33:$A$776,$A18,СВЦЭМ!$B$33:$B$776,G$11)+'СЕТ СН'!$F$9+СВЦЭМ!$D$10+'СЕТ СН'!$F$5-'СЕТ СН'!$F$17</f>
        <v>3552.2869289400001</v>
      </c>
      <c r="H18" s="36">
        <f>SUMIFS(СВЦЭМ!$C$33:$C$776,СВЦЭМ!$A$33:$A$776,$A18,СВЦЭМ!$B$33:$B$776,H$11)+'СЕТ СН'!$F$9+СВЦЭМ!$D$10+'СЕТ СН'!$F$5-'СЕТ СН'!$F$17</f>
        <v>3520.2804266499998</v>
      </c>
      <c r="I18" s="36">
        <f>SUMIFS(СВЦЭМ!$C$33:$C$776,СВЦЭМ!$A$33:$A$776,$A18,СВЦЭМ!$B$33:$B$776,I$11)+'СЕТ СН'!$F$9+СВЦЭМ!$D$10+'СЕТ СН'!$F$5-'СЕТ СН'!$F$17</f>
        <v>3473.3675192800001</v>
      </c>
      <c r="J18" s="36">
        <f>SUMIFS(СВЦЭМ!$C$33:$C$776,СВЦЭМ!$A$33:$A$776,$A18,СВЦЭМ!$B$33:$B$776,J$11)+'СЕТ СН'!$F$9+СВЦЭМ!$D$10+'СЕТ СН'!$F$5-'СЕТ СН'!$F$17</f>
        <v>3428.1478453099999</v>
      </c>
      <c r="K18" s="36">
        <f>SUMIFS(СВЦЭМ!$C$33:$C$776,СВЦЭМ!$A$33:$A$776,$A18,СВЦЭМ!$B$33:$B$776,K$11)+'СЕТ СН'!$F$9+СВЦЭМ!$D$10+'СЕТ СН'!$F$5-'СЕТ СН'!$F$17</f>
        <v>3404.9622193700002</v>
      </c>
      <c r="L18" s="36">
        <f>SUMIFS(СВЦЭМ!$C$33:$C$776,СВЦЭМ!$A$33:$A$776,$A18,СВЦЭМ!$B$33:$B$776,L$11)+'СЕТ СН'!$F$9+СВЦЭМ!$D$10+'СЕТ СН'!$F$5-'СЕТ СН'!$F$17</f>
        <v>3415.9347620200001</v>
      </c>
      <c r="M18" s="36">
        <f>SUMIFS(СВЦЭМ!$C$33:$C$776,СВЦЭМ!$A$33:$A$776,$A18,СВЦЭМ!$B$33:$B$776,M$11)+'СЕТ СН'!$F$9+СВЦЭМ!$D$10+'СЕТ СН'!$F$5-'СЕТ СН'!$F$17</f>
        <v>3449.87477076</v>
      </c>
      <c r="N18" s="36">
        <f>SUMIFS(СВЦЭМ!$C$33:$C$776,СВЦЭМ!$A$33:$A$776,$A18,СВЦЭМ!$B$33:$B$776,N$11)+'СЕТ СН'!$F$9+СВЦЭМ!$D$10+'СЕТ СН'!$F$5-'СЕТ СН'!$F$17</f>
        <v>3502.0864381800002</v>
      </c>
      <c r="O18" s="36">
        <f>SUMIFS(СВЦЭМ!$C$33:$C$776,СВЦЭМ!$A$33:$A$776,$A18,СВЦЭМ!$B$33:$B$776,O$11)+'СЕТ СН'!$F$9+СВЦЭМ!$D$10+'СЕТ СН'!$F$5-'СЕТ СН'!$F$17</f>
        <v>3511.4442369399999</v>
      </c>
      <c r="P18" s="36">
        <f>SUMIFS(СВЦЭМ!$C$33:$C$776,СВЦЭМ!$A$33:$A$776,$A18,СВЦЭМ!$B$33:$B$776,P$11)+'СЕТ СН'!$F$9+СВЦЭМ!$D$10+'СЕТ СН'!$F$5-'СЕТ СН'!$F$17</f>
        <v>3522.4662607400001</v>
      </c>
      <c r="Q18" s="36">
        <f>SUMIFS(СВЦЭМ!$C$33:$C$776,СВЦЭМ!$A$33:$A$776,$A18,СВЦЭМ!$B$33:$B$776,Q$11)+'СЕТ СН'!$F$9+СВЦЭМ!$D$10+'СЕТ СН'!$F$5-'СЕТ СН'!$F$17</f>
        <v>3522.0773170699999</v>
      </c>
      <c r="R18" s="36">
        <f>SUMIFS(СВЦЭМ!$C$33:$C$776,СВЦЭМ!$A$33:$A$776,$A18,СВЦЭМ!$B$33:$B$776,R$11)+'СЕТ СН'!$F$9+СВЦЭМ!$D$10+'СЕТ СН'!$F$5-'СЕТ СН'!$F$17</f>
        <v>3499.1457986200003</v>
      </c>
      <c r="S18" s="36">
        <f>SUMIFS(СВЦЭМ!$C$33:$C$776,СВЦЭМ!$A$33:$A$776,$A18,СВЦЭМ!$B$33:$B$776,S$11)+'СЕТ СН'!$F$9+СВЦЭМ!$D$10+'СЕТ СН'!$F$5-'СЕТ СН'!$F$17</f>
        <v>3464.6447675999998</v>
      </c>
      <c r="T18" s="36">
        <f>SUMIFS(СВЦЭМ!$C$33:$C$776,СВЦЭМ!$A$33:$A$776,$A18,СВЦЭМ!$B$33:$B$776,T$11)+'СЕТ СН'!$F$9+СВЦЭМ!$D$10+'СЕТ СН'!$F$5-'СЕТ СН'!$F$17</f>
        <v>3414.6542324399998</v>
      </c>
      <c r="U18" s="36">
        <f>SUMIFS(СВЦЭМ!$C$33:$C$776,СВЦЭМ!$A$33:$A$776,$A18,СВЦЭМ!$B$33:$B$776,U$11)+'СЕТ СН'!$F$9+СВЦЭМ!$D$10+'СЕТ СН'!$F$5-'СЕТ СН'!$F$17</f>
        <v>3398.39187442</v>
      </c>
      <c r="V18" s="36">
        <f>SUMIFS(СВЦЭМ!$C$33:$C$776,СВЦЭМ!$A$33:$A$776,$A18,СВЦЭМ!$B$33:$B$776,V$11)+'СЕТ СН'!$F$9+СВЦЭМ!$D$10+'СЕТ СН'!$F$5-'СЕТ СН'!$F$17</f>
        <v>3401.0127916299998</v>
      </c>
      <c r="W18" s="36">
        <f>SUMIFS(СВЦЭМ!$C$33:$C$776,СВЦЭМ!$A$33:$A$776,$A18,СВЦЭМ!$B$33:$B$776,W$11)+'СЕТ СН'!$F$9+СВЦЭМ!$D$10+'СЕТ СН'!$F$5-'СЕТ СН'!$F$17</f>
        <v>3404.6040375100001</v>
      </c>
      <c r="X18" s="36">
        <f>SUMIFS(СВЦЭМ!$C$33:$C$776,СВЦЭМ!$A$33:$A$776,$A18,СВЦЭМ!$B$33:$B$776,X$11)+'СЕТ СН'!$F$9+СВЦЭМ!$D$10+'СЕТ СН'!$F$5-'СЕТ СН'!$F$17</f>
        <v>3452.1081748400002</v>
      </c>
      <c r="Y18" s="36">
        <f>SUMIFS(СВЦЭМ!$C$33:$C$776,СВЦЭМ!$A$33:$A$776,$A18,СВЦЭМ!$B$33:$B$776,Y$11)+'СЕТ СН'!$F$9+СВЦЭМ!$D$10+'СЕТ СН'!$F$5-'СЕТ СН'!$F$17</f>
        <v>3505.5770011099999</v>
      </c>
    </row>
    <row r="19" spans="1:25" ht="15.75" x14ac:dyDescent="0.2">
      <c r="A19" s="35">
        <f t="shared" si="0"/>
        <v>43532</v>
      </c>
      <c r="B19" s="36">
        <f>SUMIFS(СВЦЭМ!$C$33:$C$776,СВЦЭМ!$A$33:$A$776,$A19,СВЦЭМ!$B$33:$B$776,B$11)+'СЕТ СН'!$F$9+СВЦЭМ!$D$10+'СЕТ СН'!$F$5-'СЕТ СН'!$F$17</f>
        <v>3549.1371973200003</v>
      </c>
      <c r="C19" s="36">
        <f>SUMIFS(СВЦЭМ!$C$33:$C$776,СВЦЭМ!$A$33:$A$776,$A19,СВЦЭМ!$B$33:$B$776,C$11)+'СЕТ СН'!$F$9+СВЦЭМ!$D$10+'СЕТ СН'!$F$5-'СЕТ СН'!$F$17</f>
        <v>3584.62566453</v>
      </c>
      <c r="D19" s="36">
        <f>SUMIFS(СВЦЭМ!$C$33:$C$776,СВЦЭМ!$A$33:$A$776,$A19,СВЦЭМ!$B$33:$B$776,D$11)+'СЕТ СН'!$F$9+СВЦЭМ!$D$10+'СЕТ СН'!$F$5-'СЕТ СН'!$F$17</f>
        <v>3599.5422917699998</v>
      </c>
      <c r="E19" s="36">
        <f>SUMIFS(СВЦЭМ!$C$33:$C$776,СВЦЭМ!$A$33:$A$776,$A19,СВЦЭМ!$B$33:$B$776,E$11)+'СЕТ СН'!$F$9+СВЦЭМ!$D$10+'СЕТ СН'!$F$5-'СЕТ СН'!$F$17</f>
        <v>3601.1996297699998</v>
      </c>
      <c r="F19" s="36">
        <f>SUMIFS(СВЦЭМ!$C$33:$C$776,СВЦЭМ!$A$33:$A$776,$A19,СВЦЭМ!$B$33:$B$776,F$11)+'СЕТ СН'!$F$9+СВЦЭМ!$D$10+'СЕТ СН'!$F$5-'СЕТ СН'!$F$17</f>
        <v>3596.3918136100001</v>
      </c>
      <c r="G19" s="36">
        <f>SUMIFS(СВЦЭМ!$C$33:$C$776,СВЦЭМ!$A$33:$A$776,$A19,СВЦЭМ!$B$33:$B$776,G$11)+'СЕТ СН'!$F$9+СВЦЭМ!$D$10+'СЕТ СН'!$F$5-'СЕТ СН'!$F$17</f>
        <v>3587.7467231000001</v>
      </c>
      <c r="H19" s="36">
        <f>SUMIFS(СВЦЭМ!$C$33:$C$776,СВЦЭМ!$A$33:$A$776,$A19,СВЦЭМ!$B$33:$B$776,H$11)+'СЕТ СН'!$F$9+СВЦЭМ!$D$10+'СЕТ СН'!$F$5-'СЕТ СН'!$F$17</f>
        <v>3567.7216797199999</v>
      </c>
      <c r="I19" s="36">
        <f>SUMIFS(СВЦЭМ!$C$33:$C$776,СВЦЭМ!$A$33:$A$776,$A19,СВЦЭМ!$B$33:$B$776,I$11)+'СЕТ СН'!$F$9+СВЦЭМ!$D$10+'СЕТ СН'!$F$5-'СЕТ СН'!$F$17</f>
        <v>3512.0790864000001</v>
      </c>
      <c r="J19" s="36">
        <f>SUMIFS(СВЦЭМ!$C$33:$C$776,СВЦЭМ!$A$33:$A$776,$A19,СВЦЭМ!$B$33:$B$776,J$11)+'СЕТ СН'!$F$9+СВЦЭМ!$D$10+'СЕТ СН'!$F$5-'СЕТ СН'!$F$17</f>
        <v>3436.4439025699999</v>
      </c>
      <c r="K19" s="36">
        <f>SUMIFS(СВЦЭМ!$C$33:$C$776,СВЦЭМ!$A$33:$A$776,$A19,СВЦЭМ!$B$33:$B$776,K$11)+'СЕТ СН'!$F$9+СВЦЭМ!$D$10+'СЕТ СН'!$F$5-'СЕТ СН'!$F$17</f>
        <v>3394.2600812199998</v>
      </c>
      <c r="L19" s="36">
        <f>SUMIFS(СВЦЭМ!$C$33:$C$776,СВЦЭМ!$A$33:$A$776,$A19,СВЦЭМ!$B$33:$B$776,L$11)+'СЕТ СН'!$F$9+СВЦЭМ!$D$10+'СЕТ СН'!$F$5-'СЕТ СН'!$F$17</f>
        <v>3391.3675573300002</v>
      </c>
      <c r="M19" s="36">
        <f>SUMIFS(СВЦЭМ!$C$33:$C$776,СВЦЭМ!$A$33:$A$776,$A19,СВЦЭМ!$B$33:$B$776,M$11)+'СЕТ СН'!$F$9+СВЦЭМ!$D$10+'СЕТ СН'!$F$5-'СЕТ СН'!$F$17</f>
        <v>3414.1811689800002</v>
      </c>
      <c r="N19" s="36">
        <f>SUMIFS(СВЦЭМ!$C$33:$C$776,СВЦЭМ!$A$33:$A$776,$A19,СВЦЭМ!$B$33:$B$776,N$11)+'СЕТ СН'!$F$9+СВЦЭМ!$D$10+'СЕТ СН'!$F$5-'СЕТ СН'!$F$17</f>
        <v>3468.3780794200002</v>
      </c>
      <c r="O19" s="36">
        <f>SUMIFS(СВЦЭМ!$C$33:$C$776,СВЦЭМ!$A$33:$A$776,$A19,СВЦЭМ!$B$33:$B$776,O$11)+'СЕТ СН'!$F$9+СВЦЭМ!$D$10+'СЕТ СН'!$F$5-'СЕТ СН'!$F$17</f>
        <v>3468.1814830600001</v>
      </c>
      <c r="P19" s="36">
        <f>SUMIFS(СВЦЭМ!$C$33:$C$776,СВЦЭМ!$A$33:$A$776,$A19,СВЦЭМ!$B$33:$B$776,P$11)+'СЕТ СН'!$F$9+СВЦЭМ!$D$10+'СЕТ СН'!$F$5-'СЕТ СН'!$F$17</f>
        <v>3490.1126427899999</v>
      </c>
      <c r="Q19" s="36">
        <f>SUMIFS(СВЦЭМ!$C$33:$C$776,СВЦЭМ!$A$33:$A$776,$A19,СВЦЭМ!$B$33:$B$776,Q$11)+'СЕТ СН'!$F$9+СВЦЭМ!$D$10+'СЕТ СН'!$F$5-'СЕТ СН'!$F$17</f>
        <v>3487.4908366600002</v>
      </c>
      <c r="R19" s="36">
        <f>SUMIFS(СВЦЭМ!$C$33:$C$776,СВЦЭМ!$A$33:$A$776,$A19,СВЦЭМ!$B$33:$B$776,R$11)+'СЕТ СН'!$F$9+СВЦЭМ!$D$10+'СЕТ СН'!$F$5-'СЕТ СН'!$F$17</f>
        <v>3455.0361456999999</v>
      </c>
      <c r="S19" s="36">
        <f>SUMIFS(СВЦЭМ!$C$33:$C$776,СВЦЭМ!$A$33:$A$776,$A19,СВЦЭМ!$B$33:$B$776,S$11)+'СЕТ СН'!$F$9+СВЦЭМ!$D$10+'СЕТ СН'!$F$5-'СЕТ СН'!$F$17</f>
        <v>3418.8546545700001</v>
      </c>
      <c r="T19" s="36">
        <f>SUMIFS(СВЦЭМ!$C$33:$C$776,СВЦЭМ!$A$33:$A$776,$A19,СВЦЭМ!$B$33:$B$776,T$11)+'СЕТ СН'!$F$9+СВЦЭМ!$D$10+'СЕТ СН'!$F$5-'СЕТ СН'!$F$17</f>
        <v>3384.3261093400001</v>
      </c>
      <c r="U19" s="36">
        <f>SUMIFS(СВЦЭМ!$C$33:$C$776,СВЦЭМ!$A$33:$A$776,$A19,СВЦЭМ!$B$33:$B$776,U$11)+'СЕТ СН'!$F$9+СВЦЭМ!$D$10+'СЕТ СН'!$F$5-'СЕТ СН'!$F$17</f>
        <v>3361.9489294300001</v>
      </c>
      <c r="V19" s="36">
        <f>SUMIFS(СВЦЭМ!$C$33:$C$776,СВЦЭМ!$A$33:$A$776,$A19,СВЦЭМ!$B$33:$B$776,V$11)+'СЕТ СН'!$F$9+СВЦЭМ!$D$10+'СЕТ СН'!$F$5-'СЕТ СН'!$F$17</f>
        <v>3359.83746204</v>
      </c>
      <c r="W19" s="36">
        <f>SUMIFS(СВЦЭМ!$C$33:$C$776,СВЦЭМ!$A$33:$A$776,$A19,СВЦЭМ!$B$33:$B$776,W$11)+'СЕТ СН'!$F$9+СВЦЭМ!$D$10+'СЕТ СН'!$F$5-'СЕТ СН'!$F$17</f>
        <v>3357.7878677799999</v>
      </c>
      <c r="X19" s="36">
        <f>SUMIFS(СВЦЭМ!$C$33:$C$776,СВЦЭМ!$A$33:$A$776,$A19,СВЦЭМ!$B$33:$B$776,X$11)+'СЕТ СН'!$F$9+СВЦЭМ!$D$10+'СЕТ СН'!$F$5-'СЕТ СН'!$F$17</f>
        <v>3402.3136885499998</v>
      </c>
      <c r="Y19" s="36">
        <f>SUMIFS(СВЦЭМ!$C$33:$C$776,СВЦЭМ!$A$33:$A$776,$A19,СВЦЭМ!$B$33:$B$776,Y$11)+'СЕТ СН'!$F$9+СВЦЭМ!$D$10+'СЕТ СН'!$F$5-'СЕТ СН'!$F$17</f>
        <v>3462.1167365700003</v>
      </c>
    </row>
    <row r="20" spans="1:25" ht="15.75" x14ac:dyDescent="0.2">
      <c r="A20" s="35">
        <f t="shared" si="0"/>
        <v>43533</v>
      </c>
      <c r="B20" s="36">
        <f>SUMIFS(СВЦЭМ!$C$33:$C$776,СВЦЭМ!$A$33:$A$776,$A20,СВЦЭМ!$B$33:$B$776,B$11)+'СЕТ СН'!$F$9+СВЦЭМ!$D$10+'СЕТ СН'!$F$5-'СЕТ СН'!$F$17</f>
        <v>3494.8340420499999</v>
      </c>
      <c r="C20" s="36">
        <f>SUMIFS(СВЦЭМ!$C$33:$C$776,СВЦЭМ!$A$33:$A$776,$A20,СВЦЭМ!$B$33:$B$776,C$11)+'СЕТ СН'!$F$9+СВЦЭМ!$D$10+'СЕТ СН'!$F$5-'СЕТ СН'!$F$17</f>
        <v>3521.5926838999999</v>
      </c>
      <c r="D20" s="36">
        <f>SUMIFS(СВЦЭМ!$C$33:$C$776,СВЦЭМ!$A$33:$A$776,$A20,СВЦЭМ!$B$33:$B$776,D$11)+'СЕТ СН'!$F$9+СВЦЭМ!$D$10+'СЕТ СН'!$F$5-'СЕТ СН'!$F$17</f>
        <v>3560.9086800300001</v>
      </c>
      <c r="E20" s="36">
        <f>SUMIFS(СВЦЭМ!$C$33:$C$776,СВЦЭМ!$A$33:$A$776,$A20,СВЦЭМ!$B$33:$B$776,E$11)+'СЕТ СН'!$F$9+СВЦЭМ!$D$10+'СЕТ СН'!$F$5-'СЕТ СН'!$F$17</f>
        <v>3549.6173496900001</v>
      </c>
      <c r="F20" s="36">
        <f>SUMIFS(СВЦЭМ!$C$33:$C$776,СВЦЭМ!$A$33:$A$776,$A20,СВЦЭМ!$B$33:$B$776,F$11)+'СЕТ СН'!$F$9+СВЦЭМ!$D$10+'СЕТ СН'!$F$5-'СЕТ СН'!$F$17</f>
        <v>3572.97495665</v>
      </c>
      <c r="G20" s="36">
        <f>SUMIFS(СВЦЭМ!$C$33:$C$776,СВЦЭМ!$A$33:$A$776,$A20,СВЦЭМ!$B$33:$B$776,G$11)+'СЕТ СН'!$F$9+СВЦЭМ!$D$10+'СЕТ СН'!$F$5-'СЕТ СН'!$F$17</f>
        <v>3562.3231023899998</v>
      </c>
      <c r="H20" s="36">
        <f>SUMIFS(СВЦЭМ!$C$33:$C$776,СВЦЭМ!$A$33:$A$776,$A20,СВЦЭМ!$B$33:$B$776,H$11)+'СЕТ СН'!$F$9+СВЦЭМ!$D$10+'СЕТ СН'!$F$5-'СЕТ СН'!$F$17</f>
        <v>3549.3431257500001</v>
      </c>
      <c r="I20" s="36">
        <f>SUMIFS(СВЦЭМ!$C$33:$C$776,СВЦЭМ!$A$33:$A$776,$A20,СВЦЭМ!$B$33:$B$776,I$11)+'СЕТ СН'!$F$9+СВЦЭМ!$D$10+'СЕТ СН'!$F$5-'СЕТ СН'!$F$17</f>
        <v>3486.60291852</v>
      </c>
      <c r="J20" s="36">
        <f>SUMIFS(СВЦЭМ!$C$33:$C$776,СВЦЭМ!$A$33:$A$776,$A20,СВЦЭМ!$B$33:$B$776,J$11)+'СЕТ СН'!$F$9+СВЦЭМ!$D$10+'СЕТ СН'!$F$5-'СЕТ СН'!$F$17</f>
        <v>3425.9311424699999</v>
      </c>
      <c r="K20" s="36">
        <f>SUMIFS(СВЦЭМ!$C$33:$C$776,СВЦЭМ!$A$33:$A$776,$A20,СВЦЭМ!$B$33:$B$776,K$11)+'СЕТ СН'!$F$9+СВЦЭМ!$D$10+'СЕТ СН'!$F$5-'СЕТ СН'!$F$17</f>
        <v>3415.2849273800002</v>
      </c>
      <c r="L20" s="36">
        <f>SUMIFS(СВЦЭМ!$C$33:$C$776,СВЦЭМ!$A$33:$A$776,$A20,СВЦЭМ!$B$33:$B$776,L$11)+'СЕТ СН'!$F$9+СВЦЭМ!$D$10+'СЕТ СН'!$F$5-'СЕТ СН'!$F$17</f>
        <v>3413.7095619800002</v>
      </c>
      <c r="M20" s="36">
        <f>SUMIFS(СВЦЭМ!$C$33:$C$776,СВЦЭМ!$A$33:$A$776,$A20,СВЦЭМ!$B$33:$B$776,M$11)+'СЕТ СН'!$F$9+СВЦЭМ!$D$10+'СЕТ СН'!$F$5-'СЕТ СН'!$F$17</f>
        <v>3442.1173610000001</v>
      </c>
      <c r="N20" s="36">
        <f>SUMIFS(СВЦЭМ!$C$33:$C$776,СВЦЭМ!$A$33:$A$776,$A20,СВЦЭМ!$B$33:$B$776,N$11)+'СЕТ СН'!$F$9+СВЦЭМ!$D$10+'СЕТ СН'!$F$5-'СЕТ СН'!$F$17</f>
        <v>3483.55189105</v>
      </c>
      <c r="O20" s="36">
        <f>SUMIFS(СВЦЭМ!$C$33:$C$776,СВЦЭМ!$A$33:$A$776,$A20,СВЦЭМ!$B$33:$B$776,O$11)+'СЕТ СН'!$F$9+СВЦЭМ!$D$10+'СЕТ СН'!$F$5-'СЕТ СН'!$F$17</f>
        <v>3498.8429316000002</v>
      </c>
      <c r="P20" s="36">
        <f>SUMIFS(СВЦЭМ!$C$33:$C$776,СВЦЭМ!$A$33:$A$776,$A20,СВЦЭМ!$B$33:$B$776,P$11)+'СЕТ СН'!$F$9+СВЦЭМ!$D$10+'СЕТ СН'!$F$5-'СЕТ СН'!$F$17</f>
        <v>3518.2097345399998</v>
      </c>
      <c r="Q20" s="36">
        <f>SUMIFS(СВЦЭМ!$C$33:$C$776,СВЦЭМ!$A$33:$A$776,$A20,СВЦЭМ!$B$33:$B$776,Q$11)+'СЕТ СН'!$F$9+СВЦЭМ!$D$10+'СЕТ СН'!$F$5-'СЕТ СН'!$F$17</f>
        <v>3523.4631112000002</v>
      </c>
      <c r="R20" s="36">
        <f>SUMIFS(СВЦЭМ!$C$33:$C$776,СВЦЭМ!$A$33:$A$776,$A20,СВЦЭМ!$B$33:$B$776,R$11)+'СЕТ СН'!$F$9+СВЦЭМ!$D$10+'СЕТ СН'!$F$5-'СЕТ СН'!$F$17</f>
        <v>3494.7452656400001</v>
      </c>
      <c r="S20" s="36">
        <f>SUMIFS(СВЦЭМ!$C$33:$C$776,СВЦЭМ!$A$33:$A$776,$A20,СВЦЭМ!$B$33:$B$776,S$11)+'СЕТ СН'!$F$9+СВЦЭМ!$D$10+'СЕТ СН'!$F$5-'СЕТ СН'!$F$17</f>
        <v>3425.6499353300001</v>
      </c>
      <c r="T20" s="36">
        <f>SUMIFS(СВЦЭМ!$C$33:$C$776,СВЦЭМ!$A$33:$A$776,$A20,СВЦЭМ!$B$33:$B$776,T$11)+'СЕТ СН'!$F$9+СВЦЭМ!$D$10+'СЕТ СН'!$F$5-'СЕТ СН'!$F$17</f>
        <v>3403.40907758</v>
      </c>
      <c r="U20" s="36">
        <f>SUMIFS(СВЦЭМ!$C$33:$C$776,СВЦЭМ!$A$33:$A$776,$A20,СВЦЭМ!$B$33:$B$776,U$11)+'СЕТ СН'!$F$9+СВЦЭМ!$D$10+'СЕТ СН'!$F$5-'СЕТ СН'!$F$17</f>
        <v>3387.9928845300001</v>
      </c>
      <c r="V20" s="36">
        <f>SUMIFS(СВЦЭМ!$C$33:$C$776,СВЦЭМ!$A$33:$A$776,$A20,СВЦЭМ!$B$33:$B$776,V$11)+'СЕТ СН'!$F$9+СВЦЭМ!$D$10+'СЕТ СН'!$F$5-'СЕТ СН'!$F$17</f>
        <v>3383.3489486200001</v>
      </c>
      <c r="W20" s="36">
        <f>SUMIFS(СВЦЭМ!$C$33:$C$776,СВЦЭМ!$A$33:$A$776,$A20,СВЦЭМ!$B$33:$B$776,W$11)+'СЕТ СН'!$F$9+СВЦЭМ!$D$10+'СЕТ СН'!$F$5-'СЕТ СН'!$F$17</f>
        <v>3408.31696229</v>
      </c>
      <c r="X20" s="36">
        <f>SUMIFS(СВЦЭМ!$C$33:$C$776,СВЦЭМ!$A$33:$A$776,$A20,СВЦЭМ!$B$33:$B$776,X$11)+'СЕТ СН'!$F$9+СВЦЭМ!$D$10+'СЕТ СН'!$F$5-'СЕТ СН'!$F$17</f>
        <v>3462.5613247400001</v>
      </c>
      <c r="Y20" s="36">
        <f>SUMIFS(СВЦЭМ!$C$33:$C$776,СВЦЭМ!$A$33:$A$776,$A20,СВЦЭМ!$B$33:$B$776,Y$11)+'СЕТ СН'!$F$9+СВЦЭМ!$D$10+'СЕТ СН'!$F$5-'СЕТ СН'!$F$17</f>
        <v>3478.0830849899999</v>
      </c>
    </row>
    <row r="21" spans="1:25" ht="15.75" x14ac:dyDescent="0.2">
      <c r="A21" s="35">
        <f t="shared" si="0"/>
        <v>43534</v>
      </c>
      <c r="B21" s="36">
        <f>SUMIFS(СВЦЭМ!$C$33:$C$776,СВЦЭМ!$A$33:$A$776,$A21,СВЦЭМ!$B$33:$B$776,B$11)+'СЕТ СН'!$F$9+СВЦЭМ!$D$10+'СЕТ СН'!$F$5-'СЕТ СН'!$F$17</f>
        <v>3529.3458954600001</v>
      </c>
      <c r="C21" s="36">
        <f>SUMIFS(СВЦЭМ!$C$33:$C$776,СВЦЭМ!$A$33:$A$776,$A21,СВЦЭМ!$B$33:$B$776,C$11)+'СЕТ СН'!$F$9+СВЦЭМ!$D$10+'СЕТ СН'!$F$5-'СЕТ СН'!$F$17</f>
        <v>3515.7864214900001</v>
      </c>
      <c r="D21" s="36">
        <f>SUMIFS(СВЦЭМ!$C$33:$C$776,СВЦЭМ!$A$33:$A$776,$A21,СВЦЭМ!$B$33:$B$776,D$11)+'СЕТ СН'!$F$9+СВЦЭМ!$D$10+'СЕТ СН'!$F$5-'СЕТ СН'!$F$17</f>
        <v>3535.8424307800001</v>
      </c>
      <c r="E21" s="36">
        <f>SUMIFS(СВЦЭМ!$C$33:$C$776,СВЦЭМ!$A$33:$A$776,$A21,СВЦЭМ!$B$33:$B$776,E$11)+'СЕТ СН'!$F$9+СВЦЭМ!$D$10+'СЕТ СН'!$F$5-'СЕТ СН'!$F$17</f>
        <v>3540.9024295899999</v>
      </c>
      <c r="F21" s="36">
        <f>SUMIFS(СВЦЭМ!$C$33:$C$776,СВЦЭМ!$A$33:$A$776,$A21,СВЦЭМ!$B$33:$B$776,F$11)+'СЕТ СН'!$F$9+СВЦЭМ!$D$10+'СЕТ СН'!$F$5-'СЕТ СН'!$F$17</f>
        <v>3546.6452190700002</v>
      </c>
      <c r="G21" s="36">
        <f>SUMIFS(СВЦЭМ!$C$33:$C$776,СВЦЭМ!$A$33:$A$776,$A21,СВЦЭМ!$B$33:$B$776,G$11)+'СЕТ СН'!$F$9+СВЦЭМ!$D$10+'СЕТ СН'!$F$5-'СЕТ СН'!$F$17</f>
        <v>3543.87606349</v>
      </c>
      <c r="H21" s="36">
        <f>SUMIFS(СВЦЭМ!$C$33:$C$776,СВЦЭМ!$A$33:$A$776,$A21,СВЦЭМ!$B$33:$B$776,H$11)+'СЕТ СН'!$F$9+СВЦЭМ!$D$10+'СЕТ СН'!$F$5-'СЕТ СН'!$F$17</f>
        <v>3542.6920095800001</v>
      </c>
      <c r="I21" s="36">
        <f>SUMIFS(СВЦЭМ!$C$33:$C$776,СВЦЭМ!$A$33:$A$776,$A21,СВЦЭМ!$B$33:$B$776,I$11)+'СЕТ СН'!$F$9+СВЦЭМ!$D$10+'СЕТ СН'!$F$5-'СЕТ СН'!$F$17</f>
        <v>3501.23745401</v>
      </c>
      <c r="J21" s="36">
        <f>SUMIFS(СВЦЭМ!$C$33:$C$776,СВЦЭМ!$A$33:$A$776,$A21,СВЦЭМ!$B$33:$B$776,J$11)+'СЕТ СН'!$F$9+СВЦЭМ!$D$10+'СЕТ СН'!$F$5-'СЕТ СН'!$F$17</f>
        <v>3456.05819539</v>
      </c>
      <c r="K21" s="36">
        <f>SUMIFS(СВЦЭМ!$C$33:$C$776,СВЦЭМ!$A$33:$A$776,$A21,СВЦЭМ!$B$33:$B$776,K$11)+'СЕТ СН'!$F$9+СВЦЭМ!$D$10+'СЕТ СН'!$F$5-'СЕТ СН'!$F$17</f>
        <v>3431.6126908300002</v>
      </c>
      <c r="L21" s="36">
        <f>SUMIFS(СВЦЭМ!$C$33:$C$776,СВЦЭМ!$A$33:$A$776,$A21,СВЦЭМ!$B$33:$B$776,L$11)+'СЕТ СН'!$F$9+СВЦЭМ!$D$10+'СЕТ СН'!$F$5-'СЕТ СН'!$F$17</f>
        <v>3418.64444185</v>
      </c>
      <c r="M21" s="36">
        <f>SUMIFS(СВЦЭМ!$C$33:$C$776,СВЦЭМ!$A$33:$A$776,$A21,СВЦЭМ!$B$33:$B$776,M$11)+'СЕТ СН'!$F$9+СВЦЭМ!$D$10+'СЕТ СН'!$F$5-'СЕТ СН'!$F$17</f>
        <v>3448.9545305299998</v>
      </c>
      <c r="N21" s="36">
        <f>SUMIFS(СВЦЭМ!$C$33:$C$776,СВЦЭМ!$A$33:$A$776,$A21,СВЦЭМ!$B$33:$B$776,N$11)+'СЕТ СН'!$F$9+СВЦЭМ!$D$10+'СЕТ СН'!$F$5-'СЕТ СН'!$F$17</f>
        <v>3498.27588887</v>
      </c>
      <c r="O21" s="36">
        <f>SUMIFS(СВЦЭМ!$C$33:$C$776,СВЦЭМ!$A$33:$A$776,$A21,СВЦЭМ!$B$33:$B$776,O$11)+'СЕТ СН'!$F$9+СВЦЭМ!$D$10+'СЕТ СН'!$F$5-'СЕТ СН'!$F$17</f>
        <v>3512.3618212900001</v>
      </c>
      <c r="P21" s="36">
        <f>SUMIFS(СВЦЭМ!$C$33:$C$776,СВЦЭМ!$A$33:$A$776,$A21,СВЦЭМ!$B$33:$B$776,P$11)+'СЕТ СН'!$F$9+СВЦЭМ!$D$10+'СЕТ СН'!$F$5-'СЕТ СН'!$F$17</f>
        <v>3525.3287354300001</v>
      </c>
      <c r="Q21" s="36">
        <f>SUMIFS(СВЦЭМ!$C$33:$C$776,СВЦЭМ!$A$33:$A$776,$A21,СВЦЭМ!$B$33:$B$776,Q$11)+'СЕТ СН'!$F$9+СВЦЭМ!$D$10+'СЕТ СН'!$F$5-'СЕТ СН'!$F$17</f>
        <v>3519.6272160200001</v>
      </c>
      <c r="R21" s="36">
        <f>SUMIFS(СВЦЭМ!$C$33:$C$776,СВЦЭМ!$A$33:$A$776,$A21,СВЦЭМ!$B$33:$B$776,R$11)+'СЕТ СН'!$F$9+СВЦЭМ!$D$10+'СЕТ СН'!$F$5-'СЕТ СН'!$F$17</f>
        <v>3499.0384906099998</v>
      </c>
      <c r="S21" s="36">
        <f>SUMIFS(СВЦЭМ!$C$33:$C$776,СВЦЭМ!$A$33:$A$776,$A21,СВЦЭМ!$B$33:$B$776,S$11)+'СЕТ СН'!$F$9+СВЦЭМ!$D$10+'СЕТ СН'!$F$5-'СЕТ СН'!$F$17</f>
        <v>3456.9272161899999</v>
      </c>
      <c r="T21" s="36">
        <f>SUMIFS(СВЦЭМ!$C$33:$C$776,СВЦЭМ!$A$33:$A$776,$A21,СВЦЭМ!$B$33:$B$776,T$11)+'СЕТ СН'!$F$9+СВЦЭМ!$D$10+'СЕТ СН'!$F$5-'СЕТ СН'!$F$17</f>
        <v>3433.4216678100001</v>
      </c>
      <c r="U21" s="36">
        <f>SUMIFS(СВЦЭМ!$C$33:$C$776,СВЦЭМ!$A$33:$A$776,$A21,СВЦЭМ!$B$33:$B$776,U$11)+'СЕТ СН'!$F$9+СВЦЭМ!$D$10+'СЕТ СН'!$F$5-'СЕТ СН'!$F$17</f>
        <v>3386.66254385</v>
      </c>
      <c r="V21" s="36">
        <f>SUMIFS(СВЦЭМ!$C$33:$C$776,СВЦЭМ!$A$33:$A$776,$A21,СВЦЭМ!$B$33:$B$776,V$11)+'СЕТ СН'!$F$9+СВЦЭМ!$D$10+'СЕТ СН'!$F$5-'СЕТ СН'!$F$17</f>
        <v>3371.08614515</v>
      </c>
      <c r="W21" s="36">
        <f>SUMIFS(СВЦЭМ!$C$33:$C$776,СВЦЭМ!$A$33:$A$776,$A21,СВЦЭМ!$B$33:$B$776,W$11)+'СЕТ СН'!$F$9+СВЦЭМ!$D$10+'СЕТ СН'!$F$5-'СЕТ СН'!$F$17</f>
        <v>3374.6687897100001</v>
      </c>
      <c r="X21" s="36">
        <f>SUMIFS(СВЦЭМ!$C$33:$C$776,СВЦЭМ!$A$33:$A$776,$A21,СВЦЭМ!$B$33:$B$776,X$11)+'СЕТ СН'!$F$9+СВЦЭМ!$D$10+'СЕТ СН'!$F$5-'СЕТ СН'!$F$17</f>
        <v>3425.1335232500001</v>
      </c>
      <c r="Y21" s="36">
        <f>SUMIFS(СВЦЭМ!$C$33:$C$776,СВЦЭМ!$A$33:$A$776,$A21,СВЦЭМ!$B$33:$B$776,Y$11)+'СЕТ СН'!$F$9+СВЦЭМ!$D$10+'СЕТ СН'!$F$5-'СЕТ СН'!$F$17</f>
        <v>3479.7036455100001</v>
      </c>
    </row>
    <row r="22" spans="1:25" ht="15.75" x14ac:dyDescent="0.2">
      <c r="A22" s="35">
        <f t="shared" si="0"/>
        <v>43535</v>
      </c>
      <c r="B22" s="36">
        <f>SUMIFS(СВЦЭМ!$C$33:$C$776,СВЦЭМ!$A$33:$A$776,$A22,СВЦЭМ!$B$33:$B$776,B$11)+'СЕТ СН'!$F$9+СВЦЭМ!$D$10+'СЕТ СН'!$F$5-'СЕТ СН'!$F$17</f>
        <v>3513.4234166699998</v>
      </c>
      <c r="C22" s="36">
        <f>SUMIFS(СВЦЭМ!$C$33:$C$776,СВЦЭМ!$A$33:$A$776,$A22,СВЦЭМ!$B$33:$B$776,C$11)+'СЕТ СН'!$F$9+СВЦЭМ!$D$10+'СЕТ СН'!$F$5-'СЕТ СН'!$F$17</f>
        <v>3523.3501795500001</v>
      </c>
      <c r="D22" s="36">
        <f>SUMIFS(СВЦЭМ!$C$33:$C$776,СВЦЭМ!$A$33:$A$776,$A22,СВЦЭМ!$B$33:$B$776,D$11)+'СЕТ СН'!$F$9+СВЦЭМ!$D$10+'СЕТ СН'!$F$5-'СЕТ СН'!$F$17</f>
        <v>3550.2288588199999</v>
      </c>
      <c r="E22" s="36">
        <f>SUMIFS(СВЦЭМ!$C$33:$C$776,СВЦЭМ!$A$33:$A$776,$A22,СВЦЭМ!$B$33:$B$776,E$11)+'СЕТ СН'!$F$9+СВЦЭМ!$D$10+'СЕТ СН'!$F$5-'СЕТ СН'!$F$17</f>
        <v>3546.5599355100003</v>
      </c>
      <c r="F22" s="36">
        <f>SUMIFS(СВЦЭМ!$C$33:$C$776,СВЦЭМ!$A$33:$A$776,$A22,СВЦЭМ!$B$33:$B$776,F$11)+'СЕТ СН'!$F$9+СВЦЭМ!$D$10+'СЕТ СН'!$F$5-'СЕТ СН'!$F$17</f>
        <v>3548.5963173199998</v>
      </c>
      <c r="G22" s="36">
        <f>SUMIFS(СВЦЭМ!$C$33:$C$776,СВЦЭМ!$A$33:$A$776,$A22,СВЦЭМ!$B$33:$B$776,G$11)+'СЕТ СН'!$F$9+СВЦЭМ!$D$10+'СЕТ СН'!$F$5-'СЕТ СН'!$F$17</f>
        <v>3557.3490286300002</v>
      </c>
      <c r="H22" s="36">
        <f>SUMIFS(СВЦЭМ!$C$33:$C$776,СВЦЭМ!$A$33:$A$776,$A22,СВЦЭМ!$B$33:$B$776,H$11)+'СЕТ СН'!$F$9+СВЦЭМ!$D$10+'СЕТ СН'!$F$5-'СЕТ СН'!$F$17</f>
        <v>3525.9622463300002</v>
      </c>
      <c r="I22" s="36">
        <f>SUMIFS(СВЦЭМ!$C$33:$C$776,СВЦЭМ!$A$33:$A$776,$A22,СВЦЭМ!$B$33:$B$776,I$11)+'СЕТ СН'!$F$9+СВЦЭМ!$D$10+'СЕТ СН'!$F$5-'СЕТ СН'!$F$17</f>
        <v>3508.3245574600001</v>
      </c>
      <c r="J22" s="36">
        <f>SUMIFS(СВЦЭМ!$C$33:$C$776,СВЦЭМ!$A$33:$A$776,$A22,СВЦЭМ!$B$33:$B$776,J$11)+'СЕТ СН'!$F$9+СВЦЭМ!$D$10+'СЕТ СН'!$F$5-'СЕТ СН'!$F$17</f>
        <v>3476.92856747</v>
      </c>
      <c r="K22" s="36">
        <f>SUMIFS(СВЦЭМ!$C$33:$C$776,СВЦЭМ!$A$33:$A$776,$A22,СВЦЭМ!$B$33:$B$776,K$11)+'СЕТ СН'!$F$9+СВЦЭМ!$D$10+'СЕТ СН'!$F$5-'СЕТ СН'!$F$17</f>
        <v>3431.4914557399998</v>
      </c>
      <c r="L22" s="36">
        <f>SUMIFS(СВЦЭМ!$C$33:$C$776,СВЦЭМ!$A$33:$A$776,$A22,СВЦЭМ!$B$33:$B$776,L$11)+'СЕТ СН'!$F$9+СВЦЭМ!$D$10+'СЕТ СН'!$F$5-'СЕТ СН'!$F$17</f>
        <v>3435.9328965700001</v>
      </c>
      <c r="M22" s="36">
        <f>SUMIFS(СВЦЭМ!$C$33:$C$776,СВЦЭМ!$A$33:$A$776,$A22,СВЦЭМ!$B$33:$B$776,M$11)+'СЕТ СН'!$F$9+СВЦЭМ!$D$10+'СЕТ СН'!$F$5-'СЕТ СН'!$F$17</f>
        <v>3456.0724332099999</v>
      </c>
      <c r="N22" s="36">
        <f>SUMIFS(СВЦЭМ!$C$33:$C$776,СВЦЭМ!$A$33:$A$776,$A22,СВЦЭМ!$B$33:$B$776,N$11)+'СЕТ СН'!$F$9+СВЦЭМ!$D$10+'СЕТ СН'!$F$5-'СЕТ СН'!$F$17</f>
        <v>3495.60630115</v>
      </c>
      <c r="O22" s="36">
        <f>SUMIFS(СВЦЭМ!$C$33:$C$776,СВЦЭМ!$A$33:$A$776,$A22,СВЦЭМ!$B$33:$B$776,O$11)+'СЕТ СН'!$F$9+СВЦЭМ!$D$10+'СЕТ СН'!$F$5-'СЕТ СН'!$F$17</f>
        <v>3509.1064527899998</v>
      </c>
      <c r="P22" s="36">
        <f>SUMIFS(СВЦЭМ!$C$33:$C$776,СВЦЭМ!$A$33:$A$776,$A22,СВЦЭМ!$B$33:$B$776,P$11)+'СЕТ СН'!$F$9+СВЦЭМ!$D$10+'СЕТ СН'!$F$5-'СЕТ СН'!$F$17</f>
        <v>3520.01081445</v>
      </c>
      <c r="Q22" s="36">
        <f>SUMIFS(СВЦЭМ!$C$33:$C$776,СВЦЭМ!$A$33:$A$776,$A22,СВЦЭМ!$B$33:$B$776,Q$11)+'СЕТ СН'!$F$9+СВЦЭМ!$D$10+'СЕТ СН'!$F$5-'СЕТ СН'!$F$17</f>
        <v>3520.54183784</v>
      </c>
      <c r="R22" s="36">
        <f>SUMIFS(СВЦЭМ!$C$33:$C$776,СВЦЭМ!$A$33:$A$776,$A22,СВЦЭМ!$B$33:$B$776,R$11)+'СЕТ СН'!$F$9+СВЦЭМ!$D$10+'СЕТ СН'!$F$5-'СЕТ СН'!$F$17</f>
        <v>3499.5211708400002</v>
      </c>
      <c r="S22" s="36">
        <f>SUMIFS(СВЦЭМ!$C$33:$C$776,СВЦЭМ!$A$33:$A$776,$A22,СВЦЭМ!$B$33:$B$776,S$11)+'СЕТ СН'!$F$9+СВЦЭМ!$D$10+'СЕТ СН'!$F$5-'СЕТ СН'!$F$17</f>
        <v>3496.8886688100001</v>
      </c>
      <c r="T22" s="36">
        <f>SUMIFS(СВЦЭМ!$C$33:$C$776,СВЦЭМ!$A$33:$A$776,$A22,СВЦЭМ!$B$33:$B$776,T$11)+'СЕТ СН'!$F$9+СВЦЭМ!$D$10+'СЕТ СН'!$F$5-'СЕТ СН'!$F$17</f>
        <v>3476.5616363200002</v>
      </c>
      <c r="U22" s="36">
        <f>SUMIFS(СВЦЭМ!$C$33:$C$776,СВЦЭМ!$A$33:$A$776,$A22,СВЦЭМ!$B$33:$B$776,U$11)+'СЕТ СН'!$F$9+СВЦЭМ!$D$10+'СЕТ СН'!$F$5-'СЕТ СН'!$F$17</f>
        <v>3413.9904970400003</v>
      </c>
      <c r="V22" s="36">
        <f>SUMIFS(СВЦЭМ!$C$33:$C$776,СВЦЭМ!$A$33:$A$776,$A22,СВЦЭМ!$B$33:$B$776,V$11)+'СЕТ СН'!$F$9+СВЦЭМ!$D$10+'СЕТ СН'!$F$5-'СЕТ СН'!$F$17</f>
        <v>3400.1149937800001</v>
      </c>
      <c r="W22" s="36">
        <f>SUMIFS(СВЦЭМ!$C$33:$C$776,СВЦЭМ!$A$33:$A$776,$A22,СВЦЭМ!$B$33:$B$776,W$11)+'СЕТ СН'!$F$9+СВЦЭМ!$D$10+'СЕТ СН'!$F$5-'СЕТ СН'!$F$17</f>
        <v>3389.4094177699999</v>
      </c>
      <c r="X22" s="36">
        <f>SUMIFS(СВЦЭМ!$C$33:$C$776,СВЦЭМ!$A$33:$A$776,$A22,СВЦЭМ!$B$33:$B$776,X$11)+'СЕТ СН'!$F$9+СВЦЭМ!$D$10+'СЕТ СН'!$F$5-'СЕТ СН'!$F$17</f>
        <v>3405.07631997</v>
      </c>
      <c r="Y22" s="36">
        <f>SUMIFS(СВЦЭМ!$C$33:$C$776,СВЦЭМ!$A$33:$A$776,$A22,СВЦЭМ!$B$33:$B$776,Y$11)+'СЕТ СН'!$F$9+СВЦЭМ!$D$10+'СЕТ СН'!$F$5-'СЕТ СН'!$F$17</f>
        <v>3451.0251026400001</v>
      </c>
    </row>
    <row r="23" spans="1:25" ht="15.75" x14ac:dyDescent="0.2">
      <c r="A23" s="35">
        <f t="shared" si="0"/>
        <v>43536</v>
      </c>
      <c r="B23" s="36">
        <f>SUMIFS(СВЦЭМ!$C$33:$C$776,СВЦЭМ!$A$33:$A$776,$A23,СВЦЭМ!$B$33:$B$776,B$11)+'СЕТ СН'!$F$9+СВЦЭМ!$D$10+'СЕТ СН'!$F$5-'СЕТ СН'!$F$17</f>
        <v>3537.4194914300001</v>
      </c>
      <c r="C23" s="36">
        <f>SUMIFS(СВЦЭМ!$C$33:$C$776,СВЦЭМ!$A$33:$A$776,$A23,СВЦЭМ!$B$33:$B$776,C$11)+'СЕТ СН'!$F$9+СВЦЭМ!$D$10+'СЕТ СН'!$F$5-'СЕТ СН'!$F$17</f>
        <v>3544.8242185399999</v>
      </c>
      <c r="D23" s="36">
        <f>SUMIFS(СВЦЭМ!$C$33:$C$776,СВЦЭМ!$A$33:$A$776,$A23,СВЦЭМ!$B$33:$B$776,D$11)+'СЕТ СН'!$F$9+СВЦЭМ!$D$10+'СЕТ СН'!$F$5-'СЕТ СН'!$F$17</f>
        <v>3560.90240558</v>
      </c>
      <c r="E23" s="36">
        <f>SUMIFS(СВЦЭМ!$C$33:$C$776,СВЦЭМ!$A$33:$A$776,$A23,СВЦЭМ!$B$33:$B$776,E$11)+'СЕТ СН'!$F$9+СВЦЭМ!$D$10+'СЕТ СН'!$F$5-'СЕТ СН'!$F$17</f>
        <v>3571.1179727700001</v>
      </c>
      <c r="F23" s="36">
        <f>SUMIFS(СВЦЭМ!$C$33:$C$776,СВЦЭМ!$A$33:$A$776,$A23,СВЦЭМ!$B$33:$B$776,F$11)+'СЕТ СН'!$F$9+СВЦЭМ!$D$10+'СЕТ СН'!$F$5-'СЕТ СН'!$F$17</f>
        <v>3579.6520278500002</v>
      </c>
      <c r="G23" s="36">
        <f>SUMIFS(СВЦЭМ!$C$33:$C$776,СВЦЭМ!$A$33:$A$776,$A23,СВЦЭМ!$B$33:$B$776,G$11)+'СЕТ СН'!$F$9+СВЦЭМ!$D$10+'СЕТ СН'!$F$5-'СЕТ СН'!$F$17</f>
        <v>3551.8513818299998</v>
      </c>
      <c r="H23" s="36">
        <f>SUMIFS(СВЦЭМ!$C$33:$C$776,СВЦЭМ!$A$33:$A$776,$A23,СВЦЭМ!$B$33:$B$776,H$11)+'СЕТ СН'!$F$9+СВЦЭМ!$D$10+'СЕТ СН'!$F$5-'СЕТ СН'!$F$17</f>
        <v>3526.15724447</v>
      </c>
      <c r="I23" s="36">
        <f>SUMIFS(СВЦЭМ!$C$33:$C$776,СВЦЭМ!$A$33:$A$776,$A23,СВЦЭМ!$B$33:$B$776,I$11)+'СЕТ СН'!$F$9+СВЦЭМ!$D$10+'СЕТ СН'!$F$5-'СЕТ СН'!$F$17</f>
        <v>3467.9591475799998</v>
      </c>
      <c r="J23" s="36">
        <f>SUMIFS(СВЦЭМ!$C$33:$C$776,СВЦЭМ!$A$33:$A$776,$A23,СВЦЭМ!$B$33:$B$776,J$11)+'СЕТ СН'!$F$9+СВЦЭМ!$D$10+'СЕТ СН'!$F$5-'СЕТ СН'!$F$17</f>
        <v>3428.62424827</v>
      </c>
      <c r="K23" s="36">
        <f>SUMIFS(СВЦЭМ!$C$33:$C$776,СВЦЭМ!$A$33:$A$776,$A23,СВЦЭМ!$B$33:$B$776,K$11)+'СЕТ СН'!$F$9+СВЦЭМ!$D$10+'СЕТ СН'!$F$5-'СЕТ СН'!$F$17</f>
        <v>3408.7885035300001</v>
      </c>
      <c r="L23" s="36">
        <f>SUMIFS(СВЦЭМ!$C$33:$C$776,СВЦЭМ!$A$33:$A$776,$A23,СВЦЭМ!$B$33:$B$776,L$11)+'СЕТ СН'!$F$9+СВЦЭМ!$D$10+'СЕТ СН'!$F$5-'СЕТ СН'!$F$17</f>
        <v>3406.7219954800003</v>
      </c>
      <c r="M23" s="36">
        <f>SUMIFS(СВЦЭМ!$C$33:$C$776,СВЦЭМ!$A$33:$A$776,$A23,СВЦЭМ!$B$33:$B$776,M$11)+'СЕТ СН'!$F$9+СВЦЭМ!$D$10+'СЕТ СН'!$F$5-'СЕТ СН'!$F$17</f>
        <v>3433.79934486</v>
      </c>
      <c r="N23" s="36">
        <f>SUMIFS(СВЦЭМ!$C$33:$C$776,СВЦЭМ!$A$33:$A$776,$A23,СВЦЭМ!$B$33:$B$776,N$11)+'СЕТ СН'!$F$9+СВЦЭМ!$D$10+'СЕТ СН'!$F$5-'СЕТ СН'!$F$17</f>
        <v>3463.4057055399999</v>
      </c>
      <c r="O23" s="36">
        <f>SUMIFS(СВЦЭМ!$C$33:$C$776,СВЦЭМ!$A$33:$A$776,$A23,СВЦЭМ!$B$33:$B$776,O$11)+'СЕТ СН'!$F$9+СВЦЭМ!$D$10+'СЕТ СН'!$F$5-'СЕТ СН'!$F$17</f>
        <v>3481.4225751499998</v>
      </c>
      <c r="P23" s="36">
        <f>SUMIFS(СВЦЭМ!$C$33:$C$776,СВЦЭМ!$A$33:$A$776,$A23,СВЦЭМ!$B$33:$B$776,P$11)+'СЕТ СН'!$F$9+СВЦЭМ!$D$10+'СЕТ СН'!$F$5-'СЕТ СН'!$F$17</f>
        <v>3483.9550272300003</v>
      </c>
      <c r="Q23" s="36">
        <f>SUMIFS(СВЦЭМ!$C$33:$C$776,СВЦЭМ!$A$33:$A$776,$A23,СВЦЭМ!$B$33:$B$776,Q$11)+'СЕТ СН'!$F$9+СВЦЭМ!$D$10+'СЕТ СН'!$F$5-'СЕТ СН'!$F$17</f>
        <v>3472.7343048500002</v>
      </c>
      <c r="R23" s="36">
        <f>SUMIFS(СВЦЭМ!$C$33:$C$776,СВЦЭМ!$A$33:$A$776,$A23,СВЦЭМ!$B$33:$B$776,R$11)+'СЕТ СН'!$F$9+СВЦЭМ!$D$10+'СЕТ СН'!$F$5-'СЕТ СН'!$F$17</f>
        <v>3453.17970324</v>
      </c>
      <c r="S23" s="36">
        <f>SUMIFS(СВЦЭМ!$C$33:$C$776,СВЦЭМ!$A$33:$A$776,$A23,СВЦЭМ!$B$33:$B$776,S$11)+'СЕТ СН'!$F$9+СВЦЭМ!$D$10+'СЕТ СН'!$F$5-'СЕТ СН'!$F$17</f>
        <v>3422.9065390300002</v>
      </c>
      <c r="T23" s="36">
        <f>SUMIFS(СВЦЭМ!$C$33:$C$776,СВЦЭМ!$A$33:$A$776,$A23,СВЦЭМ!$B$33:$B$776,T$11)+'СЕТ СН'!$F$9+СВЦЭМ!$D$10+'СЕТ СН'!$F$5-'СЕТ СН'!$F$17</f>
        <v>3399.8247880700001</v>
      </c>
      <c r="U23" s="36">
        <f>SUMIFS(СВЦЭМ!$C$33:$C$776,СВЦЭМ!$A$33:$A$776,$A23,СВЦЭМ!$B$33:$B$776,U$11)+'СЕТ СН'!$F$9+СВЦЭМ!$D$10+'СЕТ СН'!$F$5-'СЕТ СН'!$F$17</f>
        <v>3389.01829744</v>
      </c>
      <c r="V23" s="36">
        <f>SUMIFS(СВЦЭМ!$C$33:$C$776,СВЦЭМ!$A$33:$A$776,$A23,СВЦЭМ!$B$33:$B$776,V$11)+'СЕТ СН'!$F$9+СВЦЭМ!$D$10+'СЕТ СН'!$F$5-'СЕТ СН'!$F$17</f>
        <v>3406.9624081699999</v>
      </c>
      <c r="W23" s="36">
        <f>SUMIFS(СВЦЭМ!$C$33:$C$776,СВЦЭМ!$A$33:$A$776,$A23,СВЦЭМ!$B$33:$B$776,W$11)+'СЕТ СН'!$F$9+СВЦЭМ!$D$10+'СЕТ СН'!$F$5-'СЕТ СН'!$F$17</f>
        <v>3445.5410025400001</v>
      </c>
      <c r="X23" s="36">
        <f>SUMIFS(СВЦЭМ!$C$33:$C$776,СВЦЭМ!$A$33:$A$776,$A23,СВЦЭМ!$B$33:$B$776,X$11)+'СЕТ СН'!$F$9+СВЦЭМ!$D$10+'СЕТ СН'!$F$5-'СЕТ СН'!$F$17</f>
        <v>3512.3344814500001</v>
      </c>
      <c r="Y23" s="36">
        <f>SUMIFS(СВЦЭМ!$C$33:$C$776,СВЦЭМ!$A$33:$A$776,$A23,СВЦЭМ!$B$33:$B$776,Y$11)+'СЕТ СН'!$F$9+СВЦЭМ!$D$10+'СЕТ СН'!$F$5-'СЕТ СН'!$F$17</f>
        <v>3542.9581180800001</v>
      </c>
    </row>
    <row r="24" spans="1:25" ht="15.75" x14ac:dyDescent="0.2">
      <c r="A24" s="35">
        <f t="shared" si="0"/>
        <v>43537</v>
      </c>
      <c r="B24" s="36">
        <f>SUMIFS(СВЦЭМ!$C$33:$C$776,СВЦЭМ!$A$33:$A$776,$A24,СВЦЭМ!$B$33:$B$776,B$11)+'СЕТ СН'!$F$9+СВЦЭМ!$D$10+'СЕТ СН'!$F$5-'СЕТ СН'!$F$17</f>
        <v>3552.0967934099999</v>
      </c>
      <c r="C24" s="36">
        <f>SUMIFS(СВЦЭМ!$C$33:$C$776,СВЦЭМ!$A$33:$A$776,$A24,СВЦЭМ!$B$33:$B$776,C$11)+'СЕТ СН'!$F$9+СВЦЭМ!$D$10+'СЕТ СН'!$F$5-'СЕТ СН'!$F$17</f>
        <v>3583.2241863099998</v>
      </c>
      <c r="D24" s="36">
        <f>SUMIFS(СВЦЭМ!$C$33:$C$776,СВЦЭМ!$A$33:$A$776,$A24,СВЦЭМ!$B$33:$B$776,D$11)+'СЕТ СН'!$F$9+СВЦЭМ!$D$10+'СЕТ СН'!$F$5-'СЕТ СН'!$F$17</f>
        <v>3594.0277546799998</v>
      </c>
      <c r="E24" s="36">
        <f>SUMIFS(СВЦЭМ!$C$33:$C$776,СВЦЭМ!$A$33:$A$776,$A24,СВЦЭМ!$B$33:$B$776,E$11)+'СЕТ СН'!$F$9+СВЦЭМ!$D$10+'СЕТ СН'!$F$5-'СЕТ СН'!$F$17</f>
        <v>3601.8014012499998</v>
      </c>
      <c r="F24" s="36">
        <f>SUMIFS(СВЦЭМ!$C$33:$C$776,СВЦЭМ!$A$33:$A$776,$A24,СВЦЭМ!$B$33:$B$776,F$11)+'СЕТ СН'!$F$9+СВЦЭМ!$D$10+'СЕТ СН'!$F$5-'СЕТ СН'!$F$17</f>
        <v>3611.9070229600002</v>
      </c>
      <c r="G24" s="36">
        <f>SUMIFS(СВЦЭМ!$C$33:$C$776,СВЦЭМ!$A$33:$A$776,$A24,СВЦЭМ!$B$33:$B$776,G$11)+'СЕТ СН'!$F$9+СВЦЭМ!$D$10+'СЕТ СН'!$F$5-'СЕТ СН'!$F$17</f>
        <v>3600.9526536100002</v>
      </c>
      <c r="H24" s="36">
        <f>SUMIFS(СВЦЭМ!$C$33:$C$776,СВЦЭМ!$A$33:$A$776,$A24,СВЦЭМ!$B$33:$B$776,H$11)+'СЕТ СН'!$F$9+СВЦЭМ!$D$10+'СЕТ СН'!$F$5-'СЕТ СН'!$F$17</f>
        <v>3554.2918289099998</v>
      </c>
      <c r="I24" s="36">
        <f>SUMIFS(СВЦЭМ!$C$33:$C$776,СВЦЭМ!$A$33:$A$776,$A24,СВЦЭМ!$B$33:$B$776,I$11)+'СЕТ СН'!$F$9+СВЦЭМ!$D$10+'СЕТ СН'!$F$5-'СЕТ СН'!$F$17</f>
        <v>3492.37495094</v>
      </c>
      <c r="J24" s="36">
        <f>SUMIFS(СВЦЭМ!$C$33:$C$776,СВЦЭМ!$A$33:$A$776,$A24,СВЦЭМ!$B$33:$B$776,J$11)+'СЕТ СН'!$F$9+СВЦЭМ!$D$10+'СЕТ СН'!$F$5-'СЕТ СН'!$F$17</f>
        <v>3450.3828086100002</v>
      </c>
      <c r="K24" s="36">
        <f>SUMIFS(СВЦЭМ!$C$33:$C$776,СВЦЭМ!$A$33:$A$776,$A24,СВЦЭМ!$B$33:$B$776,K$11)+'СЕТ СН'!$F$9+СВЦЭМ!$D$10+'СЕТ СН'!$F$5-'СЕТ СН'!$F$17</f>
        <v>3412.5047092300001</v>
      </c>
      <c r="L24" s="36">
        <f>SUMIFS(СВЦЭМ!$C$33:$C$776,СВЦЭМ!$A$33:$A$776,$A24,СВЦЭМ!$B$33:$B$776,L$11)+'СЕТ СН'!$F$9+СВЦЭМ!$D$10+'СЕТ СН'!$F$5-'СЕТ СН'!$F$17</f>
        <v>3418.5090608199998</v>
      </c>
      <c r="M24" s="36">
        <f>SUMIFS(СВЦЭМ!$C$33:$C$776,СВЦЭМ!$A$33:$A$776,$A24,СВЦЭМ!$B$33:$B$776,M$11)+'СЕТ СН'!$F$9+СВЦЭМ!$D$10+'СЕТ СН'!$F$5-'СЕТ СН'!$F$17</f>
        <v>3440.8518798700002</v>
      </c>
      <c r="N24" s="36">
        <f>SUMIFS(СВЦЭМ!$C$33:$C$776,СВЦЭМ!$A$33:$A$776,$A24,СВЦЭМ!$B$33:$B$776,N$11)+'СЕТ СН'!$F$9+СВЦЭМ!$D$10+'СЕТ СН'!$F$5-'СЕТ СН'!$F$17</f>
        <v>3467.4461652</v>
      </c>
      <c r="O24" s="36">
        <f>SUMIFS(СВЦЭМ!$C$33:$C$776,СВЦЭМ!$A$33:$A$776,$A24,СВЦЭМ!$B$33:$B$776,O$11)+'СЕТ СН'!$F$9+СВЦЭМ!$D$10+'СЕТ СН'!$F$5-'СЕТ СН'!$F$17</f>
        <v>3483.5285617700001</v>
      </c>
      <c r="P24" s="36">
        <f>SUMIFS(СВЦЭМ!$C$33:$C$776,СВЦЭМ!$A$33:$A$776,$A24,СВЦЭМ!$B$33:$B$776,P$11)+'СЕТ СН'!$F$9+СВЦЭМ!$D$10+'СЕТ СН'!$F$5-'СЕТ СН'!$F$17</f>
        <v>3505.5482752100002</v>
      </c>
      <c r="Q24" s="36">
        <f>SUMIFS(СВЦЭМ!$C$33:$C$776,СВЦЭМ!$A$33:$A$776,$A24,СВЦЭМ!$B$33:$B$776,Q$11)+'СЕТ СН'!$F$9+СВЦЭМ!$D$10+'СЕТ СН'!$F$5-'СЕТ СН'!$F$17</f>
        <v>3503.6273268800001</v>
      </c>
      <c r="R24" s="36">
        <f>SUMIFS(СВЦЭМ!$C$33:$C$776,СВЦЭМ!$A$33:$A$776,$A24,СВЦЭМ!$B$33:$B$776,R$11)+'СЕТ СН'!$F$9+СВЦЭМ!$D$10+'СЕТ СН'!$F$5-'СЕТ СН'!$F$17</f>
        <v>3467.9622503400001</v>
      </c>
      <c r="S24" s="36">
        <f>SUMIFS(СВЦЭМ!$C$33:$C$776,СВЦЭМ!$A$33:$A$776,$A24,СВЦЭМ!$B$33:$B$776,S$11)+'СЕТ СН'!$F$9+СВЦЭМ!$D$10+'СЕТ СН'!$F$5-'СЕТ СН'!$F$17</f>
        <v>3422.0847399599998</v>
      </c>
      <c r="T24" s="36">
        <f>SUMIFS(СВЦЭМ!$C$33:$C$776,СВЦЭМ!$A$33:$A$776,$A24,СВЦЭМ!$B$33:$B$776,T$11)+'СЕТ СН'!$F$9+СВЦЭМ!$D$10+'СЕТ СН'!$F$5-'СЕТ СН'!$F$17</f>
        <v>3398.37806735</v>
      </c>
      <c r="U24" s="36">
        <f>SUMIFS(СВЦЭМ!$C$33:$C$776,СВЦЭМ!$A$33:$A$776,$A24,СВЦЭМ!$B$33:$B$776,U$11)+'СЕТ СН'!$F$9+СВЦЭМ!$D$10+'СЕТ СН'!$F$5-'СЕТ СН'!$F$17</f>
        <v>3383.2201239599999</v>
      </c>
      <c r="V24" s="36">
        <f>SUMIFS(СВЦЭМ!$C$33:$C$776,СВЦЭМ!$A$33:$A$776,$A24,СВЦЭМ!$B$33:$B$776,V$11)+'СЕТ СН'!$F$9+СВЦЭМ!$D$10+'СЕТ СН'!$F$5-'СЕТ СН'!$F$17</f>
        <v>3382.3484220599998</v>
      </c>
      <c r="W24" s="36">
        <f>SUMIFS(СВЦЭМ!$C$33:$C$776,СВЦЭМ!$A$33:$A$776,$A24,СВЦЭМ!$B$33:$B$776,W$11)+'СЕТ СН'!$F$9+СВЦЭМ!$D$10+'СЕТ СН'!$F$5-'СЕТ СН'!$F$17</f>
        <v>3389.58218493</v>
      </c>
      <c r="X24" s="36">
        <f>SUMIFS(СВЦЭМ!$C$33:$C$776,СВЦЭМ!$A$33:$A$776,$A24,СВЦЭМ!$B$33:$B$776,X$11)+'СЕТ СН'!$F$9+СВЦЭМ!$D$10+'СЕТ СН'!$F$5-'СЕТ СН'!$F$17</f>
        <v>3449.2915275999999</v>
      </c>
      <c r="Y24" s="36">
        <f>SUMIFS(СВЦЭМ!$C$33:$C$776,СВЦЭМ!$A$33:$A$776,$A24,СВЦЭМ!$B$33:$B$776,Y$11)+'СЕТ СН'!$F$9+СВЦЭМ!$D$10+'СЕТ СН'!$F$5-'СЕТ СН'!$F$17</f>
        <v>3490.7897600300003</v>
      </c>
    </row>
    <row r="25" spans="1:25" ht="15.75" x14ac:dyDescent="0.2">
      <c r="A25" s="35">
        <f t="shared" si="0"/>
        <v>43538</v>
      </c>
      <c r="B25" s="36">
        <f>SUMIFS(СВЦЭМ!$C$33:$C$776,СВЦЭМ!$A$33:$A$776,$A25,СВЦЭМ!$B$33:$B$776,B$11)+'СЕТ СН'!$F$9+СВЦЭМ!$D$10+'СЕТ СН'!$F$5-'СЕТ СН'!$F$17</f>
        <v>3594.42372677</v>
      </c>
      <c r="C25" s="36">
        <f>SUMIFS(СВЦЭМ!$C$33:$C$776,СВЦЭМ!$A$33:$A$776,$A25,СВЦЭМ!$B$33:$B$776,C$11)+'СЕТ СН'!$F$9+СВЦЭМ!$D$10+'СЕТ СН'!$F$5-'СЕТ СН'!$F$17</f>
        <v>3618.8877306599998</v>
      </c>
      <c r="D25" s="36">
        <f>SUMIFS(СВЦЭМ!$C$33:$C$776,СВЦЭМ!$A$33:$A$776,$A25,СВЦЭМ!$B$33:$B$776,D$11)+'СЕТ СН'!$F$9+СВЦЭМ!$D$10+'СЕТ СН'!$F$5-'СЕТ СН'!$F$17</f>
        <v>3643.0461972900002</v>
      </c>
      <c r="E25" s="36">
        <f>SUMIFS(СВЦЭМ!$C$33:$C$776,СВЦЭМ!$A$33:$A$776,$A25,СВЦЭМ!$B$33:$B$776,E$11)+'СЕТ СН'!$F$9+СВЦЭМ!$D$10+'СЕТ СН'!$F$5-'СЕТ СН'!$F$17</f>
        <v>3638.6704642</v>
      </c>
      <c r="F25" s="36">
        <f>SUMIFS(СВЦЭМ!$C$33:$C$776,СВЦЭМ!$A$33:$A$776,$A25,СВЦЭМ!$B$33:$B$776,F$11)+'СЕТ СН'!$F$9+СВЦЭМ!$D$10+'СЕТ СН'!$F$5-'СЕТ СН'!$F$17</f>
        <v>3629.3185386300001</v>
      </c>
      <c r="G25" s="36">
        <f>SUMIFS(СВЦЭМ!$C$33:$C$776,СВЦЭМ!$A$33:$A$776,$A25,СВЦЭМ!$B$33:$B$776,G$11)+'СЕТ СН'!$F$9+СВЦЭМ!$D$10+'СЕТ СН'!$F$5-'СЕТ СН'!$F$17</f>
        <v>3599.1517245699997</v>
      </c>
      <c r="H25" s="36">
        <f>SUMIFS(СВЦЭМ!$C$33:$C$776,СВЦЭМ!$A$33:$A$776,$A25,СВЦЭМ!$B$33:$B$776,H$11)+'СЕТ СН'!$F$9+СВЦЭМ!$D$10+'СЕТ СН'!$F$5-'СЕТ СН'!$F$17</f>
        <v>3536.1664553099999</v>
      </c>
      <c r="I25" s="36">
        <f>SUMIFS(СВЦЭМ!$C$33:$C$776,СВЦЭМ!$A$33:$A$776,$A25,СВЦЭМ!$B$33:$B$776,I$11)+'СЕТ СН'!$F$9+СВЦЭМ!$D$10+'СЕТ СН'!$F$5-'СЕТ СН'!$F$17</f>
        <v>3474.38611098</v>
      </c>
      <c r="J25" s="36">
        <f>SUMIFS(СВЦЭМ!$C$33:$C$776,СВЦЭМ!$A$33:$A$776,$A25,СВЦЭМ!$B$33:$B$776,J$11)+'СЕТ СН'!$F$9+СВЦЭМ!$D$10+'СЕТ СН'!$F$5-'СЕТ СН'!$F$17</f>
        <v>3435.0650203200003</v>
      </c>
      <c r="K25" s="36">
        <f>SUMIFS(СВЦЭМ!$C$33:$C$776,СВЦЭМ!$A$33:$A$776,$A25,СВЦЭМ!$B$33:$B$776,K$11)+'СЕТ СН'!$F$9+СВЦЭМ!$D$10+'СЕТ СН'!$F$5-'СЕТ СН'!$F$17</f>
        <v>3414.3139810299999</v>
      </c>
      <c r="L25" s="36">
        <f>SUMIFS(СВЦЭМ!$C$33:$C$776,СВЦЭМ!$A$33:$A$776,$A25,СВЦЭМ!$B$33:$B$776,L$11)+'СЕТ СН'!$F$9+СВЦЭМ!$D$10+'СЕТ СН'!$F$5-'СЕТ СН'!$F$17</f>
        <v>3413.9024391799999</v>
      </c>
      <c r="M25" s="36">
        <f>SUMIFS(СВЦЭМ!$C$33:$C$776,СВЦЭМ!$A$33:$A$776,$A25,СВЦЭМ!$B$33:$B$776,M$11)+'СЕТ СН'!$F$9+СВЦЭМ!$D$10+'СЕТ СН'!$F$5-'СЕТ СН'!$F$17</f>
        <v>3460.7533202899999</v>
      </c>
      <c r="N25" s="36">
        <f>SUMIFS(СВЦЭМ!$C$33:$C$776,СВЦЭМ!$A$33:$A$776,$A25,СВЦЭМ!$B$33:$B$776,N$11)+'СЕТ СН'!$F$9+СВЦЭМ!$D$10+'СЕТ СН'!$F$5-'СЕТ СН'!$F$17</f>
        <v>3495.0157264700001</v>
      </c>
      <c r="O25" s="36">
        <f>SUMIFS(СВЦЭМ!$C$33:$C$776,СВЦЭМ!$A$33:$A$776,$A25,СВЦЭМ!$B$33:$B$776,O$11)+'СЕТ СН'!$F$9+СВЦЭМ!$D$10+'СЕТ СН'!$F$5-'СЕТ СН'!$F$17</f>
        <v>3503.8273257599999</v>
      </c>
      <c r="P25" s="36">
        <f>SUMIFS(СВЦЭМ!$C$33:$C$776,СВЦЭМ!$A$33:$A$776,$A25,СВЦЭМ!$B$33:$B$776,P$11)+'СЕТ СН'!$F$9+СВЦЭМ!$D$10+'СЕТ СН'!$F$5-'СЕТ СН'!$F$17</f>
        <v>3515.00856342</v>
      </c>
      <c r="Q25" s="36">
        <f>SUMIFS(СВЦЭМ!$C$33:$C$776,СВЦЭМ!$A$33:$A$776,$A25,СВЦЭМ!$B$33:$B$776,Q$11)+'СЕТ СН'!$F$9+СВЦЭМ!$D$10+'СЕТ СН'!$F$5-'СЕТ СН'!$F$17</f>
        <v>3516.52683346</v>
      </c>
      <c r="R25" s="36">
        <f>SUMIFS(СВЦЭМ!$C$33:$C$776,СВЦЭМ!$A$33:$A$776,$A25,СВЦЭМ!$B$33:$B$776,R$11)+'СЕТ СН'!$F$9+СВЦЭМ!$D$10+'СЕТ СН'!$F$5-'СЕТ СН'!$F$17</f>
        <v>3484.2414080500002</v>
      </c>
      <c r="S25" s="36">
        <f>SUMIFS(СВЦЭМ!$C$33:$C$776,СВЦЭМ!$A$33:$A$776,$A25,СВЦЭМ!$B$33:$B$776,S$11)+'СЕТ СН'!$F$9+СВЦЭМ!$D$10+'СЕТ СН'!$F$5-'СЕТ СН'!$F$17</f>
        <v>3442.6651308300002</v>
      </c>
      <c r="T25" s="36">
        <f>SUMIFS(СВЦЭМ!$C$33:$C$776,СВЦЭМ!$A$33:$A$776,$A25,СВЦЭМ!$B$33:$B$776,T$11)+'СЕТ СН'!$F$9+СВЦЭМ!$D$10+'СЕТ СН'!$F$5-'СЕТ СН'!$F$17</f>
        <v>3411.74275081</v>
      </c>
      <c r="U25" s="36">
        <f>SUMIFS(СВЦЭМ!$C$33:$C$776,СВЦЭМ!$A$33:$A$776,$A25,СВЦЭМ!$B$33:$B$776,U$11)+'СЕТ СН'!$F$9+СВЦЭМ!$D$10+'СЕТ СН'!$F$5-'СЕТ СН'!$F$17</f>
        <v>3367.7014611300001</v>
      </c>
      <c r="V25" s="36">
        <f>SUMIFS(СВЦЭМ!$C$33:$C$776,СВЦЭМ!$A$33:$A$776,$A25,СВЦЭМ!$B$33:$B$776,V$11)+'СЕТ СН'!$F$9+СВЦЭМ!$D$10+'СЕТ СН'!$F$5-'СЕТ СН'!$F$17</f>
        <v>3359.8020503400003</v>
      </c>
      <c r="W25" s="36">
        <f>SUMIFS(СВЦЭМ!$C$33:$C$776,СВЦЭМ!$A$33:$A$776,$A25,СВЦЭМ!$B$33:$B$776,W$11)+'СЕТ СН'!$F$9+СВЦЭМ!$D$10+'СЕТ СН'!$F$5-'СЕТ СН'!$F$17</f>
        <v>3352.6796144999998</v>
      </c>
      <c r="X25" s="36">
        <f>SUMIFS(СВЦЭМ!$C$33:$C$776,СВЦЭМ!$A$33:$A$776,$A25,СВЦЭМ!$B$33:$B$776,X$11)+'СЕТ СН'!$F$9+СВЦЭМ!$D$10+'СЕТ СН'!$F$5-'СЕТ СН'!$F$17</f>
        <v>3372.7167213799999</v>
      </c>
      <c r="Y25" s="36">
        <f>SUMIFS(СВЦЭМ!$C$33:$C$776,СВЦЭМ!$A$33:$A$776,$A25,СВЦЭМ!$B$33:$B$776,Y$11)+'СЕТ СН'!$F$9+СВЦЭМ!$D$10+'СЕТ СН'!$F$5-'СЕТ СН'!$F$17</f>
        <v>3406.88265976</v>
      </c>
    </row>
    <row r="26" spans="1:25" ht="15.75" x14ac:dyDescent="0.2">
      <c r="A26" s="35">
        <f t="shared" si="0"/>
        <v>43539</v>
      </c>
      <c r="B26" s="36">
        <f>SUMIFS(СВЦЭМ!$C$33:$C$776,СВЦЭМ!$A$33:$A$776,$A26,СВЦЭМ!$B$33:$B$776,B$11)+'СЕТ СН'!$F$9+СВЦЭМ!$D$10+'СЕТ СН'!$F$5-'СЕТ СН'!$F$17</f>
        <v>3551.9076588400003</v>
      </c>
      <c r="C26" s="36">
        <f>SUMIFS(СВЦЭМ!$C$33:$C$776,СВЦЭМ!$A$33:$A$776,$A26,СВЦЭМ!$B$33:$B$776,C$11)+'СЕТ СН'!$F$9+СВЦЭМ!$D$10+'СЕТ СН'!$F$5-'СЕТ СН'!$F$17</f>
        <v>3623.92890554</v>
      </c>
      <c r="D26" s="36">
        <f>SUMIFS(СВЦЭМ!$C$33:$C$776,СВЦЭМ!$A$33:$A$776,$A26,СВЦЭМ!$B$33:$B$776,D$11)+'СЕТ СН'!$F$9+СВЦЭМ!$D$10+'СЕТ СН'!$F$5-'СЕТ СН'!$F$17</f>
        <v>3620.3691775500001</v>
      </c>
      <c r="E26" s="36">
        <f>SUMIFS(СВЦЭМ!$C$33:$C$776,СВЦЭМ!$A$33:$A$776,$A26,СВЦЭМ!$B$33:$B$776,E$11)+'СЕТ СН'!$F$9+СВЦЭМ!$D$10+'СЕТ СН'!$F$5-'СЕТ СН'!$F$17</f>
        <v>3625.7303875899997</v>
      </c>
      <c r="F26" s="36">
        <f>SUMIFS(СВЦЭМ!$C$33:$C$776,СВЦЭМ!$A$33:$A$776,$A26,СВЦЭМ!$B$33:$B$776,F$11)+'СЕТ СН'!$F$9+СВЦЭМ!$D$10+'СЕТ СН'!$F$5-'СЕТ СН'!$F$17</f>
        <v>3623.9961319399999</v>
      </c>
      <c r="G26" s="36">
        <f>SUMIFS(СВЦЭМ!$C$33:$C$776,СВЦЭМ!$A$33:$A$776,$A26,СВЦЭМ!$B$33:$B$776,G$11)+'СЕТ СН'!$F$9+СВЦЭМ!$D$10+'СЕТ СН'!$F$5-'СЕТ СН'!$F$17</f>
        <v>3597.5758816699999</v>
      </c>
      <c r="H26" s="36">
        <f>SUMIFS(СВЦЭМ!$C$33:$C$776,СВЦЭМ!$A$33:$A$776,$A26,СВЦЭМ!$B$33:$B$776,H$11)+'СЕТ СН'!$F$9+СВЦЭМ!$D$10+'СЕТ СН'!$F$5-'СЕТ СН'!$F$17</f>
        <v>3547.9153765999999</v>
      </c>
      <c r="I26" s="36">
        <f>SUMIFS(СВЦЭМ!$C$33:$C$776,СВЦЭМ!$A$33:$A$776,$A26,СВЦЭМ!$B$33:$B$776,I$11)+'СЕТ СН'!$F$9+СВЦЭМ!$D$10+'СЕТ СН'!$F$5-'СЕТ СН'!$F$17</f>
        <v>3499.0146790700001</v>
      </c>
      <c r="J26" s="36">
        <f>SUMIFS(СВЦЭМ!$C$33:$C$776,СВЦЭМ!$A$33:$A$776,$A26,СВЦЭМ!$B$33:$B$776,J$11)+'СЕТ СН'!$F$9+СВЦЭМ!$D$10+'СЕТ СН'!$F$5-'СЕТ СН'!$F$17</f>
        <v>3461.98337967</v>
      </c>
      <c r="K26" s="36">
        <f>SUMIFS(СВЦЭМ!$C$33:$C$776,СВЦЭМ!$A$33:$A$776,$A26,СВЦЭМ!$B$33:$B$776,K$11)+'СЕТ СН'!$F$9+СВЦЭМ!$D$10+'СЕТ СН'!$F$5-'СЕТ СН'!$F$17</f>
        <v>3458.7210703400001</v>
      </c>
      <c r="L26" s="36">
        <f>SUMIFS(СВЦЭМ!$C$33:$C$776,СВЦЭМ!$A$33:$A$776,$A26,СВЦЭМ!$B$33:$B$776,L$11)+'СЕТ СН'!$F$9+СВЦЭМ!$D$10+'СЕТ СН'!$F$5-'СЕТ СН'!$F$17</f>
        <v>3461.42628719</v>
      </c>
      <c r="M26" s="36">
        <f>SUMIFS(СВЦЭМ!$C$33:$C$776,СВЦЭМ!$A$33:$A$776,$A26,СВЦЭМ!$B$33:$B$776,M$11)+'СЕТ СН'!$F$9+СВЦЭМ!$D$10+'СЕТ СН'!$F$5-'СЕТ СН'!$F$17</f>
        <v>3479.9320664100001</v>
      </c>
      <c r="N26" s="36">
        <f>SUMIFS(СВЦЭМ!$C$33:$C$776,СВЦЭМ!$A$33:$A$776,$A26,СВЦЭМ!$B$33:$B$776,N$11)+'СЕТ СН'!$F$9+СВЦЭМ!$D$10+'СЕТ СН'!$F$5-'СЕТ СН'!$F$17</f>
        <v>3473.4041646999999</v>
      </c>
      <c r="O26" s="36">
        <f>SUMIFS(СВЦЭМ!$C$33:$C$776,СВЦЭМ!$A$33:$A$776,$A26,СВЦЭМ!$B$33:$B$776,O$11)+'СЕТ СН'!$F$9+СВЦЭМ!$D$10+'СЕТ СН'!$F$5-'СЕТ СН'!$F$17</f>
        <v>3493.54263567</v>
      </c>
      <c r="P26" s="36">
        <f>SUMIFS(СВЦЭМ!$C$33:$C$776,СВЦЭМ!$A$33:$A$776,$A26,СВЦЭМ!$B$33:$B$776,P$11)+'СЕТ СН'!$F$9+СВЦЭМ!$D$10+'СЕТ СН'!$F$5-'СЕТ СН'!$F$17</f>
        <v>3515.01270071</v>
      </c>
      <c r="Q26" s="36">
        <f>SUMIFS(СВЦЭМ!$C$33:$C$776,СВЦЭМ!$A$33:$A$776,$A26,СВЦЭМ!$B$33:$B$776,Q$11)+'СЕТ СН'!$F$9+СВЦЭМ!$D$10+'СЕТ СН'!$F$5-'СЕТ СН'!$F$17</f>
        <v>3482.7688625199999</v>
      </c>
      <c r="R26" s="36">
        <f>SUMIFS(СВЦЭМ!$C$33:$C$776,СВЦЭМ!$A$33:$A$776,$A26,СВЦЭМ!$B$33:$B$776,R$11)+'СЕТ СН'!$F$9+СВЦЭМ!$D$10+'СЕТ СН'!$F$5-'СЕТ СН'!$F$17</f>
        <v>3443.04085807</v>
      </c>
      <c r="S26" s="36">
        <f>SUMIFS(СВЦЭМ!$C$33:$C$776,СВЦЭМ!$A$33:$A$776,$A26,СВЦЭМ!$B$33:$B$776,S$11)+'СЕТ СН'!$F$9+СВЦЭМ!$D$10+'СЕТ СН'!$F$5-'СЕТ СН'!$F$17</f>
        <v>3400.6424840999998</v>
      </c>
      <c r="T26" s="36">
        <f>SUMIFS(СВЦЭМ!$C$33:$C$776,СВЦЭМ!$A$33:$A$776,$A26,СВЦЭМ!$B$33:$B$776,T$11)+'СЕТ СН'!$F$9+СВЦЭМ!$D$10+'СЕТ СН'!$F$5-'СЕТ СН'!$F$17</f>
        <v>3391.5743684999998</v>
      </c>
      <c r="U26" s="36">
        <f>SUMIFS(СВЦЭМ!$C$33:$C$776,СВЦЭМ!$A$33:$A$776,$A26,СВЦЭМ!$B$33:$B$776,U$11)+'СЕТ СН'!$F$9+СВЦЭМ!$D$10+'СЕТ СН'!$F$5-'СЕТ СН'!$F$17</f>
        <v>3379.9845755800002</v>
      </c>
      <c r="V26" s="36">
        <f>SUMIFS(СВЦЭМ!$C$33:$C$776,СВЦЭМ!$A$33:$A$776,$A26,СВЦЭМ!$B$33:$B$776,V$11)+'СЕТ СН'!$F$9+СВЦЭМ!$D$10+'СЕТ СН'!$F$5-'СЕТ СН'!$F$17</f>
        <v>3382.7500315500001</v>
      </c>
      <c r="W26" s="36">
        <f>SUMIFS(СВЦЭМ!$C$33:$C$776,СВЦЭМ!$A$33:$A$776,$A26,СВЦЭМ!$B$33:$B$776,W$11)+'СЕТ СН'!$F$9+СВЦЭМ!$D$10+'СЕТ СН'!$F$5-'СЕТ СН'!$F$17</f>
        <v>3387.4999901199999</v>
      </c>
      <c r="X26" s="36">
        <f>SUMIFS(СВЦЭМ!$C$33:$C$776,СВЦЭМ!$A$33:$A$776,$A26,СВЦЭМ!$B$33:$B$776,X$11)+'СЕТ СН'!$F$9+СВЦЭМ!$D$10+'СЕТ СН'!$F$5-'СЕТ СН'!$F$17</f>
        <v>3413.8011749799998</v>
      </c>
      <c r="Y26" s="36">
        <f>SUMIFS(СВЦЭМ!$C$33:$C$776,СВЦЭМ!$A$33:$A$776,$A26,СВЦЭМ!$B$33:$B$776,Y$11)+'СЕТ СН'!$F$9+СВЦЭМ!$D$10+'СЕТ СН'!$F$5-'СЕТ СН'!$F$17</f>
        <v>3455.4796002399999</v>
      </c>
    </row>
    <row r="27" spans="1:25" ht="15.75" x14ac:dyDescent="0.2">
      <c r="A27" s="35">
        <f t="shared" si="0"/>
        <v>43540</v>
      </c>
      <c r="B27" s="36">
        <f>SUMIFS(СВЦЭМ!$C$33:$C$776,СВЦЭМ!$A$33:$A$776,$A27,СВЦЭМ!$B$33:$B$776,B$11)+'СЕТ СН'!$F$9+СВЦЭМ!$D$10+'СЕТ СН'!$F$5-'СЕТ СН'!$F$17</f>
        <v>3504.5636836399999</v>
      </c>
      <c r="C27" s="36">
        <f>SUMIFS(СВЦЭМ!$C$33:$C$776,СВЦЭМ!$A$33:$A$776,$A27,СВЦЭМ!$B$33:$B$776,C$11)+'СЕТ СН'!$F$9+СВЦЭМ!$D$10+'СЕТ СН'!$F$5-'СЕТ СН'!$F$17</f>
        <v>3546.2385731200002</v>
      </c>
      <c r="D27" s="36">
        <f>SUMIFS(СВЦЭМ!$C$33:$C$776,СВЦЭМ!$A$33:$A$776,$A27,СВЦЭМ!$B$33:$B$776,D$11)+'СЕТ СН'!$F$9+СВЦЭМ!$D$10+'СЕТ СН'!$F$5-'СЕТ СН'!$F$17</f>
        <v>3572.2134481399999</v>
      </c>
      <c r="E27" s="36">
        <f>SUMIFS(СВЦЭМ!$C$33:$C$776,СВЦЭМ!$A$33:$A$776,$A27,СВЦЭМ!$B$33:$B$776,E$11)+'СЕТ СН'!$F$9+СВЦЭМ!$D$10+'СЕТ СН'!$F$5-'СЕТ СН'!$F$17</f>
        <v>3579.14777035</v>
      </c>
      <c r="F27" s="36">
        <f>SUMIFS(СВЦЭМ!$C$33:$C$776,СВЦЭМ!$A$33:$A$776,$A27,СВЦЭМ!$B$33:$B$776,F$11)+'СЕТ СН'!$F$9+СВЦЭМ!$D$10+'СЕТ СН'!$F$5-'СЕТ СН'!$F$17</f>
        <v>3600.52068762</v>
      </c>
      <c r="G27" s="36">
        <f>SUMIFS(СВЦЭМ!$C$33:$C$776,СВЦЭМ!$A$33:$A$776,$A27,СВЦЭМ!$B$33:$B$776,G$11)+'СЕТ СН'!$F$9+СВЦЭМ!$D$10+'СЕТ СН'!$F$5-'СЕТ СН'!$F$17</f>
        <v>3586.5139160200001</v>
      </c>
      <c r="H27" s="36">
        <f>SUMIFS(СВЦЭМ!$C$33:$C$776,СВЦЭМ!$A$33:$A$776,$A27,СВЦЭМ!$B$33:$B$776,H$11)+'СЕТ СН'!$F$9+СВЦЭМ!$D$10+'СЕТ СН'!$F$5-'СЕТ СН'!$F$17</f>
        <v>3557.9012896100003</v>
      </c>
      <c r="I27" s="36">
        <f>SUMIFS(СВЦЭМ!$C$33:$C$776,СВЦЭМ!$A$33:$A$776,$A27,СВЦЭМ!$B$33:$B$776,I$11)+'СЕТ СН'!$F$9+СВЦЭМ!$D$10+'СЕТ СН'!$F$5-'СЕТ СН'!$F$17</f>
        <v>3483.6321851299999</v>
      </c>
      <c r="J27" s="36">
        <f>SUMIFS(СВЦЭМ!$C$33:$C$776,СВЦЭМ!$A$33:$A$776,$A27,СВЦЭМ!$B$33:$B$776,J$11)+'СЕТ СН'!$F$9+СВЦЭМ!$D$10+'СЕТ СН'!$F$5-'СЕТ СН'!$F$17</f>
        <v>3406.0082800999999</v>
      </c>
      <c r="K27" s="36">
        <f>SUMIFS(СВЦЭМ!$C$33:$C$776,СВЦЭМ!$A$33:$A$776,$A27,СВЦЭМ!$B$33:$B$776,K$11)+'СЕТ СН'!$F$9+СВЦЭМ!$D$10+'СЕТ СН'!$F$5-'СЕТ СН'!$F$17</f>
        <v>3391.5168900200001</v>
      </c>
      <c r="L27" s="36">
        <f>SUMIFS(СВЦЭМ!$C$33:$C$776,СВЦЭМ!$A$33:$A$776,$A27,СВЦЭМ!$B$33:$B$776,L$11)+'СЕТ СН'!$F$9+СВЦЭМ!$D$10+'СЕТ СН'!$F$5-'СЕТ СН'!$F$17</f>
        <v>3410.2336012599999</v>
      </c>
      <c r="M27" s="36">
        <f>SUMIFS(СВЦЭМ!$C$33:$C$776,СВЦЭМ!$A$33:$A$776,$A27,СВЦЭМ!$B$33:$B$776,M$11)+'СЕТ СН'!$F$9+СВЦЭМ!$D$10+'СЕТ СН'!$F$5-'СЕТ СН'!$F$17</f>
        <v>3444.8754080899998</v>
      </c>
      <c r="N27" s="36">
        <f>SUMIFS(СВЦЭМ!$C$33:$C$776,СВЦЭМ!$A$33:$A$776,$A27,СВЦЭМ!$B$33:$B$776,N$11)+'СЕТ СН'!$F$9+СВЦЭМ!$D$10+'СЕТ СН'!$F$5-'СЕТ СН'!$F$17</f>
        <v>3481.9958268099999</v>
      </c>
      <c r="O27" s="36">
        <f>SUMIFS(СВЦЭМ!$C$33:$C$776,СВЦЭМ!$A$33:$A$776,$A27,СВЦЭМ!$B$33:$B$776,O$11)+'СЕТ СН'!$F$9+СВЦЭМ!$D$10+'СЕТ СН'!$F$5-'СЕТ СН'!$F$17</f>
        <v>3498.3456176700001</v>
      </c>
      <c r="P27" s="36">
        <f>SUMIFS(СВЦЭМ!$C$33:$C$776,СВЦЭМ!$A$33:$A$776,$A27,СВЦЭМ!$B$33:$B$776,P$11)+'СЕТ СН'!$F$9+СВЦЭМ!$D$10+'СЕТ СН'!$F$5-'СЕТ СН'!$F$17</f>
        <v>3490.2084738100002</v>
      </c>
      <c r="Q27" s="36">
        <f>SUMIFS(СВЦЭМ!$C$33:$C$776,СВЦЭМ!$A$33:$A$776,$A27,СВЦЭМ!$B$33:$B$776,Q$11)+'СЕТ СН'!$F$9+СВЦЭМ!$D$10+'СЕТ СН'!$F$5-'СЕТ СН'!$F$17</f>
        <v>3491.4470765999999</v>
      </c>
      <c r="R27" s="36">
        <f>SUMIFS(СВЦЭМ!$C$33:$C$776,СВЦЭМ!$A$33:$A$776,$A27,СВЦЭМ!$B$33:$B$776,R$11)+'СЕТ СН'!$F$9+СВЦЭМ!$D$10+'СЕТ СН'!$F$5-'СЕТ СН'!$F$17</f>
        <v>3461.5967589800002</v>
      </c>
      <c r="S27" s="36">
        <f>SUMIFS(СВЦЭМ!$C$33:$C$776,СВЦЭМ!$A$33:$A$776,$A27,СВЦЭМ!$B$33:$B$776,S$11)+'СЕТ СН'!$F$9+СВЦЭМ!$D$10+'СЕТ СН'!$F$5-'СЕТ СН'!$F$17</f>
        <v>3414.7982762800002</v>
      </c>
      <c r="T27" s="36">
        <f>SUMIFS(СВЦЭМ!$C$33:$C$776,СВЦЭМ!$A$33:$A$776,$A27,СВЦЭМ!$B$33:$B$776,T$11)+'СЕТ СН'!$F$9+СВЦЭМ!$D$10+'СЕТ СН'!$F$5-'СЕТ СН'!$F$17</f>
        <v>3403.0833234400002</v>
      </c>
      <c r="U27" s="36">
        <f>SUMIFS(СВЦЭМ!$C$33:$C$776,СВЦЭМ!$A$33:$A$776,$A27,СВЦЭМ!$B$33:$B$776,U$11)+'СЕТ СН'!$F$9+СВЦЭМ!$D$10+'СЕТ СН'!$F$5-'СЕТ СН'!$F$17</f>
        <v>3385.55064158</v>
      </c>
      <c r="V27" s="36">
        <f>SUMIFS(СВЦЭМ!$C$33:$C$776,СВЦЭМ!$A$33:$A$776,$A27,СВЦЭМ!$B$33:$B$776,V$11)+'СЕТ СН'!$F$9+СВЦЭМ!$D$10+'СЕТ СН'!$F$5-'СЕТ СН'!$F$17</f>
        <v>3366.8826595599999</v>
      </c>
      <c r="W27" s="36">
        <f>SUMIFS(СВЦЭМ!$C$33:$C$776,СВЦЭМ!$A$33:$A$776,$A27,СВЦЭМ!$B$33:$B$776,W$11)+'СЕТ СН'!$F$9+СВЦЭМ!$D$10+'СЕТ СН'!$F$5-'СЕТ СН'!$F$17</f>
        <v>3378.30668109</v>
      </c>
      <c r="X27" s="36">
        <f>SUMIFS(СВЦЭМ!$C$33:$C$776,СВЦЭМ!$A$33:$A$776,$A27,СВЦЭМ!$B$33:$B$776,X$11)+'СЕТ СН'!$F$9+СВЦЭМ!$D$10+'СЕТ СН'!$F$5-'СЕТ СН'!$F$17</f>
        <v>3420.6047411600002</v>
      </c>
      <c r="Y27" s="36">
        <f>SUMIFS(СВЦЭМ!$C$33:$C$776,СВЦЭМ!$A$33:$A$776,$A27,СВЦЭМ!$B$33:$B$776,Y$11)+'СЕТ СН'!$F$9+СВЦЭМ!$D$10+'СЕТ СН'!$F$5-'СЕТ СН'!$F$17</f>
        <v>3473.3221161900001</v>
      </c>
    </row>
    <row r="28" spans="1:25" ht="15.75" x14ac:dyDescent="0.2">
      <c r="A28" s="35">
        <f t="shared" si="0"/>
        <v>43541</v>
      </c>
      <c r="B28" s="36">
        <f>SUMIFS(СВЦЭМ!$C$33:$C$776,СВЦЭМ!$A$33:$A$776,$A28,СВЦЭМ!$B$33:$B$776,B$11)+'СЕТ СН'!$F$9+СВЦЭМ!$D$10+'СЕТ СН'!$F$5-'СЕТ СН'!$F$17</f>
        <v>3516.9782371700003</v>
      </c>
      <c r="C28" s="36">
        <f>SUMIFS(СВЦЭМ!$C$33:$C$776,СВЦЭМ!$A$33:$A$776,$A28,СВЦЭМ!$B$33:$B$776,C$11)+'СЕТ СН'!$F$9+СВЦЭМ!$D$10+'СЕТ СН'!$F$5-'СЕТ СН'!$F$17</f>
        <v>3552.3968107999999</v>
      </c>
      <c r="D28" s="36">
        <f>SUMIFS(СВЦЭМ!$C$33:$C$776,СВЦЭМ!$A$33:$A$776,$A28,СВЦЭМ!$B$33:$B$776,D$11)+'СЕТ СН'!$F$9+СВЦЭМ!$D$10+'СЕТ СН'!$F$5-'СЕТ СН'!$F$17</f>
        <v>3559.4788018300001</v>
      </c>
      <c r="E28" s="36">
        <f>SUMIFS(СВЦЭМ!$C$33:$C$776,СВЦЭМ!$A$33:$A$776,$A28,СВЦЭМ!$B$33:$B$776,E$11)+'СЕТ СН'!$F$9+СВЦЭМ!$D$10+'СЕТ СН'!$F$5-'СЕТ СН'!$F$17</f>
        <v>3563.4705696800002</v>
      </c>
      <c r="F28" s="36">
        <f>SUMIFS(СВЦЭМ!$C$33:$C$776,СВЦЭМ!$A$33:$A$776,$A28,СВЦЭМ!$B$33:$B$776,F$11)+'СЕТ СН'!$F$9+СВЦЭМ!$D$10+'СЕТ СН'!$F$5-'СЕТ СН'!$F$17</f>
        <v>3580.17590982</v>
      </c>
      <c r="G28" s="36">
        <f>SUMIFS(СВЦЭМ!$C$33:$C$776,СВЦЭМ!$A$33:$A$776,$A28,СВЦЭМ!$B$33:$B$776,G$11)+'СЕТ СН'!$F$9+СВЦЭМ!$D$10+'СЕТ СН'!$F$5-'СЕТ СН'!$F$17</f>
        <v>3593.4079757</v>
      </c>
      <c r="H28" s="36">
        <f>SUMIFS(СВЦЭМ!$C$33:$C$776,СВЦЭМ!$A$33:$A$776,$A28,СВЦЭМ!$B$33:$B$776,H$11)+'СЕТ СН'!$F$9+СВЦЭМ!$D$10+'СЕТ СН'!$F$5-'СЕТ СН'!$F$17</f>
        <v>3542.43241536</v>
      </c>
      <c r="I28" s="36">
        <f>SUMIFS(СВЦЭМ!$C$33:$C$776,СВЦЭМ!$A$33:$A$776,$A28,СВЦЭМ!$B$33:$B$776,I$11)+'СЕТ СН'!$F$9+СВЦЭМ!$D$10+'СЕТ СН'!$F$5-'СЕТ СН'!$F$17</f>
        <v>3487.29739565</v>
      </c>
      <c r="J28" s="36">
        <f>SUMIFS(СВЦЭМ!$C$33:$C$776,СВЦЭМ!$A$33:$A$776,$A28,СВЦЭМ!$B$33:$B$776,J$11)+'СЕТ СН'!$F$9+СВЦЭМ!$D$10+'СЕТ СН'!$F$5-'СЕТ СН'!$F$17</f>
        <v>3432.6255514499999</v>
      </c>
      <c r="K28" s="36">
        <f>SUMIFS(СВЦЭМ!$C$33:$C$776,СВЦЭМ!$A$33:$A$776,$A28,СВЦЭМ!$B$33:$B$776,K$11)+'СЕТ СН'!$F$9+СВЦЭМ!$D$10+'СЕТ СН'!$F$5-'СЕТ СН'!$F$17</f>
        <v>3400.8039882399999</v>
      </c>
      <c r="L28" s="36">
        <f>SUMIFS(СВЦЭМ!$C$33:$C$776,СВЦЭМ!$A$33:$A$776,$A28,СВЦЭМ!$B$33:$B$776,L$11)+'СЕТ СН'!$F$9+СВЦЭМ!$D$10+'СЕТ СН'!$F$5-'СЕТ СН'!$F$17</f>
        <v>3384.1105511699998</v>
      </c>
      <c r="M28" s="36">
        <f>SUMIFS(СВЦЭМ!$C$33:$C$776,СВЦЭМ!$A$33:$A$776,$A28,СВЦЭМ!$B$33:$B$776,M$11)+'СЕТ СН'!$F$9+СВЦЭМ!$D$10+'СЕТ СН'!$F$5-'СЕТ СН'!$F$17</f>
        <v>3426.5827729800003</v>
      </c>
      <c r="N28" s="36">
        <f>SUMIFS(СВЦЭМ!$C$33:$C$776,СВЦЭМ!$A$33:$A$776,$A28,СВЦЭМ!$B$33:$B$776,N$11)+'СЕТ СН'!$F$9+СВЦЭМ!$D$10+'СЕТ СН'!$F$5-'СЕТ СН'!$F$17</f>
        <v>3466.3190065600002</v>
      </c>
      <c r="O28" s="36">
        <f>SUMIFS(СВЦЭМ!$C$33:$C$776,СВЦЭМ!$A$33:$A$776,$A28,СВЦЭМ!$B$33:$B$776,O$11)+'СЕТ СН'!$F$9+СВЦЭМ!$D$10+'СЕТ СН'!$F$5-'СЕТ СН'!$F$17</f>
        <v>3489.8725906700001</v>
      </c>
      <c r="P28" s="36">
        <f>SUMIFS(СВЦЭМ!$C$33:$C$776,СВЦЭМ!$A$33:$A$776,$A28,СВЦЭМ!$B$33:$B$776,P$11)+'СЕТ СН'!$F$9+СВЦЭМ!$D$10+'СЕТ СН'!$F$5-'СЕТ СН'!$F$17</f>
        <v>3501.4127154600001</v>
      </c>
      <c r="Q28" s="36">
        <f>SUMIFS(СВЦЭМ!$C$33:$C$776,СВЦЭМ!$A$33:$A$776,$A28,СВЦЭМ!$B$33:$B$776,Q$11)+'СЕТ СН'!$F$9+СВЦЭМ!$D$10+'СЕТ СН'!$F$5-'СЕТ СН'!$F$17</f>
        <v>3506.5532961999997</v>
      </c>
      <c r="R28" s="36">
        <f>SUMIFS(СВЦЭМ!$C$33:$C$776,СВЦЭМ!$A$33:$A$776,$A28,СВЦЭМ!$B$33:$B$776,R$11)+'СЕТ СН'!$F$9+СВЦЭМ!$D$10+'СЕТ СН'!$F$5-'СЕТ СН'!$F$17</f>
        <v>3469.5616945100001</v>
      </c>
      <c r="S28" s="36">
        <f>SUMIFS(СВЦЭМ!$C$33:$C$776,СВЦЭМ!$A$33:$A$776,$A28,СВЦЭМ!$B$33:$B$776,S$11)+'СЕТ СН'!$F$9+СВЦЭМ!$D$10+'СЕТ СН'!$F$5-'СЕТ СН'!$F$17</f>
        <v>3422.6811754700002</v>
      </c>
      <c r="T28" s="36">
        <f>SUMIFS(СВЦЭМ!$C$33:$C$776,СВЦЭМ!$A$33:$A$776,$A28,СВЦЭМ!$B$33:$B$776,T$11)+'СЕТ СН'!$F$9+СВЦЭМ!$D$10+'СЕТ СН'!$F$5-'СЕТ СН'!$F$17</f>
        <v>3390.1586627400002</v>
      </c>
      <c r="U28" s="36">
        <f>SUMIFS(СВЦЭМ!$C$33:$C$776,СВЦЭМ!$A$33:$A$776,$A28,СВЦЭМ!$B$33:$B$776,U$11)+'СЕТ СН'!$F$9+СВЦЭМ!$D$10+'СЕТ СН'!$F$5-'СЕТ СН'!$F$17</f>
        <v>3362.5609667500003</v>
      </c>
      <c r="V28" s="36">
        <f>SUMIFS(СВЦЭМ!$C$33:$C$776,СВЦЭМ!$A$33:$A$776,$A28,СВЦЭМ!$B$33:$B$776,V$11)+'СЕТ СН'!$F$9+СВЦЭМ!$D$10+'СЕТ СН'!$F$5-'СЕТ СН'!$F$17</f>
        <v>3346.5769457900001</v>
      </c>
      <c r="W28" s="36">
        <f>SUMIFS(СВЦЭМ!$C$33:$C$776,СВЦЭМ!$A$33:$A$776,$A28,СВЦЭМ!$B$33:$B$776,W$11)+'СЕТ СН'!$F$9+СВЦЭМ!$D$10+'СЕТ СН'!$F$5-'СЕТ СН'!$F$17</f>
        <v>3363.0394033299999</v>
      </c>
      <c r="X28" s="36">
        <f>SUMIFS(СВЦЭМ!$C$33:$C$776,СВЦЭМ!$A$33:$A$776,$A28,СВЦЭМ!$B$33:$B$776,X$11)+'СЕТ СН'!$F$9+СВЦЭМ!$D$10+'СЕТ СН'!$F$5-'СЕТ СН'!$F$17</f>
        <v>3399.2913940799999</v>
      </c>
      <c r="Y28" s="36">
        <f>SUMIFS(СВЦЭМ!$C$33:$C$776,СВЦЭМ!$A$33:$A$776,$A28,СВЦЭМ!$B$33:$B$776,Y$11)+'СЕТ СН'!$F$9+СВЦЭМ!$D$10+'СЕТ СН'!$F$5-'СЕТ СН'!$F$17</f>
        <v>3448.7191349700001</v>
      </c>
    </row>
    <row r="29" spans="1:25" ht="15.75" x14ac:dyDescent="0.2">
      <c r="A29" s="35">
        <f t="shared" si="0"/>
        <v>43542</v>
      </c>
      <c r="B29" s="36">
        <f>SUMIFS(СВЦЭМ!$C$33:$C$776,СВЦЭМ!$A$33:$A$776,$A29,СВЦЭМ!$B$33:$B$776,B$11)+'СЕТ СН'!$F$9+СВЦЭМ!$D$10+'СЕТ СН'!$F$5-'СЕТ СН'!$F$17</f>
        <v>3511.6844150400002</v>
      </c>
      <c r="C29" s="36">
        <f>SUMIFS(СВЦЭМ!$C$33:$C$776,СВЦЭМ!$A$33:$A$776,$A29,СВЦЭМ!$B$33:$B$776,C$11)+'СЕТ СН'!$F$9+СВЦЭМ!$D$10+'СЕТ СН'!$F$5-'СЕТ СН'!$F$17</f>
        <v>3549.0759851000003</v>
      </c>
      <c r="D29" s="36">
        <f>SUMIFS(СВЦЭМ!$C$33:$C$776,СВЦЭМ!$A$33:$A$776,$A29,СВЦЭМ!$B$33:$B$776,D$11)+'СЕТ СН'!$F$9+СВЦЭМ!$D$10+'СЕТ СН'!$F$5-'СЕТ СН'!$F$17</f>
        <v>3551.4059805900001</v>
      </c>
      <c r="E29" s="36">
        <f>SUMIFS(СВЦЭМ!$C$33:$C$776,СВЦЭМ!$A$33:$A$776,$A29,СВЦЭМ!$B$33:$B$776,E$11)+'СЕТ СН'!$F$9+СВЦЭМ!$D$10+'СЕТ СН'!$F$5-'СЕТ СН'!$F$17</f>
        <v>3562.8444395500001</v>
      </c>
      <c r="F29" s="36">
        <f>SUMIFS(СВЦЭМ!$C$33:$C$776,СВЦЭМ!$A$33:$A$776,$A29,СВЦЭМ!$B$33:$B$776,F$11)+'СЕТ СН'!$F$9+СВЦЭМ!$D$10+'СЕТ СН'!$F$5-'СЕТ СН'!$F$17</f>
        <v>3566.6377334099998</v>
      </c>
      <c r="G29" s="36">
        <f>SUMIFS(СВЦЭМ!$C$33:$C$776,СВЦЭМ!$A$33:$A$776,$A29,СВЦЭМ!$B$33:$B$776,G$11)+'СЕТ СН'!$F$9+СВЦЭМ!$D$10+'СЕТ СН'!$F$5-'СЕТ СН'!$F$17</f>
        <v>3548.06289143</v>
      </c>
      <c r="H29" s="36">
        <f>SUMIFS(СВЦЭМ!$C$33:$C$776,СВЦЭМ!$A$33:$A$776,$A29,СВЦЭМ!$B$33:$B$776,H$11)+'СЕТ СН'!$F$9+СВЦЭМ!$D$10+'СЕТ СН'!$F$5-'СЕТ СН'!$F$17</f>
        <v>3503.73129819</v>
      </c>
      <c r="I29" s="36">
        <f>SUMIFS(СВЦЭМ!$C$33:$C$776,СВЦЭМ!$A$33:$A$776,$A29,СВЦЭМ!$B$33:$B$776,I$11)+'СЕТ СН'!$F$9+СВЦЭМ!$D$10+'СЕТ СН'!$F$5-'СЕТ СН'!$F$17</f>
        <v>3435.0458851200001</v>
      </c>
      <c r="J29" s="36">
        <f>SUMIFS(СВЦЭМ!$C$33:$C$776,СВЦЭМ!$A$33:$A$776,$A29,СВЦЭМ!$B$33:$B$776,J$11)+'СЕТ СН'!$F$9+СВЦЭМ!$D$10+'СЕТ СН'!$F$5-'СЕТ СН'!$F$17</f>
        <v>3404.07977953</v>
      </c>
      <c r="K29" s="36">
        <f>SUMIFS(СВЦЭМ!$C$33:$C$776,СВЦЭМ!$A$33:$A$776,$A29,СВЦЭМ!$B$33:$B$776,K$11)+'СЕТ СН'!$F$9+СВЦЭМ!$D$10+'СЕТ СН'!$F$5-'СЕТ СН'!$F$17</f>
        <v>3374.0112729800003</v>
      </c>
      <c r="L29" s="36">
        <f>SUMIFS(СВЦЭМ!$C$33:$C$776,СВЦЭМ!$A$33:$A$776,$A29,СВЦЭМ!$B$33:$B$776,L$11)+'СЕТ СН'!$F$9+СВЦЭМ!$D$10+'СЕТ СН'!$F$5-'СЕТ СН'!$F$17</f>
        <v>3381.6717941699999</v>
      </c>
      <c r="M29" s="36">
        <f>SUMIFS(СВЦЭМ!$C$33:$C$776,СВЦЭМ!$A$33:$A$776,$A29,СВЦЭМ!$B$33:$B$776,M$11)+'СЕТ СН'!$F$9+СВЦЭМ!$D$10+'СЕТ СН'!$F$5-'СЕТ СН'!$F$17</f>
        <v>3414.3152734599998</v>
      </c>
      <c r="N29" s="36">
        <f>SUMIFS(СВЦЭМ!$C$33:$C$776,СВЦЭМ!$A$33:$A$776,$A29,СВЦЭМ!$B$33:$B$776,N$11)+'СЕТ СН'!$F$9+СВЦЭМ!$D$10+'СЕТ СН'!$F$5-'СЕТ СН'!$F$17</f>
        <v>3466.3855485300001</v>
      </c>
      <c r="O29" s="36">
        <f>SUMIFS(СВЦЭМ!$C$33:$C$776,СВЦЭМ!$A$33:$A$776,$A29,СВЦЭМ!$B$33:$B$776,O$11)+'СЕТ СН'!$F$9+СВЦЭМ!$D$10+'СЕТ СН'!$F$5-'СЕТ СН'!$F$17</f>
        <v>3486.8676601699999</v>
      </c>
      <c r="P29" s="36">
        <f>SUMIFS(СВЦЭМ!$C$33:$C$776,СВЦЭМ!$A$33:$A$776,$A29,СВЦЭМ!$B$33:$B$776,P$11)+'СЕТ СН'!$F$9+СВЦЭМ!$D$10+'СЕТ СН'!$F$5-'СЕТ СН'!$F$17</f>
        <v>3501.2480177400003</v>
      </c>
      <c r="Q29" s="36">
        <f>SUMIFS(СВЦЭМ!$C$33:$C$776,СВЦЭМ!$A$33:$A$776,$A29,СВЦЭМ!$B$33:$B$776,Q$11)+'СЕТ СН'!$F$9+СВЦЭМ!$D$10+'СЕТ СН'!$F$5-'СЕТ СН'!$F$17</f>
        <v>3498.2670657099998</v>
      </c>
      <c r="R29" s="36">
        <f>SUMIFS(СВЦЭМ!$C$33:$C$776,СВЦЭМ!$A$33:$A$776,$A29,СВЦЭМ!$B$33:$B$776,R$11)+'СЕТ СН'!$F$9+СВЦЭМ!$D$10+'СЕТ СН'!$F$5-'СЕТ СН'!$F$17</f>
        <v>3462.8601013299999</v>
      </c>
      <c r="S29" s="36">
        <f>SUMIFS(СВЦЭМ!$C$33:$C$776,СВЦЭМ!$A$33:$A$776,$A29,СВЦЭМ!$B$33:$B$776,S$11)+'СЕТ СН'!$F$9+СВЦЭМ!$D$10+'СЕТ СН'!$F$5-'СЕТ СН'!$F$17</f>
        <v>3415.3722215500002</v>
      </c>
      <c r="T29" s="36">
        <f>SUMIFS(СВЦЭМ!$C$33:$C$776,СВЦЭМ!$A$33:$A$776,$A29,СВЦЭМ!$B$33:$B$776,T$11)+'СЕТ СН'!$F$9+СВЦЭМ!$D$10+'СЕТ СН'!$F$5-'СЕТ СН'!$F$17</f>
        <v>3383.1587079599999</v>
      </c>
      <c r="U29" s="36">
        <f>SUMIFS(СВЦЭМ!$C$33:$C$776,СВЦЭМ!$A$33:$A$776,$A29,СВЦЭМ!$B$33:$B$776,U$11)+'СЕТ СН'!$F$9+СВЦЭМ!$D$10+'СЕТ СН'!$F$5-'СЕТ СН'!$F$17</f>
        <v>3369.85773896</v>
      </c>
      <c r="V29" s="36">
        <f>SUMIFS(СВЦЭМ!$C$33:$C$776,СВЦЭМ!$A$33:$A$776,$A29,СВЦЭМ!$B$33:$B$776,V$11)+'СЕТ СН'!$F$9+СВЦЭМ!$D$10+'СЕТ СН'!$F$5-'СЕТ СН'!$F$17</f>
        <v>3370.4680081300003</v>
      </c>
      <c r="W29" s="36">
        <f>SUMIFS(СВЦЭМ!$C$33:$C$776,СВЦЭМ!$A$33:$A$776,$A29,СВЦЭМ!$B$33:$B$776,W$11)+'СЕТ СН'!$F$9+СВЦЭМ!$D$10+'СЕТ СН'!$F$5-'СЕТ СН'!$F$17</f>
        <v>3374.0039741400001</v>
      </c>
      <c r="X29" s="36">
        <f>SUMIFS(СВЦЭМ!$C$33:$C$776,СВЦЭМ!$A$33:$A$776,$A29,СВЦЭМ!$B$33:$B$776,X$11)+'СЕТ СН'!$F$9+СВЦЭМ!$D$10+'СЕТ СН'!$F$5-'СЕТ СН'!$F$17</f>
        <v>3424.1708942300002</v>
      </c>
      <c r="Y29" s="36">
        <f>SUMIFS(СВЦЭМ!$C$33:$C$776,СВЦЭМ!$A$33:$A$776,$A29,СВЦЭМ!$B$33:$B$776,Y$11)+'СЕТ СН'!$F$9+СВЦЭМ!$D$10+'СЕТ СН'!$F$5-'СЕТ СН'!$F$17</f>
        <v>3500.9416896299999</v>
      </c>
    </row>
    <row r="30" spans="1:25" ht="15.75" x14ac:dyDescent="0.2">
      <c r="A30" s="35">
        <f t="shared" si="0"/>
        <v>43543</v>
      </c>
      <c r="B30" s="36">
        <f>SUMIFS(СВЦЭМ!$C$33:$C$776,СВЦЭМ!$A$33:$A$776,$A30,СВЦЭМ!$B$33:$B$776,B$11)+'СЕТ СН'!$F$9+СВЦЭМ!$D$10+'СЕТ СН'!$F$5-'СЕТ СН'!$F$17</f>
        <v>3494.4879043299998</v>
      </c>
      <c r="C30" s="36">
        <f>SUMIFS(СВЦЭМ!$C$33:$C$776,СВЦЭМ!$A$33:$A$776,$A30,СВЦЭМ!$B$33:$B$776,C$11)+'СЕТ СН'!$F$9+СВЦЭМ!$D$10+'СЕТ СН'!$F$5-'СЕТ СН'!$F$17</f>
        <v>3525.9501024299998</v>
      </c>
      <c r="D30" s="36">
        <f>SUMIFS(СВЦЭМ!$C$33:$C$776,СВЦЭМ!$A$33:$A$776,$A30,СВЦЭМ!$B$33:$B$776,D$11)+'СЕТ СН'!$F$9+СВЦЭМ!$D$10+'СЕТ СН'!$F$5-'СЕТ СН'!$F$17</f>
        <v>3554.8143798299998</v>
      </c>
      <c r="E30" s="36">
        <f>SUMIFS(СВЦЭМ!$C$33:$C$776,СВЦЭМ!$A$33:$A$776,$A30,СВЦЭМ!$B$33:$B$776,E$11)+'СЕТ СН'!$F$9+СВЦЭМ!$D$10+'СЕТ СН'!$F$5-'СЕТ СН'!$F$17</f>
        <v>3564.20618534</v>
      </c>
      <c r="F30" s="36">
        <f>SUMIFS(СВЦЭМ!$C$33:$C$776,СВЦЭМ!$A$33:$A$776,$A30,СВЦЭМ!$B$33:$B$776,F$11)+'СЕТ СН'!$F$9+СВЦЭМ!$D$10+'СЕТ СН'!$F$5-'СЕТ СН'!$F$17</f>
        <v>3577.97493781</v>
      </c>
      <c r="G30" s="36">
        <f>SUMIFS(СВЦЭМ!$C$33:$C$776,СВЦЭМ!$A$33:$A$776,$A30,СВЦЭМ!$B$33:$B$776,G$11)+'СЕТ СН'!$F$9+СВЦЭМ!$D$10+'СЕТ СН'!$F$5-'СЕТ СН'!$F$17</f>
        <v>3554.3597540000001</v>
      </c>
      <c r="H30" s="36">
        <f>SUMIFS(СВЦЭМ!$C$33:$C$776,СВЦЭМ!$A$33:$A$776,$A30,СВЦЭМ!$B$33:$B$776,H$11)+'СЕТ СН'!$F$9+СВЦЭМ!$D$10+'СЕТ СН'!$F$5-'СЕТ СН'!$F$17</f>
        <v>3488.7605210400002</v>
      </c>
      <c r="I30" s="36">
        <f>SUMIFS(СВЦЭМ!$C$33:$C$776,СВЦЭМ!$A$33:$A$776,$A30,СВЦЭМ!$B$33:$B$776,I$11)+'СЕТ СН'!$F$9+СВЦЭМ!$D$10+'СЕТ СН'!$F$5-'СЕТ СН'!$F$17</f>
        <v>3411.6302796700002</v>
      </c>
      <c r="J30" s="36">
        <f>SUMIFS(СВЦЭМ!$C$33:$C$776,СВЦЭМ!$A$33:$A$776,$A30,СВЦЭМ!$B$33:$B$776,J$11)+'СЕТ СН'!$F$9+СВЦЭМ!$D$10+'СЕТ СН'!$F$5-'СЕТ СН'!$F$17</f>
        <v>3366.9014803800001</v>
      </c>
      <c r="K30" s="36">
        <f>SUMIFS(СВЦЭМ!$C$33:$C$776,СВЦЭМ!$A$33:$A$776,$A30,СВЦЭМ!$B$33:$B$776,K$11)+'СЕТ СН'!$F$9+СВЦЭМ!$D$10+'СЕТ СН'!$F$5-'СЕТ СН'!$F$17</f>
        <v>3342.7217468700001</v>
      </c>
      <c r="L30" s="36">
        <f>SUMIFS(СВЦЭМ!$C$33:$C$776,СВЦЭМ!$A$33:$A$776,$A30,СВЦЭМ!$B$33:$B$776,L$11)+'СЕТ СН'!$F$9+СВЦЭМ!$D$10+'СЕТ СН'!$F$5-'СЕТ СН'!$F$17</f>
        <v>3345.9172864900002</v>
      </c>
      <c r="M30" s="36">
        <f>SUMIFS(СВЦЭМ!$C$33:$C$776,СВЦЭМ!$A$33:$A$776,$A30,СВЦЭМ!$B$33:$B$776,M$11)+'СЕТ СН'!$F$9+СВЦЭМ!$D$10+'СЕТ СН'!$F$5-'СЕТ СН'!$F$17</f>
        <v>3374.7058820800003</v>
      </c>
      <c r="N30" s="36">
        <f>SUMIFS(СВЦЭМ!$C$33:$C$776,СВЦЭМ!$A$33:$A$776,$A30,СВЦЭМ!$B$33:$B$776,N$11)+'СЕТ СН'!$F$9+СВЦЭМ!$D$10+'СЕТ СН'!$F$5-'СЕТ СН'!$F$17</f>
        <v>3447.4469411999999</v>
      </c>
      <c r="O30" s="36">
        <f>SUMIFS(СВЦЭМ!$C$33:$C$776,СВЦЭМ!$A$33:$A$776,$A30,СВЦЭМ!$B$33:$B$776,O$11)+'СЕТ СН'!$F$9+СВЦЭМ!$D$10+'СЕТ СН'!$F$5-'СЕТ СН'!$F$17</f>
        <v>3490.9632155600002</v>
      </c>
      <c r="P30" s="36">
        <f>SUMIFS(СВЦЭМ!$C$33:$C$776,СВЦЭМ!$A$33:$A$776,$A30,СВЦЭМ!$B$33:$B$776,P$11)+'СЕТ СН'!$F$9+СВЦЭМ!$D$10+'СЕТ СН'!$F$5-'СЕТ СН'!$F$17</f>
        <v>3506.55818628</v>
      </c>
      <c r="Q30" s="36">
        <f>SUMIFS(СВЦЭМ!$C$33:$C$776,СВЦЭМ!$A$33:$A$776,$A30,СВЦЭМ!$B$33:$B$776,Q$11)+'СЕТ СН'!$F$9+СВЦЭМ!$D$10+'СЕТ СН'!$F$5-'СЕТ СН'!$F$17</f>
        <v>3512.6938949800001</v>
      </c>
      <c r="R30" s="36">
        <f>SUMIFS(СВЦЭМ!$C$33:$C$776,СВЦЭМ!$A$33:$A$776,$A30,СВЦЭМ!$B$33:$B$776,R$11)+'СЕТ СН'!$F$9+СВЦЭМ!$D$10+'СЕТ СН'!$F$5-'СЕТ СН'!$F$17</f>
        <v>3471.77943882</v>
      </c>
      <c r="S30" s="36">
        <f>SUMIFS(СВЦЭМ!$C$33:$C$776,СВЦЭМ!$A$33:$A$776,$A30,СВЦЭМ!$B$33:$B$776,S$11)+'СЕТ СН'!$F$9+СВЦЭМ!$D$10+'СЕТ СН'!$F$5-'СЕТ СН'!$F$17</f>
        <v>3427.8514314700001</v>
      </c>
      <c r="T30" s="36">
        <f>SUMIFS(СВЦЭМ!$C$33:$C$776,СВЦЭМ!$A$33:$A$776,$A30,СВЦЭМ!$B$33:$B$776,T$11)+'СЕТ СН'!$F$9+СВЦЭМ!$D$10+'СЕТ СН'!$F$5-'СЕТ СН'!$F$17</f>
        <v>3402.7035501300002</v>
      </c>
      <c r="U30" s="36">
        <f>SUMIFS(СВЦЭМ!$C$33:$C$776,СВЦЭМ!$A$33:$A$776,$A30,СВЦЭМ!$B$33:$B$776,U$11)+'СЕТ СН'!$F$9+СВЦЭМ!$D$10+'СЕТ СН'!$F$5-'СЕТ СН'!$F$17</f>
        <v>3369.45435494</v>
      </c>
      <c r="V30" s="36">
        <f>SUMIFS(СВЦЭМ!$C$33:$C$776,СВЦЭМ!$A$33:$A$776,$A30,СВЦЭМ!$B$33:$B$776,V$11)+'СЕТ СН'!$F$9+СВЦЭМ!$D$10+'СЕТ СН'!$F$5-'СЕТ СН'!$F$17</f>
        <v>3357.8508118499999</v>
      </c>
      <c r="W30" s="36">
        <f>SUMIFS(СВЦЭМ!$C$33:$C$776,СВЦЭМ!$A$33:$A$776,$A30,СВЦЭМ!$B$33:$B$776,W$11)+'СЕТ СН'!$F$9+СВЦЭМ!$D$10+'СЕТ СН'!$F$5-'СЕТ СН'!$F$17</f>
        <v>3373.6896254200001</v>
      </c>
      <c r="X30" s="36">
        <f>SUMIFS(СВЦЭМ!$C$33:$C$776,СВЦЭМ!$A$33:$A$776,$A30,СВЦЭМ!$B$33:$B$776,X$11)+'СЕТ СН'!$F$9+СВЦЭМ!$D$10+'СЕТ СН'!$F$5-'СЕТ СН'!$F$17</f>
        <v>3434.3284768900003</v>
      </c>
      <c r="Y30" s="36">
        <f>SUMIFS(СВЦЭМ!$C$33:$C$776,СВЦЭМ!$A$33:$A$776,$A30,СВЦЭМ!$B$33:$B$776,Y$11)+'СЕТ СН'!$F$9+СВЦЭМ!$D$10+'СЕТ СН'!$F$5-'СЕТ СН'!$F$17</f>
        <v>3505.0137488199998</v>
      </c>
    </row>
    <row r="31" spans="1:25" ht="15.75" x14ac:dyDescent="0.2">
      <c r="A31" s="35">
        <f t="shared" si="0"/>
        <v>43544</v>
      </c>
      <c r="B31" s="36">
        <f>SUMIFS(СВЦЭМ!$C$33:$C$776,СВЦЭМ!$A$33:$A$776,$A31,СВЦЭМ!$B$33:$B$776,B$11)+'СЕТ СН'!$F$9+СВЦЭМ!$D$10+'СЕТ СН'!$F$5-'СЕТ СН'!$F$17</f>
        <v>3513.6958963900001</v>
      </c>
      <c r="C31" s="36">
        <f>SUMIFS(СВЦЭМ!$C$33:$C$776,СВЦЭМ!$A$33:$A$776,$A31,СВЦЭМ!$B$33:$B$776,C$11)+'СЕТ СН'!$F$9+СВЦЭМ!$D$10+'СЕТ СН'!$F$5-'СЕТ СН'!$F$17</f>
        <v>3554.1654172200001</v>
      </c>
      <c r="D31" s="36">
        <f>SUMIFS(СВЦЭМ!$C$33:$C$776,СВЦЭМ!$A$33:$A$776,$A31,СВЦЭМ!$B$33:$B$776,D$11)+'СЕТ СН'!$F$9+СВЦЭМ!$D$10+'СЕТ СН'!$F$5-'СЕТ СН'!$F$17</f>
        <v>3531.2756277799999</v>
      </c>
      <c r="E31" s="36">
        <f>SUMIFS(СВЦЭМ!$C$33:$C$776,СВЦЭМ!$A$33:$A$776,$A31,СВЦЭМ!$B$33:$B$776,E$11)+'СЕТ СН'!$F$9+СВЦЭМ!$D$10+'СЕТ СН'!$F$5-'СЕТ СН'!$F$17</f>
        <v>3539.13881472</v>
      </c>
      <c r="F31" s="36">
        <f>SUMIFS(СВЦЭМ!$C$33:$C$776,СВЦЭМ!$A$33:$A$776,$A31,СВЦЭМ!$B$33:$B$776,F$11)+'СЕТ СН'!$F$9+СВЦЭМ!$D$10+'СЕТ СН'!$F$5-'СЕТ СН'!$F$17</f>
        <v>3542.36313105</v>
      </c>
      <c r="G31" s="36">
        <f>SUMIFS(СВЦЭМ!$C$33:$C$776,СВЦЭМ!$A$33:$A$776,$A31,СВЦЭМ!$B$33:$B$776,G$11)+'СЕТ СН'!$F$9+СВЦЭМ!$D$10+'СЕТ СН'!$F$5-'СЕТ СН'!$F$17</f>
        <v>3528.0811620200002</v>
      </c>
      <c r="H31" s="36">
        <f>SUMIFS(СВЦЭМ!$C$33:$C$776,СВЦЭМ!$A$33:$A$776,$A31,СВЦЭМ!$B$33:$B$776,H$11)+'СЕТ СН'!$F$9+СВЦЭМ!$D$10+'СЕТ СН'!$F$5-'СЕТ СН'!$F$17</f>
        <v>3482.5648056199998</v>
      </c>
      <c r="I31" s="36">
        <f>SUMIFS(СВЦЭМ!$C$33:$C$776,СВЦЭМ!$A$33:$A$776,$A31,СВЦЭМ!$B$33:$B$776,I$11)+'СЕТ СН'!$F$9+СВЦЭМ!$D$10+'СЕТ СН'!$F$5-'СЕТ СН'!$F$17</f>
        <v>3445.6695813699998</v>
      </c>
      <c r="J31" s="36">
        <f>SUMIFS(СВЦЭМ!$C$33:$C$776,СВЦЭМ!$A$33:$A$776,$A31,СВЦЭМ!$B$33:$B$776,J$11)+'СЕТ СН'!$F$9+СВЦЭМ!$D$10+'СЕТ СН'!$F$5-'СЕТ СН'!$F$17</f>
        <v>3399.8638804699999</v>
      </c>
      <c r="K31" s="36">
        <f>SUMIFS(СВЦЭМ!$C$33:$C$776,СВЦЭМ!$A$33:$A$776,$A31,СВЦЭМ!$B$33:$B$776,K$11)+'СЕТ СН'!$F$9+СВЦЭМ!$D$10+'СЕТ СН'!$F$5-'СЕТ СН'!$F$17</f>
        <v>3372.47662726</v>
      </c>
      <c r="L31" s="36">
        <f>SUMIFS(СВЦЭМ!$C$33:$C$776,СВЦЭМ!$A$33:$A$776,$A31,СВЦЭМ!$B$33:$B$776,L$11)+'СЕТ СН'!$F$9+СВЦЭМ!$D$10+'СЕТ СН'!$F$5-'СЕТ СН'!$F$17</f>
        <v>3372.7059941699999</v>
      </c>
      <c r="M31" s="36">
        <f>SUMIFS(СВЦЭМ!$C$33:$C$776,СВЦЭМ!$A$33:$A$776,$A31,СВЦЭМ!$B$33:$B$776,M$11)+'СЕТ СН'!$F$9+СВЦЭМ!$D$10+'СЕТ СН'!$F$5-'СЕТ СН'!$F$17</f>
        <v>3397.7901423600001</v>
      </c>
      <c r="N31" s="36">
        <f>SUMIFS(СВЦЭМ!$C$33:$C$776,СВЦЭМ!$A$33:$A$776,$A31,СВЦЭМ!$B$33:$B$776,N$11)+'СЕТ СН'!$F$9+СВЦЭМ!$D$10+'СЕТ СН'!$F$5-'СЕТ СН'!$F$17</f>
        <v>3434.96023818</v>
      </c>
      <c r="O31" s="36">
        <f>SUMIFS(СВЦЭМ!$C$33:$C$776,СВЦЭМ!$A$33:$A$776,$A31,СВЦЭМ!$B$33:$B$776,O$11)+'СЕТ СН'!$F$9+СВЦЭМ!$D$10+'СЕТ СН'!$F$5-'СЕТ СН'!$F$17</f>
        <v>3447.8261430800003</v>
      </c>
      <c r="P31" s="36">
        <f>SUMIFS(СВЦЭМ!$C$33:$C$776,СВЦЭМ!$A$33:$A$776,$A31,СВЦЭМ!$B$33:$B$776,P$11)+'СЕТ СН'!$F$9+СВЦЭМ!$D$10+'СЕТ СН'!$F$5-'СЕТ СН'!$F$17</f>
        <v>3462.7686162700002</v>
      </c>
      <c r="Q31" s="36">
        <f>SUMIFS(СВЦЭМ!$C$33:$C$776,СВЦЭМ!$A$33:$A$776,$A31,СВЦЭМ!$B$33:$B$776,Q$11)+'СЕТ СН'!$F$9+СВЦЭМ!$D$10+'СЕТ СН'!$F$5-'СЕТ СН'!$F$17</f>
        <v>3456.3112073399998</v>
      </c>
      <c r="R31" s="36">
        <f>SUMIFS(СВЦЭМ!$C$33:$C$776,СВЦЭМ!$A$33:$A$776,$A31,СВЦЭМ!$B$33:$B$776,R$11)+'СЕТ СН'!$F$9+СВЦЭМ!$D$10+'СЕТ СН'!$F$5-'СЕТ СН'!$F$17</f>
        <v>3427.6508787500002</v>
      </c>
      <c r="S31" s="36">
        <f>SUMIFS(СВЦЭМ!$C$33:$C$776,СВЦЭМ!$A$33:$A$776,$A31,СВЦЭМ!$B$33:$B$776,S$11)+'СЕТ СН'!$F$9+СВЦЭМ!$D$10+'СЕТ СН'!$F$5-'СЕТ СН'!$F$17</f>
        <v>3380.8974741900001</v>
      </c>
      <c r="T31" s="36">
        <f>SUMIFS(СВЦЭМ!$C$33:$C$776,СВЦЭМ!$A$33:$A$776,$A31,СВЦЭМ!$B$33:$B$776,T$11)+'СЕТ СН'!$F$9+СВЦЭМ!$D$10+'СЕТ СН'!$F$5-'СЕТ СН'!$F$17</f>
        <v>3366.71333164</v>
      </c>
      <c r="U31" s="36">
        <f>SUMIFS(СВЦЭМ!$C$33:$C$776,СВЦЭМ!$A$33:$A$776,$A31,СВЦЭМ!$B$33:$B$776,U$11)+'СЕТ СН'!$F$9+СВЦЭМ!$D$10+'СЕТ СН'!$F$5-'СЕТ СН'!$F$17</f>
        <v>3336.5232850800003</v>
      </c>
      <c r="V31" s="36">
        <f>SUMIFS(СВЦЭМ!$C$33:$C$776,СВЦЭМ!$A$33:$A$776,$A31,СВЦЭМ!$B$33:$B$776,V$11)+'СЕТ СН'!$F$9+СВЦЭМ!$D$10+'СЕТ СН'!$F$5-'СЕТ СН'!$F$17</f>
        <v>3327.2626592799998</v>
      </c>
      <c r="W31" s="36">
        <f>SUMIFS(СВЦЭМ!$C$33:$C$776,СВЦЭМ!$A$33:$A$776,$A31,СВЦЭМ!$B$33:$B$776,W$11)+'СЕТ СН'!$F$9+СВЦЭМ!$D$10+'СЕТ СН'!$F$5-'СЕТ СН'!$F$17</f>
        <v>3316.73306293</v>
      </c>
      <c r="X31" s="36">
        <f>SUMIFS(СВЦЭМ!$C$33:$C$776,СВЦЭМ!$A$33:$A$776,$A31,СВЦЭМ!$B$33:$B$776,X$11)+'СЕТ СН'!$F$9+СВЦЭМ!$D$10+'СЕТ СН'!$F$5-'СЕТ СН'!$F$17</f>
        <v>3361.1023881599999</v>
      </c>
      <c r="Y31" s="36">
        <f>SUMIFS(СВЦЭМ!$C$33:$C$776,СВЦЭМ!$A$33:$A$776,$A31,СВЦЭМ!$B$33:$B$776,Y$11)+'СЕТ СН'!$F$9+СВЦЭМ!$D$10+'СЕТ СН'!$F$5-'СЕТ СН'!$F$17</f>
        <v>3418.8730994699999</v>
      </c>
    </row>
    <row r="32" spans="1:25" ht="15.75" x14ac:dyDescent="0.2">
      <c r="A32" s="35">
        <f t="shared" si="0"/>
        <v>43545</v>
      </c>
      <c r="B32" s="36">
        <f>SUMIFS(СВЦЭМ!$C$33:$C$776,СВЦЭМ!$A$33:$A$776,$A32,СВЦЭМ!$B$33:$B$776,B$11)+'СЕТ СН'!$F$9+СВЦЭМ!$D$10+'СЕТ СН'!$F$5-'СЕТ СН'!$F$17</f>
        <v>3471.7759896400003</v>
      </c>
      <c r="C32" s="36">
        <f>SUMIFS(СВЦЭМ!$C$33:$C$776,СВЦЭМ!$A$33:$A$776,$A32,СВЦЭМ!$B$33:$B$776,C$11)+'СЕТ СН'!$F$9+СВЦЭМ!$D$10+'СЕТ СН'!$F$5-'СЕТ СН'!$F$17</f>
        <v>3515.3799285700002</v>
      </c>
      <c r="D32" s="36">
        <f>SUMIFS(СВЦЭМ!$C$33:$C$776,СВЦЭМ!$A$33:$A$776,$A32,СВЦЭМ!$B$33:$B$776,D$11)+'СЕТ СН'!$F$9+СВЦЭМ!$D$10+'СЕТ СН'!$F$5-'СЕТ СН'!$F$17</f>
        <v>3531.3580335300003</v>
      </c>
      <c r="E32" s="36">
        <f>SUMIFS(СВЦЭМ!$C$33:$C$776,СВЦЭМ!$A$33:$A$776,$A32,СВЦЭМ!$B$33:$B$776,E$11)+'СЕТ СН'!$F$9+СВЦЭМ!$D$10+'СЕТ СН'!$F$5-'СЕТ СН'!$F$17</f>
        <v>3551.3377715500001</v>
      </c>
      <c r="F32" s="36">
        <f>SUMIFS(СВЦЭМ!$C$33:$C$776,СВЦЭМ!$A$33:$A$776,$A32,СВЦЭМ!$B$33:$B$776,F$11)+'СЕТ СН'!$F$9+СВЦЭМ!$D$10+'СЕТ СН'!$F$5-'СЕТ СН'!$F$17</f>
        <v>3552.10955371</v>
      </c>
      <c r="G32" s="36">
        <f>SUMIFS(СВЦЭМ!$C$33:$C$776,СВЦЭМ!$A$33:$A$776,$A32,СВЦЭМ!$B$33:$B$776,G$11)+'СЕТ СН'!$F$9+СВЦЭМ!$D$10+'СЕТ СН'!$F$5-'СЕТ СН'!$F$17</f>
        <v>3527.4160809200002</v>
      </c>
      <c r="H32" s="36">
        <f>SUMIFS(СВЦЭМ!$C$33:$C$776,СВЦЭМ!$A$33:$A$776,$A32,СВЦЭМ!$B$33:$B$776,H$11)+'СЕТ СН'!$F$9+СВЦЭМ!$D$10+'СЕТ СН'!$F$5-'СЕТ СН'!$F$17</f>
        <v>3463.1727319800002</v>
      </c>
      <c r="I32" s="36">
        <f>SUMIFS(СВЦЭМ!$C$33:$C$776,СВЦЭМ!$A$33:$A$776,$A32,СВЦЭМ!$B$33:$B$776,I$11)+'СЕТ СН'!$F$9+СВЦЭМ!$D$10+'СЕТ СН'!$F$5-'СЕТ СН'!$F$17</f>
        <v>3404.0537533400002</v>
      </c>
      <c r="J32" s="36">
        <f>SUMIFS(СВЦЭМ!$C$33:$C$776,СВЦЭМ!$A$33:$A$776,$A32,СВЦЭМ!$B$33:$B$776,J$11)+'СЕТ СН'!$F$9+СВЦЭМ!$D$10+'СЕТ СН'!$F$5-'СЕТ СН'!$F$17</f>
        <v>3346.8470096400001</v>
      </c>
      <c r="K32" s="36">
        <f>SUMIFS(СВЦЭМ!$C$33:$C$776,СВЦЭМ!$A$33:$A$776,$A32,СВЦЭМ!$B$33:$B$776,K$11)+'СЕТ СН'!$F$9+СВЦЭМ!$D$10+'СЕТ СН'!$F$5-'СЕТ СН'!$F$17</f>
        <v>3346.08873773</v>
      </c>
      <c r="L32" s="36">
        <f>SUMIFS(СВЦЭМ!$C$33:$C$776,СВЦЭМ!$A$33:$A$776,$A32,СВЦЭМ!$B$33:$B$776,L$11)+'СЕТ СН'!$F$9+СВЦЭМ!$D$10+'СЕТ СН'!$F$5-'СЕТ СН'!$F$17</f>
        <v>3372.8704646400001</v>
      </c>
      <c r="M32" s="36">
        <f>SUMIFS(СВЦЭМ!$C$33:$C$776,СВЦЭМ!$A$33:$A$776,$A32,СВЦЭМ!$B$33:$B$776,M$11)+'СЕТ СН'!$F$9+СВЦЭМ!$D$10+'СЕТ СН'!$F$5-'СЕТ СН'!$F$17</f>
        <v>3419.97661328</v>
      </c>
      <c r="N32" s="36">
        <f>SUMIFS(СВЦЭМ!$C$33:$C$776,СВЦЭМ!$A$33:$A$776,$A32,СВЦЭМ!$B$33:$B$776,N$11)+'СЕТ СН'!$F$9+СВЦЭМ!$D$10+'СЕТ СН'!$F$5-'СЕТ СН'!$F$17</f>
        <v>3464.7417479400001</v>
      </c>
      <c r="O32" s="36">
        <f>SUMIFS(СВЦЭМ!$C$33:$C$776,СВЦЭМ!$A$33:$A$776,$A32,СВЦЭМ!$B$33:$B$776,O$11)+'СЕТ СН'!$F$9+СВЦЭМ!$D$10+'СЕТ СН'!$F$5-'СЕТ СН'!$F$17</f>
        <v>3486.51395718</v>
      </c>
      <c r="P32" s="36">
        <f>SUMIFS(СВЦЭМ!$C$33:$C$776,СВЦЭМ!$A$33:$A$776,$A32,СВЦЭМ!$B$33:$B$776,P$11)+'СЕТ СН'!$F$9+СВЦЭМ!$D$10+'СЕТ СН'!$F$5-'СЕТ СН'!$F$17</f>
        <v>3497.9947603000001</v>
      </c>
      <c r="Q32" s="36">
        <f>SUMIFS(СВЦЭМ!$C$33:$C$776,СВЦЭМ!$A$33:$A$776,$A32,СВЦЭМ!$B$33:$B$776,Q$11)+'СЕТ СН'!$F$9+СВЦЭМ!$D$10+'СЕТ СН'!$F$5-'СЕТ СН'!$F$17</f>
        <v>3493.0228256700002</v>
      </c>
      <c r="R32" s="36">
        <f>SUMIFS(СВЦЭМ!$C$33:$C$776,СВЦЭМ!$A$33:$A$776,$A32,СВЦЭМ!$B$33:$B$776,R$11)+'СЕТ СН'!$F$9+СВЦЭМ!$D$10+'СЕТ СН'!$F$5-'СЕТ СН'!$F$17</f>
        <v>3464.0829876500002</v>
      </c>
      <c r="S32" s="36">
        <f>SUMIFS(СВЦЭМ!$C$33:$C$776,СВЦЭМ!$A$33:$A$776,$A32,СВЦЭМ!$B$33:$B$776,S$11)+'СЕТ СН'!$F$9+СВЦЭМ!$D$10+'СЕТ СН'!$F$5-'СЕТ СН'!$F$17</f>
        <v>3411.5231438700002</v>
      </c>
      <c r="T32" s="36">
        <f>SUMIFS(СВЦЭМ!$C$33:$C$776,СВЦЭМ!$A$33:$A$776,$A32,СВЦЭМ!$B$33:$B$776,T$11)+'СЕТ СН'!$F$9+СВЦЭМ!$D$10+'СЕТ СН'!$F$5-'СЕТ СН'!$F$17</f>
        <v>3360.48353129</v>
      </c>
      <c r="U32" s="36">
        <f>SUMIFS(СВЦЭМ!$C$33:$C$776,СВЦЭМ!$A$33:$A$776,$A32,СВЦЭМ!$B$33:$B$776,U$11)+'СЕТ СН'!$F$9+СВЦЭМ!$D$10+'СЕТ СН'!$F$5-'СЕТ СН'!$F$17</f>
        <v>3327.9718176300003</v>
      </c>
      <c r="V32" s="36">
        <f>SUMIFS(СВЦЭМ!$C$33:$C$776,СВЦЭМ!$A$33:$A$776,$A32,СВЦЭМ!$B$33:$B$776,V$11)+'СЕТ СН'!$F$9+СВЦЭМ!$D$10+'СЕТ СН'!$F$5-'СЕТ СН'!$F$17</f>
        <v>3332.0356561099998</v>
      </c>
      <c r="W32" s="36">
        <f>SUMIFS(СВЦЭМ!$C$33:$C$776,СВЦЭМ!$A$33:$A$776,$A32,СВЦЭМ!$B$33:$B$776,W$11)+'СЕТ СН'!$F$9+СВЦЭМ!$D$10+'СЕТ СН'!$F$5-'СЕТ СН'!$F$17</f>
        <v>3343.9836007600002</v>
      </c>
      <c r="X32" s="36">
        <f>SUMIFS(СВЦЭМ!$C$33:$C$776,СВЦЭМ!$A$33:$A$776,$A32,СВЦЭМ!$B$33:$B$776,X$11)+'СЕТ СН'!$F$9+СВЦЭМ!$D$10+'СЕТ СН'!$F$5-'СЕТ СН'!$F$17</f>
        <v>3415.4987180600001</v>
      </c>
      <c r="Y32" s="36">
        <f>SUMIFS(СВЦЭМ!$C$33:$C$776,СВЦЭМ!$A$33:$A$776,$A32,СВЦЭМ!$B$33:$B$776,Y$11)+'СЕТ СН'!$F$9+СВЦЭМ!$D$10+'СЕТ СН'!$F$5-'СЕТ СН'!$F$17</f>
        <v>3480.20842257</v>
      </c>
    </row>
    <row r="33" spans="1:25" ht="15.75" x14ac:dyDescent="0.2">
      <c r="A33" s="35">
        <f t="shared" si="0"/>
        <v>43546</v>
      </c>
      <c r="B33" s="36">
        <f>SUMIFS(СВЦЭМ!$C$33:$C$776,СВЦЭМ!$A$33:$A$776,$A33,СВЦЭМ!$B$33:$B$776,B$11)+'СЕТ СН'!$F$9+СВЦЭМ!$D$10+'СЕТ СН'!$F$5-'СЕТ СН'!$F$17</f>
        <v>3501.0340440499999</v>
      </c>
      <c r="C33" s="36">
        <f>SUMIFS(СВЦЭМ!$C$33:$C$776,СВЦЭМ!$A$33:$A$776,$A33,СВЦЭМ!$B$33:$B$776,C$11)+'СЕТ СН'!$F$9+СВЦЭМ!$D$10+'СЕТ СН'!$F$5-'СЕТ СН'!$F$17</f>
        <v>3561.1061645500004</v>
      </c>
      <c r="D33" s="36">
        <f>SUMIFS(СВЦЭМ!$C$33:$C$776,СВЦЭМ!$A$33:$A$776,$A33,СВЦЭМ!$B$33:$B$776,D$11)+'СЕТ СН'!$F$9+СВЦЭМ!$D$10+'СЕТ СН'!$F$5-'СЕТ СН'!$F$17</f>
        <v>3556.69197983</v>
      </c>
      <c r="E33" s="36">
        <f>SUMIFS(СВЦЭМ!$C$33:$C$776,СВЦЭМ!$A$33:$A$776,$A33,СВЦЭМ!$B$33:$B$776,E$11)+'СЕТ СН'!$F$9+СВЦЭМ!$D$10+'СЕТ СН'!$F$5-'СЕТ СН'!$F$17</f>
        <v>3559.7244323100003</v>
      </c>
      <c r="F33" s="36">
        <f>SUMIFS(СВЦЭМ!$C$33:$C$776,СВЦЭМ!$A$33:$A$776,$A33,СВЦЭМ!$B$33:$B$776,F$11)+'СЕТ СН'!$F$9+СВЦЭМ!$D$10+'СЕТ СН'!$F$5-'СЕТ СН'!$F$17</f>
        <v>3566.2845393100001</v>
      </c>
      <c r="G33" s="36">
        <f>SUMIFS(СВЦЭМ!$C$33:$C$776,СВЦЭМ!$A$33:$A$776,$A33,СВЦЭМ!$B$33:$B$776,G$11)+'СЕТ СН'!$F$9+СВЦЭМ!$D$10+'СЕТ СН'!$F$5-'СЕТ СН'!$F$17</f>
        <v>3555.7799495500003</v>
      </c>
      <c r="H33" s="36">
        <f>SUMIFS(СВЦЭМ!$C$33:$C$776,СВЦЭМ!$A$33:$A$776,$A33,СВЦЭМ!$B$33:$B$776,H$11)+'СЕТ СН'!$F$9+СВЦЭМ!$D$10+'СЕТ СН'!$F$5-'СЕТ СН'!$F$17</f>
        <v>3493.0636183799998</v>
      </c>
      <c r="I33" s="36">
        <f>SUMIFS(СВЦЭМ!$C$33:$C$776,СВЦЭМ!$A$33:$A$776,$A33,СВЦЭМ!$B$33:$B$776,I$11)+'СЕТ СН'!$F$9+СВЦЭМ!$D$10+'СЕТ СН'!$F$5-'СЕТ СН'!$F$17</f>
        <v>3446.0107497500003</v>
      </c>
      <c r="J33" s="36">
        <f>SUMIFS(СВЦЭМ!$C$33:$C$776,СВЦЭМ!$A$33:$A$776,$A33,СВЦЭМ!$B$33:$B$776,J$11)+'СЕТ СН'!$F$9+СВЦЭМ!$D$10+'СЕТ СН'!$F$5-'СЕТ СН'!$F$17</f>
        <v>3412.7356870600001</v>
      </c>
      <c r="K33" s="36">
        <f>SUMIFS(СВЦЭМ!$C$33:$C$776,СВЦЭМ!$A$33:$A$776,$A33,СВЦЭМ!$B$33:$B$776,K$11)+'СЕТ СН'!$F$9+СВЦЭМ!$D$10+'СЕТ СН'!$F$5-'СЕТ СН'!$F$17</f>
        <v>3391.76412493</v>
      </c>
      <c r="L33" s="36">
        <f>SUMIFS(СВЦЭМ!$C$33:$C$776,СВЦЭМ!$A$33:$A$776,$A33,СВЦЭМ!$B$33:$B$776,L$11)+'СЕТ СН'!$F$9+СВЦЭМ!$D$10+'СЕТ СН'!$F$5-'СЕТ СН'!$F$17</f>
        <v>3397.0964792</v>
      </c>
      <c r="M33" s="36">
        <f>SUMIFS(СВЦЭМ!$C$33:$C$776,СВЦЭМ!$A$33:$A$776,$A33,СВЦЭМ!$B$33:$B$776,M$11)+'СЕТ СН'!$F$9+СВЦЭМ!$D$10+'СЕТ СН'!$F$5-'СЕТ СН'!$F$17</f>
        <v>3418.4588973099999</v>
      </c>
      <c r="N33" s="36">
        <f>SUMIFS(СВЦЭМ!$C$33:$C$776,СВЦЭМ!$A$33:$A$776,$A33,СВЦЭМ!$B$33:$B$776,N$11)+'СЕТ СН'!$F$9+СВЦЭМ!$D$10+'СЕТ СН'!$F$5-'СЕТ СН'!$F$17</f>
        <v>3431.1301795300001</v>
      </c>
      <c r="O33" s="36">
        <f>SUMIFS(СВЦЭМ!$C$33:$C$776,СВЦЭМ!$A$33:$A$776,$A33,СВЦЭМ!$B$33:$B$776,O$11)+'СЕТ СН'!$F$9+СВЦЭМ!$D$10+'СЕТ СН'!$F$5-'СЕТ СН'!$F$17</f>
        <v>3428.5369987300001</v>
      </c>
      <c r="P33" s="36">
        <f>SUMIFS(СВЦЭМ!$C$33:$C$776,СВЦЭМ!$A$33:$A$776,$A33,СВЦЭМ!$B$33:$B$776,P$11)+'СЕТ СН'!$F$9+СВЦЭМ!$D$10+'СЕТ СН'!$F$5-'СЕТ СН'!$F$17</f>
        <v>3436.1093411399997</v>
      </c>
      <c r="Q33" s="36">
        <f>SUMIFS(СВЦЭМ!$C$33:$C$776,СВЦЭМ!$A$33:$A$776,$A33,СВЦЭМ!$B$33:$B$776,Q$11)+'СЕТ СН'!$F$9+СВЦЭМ!$D$10+'СЕТ СН'!$F$5-'СЕТ СН'!$F$17</f>
        <v>3433.1688846500001</v>
      </c>
      <c r="R33" s="36">
        <f>SUMIFS(СВЦЭМ!$C$33:$C$776,СВЦЭМ!$A$33:$A$776,$A33,СВЦЭМ!$B$33:$B$776,R$11)+'СЕТ СН'!$F$9+СВЦЭМ!$D$10+'СЕТ СН'!$F$5-'СЕТ СН'!$F$17</f>
        <v>3429.21923999</v>
      </c>
      <c r="S33" s="36">
        <f>SUMIFS(СВЦЭМ!$C$33:$C$776,СВЦЭМ!$A$33:$A$776,$A33,СВЦЭМ!$B$33:$B$776,S$11)+'СЕТ СН'!$F$9+СВЦЭМ!$D$10+'СЕТ СН'!$F$5-'СЕТ СН'!$F$17</f>
        <v>3386.1991462400001</v>
      </c>
      <c r="T33" s="36">
        <f>SUMIFS(СВЦЭМ!$C$33:$C$776,СВЦЭМ!$A$33:$A$776,$A33,СВЦЭМ!$B$33:$B$776,T$11)+'СЕТ СН'!$F$9+СВЦЭМ!$D$10+'СЕТ СН'!$F$5-'СЕТ СН'!$F$17</f>
        <v>3359.8565395800001</v>
      </c>
      <c r="U33" s="36">
        <f>SUMIFS(СВЦЭМ!$C$33:$C$776,СВЦЭМ!$A$33:$A$776,$A33,СВЦЭМ!$B$33:$B$776,U$11)+'СЕТ СН'!$F$9+СВЦЭМ!$D$10+'СЕТ СН'!$F$5-'СЕТ СН'!$F$17</f>
        <v>3356.044007</v>
      </c>
      <c r="V33" s="36">
        <f>SUMIFS(СВЦЭМ!$C$33:$C$776,СВЦЭМ!$A$33:$A$776,$A33,СВЦЭМ!$B$33:$B$776,V$11)+'СЕТ СН'!$F$9+СВЦЭМ!$D$10+'СЕТ СН'!$F$5-'СЕТ СН'!$F$17</f>
        <v>3360.7147985400002</v>
      </c>
      <c r="W33" s="36">
        <f>SUMIFS(СВЦЭМ!$C$33:$C$776,СВЦЭМ!$A$33:$A$776,$A33,СВЦЭМ!$B$33:$B$776,W$11)+'СЕТ СН'!$F$9+СВЦЭМ!$D$10+'СЕТ СН'!$F$5-'СЕТ СН'!$F$17</f>
        <v>3359.5870619900002</v>
      </c>
      <c r="X33" s="36">
        <f>SUMIFS(СВЦЭМ!$C$33:$C$776,СВЦЭМ!$A$33:$A$776,$A33,СВЦЭМ!$B$33:$B$776,X$11)+'СЕТ СН'!$F$9+СВЦЭМ!$D$10+'СЕТ СН'!$F$5-'СЕТ СН'!$F$17</f>
        <v>3409.9267942500001</v>
      </c>
      <c r="Y33" s="36">
        <f>SUMIFS(СВЦЭМ!$C$33:$C$776,СВЦЭМ!$A$33:$A$776,$A33,СВЦЭМ!$B$33:$B$776,Y$11)+'СЕТ СН'!$F$9+СВЦЭМ!$D$10+'СЕТ СН'!$F$5-'СЕТ СН'!$F$17</f>
        <v>3462.17127613</v>
      </c>
    </row>
    <row r="34" spans="1:25" ht="15.75" x14ac:dyDescent="0.2">
      <c r="A34" s="35">
        <f t="shared" si="0"/>
        <v>43547</v>
      </c>
      <c r="B34" s="36">
        <f>SUMIFS(СВЦЭМ!$C$33:$C$776,СВЦЭМ!$A$33:$A$776,$A34,СВЦЭМ!$B$33:$B$776,B$11)+'СЕТ СН'!$F$9+СВЦЭМ!$D$10+'СЕТ СН'!$F$5-'СЕТ СН'!$F$17</f>
        <v>3463.7842206800001</v>
      </c>
      <c r="C34" s="36">
        <f>SUMIFS(СВЦЭМ!$C$33:$C$776,СВЦЭМ!$A$33:$A$776,$A34,СВЦЭМ!$B$33:$B$776,C$11)+'СЕТ СН'!$F$9+СВЦЭМ!$D$10+'СЕТ СН'!$F$5-'СЕТ СН'!$F$17</f>
        <v>3487.08333124</v>
      </c>
      <c r="D34" s="36">
        <f>SUMIFS(СВЦЭМ!$C$33:$C$776,СВЦЭМ!$A$33:$A$776,$A34,СВЦЭМ!$B$33:$B$776,D$11)+'СЕТ СН'!$F$9+СВЦЭМ!$D$10+'СЕТ СН'!$F$5-'СЕТ СН'!$F$17</f>
        <v>3505.7425885399998</v>
      </c>
      <c r="E34" s="36">
        <f>SUMIFS(СВЦЭМ!$C$33:$C$776,СВЦЭМ!$A$33:$A$776,$A34,СВЦЭМ!$B$33:$B$776,E$11)+'СЕТ СН'!$F$9+СВЦЭМ!$D$10+'СЕТ СН'!$F$5-'СЕТ СН'!$F$17</f>
        <v>3520.6288697999998</v>
      </c>
      <c r="F34" s="36">
        <f>SUMIFS(СВЦЭМ!$C$33:$C$776,СВЦЭМ!$A$33:$A$776,$A34,СВЦЭМ!$B$33:$B$776,F$11)+'СЕТ СН'!$F$9+СВЦЭМ!$D$10+'СЕТ СН'!$F$5-'СЕТ СН'!$F$17</f>
        <v>3516.48128615</v>
      </c>
      <c r="G34" s="36">
        <f>SUMIFS(СВЦЭМ!$C$33:$C$776,СВЦЭМ!$A$33:$A$776,$A34,СВЦЭМ!$B$33:$B$776,G$11)+'СЕТ СН'!$F$9+СВЦЭМ!$D$10+'СЕТ СН'!$F$5-'СЕТ СН'!$F$17</f>
        <v>3528.30245388</v>
      </c>
      <c r="H34" s="36">
        <f>SUMIFS(СВЦЭМ!$C$33:$C$776,СВЦЭМ!$A$33:$A$776,$A34,СВЦЭМ!$B$33:$B$776,H$11)+'СЕТ СН'!$F$9+СВЦЭМ!$D$10+'СЕТ СН'!$F$5-'СЕТ СН'!$F$17</f>
        <v>3534.81822233</v>
      </c>
      <c r="I34" s="36">
        <f>SUMIFS(СВЦЭМ!$C$33:$C$776,СВЦЭМ!$A$33:$A$776,$A34,СВЦЭМ!$B$33:$B$776,I$11)+'СЕТ СН'!$F$9+СВЦЭМ!$D$10+'СЕТ СН'!$F$5-'СЕТ СН'!$F$17</f>
        <v>3552.7353712900003</v>
      </c>
      <c r="J34" s="36">
        <f>SUMIFS(СВЦЭМ!$C$33:$C$776,СВЦЭМ!$A$33:$A$776,$A34,СВЦЭМ!$B$33:$B$776,J$11)+'СЕТ СН'!$F$9+СВЦЭМ!$D$10+'СЕТ СН'!$F$5-'СЕТ СН'!$F$17</f>
        <v>3491.6599882199998</v>
      </c>
      <c r="K34" s="36">
        <f>SUMIFS(СВЦЭМ!$C$33:$C$776,СВЦЭМ!$A$33:$A$776,$A34,СВЦЭМ!$B$33:$B$776,K$11)+'СЕТ СН'!$F$9+СВЦЭМ!$D$10+'СЕТ СН'!$F$5-'СЕТ СН'!$F$17</f>
        <v>3432.6340876899999</v>
      </c>
      <c r="L34" s="36">
        <f>SUMIFS(СВЦЭМ!$C$33:$C$776,СВЦЭМ!$A$33:$A$776,$A34,СВЦЭМ!$B$33:$B$776,L$11)+'СЕТ СН'!$F$9+СВЦЭМ!$D$10+'СЕТ СН'!$F$5-'СЕТ СН'!$F$17</f>
        <v>3430.4661662799999</v>
      </c>
      <c r="M34" s="36">
        <f>SUMIFS(СВЦЭМ!$C$33:$C$776,СВЦЭМ!$A$33:$A$776,$A34,СВЦЭМ!$B$33:$B$776,M$11)+'СЕТ СН'!$F$9+СВЦЭМ!$D$10+'СЕТ СН'!$F$5-'СЕТ СН'!$F$17</f>
        <v>3462.5652183500001</v>
      </c>
      <c r="N34" s="36">
        <f>SUMIFS(СВЦЭМ!$C$33:$C$776,СВЦЭМ!$A$33:$A$776,$A34,СВЦЭМ!$B$33:$B$776,N$11)+'СЕТ СН'!$F$9+СВЦЭМ!$D$10+'СЕТ СН'!$F$5-'СЕТ СН'!$F$17</f>
        <v>3482.2875606799998</v>
      </c>
      <c r="O34" s="36">
        <f>SUMIFS(СВЦЭМ!$C$33:$C$776,СВЦЭМ!$A$33:$A$776,$A34,СВЦЭМ!$B$33:$B$776,O$11)+'СЕТ СН'!$F$9+СВЦЭМ!$D$10+'СЕТ СН'!$F$5-'СЕТ СН'!$F$17</f>
        <v>3467.5848130300001</v>
      </c>
      <c r="P34" s="36">
        <f>SUMIFS(СВЦЭМ!$C$33:$C$776,СВЦЭМ!$A$33:$A$776,$A34,СВЦЭМ!$B$33:$B$776,P$11)+'СЕТ СН'!$F$9+СВЦЭМ!$D$10+'СЕТ СН'!$F$5-'СЕТ СН'!$F$17</f>
        <v>3468.5969691</v>
      </c>
      <c r="Q34" s="36">
        <f>SUMIFS(СВЦЭМ!$C$33:$C$776,СВЦЭМ!$A$33:$A$776,$A34,СВЦЭМ!$B$33:$B$776,Q$11)+'СЕТ СН'!$F$9+СВЦЭМ!$D$10+'СЕТ СН'!$F$5-'СЕТ СН'!$F$17</f>
        <v>3470.1421336799999</v>
      </c>
      <c r="R34" s="36">
        <f>SUMIFS(СВЦЭМ!$C$33:$C$776,СВЦЭМ!$A$33:$A$776,$A34,СВЦЭМ!$B$33:$B$776,R$11)+'СЕТ СН'!$F$9+СВЦЭМ!$D$10+'СЕТ СН'!$F$5-'СЕТ СН'!$F$17</f>
        <v>3448.8024360600002</v>
      </c>
      <c r="S34" s="36">
        <f>SUMIFS(СВЦЭМ!$C$33:$C$776,СВЦЭМ!$A$33:$A$776,$A34,СВЦЭМ!$B$33:$B$776,S$11)+'СЕТ СН'!$F$9+СВЦЭМ!$D$10+'СЕТ СН'!$F$5-'СЕТ СН'!$F$17</f>
        <v>3404.5803974300002</v>
      </c>
      <c r="T34" s="36">
        <f>SUMIFS(СВЦЭМ!$C$33:$C$776,СВЦЭМ!$A$33:$A$776,$A34,СВЦЭМ!$B$33:$B$776,T$11)+'СЕТ СН'!$F$9+СВЦЭМ!$D$10+'СЕТ СН'!$F$5-'СЕТ СН'!$F$17</f>
        <v>3394.37320017</v>
      </c>
      <c r="U34" s="36">
        <f>SUMIFS(СВЦЭМ!$C$33:$C$776,СВЦЭМ!$A$33:$A$776,$A34,СВЦЭМ!$B$33:$B$776,U$11)+'СЕТ СН'!$F$9+СВЦЭМ!$D$10+'СЕТ СН'!$F$5-'СЕТ СН'!$F$17</f>
        <v>3386.26697298</v>
      </c>
      <c r="V34" s="36">
        <f>SUMIFS(СВЦЭМ!$C$33:$C$776,СВЦЭМ!$A$33:$A$776,$A34,СВЦЭМ!$B$33:$B$776,V$11)+'СЕТ СН'!$F$9+СВЦЭМ!$D$10+'СЕТ СН'!$F$5-'СЕТ СН'!$F$17</f>
        <v>3384.5281451000001</v>
      </c>
      <c r="W34" s="36">
        <f>SUMIFS(СВЦЭМ!$C$33:$C$776,СВЦЭМ!$A$33:$A$776,$A34,СВЦЭМ!$B$33:$B$776,W$11)+'СЕТ СН'!$F$9+СВЦЭМ!$D$10+'СЕТ СН'!$F$5-'СЕТ СН'!$F$17</f>
        <v>3385.8844488499999</v>
      </c>
      <c r="X34" s="36">
        <f>SUMIFS(СВЦЭМ!$C$33:$C$776,СВЦЭМ!$A$33:$A$776,$A34,СВЦЭМ!$B$33:$B$776,X$11)+'СЕТ СН'!$F$9+СВЦЭМ!$D$10+'СЕТ СН'!$F$5-'СЕТ СН'!$F$17</f>
        <v>3427.4062546200003</v>
      </c>
      <c r="Y34" s="36">
        <f>SUMIFS(СВЦЭМ!$C$33:$C$776,СВЦЭМ!$A$33:$A$776,$A34,СВЦЭМ!$B$33:$B$776,Y$11)+'СЕТ СН'!$F$9+СВЦЭМ!$D$10+'СЕТ СН'!$F$5-'СЕТ СН'!$F$17</f>
        <v>3492.8573614500001</v>
      </c>
    </row>
    <row r="35" spans="1:25" ht="15.75" x14ac:dyDescent="0.2">
      <c r="A35" s="35">
        <f t="shared" si="0"/>
        <v>43548</v>
      </c>
      <c r="B35" s="36">
        <f>SUMIFS(СВЦЭМ!$C$33:$C$776,СВЦЭМ!$A$33:$A$776,$A35,СВЦЭМ!$B$33:$B$776,B$11)+'СЕТ СН'!$F$9+СВЦЭМ!$D$10+'СЕТ СН'!$F$5-'СЕТ СН'!$F$17</f>
        <v>3470.9138010900001</v>
      </c>
      <c r="C35" s="36">
        <f>SUMIFS(СВЦЭМ!$C$33:$C$776,СВЦЭМ!$A$33:$A$776,$A35,СВЦЭМ!$B$33:$B$776,C$11)+'СЕТ СН'!$F$9+СВЦЭМ!$D$10+'СЕТ СН'!$F$5-'СЕТ СН'!$F$17</f>
        <v>3488.3807033900002</v>
      </c>
      <c r="D35" s="36">
        <f>SUMIFS(СВЦЭМ!$C$33:$C$776,СВЦЭМ!$A$33:$A$776,$A35,СВЦЭМ!$B$33:$B$776,D$11)+'СЕТ СН'!$F$9+СВЦЭМ!$D$10+'СЕТ СН'!$F$5-'СЕТ СН'!$F$17</f>
        <v>3558.1493677200001</v>
      </c>
      <c r="E35" s="36">
        <f>SUMIFS(СВЦЭМ!$C$33:$C$776,СВЦЭМ!$A$33:$A$776,$A35,СВЦЭМ!$B$33:$B$776,E$11)+'СЕТ СН'!$F$9+СВЦЭМ!$D$10+'СЕТ СН'!$F$5-'СЕТ СН'!$F$17</f>
        <v>3578.3202374299999</v>
      </c>
      <c r="F35" s="36">
        <f>SUMIFS(СВЦЭМ!$C$33:$C$776,СВЦЭМ!$A$33:$A$776,$A35,СВЦЭМ!$B$33:$B$776,F$11)+'СЕТ СН'!$F$9+СВЦЭМ!$D$10+'СЕТ СН'!$F$5-'СЕТ СН'!$F$17</f>
        <v>3568.9097604200001</v>
      </c>
      <c r="G35" s="36">
        <f>SUMIFS(СВЦЭМ!$C$33:$C$776,СВЦЭМ!$A$33:$A$776,$A35,СВЦЭМ!$B$33:$B$776,G$11)+'СЕТ СН'!$F$9+СВЦЭМ!$D$10+'СЕТ СН'!$F$5-'СЕТ СН'!$F$17</f>
        <v>3565.95448437</v>
      </c>
      <c r="H35" s="36">
        <f>SUMIFS(СВЦЭМ!$C$33:$C$776,СВЦЭМ!$A$33:$A$776,$A35,СВЦЭМ!$B$33:$B$776,H$11)+'СЕТ СН'!$F$9+СВЦЭМ!$D$10+'СЕТ СН'!$F$5-'СЕТ СН'!$F$17</f>
        <v>3554.0145938000001</v>
      </c>
      <c r="I35" s="36">
        <f>SUMIFS(СВЦЭМ!$C$33:$C$776,СВЦЭМ!$A$33:$A$776,$A35,СВЦЭМ!$B$33:$B$776,I$11)+'СЕТ СН'!$F$9+СВЦЭМ!$D$10+'СЕТ СН'!$F$5-'СЕТ СН'!$F$17</f>
        <v>3510.0908382799998</v>
      </c>
      <c r="J35" s="36">
        <f>SUMIFS(СВЦЭМ!$C$33:$C$776,СВЦЭМ!$A$33:$A$776,$A35,СВЦЭМ!$B$33:$B$776,J$11)+'СЕТ СН'!$F$9+СВЦЭМ!$D$10+'СЕТ СН'!$F$5-'СЕТ СН'!$F$17</f>
        <v>3478.6870354000002</v>
      </c>
      <c r="K35" s="36">
        <f>SUMIFS(СВЦЭМ!$C$33:$C$776,СВЦЭМ!$A$33:$A$776,$A35,СВЦЭМ!$B$33:$B$776,K$11)+'СЕТ СН'!$F$9+СВЦЭМ!$D$10+'СЕТ СН'!$F$5-'СЕТ СН'!$F$17</f>
        <v>3442.31647419</v>
      </c>
      <c r="L35" s="36">
        <f>SUMIFS(СВЦЭМ!$C$33:$C$776,СВЦЭМ!$A$33:$A$776,$A35,СВЦЭМ!$B$33:$B$776,L$11)+'СЕТ СН'!$F$9+СВЦЭМ!$D$10+'СЕТ СН'!$F$5-'СЕТ СН'!$F$17</f>
        <v>3435.4098960900001</v>
      </c>
      <c r="M35" s="36">
        <f>SUMIFS(СВЦЭМ!$C$33:$C$776,СВЦЭМ!$A$33:$A$776,$A35,СВЦЭМ!$B$33:$B$776,M$11)+'СЕТ СН'!$F$9+СВЦЭМ!$D$10+'СЕТ СН'!$F$5-'СЕТ СН'!$F$17</f>
        <v>3415.8145814999998</v>
      </c>
      <c r="N35" s="36">
        <f>SUMIFS(СВЦЭМ!$C$33:$C$776,СВЦЭМ!$A$33:$A$776,$A35,СВЦЭМ!$B$33:$B$776,N$11)+'СЕТ СН'!$F$9+СВЦЭМ!$D$10+'СЕТ СН'!$F$5-'СЕТ СН'!$F$17</f>
        <v>3402.9413459799998</v>
      </c>
      <c r="O35" s="36">
        <f>SUMIFS(СВЦЭМ!$C$33:$C$776,СВЦЭМ!$A$33:$A$776,$A35,СВЦЭМ!$B$33:$B$776,O$11)+'СЕТ СН'!$F$9+СВЦЭМ!$D$10+'СЕТ СН'!$F$5-'СЕТ СН'!$F$17</f>
        <v>3406.5718593400002</v>
      </c>
      <c r="P35" s="36">
        <f>SUMIFS(СВЦЭМ!$C$33:$C$776,СВЦЭМ!$A$33:$A$776,$A35,СВЦЭМ!$B$33:$B$776,P$11)+'СЕТ СН'!$F$9+СВЦЭМ!$D$10+'СЕТ СН'!$F$5-'СЕТ СН'!$F$17</f>
        <v>3437.8793202400002</v>
      </c>
      <c r="Q35" s="36">
        <f>SUMIFS(СВЦЭМ!$C$33:$C$776,СВЦЭМ!$A$33:$A$776,$A35,СВЦЭМ!$B$33:$B$776,Q$11)+'СЕТ СН'!$F$9+СВЦЭМ!$D$10+'СЕТ СН'!$F$5-'СЕТ СН'!$F$17</f>
        <v>3452.2467116100001</v>
      </c>
      <c r="R35" s="36">
        <f>SUMIFS(СВЦЭМ!$C$33:$C$776,СВЦЭМ!$A$33:$A$776,$A35,СВЦЭМ!$B$33:$B$776,R$11)+'СЕТ СН'!$F$9+СВЦЭМ!$D$10+'СЕТ СН'!$F$5-'СЕТ СН'!$F$17</f>
        <v>3440.9506939900002</v>
      </c>
      <c r="S35" s="36">
        <f>SUMIFS(СВЦЭМ!$C$33:$C$776,СВЦЭМ!$A$33:$A$776,$A35,СВЦЭМ!$B$33:$B$776,S$11)+'СЕТ СН'!$F$9+СВЦЭМ!$D$10+'СЕТ СН'!$F$5-'СЕТ СН'!$F$17</f>
        <v>3417.2381044499998</v>
      </c>
      <c r="T35" s="36">
        <f>SUMIFS(СВЦЭМ!$C$33:$C$776,СВЦЭМ!$A$33:$A$776,$A35,СВЦЭМ!$B$33:$B$776,T$11)+'СЕТ СН'!$F$9+СВЦЭМ!$D$10+'СЕТ СН'!$F$5-'СЕТ СН'!$F$17</f>
        <v>3404.2553480699999</v>
      </c>
      <c r="U35" s="36">
        <f>SUMIFS(СВЦЭМ!$C$33:$C$776,СВЦЭМ!$A$33:$A$776,$A35,СВЦЭМ!$B$33:$B$776,U$11)+'СЕТ СН'!$F$9+СВЦЭМ!$D$10+'СЕТ СН'!$F$5-'СЕТ СН'!$F$17</f>
        <v>3381.87356258</v>
      </c>
      <c r="V35" s="36">
        <f>SUMIFS(СВЦЭМ!$C$33:$C$776,СВЦЭМ!$A$33:$A$776,$A35,СВЦЭМ!$B$33:$B$776,V$11)+'СЕТ СН'!$F$9+СВЦЭМ!$D$10+'СЕТ СН'!$F$5-'СЕТ СН'!$F$17</f>
        <v>3364.0355658200001</v>
      </c>
      <c r="W35" s="36">
        <f>SUMIFS(СВЦЭМ!$C$33:$C$776,СВЦЭМ!$A$33:$A$776,$A35,СВЦЭМ!$B$33:$B$776,W$11)+'СЕТ СН'!$F$9+СВЦЭМ!$D$10+'СЕТ СН'!$F$5-'СЕТ СН'!$F$17</f>
        <v>3373.8440990399999</v>
      </c>
      <c r="X35" s="36">
        <f>SUMIFS(СВЦЭМ!$C$33:$C$776,СВЦЭМ!$A$33:$A$776,$A35,СВЦЭМ!$B$33:$B$776,X$11)+'СЕТ СН'!$F$9+СВЦЭМ!$D$10+'СЕТ СН'!$F$5-'СЕТ СН'!$F$17</f>
        <v>3433.2893323600001</v>
      </c>
      <c r="Y35" s="36">
        <f>SUMIFS(СВЦЭМ!$C$33:$C$776,СВЦЭМ!$A$33:$A$776,$A35,СВЦЭМ!$B$33:$B$776,Y$11)+'СЕТ СН'!$F$9+СВЦЭМ!$D$10+'СЕТ СН'!$F$5-'СЕТ СН'!$F$17</f>
        <v>3512.9455637999999</v>
      </c>
    </row>
    <row r="36" spans="1:25" ht="15.75" x14ac:dyDescent="0.2">
      <c r="A36" s="35">
        <f t="shared" si="0"/>
        <v>43549</v>
      </c>
      <c r="B36" s="36">
        <f>SUMIFS(СВЦЭМ!$C$33:$C$776,СВЦЭМ!$A$33:$A$776,$A36,СВЦЭМ!$B$33:$B$776,B$11)+'СЕТ СН'!$F$9+СВЦЭМ!$D$10+'СЕТ СН'!$F$5-'СЕТ СН'!$F$17</f>
        <v>3466.6363329800001</v>
      </c>
      <c r="C36" s="36">
        <f>SUMIFS(СВЦЭМ!$C$33:$C$776,СВЦЭМ!$A$33:$A$776,$A36,СВЦЭМ!$B$33:$B$776,C$11)+'СЕТ СН'!$F$9+СВЦЭМ!$D$10+'СЕТ СН'!$F$5-'СЕТ СН'!$F$17</f>
        <v>3477.6578587899999</v>
      </c>
      <c r="D36" s="36">
        <f>SUMIFS(СВЦЭМ!$C$33:$C$776,СВЦЭМ!$A$33:$A$776,$A36,СВЦЭМ!$B$33:$B$776,D$11)+'СЕТ СН'!$F$9+СВЦЭМ!$D$10+'СЕТ СН'!$F$5-'СЕТ СН'!$F$17</f>
        <v>3504.6483211200002</v>
      </c>
      <c r="E36" s="36">
        <f>SUMIFS(СВЦЭМ!$C$33:$C$776,СВЦЭМ!$A$33:$A$776,$A36,СВЦЭМ!$B$33:$B$776,E$11)+'СЕТ СН'!$F$9+СВЦЭМ!$D$10+'СЕТ СН'!$F$5-'СЕТ СН'!$F$17</f>
        <v>3500.69189564</v>
      </c>
      <c r="F36" s="36">
        <f>SUMIFS(СВЦЭМ!$C$33:$C$776,СВЦЭМ!$A$33:$A$776,$A36,СВЦЭМ!$B$33:$B$776,F$11)+'СЕТ СН'!$F$9+СВЦЭМ!$D$10+'СЕТ СН'!$F$5-'СЕТ СН'!$F$17</f>
        <v>3498.2300396000001</v>
      </c>
      <c r="G36" s="36">
        <f>SUMIFS(СВЦЭМ!$C$33:$C$776,СВЦЭМ!$A$33:$A$776,$A36,СВЦЭМ!$B$33:$B$776,G$11)+'СЕТ СН'!$F$9+СВЦЭМ!$D$10+'СЕТ СН'!$F$5-'СЕТ СН'!$F$17</f>
        <v>3488.8009421400002</v>
      </c>
      <c r="H36" s="36">
        <f>SUMIFS(СВЦЭМ!$C$33:$C$776,СВЦЭМ!$A$33:$A$776,$A36,СВЦЭМ!$B$33:$B$776,H$11)+'СЕТ СН'!$F$9+СВЦЭМ!$D$10+'СЕТ СН'!$F$5-'СЕТ СН'!$F$17</f>
        <v>3463.2133423200003</v>
      </c>
      <c r="I36" s="36">
        <f>SUMIFS(СВЦЭМ!$C$33:$C$776,СВЦЭМ!$A$33:$A$776,$A36,СВЦЭМ!$B$33:$B$776,I$11)+'СЕТ СН'!$F$9+СВЦЭМ!$D$10+'СЕТ СН'!$F$5-'СЕТ СН'!$F$17</f>
        <v>3450.6679659000001</v>
      </c>
      <c r="J36" s="36">
        <f>SUMIFS(СВЦЭМ!$C$33:$C$776,СВЦЭМ!$A$33:$A$776,$A36,СВЦЭМ!$B$33:$B$776,J$11)+'СЕТ СН'!$F$9+СВЦЭМ!$D$10+'СЕТ СН'!$F$5-'СЕТ СН'!$F$17</f>
        <v>3400.9241741400001</v>
      </c>
      <c r="K36" s="36">
        <f>SUMIFS(СВЦЭМ!$C$33:$C$776,СВЦЭМ!$A$33:$A$776,$A36,СВЦЭМ!$B$33:$B$776,K$11)+'СЕТ СН'!$F$9+СВЦЭМ!$D$10+'СЕТ СН'!$F$5-'СЕТ СН'!$F$17</f>
        <v>3410.0092112800003</v>
      </c>
      <c r="L36" s="36">
        <f>SUMIFS(СВЦЭМ!$C$33:$C$776,СВЦЭМ!$A$33:$A$776,$A36,СВЦЭМ!$B$33:$B$776,L$11)+'СЕТ СН'!$F$9+СВЦЭМ!$D$10+'СЕТ СН'!$F$5-'СЕТ СН'!$F$17</f>
        <v>3440.8555065300002</v>
      </c>
      <c r="M36" s="36">
        <f>SUMIFS(СВЦЭМ!$C$33:$C$776,СВЦЭМ!$A$33:$A$776,$A36,СВЦЭМ!$B$33:$B$776,M$11)+'СЕТ СН'!$F$9+СВЦЭМ!$D$10+'СЕТ СН'!$F$5-'СЕТ СН'!$F$17</f>
        <v>3478.9484679299999</v>
      </c>
      <c r="N36" s="36">
        <f>SUMIFS(СВЦЭМ!$C$33:$C$776,СВЦЭМ!$A$33:$A$776,$A36,СВЦЭМ!$B$33:$B$776,N$11)+'СЕТ СН'!$F$9+СВЦЭМ!$D$10+'СЕТ СН'!$F$5-'СЕТ СН'!$F$17</f>
        <v>3524.74899095</v>
      </c>
      <c r="O36" s="36">
        <f>SUMIFS(СВЦЭМ!$C$33:$C$776,СВЦЭМ!$A$33:$A$776,$A36,СВЦЭМ!$B$33:$B$776,O$11)+'СЕТ СН'!$F$9+СВЦЭМ!$D$10+'СЕТ СН'!$F$5-'СЕТ СН'!$F$17</f>
        <v>3533.15134571</v>
      </c>
      <c r="P36" s="36">
        <f>SUMIFS(СВЦЭМ!$C$33:$C$776,СВЦЭМ!$A$33:$A$776,$A36,СВЦЭМ!$B$33:$B$776,P$11)+'СЕТ СН'!$F$9+СВЦЭМ!$D$10+'СЕТ СН'!$F$5-'СЕТ СН'!$F$17</f>
        <v>3532.5691176300002</v>
      </c>
      <c r="Q36" s="36">
        <f>SUMIFS(СВЦЭМ!$C$33:$C$776,СВЦЭМ!$A$33:$A$776,$A36,СВЦЭМ!$B$33:$B$776,Q$11)+'СЕТ СН'!$F$9+СВЦЭМ!$D$10+'СЕТ СН'!$F$5-'СЕТ СН'!$F$17</f>
        <v>3525.5422840700003</v>
      </c>
      <c r="R36" s="36">
        <f>SUMIFS(СВЦЭМ!$C$33:$C$776,СВЦЭМ!$A$33:$A$776,$A36,СВЦЭМ!$B$33:$B$776,R$11)+'СЕТ СН'!$F$9+СВЦЭМ!$D$10+'СЕТ СН'!$F$5-'СЕТ СН'!$F$17</f>
        <v>3498.6905879800001</v>
      </c>
      <c r="S36" s="36">
        <f>SUMIFS(СВЦЭМ!$C$33:$C$776,СВЦЭМ!$A$33:$A$776,$A36,СВЦЭМ!$B$33:$B$776,S$11)+'СЕТ СН'!$F$9+СВЦЭМ!$D$10+'СЕТ СН'!$F$5-'СЕТ СН'!$F$17</f>
        <v>3458.06966225</v>
      </c>
      <c r="T36" s="36">
        <f>SUMIFS(СВЦЭМ!$C$33:$C$776,СВЦЭМ!$A$33:$A$776,$A36,СВЦЭМ!$B$33:$B$776,T$11)+'СЕТ СН'!$F$9+СВЦЭМ!$D$10+'СЕТ СН'!$F$5-'СЕТ СН'!$F$17</f>
        <v>3433.4404460699998</v>
      </c>
      <c r="U36" s="36">
        <f>SUMIFS(СВЦЭМ!$C$33:$C$776,СВЦЭМ!$A$33:$A$776,$A36,СВЦЭМ!$B$33:$B$776,U$11)+'СЕТ СН'!$F$9+СВЦЭМ!$D$10+'СЕТ СН'!$F$5-'СЕТ СН'!$F$17</f>
        <v>3411.70083918</v>
      </c>
      <c r="V36" s="36">
        <f>SUMIFS(СВЦЭМ!$C$33:$C$776,СВЦЭМ!$A$33:$A$776,$A36,СВЦЭМ!$B$33:$B$776,V$11)+'СЕТ СН'!$F$9+СВЦЭМ!$D$10+'СЕТ СН'!$F$5-'СЕТ СН'!$F$17</f>
        <v>3404.4645735499998</v>
      </c>
      <c r="W36" s="36">
        <f>SUMIFS(СВЦЭМ!$C$33:$C$776,СВЦЭМ!$A$33:$A$776,$A36,СВЦЭМ!$B$33:$B$776,W$11)+'СЕТ СН'!$F$9+СВЦЭМ!$D$10+'СЕТ СН'!$F$5-'СЕТ СН'!$F$17</f>
        <v>3399.0652327899998</v>
      </c>
      <c r="X36" s="36">
        <f>SUMIFS(СВЦЭМ!$C$33:$C$776,СВЦЭМ!$A$33:$A$776,$A36,СВЦЭМ!$B$33:$B$776,X$11)+'СЕТ СН'!$F$9+СВЦЭМ!$D$10+'СЕТ СН'!$F$5-'СЕТ СН'!$F$17</f>
        <v>3442.9889385900001</v>
      </c>
      <c r="Y36" s="36">
        <f>SUMIFS(СВЦЭМ!$C$33:$C$776,СВЦЭМ!$A$33:$A$776,$A36,СВЦЭМ!$B$33:$B$776,Y$11)+'СЕТ СН'!$F$9+СВЦЭМ!$D$10+'СЕТ СН'!$F$5-'СЕТ СН'!$F$17</f>
        <v>3492.14382746</v>
      </c>
    </row>
    <row r="37" spans="1:25" ht="15.75" x14ac:dyDescent="0.2">
      <c r="A37" s="35">
        <f t="shared" si="0"/>
        <v>43550</v>
      </c>
      <c r="B37" s="36">
        <f>SUMIFS(СВЦЭМ!$C$33:$C$776,СВЦЭМ!$A$33:$A$776,$A37,СВЦЭМ!$B$33:$B$776,B$11)+'СЕТ СН'!$F$9+СВЦЭМ!$D$10+'СЕТ СН'!$F$5-'СЕТ СН'!$F$17</f>
        <v>3468.7661491700001</v>
      </c>
      <c r="C37" s="36">
        <f>SUMIFS(СВЦЭМ!$C$33:$C$776,СВЦЭМ!$A$33:$A$776,$A37,СВЦЭМ!$B$33:$B$776,C$11)+'СЕТ СН'!$F$9+СВЦЭМ!$D$10+'СЕТ СН'!$F$5-'СЕТ СН'!$F$17</f>
        <v>3521.4901676700001</v>
      </c>
      <c r="D37" s="36">
        <f>SUMIFS(СВЦЭМ!$C$33:$C$776,СВЦЭМ!$A$33:$A$776,$A37,СВЦЭМ!$B$33:$B$776,D$11)+'СЕТ СН'!$F$9+СВЦЭМ!$D$10+'СЕТ СН'!$F$5-'СЕТ СН'!$F$17</f>
        <v>3572.8423472599998</v>
      </c>
      <c r="E37" s="36">
        <f>SUMIFS(СВЦЭМ!$C$33:$C$776,СВЦЭМ!$A$33:$A$776,$A37,СВЦЭМ!$B$33:$B$776,E$11)+'СЕТ СН'!$F$9+СВЦЭМ!$D$10+'СЕТ СН'!$F$5-'СЕТ СН'!$F$17</f>
        <v>3588.49953108</v>
      </c>
      <c r="F37" s="36">
        <f>SUMIFS(СВЦЭМ!$C$33:$C$776,СВЦЭМ!$A$33:$A$776,$A37,СВЦЭМ!$B$33:$B$776,F$11)+'СЕТ СН'!$F$9+СВЦЭМ!$D$10+'СЕТ СН'!$F$5-'СЕТ СН'!$F$17</f>
        <v>3564.5623866799997</v>
      </c>
      <c r="G37" s="36">
        <f>SUMIFS(СВЦЭМ!$C$33:$C$776,СВЦЭМ!$A$33:$A$776,$A37,СВЦЭМ!$B$33:$B$776,G$11)+'СЕТ СН'!$F$9+СВЦЭМ!$D$10+'СЕТ СН'!$F$5-'СЕТ СН'!$F$17</f>
        <v>3548.02078648</v>
      </c>
      <c r="H37" s="36">
        <f>SUMIFS(СВЦЭМ!$C$33:$C$776,СВЦЭМ!$A$33:$A$776,$A37,СВЦЭМ!$B$33:$B$776,H$11)+'СЕТ СН'!$F$9+СВЦЭМ!$D$10+'СЕТ СН'!$F$5-'СЕТ СН'!$F$17</f>
        <v>3491.3045378799998</v>
      </c>
      <c r="I37" s="36">
        <f>SUMIFS(СВЦЭМ!$C$33:$C$776,СВЦЭМ!$A$33:$A$776,$A37,СВЦЭМ!$B$33:$B$776,I$11)+'СЕТ СН'!$F$9+СВЦЭМ!$D$10+'СЕТ СН'!$F$5-'СЕТ СН'!$F$17</f>
        <v>3463.3863318900003</v>
      </c>
      <c r="J37" s="36">
        <f>SUMIFS(СВЦЭМ!$C$33:$C$776,СВЦЭМ!$A$33:$A$776,$A37,СВЦЭМ!$B$33:$B$776,J$11)+'СЕТ СН'!$F$9+СВЦЭМ!$D$10+'СЕТ СН'!$F$5-'СЕТ СН'!$F$17</f>
        <v>3413.3292011399999</v>
      </c>
      <c r="K37" s="36">
        <f>SUMIFS(СВЦЭМ!$C$33:$C$776,СВЦЭМ!$A$33:$A$776,$A37,СВЦЭМ!$B$33:$B$776,K$11)+'СЕТ СН'!$F$9+СВЦЭМ!$D$10+'СЕТ СН'!$F$5-'СЕТ СН'!$F$17</f>
        <v>3397.6736664099999</v>
      </c>
      <c r="L37" s="36">
        <f>SUMIFS(СВЦЭМ!$C$33:$C$776,СВЦЭМ!$A$33:$A$776,$A37,СВЦЭМ!$B$33:$B$776,L$11)+'СЕТ СН'!$F$9+СВЦЭМ!$D$10+'СЕТ СН'!$F$5-'СЕТ СН'!$F$17</f>
        <v>3389.9226591500001</v>
      </c>
      <c r="M37" s="36">
        <f>SUMIFS(СВЦЭМ!$C$33:$C$776,СВЦЭМ!$A$33:$A$776,$A37,СВЦЭМ!$B$33:$B$776,M$11)+'СЕТ СН'!$F$9+СВЦЭМ!$D$10+'СЕТ СН'!$F$5-'СЕТ СН'!$F$17</f>
        <v>3414.19448741</v>
      </c>
      <c r="N37" s="36">
        <f>SUMIFS(СВЦЭМ!$C$33:$C$776,СВЦЭМ!$A$33:$A$776,$A37,СВЦЭМ!$B$33:$B$776,N$11)+'СЕТ СН'!$F$9+СВЦЭМ!$D$10+'СЕТ СН'!$F$5-'СЕТ СН'!$F$17</f>
        <v>3436.25094666</v>
      </c>
      <c r="O37" s="36">
        <f>SUMIFS(СВЦЭМ!$C$33:$C$776,СВЦЭМ!$A$33:$A$776,$A37,СВЦЭМ!$B$33:$B$776,O$11)+'СЕТ СН'!$F$9+СВЦЭМ!$D$10+'СЕТ СН'!$F$5-'СЕТ СН'!$F$17</f>
        <v>3441.73876118</v>
      </c>
      <c r="P37" s="36">
        <f>SUMIFS(СВЦЭМ!$C$33:$C$776,СВЦЭМ!$A$33:$A$776,$A37,СВЦЭМ!$B$33:$B$776,P$11)+'СЕТ СН'!$F$9+СВЦЭМ!$D$10+'СЕТ СН'!$F$5-'СЕТ СН'!$F$17</f>
        <v>3458.00746428</v>
      </c>
      <c r="Q37" s="36">
        <f>SUMIFS(СВЦЭМ!$C$33:$C$776,СВЦЭМ!$A$33:$A$776,$A37,СВЦЭМ!$B$33:$B$776,Q$11)+'СЕТ СН'!$F$9+СВЦЭМ!$D$10+'СЕТ СН'!$F$5-'СЕТ СН'!$F$17</f>
        <v>3456.0391512699998</v>
      </c>
      <c r="R37" s="36">
        <f>SUMIFS(СВЦЭМ!$C$33:$C$776,СВЦЭМ!$A$33:$A$776,$A37,СВЦЭМ!$B$33:$B$776,R$11)+'СЕТ СН'!$F$9+СВЦЭМ!$D$10+'СЕТ СН'!$F$5-'СЕТ СН'!$F$17</f>
        <v>3439.1434048599999</v>
      </c>
      <c r="S37" s="36">
        <f>SUMIFS(СВЦЭМ!$C$33:$C$776,СВЦЭМ!$A$33:$A$776,$A37,СВЦЭМ!$B$33:$B$776,S$11)+'СЕТ СН'!$F$9+СВЦЭМ!$D$10+'СЕТ СН'!$F$5-'СЕТ СН'!$F$17</f>
        <v>3397.5413810700002</v>
      </c>
      <c r="T37" s="36">
        <f>SUMIFS(СВЦЭМ!$C$33:$C$776,СВЦЭМ!$A$33:$A$776,$A37,СВЦЭМ!$B$33:$B$776,T$11)+'СЕТ СН'!$F$9+СВЦЭМ!$D$10+'СЕТ СН'!$F$5-'СЕТ СН'!$F$17</f>
        <v>3383.2311949499999</v>
      </c>
      <c r="U37" s="36">
        <f>SUMIFS(СВЦЭМ!$C$33:$C$776,СВЦЭМ!$A$33:$A$776,$A37,СВЦЭМ!$B$33:$B$776,U$11)+'СЕТ СН'!$F$9+СВЦЭМ!$D$10+'СЕТ СН'!$F$5-'СЕТ СН'!$F$17</f>
        <v>3366.3749278499999</v>
      </c>
      <c r="V37" s="36">
        <f>SUMIFS(СВЦЭМ!$C$33:$C$776,СВЦЭМ!$A$33:$A$776,$A37,СВЦЭМ!$B$33:$B$776,V$11)+'СЕТ СН'!$F$9+СВЦЭМ!$D$10+'СЕТ СН'!$F$5-'СЕТ СН'!$F$17</f>
        <v>3361.71607812</v>
      </c>
      <c r="W37" s="36">
        <f>SUMIFS(СВЦЭМ!$C$33:$C$776,СВЦЭМ!$A$33:$A$776,$A37,СВЦЭМ!$B$33:$B$776,W$11)+'СЕТ СН'!$F$9+СВЦЭМ!$D$10+'СЕТ СН'!$F$5-'СЕТ СН'!$F$17</f>
        <v>3365.2259724999999</v>
      </c>
      <c r="X37" s="36">
        <f>SUMIFS(СВЦЭМ!$C$33:$C$776,СВЦЭМ!$A$33:$A$776,$A37,СВЦЭМ!$B$33:$B$776,X$11)+'СЕТ СН'!$F$9+СВЦЭМ!$D$10+'СЕТ СН'!$F$5-'СЕТ СН'!$F$17</f>
        <v>3414.6667336700002</v>
      </c>
      <c r="Y37" s="36">
        <f>SUMIFS(СВЦЭМ!$C$33:$C$776,СВЦЭМ!$A$33:$A$776,$A37,СВЦЭМ!$B$33:$B$776,Y$11)+'СЕТ СН'!$F$9+СВЦЭМ!$D$10+'СЕТ СН'!$F$5-'СЕТ СН'!$F$17</f>
        <v>3478.8093441400001</v>
      </c>
    </row>
    <row r="38" spans="1:25" ht="15.75" x14ac:dyDescent="0.2">
      <c r="A38" s="35">
        <f t="shared" si="0"/>
        <v>43551</v>
      </c>
      <c r="B38" s="36">
        <f>SUMIFS(СВЦЭМ!$C$33:$C$776,СВЦЭМ!$A$33:$A$776,$A38,СВЦЭМ!$B$33:$B$776,B$11)+'СЕТ СН'!$F$9+СВЦЭМ!$D$10+'СЕТ СН'!$F$5-'СЕТ СН'!$F$17</f>
        <v>3518.1686375499999</v>
      </c>
      <c r="C38" s="36">
        <f>SUMIFS(СВЦЭМ!$C$33:$C$776,СВЦЭМ!$A$33:$A$776,$A38,СВЦЭМ!$B$33:$B$776,C$11)+'СЕТ СН'!$F$9+СВЦЭМ!$D$10+'СЕТ СН'!$F$5-'СЕТ СН'!$F$17</f>
        <v>3542.7252527800001</v>
      </c>
      <c r="D38" s="36">
        <f>SUMIFS(СВЦЭМ!$C$33:$C$776,СВЦЭМ!$A$33:$A$776,$A38,СВЦЭМ!$B$33:$B$776,D$11)+'СЕТ СН'!$F$9+СВЦЭМ!$D$10+'СЕТ СН'!$F$5-'СЕТ СН'!$F$17</f>
        <v>3557.0445261499999</v>
      </c>
      <c r="E38" s="36">
        <f>SUMIFS(СВЦЭМ!$C$33:$C$776,СВЦЭМ!$A$33:$A$776,$A38,СВЦЭМ!$B$33:$B$776,E$11)+'СЕТ СН'!$F$9+СВЦЭМ!$D$10+'СЕТ СН'!$F$5-'СЕТ СН'!$F$17</f>
        <v>3570.6672544499997</v>
      </c>
      <c r="F38" s="36">
        <f>SUMIFS(СВЦЭМ!$C$33:$C$776,СВЦЭМ!$A$33:$A$776,$A38,СВЦЭМ!$B$33:$B$776,F$11)+'СЕТ СН'!$F$9+СВЦЭМ!$D$10+'СЕТ СН'!$F$5-'СЕТ СН'!$F$17</f>
        <v>3572.1632405</v>
      </c>
      <c r="G38" s="36">
        <f>SUMIFS(СВЦЭМ!$C$33:$C$776,СВЦЭМ!$A$33:$A$776,$A38,СВЦЭМ!$B$33:$B$776,G$11)+'СЕТ СН'!$F$9+СВЦЭМ!$D$10+'СЕТ СН'!$F$5-'СЕТ СН'!$F$17</f>
        <v>3537.41110497</v>
      </c>
      <c r="H38" s="36">
        <f>SUMIFS(СВЦЭМ!$C$33:$C$776,СВЦЭМ!$A$33:$A$776,$A38,СВЦЭМ!$B$33:$B$776,H$11)+'СЕТ СН'!$F$9+СВЦЭМ!$D$10+'СЕТ СН'!$F$5-'СЕТ СН'!$F$17</f>
        <v>3506.2679725200001</v>
      </c>
      <c r="I38" s="36">
        <f>SUMIFS(СВЦЭМ!$C$33:$C$776,СВЦЭМ!$A$33:$A$776,$A38,СВЦЭМ!$B$33:$B$776,I$11)+'СЕТ СН'!$F$9+СВЦЭМ!$D$10+'СЕТ СН'!$F$5-'СЕТ СН'!$F$17</f>
        <v>3447.8708351300002</v>
      </c>
      <c r="J38" s="36">
        <f>SUMIFS(СВЦЭМ!$C$33:$C$776,СВЦЭМ!$A$33:$A$776,$A38,СВЦЭМ!$B$33:$B$776,J$11)+'СЕТ СН'!$F$9+СВЦЭМ!$D$10+'СЕТ СН'!$F$5-'СЕТ СН'!$F$17</f>
        <v>3402.6753070099999</v>
      </c>
      <c r="K38" s="36">
        <f>SUMIFS(СВЦЭМ!$C$33:$C$776,СВЦЭМ!$A$33:$A$776,$A38,СВЦЭМ!$B$33:$B$776,K$11)+'СЕТ СН'!$F$9+СВЦЭМ!$D$10+'СЕТ СН'!$F$5-'СЕТ СН'!$F$17</f>
        <v>3386.0771585699999</v>
      </c>
      <c r="L38" s="36">
        <f>SUMIFS(СВЦЭМ!$C$33:$C$776,СВЦЭМ!$A$33:$A$776,$A38,СВЦЭМ!$B$33:$B$776,L$11)+'СЕТ СН'!$F$9+СВЦЭМ!$D$10+'СЕТ СН'!$F$5-'СЕТ СН'!$F$17</f>
        <v>3388.5725870199999</v>
      </c>
      <c r="M38" s="36">
        <f>SUMIFS(СВЦЭМ!$C$33:$C$776,СВЦЭМ!$A$33:$A$776,$A38,СВЦЭМ!$B$33:$B$776,M$11)+'СЕТ СН'!$F$9+СВЦЭМ!$D$10+'СЕТ СН'!$F$5-'СЕТ СН'!$F$17</f>
        <v>3409.3527594799998</v>
      </c>
      <c r="N38" s="36">
        <f>SUMIFS(СВЦЭМ!$C$33:$C$776,СВЦЭМ!$A$33:$A$776,$A38,СВЦЭМ!$B$33:$B$776,N$11)+'СЕТ СН'!$F$9+СВЦЭМ!$D$10+'СЕТ СН'!$F$5-'СЕТ СН'!$F$17</f>
        <v>3455.7616115299998</v>
      </c>
      <c r="O38" s="36">
        <f>SUMIFS(СВЦЭМ!$C$33:$C$776,СВЦЭМ!$A$33:$A$776,$A38,СВЦЭМ!$B$33:$B$776,O$11)+'СЕТ СН'!$F$9+СВЦЭМ!$D$10+'СЕТ СН'!$F$5-'СЕТ СН'!$F$17</f>
        <v>3464.2033715799998</v>
      </c>
      <c r="P38" s="36">
        <f>SUMIFS(СВЦЭМ!$C$33:$C$776,СВЦЭМ!$A$33:$A$776,$A38,СВЦЭМ!$B$33:$B$776,P$11)+'СЕТ СН'!$F$9+СВЦЭМ!$D$10+'СЕТ СН'!$F$5-'СЕТ СН'!$F$17</f>
        <v>3478.4143981699999</v>
      </c>
      <c r="Q38" s="36">
        <f>SUMIFS(СВЦЭМ!$C$33:$C$776,СВЦЭМ!$A$33:$A$776,$A38,СВЦЭМ!$B$33:$B$776,Q$11)+'СЕТ СН'!$F$9+СВЦЭМ!$D$10+'СЕТ СН'!$F$5-'СЕТ СН'!$F$17</f>
        <v>3470.4183790799998</v>
      </c>
      <c r="R38" s="36">
        <f>SUMIFS(СВЦЭМ!$C$33:$C$776,СВЦЭМ!$A$33:$A$776,$A38,СВЦЭМ!$B$33:$B$776,R$11)+'СЕТ СН'!$F$9+СВЦЭМ!$D$10+'СЕТ СН'!$F$5-'СЕТ СН'!$F$17</f>
        <v>3439.0163619099999</v>
      </c>
      <c r="S38" s="36">
        <f>SUMIFS(СВЦЭМ!$C$33:$C$776,СВЦЭМ!$A$33:$A$776,$A38,СВЦЭМ!$B$33:$B$776,S$11)+'СЕТ СН'!$F$9+СВЦЭМ!$D$10+'СЕТ СН'!$F$5-'СЕТ СН'!$F$17</f>
        <v>3409.8967735000001</v>
      </c>
      <c r="T38" s="36">
        <f>SUMIFS(СВЦЭМ!$C$33:$C$776,СВЦЭМ!$A$33:$A$776,$A38,СВЦЭМ!$B$33:$B$776,T$11)+'СЕТ СН'!$F$9+СВЦЭМ!$D$10+'СЕТ СН'!$F$5-'СЕТ СН'!$F$17</f>
        <v>3391.8300559999998</v>
      </c>
      <c r="U38" s="36">
        <f>SUMIFS(СВЦЭМ!$C$33:$C$776,СВЦЭМ!$A$33:$A$776,$A38,СВЦЭМ!$B$33:$B$776,U$11)+'СЕТ СН'!$F$9+СВЦЭМ!$D$10+'СЕТ СН'!$F$5-'СЕТ СН'!$F$17</f>
        <v>3383.7247054300001</v>
      </c>
      <c r="V38" s="36">
        <f>SUMIFS(СВЦЭМ!$C$33:$C$776,СВЦЭМ!$A$33:$A$776,$A38,СВЦЭМ!$B$33:$B$776,V$11)+'СЕТ СН'!$F$9+СВЦЭМ!$D$10+'СЕТ СН'!$F$5-'СЕТ СН'!$F$17</f>
        <v>3376.3503831200001</v>
      </c>
      <c r="W38" s="36">
        <f>SUMIFS(СВЦЭМ!$C$33:$C$776,СВЦЭМ!$A$33:$A$776,$A38,СВЦЭМ!$B$33:$B$776,W$11)+'СЕТ СН'!$F$9+СВЦЭМ!$D$10+'СЕТ СН'!$F$5-'СЕТ СН'!$F$17</f>
        <v>3372.05866225</v>
      </c>
      <c r="X38" s="36">
        <f>SUMIFS(СВЦЭМ!$C$33:$C$776,СВЦЭМ!$A$33:$A$776,$A38,СВЦЭМ!$B$33:$B$776,X$11)+'СЕТ СН'!$F$9+СВЦЭМ!$D$10+'СЕТ СН'!$F$5-'СЕТ СН'!$F$17</f>
        <v>3431.6238915200001</v>
      </c>
      <c r="Y38" s="36">
        <f>SUMIFS(СВЦЭМ!$C$33:$C$776,СВЦЭМ!$A$33:$A$776,$A38,СВЦЭМ!$B$33:$B$776,Y$11)+'СЕТ СН'!$F$9+СВЦЭМ!$D$10+'СЕТ СН'!$F$5-'СЕТ СН'!$F$17</f>
        <v>3484.2788647299999</v>
      </c>
    </row>
    <row r="39" spans="1:25" ht="15.75" x14ac:dyDescent="0.2">
      <c r="A39" s="35">
        <f t="shared" si="0"/>
        <v>43552</v>
      </c>
      <c r="B39" s="36">
        <f>SUMIFS(СВЦЭМ!$C$33:$C$776,СВЦЭМ!$A$33:$A$776,$A39,СВЦЭМ!$B$33:$B$776,B$11)+'СЕТ СН'!$F$9+СВЦЭМ!$D$10+'СЕТ СН'!$F$5-'СЕТ СН'!$F$17</f>
        <v>3519.1325072999998</v>
      </c>
      <c r="C39" s="36">
        <f>SUMIFS(СВЦЭМ!$C$33:$C$776,СВЦЭМ!$A$33:$A$776,$A39,СВЦЭМ!$B$33:$B$776,C$11)+'СЕТ СН'!$F$9+СВЦЭМ!$D$10+'СЕТ СН'!$F$5-'СЕТ СН'!$F$17</f>
        <v>3556.9726150300003</v>
      </c>
      <c r="D39" s="36">
        <f>SUMIFS(СВЦЭМ!$C$33:$C$776,СВЦЭМ!$A$33:$A$776,$A39,СВЦЭМ!$B$33:$B$776,D$11)+'СЕТ СН'!$F$9+СВЦЭМ!$D$10+'СЕТ СН'!$F$5-'СЕТ СН'!$F$17</f>
        <v>3576.9276641199999</v>
      </c>
      <c r="E39" s="36">
        <f>SUMIFS(СВЦЭМ!$C$33:$C$776,СВЦЭМ!$A$33:$A$776,$A39,СВЦЭМ!$B$33:$B$776,E$11)+'СЕТ СН'!$F$9+СВЦЭМ!$D$10+'СЕТ СН'!$F$5-'СЕТ СН'!$F$17</f>
        <v>3579.9381442000004</v>
      </c>
      <c r="F39" s="36">
        <f>SUMIFS(СВЦЭМ!$C$33:$C$776,СВЦЭМ!$A$33:$A$776,$A39,СВЦЭМ!$B$33:$B$776,F$11)+'СЕТ СН'!$F$9+СВЦЭМ!$D$10+'СЕТ СН'!$F$5-'СЕТ СН'!$F$17</f>
        <v>3576.1230580199999</v>
      </c>
      <c r="G39" s="36">
        <f>SUMIFS(СВЦЭМ!$C$33:$C$776,СВЦЭМ!$A$33:$A$776,$A39,СВЦЭМ!$B$33:$B$776,G$11)+'СЕТ СН'!$F$9+СВЦЭМ!$D$10+'СЕТ СН'!$F$5-'СЕТ СН'!$F$17</f>
        <v>3543.4559844599999</v>
      </c>
      <c r="H39" s="36">
        <f>SUMIFS(СВЦЭМ!$C$33:$C$776,СВЦЭМ!$A$33:$A$776,$A39,СВЦЭМ!$B$33:$B$776,H$11)+'СЕТ СН'!$F$9+СВЦЭМ!$D$10+'СЕТ СН'!$F$5-'СЕТ СН'!$F$17</f>
        <v>3518.25307393</v>
      </c>
      <c r="I39" s="36">
        <f>SUMIFS(СВЦЭМ!$C$33:$C$776,СВЦЭМ!$A$33:$A$776,$A39,СВЦЭМ!$B$33:$B$776,I$11)+'СЕТ СН'!$F$9+СВЦЭМ!$D$10+'СЕТ СН'!$F$5-'СЕТ СН'!$F$17</f>
        <v>3480.0063007099998</v>
      </c>
      <c r="J39" s="36">
        <f>SUMIFS(СВЦЭМ!$C$33:$C$776,СВЦЭМ!$A$33:$A$776,$A39,СВЦЭМ!$B$33:$B$776,J$11)+'СЕТ СН'!$F$9+СВЦЭМ!$D$10+'СЕТ СН'!$F$5-'СЕТ СН'!$F$17</f>
        <v>3432.7699422800001</v>
      </c>
      <c r="K39" s="36">
        <f>SUMIFS(СВЦЭМ!$C$33:$C$776,СВЦЭМ!$A$33:$A$776,$A39,СВЦЭМ!$B$33:$B$776,K$11)+'СЕТ СН'!$F$9+СВЦЭМ!$D$10+'СЕТ СН'!$F$5-'СЕТ СН'!$F$17</f>
        <v>3399.59528176</v>
      </c>
      <c r="L39" s="36">
        <f>SUMIFS(СВЦЭМ!$C$33:$C$776,СВЦЭМ!$A$33:$A$776,$A39,СВЦЭМ!$B$33:$B$776,L$11)+'СЕТ СН'!$F$9+СВЦЭМ!$D$10+'СЕТ СН'!$F$5-'СЕТ СН'!$F$17</f>
        <v>3411.83832093</v>
      </c>
      <c r="M39" s="36">
        <f>SUMIFS(СВЦЭМ!$C$33:$C$776,СВЦЭМ!$A$33:$A$776,$A39,СВЦЭМ!$B$33:$B$776,M$11)+'СЕТ СН'!$F$9+СВЦЭМ!$D$10+'СЕТ СН'!$F$5-'СЕТ СН'!$F$17</f>
        <v>3423.7891670600002</v>
      </c>
      <c r="N39" s="36">
        <f>SUMIFS(СВЦЭМ!$C$33:$C$776,СВЦЭМ!$A$33:$A$776,$A39,СВЦЭМ!$B$33:$B$776,N$11)+'СЕТ СН'!$F$9+СВЦЭМ!$D$10+'СЕТ СН'!$F$5-'СЕТ СН'!$F$17</f>
        <v>3472.56485243</v>
      </c>
      <c r="O39" s="36">
        <f>SUMIFS(СВЦЭМ!$C$33:$C$776,СВЦЭМ!$A$33:$A$776,$A39,СВЦЭМ!$B$33:$B$776,O$11)+'СЕТ СН'!$F$9+СВЦЭМ!$D$10+'СЕТ СН'!$F$5-'СЕТ СН'!$F$17</f>
        <v>3480.7169038900001</v>
      </c>
      <c r="P39" s="36">
        <f>SUMIFS(СВЦЭМ!$C$33:$C$776,СВЦЭМ!$A$33:$A$776,$A39,СВЦЭМ!$B$33:$B$776,P$11)+'СЕТ СН'!$F$9+СВЦЭМ!$D$10+'СЕТ СН'!$F$5-'СЕТ СН'!$F$17</f>
        <v>3492.7663748499999</v>
      </c>
      <c r="Q39" s="36">
        <f>SUMIFS(СВЦЭМ!$C$33:$C$776,СВЦЭМ!$A$33:$A$776,$A39,СВЦЭМ!$B$33:$B$776,Q$11)+'СЕТ СН'!$F$9+СВЦЭМ!$D$10+'СЕТ СН'!$F$5-'СЕТ СН'!$F$17</f>
        <v>3491.94148666</v>
      </c>
      <c r="R39" s="36">
        <f>SUMIFS(СВЦЭМ!$C$33:$C$776,СВЦЭМ!$A$33:$A$776,$A39,СВЦЭМ!$B$33:$B$776,R$11)+'СЕТ СН'!$F$9+СВЦЭМ!$D$10+'СЕТ СН'!$F$5-'СЕТ СН'!$F$17</f>
        <v>3464.0721385100001</v>
      </c>
      <c r="S39" s="36">
        <f>SUMIFS(СВЦЭМ!$C$33:$C$776,СВЦЭМ!$A$33:$A$776,$A39,СВЦЭМ!$B$33:$B$776,S$11)+'СЕТ СН'!$F$9+СВЦЭМ!$D$10+'СЕТ СН'!$F$5-'СЕТ СН'!$F$17</f>
        <v>3440.7112228000001</v>
      </c>
      <c r="T39" s="36">
        <f>SUMIFS(СВЦЭМ!$C$33:$C$776,СВЦЭМ!$A$33:$A$776,$A39,СВЦЭМ!$B$33:$B$776,T$11)+'СЕТ СН'!$F$9+СВЦЭМ!$D$10+'СЕТ СН'!$F$5-'СЕТ СН'!$F$17</f>
        <v>3425.0808488900002</v>
      </c>
      <c r="U39" s="36">
        <f>SUMIFS(СВЦЭМ!$C$33:$C$776,СВЦЭМ!$A$33:$A$776,$A39,СВЦЭМ!$B$33:$B$776,U$11)+'СЕТ СН'!$F$9+СВЦЭМ!$D$10+'СЕТ СН'!$F$5-'СЕТ СН'!$F$17</f>
        <v>3405.3233908100001</v>
      </c>
      <c r="V39" s="36">
        <f>SUMIFS(СВЦЭМ!$C$33:$C$776,СВЦЭМ!$A$33:$A$776,$A39,СВЦЭМ!$B$33:$B$776,V$11)+'СЕТ СН'!$F$9+СВЦЭМ!$D$10+'СЕТ СН'!$F$5-'СЕТ СН'!$F$17</f>
        <v>3408.41232713</v>
      </c>
      <c r="W39" s="36">
        <f>SUMIFS(СВЦЭМ!$C$33:$C$776,СВЦЭМ!$A$33:$A$776,$A39,СВЦЭМ!$B$33:$B$776,W$11)+'СЕТ СН'!$F$9+СВЦЭМ!$D$10+'СЕТ СН'!$F$5-'СЕТ СН'!$F$17</f>
        <v>3403.9698987500001</v>
      </c>
      <c r="X39" s="36">
        <f>SUMIFS(СВЦЭМ!$C$33:$C$776,СВЦЭМ!$A$33:$A$776,$A39,СВЦЭМ!$B$33:$B$776,X$11)+'СЕТ СН'!$F$9+СВЦЭМ!$D$10+'СЕТ СН'!$F$5-'СЕТ СН'!$F$17</f>
        <v>3447.2621631900001</v>
      </c>
      <c r="Y39" s="36">
        <f>SUMIFS(СВЦЭМ!$C$33:$C$776,СВЦЭМ!$A$33:$A$776,$A39,СВЦЭМ!$B$33:$B$776,Y$11)+'СЕТ СН'!$F$9+СВЦЭМ!$D$10+'СЕТ СН'!$F$5-'СЕТ СН'!$F$17</f>
        <v>3512.0330364299998</v>
      </c>
    </row>
    <row r="40" spans="1:25" ht="15.75" x14ac:dyDescent="0.2">
      <c r="A40" s="35">
        <f t="shared" si="0"/>
        <v>43553</v>
      </c>
      <c r="B40" s="36">
        <f>SUMIFS(СВЦЭМ!$C$33:$C$776,СВЦЭМ!$A$33:$A$776,$A40,СВЦЭМ!$B$33:$B$776,B$11)+'СЕТ СН'!$F$9+СВЦЭМ!$D$10+'СЕТ СН'!$F$5-'СЕТ СН'!$F$17</f>
        <v>3513.5343219000001</v>
      </c>
      <c r="C40" s="36">
        <f>SUMIFS(СВЦЭМ!$C$33:$C$776,СВЦЭМ!$A$33:$A$776,$A40,СВЦЭМ!$B$33:$B$776,C$11)+'СЕТ СН'!$F$9+СВЦЭМ!$D$10+'СЕТ СН'!$F$5-'СЕТ СН'!$F$17</f>
        <v>3552.0577516600001</v>
      </c>
      <c r="D40" s="36">
        <f>SUMIFS(СВЦЭМ!$C$33:$C$776,СВЦЭМ!$A$33:$A$776,$A40,СВЦЭМ!$B$33:$B$776,D$11)+'СЕТ СН'!$F$9+СВЦЭМ!$D$10+'СЕТ СН'!$F$5-'СЕТ СН'!$F$17</f>
        <v>3566.89914761</v>
      </c>
      <c r="E40" s="36">
        <f>SUMIFS(СВЦЭМ!$C$33:$C$776,СВЦЭМ!$A$33:$A$776,$A40,СВЦЭМ!$B$33:$B$776,E$11)+'СЕТ СН'!$F$9+СВЦЭМ!$D$10+'СЕТ СН'!$F$5-'СЕТ СН'!$F$17</f>
        <v>3578.2031724600001</v>
      </c>
      <c r="F40" s="36">
        <f>SUMIFS(СВЦЭМ!$C$33:$C$776,СВЦЭМ!$A$33:$A$776,$A40,СВЦЭМ!$B$33:$B$776,F$11)+'СЕТ СН'!$F$9+СВЦЭМ!$D$10+'СЕТ СН'!$F$5-'СЕТ СН'!$F$17</f>
        <v>3580.8090645900002</v>
      </c>
      <c r="G40" s="36">
        <f>SUMIFS(СВЦЭМ!$C$33:$C$776,СВЦЭМ!$A$33:$A$776,$A40,СВЦЭМ!$B$33:$B$776,G$11)+'СЕТ СН'!$F$9+СВЦЭМ!$D$10+'СЕТ СН'!$F$5-'СЕТ СН'!$F$17</f>
        <v>3566.0026798999997</v>
      </c>
      <c r="H40" s="36">
        <f>SUMIFS(СВЦЭМ!$C$33:$C$776,СВЦЭМ!$A$33:$A$776,$A40,СВЦЭМ!$B$33:$B$776,H$11)+'СЕТ СН'!$F$9+СВЦЭМ!$D$10+'СЕТ СН'!$F$5-'СЕТ СН'!$F$17</f>
        <v>3518.6420102699999</v>
      </c>
      <c r="I40" s="36">
        <f>SUMIFS(СВЦЭМ!$C$33:$C$776,СВЦЭМ!$A$33:$A$776,$A40,СВЦЭМ!$B$33:$B$776,I$11)+'СЕТ СН'!$F$9+СВЦЭМ!$D$10+'СЕТ СН'!$F$5-'СЕТ СН'!$F$17</f>
        <v>3483.4125343599999</v>
      </c>
      <c r="J40" s="36">
        <f>SUMIFS(СВЦЭМ!$C$33:$C$776,СВЦЭМ!$A$33:$A$776,$A40,СВЦЭМ!$B$33:$B$776,J$11)+'СЕТ СН'!$F$9+СВЦЭМ!$D$10+'СЕТ СН'!$F$5-'СЕТ СН'!$F$17</f>
        <v>3431.2591268400001</v>
      </c>
      <c r="K40" s="36">
        <f>SUMIFS(СВЦЭМ!$C$33:$C$776,СВЦЭМ!$A$33:$A$776,$A40,СВЦЭМ!$B$33:$B$776,K$11)+'СЕТ СН'!$F$9+СВЦЭМ!$D$10+'СЕТ СН'!$F$5-'СЕТ СН'!$F$17</f>
        <v>3399.0714094300001</v>
      </c>
      <c r="L40" s="36">
        <f>SUMIFS(СВЦЭМ!$C$33:$C$776,СВЦЭМ!$A$33:$A$776,$A40,СВЦЭМ!$B$33:$B$776,L$11)+'СЕТ СН'!$F$9+СВЦЭМ!$D$10+'СЕТ СН'!$F$5-'СЕТ СН'!$F$17</f>
        <v>3432.5182165800002</v>
      </c>
      <c r="M40" s="36">
        <f>SUMIFS(СВЦЭМ!$C$33:$C$776,СВЦЭМ!$A$33:$A$776,$A40,СВЦЭМ!$B$33:$B$776,M$11)+'СЕТ СН'!$F$9+СВЦЭМ!$D$10+'СЕТ СН'!$F$5-'СЕТ СН'!$F$17</f>
        <v>3457.14624073</v>
      </c>
      <c r="N40" s="36">
        <f>SUMIFS(СВЦЭМ!$C$33:$C$776,СВЦЭМ!$A$33:$A$776,$A40,СВЦЭМ!$B$33:$B$776,N$11)+'СЕТ СН'!$F$9+СВЦЭМ!$D$10+'СЕТ СН'!$F$5-'СЕТ СН'!$F$17</f>
        <v>3470.8735881800003</v>
      </c>
      <c r="O40" s="36">
        <f>SUMIFS(СВЦЭМ!$C$33:$C$776,СВЦЭМ!$A$33:$A$776,$A40,СВЦЭМ!$B$33:$B$776,O$11)+'СЕТ СН'!$F$9+СВЦЭМ!$D$10+'СЕТ СН'!$F$5-'СЕТ СН'!$F$17</f>
        <v>3479.27948737</v>
      </c>
      <c r="P40" s="36">
        <f>SUMIFS(СВЦЭМ!$C$33:$C$776,СВЦЭМ!$A$33:$A$776,$A40,СВЦЭМ!$B$33:$B$776,P$11)+'СЕТ СН'!$F$9+СВЦЭМ!$D$10+'СЕТ СН'!$F$5-'СЕТ СН'!$F$17</f>
        <v>3491.7550071699998</v>
      </c>
      <c r="Q40" s="36">
        <f>SUMIFS(СВЦЭМ!$C$33:$C$776,СВЦЭМ!$A$33:$A$776,$A40,СВЦЭМ!$B$33:$B$776,Q$11)+'СЕТ СН'!$F$9+СВЦЭМ!$D$10+'СЕТ СН'!$F$5-'СЕТ СН'!$F$17</f>
        <v>3486.9444895400002</v>
      </c>
      <c r="R40" s="36">
        <f>SUMIFS(СВЦЭМ!$C$33:$C$776,СВЦЭМ!$A$33:$A$776,$A40,СВЦЭМ!$B$33:$B$776,R$11)+'СЕТ СН'!$F$9+СВЦЭМ!$D$10+'СЕТ СН'!$F$5-'СЕТ СН'!$F$17</f>
        <v>3458.86713848</v>
      </c>
      <c r="S40" s="36">
        <f>SUMIFS(СВЦЭМ!$C$33:$C$776,СВЦЭМ!$A$33:$A$776,$A40,СВЦЭМ!$B$33:$B$776,S$11)+'СЕТ СН'!$F$9+СВЦЭМ!$D$10+'СЕТ СН'!$F$5-'СЕТ СН'!$F$17</f>
        <v>3426.0900390199999</v>
      </c>
      <c r="T40" s="36">
        <f>SUMIFS(СВЦЭМ!$C$33:$C$776,СВЦЭМ!$A$33:$A$776,$A40,СВЦЭМ!$B$33:$B$776,T$11)+'СЕТ СН'!$F$9+СВЦЭМ!$D$10+'СЕТ СН'!$F$5-'СЕТ СН'!$F$17</f>
        <v>3410.7003647500001</v>
      </c>
      <c r="U40" s="36">
        <f>SUMIFS(СВЦЭМ!$C$33:$C$776,СВЦЭМ!$A$33:$A$776,$A40,СВЦЭМ!$B$33:$B$776,U$11)+'СЕТ СН'!$F$9+СВЦЭМ!$D$10+'СЕТ СН'!$F$5-'СЕТ СН'!$F$17</f>
        <v>3378.3478215200003</v>
      </c>
      <c r="V40" s="36">
        <f>SUMIFS(СВЦЭМ!$C$33:$C$776,СВЦЭМ!$A$33:$A$776,$A40,СВЦЭМ!$B$33:$B$776,V$11)+'СЕТ СН'!$F$9+СВЦЭМ!$D$10+'СЕТ СН'!$F$5-'СЕТ СН'!$F$17</f>
        <v>3371.6605198299999</v>
      </c>
      <c r="W40" s="36">
        <f>SUMIFS(СВЦЭМ!$C$33:$C$776,СВЦЭМ!$A$33:$A$776,$A40,СВЦЭМ!$B$33:$B$776,W$11)+'СЕТ СН'!$F$9+СВЦЭМ!$D$10+'СЕТ СН'!$F$5-'СЕТ СН'!$F$17</f>
        <v>3350.08955195</v>
      </c>
      <c r="X40" s="36">
        <f>SUMIFS(СВЦЭМ!$C$33:$C$776,СВЦЭМ!$A$33:$A$776,$A40,СВЦЭМ!$B$33:$B$776,X$11)+'СЕТ СН'!$F$9+СВЦЭМ!$D$10+'СЕТ СН'!$F$5-'СЕТ СН'!$F$17</f>
        <v>3407.4479801100001</v>
      </c>
      <c r="Y40" s="36">
        <f>SUMIFS(СВЦЭМ!$C$33:$C$776,СВЦЭМ!$A$33:$A$776,$A40,СВЦЭМ!$B$33:$B$776,Y$11)+'СЕТ СН'!$F$9+СВЦЭМ!$D$10+'СЕТ СН'!$F$5-'СЕТ СН'!$F$17</f>
        <v>3465.8537962099999</v>
      </c>
    </row>
    <row r="41" spans="1:25" ht="15.75" x14ac:dyDescent="0.2">
      <c r="A41" s="35">
        <f t="shared" si="0"/>
        <v>43554</v>
      </c>
      <c r="B41" s="36">
        <f>SUMIFS(СВЦЭМ!$C$33:$C$776,СВЦЭМ!$A$33:$A$776,$A41,СВЦЭМ!$B$33:$B$776,B$11)+'СЕТ СН'!$F$9+СВЦЭМ!$D$10+'СЕТ СН'!$F$5-'СЕТ СН'!$F$17</f>
        <v>3490.4016706100001</v>
      </c>
      <c r="C41" s="36">
        <f>SUMIFS(СВЦЭМ!$C$33:$C$776,СВЦЭМ!$A$33:$A$776,$A41,СВЦЭМ!$B$33:$B$776,C$11)+'СЕТ СН'!$F$9+СВЦЭМ!$D$10+'СЕТ СН'!$F$5-'СЕТ СН'!$F$17</f>
        <v>3500.2073703200003</v>
      </c>
      <c r="D41" s="36">
        <f>SUMIFS(СВЦЭМ!$C$33:$C$776,СВЦЭМ!$A$33:$A$776,$A41,СВЦЭМ!$B$33:$B$776,D$11)+'СЕТ СН'!$F$9+СВЦЭМ!$D$10+'СЕТ СН'!$F$5-'СЕТ СН'!$F$17</f>
        <v>3522.7532795699999</v>
      </c>
      <c r="E41" s="36">
        <f>SUMIFS(СВЦЭМ!$C$33:$C$776,СВЦЭМ!$A$33:$A$776,$A41,СВЦЭМ!$B$33:$B$776,E$11)+'СЕТ СН'!$F$9+СВЦЭМ!$D$10+'СЕТ СН'!$F$5-'СЕТ СН'!$F$17</f>
        <v>3538.6513587999998</v>
      </c>
      <c r="F41" s="36">
        <f>SUMIFS(СВЦЭМ!$C$33:$C$776,СВЦЭМ!$A$33:$A$776,$A41,СВЦЭМ!$B$33:$B$776,F$11)+'СЕТ СН'!$F$9+СВЦЭМ!$D$10+'СЕТ СН'!$F$5-'СЕТ СН'!$F$17</f>
        <v>3537.69348137</v>
      </c>
      <c r="G41" s="36">
        <f>SUMIFS(СВЦЭМ!$C$33:$C$776,СВЦЭМ!$A$33:$A$776,$A41,СВЦЭМ!$B$33:$B$776,G$11)+'СЕТ СН'!$F$9+СВЦЭМ!$D$10+'СЕТ СН'!$F$5-'СЕТ СН'!$F$17</f>
        <v>3527.4097793800001</v>
      </c>
      <c r="H41" s="36">
        <f>SUMIFS(СВЦЭМ!$C$33:$C$776,СВЦЭМ!$A$33:$A$776,$A41,СВЦЭМ!$B$33:$B$776,H$11)+'СЕТ СН'!$F$9+СВЦЭМ!$D$10+'СЕТ СН'!$F$5-'СЕТ СН'!$F$17</f>
        <v>3507.6992418499999</v>
      </c>
      <c r="I41" s="36">
        <f>SUMIFS(СВЦЭМ!$C$33:$C$776,СВЦЭМ!$A$33:$A$776,$A41,СВЦЭМ!$B$33:$B$776,I$11)+'СЕТ СН'!$F$9+СВЦЭМ!$D$10+'СЕТ СН'!$F$5-'СЕТ СН'!$F$17</f>
        <v>3476.2132992500001</v>
      </c>
      <c r="J41" s="36">
        <f>SUMIFS(СВЦЭМ!$C$33:$C$776,СВЦЭМ!$A$33:$A$776,$A41,СВЦЭМ!$B$33:$B$776,J$11)+'СЕТ СН'!$F$9+СВЦЭМ!$D$10+'СЕТ СН'!$F$5-'СЕТ СН'!$F$17</f>
        <v>3393.65491277</v>
      </c>
      <c r="K41" s="36">
        <f>SUMIFS(СВЦЭМ!$C$33:$C$776,СВЦЭМ!$A$33:$A$776,$A41,СВЦЭМ!$B$33:$B$776,K$11)+'СЕТ СН'!$F$9+СВЦЭМ!$D$10+'СЕТ СН'!$F$5-'СЕТ СН'!$F$17</f>
        <v>3361.3640441100001</v>
      </c>
      <c r="L41" s="36">
        <f>SUMIFS(СВЦЭМ!$C$33:$C$776,СВЦЭМ!$A$33:$A$776,$A41,СВЦЭМ!$B$33:$B$776,L$11)+'СЕТ СН'!$F$9+СВЦЭМ!$D$10+'СЕТ СН'!$F$5-'СЕТ СН'!$F$17</f>
        <v>3354.52385955</v>
      </c>
      <c r="M41" s="36">
        <f>SUMIFS(СВЦЭМ!$C$33:$C$776,СВЦЭМ!$A$33:$A$776,$A41,СВЦЭМ!$B$33:$B$776,M$11)+'СЕТ СН'!$F$9+СВЦЭМ!$D$10+'СЕТ СН'!$F$5-'СЕТ СН'!$F$17</f>
        <v>3373.4943821900001</v>
      </c>
      <c r="N41" s="36">
        <f>SUMIFS(СВЦЭМ!$C$33:$C$776,СВЦЭМ!$A$33:$A$776,$A41,СВЦЭМ!$B$33:$B$776,N$11)+'СЕТ СН'!$F$9+СВЦЭМ!$D$10+'СЕТ СН'!$F$5-'СЕТ СН'!$F$17</f>
        <v>3414.62850837</v>
      </c>
      <c r="O41" s="36">
        <f>SUMIFS(СВЦЭМ!$C$33:$C$776,СВЦЭМ!$A$33:$A$776,$A41,СВЦЭМ!$B$33:$B$776,O$11)+'СЕТ СН'!$F$9+СВЦЭМ!$D$10+'СЕТ СН'!$F$5-'СЕТ СН'!$F$17</f>
        <v>3435.5333883799999</v>
      </c>
      <c r="P41" s="36">
        <f>SUMIFS(СВЦЭМ!$C$33:$C$776,СВЦЭМ!$A$33:$A$776,$A41,СВЦЭМ!$B$33:$B$776,P$11)+'СЕТ СН'!$F$9+СВЦЭМ!$D$10+'СЕТ СН'!$F$5-'СЕТ СН'!$F$17</f>
        <v>3438.9772431700003</v>
      </c>
      <c r="Q41" s="36">
        <f>SUMIFS(СВЦЭМ!$C$33:$C$776,СВЦЭМ!$A$33:$A$776,$A41,СВЦЭМ!$B$33:$B$776,Q$11)+'СЕТ СН'!$F$9+СВЦЭМ!$D$10+'СЕТ СН'!$F$5-'СЕТ СН'!$F$17</f>
        <v>3438.5944129899999</v>
      </c>
      <c r="R41" s="36">
        <f>SUMIFS(СВЦЭМ!$C$33:$C$776,СВЦЭМ!$A$33:$A$776,$A41,СВЦЭМ!$B$33:$B$776,R$11)+'СЕТ СН'!$F$9+СВЦЭМ!$D$10+'СЕТ СН'!$F$5-'СЕТ СН'!$F$17</f>
        <v>3411.9703253400003</v>
      </c>
      <c r="S41" s="36">
        <f>SUMIFS(СВЦЭМ!$C$33:$C$776,СВЦЭМ!$A$33:$A$776,$A41,СВЦЭМ!$B$33:$B$776,S$11)+'СЕТ СН'!$F$9+СВЦЭМ!$D$10+'СЕТ СН'!$F$5-'СЕТ СН'!$F$17</f>
        <v>3359.7635717799999</v>
      </c>
      <c r="T41" s="36">
        <f>SUMIFS(СВЦЭМ!$C$33:$C$776,СВЦЭМ!$A$33:$A$776,$A41,СВЦЭМ!$B$33:$B$776,T$11)+'СЕТ СН'!$F$9+СВЦЭМ!$D$10+'СЕТ СН'!$F$5-'СЕТ СН'!$F$17</f>
        <v>3353.08111168</v>
      </c>
      <c r="U41" s="36">
        <f>SUMIFS(СВЦЭМ!$C$33:$C$776,СВЦЭМ!$A$33:$A$776,$A41,СВЦЭМ!$B$33:$B$776,U$11)+'СЕТ СН'!$F$9+СВЦЭМ!$D$10+'СЕТ СН'!$F$5-'СЕТ СН'!$F$17</f>
        <v>3333.4333368899997</v>
      </c>
      <c r="V41" s="36">
        <f>SUMIFS(СВЦЭМ!$C$33:$C$776,СВЦЭМ!$A$33:$A$776,$A41,СВЦЭМ!$B$33:$B$776,V$11)+'СЕТ СН'!$F$9+СВЦЭМ!$D$10+'СЕТ СН'!$F$5-'СЕТ СН'!$F$17</f>
        <v>3315.4289780899999</v>
      </c>
      <c r="W41" s="36">
        <f>SUMIFS(СВЦЭМ!$C$33:$C$776,СВЦЭМ!$A$33:$A$776,$A41,СВЦЭМ!$B$33:$B$776,W$11)+'СЕТ СН'!$F$9+СВЦЭМ!$D$10+'СЕТ СН'!$F$5-'СЕТ СН'!$F$17</f>
        <v>3326.5420250299999</v>
      </c>
      <c r="X41" s="36">
        <f>SUMIFS(СВЦЭМ!$C$33:$C$776,СВЦЭМ!$A$33:$A$776,$A41,СВЦЭМ!$B$33:$B$776,X$11)+'СЕТ СН'!$F$9+СВЦЭМ!$D$10+'СЕТ СН'!$F$5-'СЕТ СН'!$F$17</f>
        <v>3377.8794402399999</v>
      </c>
      <c r="Y41" s="36">
        <f>SUMIFS(СВЦЭМ!$C$33:$C$776,СВЦЭМ!$A$33:$A$776,$A41,СВЦЭМ!$B$33:$B$776,Y$11)+'СЕТ СН'!$F$9+СВЦЭМ!$D$10+'СЕТ СН'!$F$5-'СЕТ СН'!$F$17</f>
        <v>3447.5748948800001</v>
      </c>
    </row>
    <row r="42" spans="1:25" ht="15.75" x14ac:dyDescent="0.2">
      <c r="A42" s="35">
        <f t="shared" si="0"/>
        <v>43555</v>
      </c>
      <c r="B42" s="36">
        <f>SUMIFS(СВЦЭМ!$C$33:$C$776,СВЦЭМ!$A$33:$A$776,$A42,СВЦЭМ!$B$33:$B$776,B$11)+'СЕТ СН'!$F$9+СВЦЭМ!$D$10+'СЕТ СН'!$F$5-'СЕТ СН'!$F$17</f>
        <v>3474.41097266</v>
      </c>
      <c r="C42" s="36">
        <f>SUMIFS(СВЦЭМ!$C$33:$C$776,СВЦЭМ!$A$33:$A$776,$A42,СВЦЭМ!$B$33:$B$776,C$11)+'СЕТ СН'!$F$9+СВЦЭМ!$D$10+'СЕТ СН'!$F$5-'СЕТ СН'!$F$17</f>
        <v>3504.1203345200001</v>
      </c>
      <c r="D42" s="36">
        <f>SUMIFS(СВЦЭМ!$C$33:$C$776,СВЦЭМ!$A$33:$A$776,$A42,СВЦЭМ!$B$33:$B$776,D$11)+'СЕТ СН'!$F$9+СВЦЭМ!$D$10+'СЕТ СН'!$F$5-'СЕТ СН'!$F$17</f>
        <v>3532.0910390999998</v>
      </c>
      <c r="E42" s="36">
        <f>SUMIFS(СВЦЭМ!$C$33:$C$776,СВЦЭМ!$A$33:$A$776,$A42,СВЦЭМ!$B$33:$B$776,E$11)+'СЕТ СН'!$F$9+СВЦЭМ!$D$10+'СЕТ СН'!$F$5-'СЕТ СН'!$F$17</f>
        <v>3536.19846405</v>
      </c>
      <c r="F42" s="36">
        <f>SUMIFS(СВЦЭМ!$C$33:$C$776,СВЦЭМ!$A$33:$A$776,$A42,СВЦЭМ!$B$33:$B$776,F$11)+'СЕТ СН'!$F$9+СВЦЭМ!$D$10+'СЕТ СН'!$F$5-'СЕТ СН'!$F$17</f>
        <v>3540.93968223</v>
      </c>
      <c r="G42" s="36">
        <f>SUMIFS(СВЦЭМ!$C$33:$C$776,СВЦЭМ!$A$33:$A$776,$A42,СВЦЭМ!$B$33:$B$776,G$11)+'СЕТ СН'!$F$9+СВЦЭМ!$D$10+'СЕТ СН'!$F$5-'СЕТ СН'!$F$17</f>
        <v>3531.2172685</v>
      </c>
      <c r="H42" s="36">
        <f>SUMIFS(СВЦЭМ!$C$33:$C$776,СВЦЭМ!$A$33:$A$776,$A42,СВЦЭМ!$B$33:$B$776,H$11)+'СЕТ СН'!$F$9+СВЦЭМ!$D$10+'СЕТ СН'!$F$5-'СЕТ СН'!$F$17</f>
        <v>3506.5829309599999</v>
      </c>
      <c r="I42" s="36">
        <f>SUMIFS(СВЦЭМ!$C$33:$C$776,СВЦЭМ!$A$33:$A$776,$A42,СВЦЭМ!$B$33:$B$776,I$11)+'СЕТ СН'!$F$9+СВЦЭМ!$D$10+'СЕТ СН'!$F$5-'СЕТ СН'!$F$17</f>
        <v>3462.3421885500002</v>
      </c>
      <c r="J42" s="36">
        <f>SUMIFS(СВЦЭМ!$C$33:$C$776,СВЦЭМ!$A$33:$A$776,$A42,СВЦЭМ!$B$33:$B$776,J$11)+'СЕТ СН'!$F$9+СВЦЭМ!$D$10+'СЕТ СН'!$F$5-'СЕТ СН'!$F$17</f>
        <v>3390.9398743000002</v>
      </c>
      <c r="K42" s="36">
        <f>SUMIFS(СВЦЭМ!$C$33:$C$776,СВЦЭМ!$A$33:$A$776,$A42,СВЦЭМ!$B$33:$B$776,K$11)+'СЕТ СН'!$F$9+СВЦЭМ!$D$10+'СЕТ СН'!$F$5-'СЕТ СН'!$F$17</f>
        <v>3354.21883772</v>
      </c>
      <c r="L42" s="36">
        <f>SUMIFS(СВЦЭМ!$C$33:$C$776,СВЦЭМ!$A$33:$A$776,$A42,СВЦЭМ!$B$33:$B$776,L$11)+'СЕТ СН'!$F$9+СВЦЭМ!$D$10+'СЕТ СН'!$F$5-'СЕТ СН'!$F$17</f>
        <v>3356.5789351399999</v>
      </c>
      <c r="M42" s="36">
        <f>SUMIFS(СВЦЭМ!$C$33:$C$776,СВЦЭМ!$A$33:$A$776,$A42,СВЦЭМ!$B$33:$B$776,M$11)+'СЕТ СН'!$F$9+СВЦЭМ!$D$10+'СЕТ СН'!$F$5-'СЕТ СН'!$F$17</f>
        <v>3391.63289932</v>
      </c>
      <c r="N42" s="36">
        <f>SUMIFS(СВЦЭМ!$C$33:$C$776,СВЦЭМ!$A$33:$A$776,$A42,СВЦЭМ!$B$33:$B$776,N$11)+'СЕТ СН'!$F$9+СВЦЭМ!$D$10+'СЕТ СН'!$F$5-'СЕТ СН'!$F$17</f>
        <v>3427.5069905700002</v>
      </c>
      <c r="O42" s="36">
        <f>SUMIFS(СВЦЭМ!$C$33:$C$776,СВЦЭМ!$A$33:$A$776,$A42,СВЦЭМ!$B$33:$B$776,O$11)+'СЕТ СН'!$F$9+СВЦЭМ!$D$10+'СЕТ СН'!$F$5-'СЕТ СН'!$F$17</f>
        <v>3444.4493130299998</v>
      </c>
      <c r="P42" s="36">
        <f>SUMIFS(СВЦЭМ!$C$33:$C$776,СВЦЭМ!$A$33:$A$776,$A42,СВЦЭМ!$B$33:$B$776,P$11)+'СЕТ СН'!$F$9+СВЦЭМ!$D$10+'СЕТ СН'!$F$5-'СЕТ СН'!$F$17</f>
        <v>3459.4612741700003</v>
      </c>
      <c r="Q42" s="36">
        <f>SUMIFS(СВЦЭМ!$C$33:$C$776,СВЦЭМ!$A$33:$A$776,$A42,СВЦЭМ!$B$33:$B$776,Q$11)+'СЕТ СН'!$F$9+СВЦЭМ!$D$10+'СЕТ СН'!$F$5-'СЕТ СН'!$F$17</f>
        <v>3449.5069039199998</v>
      </c>
      <c r="R42" s="36">
        <f>SUMIFS(СВЦЭМ!$C$33:$C$776,СВЦЭМ!$A$33:$A$776,$A42,СВЦЭМ!$B$33:$B$776,R$11)+'СЕТ СН'!$F$9+СВЦЭМ!$D$10+'СЕТ СН'!$F$5-'СЕТ СН'!$F$17</f>
        <v>3421.6628401600001</v>
      </c>
      <c r="S42" s="36">
        <f>SUMIFS(СВЦЭМ!$C$33:$C$776,СВЦЭМ!$A$33:$A$776,$A42,СВЦЭМ!$B$33:$B$776,S$11)+'СЕТ СН'!$F$9+СВЦЭМ!$D$10+'СЕТ СН'!$F$5-'СЕТ СН'!$F$17</f>
        <v>3383.6123328200001</v>
      </c>
      <c r="T42" s="36">
        <f>SUMIFS(СВЦЭМ!$C$33:$C$776,СВЦЭМ!$A$33:$A$776,$A42,СВЦЭМ!$B$33:$B$776,T$11)+'СЕТ СН'!$F$9+СВЦЭМ!$D$10+'СЕТ СН'!$F$5-'СЕТ СН'!$F$17</f>
        <v>3353.4800054299999</v>
      </c>
      <c r="U42" s="36">
        <f>SUMIFS(СВЦЭМ!$C$33:$C$776,СВЦЭМ!$A$33:$A$776,$A42,СВЦЭМ!$B$33:$B$776,U$11)+'СЕТ СН'!$F$9+СВЦЭМ!$D$10+'СЕТ СН'!$F$5-'СЕТ СН'!$F$17</f>
        <v>3327.1769943200002</v>
      </c>
      <c r="V42" s="36">
        <f>SUMIFS(СВЦЭМ!$C$33:$C$776,СВЦЭМ!$A$33:$A$776,$A42,СВЦЭМ!$B$33:$B$776,V$11)+'СЕТ СН'!$F$9+СВЦЭМ!$D$10+'СЕТ СН'!$F$5-'СЕТ СН'!$F$17</f>
        <v>3311.5230670000001</v>
      </c>
      <c r="W42" s="36">
        <f>SUMIFS(СВЦЭМ!$C$33:$C$776,СВЦЭМ!$A$33:$A$776,$A42,СВЦЭМ!$B$33:$B$776,W$11)+'СЕТ СН'!$F$9+СВЦЭМ!$D$10+'СЕТ СН'!$F$5-'СЕТ СН'!$F$17</f>
        <v>3306.8657300499999</v>
      </c>
      <c r="X42" s="36">
        <f>SUMIFS(СВЦЭМ!$C$33:$C$776,СВЦЭМ!$A$33:$A$776,$A42,СВЦЭМ!$B$33:$B$776,X$11)+'СЕТ СН'!$F$9+СВЦЭМ!$D$10+'СЕТ СН'!$F$5-'СЕТ СН'!$F$17</f>
        <v>3356.09354205</v>
      </c>
      <c r="Y42" s="36">
        <f>SUMIFS(СВЦЭМ!$C$33:$C$776,СВЦЭМ!$A$33:$A$776,$A42,СВЦЭМ!$B$33:$B$776,Y$11)+'СЕТ СН'!$F$9+СВЦЭМ!$D$10+'СЕТ СН'!$F$5-'СЕТ СН'!$F$17</f>
        <v>3428.6658705099999</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0" t="s">
        <v>7</v>
      </c>
      <c r="B45" s="124" t="s">
        <v>74</v>
      </c>
      <c r="C45" s="125"/>
      <c r="D45" s="125"/>
      <c r="E45" s="125"/>
      <c r="F45" s="125"/>
      <c r="G45" s="125"/>
      <c r="H45" s="125"/>
      <c r="I45" s="125"/>
      <c r="J45" s="125"/>
      <c r="K45" s="125"/>
      <c r="L45" s="125"/>
      <c r="M45" s="125"/>
      <c r="N45" s="125"/>
      <c r="O45" s="125"/>
      <c r="P45" s="125"/>
      <c r="Q45" s="125"/>
      <c r="R45" s="125"/>
      <c r="S45" s="125"/>
      <c r="T45" s="125"/>
      <c r="U45" s="125"/>
      <c r="V45" s="125"/>
      <c r="W45" s="125"/>
      <c r="X45" s="125"/>
      <c r="Y45" s="126"/>
    </row>
    <row r="46" spans="1:25" ht="12.75" customHeight="1" x14ac:dyDescent="0.2">
      <c r="A46" s="131"/>
      <c r="B46" s="127"/>
      <c r="C46" s="128"/>
      <c r="D46" s="128"/>
      <c r="E46" s="128"/>
      <c r="F46" s="128"/>
      <c r="G46" s="128"/>
      <c r="H46" s="128"/>
      <c r="I46" s="128"/>
      <c r="J46" s="128"/>
      <c r="K46" s="128"/>
      <c r="L46" s="128"/>
      <c r="M46" s="128"/>
      <c r="N46" s="128"/>
      <c r="O46" s="128"/>
      <c r="P46" s="128"/>
      <c r="Q46" s="128"/>
      <c r="R46" s="128"/>
      <c r="S46" s="128"/>
      <c r="T46" s="128"/>
      <c r="U46" s="128"/>
      <c r="V46" s="128"/>
      <c r="W46" s="128"/>
      <c r="X46" s="128"/>
      <c r="Y46" s="129"/>
    </row>
    <row r="47" spans="1:25" ht="12.75" customHeight="1" x14ac:dyDescent="0.2">
      <c r="A47" s="132"/>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01.03.2019</v>
      </c>
      <c r="B48" s="36">
        <f>SUMIFS(СВЦЭМ!$C$33:$C$776,СВЦЭМ!$A$33:$A$776,$A48,СВЦЭМ!$B$33:$B$776,B$47)+'СЕТ СН'!$G$9+СВЦЭМ!$D$10+'СЕТ СН'!$G$5-'СЕТ СН'!$G$17</f>
        <v>3608.5382410800003</v>
      </c>
      <c r="C48" s="36">
        <f>SUMIFS(СВЦЭМ!$C$33:$C$776,СВЦЭМ!$A$33:$A$776,$A48,СВЦЭМ!$B$33:$B$776,C$47)+'СЕТ СН'!$G$9+СВЦЭМ!$D$10+'СЕТ СН'!$G$5-'СЕТ СН'!$G$17</f>
        <v>3642.2535821299998</v>
      </c>
      <c r="D48" s="36">
        <f>SUMIFS(СВЦЭМ!$C$33:$C$776,СВЦЭМ!$A$33:$A$776,$A48,СВЦЭМ!$B$33:$B$776,D$47)+'СЕТ СН'!$G$9+СВЦЭМ!$D$10+'СЕТ СН'!$G$5-'СЕТ СН'!$G$17</f>
        <v>3659.4586374400001</v>
      </c>
      <c r="E48" s="36">
        <f>SUMIFS(СВЦЭМ!$C$33:$C$776,СВЦЭМ!$A$33:$A$776,$A48,СВЦЭМ!$B$33:$B$776,E$47)+'СЕТ СН'!$G$9+СВЦЭМ!$D$10+'СЕТ СН'!$G$5-'СЕТ СН'!$G$17</f>
        <v>3702.1711056599997</v>
      </c>
      <c r="F48" s="36">
        <f>SUMIFS(СВЦЭМ!$C$33:$C$776,СВЦЭМ!$A$33:$A$776,$A48,СВЦЭМ!$B$33:$B$776,F$47)+'СЕТ СН'!$G$9+СВЦЭМ!$D$10+'СЕТ СН'!$G$5-'СЕТ СН'!$G$17</f>
        <v>3701.61999986</v>
      </c>
      <c r="G48" s="36">
        <f>SUMIFS(СВЦЭМ!$C$33:$C$776,СВЦЭМ!$A$33:$A$776,$A48,СВЦЭМ!$B$33:$B$776,G$47)+'СЕТ СН'!$G$9+СВЦЭМ!$D$10+'СЕТ СН'!$G$5-'СЕТ СН'!$G$17</f>
        <v>3643.2893107099999</v>
      </c>
      <c r="H48" s="36">
        <f>SUMIFS(СВЦЭМ!$C$33:$C$776,СВЦЭМ!$A$33:$A$776,$A48,СВЦЭМ!$B$33:$B$776,H$47)+'СЕТ СН'!$G$9+СВЦЭМ!$D$10+'СЕТ СН'!$G$5-'СЕТ СН'!$G$17</f>
        <v>3585.8258282100001</v>
      </c>
      <c r="I48" s="36">
        <f>SUMIFS(СВЦЭМ!$C$33:$C$776,СВЦЭМ!$A$33:$A$776,$A48,СВЦЭМ!$B$33:$B$776,I$47)+'СЕТ СН'!$G$9+СВЦЭМ!$D$10+'СЕТ СН'!$G$5-'СЕТ СН'!$G$17</f>
        <v>3539.16215207</v>
      </c>
      <c r="J48" s="36">
        <f>SUMIFS(СВЦЭМ!$C$33:$C$776,СВЦЭМ!$A$33:$A$776,$A48,СВЦЭМ!$B$33:$B$776,J$47)+'СЕТ СН'!$G$9+СВЦЭМ!$D$10+'СЕТ СН'!$G$5-'СЕТ СН'!$G$17</f>
        <v>3509.2635652200001</v>
      </c>
      <c r="K48" s="36">
        <f>SUMIFS(СВЦЭМ!$C$33:$C$776,СВЦЭМ!$A$33:$A$776,$A48,СВЦЭМ!$B$33:$B$776,K$47)+'СЕТ СН'!$G$9+СВЦЭМ!$D$10+'СЕТ СН'!$G$5-'СЕТ СН'!$G$17</f>
        <v>3492.89439924</v>
      </c>
      <c r="L48" s="36">
        <f>SUMIFS(СВЦЭМ!$C$33:$C$776,СВЦЭМ!$A$33:$A$776,$A48,СВЦЭМ!$B$33:$B$776,L$47)+'СЕТ СН'!$G$9+СВЦЭМ!$D$10+'СЕТ СН'!$G$5-'СЕТ СН'!$G$17</f>
        <v>3506.6705815800001</v>
      </c>
      <c r="M48" s="36">
        <f>SUMIFS(СВЦЭМ!$C$33:$C$776,СВЦЭМ!$A$33:$A$776,$A48,СВЦЭМ!$B$33:$B$776,M$47)+'СЕТ СН'!$G$9+СВЦЭМ!$D$10+'СЕТ СН'!$G$5-'СЕТ СН'!$G$17</f>
        <v>3525.5370086000003</v>
      </c>
      <c r="N48" s="36">
        <f>SUMIFS(СВЦЭМ!$C$33:$C$776,СВЦЭМ!$A$33:$A$776,$A48,СВЦЭМ!$B$33:$B$776,N$47)+'СЕТ СН'!$G$9+СВЦЭМ!$D$10+'СЕТ СН'!$G$5-'СЕТ СН'!$G$17</f>
        <v>3557.5339716899998</v>
      </c>
      <c r="O48" s="36">
        <f>SUMIFS(СВЦЭМ!$C$33:$C$776,СВЦЭМ!$A$33:$A$776,$A48,СВЦЭМ!$B$33:$B$776,O$47)+'СЕТ СН'!$G$9+СВЦЭМ!$D$10+'СЕТ СН'!$G$5-'СЕТ СН'!$G$17</f>
        <v>3570.02834132</v>
      </c>
      <c r="P48" s="36">
        <f>SUMIFS(СВЦЭМ!$C$33:$C$776,СВЦЭМ!$A$33:$A$776,$A48,СВЦЭМ!$B$33:$B$776,P$47)+'СЕТ СН'!$G$9+СВЦЭМ!$D$10+'СЕТ СН'!$G$5-'СЕТ СН'!$G$17</f>
        <v>3574.5209383000001</v>
      </c>
      <c r="Q48" s="36">
        <f>SUMIFS(СВЦЭМ!$C$33:$C$776,СВЦЭМ!$A$33:$A$776,$A48,СВЦЭМ!$B$33:$B$776,Q$47)+'СЕТ СН'!$G$9+СВЦЭМ!$D$10+'СЕТ СН'!$G$5-'СЕТ СН'!$G$17</f>
        <v>3570.4692112399998</v>
      </c>
      <c r="R48" s="36">
        <f>SUMIFS(СВЦЭМ!$C$33:$C$776,СВЦЭМ!$A$33:$A$776,$A48,СВЦЭМ!$B$33:$B$776,R$47)+'СЕТ СН'!$G$9+СВЦЭМ!$D$10+'СЕТ СН'!$G$5-'СЕТ СН'!$G$17</f>
        <v>3536.0661707600002</v>
      </c>
      <c r="S48" s="36">
        <f>SUMIFS(СВЦЭМ!$C$33:$C$776,СВЦЭМ!$A$33:$A$776,$A48,СВЦЭМ!$B$33:$B$776,S$47)+'СЕТ СН'!$G$9+СВЦЭМ!$D$10+'СЕТ СН'!$G$5-'СЕТ СН'!$G$17</f>
        <v>3501.0459433200003</v>
      </c>
      <c r="T48" s="36">
        <f>SUMIFS(СВЦЭМ!$C$33:$C$776,СВЦЭМ!$A$33:$A$776,$A48,СВЦЭМ!$B$33:$B$776,T$47)+'СЕТ СН'!$G$9+СВЦЭМ!$D$10+'СЕТ СН'!$G$5-'СЕТ СН'!$G$17</f>
        <v>3484.41706793</v>
      </c>
      <c r="U48" s="36">
        <f>SUMIFS(СВЦЭМ!$C$33:$C$776,СВЦЭМ!$A$33:$A$776,$A48,СВЦЭМ!$B$33:$B$776,U$47)+'СЕТ СН'!$G$9+СВЦЭМ!$D$10+'СЕТ СН'!$G$5-'СЕТ СН'!$G$17</f>
        <v>3461.0471868499999</v>
      </c>
      <c r="V48" s="36">
        <f>SUMIFS(СВЦЭМ!$C$33:$C$776,СВЦЭМ!$A$33:$A$776,$A48,СВЦЭМ!$B$33:$B$776,V$47)+'СЕТ СН'!$G$9+СВЦЭМ!$D$10+'СЕТ СН'!$G$5-'СЕТ СН'!$G$17</f>
        <v>3463.0352055900003</v>
      </c>
      <c r="W48" s="36">
        <f>SUMIFS(СВЦЭМ!$C$33:$C$776,СВЦЭМ!$A$33:$A$776,$A48,СВЦЭМ!$B$33:$B$776,W$47)+'СЕТ СН'!$G$9+СВЦЭМ!$D$10+'СЕТ СН'!$G$5-'СЕТ СН'!$G$17</f>
        <v>3474.2559085900002</v>
      </c>
      <c r="X48" s="36">
        <f>SUMIFS(СВЦЭМ!$C$33:$C$776,СВЦЭМ!$A$33:$A$776,$A48,СВЦЭМ!$B$33:$B$776,X$47)+'СЕТ СН'!$G$9+СВЦЭМ!$D$10+'СЕТ СН'!$G$5-'СЕТ СН'!$G$17</f>
        <v>3523.6287615000001</v>
      </c>
      <c r="Y48" s="36">
        <f>SUMIFS(СВЦЭМ!$C$33:$C$776,СВЦЭМ!$A$33:$A$776,$A48,СВЦЭМ!$B$33:$B$776,Y$47)+'СЕТ СН'!$G$9+СВЦЭМ!$D$10+'СЕТ СН'!$G$5-'СЕТ СН'!$G$17</f>
        <v>3581.6958121799998</v>
      </c>
    </row>
    <row r="49" spans="1:25" ht="15.75" x14ac:dyDescent="0.2">
      <c r="A49" s="35">
        <f>A48+1</f>
        <v>43526</v>
      </c>
      <c r="B49" s="36">
        <f>SUMIFS(СВЦЭМ!$C$33:$C$776,СВЦЭМ!$A$33:$A$776,$A49,СВЦЭМ!$B$33:$B$776,B$47)+'СЕТ СН'!$G$9+СВЦЭМ!$D$10+'СЕТ СН'!$G$5-'СЕТ СН'!$G$17</f>
        <v>3619.7750076500001</v>
      </c>
      <c r="C49" s="36">
        <f>SUMIFS(СВЦЭМ!$C$33:$C$776,СВЦЭМ!$A$33:$A$776,$A49,СВЦЭМ!$B$33:$B$776,C$47)+'СЕТ СН'!$G$9+СВЦЭМ!$D$10+'СЕТ СН'!$G$5-'СЕТ СН'!$G$17</f>
        <v>3639.41382707</v>
      </c>
      <c r="D49" s="36">
        <f>SUMIFS(СВЦЭМ!$C$33:$C$776,СВЦЭМ!$A$33:$A$776,$A49,СВЦЭМ!$B$33:$B$776,D$47)+'СЕТ СН'!$G$9+СВЦЭМ!$D$10+'СЕТ СН'!$G$5-'СЕТ СН'!$G$17</f>
        <v>3663.92387177</v>
      </c>
      <c r="E49" s="36">
        <f>SUMIFS(СВЦЭМ!$C$33:$C$776,СВЦЭМ!$A$33:$A$776,$A49,СВЦЭМ!$B$33:$B$776,E$47)+'СЕТ СН'!$G$9+СВЦЭМ!$D$10+'СЕТ СН'!$G$5-'СЕТ СН'!$G$17</f>
        <v>3664.86248673</v>
      </c>
      <c r="F49" s="36">
        <f>SUMIFS(СВЦЭМ!$C$33:$C$776,СВЦЭМ!$A$33:$A$776,$A49,СВЦЭМ!$B$33:$B$776,F$47)+'СЕТ СН'!$G$9+СВЦЭМ!$D$10+'СЕТ СН'!$G$5-'СЕТ СН'!$G$17</f>
        <v>3671.4474396200003</v>
      </c>
      <c r="G49" s="36">
        <f>SUMIFS(СВЦЭМ!$C$33:$C$776,СВЦЭМ!$A$33:$A$776,$A49,СВЦЭМ!$B$33:$B$776,G$47)+'СЕТ СН'!$G$9+СВЦЭМ!$D$10+'СЕТ СН'!$G$5-'СЕТ СН'!$G$17</f>
        <v>3647.4116223400001</v>
      </c>
      <c r="H49" s="36">
        <f>SUMIFS(СВЦЭМ!$C$33:$C$776,СВЦЭМ!$A$33:$A$776,$A49,СВЦЭМ!$B$33:$B$776,H$47)+'СЕТ СН'!$G$9+СВЦЭМ!$D$10+'СЕТ СН'!$G$5-'СЕТ СН'!$G$17</f>
        <v>3636.17586678</v>
      </c>
      <c r="I49" s="36">
        <f>SUMIFS(СВЦЭМ!$C$33:$C$776,СВЦЭМ!$A$33:$A$776,$A49,СВЦЭМ!$B$33:$B$776,I$47)+'СЕТ СН'!$G$9+СВЦЭМ!$D$10+'СЕТ СН'!$G$5-'СЕТ СН'!$G$17</f>
        <v>3572.8440658</v>
      </c>
      <c r="J49" s="36">
        <f>SUMIFS(СВЦЭМ!$C$33:$C$776,СВЦЭМ!$A$33:$A$776,$A49,СВЦЭМ!$B$33:$B$776,J$47)+'СЕТ СН'!$G$9+СВЦЭМ!$D$10+'СЕТ СН'!$G$5-'СЕТ СН'!$G$17</f>
        <v>3524.6854303199998</v>
      </c>
      <c r="K49" s="36">
        <f>SUMIFS(СВЦЭМ!$C$33:$C$776,СВЦЭМ!$A$33:$A$776,$A49,СВЦЭМ!$B$33:$B$776,K$47)+'СЕТ СН'!$G$9+СВЦЭМ!$D$10+'СЕТ СН'!$G$5-'СЕТ СН'!$G$17</f>
        <v>3507.6063668800002</v>
      </c>
      <c r="L49" s="36">
        <f>SUMIFS(СВЦЭМ!$C$33:$C$776,СВЦЭМ!$A$33:$A$776,$A49,СВЦЭМ!$B$33:$B$776,L$47)+'СЕТ СН'!$G$9+СВЦЭМ!$D$10+'СЕТ СН'!$G$5-'СЕТ СН'!$G$17</f>
        <v>3500.7087890500002</v>
      </c>
      <c r="M49" s="36">
        <f>SUMIFS(СВЦЭМ!$C$33:$C$776,СВЦЭМ!$A$33:$A$776,$A49,СВЦЭМ!$B$33:$B$776,M$47)+'СЕТ СН'!$G$9+СВЦЭМ!$D$10+'СЕТ СН'!$G$5-'СЕТ СН'!$G$17</f>
        <v>3525.2334228899999</v>
      </c>
      <c r="N49" s="36">
        <f>SUMIFS(СВЦЭМ!$C$33:$C$776,СВЦЭМ!$A$33:$A$776,$A49,СВЦЭМ!$B$33:$B$776,N$47)+'СЕТ СН'!$G$9+СВЦЭМ!$D$10+'СЕТ СН'!$G$5-'СЕТ СН'!$G$17</f>
        <v>3576.4725942100004</v>
      </c>
      <c r="O49" s="36">
        <f>SUMIFS(СВЦЭМ!$C$33:$C$776,СВЦЭМ!$A$33:$A$776,$A49,СВЦЭМ!$B$33:$B$776,O$47)+'СЕТ СН'!$G$9+СВЦЭМ!$D$10+'СЕТ СН'!$G$5-'СЕТ СН'!$G$17</f>
        <v>3581.2871866300002</v>
      </c>
      <c r="P49" s="36">
        <f>SUMIFS(СВЦЭМ!$C$33:$C$776,СВЦЭМ!$A$33:$A$776,$A49,СВЦЭМ!$B$33:$B$776,P$47)+'СЕТ СН'!$G$9+СВЦЭМ!$D$10+'СЕТ СН'!$G$5-'СЕТ СН'!$G$17</f>
        <v>3603.9371053100003</v>
      </c>
      <c r="Q49" s="36">
        <f>SUMIFS(СВЦЭМ!$C$33:$C$776,СВЦЭМ!$A$33:$A$776,$A49,СВЦЭМ!$B$33:$B$776,Q$47)+'СЕТ СН'!$G$9+СВЦЭМ!$D$10+'СЕТ СН'!$G$5-'СЕТ СН'!$G$17</f>
        <v>3599.8659830300003</v>
      </c>
      <c r="R49" s="36">
        <f>SUMIFS(СВЦЭМ!$C$33:$C$776,СВЦЭМ!$A$33:$A$776,$A49,СВЦЭМ!$B$33:$B$776,R$47)+'СЕТ СН'!$G$9+СВЦЭМ!$D$10+'СЕТ СН'!$G$5-'СЕТ СН'!$G$17</f>
        <v>3561.1296106700001</v>
      </c>
      <c r="S49" s="36">
        <f>SUMIFS(СВЦЭМ!$C$33:$C$776,СВЦЭМ!$A$33:$A$776,$A49,СВЦЭМ!$B$33:$B$776,S$47)+'СЕТ СН'!$G$9+СВЦЭМ!$D$10+'СЕТ СН'!$G$5-'СЕТ СН'!$G$17</f>
        <v>3518.8273858500002</v>
      </c>
      <c r="T49" s="36">
        <f>SUMIFS(СВЦЭМ!$C$33:$C$776,СВЦЭМ!$A$33:$A$776,$A49,СВЦЭМ!$B$33:$B$776,T$47)+'СЕТ СН'!$G$9+СВЦЭМ!$D$10+'СЕТ СН'!$G$5-'СЕТ СН'!$G$17</f>
        <v>3487.3876983300001</v>
      </c>
      <c r="U49" s="36">
        <f>SUMIFS(СВЦЭМ!$C$33:$C$776,СВЦЭМ!$A$33:$A$776,$A49,СВЦЭМ!$B$33:$B$776,U$47)+'СЕТ СН'!$G$9+СВЦЭМ!$D$10+'СЕТ СН'!$G$5-'СЕТ СН'!$G$17</f>
        <v>3454.3644477600001</v>
      </c>
      <c r="V49" s="36">
        <f>SUMIFS(СВЦЭМ!$C$33:$C$776,СВЦЭМ!$A$33:$A$776,$A49,СВЦЭМ!$B$33:$B$776,V$47)+'СЕТ СН'!$G$9+СВЦЭМ!$D$10+'СЕТ СН'!$G$5-'СЕТ СН'!$G$17</f>
        <v>3446.5135276800002</v>
      </c>
      <c r="W49" s="36">
        <f>SUMIFS(СВЦЭМ!$C$33:$C$776,СВЦЭМ!$A$33:$A$776,$A49,СВЦЭМ!$B$33:$B$776,W$47)+'СЕТ СН'!$G$9+СВЦЭМ!$D$10+'СЕТ СН'!$G$5-'СЕТ СН'!$G$17</f>
        <v>3450.6603442999999</v>
      </c>
      <c r="X49" s="36">
        <f>SUMIFS(СВЦЭМ!$C$33:$C$776,СВЦЭМ!$A$33:$A$776,$A49,СВЦЭМ!$B$33:$B$776,X$47)+'СЕТ СН'!$G$9+СВЦЭМ!$D$10+'СЕТ СН'!$G$5-'СЕТ СН'!$G$17</f>
        <v>3496.8756086399999</v>
      </c>
      <c r="Y49" s="36">
        <f>SUMIFS(СВЦЭМ!$C$33:$C$776,СВЦЭМ!$A$33:$A$776,$A49,СВЦЭМ!$B$33:$B$776,Y$47)+'СЕТ СН'!$G$9+СВЦЭМ!$D$10+'СЕТ СН'!$G$5-'СЕТ СН'!$G$17</f>
        <v>3559.6005212199998</v>
      </c>
    </row>
    <row r="50" spans="1:25" ht="15.75" x14ac:dyDescent="0.2">
      <c r="A50" s="35">
        <f t="shared" ref="A50:A78" si="1">A49+1</f>
        <v>43527</v>
      </c>
      <c r="B50" s="36">
        <f>SUMIFS(СВЦЭМ!$C$33:$C$776,СВЦЭМ!$A$33:$A$776,$A50,СВЦЭМ!$B$33:$B$776,B$47)+'СЕТ СН'!$G$9+СВЦЭМ!$D$10+'СЕТ СН'!$G$5-'СЕТ СН'!$G$17</f>
        <v>3590.9373038499998</v>
      </c>
      <c r="C50" s="36">
        <f>SUMIFS(СВЦЭМ!$C$33:$C$776,СВЦЭМ!$A$33:$A$776,$A50,СВЦЭМ!$B$33:$B$776,C$47)+'СЕТ СН'!$G$9+СВЦЭМ!$D$10+'СЕТ СН'!$G$5-'СЕТ СН'!$G$17</f>
        <v>3617.7641121000001</v>
      </c>
      <c r="D50" s="36">
        <f>SUMIFS(СВЦЭМ!$C$33:$C$776,СВЦЭМ!$A$33:$A$776,$A50,СВЦЭМ!$B$33:$B$776,D$47)+'СЕТ СН'!$G$9+СВЦЭМ!$D$10+'СЕТ СН'!$G$5-'СЕТ СН'!$G$17</f>
        <v>3641.2019473400001</v>
      </c>
      <c r="E50" s="36">
        <f>SUMIFS(СВЦЭМ!$C$33:$C$776,СВЦЭМ!$A$33:$A$776,$A50,СВЦЭМ!$B$33:$B$776,E$47)+'СЕТ СН'!$G$9+СВЦЭМ!$D$10+'СЕТ СН'!$G$5-'СЕТ СН'!$G$17</f>
        <v>3641.4751832299999</v>
      </c>
      <c r="F50" s="36">
        <f>SUMIFS(СВЦЭМ!$C$33:$C$776,СВЦЭМ!$A$33:$A$776,$A50,СВЦЭМ!$B$33:$B$776,F$47)+'СЕТ СН'!$G$9+СВЦЭМ!$D$10+'СЕТ СН'!$G$5-'СЕТ СН'!$G$17</f>
        <v>3657.9663586500001</v>
      </c>
      <c r="G50" s="36">
        <f>SUMIFS(СВЦЭМ!$C$33:$C$776,СВЦЭМ!$A$33:$A$776,$A50,СВЦЭМ!$B$33:$B$776,G$47)+'СЕТ СН'!$G$9+СВЦЭМ!$D$10+'СЕТ СН'!$G$5-'СЕТ СН'!$G$17</f>
        <v>3647.55209083</v>
      </c>
      <c r="H50" s="36">
        <f>SUMIFS(СВЦЭМ!$C$33:$C$776,СВЦЭМ!$A$33:$A$776,$A50,СВЦЭМ!$B$33:$B$776,H$47)+'СЕТ СН'!$G$9+СВЦЭМ!$D$10+'СЕТ СН'!$G$5-'СЕТ СН'!$G$17</f>
        <v>3633.8478681900001</v>
      </c>
      <c r="I50" s="36">
        <f>SUMIFS(СВЦЭМ!$C$33:$C$776,СВЦЭМ!$A$33:$A$776,$A50,СВЦЭМ!$B$33:$B$776,I$47)+'СЕТ СН'!$G$9+СВЦЭМ!$D$10+'СЕТ СН'!$G$5-'СЕТ СН'!$G$17</f>
        <v>3583.5191579400002</v>
      </c>
      <c r="J50" s="36">
        <f>SUMIFS(СВЦЭМ!$C$33:$C$776,СВЦЭМ!$A$33:$A$776,$A50,СВЦЭМ!$B$33:$B$776,J$47)+'СЕТ СН'!$G$9+СВЦЭМ!$D$10+'СЕТ СН'!$G$5-'СЕТ СН'!$G$17</f>
        <v>3514.8075597799998</v>
      </c>
      <c r="K50" s="36">
        <f>SUMIFS(СВЦЭМ!$C$33:$C$776,СВЦЭМ!$A$33:$A$776,$A50,СВЦЭМ!$B$33:$B$776,K$47)+'СЕТ СН'!$G$9+СВЦЭМ!$D$10+'СЕТ СН'!$G$5-'СЕТ СН'!$G$17</f>
        <v>3463.0027284500002</v>
      </c>
      <c r="L50" s="36">
        <f>SUMIFS(СВЦЭМ!$C$33:$C$776,СВЦЭМ!$A$33:$A$776,$A50,СВЦЭМ!$B$33:$B$776,L$47)+'СЕТ СН'!$G$9+СВЦЭМ!$D$10+'СЕТ СН'!$G$5-'СЕТ СН'!$G$17</f>
        <v>3446.08512161</v>
      </c>
      <c r="M50" s="36">
        <f>SUMIFS(СВЦЭМ!$C$33:$C$776,СВЦЭМ!$A$33:$A$776,$A50,СВЦЭМ!$B$33:$B$776,M$47)+'СЕТ СН'!$G$9+СВЦЭМ!$D$10+'СЕТ СН'!$G$5-'СЕТ СН'!$G$17</f>
        <v>3469.3035127000003</v>
      </c>
      <c r="N50" s="36">
        <f>SUMIFS(СВЦЭМ!$C$33:$C$776,СВЦЭМ!$A$33:$A$776,$A50,СВЦЭМ!$B$33:$B$776,N$47)+'СЕТ СН'!$G$9+СВЦЭМ!$D$10+'СЕТ СН'!$G$5-'СЕТ СН'!$G$17</f>
        <v>3490.7539960200002</v>
      </c>
      <c r="O50" s="36">
        <f>SUMIFS(СВЦЭМ!$C$33:$C$776,СВЦЭМ!$A$33:$A$776,$A50,СВЦЭМ!$B$33:$B$776,O$47)+'СЕТ СН'!$G$9+СВЦЭМ!$D$10+'СЕТ СН'!$G$5-'СЕТ СН'!$G$17</f>
        <v>3495.6187788100001</v>
      </c>
      <c r="P50" s="36">
        <f>SUMIFS(СВЦЭМ!$C$33:$C$776,СВЦЭМ!$A$33:$A$776,$A50,СВЦЭМ!$B$33:$B$776,P$47)+'СЕТ СН'!$G$9+СВЦЭМ!$D$10+'СЕТ СН'!$G$5-'СЕТ СН'!$G$17</f>
        <v>3510.7335653099999</v>
      </c>
      <c r="Q50" s="36">
        <f>SUMIFS(СВЦЭМ!$C$33:$C$776,СВЦЭМ!$A$33:$A$776,$A50,СВЦЭМ!$B$33:$B$776,Q$47)+'СЕТ СН'!$G$9+СВЦЭМ!$D$10+'СЕТ СН'!$G$5-'СЕТ СН'!$G$17</f>
        <v>3525.8663755000002</v>
      </c>
      <c r="R50" s="36">
        <f>SUMIFS(СВЦЭМ!$C$33:$C$776,СВЦЭМ!$A$33:$A$776,$A50,СВЦЭМ!$B$33:$B$776,R$47)+'СЕТ СН'!$G$9+СВЦЭМ!$D$10+'СЕТ СН'!$G$5-'СЕТ СН'!$G$17</f>
        <v>3535.1712324999999</v>
      </c>
      <c r="S50" s="36">
        <f>SUMIFS(СВЦЭМ!$C$33:$C$776,СВЦЭМ!$A$33:$A$776,$A50,СВЦЭМ!$B$33:$B$776,S$47)+'СЕТ СН'!$G$9+СВЦЭМ!$D$10+'СЕТ СН'!$G$5-'СЕТ СН'!$G$17</f>
        <v>3496.1746493700002</v>
      </c>
      <c r="T50" s="36">
        <f>SUMIFS(СВЦЭМ!$C$33:$C$776,СВЦЭМ!$A$33:$A$776,$A50,СВЦЭМ!$B$33:$B$776,T$47)+'СЕТ СН'!$G$9+СВЦЭМ!$D$10+'СЕТ СН'!$G$5-'СЕТ СН'!$G$17</f>
        <v>3477.1014492200002</v>
      </c>
      <c r="U50" s="36">
        <f>SUMIFS(СВЦЭМ!$C$33:$C$776,СВЦЭМ!$A$33:$A$776,$A50,СВЦЭМ!$B$33:$B$776,U$47)+'СЕТ СН'!$G$9+СВЦЭМ!$D$10+'СЕТ СН'!$G$5-'СЕТ СН'!$G$17</f>
        <v>3415.05945307</v>
      </c>
      <c r="V50" s="36">
        <f>SUMIFS(СВЦЭМ!$C$33:$C$776,СВЦЭМ!$A$33:$A$776,$A50,СВЦЭМ!$B$33:$B$776,V$47)+'СЕТ СН'!$G$9+СВЦЭМ!$D$10+'СЕТ СН'!$G$5-'СЕТ СН'!$G$17</f>
        <v>3414.2576035299999</v>
      </c>
      <c r="W50" s="36">
        <f>SUMIFS(СВЦЭМ!$C$33:$C$776,СВЦЭМ!$A$33:$A$776,$A50,СВЦЭМ!$B$33:$B$776,W$47)+'СЕТ СН'!$G$9+СВЦЭМ!$D$10+'СЕТ СН'!$G$5-'СЕТ СН'!$G$17</f>
        <v>3418.6449524</v>
      </c>
      <c r="X50" s="36">
        <f>SUMIFS(СВЦЭМ!$C$33:$C$776,СВЦЭМ!$A$33:$A$776,$A50,СВЦЭМ!$B$33:$B$776,X$47)+'СЕТ СН'!$G$9+СВЦЭМ!$D$10+'СЕТ СН'!$G$5-'СЕТ СН'!$G$17</f>
        <v>3460.5248298800002</v>
      </c>
      <c r="Y50" s="36">
        <f>SUMIFS(СВЦЭМ!$C$33:$C$776,СВЦЭМ!$A$33:$A$776,$A50,СВЦЭМ!$B$33:$B$776,Y$47)+'СЕТ СН'!$G$9+СВЦЭМ!$D$10+'СЕТ СН'!$G$5-'СЕТ СН'!$G$17</f>
        <v>3536.3463521200001</v>
      </c>
    </row>
    <row r="51" spans="1:25" ht="15.75" x14ac:dyDescent="0.2">
      <c r="A51" s="35">
        <f t="shared" si="1"/>
        <v>43528</v>
      </c>
      <c r="B51" s="36">
        <f>SUMIFS(СВЦЭМ!$C$33:$C$776,СВЦЭМ!$A$33:$A$776,$A51,СВЦЭМ!$B$33:$B$776,B$47)+'СЕТ СН'!$G$9+СВЦЭМ!$D$10+'СЕТ СН'!$G$5-'СЕТ СН'!$G$17</f>
        <v>3634.6173026799997</v>
      </c>
      <c r="C51" s="36">
        <f>SUMIFS(СВЦЭМ!$C$33:$C$776,СВЦЭМ!$A$33:$A$776,$A51,СВЦЭМ!$B$33:$B$776,C$47)+'СЕТ СН'!$G$9+СВЦЭМ!$D$10+'СЕТ СН'!$G$5-'СЕТ СН'!$G$17</f>
        <v>3660.6172571900001</v>
      </c>
      <c r="D51" s="36">
        <f>SUMIFS(СВЦЭМ!$C$33:$C$776,СВЦЭМ!$A$33:$A$776,$A51,СВЦЭМ!$B$33:$B$776,D$47)+'СЕТ СН'!$G$9+СВЦЭМ!$D$10+'СЕТ СН'!$G$5-'СЕТ СН'!$G$17</f>
        <v>3658.4719349500001</v>
      </c>
      <c r="E51" s="36">
        <f>SUMIFS(СВЦЭМ!$C$33:$C$776,СВЦЭМ!$A$33:$A$776,$A51,СВЦЭМ!$B$33:$B$776,E$47)+'СЕТ СН'!$G$9+СВЦЭМ!$D$10+'СЕТ СН'!$G$5-'СЕТ СН'!$G$17</f>
        <v>3659.1217321100003</v>
      </c>
      <c r="F51" s="36">
        <f>SUMIFS(СВЦЭМ!$C$33:$C$776,СВЦЭМ!$A$33:$A$776,$A51,СВЦЭМ!$B$33:$B$776,F$47)+'СЕТ СН'!$G$9+СВЦЭМ!$D$10+'СЕТ СН'!$G$5-'СЕТ СН'!$G$17</f>
        <v>3687.8209098900002</v>
      </c>
      <c r="G51" s="36">
        <f>SUMIFS(СВЦЭМ!$C$33:$C$776,СВЦЭМ!$A$33:$A$776,$A51,СВЦЭМ!$B$33:$B$776,G$47)+'СЕТ СН'!$G$9+СВЦЭМ!$D$10+'СЕТ СН'!$G$5-'СЕТ СН'!$G$17</f>
        <v>3653.86066931</v>
      </c>
      <c r="H51" s="36">
        <f>SUMIFS(СВЦЭМ!$C$33:$C$776,СВЦЭМ!$A$33:$A$776,$A51,СВЦЭМ!$B$33:$B$776,H$47)+'СЕТ СН'!$G$9+СВЦЭМ!$D$10+'СЕТ СН'!$G$5-'СЕТ СН'!$G$17</f>
        <v>3633.2449153500002</v>
      </c>
      <c r="I51" s="36">
        <f>SUMIFS(СВЦЭМ!$C$33:$C$776,СВЦЭМ!$A$33:$A$776,$A51,СВЦЭМ!$B$33:$B$776,I$47)+'СЕТ СН'!$G$9+СВЦЭМ!$D$10+'СЕТ СН'!$G$5-'СЕТ СН'!$G$17</f>
        <v>3560.87126816</v>
      </c>
      <c r="J51" s="36">
        <f>SUMIFS(СВЦЭМ!$C$33:$C$776,СВЦЭМ!$A$33:$A$776,$A51,СВЦЭМ!$B$33:$B$776,J$47)+'СЕТ СН'!$G$9+СВЦЭМ!$D$10+'СЕТ СН'!$G$5-'СЕТ СН'!$G$17</f>
        <v>3524.19181488</v>
      </c>
      <c r="K51" s="36">
        <f>SUMIFS(СВЦЭМ!$C$33:$C$776,СВЦЭМ!$A$33:$A$776,$A51,СВЦЭМ!$B$33:$B$776,K$47)+'СЕТ СН'!$G$9+СВЦЭМ!$D$10+'СЕТ СН'!$G$5-'СЕТ СН'!$G$17</f>
        <v>3494.8712053700001</v>
      </c>
      <c r="L51" s="36">
        <f>SUMIFS(СВЦЭМ!$C$33:$C$776,СВЦЭМ!$A$33:$A$776,$A51,СВЦЭМ!$B$33:$B$776,L$47)+'СЕТ СН'!$G$9+СВЦЭМ!$D$10+'СЕТ СН'!$G$5-'СЕТ СН'!$G$17</f>
        <v>3491.3157283400001</v>
      </c>
      <c r="M51" s="36">
        <f>SUMIFS(СВЦЭМ!$C$33:$C$776,СВЦЭМ!$A$33:$A$776,$A51,СВЦЭМ!$B$33:$B$776,M$47)+'СЕТ СН'!$G$9+СВЦЭМ!$D$10+'СЕТ СН'!$G$5-'СЕТ СН'!$G$17</f>
        <v>3508.81637391</v>
      </c>
      <c r="N51" s="36">
        <f>SUMIFS(СВЦЭМ!$C$33:$C$776,СВЦЭМ!$A$33:$A$776,$A51,СВЦЭМ!$B$33:$B$776,N$47)+'СЕТ СН'!$G$9+СВЦЭМ!$D$10+'СЕТ СН'!$G$5-'СЕТ СН'!$G$17</f>
        <v>3529.3219768099998</v>
      </c>
      <c r="O51" s="36">
        <f>SUMIFS(СВЦЭМ!$C$33:$C$776,СВЦЭМ!$A$33:$A$776,$A51,СВЦЭМ!$B$33:$B$776,O$47)+'СЕТ СН'!$G$9+СВЦЭМ!$D$10+'СЕТ СН'!$G$5-'СЕТ СН'!$G$17</f>
        <v>3544.9902905500003</v>
      </c>
      <c r="P51" s="36">
        <f>SUMIFS(СВЦЭМ!$C$33:$C$776,СВЦЭМ!$A$33:$A$776,$A51,СВЦЭМ!$B$33:$B$776,P$47)+'СЕТ СН'!$G$9+СВЦЭМ!$D$10+'СЕТ СН'!$G$5-'СЕТ СН'!$G$17</f>
        <v>3552.8296128700003</v>
      </c>
      <c r="Q51" s="36">
        <f>SUMIFS(СВЦЭМ!$C$33:$C$776,СВЦЭМ!$A$33:$A$776,$A51,СВЦЭМ!$B$33:$B$776,Q$47)+'СЕТ СН'!$G$9+СВЦЭМ!$D$10+'СЕТ СН'!$G$5-'СЕТ СН'!$G$17</f>
        <v>3552.5778522300002</v>
      </c>
      <c r="R51" s="36">
        <f>SUMIFS(СВЦЭМ!$C$33:$C$776,СВЦЭМ!$A$33:$A$776,$A51,СВЦЭМ!$B$33:$B$776,R$47)+'СЕТ СН'!$G$9+СВЦЭМ!$D$10+'СЕТ СН'!$G$5-'СЕТ СН'!$G$17</f>
        <v>3522.1364160500002</v>
      </c>
      <c r="S51" s="36">
        <f>SUMIFS(СВЦЭМ!$C$33:$C$776,СВЦЭМ!$A$33:$A$776,$A51,СВЦЭМ!$B$33:$B$776,S$47)+'СЕТ СН'!$G$9+СВЦЭМ!$D$10+'СЕТ СН'!$G$5-'СЕТ СН'!$G$17</f>
        <v>3456.5679969900002</v>
      </c>
      <c r="T51" s="36">
        <f>SUMIFS(СВЦЭМ!$C$33:$C$776,СВЦЭМ!$A$33:$A$776,$A51,СВЦЭМ!$B$33:$B$776,T$47)+'СЕТ СН'!$G$9+СВЦЭМ!$D$10+'СЕТ СН'!$G$5-'СЕТ СН'!$G$17</f>
        <v>3437.88690808</v>
      </c>
      <c r="U51" s="36">
        <f>SUMIFS(СВЦЭМ!$C$33:$C$776,СВЦЭМ!$A$33:$A$776,$A51,СВЦЭМ!$B$33:$B$776,U$47)+'СЕТ СН'!$G$9+СВЦЭМ!$D$10+'СЕТ СН'!$G$5-'СЕТ СН'!$G$17</f>
        <v>3423.99966077</v>
      </c>
      <c r="V51" s="36">
        <f>SUMIFS(СВЦЭМ!$C$33:$C$776,СВЦЭМ!$A$33:$A$776,$A51,СВЦЭМ!$B$33:$B$776,V$47)+'СЕТ СН'!$G$9+СВЦЭМ!$D$10+'СЕТ СН'!$G$5-'СЕТ СН'!$G$17</f>
        <v>3425.5643850699998</v>
      </c>
      <c r="W51" s="36">
        <f>SUMIFS(СВЦЭМ!$C$33:$C$776,СВЦЭМ!$A$33:$A$776,$A51,СВЦЭМ!$B$33:$B$776,W$47)+'СЕТ СН'!$G$9+СВЦЭМ!$D$10+'СЕТ СН'!$G$5-'СЕТ СН'!$G$17</f>
        <v>3431.6406943400002</v>
      </c>
      <c r="X51" s="36">
        <f>SUMIFS(СВЦЭМ!$C$33:$C$776,СВЦЭМ!$A$33:$A$776,$A51,СВЦЭМ!$B$33:$B$776,X$47)+'СЕТ СН'!$G$9+СВЦЭМ!$D$10+'СЕТ СН'!$G$5-'СЕТ СН'!$G$17</f>
        <v>3479.27143793</v>
      </c>
      <c r="Y51" s="36">
        <f>SUMIFS(СВЦЭМ!$C$33:$C$776,СВЦЭМ!$A$33:$A$776,$A51,СВЦЭМ!$B$33:$B$776,Y$47)+'СЕТ СН'!$G$9+СВЦЭМ!$D$10+'СЕТ СН'!$G$5-'СЕТ СН'!$G$17</f>
        <v>3525.1899516600001</v>
      </c>
    </row>
    <row r="52" spans="1:25" ht="15.75" x14ac:dyDescent="0.2">
      <c r="A52" s="35">
        <f t="shared" si="1"/>
        <v>43529</v>
      </c>
      <c r="B52" s="36">
        <f>SUMIFS(СВЦЭМ!$C$33:$C$776,СВЦЭМ!$A$33:$A$776,$A52,СВЦЭМ!$B$33:$B$776,B$47)+'СЕТ СН'!$G$9+СВЦЭМ!$D$10+'СЕТ СН'!$G$5-'СЕТ СН'!$G$17</f>
        <v>3550.6160970300002</v>
      </c>
      <c r="C52" s="36">
        <f>SUMIFS(СВЦЭМ!$C$33:$C$776,СВЦЭМ!$A$33:$A$776,$A52,СВЦЭМ!$B$33:$B$776,C$47)+'СЕТ СН'!$G$9+СВЦЭМ!$D$10+'СЕТ СН'!$G$5-'СЕТ СН'!$G$17</f>
        <v>3579.1332805100001</v>
      </c>
      <c r="D52" s="36">
        <f>SUMIFS(СВЦЭМ!$C$33:$C$776,СВЦЭМ!$A$33:$A$776,$A52,СВЦЭМ!$B$33:$B$776,D$47)+'СЕТ СН'!$G$9+СВЦЭМ!$D$10+'СЕТ СН'!$G$5-'СЕТ СН'!$G$17</f>
        <v>3606.2497039499999</v>
      </c>
      <c r="E52" s="36">
        <f>SUMIFS(СВЦЭМ!$C$33:$C$776,СВЦЭМ!$A$33:$A$776,$A52,СВЦЭМ!$B$33:$B$776,E$47)+'СЕТ СН'!$G$9+СВЦЭМ!$D$10+'СЕТ СН'!$G$5-'СЕТ СН'!$G$17</f>
        <v>3612.8415450299999</v>
      </c>
      <c r="F52" s="36">
        <f>SUMIFS(СВЦЭМ!$C$33:$C$776,СВЦЭМ!$A$33:$A$776,$A52,СВЦЭМ!$B$33:$B$776,F$47)+'СЕТ СН'!$G$9+СВЦЭМ!$D$10+'СЕТ СН'!$G$5-'СЕТ СН'!$G$17</f>
        <v>3623.8560199200001</v>
      </c>
      <c r="G52" s="36">
        <f>SUMIFS(СВЦЭМ!$C$33:$C$776,СВЦЭМ!$A$33:$A$776,$A52,СВЦЭМ!$B$33:$B$776,G$47)+'СЕТ СН'!$G$9+СВЦЭМ!$D$10+'СЕТ СН'!$G$5-'СЕТ СН'!$G$17</f>
        <v>3598.5480593699999</v>
      </c>
      <c r="H52" s="36">
        <f>SUMIFS(СВЦЭМ!$C$33:$C$776,СВЦЭМ!$A$33:$A$776,$A52,СВЦЭМ!$B$33:$B$776,H$47)+'СЕТ СН'!$G$9+СВЦЭМ!$D$10+'СЕТ СН'!$G$5-'СЕТ СН'!$G$17</f>
        <v>3554.7896600100003</v>
      </c>
      <c r="I52" s="36">
        <f>SUMIFS(СВЦЭМ!$C$33:$C$776,СВЦЭМ!$A$33:$A$776,$A52,СВЦЭМ!$B$33:$B$776,I$47)+'СЕТ СН'!$G$9+СВЦЭМ!$D$10+'СЕТ СН'!$G$5-'СЕТ СН'!$G$17</f>
        <v>3498.1297118000002</v>
      </c>
      <c r="J52" s="36">
        <f>SUMIFS(СВЦЭМ!$C$33:$C$776,СВЦЭМ!$A$33:$A$776,$A52,СВЦЭМ!$B$33:$B$776,J$47)+'СЕТ СН'!$G$9+СВЦЭМ!$D$10+'СЕТ СН'!$G$5-'СЕТ СН'!$G$17</f>
        <v>3467.3071086</v>
      </c>
      <c r="K52" s="36">
        <f>SUMIFS(СВЦЭМ!$C$33:$C$776,СВЦЭМ!$A$33:$A$776,$A52,СВЦЭМ!$B$33:$B$776,K$47)+'СЕТ СН'!$G$9+СВЦЭМ!$D$10+'СЕТ СН'!$G$5-'СЕТ СН'!$G$17</f>
        <v>3437.5026209400003</v>
      </c>
      <c r="L52" s="36">
        <f>SUMIFS(СВЦЭМ!$C$33:$C$776,СВЦЭМ!$A$33:$A$776,$A52,СВЦЭМ!$B$33:$B$776,L$47)+'СЕТ СН'!$G$9+СВЦЭМ!$D$10+'СЕТ СН'!$G$5-'СЕТ СН'!$G$17</f>
        <v>3434.6159872400003</v>
      </c>
      <c r="M52" s="36">
        <f>SUMIFS(СВЦЭМ!$C$33:$C$776,СВЦЭМ!$A$33:$A$776,$A52,СВЦЭМ!$B$33:$B$776,M$47)+'СЕТ СН'!$G$9+СВЦЭМ!$D$10+'СЕТ СН'!$G$5-'СЕТ СН'!$G$17</f>
        <v>3471.7979616699999</v>
      </c>
      <c r="N52" s="36">
        <f>SUMIFS(СВЦЭМ!$C$33:$C$776,СВЦЭМ!$A$33:$A$776,$A52,СВЦЭМ!$B$33:$B$776,N$47)+'СЕТ СН'!$G$9+СВЦЭМ!$D$10+'СЕТ СН'!$G$5-'СЕТ СН'!$G$17</f>
        <v>3510.4140680999999</v>
      </c>
      <c r="O52" s="36">
        <f>SUMIFS(СВЦЭМ!$C$33:$C$776,СВЦЭМ!$A$33:$A$776,$A52,СВЦЭМ!$B$33:$B$776,O$47)+'СЕТ СН'!$G$9+СВЦЭМ!$D$10+'СЕТ СН'!$G$5-'СЕТ СН'!$G$17</f>
        <v>3507.8056446400001</v>
      </c>
      <c r="P52" s="36">
        <f>SUMIFS(СВЦЭМ!$C$33:$C$776,СВЦЭМ!$A$33:$A$776,$A52,СВЦЭМ!$B$33:$B$776,P$47)+'СЕТ СН'!$G$9+СВЦЭМ!$D$10+'СЕТ СН'!$G$5-'СЕТ СН'!$G$17</f>
        <v>3545.19655582</v>
      </c>
      <c r="Q52" s="36">
        <f>SUMIFS(СВЦЭМ!$C$33:$C$776,СВЦЭМ!$A$33:$A$776,$A52,СВЦЭМ!$B$33:$B$776,Q$47)+'СЕТ СН'!$G$9+СВЦЭМ!$D$10+'СЕТ СН'!$G$5-'СЕТ СН'!$G$17</f>
        <v>3540.0557361700003</v>
      </c>
      <c r="R52" s="36">
        <f>SUMIFS(СВЦЭМ!$C$33:$C$776,СВЦЭМ!$A$33:$A$776,$A52,СВЦЭМ!$B$33:$B$776,R$47)+'СЕТ СН'!$G$9+СВЦЭМ!$D$10+'СЕТ СН'!$G$5-'СЕТ СН'!$G$17</f>
        <v>3506.6136742100002</v>
      </c>
      <c r="S52" s="36">
        <f>SUMIFS(СВЦЭМ!$C$33:$C$776,СВЦЭМ!$A$33:$A$776,$A52,СВЦЭМ!$B$33:$B$776,S$47)+'СЕТ СН'!$G$9+СВЦЭМ!$D$10+'СЕТ СН'!$G$5-'СЕТ СН'!$G$17</f>
        <v>3461.4263272100002</v>
      </c>
      <c r="T52" s="36">
        <f>SUMIFS(СВЦЭМ!$C$33:$C$776,СВЦЭМ!$A$33:$A$776,$A52,СВЦЭМ!$B$33:$B$776,T$47)+'СЕТ СН'!$G$9+СВЦЭМ!$D$10+'СЕТ СН'!$G$5-'СЕТ СН'!$G$17</f>
        <v>3437.65088049</v>
      </c>
      <c r="U52" s="36">
        <f>SUMIFS(СВЦЭМ!$C$33:$C$776,СВЦЭМ!$A$33:$A$776,$A52,СВЦЭМ!$B$33:$B$776,U$47)+'СЕТ СН'!$G$9+СВЦЭМ!$D$10+'СЕТ СН'!$G$5-'СЕТ СН'!$G$17</f>
        <v>3406.6323795400003</v>
      </c>
      <c r="V52" s="36">
        <f>SUMIFS(СВЦЭМ!$C$33:$C$776,СВЦЭМ!$A$33:$A$776,$A52,СВЦЭМ!$B$33:$B$776,V$47)+'СЕТ СН'!$G$9+СВЦЭМ!$D$10+'СЕТ СН'!$G$5-'СЕТ СН'!$G$17</f>
        <v>3408.3325523600001</v>
      </c>
      <c r="W52" s="36">
        <f>SUMIFS(СВЦЭМ!$C$33:$C$776,СВЦЭМ!$A$33:$A$776,$A52,СВЦЭМ!$B$33:$B$776,W$47)+'СЕТ СН'!$G$9+СВЦЭМ!$D$10+'СЕТ СН'!$G$5-'СЕТ СН'!$G$17</f>
        <v>3419.3167624100001</v>
      </c>
      <c r="X52" s="36">
        <f>SUMIFS(СВЦЭМ!$C$33:$C$776,СВЦЭМ!$A$33:$A$776,$A52,СВЦЭМ!$B$33:$B$776,X$47)+'СЕТ СН'!$G$9+СВЦЭМ!$D$10+'СЕТ СН'!$G$5-'СЕТ СН'!$G$17</f>
        <v>3478.5502488100001</v>
      </c>
      <c r="Y52" s="36">
        <f>SUMIFS(СВЦЭМ!$C$33:$C$776,СВЦЭМ!$A$33:$A$776,$A52,СВЦЭМ!$B$33:$B$776,Y$47)+'СЕТ СН'!$G$9+СВЦЭМ!$D$10+'СЕТ СН'!$G$5-'СЕТ СН'!$G$17</f>
        <v>3530.4846076100002</v>
      </c>
    </row>
    <row r="53" spans="1:25" ht="15.75" x14ac:dyDescent="0.2">
      <c r="A53" s="35">
        <f t="shared" si="1"/>
        <v>43530</v>
      </c>
      <c r="B53" s="36">
        <f>SUMIFS(СВЦЭМ!$C$33:$C$776,СВЦЭМ!$A$33:$A$776,$A53,СВЦЭМ!$B$33:$B$776,B$47)+'СЕТ СН'!$G$9+СВЦЭМ!$D$10+'СЕТ СН'!$G$5-'СЕТ СН'!$G$17</f>
        <v>3616.0862162200001</v>
      </c>
      <c r="C53" s="36">
        <f>SUMIFS(СВЦЭМ!$C$33:$C$776,СВЦЭМ!$A$33:$A$776,$A53,СВЦЭМ!$B$33:$B$776,C$47)+'СЕТ СН'!$G$9+СВЦЭМ!$D$10+'СЕТ СН'!$G$5-'СЕТ СН'!$G$17</f>
        <v>3640.0325613200002</v>
      </c>
      <c r="D53" s="36">
        <f>SUMIFS(СВЦЭМ!$C$33:$C$776,СВЦЭМ!$A$33:$A$776,$A53,СВЦЭМ!$B$33:$B$776,D$47)+'СЕТ СН'!$G$9+СВЦЭМ!$D$10+'СЕТ СН'!$G$5-'СЕТ СН'!$G$17</f>
        <v>3634.18636062</v>
      </c>
      <c r="E53" s="36">
        <f>SUMIFS(СВЦЭМ!$C$33:$C$776,СВЦЭМ!$A$33:$A$776,$A53,СВЦЭМ!$B$33:$B$776,E$47)+'СЕТ СН'!$G$9+СВЦЭМ!$D$10+'СЕТ СН'!$G$5-'СЕТ СН'!$G$17</f>
        <v>3629.16162558</v>
      </c>
      <c r="F53" s="36">
        <f>SUMIFS(СВЦЭМ!$C$33:$C$776,СВЦЭМ!$A$33:$A$776,$A53,СВЦЭМ!$B$33:$B$776,F$47)+'СЕТ СН'!$G$9+СВЦЭМ!$D$10+'СЕТ СН'!$G$5-'СЕТ СН'!$G$17</f>
        <v>3625.95841419</v>
      </c>
      <c r="G53" s="36">
        <f>SUMIFS(СВЦЭМ!$C$33:$C$776,СВЦЭМ!$A$33:$A$776,$A53,СВЦЭМ!$B$33:$B$776,G$47)+'СЕТ СН'!$G$9+СВЦЭМ!$D$10+'СЕТ СН'!$G$5-'СЕТ СН'!$G$17</f>
        <v>3615.4973275399998</v>
      </c>
      <c r="H53" s="36">
        <f>SUMIFS(СВЦЭМ!$C$33:$C$776,СВЦЭМ!$A$33:$A$776,$A53,СВЦЭМ!$B$33:$B$776,H$47)+'СЕТ СН'!$G$9+СВЦЭМ!$D$10+'СЕТ СН'!$G$5-'СЕТ СН'!$G$17</f>
        <v>3594.0350828800001</v>
      </c>
      <c r="I53" s="36">
        <f>SUMIFS(СВЦЭМ!$C$33:$C$776,СВЦЭМ!$A$33:$A$776,$A53,СВЦЭМ!$B$33:$B$776,I$47)+'СЕТ СН'!$G$9+СВЦЭМ!$D$10+'СЕТ СН'!$G$5-'СЕТ СН'!$G$17</f>
        <v>3552.2065612699998</v>
      </c>
      <c r="J53" s="36">
        <f>SUMIFS(СВЦЭМ!$C$33:$C$776,СВЦЭМ!$A$33:$A$776,$A53,СВЦЭМ!$B$33:$B$776,J$47)+'СЕТ СН'!$G$9+СВЦЭМ!$D$10+'СЕТ СН'!$G$5-'СЕТ СН'!$G$17</f>
        <v>3506.8834304500001</v>
      </c>
      <c r="K53" s="36">
        <f>SUMIFS(СВЦЭМ!$C$33:$C$776,СВЦЭМ!$A$33:$A$776,$A53,СВЦЭМ!$B$33:$B$776,K$47)+'СЕТ СН'!$G$9+СВЦЭМ!$D$10+'СЕТ СН'!$G$5-'СЕТ СН'!$G$17</f>
        <v>3478.2158172999998</v>
      </c>
      <c r="L53" s="36">
        <f>SUMIFS(СВЦЭМ!$C$33:$C$776,СВЦЭМ!$A$33:$A$776,$A53,СВЦЭМ!$B$33:$B$776,L$47)+'СЕТ СН'!$G$9+СВЦЭМ!$D$10+'СЕТ СН'!$G$5-'СЕТ СН'!$G$17</f>
        <v>3476.2354788800003</v>
      </c>
      <c r="M53" s="36">
        <f>SUMIFS(СВЦЭМ!$C$33:$C$776,СВЦЭМ!$A$33:$A$776,$A53,СВЦЭМ!$B$33:$B$776,M$47)+'СЕТ СН'!$G$9+СВЦЭМ!$D$10+'СЕТ СН'!$G$5-'СЕТ СН'!$G$17</f>
        <v>3513.3208862400002</v>
      </c>
      <c r="N53" s="36">
        <f>SUMIFS(СВЦЭМ!$C$33:$C$776,СВЦЭМ!$A$33:$A$776,$A53,СВЦЭМ!$B$33:$B$776,N$47)+'СЕТ СН'!$G$9+СВЦЭМ!$D$10+'СЕТ СН'!$G$5-'СЕТ СН'!$G$17</f>
        <v>3562.18856727</v>
      </c>
      <c r="O53" s="36">
        <f>SUMIFS(СВЦЭМ!$C$33:$C$776,СВЦЭМ!$A$33:$A$776,$A53,СВЦЭМ!$B$33:$B$776,O$47)+'СЕТ СН'!$G$9+СВЦЭМ!$D$10+'СЕТ СН'!$G$5-'СЕТ СН'!$G$17</f>
        <v>3564.2775491900002</v>
      </c>
      <c r="P53" s="36">
        <f>SUMIFS(СВЦЭМ!$C$33:$C$776,СВЦЭМ!$A$33:$A$776,$A53,СВЦЭМ!$B$33:$B$776,P$47)+'СЕТ СН'!$G$9+СВЦЭМ!$D$10+'СЕТ СН'!$G$5-'СЕТ СН'!$G$17</f>
        <v>3589.1253975700001</v>
      </c>
      <c r="Q53" s="36">
        <f>SUMIFS(СВЦЭМ!$C$33:$C$776,СВЦЭМ!$A$33:$A$776,$A53,СВЦЭМ!$B$33:$B$776,Q$47)+'СЕТ СН'!$G$9+СВЦЭМ!$D$10+'СЕТ СН'!$G$5-'СЕТ СН'!$G$17</f>
        <v>3591.3843167200002</v>
      </c>
      <c r="R53" s="36">
        <f>SUMIFS(СВЦЭМ!$C$33:$C$776,СВЦЭМ!$A$33:$A$776,$A53,СВЦЭМ!$B$33:$B$776,R$47)+'СЕТ СН'!$G$9+СВЦЭМ!$D$10+'СЕТ СН'!$G$5-'СЕТ СН'!$G$17</f>
        <v>3574.53276835</v>
      </c>
      <c r="S53" s="36">
        <f>SUMIFS(СВЦЭМ!$C$33:$C$776,СВЦЭМ!$A$33:$A$776,$A53,СВЦЭМ!$B$33:$B$776,S$47)+'СЕТ СН'!$G$9+СВЦЭМ!$D$10+'СЕТ СН'!$G$5-'СЕТ СН'!$G$17</f>
        <v>3529.7535860100002</v>
      </c>
      <c r="T53" s="36">
        <f>SUMIFS(СВЦЭМ!$C$33:$C$776,СВЦЭМ!$A$33:$A$776,$A53,СВЦЭМ!$B$33:$B$776,T$47)+'СЕТ СН'!$G$9+СВЦЭМ!$D$10+'СЕТ СН'!$G$5-'СЕТ СН'!$G$17</f>
        <v>3503.97851214</v>
      </c>
      <c r="U53" s="36">
        <f>SUMIFS(СВЦЭМ!$C$33:$C$776,СВЦЭМ!$A$33:$A$776,$A53,СВЦЭМ!$B$33:$B$776,U$47)+'СЕТ СН'!$G$9+СВЦЭМ!$D$10+'СЕТ СН'!$G$5-'СЕТ СН'!$G$17</f>
        <v>3448.4213589300002</v>
      </c>
      <c r="V53" s="36">
        <f>SUMIFS(СВЦЭМ!$C$33:$C$776,СВЦЭМ!$A$33:$A$776,$A53,СВЦЭМ!$B$33:$B$776,V$47)+'СЕТ СН'!$G$9+СВЦЭМ!$D$10+'СЕТ СН'!$G$5-'СЕТ СН'!$G$17</f>
        <v>3450.6539881899998</v>
      </c>
      <c r="W53" s="36">
        <f>SUMIFS(СВЦЭМ!$C$33:$C$776,СВЦЭМ!$A$33:$A$776,$A53,СВЦЭМ!$B$33:$B$776,W$47)+'СЕТ СН'!$G$9+СВЦЭМ!$D$10+'СЕТ СН'!$G$5-'СЕТ СН'!$G$17</f>
        <v>3438.2185586400001</v>
      </c>
      <c r="X53" s="36">
        <f>SUMIFS(СВЦЭМ!$C$33:$C$776,СВЦЭМ!$A$33:$A$776,$A53,СВЦЭМ!$B$33:$B$776,X$47)+'СЕТ СН'!$G$9+СВЦЭМ!$D$10+'СЕТ СН'!$G$5-'СЕТ СН'!$G$17</f>
        <v>3479.0700475200001</v>
      </c>
      <c r="Y53" s="36">
        <f>SUMIFS(СВЦЭМ!$C$33:$C$776,СВЦЭМ!$A$33:$A$776,$A53,СВЦЭМ!$B$33:$B$776,Y$47)+'СЕТ СН'!$G$9+СВЦЭМ!$D$10+'СЕТ СН'!$G$5-'СЕТ СН'!$G$17</f>
        <v>3523.6844845800001</v>
      </c>
    </row>
    <row r="54" spans="1:25" ht="15.75" x14ac:dyDescent="0.2">
      <c r="A54" s="35">
        <f t="shared" si="1"/>
        <v>43531</v>
      </c>
      <c r="B54" s="36">
        <f>SUMIFS(СВЦЭМ!$C$33:$C$776,СВЦЭМ!$A$33:$A$776,$A54,СВЦЭМ!$B$33:$B$776,B$47)+'СЕТ СН'!$G$9+СВЦЭМ!$D$10+'СЕТ СН'!$G$5-'СЕТ СН'!$G$17</f>
        <v>3609.8654610100002</v>
      </c>
      <c r="C54" s="36">
        <f>SUMIFS(СВЦЭМ!$C$33:$C$776,СВЦЭМ!$A$33:$A$776,$A54,СВЦЭМ!$B$33:$B$776,C$47)+'СЕТ СН'!$G$9+СВЦЭМ!$D$10+'СЕТ СН'!$G$5-'СЕТ СН'!$G$17</f>
        <v>3633.6003976800002</v>
      </c>
      <c r="D54" s="36">
        <f>SUMIFS(СВЦЭМ!$C$33:$C$776,СВЦЭМ!$A$33:$A$776,$A54,СВЦЭМ!$B$33:$B$776,D$47)+'СЕТ СН'!$G$9+СВЦЭМ!$D$10+'СЕТ СН'!$G$5-'СЕТ СН'!$G$17</f>
        <v>3623.00137331</v>
      </c>
      <c r="E54" s="36">
        <f>SUMIFS(СВЦЭМ!$C$33:$C$776,СВЦЭМ!$A$33:$A$776,$A54,СВЦЭМ!$B$33:$B$776,E$47)+'СЕТ СН'!$G$9+СВЦЭМ!$D$10+'СЕТ СН'!$G$5-'СЕТ СН'!$G$17</f>
        <v>3620.3626294699998</v>
      </c>
      <c r="F54" s="36">
        <f>SUMIFS(СВЦЭМ!$C$33:$C$776,СВЦЭМ!$A$33:$A$776,$A54,СВЦЭМ!$B$33:$B$776,F$47)+'СЕТ СН'!$G$9+СВЦЭМ!$D$10+'СЕТ СН'!$G$5-'СЕТ СН'!$G$17</f>
        <v>3621.6066967799998</v>
      </c>
      <c r="G54" s="36">
        <f>SUMIFS(СВЦЭМ!$C$33:$C$776,СВЦЭМ!$A$33:$A$776,$A54,СВЦЭМ!$B$33:$B$776,G$47)+'СЕТ СН'!$G$9+СВЦЭМ!$D$10+'СЕТ СН'!$G$5-'СЕТ СН'!$G$17</f>
        <v>3614.9769289400001</v>
      </c>
      <c r="H54" s="36">
        <f>SUMIFS(СВЦЭМ!$C$33:$C$776,СВЦЭМ!$A$33:$A$776,$A54,СВЦЭМ!$B$33:$B$776,H$47)+'СЕТ СН'!$G$9+СВЦЭМ!$D$10+'СЕТ СН'!$G$5-'СЕТ СН'!$G$17</f>
        <v>3582.9704266500003</v>
      </c>
      <c r="I54" s="36">
        <f>SUMIFS(СВЦЭМ!$C$33:$C$776,СВЦЭМ!$A$33:$A$776,$A54,СВЦЭМ!$B$33:$B$776,I$47)+'СЕТ СН'!$G$9+СВЦЭМ!$D$10+'СЕТ СН'!$G$5-'СЕТ СН'!$G$17</f>
        <v>3536.0575192800002</v>
      </c>
      <c r="J54" s="36">
        <f>SUMIFS(СВЦЭМ!$C$33:$C$776,СВЦЭМ!$A$33:$A$776,$A54,СВЦЭМ!$B$33:$B$776,J$47)+'СЕТ СН'!$G$9+СВЦЭМ!$D$10+'СЕТ СН'!$G$5-'СЕТ СН'!$G$17</f>
        <v>3490.8378453099999</v>
      </c>
      <c r="K54" s="36">
        <f>SUMIFS(СВЦЭМ!$C$33:$C$776,СВЦЭМ!$A$33:$A$776,$A54,СВЦЭМ!$B$33:$B$776,K$47)+'СЕТ СН'!$G$9+СВЦЭМ!$D$10+'СЕТ СН'!$G$5-'СЕТ СН'!$G$17</f>
        <v>3467.6522193700002</v>
      </c>
      <c r="L54" s="36">
        <f>SUMIFS(СВЦЭМ!$C$33:$C$776,СВЦЭМ!$A$33:$A$776,$A54,СВЦЭМ!$B$33:$B$776,L$47)+'СЕТ СН'!$G$9+СВЦЭМ!$D$10+'СЕТ СН'!$G$5-'СЕТ СН'!$G$17</f>
        <v>3478.6247620200002</v>
      </c>
      <c r="M54" s="36">
        <f>SUMIFS(СВЦЭМ!$C$33:$C$776,СВЦЭМ!$A$33:$A$776,$A54,СВЦЭМ!$B$33:$B$776,M$47)+'СЕТ СН'!$G$9+СВЦЭМ!$D$10+'СЕТ СН'!$G$5-'СЕТ СН'!$G$17</f>
        <v>3512.5647707600001</v>
      </c>
      <c r="N54" s="36">
        <f>SUMIFS(СВЦЭМ!$C$33:$C$776,СВЦЭМ!$A$33:$A$776,$A54,СВЦЭМ!$B$33:$B$776,N$47)+'СЕТ СН'!$G$9+СВЦЭМ!$D$10+'СЕТ СН'!$G$5-'СЕТ СН'!$G$17</f>
        <v>3564.7764381800002</v>
      </c>
      <c r="O54" s="36">
        <f>SUMIFS(СВЦЭМ!$C$33:$C$776,СВЦЭМ!$A$33:$A$776,$A54,СВЦЭМ!$B$33:$B$776,O$47)+'СЕТ СН'!$G$9+СВЦЭМ!$D$10+'СЕТ СН'!$G$5-'СЕТ СН'!$G$17</f>
        <v>3574.1342369399999</v>
      </c>
      <c r="P54" s="36">
        <f>SUMIFS(СВЦЭМ!$C$33:$C$776,СВЦЭМ!$A$33:$A$776,$A54,СВЦЭМ!$B$33:$B$776,P$47)+'СЕТ СН'!$G$9+СВЦЭМ!$D$10+'СЕТ СН'!$G$5-'СЕТ СН'!$G$17</f>
        <v>3585.1562607400001</v>
      </c>
      <c r="Q54" s="36">
        <f>SUMIFS(СВЦЭМ!$C$33:$C$776,СВЦЭМ!$A$33:$A$776,$A54,СВЦЭМ!$B$33:$B$776,Q$47)+'СЕТ СН'!$G$9+СВЦЭМ!$D$10+'СЕТ СН'!$G$5-'СЕТ СН'!$G$17</f>
        <v>3584.76731707</v>
      </c>
      <c r="R54" s="36">
        <f>SUMIFS(СВЦЭМ!$C$33:$C$776,СВЦЭМ!$A$33:$A$776,$A54,СВЦЭМ!$B$33:$B$776,R$47)+'СЕТ СН'!$G$9+СВЦЭМ!$D$10+'СЕТ СН'!$G$5-'СЕТ СН'!$G$17</f>
        <v>3561.8357986199999</v>
      </c>
      <c r="S54" s="36">
        <f>SUMIFS(СВЦЭМ!$C$33:$C$776,СВЦЭМ!$A$33:$A$776,$A54,СВЦЭМ!$B$33:$B$776,S$47)+'СЕТ СН'!$G$9+СВЦЭМ!$D$10+'СЕТ СН'!$G$5-'СЕТ СН'!$G$17</f>
        <v>3527.3347676000003</v>
      </c>
      <c r="T54" s="36">
        <f>SUMIFS(СВЦЭМ!$C$33:$C$776,СВЦЭМ!$A$33:$A$776,$A54,СВЦЭМ!$B$33:$B$776,T$47)+'СЕТ СН'!$G$9+СВЦЭМ!$D$10+'СЕТ СН'!$G$5-'СЕТ СН'!$G$17</f>
        <v>3477.3442324400003</v>
      </c>
      <c r="U54" s="36">
        <f>SUMIFS(СВЦЭМ!$C$33:$C$776,СВЦЭМ!$A$33:$A$776,$A54,СВЦЭМ!$B$33:$B$776,U$47)+'СЕТ СН'!$G$9+СВЦЭМ!$D$10+'СЕТ СН'!$G$5-'СЕТ СН'!$G$17</f>
        <v>3461.0818744200001</v>
      </c>
      <c r="V54" s="36">
        <f>SUMIFS(СВЦЭМ!$C$33:$C$776,СВЦЭМ!$A$33:$A$776,$A54,СВЦЭМ!$B$33:$B$776,V$47)+'СЕТ СН'!$G$9+СВЦЭМ!$D$10+'СЕТ СН'!$G$5-'СЕТ СН'!$G$17</f>
        <v>3463.7027916300003</v>
      </c>
      <c r="W54" s="36">
        <f>SUMIFS(СВЦЭМ!$C$33:$C$776,СВЦЭМ!$A$33:$A$776,$A54,СВЦЭМ!$B$33:$B$776,W$47)+'СЕТ СН'!$G$9+СВЦЭМ!$D$10+'СЕТ СН'!$G$5-'СЕТ СН'!$G$17</f>
        <v>3467.2940375100002</v>
      </c>
      <c r="X54" s="36">
        <f>SUMIFS(СВЦЭМ!$C$33:$C$776,СВЦЭМ!$A$33:$A$776,$A54,СВЦЭМ!$B$33:$B$776,X$47)+'СЕТ СН'!$G$9+СВЦЭМ!$D$10+'СЕТ СН'!$G$5-'СЕТ СН'!$G$17</f>
        <v>3514.7981748400002</v>
      </c>
      <c r="Y54" s="36">
        <f>SUMIFS(СВЦЭМ!$C$33:$C$776,СВЦЭМ!$A$33:$A$776,$A54,СВЦЭМ!$B$33:$B$776,Y$47)+'СЕТ СН'!$G$9+СВЦЭМ!$D$10+'СЕТ СН'!$G$5-'СЕТ СН'!$G$17</f>
        <v>3568.2670011099999</v>
      </c>
    </row>
    <row r="55" spans="1:25" ht="15.75" x14ac:dyDescent="0.2">
      <c r="A55" s="35">
        <f t="shared" si="1"/>
        <v>43532</v>
      </c>
      <c r="B55" s="36">
        <f>SUMIFS(СВЦЭМ!$C$33:$C$776,СВЦЭМ!$A$33:$A$776,$A55,СВЦЭМ!$B$33:$B$776,B$47)+'СЕТ СН'!$G$9+СВЦЭМ!$D$10+'СЕТ СН'!$G$5-'СЕТ СН'!$G$17</f>
        <v>3611.8271973199999</v>
      </c>
      <c r="C55" s="36">
        <f>SUMIFS(СВЦЭМ!$C$33:$C$776,СВЦЭМ!$A$33:$A$776,$A55,СВЦЭМ!$B$33:$B$776,C$47)+'СЕТ СН'!$G$9+СВЦЭМ!$D$10+'СЕТ СН'!$G$5-'СЕТ СН'!$G$17</f>
        <v>3647.31566453</v>
      </c>
      <c r="D55" s="36">
        <f>SUMIFS(СВЦЭМ!$C$33:$C$776,СВЦЭМ!$A$33:$A$776,$A55,СВЦЭМ!$B$33:$B$776,D$47)+'СЕТ СН'!$G$9+СВЦЭМ!$D$10+'СЕТ СН'!$G$5-'СЕТ СН'!$G$17</f>
        <v>3662.2322917700003</v>
      </c>
      <c r="E55" s="36">
        <f>SUMIFS(СВЦЭМ!$C$33:$C$776,СВЦЭМ!$A$33:$A$776,$A55,СВЦЭМ!$B$33:$B$776,E$47)+'СЕТ СН'!$G$9+СВЦЭМ!$D$10+'СЕТ СН'!$G$5-'СЕТ СН'!$G$17</f>
        <v>3663.8896297700003</v>
      </c>
      <c r="F55" s="36">
        <f>SUMIFS(СВЦЭМ!$C$33:$C$776,СВЦЭМ!$A$33:$A$776,$A55,СВЦЭМ!$B$33:$B$776,F$47)+'СЕТ СН'!$G$9+СВЦЭМ!$D$10+'СЕТ СН'!$G$5-'СЕТ СН'!$G$17</f>
        <v>3659.0818136100002</v>
      </c>
      <c r="G55" s="36">
        <f>SUMIFS(СВЦЭМ!$C$33:$C$776,СВЦЭМ!$A$33:$A$776,$A55,СВЦЭМ!$B$33:$B$776,G$47)+'СЕТ СН'!$G$9+СВЦЭМ!$D$10+'СЕТ СН'!$G$5-'СЕТ СН'!$G$17</f>
        <v>3650.4367231000001</v>
      </c>
      <c r="H55" s="36">
        <f>SUMIFS(СВЦЭМ!$C$33:$C$776,СВЦЭМ!$A$33:$A$776,$A55,СВЦЭМ!$B$33:$B$776,H$47)+'СЕТ СН'!$G$9+СВЦЭМ!$D$10+'СЕТ СН'!$G$5-'СЕТ СН'!$G$17</f>
        <v>3630.4116797200004</v>
      </c>
      <c r="I55" s="36">
        <f>SUMIFS(СВЦЭМ!$C$33:$C$776,СВЦЭМ!$A$33:$A$776,$A55,СВЦЭМ!$B$33:$B$776,I$47)+'СЕТ СН'!$G$9+СВЦЭМ!$D$10+'СЕТ СН'!$G$5-'СЕТ СН'!$G$17</f>
        <v>3574.7690864000001</v>
      </c>
      <c r="J55" s="36">
        <f>SUMIFS(СВЦЭМ!$C$33:$C$776,СВЦЭМ!$A$33:$A$776,$A55,СВЦЭМ!$B$33:$B$776,J$47)+'СЕТ СН'!$G$9+СВЦЭМ!$D$10+'СЕТ СН'!$G$5-'СЕТ СН'!$G$17</f>
        <v>3499.1339025699999</v>
      </c>
      <c r="K55" s="36">
        <f>SUMIFS(СВЦЭМ!$C$33:$C$776,СВЦЭМ!$A$33:$A$776,$A55,СВЦЭМ!$B$33:$B$776,K$47)+'СЕТ СН'!$G$9+СВЦЭМ!$D$10+'СЕТ СН'!$G$5-'СЕТ СН'!$G$17</f>
        <v>3456.9500812200004</v>
      </c>
      <c r="L55" s="36">
        <f>SUMIFS(СВЦЭМ!$C$33:$C$776,СВЦЭМ!$A$33:$A$776,$A55,СВЦЭМ!$B$33:$B$776,L$47)+'СЕТ СН'!$G$9+СВЦЭМ!$D$10+'СЕТ СН'!$G$5-'СЕТ СН'!$G$17</f>
        <v>3454.0575573300002</v>
      </c>
      <c r="M55" s="36">
        <f>SUMIFS(СВЦЭМ!$C$33:$C$776,СВЦЭМ!$A$33:$A$776,$A55,СВЦЭМ!$B$33:$B$776,M$47)+'СЕТ СН'!$G$9+СВЦЭМ!$D$10+'СЕТ СН'!$G$5-'СЕТ СН'!$G$17</f>
        <v>3476.8711689800002</v>
      </c>
      <c r="N55" s="36">
        <f>SUMIFS(СВЦЭМ!$C$33:$C$776,СВЦЭМ!$A$33:$A$776,$A55,СВЦЭМ!$B$33:$B$776,N$47)+'СЕТ СН'!$G$9+СВЦЭМ!$D$10+'СЕТ СН'!$G$5-'СЕТ СН'!$G$17</f>
        <v>3531.0680794200002</v>
      </c>
      <c r="O55" s="36">
        <f>SUMIFS(СВЦЭМ!$C$33:$C$776,СВЦЭМ!$A$33:$A$776,$A55,СВЦЭМ!$B$33:$B$776,O$47)+'СЕТ СН'!$G$9+СВЦЭМ!$D$10+'СЕТ СН'!$G$5-'СЕТ СН'!$G$17</f>
        <v>3530.8714830600002</v>
      </c>
      <c r="P55" s="36">
        <f>SUMIFS(СВЦЭМ!$C$33:$C$776,СВЦЭМ!$A$33:$A$776,$A55,СВЦЭМ!$B$33:$B$776,P$47)+'СЕТ СН'!$G$9+СВЦЭМ!$D$10+'СЕТ СН'!$G$5-'СЕТ СН'!$G$17</f>
        <v>3552.8026427899999</v>
      </c>
      <c r="Q55" s="36">
        <f>SUMIFS(СВЦЭМ!$C$33:$C$776,СВЦЭМ!$A$33:$A$776,$A55,СВЦЭМ!$B$33:$B$776,Q$47)+'СЕТ СН'!$G$9+СВЦЭМ!$D$10+'СЕТ СН'!$G$5-'СЕТ СН'!$G$17</f>
        <v>3550.1808366599998</v>
      </c>
      <c r="R55" s="36">
        <f>SUMIFS(СВЦЭМ!$C$33:$C$776,СВЦЭМ!$A$33:$A$776,$A55,СВЦЭМ!$B$33:$B$776,R$47)+'СЕТ СН'!$G$9+СВЦЭМ!$D$10+'СЕТ СН'!$G$5-'СЕТ СН'!$G$17</f>
        <v>3517.7261457</v>
      </c>
      <c r="S55" s="36">
        <f>SUMIFS(СВЦЭМ!$C$33:$C$776,СВЦЭМ!$A$33:$A$776,$A55,СВЦЭМ!$B$33:$B$776,S$47)+'СЕТ СН'!$G$9+СВЦЭМ!$D$10+'СЕТ СН'!$G$5-'СЕТ СН'!$G$17</f>
        <v>3481.5446545700001</v>
      </c>
      <c r="T55" s="36">
        <f>SUMIFS(СВЦЭМ!$C$33:$C$776,СВЦЭМ!$A$33:$A$776,$A55,СВЦЭМ!$B$33:$B$776,T$47)+'СЕТ СН'!$G$9+СВЦЭМ!$D$10+'СЕТ СН'!$G$5-'СЕТ СН'!$G$17</f>
        <v>3447.0161093400002</v>
      </c>
      <c r="U55" s="36">
        <f>SUMIFS(СВЦЭМ!$C$33:$C$776,СВЦЭМ!$A$33:$A$776,$A55,СВЦЭМ!$B$33:$B$776,U$47)+'СЕТ СН'!$G$9+СВЦЭМ!$D$10+'СЕТ СН'!$G$5-'СЕТ СН'!$G$17</f>
        <v>3424.6389294300002</v>
      </c>
      <c r="V55" s="36">
        <f>SUMIFS(СВЦЭМ!$C$33:$C$776,СВЦЭМ!$A$33:$A$776,$A55,СВЦЭМ!$B$33:$B$776,V$47)+'СЕТ СН'!$G$9+СВЦЭМ!$D$10+'СЕТ СН'!$G$5-'СЕТ СН'!$G$17</f>
        <v>3422.52746204</v>
      </c>
      <c r="W55" s="36">
        <f>SUMIFS(СВЦЭМ!$C$33:$C$776,СВЦЭМ!$A$33:$A$776,$A55,СВЦЭМ!$B$33:$B$776,W$47)+'СЕТ СН'!$G$9+СВЦЭМ!$D$10+'СЕТ СН'!$G$5-'СЕТ СН'!$G$17</f>
        <v>3420.47786778</v>
      </c>
      <c r="X55" s="36">
        <f>SUMIFS(СВЦЭМ!$C$33:$C$776,СВЦЭМ!$A$33:$A$776,$A55,СВЦЭМ!$B$33:$B$776,X$47)+'СЕТ СН'!$G$9+СВЦЭМ!$D$10+'СЕТ СН'!$G$5-'СЕТ СН'!$G$17</f>
        <v>3465.0036885500003</v>
      </c>
      <c r="Y55" s="36">
        <f>SUMIFS(СВЦЭМ!$C$33:$C$776,СВЦЭМ!$A$33:$A$776,$A55,СВЦЭМ!$B$33:$B$776,Y$47)+'СЕТ СН'!$G$9+СВЦЭМ!$D$10+'СЕТ СН'!$G$5-'СЕТ СН'!$G$17</f>
        <v>3524.8067365699999</v>
      </c>
    </row>
    <row r="56" spans="1:25" ht="15.75" x14ac:dyDescent="0.2">
      <c r="A56" s="35">
        <f t="shared" si="1"/>
        <v>43533</v>
      </c>
      <c r="B56" s="36">
        <f>SUMIFS(СВЦЭМ!$C$33:$C$776,СВЦЭМ!$A$33:$A$776,$A56,СВЦЭМ!$B$33:$B$776,B$47)+'СЕТ СН'!$G$9+СВЦЭМ!$D$10+'СЕТ СН'!$G$5-'СЕТ СН'!$G$17</f>
        <v>3557.5240420499999</v>
      </c>
      <c r="C56" s="36">
        <f>SUMIFS(СВЦЭМ!$C$33:$C$776,СВЦЭМ!$A$33:$A$776,$A56,СВЦЭМ!$B$33:$B$776,C$47)+'СЕТ СН'!$G$9+СВЦЭМ!$D$10+'СЕТ СН'!$G$5-'СЕТ СН'!$G$17</f>
        <v>3584.2826838999999</v>
      </c>
      <c r="D56" s="36">
        <f>SUMIFS(СВЦЭМ!$C$33:$C$776,СВЦЭМ!$A$33:$A$776,$A56,СВЦЭМ!$B$33:$B$776,D$47)+'СЕТ СН'!$G$9+СВЦЭМ!$D$10+'СЕТ СН'!$G$5-'СЕТ СН'!$G$17</f>
        <v>3623.5986800299997</v>
      </c>
      <c r="E56" s="36">
        <f>SUMIFS(СВЦЭМ!$C$33:$C$776,СВЦЭМ!$A$33:$A$776,$A56,СВЦЭМ!$B$33:$B$776,E$47)+'СЕТ СН'!$G$9+СВЦЭМ!$D$10+'СЕТ СН'!$G$5-'СЕТ СН'!$G$17</f>
        <v>3612.3073496900001</v>
      </c>
      <c r="F56" s="36">
        <f>SUMIFS(СВЦЭМ!$C$33:$C$776,СВЦЭМ!$A$33:$A$776,$A56,СВЦЭМ!$B$33:$B$776,F$47)+'СЕТ СН'!$G$9+СВЦЭМ!$D$10+'СЕТ СН'!$G$5-'СЕТ СН'!$G$17</f>
        <v>3635.66495665</v>
      </c>
      <c r="G56" s="36">
        <f>SUMIFS(СВЦЭМ!$C$33:$C$776,СВЦЭМ!$A$33:$A$776,$A56,СВЦЭМ!$B$33:$B$776,G$47)+'СЕТ СН'!$G$9+СВЦЭМ!$D$10+'СЕТ СН'!$G$5-'СЕТ СН'!$G$17</f>
        <v>3625.0131023900003</v>
      </c>
      <c r="H56" s="36">
        <f>SUMIFS(СВЦЭМ!$C$33:$C$776,СВЦЭМ!$A$33:$A$776,$A56,СВЦЭМ!$B$33:$B$776,H$47)+'СЕТ СН'!$G$9+СВЦЭМ!$D$10+'СЕТ СН'!$G$5-'СЕТ СН'!$G$17</f>
        <v>3612.0331257500002</v>
      </c>
      <c r="I56" s="36">
        <f>SUMIFS(СВЦЭМ!$C$33:$C$776,СВЦЭМ!$A$33:$A$776,$A56,СВЦЭМ!$B$33:$B$776,I$47)+'СЕТ СН'!$G$9+СВЦЭМ!$D$10+'СЕТ СН'!$G$5-'СЕТ СН'!$G$17</f>
        <v>3549.2929185200001</v>
      </c>
      <c r="J56" s="36">
        <f>SUMIFS(СВЦЭМ!$C$33:$C$776,СВЦЭМ!$A$33:$A$776,$A56,СВЦЭМ!$B$33:$B$776,J$47)+'СЕТ СН'!$G$9+СВЦЭМ!$D$10+'СЕТ СН'!$G$5-'СЕТ СН'!$G$17</f>
        <v>3488.62114247</v>
      </c>
      <c r="K56" s="36">
        <f>SUMIFS(СВЦЭМ!$C$33:$C$776,СВЦЭМ!$A$33:$A$776,$A56,СВЦЭМ!$B$33:$B$776,K$47)+'СЕТ СН'!$G$9+СВЦЭМ!$D$10+'СЕТ СН'!$G$5-'СЕТ СН'!$G$17</f>
        <v>3477.9749273799998</v>
      </c>
      <c r="L56" s="36">
        <f>SUMIFS(СВЦЭМ!$C$33:$C$776,СВЦЭМ!$A$33:$A$776,$A56,СВЦЭМ!$B$33:$B$776,L$47)+'СЕТ СН'!$G$9+СВЦЭМ!$D$10+'СЕТ СН'!$G$5-'СЕТ СН'!$G$17</f>
        <v>3476.3995619799998</v>
      </c>
      <c r="M56" s="36">
        <f>SUMIFS(СВЦЭМ!$C$33:$C$776,СВЦЭМ!$A$33:$A$776,$A56,СВЦЭМ!$B$33:$B$776,M$47)+'СЕТ СН'!$G$9+СВЦЭМ!$D$10+'СЕТ СН'!$G$5-'СЕТ СН'!$G$17</f>
        <v>3504.8073610000001</v>
      </c>
      <c r="N56" s="36">
        <f>SUMIFS(СВЦЭМ!$C$33:$C$776,СВЦЭМ!$A$33:$A$776,$A56,СВЦЭМ!$B$33:$B$776,N$47)+'СЕТ СН'!$G$9+СВЦЭМ!$D$10+'СЕТ СН'!$G$5-'СЕТ СН'!$G$17</f>
        <v>3546.24189105</v>
      </c>
      <c r="O56" s="36">
        <f>SUMIFS(СВЦЭМ!$C$33:$C$776,СВЦЭМ!$A$33:$A$776,$A56,СВЦЭМ!$B$33:$B$776,O$47)+'СЕТ СН'!$G$9+СВЦЭМ!$D$10+'СЕТ СН'!$G$5-'СЕТ СН'!$G$17</f>
        <v>3561.5329316000002</v>
      </c>
      <c r="P56" s="36">
        <f>SUMIFS(СВЦЭМ!$C$33:$C$776,СВЦЭМ!$A$33:$A$776,$A56,СВЦЭМ!$B$33:$B$776,P$47)+'СЕТ СН'!$G$9+СВЦЭМ!$D$10+'СЕТ СН'!$G$5-'СЕТ СН'!$G$17</f>
        <v>3580.8997345400003</v>
      </c>
      <c r="Q56" s="36">
        <f>SUMIFS(СВЦЭМ!$C$33:$C$776,СВЦЭМ!$A$33:$A$776,$A56,СВЦЭМ!$B$33:$B$776,Q$47)+'СЕТ СН'!$G$9+СВЦЭМ!$D$10+'СЕТ СН'!$G$5-'СЕТ СН'!$G$17</f>
        <v>3586.1531112000002</v>
      </c>
      <c r="R56" s="36">
        <f>SUMIFS(СВЦЭМ!$C$33:$C$776,СВЦЭМ!$A$33:$A$776,$A56,СВЦЭМ!$B$33:$B$776,R$47)+'СЕТ СН'!$G$9+СВЦЭМ!$D$10+'СЕТ СН'!$G$5-'СЕТ СН'!$G$17</f>
        <v>3557.4352656400001</v>
      </c>
      <c r="S56" s="36">
        <f>SUMIFS(СВЦЭМ!$C$33:$C$776,СВЦЭМ!$A$33:$A$776,$A56,СВЦЭМ!$B$33:$B$776,S$47)+'СЕТ СН'!$G$9+СВЦЭМ!$D$10+'СЕТ СН'!$G$5-'СЕТ СН'!$G$17</f>
        <v>3488.3399353300001</v>
      </c>
      <c r="T56" s="36">
        <f>SUMIFS(СВЦЭМ!$C$33:$C$776,СВЦЭМ!$A$33:$A$776,$A56,СВЦЭМ!$B$33:$B$776,T$47)+'СЕТ СН'!$G$9+СВЦЭМ!$D$10+'СЕТ СН'!$G$5-'СЕТ СН'!$G$17</f>
        <v>3466.0990775800001</v>
      </c>
      <c r="U56" s="36">
        <f>SUMIFS(СВЦЭМ!$C$33:$C$776,СВЦЭМ!$A$33:$A$776,$A56,СВЦЭМ!$B$33:$B$776,U$47)+'СЕТ СН'!$G$9+СВЦЭМ!$D$10+'СЕТ СН'!$G$5-'СЕТ СН'!$G$17</f>
        <v>3450.6828845300001</v>
      </c>
      <c r="V56" s="36">
        <f>SUMIFS(СВЦЭМ!$C$33:$C$776,СВЦЭМ!$A$33:$A$776,$A56,СВЦЭМ!$B$33:$B$776,V$47)+'СЕТ СН'!$G$9+СВЦЭМ!$D$10+'СЕТ СН'!$G$5-'СЕТ СН'!$G$17</f>
        <v>3446.0389486200002</v>
      </c>
      <c r="W56" s="36">
        <f>SUMIFS(СВЦЭМ!$C$33:$C$776,СВЦЭМ!$A$33:$A$776,$A56,СВЦЭМ!$B$33:$B$776,W$47)+'СЕТ СН'!$G$9+СВЦЭМ!$D$10+'СЕТ СН'!$G$5-'СЕТ СН'!$G$17</f>
        <v>3471.00696229</v>
      </c>
      <c r="X56" s="36">
        <f>SUMIFS(СВЦЭМ!$C$33:$C$776,СВЦЭМ!$A$33:$A$776,$A56,СВЦЭМ!$B$33:$B$776,X$47)+'СЕТ СН'!$G$9+СВЦЭМ!$D$10+'СЕТ СН'!$G$5-'СЕТ СН'!$G$17</f>
        <v>3525.2513247400002</v>
      </c>
      <c r="Y56" s="36">
        <f>SUMIFS(СВЦЭМ!$C$33:$C$776,СВЦЭМ!$A$33:$A$776,$A56,СВЦЭМ!$B$33:$B$776,Y$47)+'СЕТ СН'!$G$9+СВЦЭМ!$D$10+'СЕТ СН'!$G$5-'СЕТ СН'!$G$17</f>
        <v>3540.7730849899999</v>
      </c>
    </row>
    <row r="57" spans="1:25" ht="15.75" x14ac:dyDescent="0.2">
      <c r="A57" s="35">
        <f t="shared" si="1"/>
        <v>43534</v>
      </c>
      <c r="B57" s="36">
        <f>SUMIFS(СВЦЭМ!$C$33:$C$776,СВЦЭМ!$A$33:$A$776,$A57,СВЦЭМ!$B$33:$B$776,B$47)+'СЕТ СН'!$G$9+СВЦЭМ!$D$10+'СЕТ СН'!$G$5-'СЕТ СН'!$G$17</f>
        <v>3592.0358954600001</v>
      </c>
      <c r="C57" s="36">
        <f>SUMIFS(СВЦЭМ!$C$33:$C$776,СВЦЭМ!$A$33:$A$776,$A57,СВЦЭМ!$B$33:$B$776,C$47)+'СЕТ СН'!$G$9+СВЦЭМ!$D$10+'СЕТ СН'!$G$5-'СЕТ СН'!$G$17</f>
        <v>3578.4764214900001</v>
      </c>
      <c r="D57" s="36">
        <f>SUMIFS(СВЦЭМ!$C$33:$C$776,СВЦЭМ!$A$33:$A$776,$A57,СВЦЭМ!$B$33:$B$776,D$47)+'СЕТ СН'!$G$9+СВЦЭМ!$D$10+'СЕТ СН'!$G$5-'СЕТ СН'!$G$17</f>
        <v>3598.5324307800001</v>
      </c>
      <c r="E57" s="36">
        <f>SUMIFS(СВЦЭМ!$C$33:$C$776,СВЦЭМ!$A$33:$A$776,$A57,СВЦЭМ!$B$33:$B$776,E$47)+'СЕТ СН'!$G$9+СВЦЭМ!$D$10+'СЕТ СН'!$G$5-'СЕТ СН'!$G$17</f>
        <v>3603.5924295899999</v>
      </c>
      <c r="F57" s="36">
        <f>SUMIFS(СВЦЭМ!$C$33:$C$776,СВЦЭМ!$A$33:$A$776,$A57,СВЦЭМ!$B$33:$B$776,F$47)+'СЕТ СН'!$G$9+СВЦЭМ!$D$10+'СЕТ СН'!$G$5-'СЕТ СН'!$G$17</f>
        <v>3609.3352190700002</v>
      </c>
      <c r="G57" s="36">
        <f>SUMIFS(СВЦЭМ!$C$33:$C$776,СВЦЭМ!$A$33:$A$776,$A57,СВЦЭМ!$B$33:$B$776,G$47)+'СЕТ СН'!$G$9+СВЦЭМ!$D$10+'СЕТ СН'!$G$5-'СЕТ СН'!$G$17</f>
        <v>3606.56606349</v>
      </c>
      <c r="H57" s="36">
        <f>SUMIFS(СВЦЭМ!$C$33:$C$776,СВЦЭМ!$A$33:$A$776,$A57,СВЦЭМ!$B$33:$B$776,H$47)+'СЕТ СН'!$G$9+СВЦЭМ!$D$10+'СЕТ СН'!$G$5-'СЕТ СН'!$G$17</f>
        <v>3605.3820095800002</v>
      </c>
      <c r="I57" s="36">
        <f>SUMIFS(СВЦЭМ!$C$33:$C$776,СВЦЭМ!$A$33:$A$776,$A57,СВЦЭМ!$B$33:$B$776,I$47)+'СЕТ СН'!$G$9+СВЦЭМ!$D$10+'СЕТ СН'!$G$5-'СЕТ СН'!$G$17</f>
        <v>3563.92745401</v>
      </c>
      <c r="J57" s="36">
        <f>SUMIFS(СВЦЭМ!$C$33:$C$776,СВЦЭМ!$A$33:$A$776,$A57,СВЦЭМ!$B$33:$B$776,J$47)+'СЕТ СН'!$G$9+СВЦЭМ!$D$10+'СЕТ СН'!$G$5-'СЕТ СН'!$G$17</f>
        <v>3518.7481953900001</v>
      </c>
      <c r="K57" s="36">
        <f>SUMIFS(СВЦЭМ!$C$33:$C$776,СВЦЭМ!$A$33:$A$776,$A57,СВЦЭМ!$B$33:$B$776,K$47)+'СЕТ СН'!$G$9+СВЦЭМ!$D$10+'СЕТ СН'!$G$5-'СЕТ СН'!$G$17</f>
        <v>3494.3026908299998</v>
      </c>
      <c r="L57" s="36">
        <f>SUMIFS(СВЦЭМ!$C$33:$C$776,СВЦЭМ!$A$33:$A$776,$A57,СВЦЭМ!$B$33:$B$776,L$47)+'СЕТ СН'!$G$9+СВЦЭМ!$D$10+'СЕТ СН'!$G$5-'СЕТ СН'!$G$17</f>
        <v>3481.3344418500001</v>
      </c>
      <c r="M57" s="36">
        <f>SUMIFS(СВЦЭМ!$C$33:$C$776,СВЦЭМ!$A$33:$A$776,$A57,СВЦЭМ!$B$33:$B$776,M$47)+'СЕТ СН'!$G$9+СВЦЭМ!$D$10+'СЕТ СН'!$G$5-'СЕТ СН'!$G$17</f>
        <v>3511.6445305300003</v>
      </c>
      <c r="N57" s="36">
        <f>SUMIFS(СВЦЭМ!$C$33:$C$776,СВЦЭМ!$A$33:$A$776,$A57,СВЦЭМ!$B$33:$B$776,N$47)+'СЕТ СН'!$G$9+СВЦЭМ!$D$10+'СЕТ СН'!$G$5-'СЕТ СН'!$G$17</f>
        <v>3560.9658888700001</v>
      </c>
      <c r="O57" s="36">
        <f>SUMIFS(СВЦЭМ!$C$33:$C$776,СВЦЭМ!$A$33:$A$776,$A57,СВЦЭМ!$B$33:$B$776,O$47)+'СЕТ СН'!$G$9+СВЦЭМ!$D$10+'СЕТ СН'!$G$5-'СЕТ СН'!$G$17</f>
        <v>3575.0518212900001</v>
      </c>
      <c r="P57" s="36">
        <f>SUMIFS(СВЦЭМ!$C$33:$C$776,СВЦЭМ!$A$33:$A$776,$A57,СВЦЭМ!$B$33:$B$776,P$47)+'СЕТ СН'!$G$9+СВЦЭМ!$D$10+'СЕТ СН'!$G$5-'СЕТ СН'!$G$17</f>
        <v>3588.0187354300001</v>
      </c>
      <c r="Q57" s="36">
        <f>SUMIFS(СВЦЭМ!$C$33:$C$776,СВЦЭМ!$A$33:$A$776,$A57,СВЦЭМ!$B$33:$B$776,Q$47)+'СЕТ СН'!$G$9+СВЦЭМ!$D$10+'СЕТ СН'!$G$5-'СЕТ СН'!$G$17</f>
        <v>3582.3172160200002</v>
      </c>
      <c r="R57" s="36">
        <f>SUMIFS(СВЦЭМ!$C$33:$C$776,СВЦЭМ!$A$33:$A$776,$A57,СВЦЭМ!$B$33:$B$776,R$47)+'СЕТ СН'!$G$9+СВЦЭМ!$D$10+'СЕТ СН'!$G$5-'СЕТ СН'!$G$17</f>
        <v>3561.7284906100003</v>
      </c>
      <c r="S57" s="36">
        <f>SUMIFS(СВЦЭМ!$C$33:$C$776,СВЦЭМ!$A$33:$A$776,$A57,СВЦЭМ!$B$33:$B$776,S$47)+'СЕТ СН'!$G$9+СВЦЭМ!$D$10+'СЕТ СН'!$G$5-'СЕТ СН'!$G$17</f>
        <v>3519.6172161899999</v>
      </c>
      <c r="T57" s="36">
        <f>SUMIFS(СВЦЭМ!$C$33:$C$776,СВЦЭМ!$A$33:$A$776,$A57,СВЦЭМ!$B$33:$B$776,T$47)+'СЕТ СН'!$G$9+СВЦЭМ!$D$10+'СЕТ СН'!$G$5-'СЕТ СН'!$G$17</f>
        <v>3496.1116678100002</v>
      </c>
      <c r="U57" s="36">
        <f>SUMIFS(СВЦЭМ!$C$33:$C$776,СВЦЭМ!$A$33:$A$776,$A57,СВЦЭМ!$B$33:$B$776,U$47)+'СЕТ СН'!$G$9+СВЦЭМ!$D$10+'СЕТ СН'!$G$5-'СЕТ СН'!$G$17</f>
        <v>3449.3525438500001</v>
      </c>
      <c r="V57" s="36">
        <f>SUMIFS(СВЦЭМ!$C$33:$C$776,СВЦЭМ!$A$33:$A$776,$A57,СВЦЭМ!$B$33:$B$776,V$47)+'СЕТ СН'!$G$9+СВЦЭМ!$D$10+'СЕТ СН'!$G$5-'СЕТ СН'!$G$17</f>
        <v>3433.77614515</v>
      </c>
      <c r="W57" s="36">
        <f>SUMIFS(СВЦЭМ!$C$33:$C$776,СВЦЭМ!$A$33:$A$776,$A57,СВЦЭМ!$B$33:$B$776,W$47)+'СЕТ СН'!$G$9+СВЦЭМ!$D$10+'СЕТ СН'!$G$5-'СЕТ СН'!$G$17</f>
        <v>3437.3587897100001</v>
      </c>
      <c r="X57" s="36">
        <f>SUMIFS(СВЦЭМ!$C$33:$C$776,СВЦЭМ!$A$33:$A$776,$A57,СВЦЭМ!$B$33:$B$776,X$47)+'СЕТ СН'!$G$9+СВЦЭМ!$D$10+'СЕТ СН'!$G$5-'СЕТ СН'!$G$17</f>
        <v>3487.8235232500001</v>
      </c>
      <c r="Y57" s="36">
        <f>SUMIFS(СВЦЭМ!$C$33:$C$776,СВЦЭМ!$A$33:$A$776,$A57,СВЦЭМ!$B$33:$B$776,Y$47)+'СЕТ СН'!$G$9+СВЦЭМ!$D$10+'СЕТ СН'!$G$5-'СЕТ СН'!$G$17</f>
        <v>3542.3936455100002</v>
      </c>
    </row>
    <row r="58" spans="1:25" ht="15.75" x14ac:dyDescent="0.2">
      <c r="A58" s="35">
        <f t="shared" si="1"/>
        <v>43535</v>
      </c>
      <c r="B58" s="36">
        <f>SUMIFS(СВЦЭМ!$C$33:$C$776,СВЦЭМ!$A$33:$A$776,$A58,СВЦЭМ!$B$33:$B$776,B$47)+'СЕТ СН'!$G$9+СВЦЭМ!$D$10+'СЕТ СН'!$G$5-'СЕТ СН'!$G$17</f>
        <v>3576.1134166700003</v>
      </c>
      <c r="C58" s="36">
        <f>SUMIFS(СВЦЭМ!$C$33:$C$776,СВЦЭМ!$A$33:$A$776,$A58,СВЦЭМ!$B$33:$B$776,C$47)+'СЕТ СН'!$G$9+СВЦЭМ!$D$10+'СЕТ СН'!$G$5-'СЕТ СН'!$G$17</f>
        <v>3586.0401795500002</v>
      </c>
      <c r="D58" s="36">
        <f>SUMIFS(СВЦЭМ!$C$33:$C$776,СВЦЭМ!$A$33:$A$776,$A58,СВЦЭМ!$B$33:$B$776,D$47)+'СЕТ СН'!$G$9+СВЦЭМ!$D$10+'СЕТ СН'!$G$5-'СЕТ СН'!$G$17</f>
        <v>3612.91885882</v>
      </c>
      <c r="E58" s="36">
        <f>SUMIFS(СВЦЭМ!$C$33:$C$776,СВЦЭМ!$A$33:$A$776,$A58,СВЦЭМ!$B$33:$B$776,E$47)+'СЕТ СН'!$G$9+СВЦЭМ!$D$10+'СЕТ СН'!$G$5-'СЕТ СН'!$G$17</f>
        <v>3609.2499355099999</v>
      </c>
      <c r="F58" s="36">
        <f>SUMIFS(СВЦЭМ!$C$33:$C$776,СВЦЭМ!$A$33:$A$776,$A58,СВЦЭМ!$B$33:$B$776,F$47)+'СЕТ СН'!$G$9+СВЦЭМ!$D$10+'СЕТ СН'!$G$5-'СЕТ СН'!$G$17</f>
        <v>3611.2863173200003</v>
      </c>
      <c r="G58" s="36">
        <f>SUMIFS(СВЦЭМ!$C$33:$C$776,СВЦЭМ!$A$33:$A$776,$A58,СВЦЭМ!$B$33:$B$776,G$47)+'СЕТ СН'!$G$9+СВЦЭМ!$D$10+'СЕТ СН'!$G$5-'СЕТ СН'!$G$17</f>
        <v>3620.0390286299998</v>
      </c>
      <c r="H58" s="36">
        <f>SUMIFS(СВЦЭМ!$C$33:$C$776,СВЦЭМ!$A$33:$A$776,$A58,СВЦЭМ!$B$33:$B$776,H$47)+'СЕТ СН'!$G$9+СВЦЭМ!$D$10+'СЕТ СН'!$G$5-'СЕТ СН'!$G$17</f>
        <v>3588.6522463299998</v>
      </c>
      <c r="I58" s="36">
        <f>SUMIFS(СВЦЭМ!$C$33:$C$776,СВЦЭМ!$A$33:$A$776,$A58,СВЦЭМ!$B$33:$B$776,I$47)+'СЕТ СН'!$G$9+СВЦЭМ!$D$10+'СЕТ СН'!$G$5-'СЕТ СН'!$G$17</f>
        <v>3571.0145574600001</v>
      </c>
      <c r="J58" s="36">
        <f>SUMIFS(СВЦЭМ!$C$33:$C$776,СВЦЭМ!$A$33:$A$776,$A58,СВЦЭМ!$B$33:$B$776,J$47)+'СЕТ СН'!$G$9+СВЦЭМ!$D$10+'СЕТ СН'!$G$5-'СЕТ СН'!$G$17</f>
        <v>3539.61856747</v>
      </c>
      <c r="K58" s="36">
        <f>SUMIFS(СВЦЭМ!$C$33:$C$776,СВЦЭМ!$A$33:$A$776,$A58,СВЦЭМ!$B$33:$B$776,K$47)+'СЕТ СН'!$G$9+СВЦЭМ!$D$10+'СЕТ СН'!$G$5-'СЕТ СН'!$G$17</f>
        <v>3494.1814557400003</v>
      </c>
      <c r="L58" s="36">
        <f>SUMIFS(СВЦЭМ!$C$33:$C$776,СВЦЭМ!$A$33:$A$776,$A58,СВЦЭМ!$B$33:$B$776,L$47)+'СЕТ СН'!$G$9+СВЦЭМ!$D$10+'СЕТ СН'!$G$5-'СЕТ СН'!$G$17</f>
        <v>3498.6228965700002</v>
      </c>
      <c r="M58" s="36">
        <f>SUMIFS(СВЦЭМ!$C$33:$C$776,СВЦЭМ!$A$33:$A$776,$A58,СВЦЭМ!$B$33:$B$776,M$47)+'СЕТ СН'!$G$9+СВЦЭМ!$D$10+'СЕТ СН'!$G$5-'СЕТ СН'!$G$17</f>
        <v>3518.7624332099999</v>
      </c>
      <c r="N58" s="36">
        <f>SUMIFS(СВЦЭМ!$C$33:$C$776,СВЦЭМ!$A$33:$A$776,$A58,СВЦЭМ!$B$33:$B$776,N$47)+'СЕТ СН'!$G$9+СВЦЭМ!$D$10+'СЕТ СН'!$G$5-'СЕТ СН'!$G$17</f>
        <v>3558.2963011500001</v>
      </c>
      <c r="O58" s="36">
        <f>SUMIFS(СВЦЭМ!$C$33:$C$776,СВЦЭМ!$A$33:$A$776,$A58,СВЦЭМ!$B$33:$B$776,O$47)+'СЕТ СН'!$G$9+СВЦЭМ!$D$10+'СЕТ СН'!$G$5-'СЕТ СН'!$G$17</f>
        <v>3571.7964527900003</v>
      </c>
      <c r="P58" s="36">
        <f>SUMIFS(СВЦЭМ!$C$33:$C$776,СВЦЭМ!$A$33:$A$776,$A58,СВЦЭМ!$B$33:$B$776,P$47)+'СЕТ СН'!$G$9+СВЦЭМ!$D$10+'СЕТ СН'!$G$5-'СЕТ СН'!$G$17</f>
        <v>3582.7008144500001</v>
      </c>
      <c r="Q58" s="36">
        <f>SUMIFS(СВЦЭМ!$C$33:$C$776,СВЦЭМ!$A$33:$A$776,$A58,СВЦЭМ!$B$33:$B$776,Q$47)+'СЕТ СН'!$G$9+СВЦЭМ!$D$10+'СЕТ СН'!$G$5-'СЕТ СН'!$G$17</f>
        <v>3583.23183784</v>
      </c>
      <c r="R58" s="36">
        <f>SUMIFS(СВЦЭМ!$C$33:$C$776,СВЦЭМ!$A$33:$A$776,$A58,СВЦЭМ!$B$33:$B$776,R$47)+'СЕТ СН'!$G$9+СВЦЭМ!$D$10+'СЕТ СН'!$G$5-'СЕТ СН'!$G$17</f>
        <v>3562.2111708399998</v>
      </c>
      <c r="S58" s="36">
        <f>SUMIFS(СВЦЭМ!$C$33:$C$776,СВЦЭМ!$A$33:$A$776,$A58,СВЦЭМ!$B$33:$B$776,S$47)+'СЕТ СН'!$G$9+СВЦЭМ!$D$10+'СЕТ СН'!$G$5-'СЕТ СН'!$G$17</f>
        <v>3559.5786688100002</v>
      </c>
      <c r="T58" s="36">
        <f>SUMIFS(СВЦЭМ!$C$33:$C$776,СВЦЭМ!$A$33:$A$776,$A58,СВЦЭМ!$B$33:$B$776,T$47)+'СЕТ СН'!$G$9+СВЦЭМ!$D$10+'СЕТ СН'!$G$5-'СЕТ СН'!$G$17</f>
        <v>3539.2516363200002</v>
      </c>
      <c r="U58" s="36">
        <f>SUMIFS(СВЦЭМ!$C$33:$C$776,СВЦЭМ!$A$33:$A$776,$A58,СВЦЭМ!$B$33:$B$776,U$47)+'СЕТ СН'!$G$9+СВЦЭМ!$D$10+'СЕТ СН'!$G$5-'СЕТ СН'!$G$17</f>
        <v>3476.6804970399999</v>
      </c>
      <c r="V58" s="36">
        <f>SUMIFS(СВЦЭМ!$C$33:$C$776,СВЦЭМ!$A$33:$A$776,$A58,СВЦЭМ!$B$33:$B$776,V$47)+'СЕТ СН'!$G$9+СВЦЭМ!$D$10+'СЕТ СН'!$G$5-'СЕТ СН'!$G$17</f>
        <v>3462.8049937800001</v>
      </c>
      <c r="W58" s="36">
        <f>SUMIFS(СВЦЭМ!$C$33:$C$776,СВЦЭМ!$A$33:$A$776,$A58,СВЦЭМ!$B$33:$B$776,W$47)+'СЕТ СН'!$G$9+СВЦЭМ!$D$10+'СЕТ СН'!$G$5-'СЕТ СН'!$G$17</f>
        <v>3452.0994177699999</v>
      </c>
      <c r="X58" s="36">
        <f>SUMIFS(СВЦЭМ!$C$33:$C$776,СВЦЭМ!$A$33:$A$776,$A58,СВЦЭМ!$B$33:$B$776,X$47)+'СЕТ СН'!$G$9+СВЦЭМ!$D$10+'СЕТ СН'!$G$5-'СЕТ СН'!$G$17</f>
        <v>3467.76631997</v>
      </c>
      <c r="Y58" s="36">
        <f>SUMIFS(СВЦЭМ!$C$33:$C$776,СВЦЭМ!$A$33:$A$776,$A58,СВЦЭМ!$B$33:$B$776,Y$47)+'СЕТ СН'!$G$9+СВЦЭМ!$D$10+'СЕТ СН'!$G$5-'СЕТ СН'!$G$17</f>
        <v>3513.7151026400002</v>
      </c>
    </row>
    <row r="59" spans="1:25" ht="15.75" x14ac:dyDescent="0.2">
      <c r="A59" s="35">
        <f t="shared" si="1"/>
        <v>43536</v>
      </c>
      <c r="B59" s="36">
        <f>SUMIFS(СВЦЭМ!$C$33:$C$776,СВЦЭМ!$A$33:$A$776,$A59,СВЦЭМ!$B$33:$B$776,B$47)+'СЕТ СН'!$G$9+СВЦЭМ!$D$10+'СЕТ СН'!$G$5-'СЕТ СН'!$G$17</f>
        <v>3600.1094914300002</v>
      </c>
      <c r="C59" s="36">
        <f>SUMIFS(СВЦЭМ!$C$33:$C$776,СВЦЭМ!$A$33:$A$776,$A59,СВЦЭМ!$B$33:$B$776,C$47)+'СЕТ СН'!$G$9+СВЦЭМ!$D$10+'СЕТ СН'!$G$5-'СЕТ СН'!$G$17</f>
        <v>3607.51421854</v>
      </c>
      <c r="D59" s="36">
        <f>SUMIFS(СВЦЭМ!$C$33:$C$776,СВЦЭМ!$A$33:$A$776,$A59,СВЦЭМ!$B$33:$B$776,D$47)+'СЕТ СН'!$G$9+СВЦЭМ!$D$10+'СЕТ СН'!$G$5-'СЕТ СН'!$G$17</f>
        <v>3623.5924055800001</v>
      </c>
      <c r="E59" s="36">
        <f>SUMIFS(СВЦЭМ!$C$33:$C$776,СВЦЭМ!$A$33:$A$776,$A59,СВЦЭМ!$B$33:$B$776,E$47)+'СЕТ СН'!$G$9+СВЦЭМ!$D$10+'СЕТ СН'!$G$5-'СЕТ СН'!$G$17</f>
        <v>3633.8079727700001</v>
      </c>
      <c r="F59" s="36">
        <f>SUMIFS(СВЦЭМ!$C$33:$C$776,СВЦЭМ!$A$33:$A$776,$A59,СВЦЭМ!$B$33:$B$776,F$47)+'СЕТ СН'!$G$9+СВЦЭМ!$D$10+'СЕТ СН'!$G$5-'СЕТ СН'!$G$17</f>
        <v>3642.3420278499998</v>
      </c>
      <c r="G59" s="36">
        <f>SUMIFS(СВЦЭМ!$C$33:$C$776,СВЦЭМ!$A$33:$A$776,$A59,СВЦЭМ!$B$33:$B$776,G$47)+'СЕТ СН'!$G$9+СВЦЭМ!$D$10+'СЕТ СН'!$G$5-'СЕТ СН'!$G$17</f>
        <v>3614.5413818300003</v>
      </c>
      <c r="H59" s="36">
        <f>SUMIFS(СВЦЭМ!$C$33:$C$776,СВЦЭМ!$A$33:$A$776,$A59,СВЦЭМ!$B$33:$B$776,H$47)+'СЕТ СН'!$G$9+СВЦЭМ!$D$10+'СЕТ СН'!$G$5-'СЕТ СН'!$G$17</f>
        <v>3588.8472444700001</v>
      </c>
      <c r="I59" s="36">
        <f>SUMIFS(СВЦЭМ!$C$33:$C$776,СВЦЭМ!$A$33:$A$776,$A59,СВЦЭМ!$B$33:$B$776,I$47)+'СЕТ СН'!$G$9+СВЦЭМ!$D$10+'СЕТ СН'!$G$5-'СЕТ СН'!$G$17</f>
        <v>3530.6491475800003</v>
      </c>
      <c r="J59" s="36">
        <f>SUMIFS(СВЦЭМ!$C$33:$C$776,СВЦЭМ!$A$33:$A$776,$A59,СВЦЭМ!$B$33:$B$776,J$47)+'СЕТ СН'!$G$9+СВЦЭМ!$D$10+'СЕТ СН'!$G$5-'СЕТ СН'!$G$17</f>
        <v>3491.31424827</v>
      </c>
      <c r="K59" s="36">
        <f>SUMIFS(СВЦЭМ!$C$33:$C$776,СВЦЭМ!$A$33:$A$776,$A59,СВЦЭМ!$B$33:$B$776,K$47)+'СЕТ СН'!$G$9+СВЦЭМ!$D$10+'СЕТ СН'!$G$5-'СЕТ СН'!$G$17</f>
        <v>3471.4785035300001</v>
      </c>
      <c r="L59" s="36">
        <f>SUMIFS(СВЦЭМ!$C$33:$C$776,СВЦЭМ!$A$33:$A$776,$A59,СВЦЭМ!$B$33:$B$776,L$47)+'СЕТ СН'!$G$9+СВЦЭМ!$D$10+'СЕТ СН'!$G$5-'СЕТ СН'!$G$17</f>
        <v>3469.4119954799999</v>
      </c>
      <c r="M59" s="36">
        <f>SUMIFS(СВЦЭМ!$C$33:$C$776,СВЦЭМ!$A$33:$A$776,$A59,СВЦЭМ!$B$33:$B$776,M$47)+'СЕТ СН'!$G$9+СВЦЭМ!$D$10+'СЕТ СН'!$G$5-'СЕТ СН'!$G$17</f>
        <v>3496.4893448600001</v>
      </c>
      <c r="N59" s="36">
        <f>SUMIFS(СВЦЭМ!$C$33:$C$776,СВЦЭМ!$A$33:$A$776,$A59,СВЦЭМ!$B$33:$B$776,N$47)+'СЕТ СН'!$G$9+СВЦЭМ!$D$10+'СЕТ СН'!$G$5-'СЕТ СН'!$G$17</f>
        <v>3526.0957055399999</v>
      </c>
      <c r="O59" s="36">
        <f>SUMIFS(СВЦЭМ!$C$33:$C$776,СВЦЭМ!$A$33:$A$776,$A59,СВЦЭМ!$B$33:$B$776,O$47)+'СЕТ СН'!$G$9+СВЦЭМ!$D$10+'СЕТ СН'!$G$5-'СЕТ СН'!$G$17</f>
        <v>3544.1125751500003</v>
      </c>
      <c r="P59" s="36">
        <f>SUMIFS(СВЦЭМ!$C$33:$C$776,СВЦЭМ!$A$33:$A$776,$A59,СВЦЭМ!$B$33:$B$776,P$47)+'СЕТ СН'!$G$9+СВЦЭМ!$D$10+'СЕТ СН'!$G$5-'СЕТ СН'!$G$17</f>
        <v>3546.6450272299999</v>
      </c>
      <c r="Q59" s="36">
        <f>SUMIFS(СВЦЭМ!$C$33:$C$776,СВЦЭМ!$A$33:$A$776,$A59,СВЦЭМ!$B$33:$B$776,Q$47)+'СЕТ СН'!$G$9+СВЦЭМ!$D$10+'СЕТ СН'!$G$5-'СЕТ СН'!$G$17</f>
        <v>3535.4243048500002</v>
      </c>
      <c r="R59" s="36">
        <f>SUMIFS(СВЦЭМ!$C$33:$C$776,СВЦЭМ!$A$33:$A$776,$A59,СВЦЭМ!$B$33:$B$776,R$47)+'СЕТ СН'!$G$9+СВЦЭМ!$D$10+'СЕТ СН'!$G$5-'СЕТ СН'!$G$17</f>
        <v>3515.86970324</v>
      </c>
      <c r="S59" s="36">
        <f>SUMIFS(СВЦЭМ!$C$33:$C$776,СВЦЭМ!$A$33:$A$776,$A59,СВЦЭМ!$B$33:$B$776,S$47)+'СЕТ СН'!$G$9+СВЦЭМ!$D$10+'СЕТ СН'!$G$5-'СЕТ СН'!$G$17</f>
        <v>3485.5965390299998</v>
      </c>
      <c r="T59" s="36">
        <f>SUMIFS(СВЦЭМ!$C$33:$C$776,СВЦЭМ!$A$33:$A$776,$A59,СВЦЭМ!$B$33:$B$776,T$47)+'СЕТ СН'!$G$9+СВЦЭМ!$D$10+'СЕТ СН'!$G$5-'СЕТ СН'!$G$17</f>
        <v>3462.5147880700001</v>
      </c>
      <c r="U59" s="36">
        <f>SUMIFS(СВЦЭМ!$C$33:$C$776,СВЦЭМ!$A$33:$A$776,$A59,СВЦЭМ!$B$33:$B$776,U$47)+'СЕТ СН'!$G$9+СВЦЭМ!$D$10+'СЕТ СН'!$G$5-'СЕТ СН'!$G$17</f>
        <v>3451.70829744</v>
      </c>
      <c r="V59" s="36">
        <f>SUMIFS(СВЦЭМ!$C$33:$C$776,СВЦЭМ!$A$33:$A$776,$A59,СВЦЭМ!$B$33:$B$776,V$47)+'СЕТ СН'!$G$9+СВЦЭМ!$D$10+'СЕТ СН'!$G$5-'СЕТ СН'!$G$17</f>
        <v>3469.6524081699999</v>
      </c>
      <c r="W59" s="36">
        <f>SUMIFS(СВЦЭМ!$C$33:$C$776,СВЦЭМ!$A$33:$A$776,$A59,СВЦЭМ!$B$33:$B$776,W$47)+'СЕТ СН'!$G$9+СВЦЭМ!$D$10+'СЕТ СН'!$G$5-'СЕТ СН'!$G$17</f>
        <v>3508.2310025400002</v>
      </c>
      <c r="X59" s="36">
        <f>SUMIFS(СВЦЭМ!$C$33:$C$776,СВЦЭМ!$A$33:$A$776,$A59,СВЦЭМ!$B$33:$B$776,X$47)+'СЕТ СН'!$G$9+СВЦЭМ!$D$10+'СЕТ СН'!$G$5-'СЕТ СН'!$G$17</f>
        <v>3575.0244814500002</v>
      </c>
      <c r="Y59" s="36">
        <f>SUMIFS(СВЦЭМ!$C$33:$C$776,СВЦЭМ!$A$33:$A$776,$A59,СВЦЭМ!$B$33:$B$776,Y$47)+'СЕТ СН'!$G$9+СВЦЭМ!$D$10+'СЕТ СН'!$G$5-'СЕТ СН'!$G$17</f>
        <v>3605.6481180800001</v>
      </c>
    </row>
    <row r="60" spans="1:25" ht="15.75" x14ac:dyDescent="0.2">
      <c r="A60" s="35">
        <f t="shared" si="1"/>
        <v>43537</v>
      </c>
      <c r="B60" s="36">
        <f>SUMIFS(СВЦЭМ!$C$33:$C$776,СВЦЭМ!$A$33:$A$776,$A60,СВЦЭМ!$B$33:$B$776,B$47)+'СЕТ СН'!$G$9+СВЦЭМ!$D$10+'СЕТ СН'!$G$5-'СЕТ СН'!$G$17</f>
        <v>3614.78679341</v>
      </c>
      <c r="C60" s="36">
        <f>SUMIFS(СВЦЭМ!$C$33:$C$776,СВЦЭМ!$A$33:$A$776,$A60,СВЦЭМ!$B$33:$B$776,C$47)+'СЕТ СН'!$G$9+СВЦЭМ!$D$10+'СЕТ СН'!$G$5-'СЕТ СН'!$G$17</f>
        <v>3645.9141863100003</v>
      </c>
      <c r="D60" s="36">
        <f>SUMIFS(СВЦЭМ!$C$33:$C$776,СВЦЭМ!$A$33:$A$776,$A60,СВЦЭМ!$B$33:$B$776,D$47)+'СЕТ СН'!$G$9+СВЦЭМ!$D$10+'СЕТ СН'!$G$5-'СЕТ СН'!$G$17</f>
        <v>3656.7177546800003</v>
      </c>
      <c r="E60" s="36">
        <f>SUMIFS(СВЦЭМ!$C$33:$C$776,СВЦЭМ!$A$33:$A$776,$A60,СВЦЭМ!$B$33:$B$776,E$47)+'СЕТ СН'!$G$9+СВЦЭМ!$D$10+'СЕТ СН'!$G$5-'СЕТ СН'!$G$17</f>
        <v>3664.4914012500003</v>
      </c>
      <c r="F60" s="36">
        <f>SUMIFS(СВЦЭМ!$C$33:$C$776,СВЦЭМ!$A$33:$A$776,$A60,СВЦЭМ!$B$33:$B$776,F$47)+'СЕТ СН'!$G$9+СВЦЭМ!$D$10+'СЕТ СН'!$G$5-'СЕТ СН'!$G$17</f>
        <v>3674.5970229599998</v>
      </c>
      <c r="G60" s="36">
        <f>SUMIFS(СВЦЭМ!$C$33:$C$776,СВЦЭМ!$A$33:$A$776,$A60,СВЦЭМ!$B$33:$B$776,G$47)+'СЕТ СН'!$G$9+СВЦЭМ!$D$10+'СЕТ СН'!$G$5-'СЕТ СН'!$G$17</f>
        <v>3663.6426536099998</v>
      </c>
      <c r="H60" s="36">
        <f>SUMIFS(СВЦЭМ!$C$33:$C$776,СВЦЭМ!$A$33:$A$776,$A60,СВЦЭМ!$B$33:$B$776,H$47)+'СЕТ СН'!$G$9+СВЦЭМ!$D$10+'СЕТ СН'!$G$5-'СЕТ СН'!$G$17</f>
        <v>3616.9818289100003</v>
      </c>
      <c r="I60" s="36">
        <f>SUMIFS(СВЦЭМ!$C$33:$C$776,СВЦЭМ!$A$33:$A$776,$A60,СВЦЭМ!$B$33:$B$776,I$47)+'СЕТ СН'!$G$9+СВЦЭМ!$D$10+'СЕТ СН'!$G$5-'СЕТ СН'!$G$17</f>
        <v>3555.06495094</v>
      </c>
      <c r="J60" s="36">
        <f>SUMIFS(СВЦЭМ!$C$33:$C$776,СВЦЭМ!$A$33:$A$776,$A60,СВЦЭМ!$B$33:$B$776,J$47)+'СЕТ СН'!$G$9+СВЦЭМ!$D$10+'СЕТ СН'!$G$5-'СЕТ СН'!$G$17</f>
        <v>3513.0728086099998</v>
      </c>
      <c r="K60" s="36">
        <f>SUMIFS(СВЦЭМ!$C$33:$C$776,СВЦЭМ!$A$33:$A$776,$A60,СВЦЭМ!$B$33:$B$776,K$47)+'СЕТ СН'!$G$9+СВЦЭМ!$D$10+'СЕТ СН'!$G$5-'СЕТ СН'!$G$17</f>
        <v>3475.1947092300002</v>
      </c>
      <c r="L60" s="36">
        <f>SUMIFS(СВЦЭМ!$C$33:$C$776,СВЦЭМ!$A$33:$A$776,$A60,СВЦЭМ!$B$33:$B$776,L$47)+'СЕТ СН'!$G$9+СВЦЭМ!$D$10+'СЕТ СН'!$G$5-'СЕТ СН'!$G$17</f>
        <v>3481.1990608200003</v>
      </c>
      <c r="M60" s="36">
        <f>SUMIFS(СВЦЭМ!$C$33:$C$776,СВЦЭМ!$A$33:$A$776,$A60,СВЦЭМ!$B$33:$B$776,M$47)+'СЕТ СН'!$G$9+СВЦЭМ!$D$10+'СЕТ СН'!$G$5-'СЕТ СН'!$G$17</f>
        <v>3503.5418798700002</v>
      </c>
      <c r="N60" s="36">
        <f>SUMIFS(СВЦЭМ!$C$33:$C$776,СВЦЭМ!$A$33:$A$776,$A60,СВЦЭМ!$B$33:$B$776,N$47)+'СЕТ СН'!$G$9+СВЦЭМ!$D$10+'СЕТ СН'!$G$5-'СЕТ СН'!$G$17</f>
        <v>3530.1361652000001</v>
      </c>
      <c r="O60" s="36">
        <f>SUMIFS(СВЦЭМ!$C$33:$C$776,СВЦЭМ!$A$33:$A$776,$A60,СВЦЭМ!$B$33:$B$776,O$47)+'СЕТ СН'!$G$9+СВЦЭМ!$D$10+'СЕТ СН'!$G$5-'СЕТ СН'!$G$17</f>
        <v>3546.2185617700002</v>
      </c>
      <c r="P60" s="36">
        <f>SUMIFS(СВЦЭМ!$C$33:$C$776,СВЦЭМ!$A$33:$A$776,$A60,СВЦЭМ!$B$33:$B$776,P$47)+'СЕТ СН'!$G$9+СВЦЭМ!$D$10+'СЕТ СН'!$G$5-'СЕТ СН'!$G$17</f>
        <v>3568.2382752100002</v>
      </c>
      <c r="Q60" s="36">
        <f>SUMIFS(СВЦЭМ!$C$33:$C$776,СВЦЭМ!$A$33:$A$776,$A60,СВЦЭМ!$B$33:$B$776,Q$47)+'СЕТ СН'!$G$9+СВЦЭМ!$D$10+'СЕТ СН'!$G$5-'СЕТ СН'!$G$17</f>
        <v>3566.3173268800001</v>
      </c>
      <c r="R60" s="36">
        <f>SUMIFS(СВЦЭМ!$C$33:$C$776,СВЦЭМ!$A$33:$A$776,$A60,СВЦЭМ!$B$33:$B$776,R$47)+'СЕТ СН'!$G$9+СВЦЭМ!$D$10+'СЕТ СН'!$G$5-'СЕТ СН'!$G$17</f>
        <v>3530.6522503400001</v>
      </c>
      <c r="S60" s="36">
        <f>SUMIFS(СВЦЭМ!$C$33:$C$776,СВЦЭМ!$A$33:$A$776,$A60,СВЦЭМ!$B$33:$B$776,S$47)+'СЕТ СН'!$G$9+СВЦЭМ!$D$10+'СЕТ СН'!$G$5-'СЕТ СН'!$G$17</f>
        <v>3484.7747399600003</v>
      </c>
      <c r="T60" s="36">
        <f>SUMIFS(СВЦЭМ!$C$33:$C$776,СВЦЭМ!$A$33:$A$776,$A60,СВЦЭМ!$B$33:$B$776,T$47)+'СЕТ СН'!$G$9+СВЦЭМ!$D$10+'СЕТ СН'!$G$5-'СЕТ СН'!$G$17</f>
        <v>3461.0680673500001</v>
      </c>
      <c r="U60" s="36">
        <f>SUMIFS(СВЦЭМ!$C$33:$C$776,СВЦЭМ!$A$33:$A$776,$A60,СВЦЭМ!$B$33:$B$776,U$47)+'СЕТ СН'!$G$9+СВЦЭМ!$D$10+'СЕТ СН'!$G$5-'СЕТ СН'!$G$17</f>
        <v>3445.91012396</v>
      </c>
      <c r="V60" s="36">
        <f>SUMIFS(СВЦЭМ!$C$33:$C$776,СВЦЭМ!$A$33:$A$776,$A60,СВЦЭМ!$B$33:$B$776,V$47)+'СЕТ СН'!$G$9+СВЦЭМ!$D$10+'СЕТ СН'!$G$5-'СЕТ СН'!$G$17</f>
        <v>3445.0384220599999</v>
      </c>
      <c r="W60" s="36">
        <f>SUMIFS(СВЦЭМ!$C$33:$C$776,СВЦЭМ!$A$33:$A$776,$A60,СВЦЭМ!$B$33:$B$776,W$47)+'СЕТ СН'!$G$9+СВЦЭМ!$D$10+'СЕТ СН'!$G$5-'СЕТ СН'!$G$17</f>
        <v>3452.2721849300001</v>
      </c>
      <c r="X60" s="36">
        <f>SUMIFS(СВЦЭМ!$C$33:$C$776,СВЦЭМ!$A$33:$A$776,$A60,СВЦЭМ!$B$33:$B$776,X$47)+'СЕТ СН'!$G$9+СВЦЭМ!$D$10+'СЕТ СН'!$G$5-'СЕТ СН'!$G$17</f>
        <v>3511.9815275999999</v>
      </c>
      <c r="Y60" s="36">
        <f>SUMIFS(СВЦЭМ!$C$33:$C$776,СВЦЭМ!$A$33:$A$776,$A60,СВЦЭМ!$B$33:$B$776,Y$47)+'СЕТ СН'!$G$9+СВЦЭМ!$D$10+'СЕТ СН'!$G$5-'СЕТ СН'!$G$17</f>
        <v>3553.4797600299999</v>
      </c>
    </row>
    <row r="61" spans="1:25" ht="15.75" x14ac:dyDescent="0.2">
      <c r="A61" s="35">
        <f t="shared" si="1"/>
        <v>43538</v>
      </c>
      <c r="B61" s="36">
        <f>SUMIFS(СВЦЭМ!$C$33:$C$776,СВЦЭМ!$A$33:$A$776,$A61,СВЦЭМ!$B$33:$B$776,B$47)+'СЕТ СН'!$G$9+СВЦЭМ!$D$10+'СЕТ СН'!$G$5-'СЕТ СН'!$G$17</f>
        <v>3657.1137267700001</v>
      </c>
      <c r="C61" s="36">
        <f>SUMIFS(СВЦЭМ!$C$33:$C$776,СВЦЭМ!$A$33:$A$776,$A61,СВЦЭМ!$B$33:$B$776,C$47)+'СЕТ СН'!$G$9+СВЦЭМ!$D$10+'СЕТ СН'!$G$5-'СЕТ СН'!$G$17</f>
        <v>3681.5777306600003</v>
      </c>
      <c r="D61" s="36">
        <f>SUMIFS(СВЦЭМ!$C$33:$C$776,СВЦЭМ!$A$33:$A$776,$A61,СВЦЭМ!$B$33:$B$776,D$47)+'СЕТ СН'!$G$9+СВЦЭМ!$D$10+'СЕТ СН'!$G$5-'СЕТ СН'!$G$17</f>
        <v>3705.7361972899998</v>
      </c>
      <c r="E61" s="36">
        <f>SUMIFS(СВЦЭМ!$C$33:$C$776,СВЦЭМ!$A$33:$A$776,$A61,СВЦЭМ!$B$33:$B$776,E$47)+'СЕТ СН'!$G$9+СВЦЭМ!$D$10+'СЕТ СН'!$G$5-'СЕТ СН'!$G$17</f>
        <v>3701.3604642</v>
      </c>
      <c r="F61" s="36">
        <f>SUMIFS(СВЦЭМ!$C$33:$C$776,СВЦЭМ!$A$33:$A$776,$A61,СВЦЭМ!$B$33:$B$776,F$47)+'СЕТ СН'!$G$9+СВЦЭМ!$D$10+'СЕТ СН'!$G$5-'СЕТ СН'!$G$17</f>
        <v>3692.0085386299997</v>
      </c>
      <c r="G61" s="36">
        <f>SUMIFS(СВЦЭМ!$C$33:$C$776,СВЦЭМ!$A$33:$A$776,$A61,СВЦЭМ!$B$33:$B$776,G$47)+'СЕТ СН'!$G$9+СВЦЭМ!$D$10+'СЕТ СН'!$G$5-'СЕТ СН'!$G$17</f>
        <v>3661.8417245700002</v>
      </c>
      <c r="H61" s="36">
        <f>SUMIFS(СВЦЭМ!$C$33:$C$776,СВЦЭМ!$A$33:$A$776,$A61,СВЦЭМ!$B$33:$B$776,H$47)+'СЕТ СН'!$G$9+СВЦЭМ!$D$10+'СЕТ СН'!$G$5-'СЕТ СН'!$G$17</f>
        <v>3598.85645531</v>
      </c>
      <c r="I61" s="36">
        <f>SUMIFS(СВЦЭМ!$C$33:$C$776,СВЦЭМ!$A$33:$A$776,$A61,СВЦЭМ!$B$33:$B$776,I$47)+'СЕТ СН'!$G$9+СВЦЭМ!$D$10+'СЕТ СН'!$G$5-'СЕТ СН'!$G$17</f>
        <v>3537.0761109800001</v>
      </c>
      <c r="J61" s="36">
        <f>SUMIFS(СВЦЭМ!$C$33:$C$776,СВЦЭМ!$A$33:$A$776,$A61,СВЦЭМ!$B$33:$B$776,J$47)+'СЕТ СН'!$G$9+СВЦЭМ!$D$10+'СЕТ СН'!$G$5-'СЕТ СН'!$G$17</f>
        <v>3497.7550203199999</v>
      </c>
      <c r="K61" s="36">
        <f>SUMIFS(СВЦЭМ!$C$33:$C$776,СВЦЭМ!$A$33:$A$776,$A61,СВЦЭМ!$B$33:$B$776,K$47)+'СЕТ СН'!$G$9+СВЦЭМ!$D$10+'СЕТ СН'!$G$5-'СЕТ СН'!$G$17</f>
        <v>3477.00398103</v>
      </c>
      <c r="L61" s="36">
        <f>SUMIFS(СВЦЭМ!$C$33:$C$776,СВЦЭМ!$A$33:$A$776,$A61,СВЦЭМ!$B$33:$B$776,L$47)+'СЕТ СН'!$G$9+СВЦЭМ!$D$10+'СЕТ СН'!$G$5-'СЕТ СН'!$G$17</f>
        <v>3476.5924391799999</v>
      </c>
      <c r="M61" s="36">
        <f>SUMIFS(СВЦЭМ!$C$33:$C$776,СВЦЭМ!$A$33:$A$776,$A61,СВЦЭМ!$B$33:$B$776,M$47)+'СЕТ СН'!$G$9+СВЦЭМ!$D$10+'СЕТ СН'!$G$5-'СЕТ СН'!$G$17</f>
        <v>3523.44332029</v>
      </c>
      <c r="N61" s="36">
        <f>SUMIFS(СВЦЭМ!$C$33:$C$776,СВЦЭМ!$A$33:$A$776,$A61,СВЦЭМ!$B$33:$B$776,N$47)+'СЕТ СН'!$G$9+СВЦЭМ!$D$10+'СЕТ СН'!$G$5-'СЕТ СН'!$G$17</f>
        <v>3557.7057264700002</v>
      </c>
      <c r="O61" s="36">
        <f>SUMIFS(СВЦЭМ!$C$33:$C$776,СВЦЭМ!$A$33:$A$776,$A61,СВЦЭМ!$B$33:$B$776,O$47)+'СЕТ СН'!$G$9+СВЦЭМ!$D$10+'СЕТ СН'!$G$5-'СЕТ СН'!$G$17</f>
        <v>3566.5173257599999</v>
      </c>
      <c r="P61" s="36">
        <f>SUMIFS(СВЦЭМ!$C$33:$C$776,СВЦЭМ!$A$33:$A$776,$A61,СВЦЭМ!$B$33:$B$776,P$47)+'СЕТ СН'!$G$9+СВЦЭМ!$D$10+'СЕТ СН'!$G$5-'СЕТ СН'!$G$17</f>
        <v>3577.69856342</v>
      </c>
      <c r="Q61" s="36">
        <f>SUMIFS(СВЦЭМ!$C$33:$C$776,СВЦЭМ!$A$33:$A$776,$A61,СВЦЭМ!$B$33:$B$776,Q$47)+'СЕТ СН'!$G$9+СВЦЭМ!$D$10+'СЕТ СН'!$G$5-'СЕТ СН'!$G$17</f>
        <v>3579.2168334600001</v>
      </c>
      <c r="R61" s="36">
        <f>SUMIFS(СВЦЭМ!$C$33:$C$776,СВЦЭМ!$A$33:$A$776,$A61,СВЦЭМ!$B$33:$B$776,R$47)+'СЕТ СН'!$G$9+СВЦЭМ!$D$10+'СЕТ СН'!$G$5-'СЕТ СН'!$G$17</f>
        <v>3546.9314080499998</v>
      </c>
      <c r="S61" s="36">
        <f>SUMIFS(СВЦЭМ!$C$33:$C$776,СВЦЭМ!$A$33:$A$776,$A61,СВЦЭМ!$B$33:$B$776,S$47)+'СЕТ СН'!$G$9+СВЦЭМ!$D$10+'СЕТ СН'!$G$5-'СЕТ СН'!$G$17</f>
        <v>3505.3551308300002</v>
      </c>
      <c r="T61" s="36">
        <f>SUMIFS(СВЦЭМ!$C$33:$C$776,СВЦЭМ!$A$33:$A$776,$A61,СВЦЭМ!$B$33:$B$776,T$47)+'СЕТ СН'!$G$9+СВЦЭМ!$D$10+'СЕТ СН'!$G$5-'СЕТ СН'!$G$17</f>
        <v>3474.43275081</v>
      </c>
      <c r="U61" s="36">
        <f>SUMIFS(СВЦЭМ!$C$33:$C$776,СВЦЭМ!$A$33:$A$776,$A61,СВЦЭМ!$B$33:$B$776,U$47)+'СЕТ СН'!$G$9+СВЦЭМ!$D$10+'СЕТ СН'!$G$5-'СЕТ СН'!$G$17</f>
        <v>3430.3914611300002</v>
      </c>
      <c r="V61" s="36">
        <f>SUMIFS(СВЦЭМ!$C$33:$C$776,СВЦЭМ!$A$33:$A$776,$A61,СВЦЭМ!$B$33:$B$776,V$47)+'СЕТ СН'!$G$9+СВЦЭМ!$D$10+'СЕТ СН'!$G$5-'СЕТ СН'!$G$17</f>
        <v>3422.4920503399999</v>
      </c>
      <c r="W61" s="36">
        <f>SUMIFS(СВЦЭМ!$C$33:$C$776,СВЦЭМ!$A$33:$A$776,$A61,СВЦЭМ!$B$33:$B$776,W$47)+'СЕТ СН'!$G$9+СВЦЭМ!$D$10+'СЕТ СН'!$G$5-'СЕТ СН'!$G$17</f>
        <v>3415.3696145000004</v>
      </c>
      <c r="X61" s="36">
        <f>SUMIFS(СВЦЭМ!$C$33:$C$776,СВЦЭМ!$A$33:$A$776,$A61,СВЦЭМ!$B$33:$B$776,X$47)+'СЕТ СН'!$G$9+СВЦЭМ!$D$10+'СЕТ СН'!$G$5-'СЕТ СН'!$G$17</f>
        <v>3435.4067213799999</v>
      </c>
      <c r="Y61" s="36">
        <f>SUMIFS(СВЦЭМ!$C$33:$C$776,СВЦЭМ!$A$33:$A$776,$A61,СВЦЭМ!$B$33:$B$776,Y$47)+'СЕТ СН'!$G$9+СВЦЭМ!$D$10+'СЕТ СН'!$G$5-'СЕТ СН'!$G$17</f>
        <v>3469.5726597600001</v>
      </c>
    </row>
    <row r="62" spans="1:25" ht="15.75" x14ac:dyDescent="0.2">
      <c r="A62" s="35">
        <f t="shared" si="1"/>
        <v>43539</v>
      </c>
      <c r="B62" s="36">
        <f>SUMIFS(СВЦЭМ!$C$33:$C$776,СВЦЭМ!$A$33:$A$776,$A62,СВЦЭМ!$B$33:$B$776,B$47)+'СЕТ СН'!$G$9+СВЦЭМ!$D$10+'СЕТ СН'!$G$5-'СЕТ СН'!$G$17</f>
        <v>3614.5976588399999</v>
      </c>
      <c r="C62" s="36">
        <f>SUMIFS(СВЦЭМ!$C$33:$C$776,СВЦЭМ!$A$33:$A$776,$A62,СВЦЭМ!$B$33:$B$776,C$47)+'СЕТ СН'!$G$9+СВЦЭМ!$D$10+'СЕТ СН'!$G$5-'СЕТ СН'!$G$17</f>
        <v>3686.61890554</v>
      </c>
      <c r="D62" s="36">
        <f>SUMIFS(СВЦЭМ!$C$33:$C$776,СВЦЭМ!$A$33:$A$776,$A62,СВЦЭМ!$B$33:$B$776,D$47)+'СЕТ СН'!$G$9+СВЦЭМ!$D$10+'СЕТ СН'!$G$5-'СЕТ СН'!$G$17</f>
        <v>3683.0591775500002</v>
      </c>
      <c r="E62" s="36">
        <f>SUMIFS(СВЦЭМ!$C$33:$C$776,СВЦЭМ!$A$33:$A$776,$A62,СВЦЭМ!$B$33:$B$776,E$47)+'СЕТ СН'!$G$9+СВЦЭМ!$D$10+'СЕТ СН'!$G$5-'СЕТ СН'!$G$17</f>
        <v>3688.4203875900002</v>
      </c>
      <c r="F62" s="36">
        <f>SUMIFS(СВЦЭМ!$C$33:$C$776,СВЦЭМ!$A$33:$A$776,$A62,СВЦЭМ!$B$33:$B$776,F$47)+'СЕТ СН'!$G$9+СВЦЭМ!$D$10+'СЕТ СН'!$G$5-'СЕТ СН'!$G$17</f>
        <v>3686.68613194</v>
      </c>
      <c r="G62" s="36">
        <f>SUMIFS(СВЦЭМ!$C$33:$C$776,СВЦЭМ!$A$33:$A$776,$A62,СВЦЭМ!$B$33:$B$776,G$47)+'СЕТ СН'!$G$9+СВЦЭМ!$D$10+'СЕТ СН'!$G$5-'СЕТ СН'!$G$17</f>
        <v>3660.26588167</v>
      </c>
      <c r="H62" s="36">
        <f>SUMIFS(СВЦЭМ!$C$33:$C$776,СВЦЭМ!$A$33:$A$776,$A62,СВЦЭМ!$B$33:$B$776,H$47)+'СЕТ СН'!$G$9+СВЦЭМ!$D$10+'СЕТ СН'!$G$5-'СЕТ СН'!$G$17</f>
        <v>3610.6053766</v>
      </c>
      <c r="I62" s="36">
        <f>SUMIFS(СВЦЭМ!$C$33:$C$776,СВЦЭМ!$A$33:$A$776,$A62,СВЦЭМ!$B$33:$B$776,I$47)+'СЕТ СН'!$G$9+СВЦЭМ!$D$10+'СЕТ СН'!$G$5-'СЕТ СН'!$G$17</f>
        <v>3561.7046790700001</v>
      </c>
      <c r="J62" s="36">
        <f>SUMIFS(СВЦЭМ!$C$33:$C$776,СВЦЭМ!$A$33:$A$776,$A62,СВЦЭМ!$B$33:$B$776,J$47)+'СЕТ СН'!$G$9+СВЦЭМ!$D$10+'СЕТ СН'!$G$5-'СЕТ СН'!$G$17</f>
        <v>3524.67337967</v>
      </c>
      <c r="K62" s="36">
        <f>SUMIFS(СВЦЭМ!$C$33:$C$776,СВЦЭМ!$A$33:$A$776,$A62,СВЦЭМ!$B$33:$B$776,K$47)+'СЕТ СН'!$G$9+СВЦЭМ!$D$10+'СЕТ СН'!$G$5-'СЕТ СН'!$G$17</f>
        <v>3521.4110703400002</v>
      </c>
      <c r="L62" s="36">
        <f>SUMIFS(СВЦЭМ!$C$33:$C$776,СВЦЭМ!$A$33:$A$776,$A62,СВЦЭМ!$B$33:$B$776,L$47)+'СЕТ СН'!$G$9+СВЦЭМ!$D$10+'СЕТ СН'!$G$5-'СЕТ СН'!$G$17</f>
        <v>3524.1162871900001</v>
      </c>
      <c r="M62" s="36">
        <f>SUMIFS(СВЦЭМ!$C$33:$C$776,СВЦЭМ!$A$33:$A$776,$A62,СВЦЭМ!$B$33:$B$776,M$47)+'СЕТ СН'!$G$9+СВЦЭМ!$D$10+'СЕТ СН'!$G$5-'СЕТ СН'!$G$17</f>
        <v>3542.6220664100001</v>
      </c>
      <c r="N62" s="36">
        <f>SUMIFS(СВЦЭМ!$C$33:$C$776,СВЦЭМ!$A$33:$A$776,$A62,СВЦЭМ!$B$33:$B$776,N$47)+'СЕТ СН'!$G$9+СВЦЭМ!$D$10+'СЕТ СН'!$G$5-'СЕТ СН'!$G$17</f>
        <v>3536.0941647</v>
      </c>
      <c r="O62" s="36">
        <f>SUMIFS(СВЦЭМ!$C$33:$C$776,СВЦЭМ!$A$33:$A$776,$A62,СВЦЭМ!$B$33:$B$776,O$47)+'СЕТ СН'!$G$9+СВЦЭМ!$D$10+'СЕТ СН'!$G$5-'СЕТ СН'!$G$17</f>
        <v>3556.23263567</v>
      </c>
      <c r="P62" s="36">
        <f>SUMIFS(СВЦЭМ!$C$33:$C$776,СВЦЭМ!$A$33:$A$776,$A62,СВЦЭМ!$B$33:$B$776,P$47)+'СЕТ СН'!$G$9+СВЦЭМ!$D$10+'СЕТ СН'!$G$5-'СЕТ СН'!$G$17</f>
        <v>3577.70270071</v>
      </c>
      <c r="Q62" s="36">
        <f>SUMIFS(СВЦЭМ!$C$33:$C$776,СВЦЭМ!$A$33:$A$776,$A62,СВЦЭМ!$B$33:$B$776,Q$47)+'СЕТ СН'!$G$9+СВЦЭМ!$D$10+'СЕТ СН'!$G$5-'СЕТ СН'!$G$17</f>
        <v>3545.4588625199999</v>
      </c>
      <c r="R62" s="36">
        <f>SUMIFS(СВЦЭМ!$C$33:$C$776,СВЦЭМ!$A$33:$A$776,$A62,СВЦЭМ!$B$33:$B$776,R$47)+'СЕТ СН'!$G$9+СВЦЭМ!$D$10+'СЕТ СН'!$G$5-'СЕТ СН'!$G$17</f>
        <v>3505.7308580700001</v>
      </c>
      <c r="S62" s="36">
        <f>SUMIFS(СВЦЭМ!$C$33:$C$776,СВЦЭМ!$A$33:$A$776,$A62,СВЦЭМ!$B$33:$B$776,S$47)+'СЕТ СН'!$G$9+СВЦЭМ!$D$10+'СЕТ СН'!$G$5-'СЕТ СН'!$G$17</f>
        <v>3463.3324841000003</v>
      </c>
      <c r="T62" s="36">
        <f>SUMIFS(СВЦЭМ!$C$33:$C$776,СВЦЭМ!$A$33:$A$776,$A62,СВЦЭМ!$B$33:$B$776,T$47)+'СЕТ СН'!$G$9+СВЦЭМ!$D$10+'СЕТ СН'!$G$5-'СЕТ СН'!$G$17</f>
        <v>3454.2643685000003</v>
      </c>
      <c r="U62" s="36">
        <f>SUMIFS(СВЦЭМ!$C$33:$C$776,СВЦЭМ!$A$33:$A$776,$A62,СВЦЭМ!$B$33:$B$776,U$47)+'СЕТ СН'!$G$9+СВЦЭМ!$D$10+'СЕТ СН'!$G$5-'СЕТ СН'!$G$17</f>
        <v>3442.6745755800002</v>
      </c>
      <c r="V62" s="36">
        <f>SUMIFS(СВЦЭМ!$C$33:$C$776,СВЦЭМ!$A$33:$A$776,$A62,СВЦЭМ!$B$33:$B$776,V$47)+'СЕТ СН'!$G$9+СВЦЭМ!$D$10+'СЕТ СН'!$G$5-'СЕТ СН'!$G$17</f>
        <v>3445.4400315500002</v>
      </c>
      <c r="W62" s="36">
        <f>SUMIFS(СВЦЭМ!$C$33:$C$776,СВЦЭМ!$A$33:$A$776,$A62,СВЦЭМ!$B$33:$B$776,W$47)+'СЕТ СН'!$G$9+СВЦЭМ!$D$10+'СЕТ СН'!$G$5-'СЕТ СН'!$G$17</f>
        <v>3450.1899901199999</v>
      </c>
      <c r="X62" s="36">
        <f>SUMIFS(СВЦЭМ!$C$33:$C$776,СВЦЭМ!$A$33:$A$776,$A62,СВЦЭМ!$B$33:$B$776,X$47)+'СЕТ СН'!$G$9+СВЦЭМ!$D$10+'СЕТ СН'!$G$5-'СЕТ СН'!$G$17</f>
        <v>3476.4911749800003</v>
      </c>
      <c r="Y62" s="36">
        <f>SUMIFS(СВЦЭМ!$C$33:$C$776,СВЦЭМ!$A$33:$A$776,$A62,СВЦЭМ!$B$33:$B$776,Y$47)+'СЕТ СН'!$G$9+СВЦЭМ!$D$10+'СЕТ СН'!$G$5-'СЕТ СН'!$G$17</f>
        <v>3518.1696002399999</v>
      </c>
    </row>
    <row r="63" spans="1:25" ht="15.75" x14ac:dyDescent="0.2">
      <c r="A63" s="35">
        <f t="shared" si="1"/>
        <v>43540</v>
      </c>
      <c r="B63" s="36">
        <f>SUMIFS(СВЦЭМ!$C$33:$C$776,СВЦЭМ!$A$33:$A$776,$A63,СВЦЭМ!$B$33:$B$776,B$47)+'СЕТ СН'!$G$9+СВЦЭМ!$D$10+'СЕТ СН'!$G$5-'СЕТ СН'!$G$17</f>
        <v>3567.25368364</v>
      </c>
      <c r="C63" s="36">
        <f>SUMIFS(СВЦЭМ!$C$33:$C$776,СВЦЭМ!$A$33:$A$776,$A63,СВЦЭМ!$B$33:$B$776,C$47)+'СЕТ СН'!$G$9+СВЦЭМ!$D$10+'СЕТ СН'!$G$5-'СЕТ СН'!$G$17</f>
        <v>3608.9285731200002</v>
      </c>
      <c r="D63" s="36">
        <f>SUMIFS(СВЦЭМ!$C$33:$C$776,СВЦЭМ!$A$33:$A$776,$A63,СВЦЭМ!$B$33:$B$776,D$47)+'СЕТ СН'!$G$9+СВЦЭМ!$D$10+'СЕТ СН'!$G$5-'СЕТ СН'!$G$17</f>
        <v>3634.9034481400004</v>
      </c>
      <c r="E63" s="36">
        <f>SUMIFS(СВЦЭМ!$C$33:$C$776,СВЦЭМ!$A$33:$A$776,$A63,СВЦЭМ!$B$33:$B$776,E$47)+'СЕТ СН'!$G$9+СВЦЭМ!$D$10+'СЕТ СН'!$G$5-'СЕТ СН'!$G$17</f>
        <v>3641.83777035</v>
      </c>
      <c r="F63" s="36">
        <f>SUMIFS(СВЦЭМ!$C$33:$C$776,СВЦЭМ!$A$33:$A$776,$A63,СВЦЭМ!$B$33:$B$776,F$47)+'СЕТ СН'!$G$9+СВЦЭМ!$D$10+'СЕТ СН'!$G$5-'СЕТ СН'!$G$17</f>
        <v>3663.21068762</v>
      </c>
      <c r="G63" s="36">
        <f>SUMIFS(СВЦЭМ!$C$33:$C$776,СВЦЭМ!$A$33:$A$776,$A63,СВЦЭМ!$B$33:$B$776,G$47)+'СЕТ СН'!$G$9+СВЦЭМ!$D$10+'СЕТ СН'!$G$5-'СЕТ СН'!$G$17</f>
        <v>3649.2039160200002</v>
      </c>
      <c r="H63" s="36">
        <f>SUMIFS(СВЦЭМ!$C$33:$C$776,СВЦЭМ!$A$33:$A$776,$A63,СВЦЭМ!$B$33:$B$776,H$47)+'СЕТ СН'!$G$9+СВЦЭМ!$D$10+'СЕТ СН'!$G$5-'СЕТ СН'!$G$17</f>
        <v>3620.5912896099999</v>
      </c>
      <c r="I63" s="36">
        <f>SUMIFS(СВЦЭМ!$C$33:$C$776,СВЦЭМ!$A$33:$A$776,$A63,СВЦЭМ!$B$33:$B$776,I$47)+'СЕТ СН'!$G$9+СВЦЭМ!$D$10+'СЕТ СН'!$G$5-'СЕТ СН'!$G$17</f>
        <v>3546.32218513</v>
      </c>
      <c r="J63" s="36">
        <f>SUMIFS(СВЦЭМ!$C$33:$C$776,СВЦЭМ!$A$33:$A$776,$A63,СВЦЭМ!$B$33:$B$776,J$47)+'СЕТ СН'!$G$9+СВЦЭМ!$D$10+'СЕТ СН'!$G$5-'СЕТ СН'!$G$17</f>
        <v>3468.6982800999999</v>
      </c>
      <c r="K63" s="36">
        <f>SUMIFS(СВЦЭМ!$C$33:$C$776,СВЦЭМ!$A$33:$A$776,$A63,СВЦЭМ!$B$33:$B$776,K$47)+'СЕТ СН'!$G$9+СВЦЭМ!$D$10+'СЕТ СН'!$G$5-'СЕТ СН'!$G$17</f>
        <v>3454.2068900200002</v>
      </c>
      <c r="L63" s="36">
        <f>SUMIFS(СВЦЭМ!$C$33:$C$776,СВЦЭМ!$A$33:$A$776,$A63,СВЦЭМ!$B$33:$B$776,L$47)+'СЕТ СН'!$G$9+СВЦЭМ!$D$10+'СЕТ СН'!$G$5-'СЕТ СН'!$G$17</f>
        <v>3472.9236012599999</v>
      </c>
      <c r="M63" s="36">
        <f>SUMIFS(СВЦЭМ!$C$33:$C$776,СВЦЭМ!$A$33:$A$776,$A63,СВЦЭМ!$B$33:$B$776,M$47)+'СЕТ СН'!$G$9+СВЦЭМ!$D$10+'СЕТ СН'!$G$5-'СЕТ СН'!$G$17</f>
        <v>3507.5654080900003</v>
      </c>
      <c r="N63" s="36">
        <f>SUMIFS(СВЦЭМ!$C$33:$C$776,СВЦЭМ!$A$33:$A$776,$A63,СВЦЭМ!$B$33:$B$776,N$47)+'СЕТ СН'!$G$9+СВЦЭМ!$D$10+'СЕТ СН'!$G$5-'СЕТ СН'!$G$17</f>
        <v>3544.68582681</v>
      </c>
      <c r="O63" s="36">
        <f>SUMIFS(СВЦЭМ!$C$33:$C$776,СВЦЭМ!$A$33:$A$776,$A63,СВЦЭМ!$B$33:$B$776,O$47)+'СЕТ СН'!$G$9+СВЦЭМ!$D$10+'СЕТ СН'!$G$5-'СЕТ СН'!$G$17</f>
        <v>3561.0356176700002</v>
      </c>
      <c r="P63" s="36">
        <f>SUMIFS(СВЦЭМ!$C$33:$C$776,СВЦЭМ!$A$33:$A$776,$A63,СВЦЭМ!$B$33:$B$776,P$47)+'СЕТ СН'!$G$9+СВЦЭМ!$D$10+'СЕТ СН'!$G$5-'СЕТ СН'!$G$17</f>
        <v>3552.8984738099998</v>
      </c>
      <c r="Q63" s="36">
        <f>SUMIFS(СВЦЭМ!$C$33:$C$776,СВЦЭМ!$A$33:$A$776,$A63,СВЦЭМ!$B$33:$B$776,Q$47)+'СЕТ СН'!$G$9+СВЦЭМ!$D$10+'СЕТ СН'!$G$5-'СЕТ СН'!$G$17</f>
        <v>3554.1370766</v>
      </c>
      <c r="R63" s="36">
        <f>SUMIFS(СВЦЭМ!$C$33:$C$776,СВЦЭМ!$A$33:$A$776,$A63,СВЦЭМ!$B$33:$B$776,R$47)+'СЕТ СН'!$G$9+СВЦЭМ!$D$10+'СЕТ СН'!$G$5-'СЕТ СН'!$G$17</f>
        <v>3524.2867589799998</v>
      </c>
      <c r="S63" s="36">
        <f>SUMIFS(СВЦЭМ!$C$33:$C$776,СВЦЭМ!$A$33:$A$776,$A63,СВЦЭМ!$B$33:$B$776,S$47)+'СЕТ СН'!$G$9+СВЦЭМ!$D$10+'СЕТ СН'!$G$5-'СЕТ СН'!$G$17</f>
        <v>3477.4882762799998</v>
      </c>
      <c r="T63" s="36">
        <f>SUMIFS(СВЦЭМ!$C$33:$C$776,СВЦЭМ!$A$33:$A$776,$A63,СВЦЭМ!$B$33:$B$776,T$47)+'СЕТ СН'!$G$9+СВЦЭМ!$D$10+'СЕТ СН'!$G$5-'СЕТ СН'!$G$17</f>
        <v>3465.7733234400002</v>
      </c>
      <c r="U63" s="36">
        <f>SUMIFS(СВЦЭМ!$C$33:$C$776,СВЦЭМ!$A$33:$A$776,$A63,СВЦЭМ!$B$33:$B$776,U$47)+'СЕТ СН'!$G$9+СВЦЭМ!$D$10+'СЕТ СН'!$G$5-'СЕТ СН'!$G$17</f>
        <v>3448.2406415800001</v>
      </c>
      <c r="V63" s="36">
        <f>SUMIFS(СВЦЭМ!$C$33:$C$776,СВЦЭМ!$A$33:$A$776,$A63,СВЦЭМ!$B$33:$B$776,V$47)+'СЕТ СН'!$G$9+СВЦЭМ!$D$10+'СЕТ СН'!$G$5-'СЕТ СН'!$G$17</f>
        <v>3429.5726595599999</v>
      </c>
      <c r="W63" s="36">
        <f>SUMIFS(СВЦЭМ!$C$33:$C$776,СВЦЭМ!$A$33:$A$776,$A63,СВЦЭМ!$B$33:$B$776,W$47)+'СЕТ СН'!$G$9+СВЦЭМ!$D$10+'СЕТ СН'!$G$5-'СЕТ СН'!$G$17</f>
        <v>3440.99668109</v>
      </c>
      <c r="X63" s="36">
        <f>SUMIFS(СВЦЭМ!$C$33:$C$776,СВЦЭМ!$A$33:$A$776,$A63,СВЦЭМ!$B$33:$B$776,X$47)+'СЕТ СН'!$G$9+СВЦЭМ!$D$10+'СЕТ СН'!$G$5-'СЕТ СН'!$G$17</f>
        <v>3483.2947411599998</v>
      </c>
      <c r="Y63" s="36">
        <f>SUMIFS(СВЦЭМ!$C$33:$C$776,СВЦЭМ!$A$33:$A$776,$A63,СВЦЭМ!$B$33:$B$776,Y$47)+'СЕТ СН'!$G$9+СВЦЭМ!$D$10+'СЕТ СН'!$G$5-'СЕТ СН'!$G$17</f>
        <v>3536.0121161900001</v>
      </c>
    </row>
    <row r="64" spans="1:25" ht="15.75" x14ac:dyDescent="0.2">
      <c r="A64" s="35">
        <f t="shared" si="1"/>
        <v>43541</v>
      </c>
      <c r="B64" s="36">
        <f>SUMIFS(СВЦЭМ!$C$33:$C$776,СВЦЭМ!$A$33:$A$776,$A64,СВЦЭМ!$B$33:$B$776,B$47)+'СЕТ СН'!$G$9+СВЦЭМ!$D$10+'СЕТ СН'!$G$5-'СЕТ СН'!$G$17</f>
        <v>3579.6682371699999</v>
      </c>
      <c r="C64" s="36">
        <f>SUMIFS(СВЦЭМ!$C$33:$C$776,СВЦЭМ!$A$33:$A$776,$A64,СВЦЭМ!$B$33:$B$776,C$47)+'СЕТ СН'!$G$9+СВЦЭМ!$D$10+'СЕТ СН'!$G$5-'СЕТ СН'!$G$17</f>
        <v>3615.0868108</v>
      </c>
      <c r="D64" s="36">
        <f>SUMIFS(СВЦЭМ!$C$33:$C$776,СВЦЭМ!$A$33:$A$776,$A64,СВЦЭМ!$B$33:$B$776,D$47)+'СЕТ СН'!$G$9+СВЦЭМ!$D$10+'СЕТ СН'!$G$5-'СЕТ СН'!$G$17</f>
        <v>3622.1688018300001</v>
      </c>
      <c r="E64" s="36">
        <f>SUMIFS(СВЦЭМ!$C$33:$C$776,СВЦЭМ!$A$33:$A$776,$A64,СВЦЭМ!$B$33:$B$776,E$47)+'СЕТ СН'!$G$9+СВЦЭМ!$D$10+'СЕТ СН'!$G$5-'СЕТ СН'!$G$17</f>
        <v>3626.1605696799998</v>
      </c>
      <c r="F64" s="36">
        <f>SUMIFS(СВЦЭМ!$C$33:$C$776,СВЦЭМ!$A$33:$A$776,$A64,СВЦЭМ!$B$33:$B$776,F$47)+'СЕТ СН'!$G$9+СВЦЭМ!$D$10+'СЕТ СН'!$G$5-'СЕТ СН'!$G$17</f>
        <v>3642.8659098200001</v>
      </c>
      <c r="G64" s="36">
        <f>SUMIFS(СВЦЭМ!$C$33:$C$776,СВЦЭМ!$A$33:$A$776,$A64,СВЦЭМ!$B$33:$B$776,G$47)+'СЕТ СН'!$G$9+СВЦЭМ!$D$10+'СЕТ СН'!$G$5-'СЕТ СН'!$G$17</f>
        <v>3656.0979757</v>
      </c>
      <c r="H64" s="36">
        <f>SUMIFS(СВЦЭМ!$C$33:$C$776,СВЦЭМ!$A$33:$A$776,$A64,СВЦЭМ!$B$33:$B$776,H$47)+'СЕТ СН'!$G$9+СВЦЭМ!$D$10+'СЕТ СН'!$G$5-'СЕТ СН'!$G$17</f>
        <v>3605.1224153600001</v>
      </c>
      <c r="I64" s="36">
        <f>SUMIFS(СВЦЭМ!$C$33:$C$776,СВЦЭМ!$A$33:$A$776,$A64,СВЦЭМ!$B$33:$B$776,I$47)+'СЕТ СН'!$G$9+СВЦЭМ!$D$10+'СЕТ СН'!$G$5-'СЕТ СН'!$G$17</f>
        <v>3549.9873956500001</v>
      </c>
      <c r="J64" s="36">
        <f>SUMIFS(СВЦЭМ!$C$33:$C$776,СВЦЭМ!$A$33:$A$776,$A64,СВЦЭМ!$B$33:$B$776,J$47)+'СЕТ СН'!$G$9+СВЦЭМ!$D$10+'СЕТ СН'!$G$5-'СЕТ СН'!$G$17</f>
        <v>3495.3155514499999</v>
      </c>
      <c r="K64" s="36">
        <f>SUMIFS(СВЦЭМ!$C$33:$C$776,СВЦЭМ!$A$33:$A$776,$A64,СВЦЭМ!$B$33:$B$776,K$47)+'СЕТ СН'!$G$9+СВЦЭМ!$D$10+'СЕТ СН'!$G$5-'СЕТ СН'!$G$17</f>
        <v>3463.4939882399999</v>
      </c>
      <c r="L64" s="36">
        <f>SUMIFS(СВЦЭМ!$C$33:$C$776,СВЦЭМ!$A$33:$A$776,$A64,СВЦЭМ!$B$33:$B$776,L$47)+'СЕТ СН'!$G$9+СВЦЭМ!$D$10+'СЕТ СН'!$G$5-'СЕТ СН'!$G$17</f>
        <v>3446.8005511700003</v>
      </c>
      <c r="M64" s="36">
        <f>SUMIFS(СВЦЭМ!$C$33:$C$776,СВЦЭМ!$A$33:$A$776,$A64,СВЦЭМ!$B$33:$B$776,M$47)+'СЕТ СН'!$G$9+СВЦЭМ!$D$10+'СЕТ СН'!$G$5-'СЕТ СН'!$G$17</f>
        <v>3489.2727729799999</v>
      </c>
      <c r="N64" s="36">
        <f>SUMIFS(СВЦЭМ!$C$33:$C$776,СВЦЭМ!$A$33:$A$776,$A64,СВЦЭМ!$B$33:$B$776,N$47)+'СЕТ СН'!$G$9+СВЦЭМ!$D$10+'СЕТ СН'!$G$5-'СЕТ СН'!$G$17</f>
        <v>3529.0090065600002</v>
      </c>
      <c r="O64" s="36">
        <f>SUMIFS(СВЦЭМ!$C$33:$C$776,СВЦЭМ!$A$33:$A$776,$A64,СВЦЭМ!$B$33:$B$776,O$47)+'СЕТ СН'!$G$9+СВЦЭМ!$D$10+'СЕТ СН'!$G$5-'СЕТ СН'!$G$17</f>
        <v>3552.5625906700002</v>
      </c>
      <c r="P64" s="36">
        <f>SUMIFS(СВЦЭМ!$C$33:$C$776,СВЦЭМ!$A$33:$A$776,$A64,СВЦЭМ!$B$33:$B$776,P$47)+'СЕТ СН'!$G$9+СВЦЭМ!$D$10+'СЕТ СН'!$G$5-'СЕТ СН'!$G$17</f>
        <v>3564.1027154600001</v>
      </c>
      <c r="Q64" s="36">
        <f>SUMIFS(СВЦЭМ!$C$33:$C$776,СВЦЭМ!$A$33:$A$776,$A64,СВЦЭМ!$B$33:$B$776,Q$47)+'СЕТ СН'!$G$9+СВЦЭМ!$D$10+'СЕТ СН'!$G$5-'СЕТ СН'!$G$17</f>
        <v>3569.2432962000003</v>
      </c>
      <c r="R64" s="36">
        <f>SUMIFS(СВЦЭМ!$C$33:$C$776,СВЦЭМ!$A$33:$A$776,$A64,СВЦЭМ!$B$33:$B$776,R$47)+'СЕТ СН'!$G$9+СВЦЭМ!$D$10+'СЕТ СН'!$G$5-'СЕТ СН'!$G$17</f>
        <v>3532.2516945100001</v>
      </c>
      <c r="S64" s="36">
        <f>SUMIFS(СВЦЭМ!$C$33:$C$776,СВЦЭМ!$A$33:$A$776,$A64,СВЦЭМ!$B$33:$B$776,S$47)+'СЕТ СН'!$G$9+СВЦЭМ!$D$10+'СЕТ СН'!$G$5-'СЕТ СН'!$G$17</f>
        <v>3485.3711754699998</v>
      </c>
      <c r="T64" s="36">
        <f>SUMIFS(СВЦЭМ!$C$33:$C$776,СВЦЭМ!$A$33:$A$776,$A64,СВЦЭМ!$B$33:$B$776,T$47)+'СЕТ СН'!$G$9+СВЦЭМ!$D$10+'СЕТ СН'!$G$5-'СЕТ СН'!$G$17</f>
        <v>3452.8486627400002</v>
      </c>
      <c r="U64" s="36">
        <f>SUMIFS(СВЦЭМ!$C$33:$C$776,СВЦЭМ!$A$33:$A$776,$A64,СВЦЭМ!$B$33:$B$776,U$47)+'СЕТ СН'!$G$9+СВЦЭМ!$D$10+'СЕТ СН'!$G$5-'СЕТ СН'!$G$17</f>
        <v>3425.2509667499999</v>
      </c>
      <c r="V64" s="36">
        <f>SUMIFS(СВЦЭМ!$C$33:$C$776,СВЦЭМ!$A$33:$A$776,$A64,СВЦЭМ!$B$33:$B$776,V$47)+'СЕТ СН'!$G$9+СВЦЭМ!$D$10+'СЕТ СН'!$G$5-'СЕТ СН'!$G$17</f>
        <v>3409.2669457900001</v>
      </c>
      <c r="W64" s="36">
        <f>SUMIFS(СВЦЭМ!$C$33:$C$776,СВЦЭМ!$A$33:$A$776,$A64,СВЦЭМ!$B$33:$B$776,W$47)+'СЕТ СН'!$G$9+СВЦЭМ!$D$10+'СЕТ СН'!$G$5-'СЕТ СН'!$G$17</f>
        <v>3425.72940333</v>
      </c>
      <c r="X64" s="36">
        <f>SUMIFS(СВЦЭМ!$C$33:$C$776,СВЦЭМ!$A$33:$A$776,$A64,СВЦЭМ!$B$33:$B$776,X$47)+'СЕТ СН'!$G$9+СВЦЭМ!$D$10+'СЕТ СН'!$G$5-'СЕТ СН'!$G$17</f>
        <v>3461.98139408</v>
      </c>
      <c r="Y64" s="36">
        <f>SUMIFS(СВЦЭМ!$C$33:$C$776,СВЦЭМ!$A$33:$A$776,$A64,СВЦЭМ!$B$33:$B$776,Y$47)+'СЕТ СН'!$G$9+СВЦЭМ!$D$10+'СЕТ СН'!$G$5-'СЕТ СН'!$G$17</f>
        <v>3511.4091349700002</v>
      </c>
    </row>
    <row r="65" spans="1:27" ht="15.75" x14ac:dyDescent="0.2">
      <c r="A65" s="35">
        <f t="shared" si="1"/>
        <v>43542</v>
      </c>
      <c r="B65" s="36">
        <f>SUMIFS(СВЦЭМ!$C$33:$C$776,СВЦЭМ!$A$33:$A$776,$A65,СВЦЭМ!$B$33:$B$776,B$47)+'СЕТ СН'!$G$9+СВЦЭМ!$D$10+'СЕТ СН'!$G$5-'СЕТ СН'!$G$17</f>
        <v>3574.3744150399998</v>
      </c>
      <c r="C65" s="36">
        <f>SUMIFS(СВЦЭМ!$C$33:$C$776,СВЦЭМ!$A$33:$A$776,$A65,СВЦЭМ!$B$33:$B$776,C$47)+'СЕТ СН'!$G$9+СВЦЭМ!$D$10+'СЕТ СН'!$G$5-'СЕТ СН'!$G$17</f>
        <v>3611.7659850999999</v>
      </c>
      <c r="D65" s="36">
        <f>SUMIFS(СВЦЭМ!$C$33:$C$776,СВЦЭМ!$A$33:$A$776,$A65,СВЦЭМ!$B$33:$B$776,D$47)+'СЕТ СН'!$G$9+СВЦЭМ!$D$10+'СЕТ СН'!$G$5-'СЕТ СН'!$G$17</f>
        <v>3614.0959805900002</v>
      </c>
      <c r="E65" s="36">
        <f>SUMIFS(СВЦЭМ!$C$33:$C$776,СВЦЭМ!$A$33:$A$776,$A65,СВЦЭМ!$B$33:$B$776,E$47)+'СЕТ СН'!$G$9+СВЦЭМ!$D$10+'СЕТ СН'!$G$5-'СЕТ СН'!$G$17</f>
        <v>3625.5344395500001</v>
      </c>
      <c r="F65" s="36">
        <f>SUMIFS(СВЦЭМ!$C$33:$C$776,СВЦЭМ!$A$33:$A$776,$A65,СВЦЭМ!$B$33:$B$776,F$47)+'СЕТ СН'!$G$9+СВЦЭМ!$D$10+'СЕТ СН'!$G$5-'СЕТ СН'!$G$17</f>
        <v>3629.3277334100003</v>
      </c>
      <c r="G65" s="36">
        <f>SUMIFS(СВЦЭМ!$C$33:$C$776,СВЦЭМ!$A$33:$A$776,$A65,СВЦЭМ!$B$33:$B$776,G$47)+'СЕТ СН'!$G$9+СВЦЭМ!$D$10+'СЕТ СН'!$G$5-'СЕТ СН'!$G$17</f>
        <v>3610.7528914300001</v>
      </c>
      <c r="H65" s="36">
        <f>SUMIFS(СВЦЭМ!$C$33:$C$776,СВЦЭМ!$A$33:$A$776,$A65,СВЦЭМ!$B$33:$B$776,H$47)+'СЕТ СН'!$G$9+СВЦЭМ!$D$10+'СЕТ СН'!$G$5-'СЕТ СН'!$G$17</f>
        <v>3566.42129819</v>
      </c>
      <c r="I65" s="36">
        <f>SUMIFS(СВЦЭМ!$C$33:$C$776,СВЦЭМ!$A$33:$A$776,$A65,СВЦЭМ!$B$33:$B$776,I$47)+'СЕТ СН'!$G$9+СВЦЭМ!$D$10+'СЕТ СН'!$G$5-'СЕТ СН'!$G$17</f>
        <v>3497.7358851200001</v>
      </c>
      <c r="J65" s="36">
        <f>SUMIFS(СВЦЭМ!$C$33:$C$776,СВЦЭМ!$A$33:$A$776,$A65,СВЦЭМ!$B$33:$B$776,J$47)+'СЕТ СН'!$G$9+СВЦЭМ!$D$10+'СЕТ СН'!$G$5-'СЕТ СН'!$G$17</f>
        <v>3466.7697795300001</v>
      </c>
      <c r="K65" s="36">
        <f>SUMIFS(СВЦЭМ!$C$33:$C$776,СВЦЭМ!$A$33:$A$776,$A65,СВЦЭМ!$B$33:$B$776,K$47)+'СЕТ СН'!$G$9+СВЦЭМ!$D$10+'СЕТ СН'!$G$5-'СЕТ СН'!$G$17</f>
        <v>3436.7012729799999</v>
      </c>
      <c r="L65" s="36">
        <f>SUMIFS(СВЦЭМ!$C$33:$C$776,СВЦЭМ!$A$33:$A$776,$A65,СВЦЭМ!$B$33:$B$776,L$47)+'СЕТ СН'!$G$9+СВЦЭМ!$D$10+'СЕТ СН'!$G$5-'СЕТ СН'!$G$17</f>
        <v>3444.3617941699999</v>
      </c>
      <c r="M65" s="36">
        <f>SUMIFS(СВЦЭМ!$C$33:$C$776,СВЦЭМ!$A$33:$A$776,$A65,СВЦЭМ!$B$33:$B$776,M$47)+'СЕТ СН'!$G$9+СВЦЭМ!$D$10+'СЕТ СН'!$G$5-'СЕТ СН'!$G$17</f>
        <v>3477.0052734600004</v>
      </c>
      <c r="N65" s="36">
        <f>SUMIFS(СВЦЭМ!$C$33:$C$776,СВЦЭМ!$A$33:$A$776,$A65,СВЦЭМ!$B$33:$B$776,N$47)+'СЕТ СН'!$G$9+СВЦЭМ!$D$10+'СЕТ СН'!$G$5-'СЕТ СН'!$G$17</f>
        <v>3529.0755485300001</v>
      </c>
      <c r="O65" s="36">
        <f>SUMIFS(СВЦЭМ!$C$33:$C$776,СВЦЭМ!$A$33:$A$776,$A65,СВЦЭМ!$B$33:$B$776,O$47)+'СЕТ СН'!$G$9+СВЦЭМ!$D$10+'СЕТ СН'!$G$5-'СЕТ СН'!$G$17</f>
        <v>3549.55766017</v>
      </c>
      <c r="P65" s="36">
        <f>SUMIFS(СВЦЭМ!$C$33:$C$776,СВЦЭМ!$A$33:$A$776,$A65,СВЦЭМ!$B$33:$B$776,P$47)+'СЕТ СН'!$G$9+СВЦЭМ!$D$10+'СЕТ СН'!$G$5-'СЕТ СН'!$G$17</f>
        <v>3563.9380177399999</v>
      </c>
      <c r="Q65" s="36">
        <f>SUMIFS(СВЦЭМ!$C$33:$C$776,СВЦЭМ!$A$33:$A$776,$A65,СВЦЭМ!$B$33:$B$776,Q$47)+'СЕТ СН'!$G$9+СВЦЭМ!$D$10+'СЕТ СН'!$G$5-'СЕТ СН'!$G$17</f>
        <v>3560.9570657100003</v>
      </c>
      <c r="R65" s="36">
        <f>SUMIFS(СВЦЭМ!$C$33:$C$776,СВЦЭМ!$A$33:$A$776,$A65,СВЦЭМ!$B$33:$B$776,R$47)+'СЕТ СН'!$G$9+СВЦЭМ!$D$10+'СЕТ СН'!$G$5-'СЕТ СН'!$G$17</f>
        <v>3525.55010133</v>
      </c>
      <c r="S65" s="36">
        <f>SUMIFS(СВЦЭМ!$C$33:$C$776,СВЦЭМ!$A$33:$A$776,$A65,СВЦЭМ!$B$33:$B$776,S$47)+'СЕТ СН'!$G$9+СВЦЭМ!$D$10+'СЕТ СН'!$G$5-'СЕТ СН'!$G$17</f>
        <v>3478.0622215500002</v>
      </c>
      <c r="T65" s="36">
        <f>SUMIFS(СВЦЭМ!$C$33:$C$776,СВЦЭМ!$A$33:$A$776,$A65,СВЦЭМ!$B$33:$B$776,T$47)+'СЕТ СН'!$G$9+СВЦЭМ!$D$10+'СЕТ СН'!$G$5-'СЕТ СН'!$G$17</f>
        <v>3445.84870796</v>
      </c>
      <c r="U65" s="36">
        <f>SUMIFS(СВЦЭМ!$C$33:$C$776,СВЦЭМ!$A$33:$A$776,$A65,СВЦЭМ!$B$33:$B$776,U$47)+'СЕТ СН'!$G$9+СВЦЭМ!$D$10+'СЕТ СН'!$G$5-'СЕТ СН'!$G$17</f>
        <v>3432.5477389600001</v>
      </c>
      <c r="V65" s="36">
        <f>SUMIFS(СВЦЭМ!$C$33:$C$776,СВЦЭМ!$A$33:$A$776,$A65,СВЦЭМ!$B$33:$B$776,V$47)+'СЕТ СН'!$G$9+СВЦЭМ!$D$10+'СЕТ СН'!$G$5-'СЕТ СН'!$G$17</f>
        <v>3433.1580081299999</v>
      </c>
      <c r="W65" s="36">
        <f>SUMIFS(СВЦЭМ!$C$33:$C$776,СВЦЭМ!$A$33:$A$776,$A65,СВЦЭМ!$B$33:$B$776,W$47)+'СЕТ СН'!$G$9+СВЦЭМ!$D$10+'СЕТ СН'!$G$5-'СЕТ СН'!$G$17</f>
        <v>3436.6939741400001</v>
      </c>
      <c r="X65" s="36">
        <f>SUMIFS(СВЦЭМ!$C$33:$C$776,СВЦЭМ!$A$33:$A$776,$A65,СВЦЭМ!$B$33:$B$776,X$47)+'СЕТ СН'!$G$9+СВЦЭМ!$D$10+'СЕТ СН'!$G$5-'СЕТ СН'!$G$17</f>
        <v>3486.8608942300002</v>
      </c>
      <c r="Y65" s="36">
        <f>SUMIFS(СВЦЭМ!$C$33:$C$776,СВЦЭМ!$A$33:$A$776,$A65,СВЦЭМ!$B$33:$B$776,Y$47)+'СЕТ СН'!$G$9+СВЦЭМ!$D$10+'СЕТ СН'!$G$5-'СЕТ СН'!$G$17</f>
        <v>3563.63168963</v>
      </c>
    </row>
    <row r="66" spans="1:27" ht="15.75" x14ac:dyDescent="0.2">
      <c r="A66" s="35">
        <f t="shared" si="1"/>
        <v>43543</v>
      </c>
      <c r="B66" s="36">
        <f>SUMIFS(СВЦЭМ!$C$33:$C$776,СВЦЭМ!$A$33:$A$776,$A66,СВЦЭМ!$B$33:$B$776,B$47)+'СЕТ СН'!$G$9+СВЦЭМ!$D$10+'СЕТ СН'!$G$5-'СЕТ СН'!$G$17</f>
        <v>3557.1779043300003</v>
      </c>
      <c r="C66" s="36">
        <f>SUMIFS(СВЦЭМ!$C$33:$C$776,СВЦЭМ!$A$33:$A$776,$A66,СВЦЭМ!$B$33:$B$776,C$47)+'СЕТ СН'!$G$9+СВЦЭМ!$D$10+'СЕТ СН'!$G$5-'СЕТ СН'!$G$17</f>
        <v>3588.6401024300003</v>
      </c>
      <c r="D66" s="36">
        <f>SUMIFS(СВЦЭМ!$C$33:$C$776,СВЦЭМ!$A$33:$A$776,$A66,СВЦЭМ!$B$33:$B$776,D$47)+'СЕТ СН'!$G$9+СВЦЭМ!$D$10+'СЕТ СН'!$G$5-'СЕТ СН'!$G$17</f>
        <v>3617.5043798300003</v>
      </c>
      <c r="E66" s="36">
        <f>SUMIFS(СВЦЭМ!$C$33:$C$776,СВЦЭМ!$A$33:$A$776,$A66,СВЦЭМ!$B$33:$B$776,E$47)+'СЕТ СН'!$G$9+СВЦЭМ!$D$10+'СЕТ СН'!$G$5-'СЕТ СН'!$G$17</f>
        <v>3626.8961853400001</v>
      </c>
      <c r="F66" s="36">
        <f>SUMIFS(СВЦЭМ!$C$33:$C$776,СВЦЭМ!$A$33:$A$776,$A66,СВЦЭМ!$B$33:$B$776,F$47)+'СЕТ СН'!$G$9+СВЦЭМ!$D$10+'СЕТ СН'!$G$5-'СЕТ СН'!$G$17</f>
        <v>3640.6649378100001</v>
      </c>
      <c r="G66" s="36">
        <f>SUMIFS(СВЦЭМ!$C$33:$C$776,СВЦЭМ!$A$33:$A$776,$A66,СВЦЭМ!$B$33:$B$776,G$47)+'СЕТ СН'!$G$9+СВЦЭМ!$D$10+'СЕТ СН'!$G$5-'СЕТ СН'!$G$17</f>
        <v>3617.0497540000001</v>
      </c>
      <c r="H66" s="36">
        <f>SUMIFS(СВЦЭМ!$C$33:$C$776,СВЦЭМ!$A$33:$A$776,$A66,СВЦЭМ!$B$33:$B$776,H$47)+'СЕТ СН'!$G$9+СВЦЭМ!$D$10+'СЕТ СН'!$G$5-'СЕТ СН'!$G$17</f>
        <v>3551.4505210400002</v>
      </c>
      <c r="I66" s="36">
        <f>SUMIFS(СВЦЭМ!$C$33:$C$776,СВЦЭМ!$A$33:$A$776,$A66,СВЦЭМ!$B$33:$B$776,I$47)+'СЕТ СН'!$G$9+СВЦЭМ!$D$10+'СЕТ СН'!$G$5-'СЕТ СН'!$G$17</f>
        <v>3474.3202796700002</v>
      </c>
      <c r="J66" s="36">
        <f>SUMIFS(СВЦЭМ!$C$33:$C$776,СВЦЭМ!$A$33:$A$776,$A66,СВЦЭМ!$B$33:$B$776,J$47)+'СЕТ СН'!$G$9+СВЦЭМ!$D$10+'СЕТ СН'!$G$5-'СЕТ СН'!$G$17</f>
        <v>3429.5914803800001</v>
      </c>
      <c r="K66" s="36">
        <f>SUMIFS(СВЦЭМ!$C$33:$C$776,СВЦЭМ!$A$33:$A$776,$A66,СВЦЭМ!$B$33:$B$776,K$47)+'СЕТ СН'!$G$9+СВЦЭМ!$D$10+'СЕТ СН'!$G$5-'СЕТ СН'!$G$17</f>
        <v>3405.4117468700001</v>
      </c>
      <c r="L66" s="36">
        <f>SUMIFS(СВЦЭМ!$C$33:$C$776,СВЦЭМ!$A$33:$A$776,$A66,СВЦЭМ!$B$33:$B$776,L$47)+'СЕТ СН'!$G$9+СВЦЭМ!$D$10+'СЕТ СН'!$G$5-'СЕТ СН'!$G$17</f>
        <v>3408.6072864900002</v>
      </c>
      <c r="M66" s="36">
        <f>SUMIFS(СВЦЭМ!$C$33:$C$776,СВЦЭМ!$A$33:$A$776,$A66,СВЦЭМ!$B$33:$B$776,M$47)+'СЕТ СН'!$G$9+СВЦЭМ!$D$10+'СЕТ СН'!$G$5-'СЕТ СН'!$G$17</f>
        <v>3437.3958820799999</v>
      </c>
      <c r="N66" s="36">
        <f>SUMIFS(СВЦЭМ!$C$33:$C$776,СВЦЭМ!$A$33:$A$776,$A66,СВЦЭМ!$B$33:$B$776,N$47)+'СЕТ СН'!$G$9+СВЦЭМ!$D$10+'СЕТ СН'!$G$5-'СЕТ СН'!$G$17</f>
        <v>3510.1369411999999</v>
      </c>
      <c r="O66" s="36">
        <f>SUMIFS(СВЦЭМ!$C$33:$C$776,СВЦЭМ!$A$33:$A$776,$A66,СВЦЭМ!$B$33:$B$776,O$47)+'СЕТ СН'!$G$9+СВЦЭМ!$D$10+'СЕТ СН'!$G$5-'СЕТ СН'!$G$17</f>
        <v>3553.6532155599998</v>
      </c>
      <c r="P66" s="36">
        <f>SUMIFS(СВЦЭМ!$C$33:$C$776,СВЦЭМ!$A$33:$A$776,$A66,СВЦЭМ!$B$33:$B$776,P$47)+'СЕТ СН'!$G$9+СВЦЭМ!$D$10+'СЕТ СН'!$G$5-'СЕТ СН'!$G$17</f>
        <v>3569.24818628</v>
      </c>
      <c r="Q66" s="36">
        <f>SUMIFS(СВЦЭМ!$C$33:$C$776,СВЦЭМ!$A$33:$A$776,$A66,СВЦЭМ!$B$33:$B$776,Q$47)+'СЕТ СН'!$G$9+СВЦЭМ!$D$10+'СЕТ СН'!$G$5-'СЕТ СН'!$G$17</f>
        <v>3575.3838949800002</v>
      </c>
      <c r="R66" s="36">
        <f>SUMIFS(СВЦЭМ!$C$33:$C$776,СВЦЭМ!$A$33:$A$776,$A66,СВЦЭМ!$B$33:$B$776,R$47)+'СЕТ СН'!$G$9+СВЦЭМ!$D$10+'СЕТ СН'!$G$5-'СЕТ СН'!$G$17</f>
        <v>3534.4694388200001</v>
      </c>
      <c r="S66" s="36">
        <f>SUMIFS(СВЦЭМ!$C$33:$C$776,СВЦЭМ!$A$33:$A$776,$A66,СВЦЭМ!$B$33:$B$776,S$47)+'СЕТ СН'!$G$9+СВЦЭМ!$D$10+'СЕТ СН'!$G$5-'СЕТ СН'!$G$17</f>
        <v>3490.5414314700001</v>
      </c>
      <c r="T66" s="36">
        <f>SUMIFS(СВЦЭМ!$C$33:$C$776,СВЦЭМ!$A$33:$A$776,$A66,СВЦЭМ!$B$33:$B$776,T$47)+'СЕТ СН'!$G$9+СВЦЭМ!$D$10+'СЕТ СН'!$G$5-'СЕТ СН'!$G$17</f>
        <v>3465.3935501300002</v>
      </c>
      <c r="U66" s="36">
        <f>SUMIFS(СВЦЭМ!$C$33:$C$776,СВЦЭМ!$A$33:$A$776,$A66,СВЦЭМ!$B$33:$B$776,U$47)+'СЕТ СН'!$G$9+СВЦЭМ!$D$10+'СЕТ СН'!$G$5-'СЕТ СН'!$G$17</f>
        <v>3432.1443549400001</v>
      </c>
      <c r="V66" s="36">
        <f>SUMIFS(СВЦЭМ!$C$33:$C$776,СВЦЭМ!$A$33:$A$776,$A66,СВЦЭМ!$B$33:$B$776,V$47)+'СЕТ СН'!$G$9+СВЦЭМ!$D$10+'СЕТ СН'!$G$5-'СЕТ СН'!$G$17</f>
        <v>3420.54081185</v>
      </c>
      <c r="W66" s="36">
        <f>SUMIFS(СВЦЭМ!$C$33:$C$776,СВЦЭМ!$A$33:$A$776,$A66,СВЦЭМ!$B$33:$B$776,W$47)+'СЕТ СН'!$G$9+СВЦЭМ!$D$10+'СЕТ СН'!$G$5-'СЕТ СН'!$G$17</f>
        <v>3436.3796254200001</v>
      </c>
      <c r="X66" s="36">
        <f>SUMIFS(СВЦЭМ!$C$33:$C$776,СВЦЭМ!$A$33:$A$776,$A66,СВЦЭМ!$B$33:$B$776,X$47)+'СЕТ СН'!$G$9+СВЦЭМ!$D$10+'СЕТ СН'!$G$5-'СЕТ СН'!$G$17</f>
        <v>3497.0184768899999</v>
      </c>
      <c r="Y66" s="36">
        <f>SUMIFS(СВЦЭМ!$C$33:$C$776,СВЦЭМ!$A$33:$A$776,$A66,СВЦЭМ!$B$33:$B$776,Y$47)+'СЕТ СН'!$G$9+СВЦЭМ!$D$10+'СЕТ СН'!$G$5-'СЕТ СН'!$G$17</f>
        <v>3567.7037488200003</v>
      </c>
    </row>
    <row r="67" spans="1:27" ht="15.75" x14ac:dyDescent="0.2">
      <c r="A67" s="35">
        <f t="shared" si="1"/>
        <v>43544</v>
      </c>
      <c r="B67" s="36">
        <f>SUMIFS(СВЦЭМ!$C$33:$C$776,СВЦЭМ!$A$33:$A$776,$A67,СВЦЭМ!$B$33:$B$776,B$47)+'СЕТ СН'!$G$9+СВЦЭМ!$D$10+'СЕТ СН'!$G$5-'СЕТ СН'!$G$17</f>
        <v>3576.3858963900002</v>
      </c>
      <c r="C67" s="36">
        <f>SUMIFS(СВЦЭМ!$C$33:$C$776,СВЦЭМ!$A$33:$A$776,$A67,СВЦЭМ!$B$33:$B$776,C$47)+'СЕТ СН'!$G$9+СВЦЭМ!$D$10+'СЕТ СН'!$G$5-'СЕТ СН'!$G$17</f>
        <v>3616.8554172200002</v>
      </c>
      <c r="D67" s="36">
        <f>SUMIFS(СВЦЭМ!$C$33:$C$776,СВЦЭМ!$A$33:$A$776,$A67,СВЦЭМ!$B$33:$B$776,D$47)+'СЕТ СН'!$G$9+СВЦЭМ!$D$10+'СЕТ СН'!$G$5-'СЕТ СН'!$G$17</f>
        <v>3593.96562778</v>
      </c>
      <c r="E67" s="36">
        <f>SUMIFS(СВЦЭМ!$C$33:$C$776,СВЦЭМ!$A$33:$A$776,$A67,СВЦЭМ!$B$33:$B$776,E$47)+'СЕТ СН'!$G$9+СВЦЭМ!$D$10+'СЕТ СН'!$G$5-'СЕТ СН'!$G$17</f>
        <v>3601.8288147200001</v>
      </c>
      <c r="F67" s="36">
        <f>SUMIFS(СВЦЭМ!$C$33:$C$776,СВЦЭМ!$A$33:$A$776,$A67,СВЦЭМ!$B$33:$B$776,F$47)+'СЕТ СН'!$G$9+СВЦЭМ!$D$10+'СЕТ СН'!$G$5-'СЕТ СН'!$G$17</f>
        <v>3605.05313105</v>
      </c>
      <c r="G67" s="36">
        <f>SUMIFS(СВЦЭМ!$C$33:$C$776,СВЦЭМ!$A$33:$A$776,$A67,СВЦЭМ!$B$33:$B$776,G$47)+'СЕТ СН'!$G$9+СВЦЭМ!$D$10+'СЕТ СН'!$G$5-'СЕТ СН'!$G$17</f>
        <v>3590.7711620199998</v>
      </c>
      <c r="H67" s="36">
        <f>SUMIFS(СВЦЭМ!$C$33:$C$776,СВЦЭМ!$A$33:$A$776,$A67,СВЦЭМ!$B$33:$B$776,H$47)+'СЕТ СН'!$G$9+СВЦЭМ!$D$10+'СЕТ СН'!$G$5-'СЕТ СН'!$G$17</f>
        <v>3545.2548056200003</v>
      </c>
      <c r="I67" s="36">
        <f>SUMIFS(СВЦЭМ!$C$33:$C$776,СВЦЭМ!$A$33:$A$776,$A67,СВЦЭМ!$B$33:$B$776,I$47)+'СЕТ СН'!$G$9+СВЦЭМ!$D$10+'СЕТ СН'!$G$5-'СЕТ СН'!$G$17</f>
        <v>3508.3595813700003</v>
      </c>
      <c r="J67" s="36">
        <f>SUMIFS(СВЦЭМ!$C$33:$C$776,СВЦЭМ!$A$33:$A$776,$A67,СВЦЭМ!$B$33:$B$776,J$47)+'СЕТ СН'!$G$9+СВЦЭМ!$D$10+'СЕТ СН'!$G$5-'СЕТ СН'!$G$17</f>
        <v>3462.55388047</v>
      </c>
      <c r="K67" s="36">
        <f>SUMIFS(СВЦЭМ!$C$33:$C$776,СВЦЭМ!$A$33:$A$776,$A67,СВЦЭМ!$B$33:$B$776,K$47)+'СЕТ СН'!$G$9+СВЦЭМ!$D$10+'СЕТ СН'!$G$5-'СЕТ СН'!$G$17</f>
        <v>3435.16662726</v>
      </c>
      <c r="L67" s="36">
        <f>SUMIFS(СВЦЭМ!$C$33:$C$776,СВЦЭМ!$A$33:$A$776,$A67,СВЦЭМ!$B$33:$B$776,L$47)+'СЕТ СН'!$G$9+СВЦЭМ!$D$10+'СЕТ СН'!$G$5-'СЕТ СН'!$G$17</f>
        <v>3435.39599417</v>
      </c>
      <c r="M67" s="36">
        <f>SUMIFS(СВЦЭМ!$C$33:$C$776,СВЦЭМ!$A$33:$A$776,$A67,СВЦЭМ!$B$33:$B$776,M$47)+'СЕТ СН'!$G$9+СВЦЭМ!$D$10+'СЕТ СН'!$G$5-'СЕТ СН'!$G$17</f>
        <v>3460.4801423600002</v>
      </c>
      <c r="N67" s="36">
        <f>SUMIFS(СВЦЭМ!$C$33:$C$776,СВЦЭМ!$A$33:$A$776,$A67,СВЦЭМ!$B$33:$B$776,N$47)+'СЕТ СН'!$G$9+СВЦЭМ!$D$10+'СЕТ СН'!$G$5-'СЕТ СН'!$G$17</f>
        <v>3497.6502381800001</v>
      </c>
      <c r="O67" s="36">
        <f>SUMIFS(СВЦЭМ!$C$33:$C$776,СВЦЭМ!$A$33:$A$776,$A67,СВЦЭМ!$B$33:$B$776,O$47)+'СЕТ СН'!$G$9+СВЦЭМ!$D$10+'СЕТ СН'!$G$5-'СЕТ СН'!$G$17</f>
        <v>3510.5161430799999</v>
      </c>
      <c r="P67" s="36">
        <f>SUMIFS(СВЦЭМ!$C$33:$C$776,СВЦЭМ!$A$33:$A$776,$A67,СВЦЭМ!$B$33:$B$776,P$47)+'СЕТ СН'!$G$9+СВЦЭМ!$D$10+'СЕТ СН'!$G$5-'СЕТ СН'!$G$17</f>
        <v>3525.4586162700002</v>
      </c>
      <c r="Q67" s="36">
        <f>SUMIFS(СВЦЭМ!$C$33:$C$776,СВЦЭМ!$A$33:$A$776,$A67,СВЦЭМ!$B$33:$B$776,Q$47)+'СЕТ СН'!$G$9+СВЦЭМ!$D$10+'СЕТ СН'!$G$5-'СЕТ СН'!$G$17</f>
        <v>3519.0012073400003</v>
      </c>
      <c r="R67" s="36">
        <f>SUMIFS(СВЦЭМ!$C$33:$C$776,СВЦЭМ!$A$33:$A$776,$A67,СВЦЭМ!$B$33:$B$776,R$47)+'СЕТ СН'!$G$9+СВЦЭМ!$D$10+'СЕТ СН'!$G$5-'СЕТ СН'!$G$17</f>
        <v>3490.3408787500002</v>
      </c>
      <c r="S67" s="36">
        <f>SUMIFS(СВЦЭМ!$C$33:$C$776,СВЦЭМ!$A$33:$A$776,$A67,СВЦЭМ!$B$33:$B$776,S$47)+'СЕТ СН'!$G$9+СВЦЭМ!$D$10+'СЕТ СН'!$G$5-'СЕТ СН'!$G$17</f>
        <v>3443.5874741900002</v>
      </c>
      <c r="T67" s="36">
        <f>SUMIFS(СВЦЭМ!$C$33:$C$776,СВЦЭМ!$A$33:$A$776,$A67,СВЦЭМ!$B$33:$B$776,T$47)+'СЕТ СН'!$G$9+СВЦЭМ!$D$10+'СЕТ СН'!$G$5-'СЕТ СН'!$G$17</f>
        <v>3429.40333164</v>
      </c>
      <c r="U67" s="36">
        <f>SUMIFS(СВЦЭМ!$C$33:$C$776,СВЦЭМ!$A$33:$A$776,$A67,СВЦЭМ!$B$33:$B$776,U$47)+'СЕТ СН'!$G$9+СВЦЭМ!$D$10+'СЕТ СН'!$G$5-'СЕТ СН'!$G$17</f>
        <v>3399.2132850799999</v>
      </c>
      <c r="V67" s="36">
        <f>SUMIFS(СВЦЭМ!$C$33:$C$776,СВЦЭМ!$A$33:$A$776,$A67,СВЦЭМ!$B$33:$B$776,V$47)+'СЕТ СН'!$G$9+СВЦЭМ!$D$10+'СЕТ СН'!$G$5-'СЕТ СН'!$G$17</f>
        <v>3389.9526592800003</v>
      </c>
      <c r="W67" s="36">
        <f>SUMIFS(СВЦЭМ!$C$33:$C$776,СВЦЭМ!$A$33:$A$776,$A67,СВЦЭМ!$B$33:$B$776,W$47)+'СЕТ СН'!$G$9+СВЦЭМ!$D$10+'СЕТ СН'!$G$5-'СЕТ СН'!$G$17</f>
        <v>3379.42306293</v>
      </c>
      <c r="X67" s="36">
        <f>SUMIFS(СВЦЭМ!$C$33:$C$776,СВЦЭМ!$A$33:$A$776,$A67,СВЦЭМ!$B$33:$B$776,X$47)+'СЕТ СН'!$G$9+СВЦЭМ!$D$10+'СЕТ СН'!$G$5-'СЕТ СН'!$G$17</f>
        <v>3423.79238816</v>
      </c>
      <c r="Y67" s="36">
        <f>SUMIFS(СВЦЭМ!$C$33:$C$776,СВЦЭМ!$A$33:$A$776,$A67,СВЦЭМ!$B$33:$B$776,Y$47)+'СЕТ СН'!$G$9+СВЦЭМ!$D$10+'СЕТ СН'!$G$5-'СЕТ СН'!$G$17</f>
        <v>3481.56309947</v>
      </c>
    </row>
    <row r="68" spans="1:27" ht="15.75" x14ac:dyDescent="0.2">
      <c r="A68" s="35">
        <f t="shared" si="1"/>
        <v>43545</v>
      </c>
      <c r="B68" s="36">
        <f>SUMIFS(СВЦЭМ!$C$33:$C$776,СВЦЭМ!$A$33:$A$776,$A68,СВЦЭМ!$B$33:$B$776,B$47)+'СЕТ СН'!$G$9+СВЦЭМ!$D$10+'СЕТ СН'!$G$5-'СЕТ СН'!$G$17</f>
        <v>3534.4659896399999</v>
      </c>
      <c r="C68" s="36">
        <f>SUMIFS(СВЦЭМ!$C$33:$C$776,СВЦЭМ!$A$33:$A$776,$A68,СВЦЭМ!$B$33:$B$776,C$47)+'СЕТ СН'!$G$9+СВЦЭМ!$D$10+'СЕТ СН'!$G$5-'СЕТ СН'!$G$17</f>
        <v>3578.0699285700002</v>
      </c>
      <c r="D68" s="36">
        <f>SUMIFS(СВЦЭМ!$C$33:$C$776,СВЦЭМ!$A$33:$A$776,$A68,СВЦЭМ!$B$33:$B$776,D$47)+'СЕТ СН'!$G$9+СВЦЭМ!$D$10+'СЕТ СН'!$G$5-'СЕТ СН'!$G$17</f>
        <v>3594.0480335299999</v>
      </c>
      <c r="E68" s="36">
        <f>SUMIFS(СВЦЭМ!$C$33:$C$776,СВЦЭМ!$A$33:$A$776,$A68,СВЦЭМ!$B$33:$B$776,E$47)+'СЕТ СН'!$G$9+СВЦЭМ!$D$10+'СЕТ СН'!$G$5-'СЕТ СН'!$G$17</f>
        <v>3614.0277715500001</v>
      </c>
      <c r="F68" s="36">
        <f>SUMIFS(СВЦЭМ!$C$33:$C$776,СВЦЭМ!$A$33:$A$776,$A68,СВЦЭМ!$B$33:$B$776,F$47)+'СЕТ СН'!$G$9+СВЦЭМ!$D$10+'СЕТ СН'!$G$5-'СЕТ СН'!$G$17</f>
        <v>3614.7995537100001</v>
      </c>
      <c r="G68" s="36">
        <f>SUMIFS(СВЦЭМ!$C$33:$C$776,СВЦЭМ!$A$33:$A$776,$A68,СВЦЭМ!$B$33:$B$776,G$47)+'СЕТ СН'!$G$9+СВЦЭМ!$D$10+'СЕТ СН'!$G$5-'СЕТ СН'!$G$17</f>
        <v>3590.1060809199998</v>
      </c>
      <c r="H68" s="36">
        <f>SUMIFS(СВЦЭМ!$C$33:$C$776,СВЦЭМ!$A$33:$A$776,$A68,СВЦЭМ!$B$33:$B$776,H$47)+'СЕТ СН'!$G$9+СВЦЭМ!$D$10+'СЕТ СН'!$G$5-'СЕТ СН'!$G$17</f>
        <v>3525.8627319799998</v>
      </c>
      <c r="I68" s="36">
        <f>SUMIFS(СВЦЭМ!$C$33:$C$776,СВЦЭМ!$A$33:$A$776,$A68,СВЦЭМ!$B$33:$B$776,I$47)+'СЕТ СН'!$G$9+СВЦЭМ!$D$10+'СЕТ СН'!$G$5-'СЕТ СН'!$G$17</f>
        <v>3466.7437533400002</v>
      </c>
      <c r="J68" s="36">
        <f>SUMIFS(СВЦЭМ!$C$33:$C$776,СВЦЭМ!$A$33:$A$776,$A68,СВЦЭМ!$B$33:$B$776,J$47)+'СЕТ СН'!$G$9+СВЦЭМ!$D$10+'СЕТ СН'!$G$5-'СЕТ СН'!$G$17</f>
        <v>3409.5370096400002</v>
      </c>
      <c r="K68" s="36">
        <f>SUMIFS(СВЦЭМ!$C$33:$C$776,СВЦЭМ!$A$33:$A$776,$A68,СВЦЭМ!$B$33:$B$776,K$47)+'СЕТ СН'!$G$9+СВЦЭМ!$D$10+'СЕТ СН'!$G$5-'СЕТ СН'!$G$17</f>
        <v>3408.7787377300001</v>
      </c>
      <c r="L68" s="36">
        <f>SUMIFS(СВЦЭМ!$C$33:$C$776,СВЦЭМ!$A$33:$A$776,$A68,СВЦЭМ!$B$33:$B$776,L$47)+'СЕТ СН'!$G$9+СВЦЭМ!$D$10+'СЕТ СН'!$G$5-'СЕТ СН'!$G$17</f>
        <v>3435.5604646400002</v>
      </c>
      <c r="M68" s="36">
        <f>SUMIFS(СВЦЭМ!$C$33:$C$776,СВЦЭМ!$A$33:$A$776,$A68,СВЦЭМ!$B$33:$B$776,M$47)+'СЕТ СН'!$G$9+СВЦЭМ!$D$10+'СЕТ СН'!$G$5-'СЕТ СН'!$G$17</f>
        <v>3482.6666132800001</v>
      </c>
      <c r="N68" s="36">
        <f>SUMIFS(СВЦЭМ!$C$33:$C$776,СВЦЭМ!$A$33:$A$776,$A68,СВЦЭМ!$B$33:$B$776,N$47)+'СЕТ СН'!$G$9+СВЦЭМ!$D$10+'СЕТ СН'!$G$5-'СЕТ СН'!$G$17</f>
        <v>3527.4317479400002</v>
      </c>
      <c r="O68" s="36">
        <f>SUMIFS(СВЦЭМ!$C$33:$C$776,СВЦЭМ!$A$33:$A$776,$A68,СВЦЭМ!$B$33:$B$776,O$47)+'СЕТ СН'!$G$9+СВЦЭМ!$D$10+'СЕТ СН'!$G$5-'СЕТ СН'!$G$17</f>
        <v>3549.2039571800001</v>
      </c>
      <c r="P68" s="36">
        <f>SUMIFS(СВЦЭМ!$C$33:$C$776,СВЦЭМ!$A$33:$A$776,$A68,СВЦЭМ!$B$33:$B$776,P$47)+'СЕТ СН'!$G$9+СВЦЭМ!$D$10+'СЕТ СН'!$G$5-'СЕТ СН'!$G$17</f>
        <v>3560.6847603000001</v>
      </c>
      <c r="Q68" s="36">
        <f>SUMIFS(СВЦЭМ!$C$33:$C$776,СВЦЭМ!$A$33:$A$776,$A68,СВЦЭМ!$B$33:$B$776,Q$47)+'СЕТ СН'!$G$9+СВЦЭМ!$D$10+'СЕТ СН'!$G$5-'СЕТ СН'!$G$17</f>
        <v>3555.7128256699998</v>
      </c>
      <c r="R68" s="36">
        <f>SUMIFS(СВЦЭМ!$C$33:$C$776,СВЦЭМ!$A$33:$A$776,$A68,СВЦЭМ!$B$33:$B$776,R$47)+'СЕТ СН'!$G$9+СВЦЭМ!$D$10+'СЕТ СН'!$G$5-'СЕТ СН'!$G$17</f>
        <v>3526.7729876500002</v>
      </c>
      <c r="S68" s="36">
        <f>SUMIFS(СВЦЭМ!$C$33:$C$776,СВЦЭМ!$A$33:$A$776,$A68,СВЦЭМ!$B$33:$B$776,S$47)+'СЕТ СН'!$G$9+СВЦЭМ!$D$10+'СЕТ СН'!$G$5-'СЕТ СН'!$G$17</f>
        <v>3474.2131438699998</v>
      </c>
      <c r="T68" s="36">
        <f>SUMIFS(СВЦЭМ!$C$33:$C$776,СВЦЭМ!$A$33:$A$776,$A68,СВЦЭМ!$B$33:$B$776,T$47)+'СЕТ СН'!$G$9+СВЦЭМ!$D$10+'СЕТ СН'!$G$5-'СЕТ СН'!$G$17</f>
        <v>3423.17353129</v>
      </c>
      <c r="U68" s="36">
        <f>SUMIFS(СВЦЭМ!$C$33:$C$776,СВЦЭМ!$A$33:$A$776,$A68,СВЦЭМ!$B$33:$B$776,U$47)+'СЕТ СН'!$G$9+СВЦЭМ!$D$10+'СЕТ СН'!$G$5-'СЕТ СН'!$G$17</f>
        <v>3390.6618176299999</v>
      </c>
      <c r="V68" s="36">
        <f>SUMIFS(СВЦЭМ!$C$33:$C$776,СВЦЭМ!$A$33:$A$776,$A68,СВЦЭМ!$B$33:$B$776,V$47)+'СЕТ СН'!$G$9+СВЦЭМ!$D$10+'СЕТ СН'!$G$5-'СЕТ СН'!$G$17</f>
        <v>3394.7256561100003</v>
      </c>
      <c r="W68" s="36">
        <f>SUMIFS(СВЦЭМ!$C$33:$C$776,СВЦЭМ!$A$33:$A$776,$A68,СВЦЭМ!$B$33:$B$776,W$47)+'СЕТ СН'!$G$9+СВЦЭМ!$D$10+'СЕТ СН'!$G$5-'СЕТ СН'!$G$17</f>
        <v>3406.6736007600002</v>
      </c>
      <c r="X68" s="36">
        <f>SUMIFS(СВЦЭМ!$C$33:$C$776,СВЦЭМ!$A$33:$A$776,$A68,СВЦЭМ!$B$33:$B$776,X$47)+'СЕТ СН'!$G$9+СВЦЭМ!$D$10+'СЕТ СН'!$G$5-'СЕТ СН'!$G$17</f>
        <v>3478.1887180600002</v>
      </c>
      <c r="Y68" s="36">
        <f>SUMIFS(СВЦЭМ!$C$33:$C$776,СВЦЭМ!$A$33:$A$776,$A68,СВЦЭМ!$B$33:$B$776,Y$47)+'СЕТ СН'!$G$9+СВЦЭМ!$D$10+'СЕТ СН'!$G$5-'СЕТ СН'!$G$17</f>
        <v>3542.8984225700001</v>
      </c>
    </row>
    <row r="69" spans="1:27" ht="15.75" x14ac:dyDescent="0.2">
      <c r="A69" s="35">
        <f t="shared" si="1"/>
        <v>43546</v>
      </c>
      <c r="B69" s="36">
        <f>SUMIFS(СВЦЭМ!$C$33:$C$776,СВЦЭМ!$A$33:$A$776,$A69,СВЦЭМ!$B$33:$B$776,B$47)+'СЕТ СН'!$G$9+СВЦЭМ!$D$10+'СЕТ СН'!$G$5-'СЕТ СН'!$G$17</f>
        <v>3563.72404405</v>
      </c>
      <c r="C69" s="36">
        <f>SUMIFS(СВЦЭМ!$C$33:$C$776,СВЦЭМ!$A$33:$A$776,$A69,СВЦЭМ!$B$33:$B$776,C$47)+'СЕТ СН'!$G$9+СВЦЭМ!$D$10+'СЕТ СН'!$G$5-'СЕТ СН'!$G$17</f>
        <v>3623.79616455</v>
      </c>
      <c r="D69" s="36">
        <f>SUMIFS(СВЦЭМ!$C$33:$C$776,СВЦЭМ!$A$33:$A$776,$A69,СВЦЭМ!$B$33:$B$776,D$47)+'СЕТ СН'!$G$9+СВЦЭМ!$D$10+'СЕТ СН'!$G$5-'СЕТ СН'!$G$17</f>
        <v>3619.3819798300001</v>
      </c>
      <c r="E69" s="36">
        <f>SUMIFS(СВЦЭМ!$C$33:$C$776,СВЦЭМ!$A$33:$A$776,$A69,СВЦЭМ!$B$33:$B$776,E$47)+'СЕТ СН'!$G$9+СВЦЭМ!$D$10+'СЕТ СН'!$G$5-'СЕТ СН'!$G$17</f>
        <v>3622.4144323099999</v>
      </c>
      <c r="F69" s="36">
        <f>SUMIFS(СВЦЭМ!$C$33:$C$776,СВЦЭМ!$A$33:$A$776,$A69,СВЦЭМ!$B$33:$B$776,F$47)+'СЕТ СН'!$G$9+СВЦЭМ!$D$10+'СЕТ СН'!$G$5-'СЕТ СН'!$G$17</f>
        <v>3628.9745393100002</v>
      </c>
      <c r="G69" s="36">
        <f>SUMIFS(СВЦЭМ!$C$33:$C$776,СВЦЭМ!$A$33:$A$776,$A69,СВЦЭМ!$B$33:$B$776,G$47)+'СЕТ СН'!$G$9+СВЦЭМ!$D$10+'СЕТ СН'!$G$5-'СЕТ СН'!$G$17</f>
        <v>3618.4699495499999</v>
      </c>
      <c r="H69" s="36">
        <f>SUMIFS(СВЦЭМ!$C$33:$C$776,СВЦЭМ!$A$33:$A$776,$A69,СВЦЭМ!$B$33:$B$776,H$47)+'СЕТ СН'!$G$9+СВЦЭМ!$D$10+'СЕТ СН'!$G$5-'СЕТ СН'!$G$17</f>
        <v>3555.7536183800003</v>
      </c>
      <c r="I69" s="36">
        <f>SUMIFS(СВЦЭМ!$C$33:$C$776,СВЦЭМ!$A$33:$A$776,$A69,СВЦЭМ!$B$33:$B$776,I$47)+'СЕТ СН'!$G$9+СВЦЭМ!$D$10+'СЕТ СН'!$G$5-'СЕТ СН'!$G$17</f>
        <v>3508.7007497499999</v>
      </c>
      <c r="J69" s="36">
        <f>SUMIFS(СВЦЭМ!$C$33:$C$776,СВЦЭМ!$A$33:$A$776,$A69,СВЦЭМ!$B$33:$B$776,J$47)+'СЕТ СН'!$G$9+СВЦЭМ!$D$10+'СЕТ СН'!$G$5-'СЕТ СН'!$G$17</f>
        <v>3475.4256870600002</v>
      </c>
      <c r="K69" s="36">
        <f>SUMIFS(СВЦЭМ!$C$33:$C$776,СВЦЭМ!$A$33:$A$776,$A69,СВЦЭМ!$B$33:$B$776,K$47)+'СЕТ СН'!$G$9+СВЦЭМ!$D$10+'СЕТ СН'!$G$5-'СЕТ СН'!$G$17</f>
        <v>3454.45412493</v>
      </c>
      <c r="L69" s="36">
        <f>SUMIFS(СВЦЭМ!$C$33:$C$776,СВЦЭМ!$A$33:$A$776,$A69,СВЦЭМ!$B$33:$B$776,L$47)+'СЕТ СН'!$G$9+СВЦЭМ!$D$10+'СЕТ СН'!$G$5-'СЕТ СН'!$G$17</f>
        <v>3459.7864792</v>
      </c>
      <c r="M69" s="36">
        <f>SUMIFS(СВЦЭМ!$C$33:$C$776,СВЦЭМ!$A$33:$A$776,$A69,СВЦЭМ!$B$33:$B$776,M$47)+'СЕТ СН'!$G$9+СВЦЭМ!$D$10+'СЕТ СН'!$G$5-'СЕТ СН'!$G$17</f>
        <v>3481.1488973099999</v>
      </c>
      <c r="N69" s="36">
        <f>SUMIFS(СВЦЭМ!$C$33:$C$776,СВЦЭМ!$A$33:$A$776,$A69,СВЦЭМ!$B$33:$B$776,N$47)+'СЕТ СН'!$G$9+СВЦЭМ!$D$10+'СЕТ СН'!$G$5-'СЕТ СН'!$G$17</f>
        <v>3493.8201795300001</v>
      </c>
      <c r="O69" s="36">
        <f>SUMIFS(СВЦЭМ!$C$33:$C$776,СВЦЭМ!$A$33:$A$776,$A69,СВЦЭМ!$B$33:$B$776,O$47)+'СЕТ СН'!$G$9+СВЦЭМ!$D$10+'СЕТ СН'!$G$5-'СЕТ СН'!$G$17</f>
        <v>3491.2269987300001</v>
      </c>
      <c r="P69" s="36">
        <f>SUMIFS(СВЦЭМ!$C$33:$C$776,СВЦЭМ!$A$33:$A$776,$A69,СВЦЭМ!$B$33:$B$776,P$47)+'СЕТ СН'!$G$9+СВЦЭМ!$D$10+'СЕТ СН'!$G$5-'СЕТ СН'!$G$17</f>
        <v>3498.7993411400003</v>
      </c>
      <c r="Q69" s="36">
        <f>SUMIFS(СВЦЭМ!$C$33:$C$776,СВЦЭМ!$A$33:$A$776,$A69,СВЦЭМ!$B$33:$B$776,Q$47)+'СЕТ СН'!$G$9+СВЦЭМ!$D$10+'СЕТ СН'!$G$5-'СЕТ СН'!$G$17</f>
        <v>3495.8588846500002</v>
      </c>
      <c r="R69" s="36">
        <f>SUMIFS(СВЦЭМ!$C$33:$C$776,СВЦЭМ!$A$33:$A$776,$A69,СВЦЭМ!$B$33:$B$776,R$47)+'СЕТ СН'!$G$9+СВЦЭМ!$D$10+'СЕТ СН'!$G$5-'СЕТ СН'!$G$17</f>
        <v>3491.9092399900001</v>
      </c>
      <c r="S69" s="36">
        <f>SUMIFS(СВЦЭМ!$C$33:$C$776,СВЦЭМ!$A$33:$A$776,$A69,СВЦЭМ!$B$33:$B$776,S$47)+'СЕТ СН'!$G$9+СВЦЭМ!$D$10+'СЕТ СН'!$G$5-'СЕТ СН'!$G$17</f>
        <v>3448.8891462400002</v>
      </c>
      <c r="T69" s="36">
        <f>SUMIFS(СВЦЭМ!$C$33:$C$776,СВЦЭМ!$A$33:$A$776,$A69,СВЦЭМ!$B$33:$B$776,T$47)+'СЕТ СН'!$G$9+СВЦЭМ!$D$10+'СЕТ СН'!$G$5-'СЕТ СН'!$G$17</f>
        <v>3422.5465395800002</v>
      </c>
      <c r="U69" s="36">
        <f>SUMIFS(СВЦЭМ!$C$33:$C$776,СВЦЭМ!$A$33:$A$776,$A69,СВЦЭМ!$B$33:$B$776,U$47)+'СЕТ СН'!$G$9+СВЦЭМ!$D$10+'СЕТ СН'!$G$5-'СЕТ СН'!$G$17</f>
        <v>3418.734007</v>
      </c>
      <c r="V69" s="36">
        <f>SUMIFS(СВЦЭМ!$C$33:$C$776,СВЦЭМ!$A$33:$A$776,$A69,СВЦЭМ!$B$33:$B$776,V$47)+'СЕТ СН'!$G$9+СВЦЭМ!$D$10+'СЕТ СН'!$G$5-'СЕТ СН'!$G$17</f>
        <v>3423.4047985400002</v>
      </c>
      <c r="W69" s="36">
        <f>SUMIFS(СВЦЭМ!$C$33:$C$776,СВЦЭМ!$A$33:$A$776,$A69,СВЦЭМ!$B$33:$B$776,W$47)+'СЕТ СН'!$G$9+СВЦЭМ!$D$10+'СЕТ СН'!$G$5-'СЕТ СН'!$G$17</f>
        <v>3422.2770619900002</v>
      </c>
      <c r="X69" s="36">
        <f>SUMIFS(СВЦЭМ!$C$33:$C$776,СВЦЭМ!$A$33:$A$776,$A69,СВЦЭМ!$B$33:$B$776,X$47)+'СЕТ СН'!$G$9+СВЦЭМ!$D$10+'СЕТ СН'!$G$5-'СЕТ СН'!$G$17</f>
        <v>3472.6167942500001</v>
      </c>
      <c r="Y69" s="36">
        <f>SUMIFS(СВЦЭМ!$C$33:$C$776,СВЦЭМ!$A$33:$A$776,$A69,СВЦЭМ!$B$33:$B$776,Y$47)+'СЕТ СН'!$G$9+СВЦЭМ!$D$10+'СЕТ СН'!$G$5-'СЕТ СН'!$G$17</f>
        <v>3524.8612761300001</v>
      </c>
    </row>
    <row r="70" spans="1:27" ht="15.75" x14ac:dyDescent="0.2">
      <c r="A70" s="35">
        <f t="shared" si="1"/>
        <v>43547</v>
      </c>
      <c r="B70" s="36">
        <f>SUMIFS(СВЦЭМ!$C$33:$C$776,СВЦЭМ!$A$33:$A$776,$A70,СВЦЭМ!$B$33:$B$776,B$47)+'СЕТ СН'!$G$9+СВЦЭМ!$D$10+'СЕТ СН'!$G$5-'СЕТ СН'!$G$17</f>
        <v>3526.4742206800001</v>
      </c>
      <c r="C70" s="36">
        <f>SUMIFS(СВЦЭМ!$C$33:$C$776,СВЦЭМ!$A$33:$A$776,$A70,СВЦЭМ!$B$33:$B$776,C$47)+'СЕТ СН'!$G$9+СВЦЭМ!$D$10+'СЕТ СН'!$G$5-'СЕТ СН'!$G$17</f>
        <v>3549.7733312400001</v>
      </c>
      <c r="D70" s="36">
        <f>SUMIFS(СВЦЭМ!$C$33:$C$776,СВЦЭМ!$A$33:$A$776,$A70,СВЦЭМ!$B$33:$B$776,D$47)+'СЕТ СН'!$G$9+СВЦЭМ!$D$10+'СЕТ СН'!$G$5-'СЕТ СН'!$G$17</f>
        <v>3568.4325885400003</v>
      </c>
      <c r="E70" s="36">
        <f>SUMIFS(СВЦЭМ!$C$33:$C$776,СВЦЭМ!$A$33:$A$776,$A70,СВЦЭМ!$B$33:$B$776,E$47)+'СЕТ СН'!$G$9+СВЦЭМ!$D$10+'СЕТ СН'!$G$5-'СЕТ СН'!$G$17</f>
        <v>3583.3188697999999</v>
      </c>
      <c r="F70" s="36">
        <f>SUMIFS(СВЦЭМ!$C$33:$C$776,СВЦЭМ!$A$33:$A$776,$A70,СВЦЭМ!$B$33:$B$776,F$47)+'СЕТ СН'!$G$9+СВЦЭМ!$D$10+'СЕТ СН'!$G$5-'СЕТ СН'!$G$17</f>
        <v>3579.17128615</v>
      </c>
      <c r="G70" s="36">
        <f>SUMIFS(СВЦЭМ!$C$33:$C$776,СВЦЭМ!$A$33:$A$776,$A70,СВЦЭМ!$B$33:$B$776,G$47)+'СЕТ СН'!$G$9+СВЦЭМ!$D$10+'СЕТ СН'!$G$5-'СЕТ СН'!$G$17</f>
        <v>3590.9924538800001</v>
      </c>
      <c r="H70" s="36">
        <f>SUMIFS(СВЦЭМ!$C$33:$C$776,СВЦЭМ!$A$33:$A$776,$A70,СВЦЭМ!$B$33:$B$776,H$47)+'СЕТ СН'!$G$9+СВЦЭМ!$D$10+'СЕТ СН'!$G$5-'СЕТ СН'!$G$17</f>
        <v>3597.5082223300001</v>
      </c>
      <c r="I70" s="36">
        <f>SUMIFS(СВЦЭМ!$C$33:$C$776,СВЦЭМ!$A$33:$A$776,$A70,СВЦЭМ!$B$33:$B$776,I$47)+'СЕТ СН'!$G$9+СВЦЭМ!$D$10+'СЕТ СН'!$G$5-'СЕТ СН'!$G$17</f>
        <v>3615.4253712899999</v>
      </c>
      <c r="J70" s="36">
        <f>SUMIFS(СВЦЭМ!$C$33:$C$776,СВЦЭМ!$A$33:$A$776,$A70,СВЦЭМ!$B$33:$B$776,J$47)+'СЕТ СН'!$G$9+СВЦЭМ!$D$10+'СЕТ СН'!$G$5-'СЕТ СН'!$G$17</f>
        <v>3554.3499882200003</v>
      </c>
      <c r="K70" s="36">
        <f>SUMIFS(СВЦЭМ!$C$33:$C$776,СВЦЭМ!$A$33:$A$776,$A70,СВЦЭМ!$B$33:$B$776,K$47)+'СЕТ СН'!$G$9+СВЦЭМ!$D$10+'СЕТ СН'!$G$5-'СЕТ СН'!$G$17</f>
        <v>3495.3240876899999</v>
      </c>
      <c r="L70" s="36">
        <f>SUMIFS(СВЦЭМ!$C$33:$C$776,СВЦЭМ!$A$33:$A$776,$A70,СВЦЭМ!$B$33:$B$776,L$47)+'СЕТ СН'!$G$9+СВЦЭМ!$D$10+'СЕТ СН'!$G$5-'СЕТ СН'!$G$17</f>
        <v>3493.15616628</v>
      </c>
      <c r="M70" s="36">
        <f>SUMIFS(СВЦЭМ!$C$33:$C$776,СВЦЭМ!$A$33:$A$776,$A70,СВЦЭМ!$B$33:$B$776,M$47)+'СЕТ СН'!$G$9+СВЦЭМ!$D$10+'СЕТ СН'!$G$5-'СЕТ СН'!$G$17</f>
        <v>3525.2552183500002</v>
      </c>
      <c r="N70" s="36">
        <f>SUMIFS(СВЦЭМ!$C$33:$C$776,СВЦЭМ!$A$33:$A$776,$A70,СВЦЭМ!$B$33:$B$776,N$47)+'СЕТ СН'!$G$9+СВЦЭМ!$D$10+'СЕТ СН'!$G$5-'СЕТ СН'!$G$17</f>
        <v>3544.9775606800004</v>
      </c>
      <c r="O70" s="36">
        <f>SUMIFS(СВЦЭМ!$C$33:$C$776,СВЦЭМ!$A$33:$A$776,$A70,СВЦЭМ!$B$33:$B$776,O$47)+'СЕТ СН'!$G$9+СВЦЭМ!$D$10+'СЕТ СН'!$G$5-'СЕТ СН'!$G$17</f>
        <v>3530.2748130300001</v>
      </c>
      <c r="P70" s="36">
        <f>SUMIFS(СВЦЭМ!$C$33:$C$776,СВЦЭМ!$A$33:$A$776,$A70,СВЦЭМ!$B$33:$B$776,P$47)+'СЕТ СН'!$G$9+СВЦЭМ!$D$10+'СЕТ СН'!$G$5-'СЕТ СН'!$G$17</f>
        <v>3531.2869691000001</v>
      </c>
      <c r="Q70" s="36">
        <f>SUMIFS(СВЦЭМ!$C$33:$C$776,СВЦЭМ!$A$33:$A$776,$A70,СВЦЭМ!$B$33:$B$776,Q$47)+'СЕТ СН'!$G$9+СВЦЭМ!$D$10+'СЕТ СН'!$G$5-'СЕТ СН'!$G$17</f>
        <v>3532.83213368</v>
      </c>
      <c r="R70" s="36">
        <f>SUMIFS(СВЦЭМ!$C$33:$C$776,СВЦЭМ!$A$33:$A$776,$A70,СВЦЭМ!$B$33:$B$776,R$47)+'СЕТ СН'!$G$9+СВЦЭМ!$D$10+'СЕТ СН'!$G$5-'СЕТ СН'!$G$17</f>
        <v>3511.4924360599998</v>
      </c>
      <c r="S70" s="36">
        <f>SUMIFS(СВЦЭМ!$C$33:$C$776,СВЦЭМ!$A$33:$A$776,$A70,СВЦЭМ!$B$33:$B$776,S$47)+'СЕТ СН'!$G$9+СВЦЭМ!$D$10+'СЕТ СН'!$G$5-'СЕТ СН'!$G$17</f>
        <v>3467.2703974300002</v>
      </c>
      <c r="T70" s="36">
        <f>SUMIFS(СВЦЭМ!$C$33:$C$776,СВЦЭМ!$A$33:$A$776,$A70,СВЦЭМ!$B$33:$B$776,T$47)+'СЕТ СН'!$G$9+СВЦЭМ!$D$10+'СЕТ СН'!$G$5-'СЕТ СН'!$G$17</f>
        <v>3457.0632001700001</v>
      </c>
      <c r="U70" s="36">
        <f>SUMIFS(СВЦЭМ!$C$33:$C$776,СВЦЭМ!$A$33:$A$776,$A70,СВЦЭМ!$B$33:$B$776,U$47)+'СЕТ СН'!$G$9+СВЦЭМ!$D$10+'СЕТ СН'!$G$5-'СЕТ СН'!$G$17</f>
        <v>3448.95697298</v>
      </c>
      <c r="V70" s="36">
        <f>SUMIFS(СВЦЭМ!$C$33:$C$776,СВЦЭМ!$A$33:$A$776,$A70,СВЦЭМ!$B$33:$B$776,V$47)+'СЕТ СН'!$G$9+СВЦЭМ!$D$10+'СЕТ СН'!$G$5-'СЕТ СН'!$G$17</f>
        <v>3447.2181451000001</v>
      </c>
      <c r="W70" s="36">
        <f>SUMIFS(СВЦЭМ!$C$33:$C$776,СВЦЭМ!$A$33:$A$776,$A70,СВЦЭМ!$B$33:$B$776,W$47)+'СЕТ СН'!$G$9+СВЦЭМ!$D$10+'СЕТ СН'!$G$5-'СЕТ СН'!$G$17</f>
        <v>3448.57444885</v>
      </c>
      <c r="X70" s="36">
        <f>SUMIFS(СВЦЭМ!$C$33:$C$776,СВЦЭМ!$A$33:$A$776,$A70,СВЦЭМ!$B$33:$B$776,X$47)+'СЕТ СН'!$G$9+СВЦЭМ!$D$10+'СЕТ СН'!$G$5-'СЕТ СН'!$G$17</f>
        <v>3490.0962546199999</v>
      </c>
      <c r="Y70" s="36">
        <f>SUMIFS(СВЦЭМ!$C$33:$C$776,СВЦЭМ!$A$33:$A$776,$A70,СВЦЭМ!$B$33:$B$776,Y$47)+'СЕТ СН'!$G$9+СВЦЭМ!$D$10+'СЕТ СН'!$G$5-'СЕТ СН'!$G$17</f>
        <v>3555.5473614500002</v>
      </c>
    </row>
    <row r="71" spans="1:27" ht="15.75" x14ac:dyDescent="0.2">
      <c r="A71" s="35">
        <f t="shared" si="1"/>
        <v>43548</v>
      </c>
      <c r="B71" s="36">
        <f>SUMIFS(СВЦЭМ!$C$33:$C$776,СВЦЭМ!$A$33:$A$776,$A71,СВЦЭМ!$B$33:$B$776,B$47)+'СЕТ СН'!$G$9+СВЦЭМ!$D$10+'СЕТ СН'!$G$5-'СЕТ СН'!$G$17</f>
        <v>3533.6038010900002</v>
      </c>
      <c r="C71" s="36">
        <f>SUMIFS(СВЦЭМ!$C$33:$C$776,СВЦЭМ!$A$33:$A$776,$A71,СВЦЭМ!$B$33:$B$776,C$47)+'СЕТ СН'!$G$9+СВЦЭМ!$D$10+'СЕТ СН'!$G$5-'СЕТ СН'!$G$17</f>
        <v>3551.0707033899998</v>
      </c>
      <c r="D71" s="36">
        <f>SUMIFS(СВЦЭМ!$C$33:$C$776,СВЦЭМ!$A$33:$A$776,$A71,СВЦЭМ!$B$33:$B$776,D$47)+'СЕТ СН'!$G$9+СВЦЭМ!$D$10+'СЕТ СН'!$G$5-'СЕТ СН'!$G$17</f>
        <v>3620.8393677200002</v>
      </c>
      <c r="E71" s="36">
        <f>SUMIFS(СВЦЭМ!$C$33:$C$776,СВЦЭМ!$A$33:$A$776,$A71,СВЦЭМ!$B$33:$B$776,E$47)+'СЕТ СН'!$G$9+СВЦЭМ!$D$10+'СЕТ СН'!$G$5-'СЕТ СН'!$G$17</f>
        <v>3641.01023743</v>
      </c>
      <c r="F71" s="36">
        <f>SUMIFS(СВЦЭМ!$C$33:$C$776,СВЦЭМ!$A$33:$A$776,$A71,СВЦЭМ!$B$33:$B$776,F$47)+'СЕТ СН'!$G$9+СВЦЭМ!$D$10+'СЕТ СН'!$G$5-'СЕТ СН'!$G$17</f>
        <v>3631.5997604200002</v>
      </c>
      <c r="G71" s="36">
        <f>SUMIFS(СВЦЭМ!$C$33:$C$776,СВЦЭМ!$A$33:$A$776,$A71,СВЦЭМ!$B$33:$B$776,G$47)+'СЕТ СН'!$G$9+СВЦЭМ!$D$10+'СЕТ СН'!$G$5-'СЕТ СН'!$G$17</f>
        <v>3628.6444843700001</v>
      </c>
      <c r="H71" s="36">
        <f>SUMIFS(СВЦЭМ!$C$33:$C$776,СВЦЭМ!$A$33:$A$776,$A71,СВЦЭМ!$B$33:$B$776,H$47)+'СЕТ СН'!$G$9+СВЦЭМ!$D$10+'СЕТ СН'!$G$5-'СЕТ СН'!$G$17</f>
        <v>3616.7045938000001</v>
      </c>
      <c r="I71" s="36">
        <f>SUMIFS(СВЦЭМ!$C$33:$C$776,СВЦЭМ!$A$33:$A$776,$A71,СВЦЭМ!$B$33:$B$776,I$47)+'СЕТ СН'!$G$9+СВЦЭМ!$D$10+'СЕТ СН'!$G$5-'СЕТ СН'!$G$17</f>
        <v>3572.7808382800004</v>
      </c>
      <c r="J71" s="36">
        <f>SUMIFS(СВЦЭМ!$C$33:$C$776,СВЦЭМ!$A$33:$A$776,$A71,СВЦЭМ!$B$33:$B$776,J$47)+'СЕТ СН'!$G$9+СВЦЭМ!$D$10+'СЕТ СН'!$G$5-'СЕТ СН'!$G$17</f>
        <v>3541.3770353999998</v>
      </c>
      <c r="K71" s="36">
        <f>SUMIFS(СВЦЭМ!$C$33:$C$776,СВЦЭМ!$A$33:$A$776,$A71,СВЦЭМ!$B$33:$B$776,K$47)+'СЕТ СН'!$G$9+СВЦЭМ!$D$10+'СЕТ СН'!$G$5-'СЕТ СН'!$G$17</f>
        <v>3505.0064741900001</v>
      </c>
      <c r="L71" s="36">
        <f>SUMIFS(СВЦЭМ!$C$33:$C$776,СВЦЭМ!$A$33:$A$776,$A71,СВЦЭМ!$B$33:$B$776,L$47)+'СЕТ СН'!$G$9+СВЦЭМ!$D$10+'СЕТ СН'!$G$5-'СЕТ СН'!$G$17</f>
        <v>3498.0998960900001</v>
      </c>
      <c r="M71" s="36">
        <f>SUMIFS(СВЦЭМ!$C$33:$C$776,СВЦЭМ!$A$33:$A$776,$A71,СВЦЭМ!$B$33:$B$776,M$47)+'СЕТ СН'!$G$9+СВЦЭМ!$D$10+'СЕТ СН'!$G$5-'СЕТ СН'!$G$17</f>
        <v>3478.5045815000003</v>
      </c>
      <c r="N71" s="36">
        <f>SUMIFS(СВЦЭМ!$C$33:$C$776,СВЦЭМ!$A$33:$A$776,$A71,СВЦЭМ!$B$33:$B$776,N$47)+'СЕТ СН'!$G$9+СВЦЭМ!$D$10+'СЕТ СН'!$G$5-'СЕТ СН'!$G$17</f>
        <v>3465.6313459800003</v>
      </c>
      <c r="O71" s="36">
        <f>SUMIFS(СВЦЭМ!$C$33:$C$776,СВЦЭМ!$A$33:$A$776,$A71,СВЦЭМ!$B$33:$B$776,O$47)+'СЕТ СН'!$G$9+СВЦЭМ!$D$10+'СЕТ СН'!$G$5-'СЕТ СН'!$G$17</f>
        <v>3469.2618593400002</v>
      </c>
      <c r="P71" s="36">
        <f>SUMIFS(СВЦЭМ!$C$33:$C$776,СВЦЭМ!$A$33:$A$776,$A71,СВЦЭМ!$B$33:$B$776,P$47)+'СЕТ СН'!$G$9+СВЦЭМ!$D$10+'СЕТ СН'!$G$5-'СЕТ СН'!$G$17</f>
        <v>3500.5693202399998</v>
      </c>
      <c r="Q71" s="36">
        <f>SUMIFS(СВЦЭМ!$C$33:$C$776,СВЦЭМ!$A$33:$A$776,$A71,СВЦЭМ!$B$33:$B$776,Q$47)+'СЕТ СН'!$G$9+СВЦЭМ!$D$10+'СЕТ СН'!$G$5-'СЕТ СН'!$G$17</f>
        <v>3514.9367116100002</v>
      </c>
      <c r="R71" s="36">
        <f>SUMIFS(СВЦЭМ!$C$33:$C$776,СВЦЭМ!$A$33:$A$776,$A71,СВЦЭМ!$B$33:$B$776,R$47)+'СЕТ СН'!$G$9+СВЦЭМ!$D$10+'СЕТ СН'!$G$5-'СЕТ СН'!$G$17</f>
        <v>3503.6406939899998</v>
      </c>
      <c r="S71" s="36">
        <f>SUMIFS(СВЦЭМ!$C$33:$C$776,СВЦЭМ!$A$33:$A$776,$A71,СВЦЭМ!$B$33:$B$776,S$47)+'СЕТ СН'!$G$9+СВЦЭМ!$D$10+'СЕТ СН'!$G$5-'СЕТ СН'!$G$17</f>
        <v>3479.9281044500003</v>
      </c>
      <c r="T71" s="36">
        <f>SUMIFS(СВЦЭМ!$C$33:$C$776,СВЦЭМ!$A$33:$A$776,$A71,СВЦЭМ!$B$33:$B$776,T$47)+'СЕТ СН'!$G$9+СВЦЭМ!$D$10+'СЕТ СН'!$G$5-'СЕТ СН'!$G$17</f>
        <v>3466.9453480699999</v>
      </c>
      <c r="U71" s="36">
        <f>SUMIFS(СВЦЭМ!$C$33:$C$776,СВЦЭМ!$A$33:$A$776,$A71,СВЦЭМ!$B$33:$B$776,U$47)+'СЕТ СН'!$G$9+СВЦЭМ!$D$10+'СЕТ СН'!$G$5-'СЕТ СН'!$G$17</f>
        <v>3444.5635625800001</v>
      </c>
      <c r="V71" s="36">
        <f>SUMIFS(СВЦЭМ!$C$33:$C$776,СВЦЭМ!$A$33:$A$776,$A71,СВЦЭМ!$B$33:$B$776,V$47)+'СЕТ СН'!$G$9+СВЦЭМ!$D$10+'СЕТ СН'!$G$5-'СЕТ СН'!$G$17</f>
        <v>3426.7255658200002</v>
      </c>
      <c r="W71" s="36">
        <f>SUMIFS(СВЦЭМ!$C$33:$C$776,СВЦЭМ!$A$33:$A$776,$A71,СВЦЭМ!$B$33:$B$776,W$47)+'СЕТ СН'!$G$9+СВЦЭМ!$D$10+'СЕТ СН'!$G$5-'СЕТ СН'!$G$17</f>
        <v>3436.53409904</v>
      </c>
      <c r="X71" s="36">
        <f>SUMIFS(СВЦЭМ!$C$33:$C$776,СВЦЭМ!$A$33:$A$776,$A71,СВЦЭМ!$B$33:$B$776,X$47)+'СЕТ СН'!$G$9+СВЦЭМ!$D$10+'СЕТ СН'!$G$5-'СЕТ СН'!$G$17</f>
        <v>3495.9793323600002</v>
      </c>
      <c r="Y71" s="36">
        <f>SUMIFS(СВЦЭМ!$C$33:$C$776,СВЦЭМ!$A$33:$A$776,$A71,СВЦЭМ!$B$33:$B$776,Y$47)+'СЕТ СН'!$G$9+СВЦЭМ!$D$10+'СЕТ СН'!$G$5-'СЕТ СН'!$G$17</f>
        <v>3575.6355638</v>
      </c>
    </row>
    <row r="72" spans="1:27" ht="15.75" x14ac:dyDescent="0.2">
      <c r="A72" s="35">
        <f t="shared" si="1"/>
        <v>43549</v>
      </c>
      <c r="B72" s="36">
        <f>SUMIFS(СВЦЭМ!$C$33:$C$776,СВЦЭМ!$A$33:$A$776,$A72,СВЦЭМ!$B$33:$B$776,B$47)+'СЕТ СН'!$G$9+СВЦЭМ!$D$10+'СЕТ СН'!$G$5-'СЕТ СН'!$G$17</f>
        <v>3529.3263329800002</v>
      </c>
      <c r="C72" s="36">
        <f>SUMIFS(СВЦЭМ!$C$33:$C$776,СВЦЭМ!$A$33:$A$776,$A72,СВЦЭМ!$B$33:$B$776,C$47)+'СЕТ СН'!$G$9+СВЦЭМ!$D$10+'СЕТ СН'!$G$5-'СЕТ СН'!$G$17</f>
        <v>3540.3478587899999</v>
      </c>
      <c r="D72" s="36">
        <f>SUMIFS(СВЦЭМ!$C$33:$C$776,СВЦЭМ!$A$33:$A$776,$A72,СВЦЭМ!$B$33:$B$776,D$47)+'СЕТ СН'!$G$9+СВЦЭМ!$D$10+'СЕТ СН'!$G$5-'СЕТ СН'!$G$17</f>
        <v>3567.3383211199998</v>
      </c>
      <c r="E72" s="36">
        <f>SUMIFS(СВЦЭМ!$C$33:$C$776,СВЦЭМ!$A$33:$A$776,$A72,СВЦЭМ!$B$33:$B$776,E$47)+'СЕТ СН'!$G$9+СВЦЭМ!$D$10+'СЕТ СН'!$G$5-'СЕТ СН'!$G$17</f>
        <v>3563.38189564</v>
      </c>
      <c r="F72" s="36">
        <f>SUMIFS(СВЦЭМ!$C$33:$C$776,СВЦЭМ!$A$33:$A$776,$A72,СВЦЭМ!$B$33:$B$776,F$47)+'СЕТ СН'!$G$9+СВЦЭМ!$D$10+'СЕТ СН'!$G$5-'СЕТ СН'!$G$17</f>
        <v>3560.9200396000001</v>
      </c>
      <c r="G72" s="36">
        <f>SUMIFS(СВЦЭМ!$C$33:$C$776,СВЦЭМ!$A$33:$A$776,$A72,СВЦЭМ!$B$33:$B$776,G$47)+'СЕТ СН'!$G$9+СВЦЭМ!$D$10+'СЕТ СН'!$G$5-'СЕТ СН'!$G$17</f>
        <v>3551.4909421400002</v>
      </c>
      <c r="H72" s="36">
        <f>SUMIFS(СВЦЭМ!$C$33:$C$776,СВЦЭМ!$A$33:$A$776,$A72,СВЦЭМ!$B$33:$B$776,H$47)+'СЕТ СН'!$G$9+СВЦЭМ!$D$10+'СЕТ СН'!$G$5-'СЕТ СН'!$G$17</f>
        <v>3525.9033423199999</v>
      </c>
      <c r="I72" s="36">
        <f>SUMIFS(СВЦЭМ!$C$33:$C$776,СВЦЭМ!$A$33:$A$776,$A72,СВЦЭМ!$B$33:$B$776,I$47)+'СЕТ СН'!$G$9+СВЦЭМ!$D$10+'СЕТ СН'!$G$5-'СЕТ СН'!$G$17</f>
        <v>3513.3579659000002</v>
      </c>
      <c r="J72" s="36">
        <f>SUMIFS(СВЦЭМ!$C$33:$C$776,СВЦЭМ!$A$33:$A$776,$A72,СВЦЭМ!$B$33:$B$776,J$47)+'СЕТ СН'!$G$9+СВЦЭМ!$D$10+'СЕТ СН'!$G$5-'СЕТ СН'!$G$17</f>
        <v>3463.6141741400002</v>
      </c>
      <c r="K72" s="36">
        <f>SUMIFS(СВЦЭМ!$C$33:$C$776,СВЦЭМ!$A$33:$A$776,$A72,СВЦЭМ!$B$33:$B$776,K$47)+'СЕТ СН'!$G$9+СВЦЭМ!$D$10+'СЕТ СН'!$G$5-'СЕТ СН'!$G$17</f>
        <v>3472.6992112799999</v>
      </c>
      <c r="L72" s="36">
        <f>SUMIFS(СВЦЭМ!$C$33:$C$776,СВЦЭМ!$A$33:$A$776,$A72,СВЦЭМ!$B$33:$B$776,L$47)+'СЕТ СН'!$G$9+СВЦЭМ!$D$10+'СЕТ СН'!$G$5-'СЕТ СН'!$G$17</f>
        <v>3503.5455065300002</v>
      </c>
      <c r="M72" s="36">
        <f>SUMIFS(СВЦЭМ!$C$33:$C$776,СВЦЭМ!$A$33:$A$776,$A72,СВЦЭМ!$B$33:$B$776,M$47)+'СЕТ СН'!$G$9+СВЦЭМ!$D$10+'СЕТ СН'!$G$5-'СЕТ СН'!$G$17</f>
        <v>3541.6384679299999</v>
      </c>
      <c r="N72" s="36">
        <f>SUMIFS(СВЦЭМ!$C$33:$C$776,СВЦЭМ!$A$33:$A$776,$A72,СВЦЭМ!$B$33:$B$776,N$47)+'СЕТ СН'!$G$9+СВЦЭМ!$D$10+'СЕТ СН'!$G$5-'СЕТ СН'!$G$17</f>
        <v>3587.4389909500001</v>
      </c>
      <c r="O72" s="36">
        <f>SUMIFS(СВЦЭМ!$C$33:$C$776,СВЦЭМ!$A$33:$A$776,$A72,СВЦЭМ!$B$33:$B$776,O$47)+'СЕТ СН'!$G$9+СВЦЭМ!$D$10+'СЕТ СН'!$G$5-'СЕТ СН'!$G$17</f>
        <v>3595.84134571</v>
      </c>
      <c r="P72" s="36">
        <f>SUMIFS(СВЦЭМ!$C$33:$C$776,СВЦЭМ!$A$33:$A$776,$A72,СВЦЭМ!$B$33:$B$776,P$47)+'СЕТ СН'!$G$9+СВЦЭМ!$D$10+'СЕТ СН'!$G$5-'СЕТ СН'!$G$17</f>
        <v>3595.2591176300002</v>
      </c>
      <c r="Q72" s="36">
        <f>SUMIFS(СВЦЭМ!$C$33:$C$776,СВЦЭМ!$A$33:$A$776,$A72,СВЦЭМ!$B$33:$B$776,Q$47)+'СЕТ СН'!$G$9+СВЦЭМ!$D$10+'СЕТ СН'!$G$5-'СЕТ СН'!$G$17</f>
        <v>3588.2322840699999</v>
      </c>
      <c r="R72" s="36">
        <f>SUMIFS(СВЦЭМ!$C$33:$C$776,СВЦЭМ!$A$33:$A$776,$A72,СВЦЭМ!$B$33:$B$776,R$47)+'СЕТ СН'!$G$9+СВЦЭМ!$D$10+'СЕТ СН'!$G$5-'СЕТ СН'!$G$17</f>
        <v>3561.3805879800002</v>
      </c>
      <c r="S72" s="36">
        <f>SUMIFS(СВЦЭМ!$C$33:$C$776,СВЦЭМ!$A$33:$A$776,$A72,СВЦЭМ!$B$33:$B$776,S$47)+'СЕТ СН'!$G$9+СВЦЭМ!$D$10+'СЕТ СН'!$G$5-'СЕТ СН'!$G$17</f>
        <v>3520.75966225</v>
      </c>
      <c r="T72" s="36">
        <f>SUMIFS(СВЦЭМ!$C$33:$C$776,СВЦЭМ!$A$33:$A$776,$A72,СВЦЭМ!$B$33:$B$776,T$47)+'СЕТ СН'!$G$9+СВЦЭМ!$D$10+'СЕТ СН'!$G$5-'СЕТ СН'!$G$17</f>
        <v>3496.1304460700003</v>
      </c>
      <c r="U72" s="36">
        <f>SUMIFS(СВЦЭМ!$C$33:$C$776,СВЦЭМ!$A$33:$A$776,$A72,СВЦЭМ!$B$33:$B$776,U$47)+'СЕТ СН'!$G$9+СВЦЭМ!$D$10+'СЕТ СН'!$G$5-'СЕТ СН'!$G$17</f>
        <v>3474.3908391800001</v>
      </c>
      <c r="V72" s="36">
        <f>SUMIFS(СВЦЭМ!$C$33:$C$776,СВЦЭМ!$A$33:$A$776,$A72,СВЦЭМ!$B$33:$B$776,V$47)+'СЕТ СН'!$G$9+СВЦЭМ!$D$10+'СЕТ СН'!$G$5-'СЕТ СН'!$G$17</f>
        <v>3467.1545735500004</v>
      </c>
      <c r="W72" s="36">
        <f>SUMIFS(СВЦЭМ!$C$33:$C$776,СВЦЭМ!$A$33:$A$776,$A72,СВЦЭМ!$B$33:$B$776,W$47)+'СЕТ СН'!$G$9+СВЦЭМ!$D$10+'СЕТ СН'!$G$5-'СЕТ СН'!$G$17</f>
        <v>3461.7552327900003</v>
      </c>
      <c r="X72" s="36">
        <f>SUMIFS(СВЦЭМ!$C$33:$C$776,СВЦЭМ!$A$33:$A$776,$A72,СВЦЭМ!$B$33:$B$776,X$47)+'СЕТ СН'!$G$9+СВЦЭМ!$D$10+'СЕТ СН'!$G$5-'СЕТ СН'!$G$17</f>
        <v>3505.6789385900001</v>
      </c>
      <c r="Y72" s="36">
        <f>SUMIFS(СВЦЭМ!$C$33:$C$776,СВЦЭМ!$A$33:$A$776,$A72,СВЦЭМ!$B$33:$B$776,Y$47)+'СЕТ СН'!$G$9+СВЦЭМ!$D$10+'СЕТ СН'!$G$5-'СЕТ СН'!$G$17</f>
        <v>3554.8338274600001</v>
      </c>
    </row>
    <row r="73" spans="1:27" ht="15.75" x14ac:dyDescent="0.2">
      <c r="A73" s="35">
        <f t="shared" si="1"/>
        <v>43550</v>
      </c>
      <c r="B73" s="36">
        <f>SUMIFS(СВЦЭМ!$C$33:$C$776,СВЦЭМ!$A$33:$A$776,$A73,СВЦЭМ!$B$33:$B$776,B$47)+'СЕТ СН'!$G$9+СВЦЭМ!$D$10+'СЕТ СН'!$G$5-'СЕТ СН'!$G$17</f>
        <v>3531.4561491700001</v>
      </c>
      <c r="C73" s="36">
        <f>SUMIFS(СВЦЭМ!$C$33:$C$776,СВЦЭМ!$A$33:$A$776,$A73,СВЦЭМ!$B$33:$B$776,C$47)+'СЕТ СН'!$G$9+СВЦЭМ!$D$10+'СЕТ СН'!$G$5-'СЕТ СН'!$G$17</f>
        <v>3584.1801676700002</v>
      </c>
      <c r="D73" s="36">
        <f>SUMIFS(СВЦЭМ!$C$33:$C$776,СВЦЭМ!$A$33:$A$776,$A73,СВЦЭМ!$B$33:$B$776,D$47)+'СЕТ СН'!$G$9+СВЦЭМ!$D$10+'СЕТ СН'!$G$5-'СЕТ СН'!$G$17</f>
        <v>3635.5323472600003</v>
      </c>
      <c r="E73" s="36">
        <f>SUMIFS(СВЦЭМ!$C$33:$C$776,СВЦЭМ!$A$33:$A$776,$A73,СВЦЭМ!$B$33:$B$776,E$47)+'СЕТ СН'!$G$9+СВЦЭМ!$D$10+'СЕТ СН'!$G$5-'СЕТ СН'!$G$17</f>
        <v>3651.1895310800001</v>
      </c>
      <c r="F73" s="36">
        <f>SUMIFS(СВЦЭМ!$C$33:$C$776,СВЦЭМ!$A$33:$A$776,$A73,СВЦЭМ!$B$33:$B$776,F$47)+'СЕТ СН'!$G$9+СВЦЭМ!$D$10+'СЕТ СН'!$G$5-'СЕТ СН'!$G$17</f>
        <v>3627.2523866800002</v>
      </c>
      <c r="G73" s="36">
        <f>SUMIFS(СВЦЭМ!$C$33:$C$776,СВЦЭМ!$A$33:$A$776,$A73,СВЦЭМ!$B$33:$B$776,G$47)+'СЕТ СН'!$G$9+СВЦЭМ!$D$10+'СЕТ СН'!$G$5-'СЕТ СН'!$G$17</f>
        <v>3610.71078648</v>
      </c>
      <c r="H73" s="36">
        <f>SUMIFS(СВЦЭМ!$C$33:$C$776,СВЦЭМ!$A$33:$A$776,$A73,СВЦЭМ!$B$33:$B$776,H$47)+'СЕТ СН'!$G$9+СВЦЭМ!$D$10+'СЕТ СН'!$G$5-'СЕТ СН'!$G$17</f>
        <v>3553.9945378800003</v>
      </c>
      <c r="I73" s="36">
        <f>SUMIFS(СВЦЭМ!$C$33:$C$776,СВЦЭМ!$A$33:$A$776,$A73,СВЦЭМ!$B$33:$B$776,I$47)+'СЕТ СН'!$G$9+СВЦЭМ!$D$10+'СЕТ СН'!$G$5-'СЕТ СН'!$G$17</f>
        <v>3526.0763318899999</v>
      </c>
      <c r="J73" s="36">
        <f>SUMIFS(СВЦЭМ!$C$33:$C$776,СВЦЭМ!$A$33:$A$776,$A73,СВЦЭМ!$B$33:$B$776,J$47)+'СЕТ СН'!$G$9+СВЦЭМ!$D$10+'СЕТ СН'!$G$5-'СЕТ СН'!$G$17</f>
        <v>3476.01920114</v>
      </c>
      <c r="K73" s="36">
        <f>SUMIFS(СВЦЭМ!$C$33:$C$776,СВЦЭМ!$A$33:$A$776,$A73,СВЦЭМ!$B$33:$B$776,K$47)+'СЕТ СН'!$G$9+СВЦЭМ!$D$10+'СЕТ СН'!$G$5-'СЕТ СН'!$G$17</f>
        <v>3460.36366641</v>
      </c>
      <c r="L73" s="36">
        <f>SUMIFS(СВЦЭМ!$C$33:$C$776,СВЦЭМ!$A$33:$A$776,$A73,СВЦЭМ!$B$33:$B$776,L$47)+'СЕТ СН'!$G$9+СВЦЭМ!$D$10+'СЕТ СН'!$G$5-'СЕТ СН'!$G$17</f>
        <v>3452.6126591500001</v>
      </c>
      <c r="M73" s="36">
        <f>SUMIFS(СВЦЭМ!$C$33:$C$776,СВЦЭМ!$A$33:$A$776,$A73,СВЦЭМ!$B$33:$B$776,M$47)+'СЕТ СН'!$G$9+СВЦЭМ!$D$10+'СЕТ СН'!$G$5-'СЕТ СН'!$G$17</f>
        <v>3476.88448741</v>
      </c>
      <c r="N73" s="36">
        <f>SUMIFS(СВЦЭМ!$C$33:$C$776,СВЦЭМ!$A$33:$A$776,$A73,СВЦЭМ!$B$33:$B$776,N$47)+'СЕТ СН'!$G$9+СВЦЭМ!$D$10+'СЕТ СН'!$G$5-'СЕТ СН'!$G$17</f>
        <v>3498.94094666</v>
      </c>
      <c r="O73" s="36">
        <f>SUMIFS(СВЦЭМ!$C$33:$C$776,СВЦЭМ!$A$33:$A$776,$A73,СВЦЭМ!$B$33:$B$776,O$47)+'СЕТ СН'!$G$9+СВЦЭМ!$D$10+'СЕТ СН'!$G$5-'СЕТ СН'!$G$17</f>
        <v>3504.42876118</v>
      </c>
      <c r="P73" s="36">
        <f>SUMIFS(СВЦЭМ!$C$33:$C$776,СВЦЭМ!$A$33:$A$776,$A73,СВЦЭМ!$B$33:$B$776,P$47)+'СЕТ СН'!$G$9+СВЦЭМ!$D$10+'СЕТ СН'!$G$5-'СЕТ СН'!$G$17</f>
        <v>3520.6974642800001</v>
      </c>
      <c r="Q73" s="36">
        <f>SUMIFS(СВЦЭМ!$C$33:$C$776,СВЦЭМ!$A$33:$A$776,$A73,СВЦЭМ!$B$33:$B$776,Q$47)+'СЕТ СН'!$G$9+СВЦЭМ!$D$10+'СЕТ СН'!$G$5-'СЕТ СН'!$G$17</f>
        <v>3518.7291512700003</v>
      </c>
      <c r="R73" s="36">
        <f>SUMIFS(СВЦЭМ!$C$33:$C$776,СВЦЭМ!$A$33:$A$776,$A73,СВЦЭМ!$B$33:$B$776,R$47)+'СЕТ СН'!$G$9+СВЦЭМ!$D$10+'СЕТ СН'!$G$5-'СЕТ СН'!$G$17</f>
        <v>3501.83340486</v>
      </c>
      <c r="S73" s="36">
        <f>SUMIFS(СВЦЭМ!$C$33:$C$776,СВЦЭМ!$A$33:$A$776,$A73,СВЦЭМ!$B$33:$B$776,S$47)+'СЕТ СН'!$G$9+СВЦЭМ!$D$10+'СЕТ СН'!$G$5-'СЕТ СН'!$G$17</f>
        <v>3460.2313810700002</v>
      </c>
      <c r="T73" s="36">
        <f>SUMIFS(СВЦЭМ!$C$33:$C$776,СВЦЭМ!$A$33:$A$776,$A73,СВЦЭМ!$B$33:$B$776,T$47)+'СЕТ СН'!$G$9+СВЦЭМ!$D$10+'СЕТ СН'!$G$5-'СЕТ СН'!$G$17</f>
        <v>3445.92119495</v>
      </c>
      <c r="U73" s="36">
        <f>SUMIFS(СВЦЭМ!$C$33:$C$776,СВЦЭМ!$A$33:$A$776,$A73,СВЦЭМ!$B$33:$B$776,U$47)+'СЕТ СН'!$G$9+СВЦЭМ!$D$10+'СЕТ СН'!$G$5-'СЕТ СН'!$G$17</f>
        <v>3429.06492785</v>
      </c>
      <c r="V73" s="36">
        <f>SUMIFS(СВЦЭМ!$C$33:$C$776,СВЦЭМ!$A$33:$A$776,$A73,СВЦЭМ!$B$33:$B$776,V$47)+'СЕТ СН'!$G$9+СВЦЭМ!$D$10+'СЕТ СН'!$G$5-'СЕТ СН'!$G$17</f>
        <v>3424.4060781200001</v>
      </c>
      <c r="W73" s="36">
        <f>SUMIFS(СВЦЭМ!$C$33:$C$776,СВЦЭМ!$A$33:$A$776,$A73,СВЦЭМ!$B$33:$B$776,W$47)+'СЕТ СН'!$G$9+СВЦЭМ!$D$10+'СЕТ СН'!$G$5-'СЕТ СН'!$G$17</f>
        <v>3427.9159725</v>
      </c>
      <c r="X73" s="36">
        <f>SUMIFS(СВЦЭМ!$C$33:$C$776,СВЦЭМ!$A$33:$A$776,$A73,СВЦЭМ!$B$33:$B$776,X$47)+'СЕТ СН'!$G$9+СВЦЭМ!$D$10+'СЕТ СН'!$G$5-'СЕТ СН'!$G$17</f>
        <v>3477.3567336699998</v>
      </c>
      <c r="Y73" s="36">
        <f>SUMIFS(СВЦЭМ!$C$33:$C$776,СВЦЭМ!$A$33:$A$776,$A73,СВЦЭМ!$B$33:$B$776,Y$47)+'СЕТ СН'!$G$9+СВЦЭМ!$D$10+'СЕТ СН'!$G$5-'СЕТ СН'!$G$17</f>
        <v>3541.4993441400002</v>
      </c>
    </row>
    <row r="74" spans="1:27" ht="15.75" x14ac:dyDescent="0.2">
      <c r="A74" s="35">
        <f t="shared" si="1"/>
        <v>43551</v>
      </c>
      <c r="B74" s="36">
        <f>SUMIFS(СВЦЭМ!$C$33:$C$776,СВЦЭМ!$A$33:$A$776,$A74,СВЦЭМ!$B$33:$B$776,B$47)+'СЕТ СН'!$G$9+СВЦЭМ!$D$10+'СЕТ СН'!$G$5-'СЕТ СН'!$G$17</f>
        <v>3580.8586375499999</v>
      </c>
      <c r="C74" s="36">
        <f>SUMIFS(СВЦЭМ!$C$33:$C$776,СВЦЭМ!$A$33:$A$776,$A74,СВЦЭМ!$B$33:$B$776,C$47)+'СЕТ СН'!$G$9+СВЦЭМ!$D$10+'СЕТ СН'!$G$5-'СЕТ СН'!$G$17</f>
        <v>3605.4152527800002</v>
      </c>
      <c r="D74" s="36">
        <f>SUMIFS(СВЦЭМ!$C$33:$C$776,СВЦЭМ!$A$33:$A$776,$A74,СВЦЭМ!$B$33:$B$776,D$47)+'СЕТ СН'!$G$9+СВЦЭМ!$D$10+'СЕТ СН'!$G$5-'СЕТ СН'!$G$17</f>
        <v>3619.73452615</v>
      </c>
      <c r="E74" s="36">
        <f>SUMIFS(СВЦЭМ!$C$33:$C$776,СВЦЭМ!$A$33:$A$776,$A74,СВЦЭМ!$B$33:$B$776,E$47)+'СЕТ СН'!$G$9+СВЦЭМ!$D$10+'СЕТ СН'!$G$5-'СЕТ СН'!$G$17</f>
        <v>3633.3572544500003</v>
      </c>
      <c r="F74" s="36">
        <f>SUMIFS(СВЦЭМ!$C$33:$C$776,СВЦЭМ!$A$33:$A$776,$A74,СВЦЭМ!$B$33:$B$776,F$47)+'СЕТ СН'!$G$9+СВЦЭМ!$D$10+'СЕТ СН'!$G$5-'СЕТ СН'!$G$17</f>
        <v>3634.8532405000001</v>
      </c>
      <c r="G74" s="36">
        <f>SUMIFS(СВЦЭМ!$C$33:$C$776,СВЦЭМ!$A$33:$A$776,$A74,СВЦЭМ!$B$33:$B$776,G$47)+'СЕТ СН'!$G$9+СВЦЭМ!$D$10+'СЕТ СН'!$G$5-'СЕТ СН'!$G$17</f>
        <v>3600.1011049700001</v>
      </c>
      <c r="H74" s="36">
        <f>SUMIFS(СВЦЭМ!$C$33:$C$776,СВЦЭМ!$A$33:$A$776,$A74,СВЦЭМ!$B$33:$B$776,H$47)+'СЕТ СН'!$G$9+СВЦЭМ!$D$10+'СЕТ СН'!$G$5-'СЕТ СН'!$G$17</f>
        <v>3568.9579725200001</v>
      </c>
      <c r="I74" s="36">
        <f>SUMIFS(СВЦЭМ!$C$33:$C$776,СВЦЭМ!$A$33:$A$776,$A74,СВЦЭМ!$B$33:$B$776,I$47)+'СЕТ СН'!$G$9+СВЦЭМ!$D$10+'СЕТ СН'!$G$5-'СЕТ СН'!$G$17</f>
        <v>3510.5608351300002</v>
      </c>
      <c r="J74" s="36">
        <f>SUMIFS(СВЦЭМ!$C$33:$C$776,СВЦЭМ!$A$33:$A$776,$A74,СВЦЭМ!$B$33:$B$776,J$47)+'СЕТ СН'!$G$9+СВЦЭМ!$D$10+'СЕТ СН'!$G$5-'СЕТ СН'!$G$17</f>
        <v>3465.3653070099999</v>
      </c>
      <c r="K74" s="36">
        <f>SUMIFS(СВЦЭМ!$C$33:$C$776,СВЦЭМ!$A$33:$A$776,$A74,СВЦЭМ!$B$33:$B$776,K$47)+'СЕТ СН'!$G$9+СВЦЭМ!$D$10+'СЕТ СН'!$G$5-'СЕТ СН'!$G$17</f>
        <v>3448.76715857</v>
      </c>
      <c r="L74" s="36">
        <f>SUMIFS(СВЦЭМ!$C$33:$C$776,СВЦЭМ!$A$33:$A$776,$A74,СВЦЭМ!$B$33:$B$776,L$47)+'СЕТ СН'!$G$9+СВЦЭМ!$D$10+'СЕТ СН'!$G$5-'СЕТ СН'!$G$17</f>
        <v>3451.26258702</v>
      </c>
      <c r="M74" s="36">
        <f>SUMIFS(СВЦЭМ!$C$33:$C$776,СВЦЭМ!$A$33:$A$776,$A74,СВЦЭМ!$B$33:$B$776,M$47)+'СЕТ СН'!$G$9+СВЦЭМ!$D$10+'СЕТ СН'!$G$5-'СЕТ СН'!$G$17</f>
        <v>3472.0427594800003</v>
      </c>
      <c r="N74" s="36">
        <f>SUMIFS(СВЦЭМ!$C$33:$C$776,СВЦЭМ!$A$33:$A$776,$A74,СВЦЭМ!$B$33:$B$776,N$47)+'СЕТ СН'!$G$9+СВЦЭМ!$D$10+'СЕТ СН'!$G$5-'СЕТ СН'!$G$17</f>
        <v>3518.4516115300003</v>
      </c>
      <c r="O74" s="36">
        <f>SUMIFS(СВЦЭМ!$C$33:$C$776,СВЦЭМ!$A$33:$A$776,$A74,СВЦЭМ!$B$33:$B$776,O$47)+'СЕТ СН'!$G$9+СВЦЭМ!$D$10+'СЕТ СН'!$G$5-'СЕТ СН'!$G$17</f>
        <v>3526.8933715800003</v>
      </c>
      <c r="P74" s="36">
        <f>SUMIFS(СВЦЭМ!$C$33:$C$776,СВЦЭМ!$A$33:$A$776,$A74,СВЦЭМ!$B$33:$B$776,P$47)+'СЕТ СН'!$G$9+СВЦЭМ!$D$10+'СЕТ СН'!$G$5-'СЕТ СН'!$G$17</f>
        <v>3541.10439817</v>
      </c>
      <c r="Q74" s="36">
        <f>SUMIFS(СВЦЭМ!$C$33:$C$776,СВЦЭМ!$A$33:$A$776,$A74,СВЦЭМ!$B$33:$B$776,Q$47)+'СЕТ СН'!$G$9+СВЦЭМ!$D$10+'СЕТ СН'!$G$5-'СЕТ СН'!$G$17</f>
        <v>3533.1083790800003</v>
      </c>
      <c r="R74" s="36">
        <f>SUMIFS(СВЦЭМ!$C$33:$C$776,СВЦЭМ!$A$33:$A$776,$A74,СВЦЭМ!$B$33:$B$776,R$47)+'СЕТ СН'!$G$9+СВЦЭМ!$D$10+'СЕТ СН'!$G$5-'СЕТ СН'!$G$17</f>
        <v>3501.7063619099999</v>
      </c>
      <c r="S74" s="36">
        <f>SUMIFS(СВЦЭМ!$C$33:$C$776,СВЦЭМ!$A$33:$A$776,$A74,СВЦЭМ!$B$33:$B$776,S$47)+'СЕТ СН'!$G$9+СВЦЭМ!$D$10+'СЕТ СН'!$G$5-'СЕТ СН'!$G$17</f>
        <v>3472.5867735000002</v>
      </c>
      <c r="T74" s="36">
        <f>SUMIFS(СВЦЭМ!$C$33:$C$776,СВЦЭМ!$A$33:$A$776,$A74,СВЦЭМ!$B$33:$B$776,T$47)+'СЕТ СН'!$G$9+СВЦЭМ!$D$10+'СЕТ СН'!$G$5-'СЕТ СН'!$G$17</f>
        <v>3454.5200560000003</v>
      </c>
      <c r="U74" s="36">
        <f>SUMIFS(СВЦЭМ!$C$33:$C$776,СВЦЭМ!$A$33:$A$776,$A74,СВЦЭМ!$B$33:$B$776,U$47)+'СЕТ СН'!$G$9+СВЦЭМ!$D$10+'СЕТ СН'!$G$5-'СЕТ СН'!$G$17</f>
        <v>3446.4147054300001</v>
      </c>
      <c r="V74" s="36">
        <f>SUMIFS(СВЦЭМ!$C$33:$C$776,СВЦЭМ!$A$33:$A$776,$A74,СВЦЭМ!$B$33:$B$776,V$47)+'СЕТ СН'!$G$9+СВЦЭМ!$D$10+'СЕТ СН'!$G$5-'СЕТ СН'!$G$17</f>
        <v>3439.0403831200001</v>
      </c>
      <c r="W74" s="36">
        <f>SUMIFS(СВЦЭМ!$C$33:$C$776,СВЦЭМ!$A$33:$A$776,$A74,СВЦЭМ!$B$33:$B$776,W$47)+'СЕТ СН'!$G$9+СВЦЭМ!$D$10+'СЕТ СН'!$G$5-'СЕТ СН'!$G$17</f>
        <v>3434.7486622500001</v>
      </c>
      <c r="X74" s="36">
        <f>SUMIFS(СВЦЭМ!$C$33:$C$776,СВЦЭМ!$A$33:$A$776,$A74,СВЦЭМ!$B$33:$B$776,X$47)+'СЕТ СН'!$G$9+СВЦЭМ!$D$10+'СЕТ СН'!$G$5-'СЕТ СН'!$G$17</f>
        <v>3494.3138915200002</v>
      </c>
      <c r="Y74" s="36">
        <f>SUMIFS(СВЦЭМ!$C$33:$C$776,СВЦЭМ!$A$33:$A$776,$A74,СВЦЭМ!$B$33:$B$776,Y$47)+'СЕТ СН'!$G$9+СВЦЭМ!$D$10+'СЕТ СН'!$G$5-'СЕТ СН'!$G$17</f>
        <v>3546.96886473</v>
      </c>
    </row>
    <row r="75" spans="1:27" ht="15.75" x14ac:dyDescent="0.2">
      <c r="A75" s="35">
        <f t="shared" si="1"/>
        <v>43552</v>
      </c>
      <c r="B75" s="36">
        <f>SUMIFS(СВЦЭМ!$C$33:$C$776,СВЦЭМ!$A$33:$A$776,$A75,СВЦЭМ!$B$33:$B$776,B$47)+'СЕТ СН'!$G$9+СВЦЭМ!$D$10+'СЕТ СН'!$G$5-'СЕТ СН'!$G$17</f>
        <v>3581.8225073000003</v>
      </c>
      <c r="C75" s="36">
        <f>SUMIFS(СВЦЭМ!$C$33:$C$776,СВЦЭМ!$A$33:$A$776,$A75,СВЦЭМ!$B$33:$B$776,C$47)+'СЕТ СН'!$G$9+СВЦЭМ!$D$10+'СЕТ СН'!$G$5-'СЕТ СН'!$G$17</f>
        <v>3619.6626150299999</v>
      </c>
      <c r="D75" s="36">
        <f>SUMIFS(СВЦЭМ!$C$33:$C$776,СВЦЭМ!$A$33:$A$776,$A75,СВЦЭМ!$B$33:$B$776,D$47)+'СЕТ СН'!$G$9+СВЦЭМ!$D$10+'СЕТ СН'!$G$5-'СЕТ СН'!$G$17</f>
        <v>3639.61766412</v>
      </c>
      <c r="E75" s="36">
        <f>SUMIFS(СВЦЭМ!$C$33:$C$776,СВЦЭМ!$A$33:$A$776,$A75,СВЦЭМ!$B$33:$B$776,E$47)+'СЕТ СН'!$G$9+СВЦЭМ!$D$10+'СЕТ СН'!$G$5-'СЕТ СН'!$G$17</f>
        <v>3642.6281442</v>
      </c>
      <c r="F75" s="36">
        <f>SUMIFS(СВЦЭМ!$C$33:$C$776,СВЦЭМ!$A$33:$A$776,$A75,СВЦЭМ!$B$33:$B$776,F$47)+'СЕТ СН'!$G$9+СВЦЭМ!$D$10+'СЕТ СН'!$G$5-'СЕТ СН'!$G$17</f>
        <v>3638.81305802</v>
      </c>
      <c r="G75" s="36">
        <f>SUMIFS(СВЦЭМ!$C$33:$C$776,СВЦЭМ!$A$33:$A$776,$A75,СВЦЭМ!$B$33:$B$776,G$47)+'СЕТ СН'!$G$9+СВЦЭМ!$D$10+'СЕТ СН'!$G$5-'СЕТ СН'!$G$17</f>
        <v>3606.1459844599999</v>
      </c>
      <c r="H75" s="36">
        <f>SUMIFS(СВЦЭМ!$C$33:$C$776,СВЦЭМ!$A$33:$A$776,$A75,СВЦЭМ!$B$33:$B$776,H$47)+'СЕТ СН'!$G$9+СВЦЭМ!$D$10+'СЕТ СН'!$G$5-'СЕТ СН'!$G$17</f>
        <v>3580.9430739300001</v>
      </c>
      <c r="I75" s="36">
        <f>SUMIFS(СВЦЭМ!$C$33:$C$776,СВЦЭМ!$A$33:$A$776,$A75,СВЦЭМ!$B$33:$B$776,I$47)+'СЕТ СН'!$G$9+СВЦЭМ!$D$10+'СЕТ СН'!$G$5-'СЕТ СН'!$G$17</f>
        <v>3542.6963007100003</v>
      </c>
      <c r="J75" s="36">
        <f>SUMIFS(СВЦЭМ!$C$33:$C$776,СВЦЭМ!$A$33:$A$776,$A75,СВЦЭМ!$B$33:$B$776,J$47)+'СЕТ СН'!$G$9+СВЦЭМ!$D$10+'СЕТ СН'!$G$5-'СЕТ СН'!$G$17</f>
        <v>3495.4599422800002</v>
      </c>
      <c r="K75" s="36">
        <f>SUMIFS(СВЦЭМ!$C$33:$C$776,СВЦЭМ!$A$33:$A$776,$A75,СВЦЭМ!$B$33:$B$776,K$47)+'СЕТ СН'!$G$9+СВЦЭМ!$D$10+'СЕТ СН'!$G$5-'СЕТ СН'!$G$17</f>
        <v>3462.2852817600001</v>
      </c>
      <c r="L75" s="36">
        <f>SUMIFS(СВЦЭМ!$C$33:$C$776,СВЦЭМ!$A$33:$A$776,$A75,СВЦЭМ!$B$33:$B$776,L$47)+'СЕТ СН'!$G$9+СВЦЭМ!$D$10+'СЕТ СН'!$G$5-'СЕТ СН'!$G$17</f>
        <v>3474.5283209300001</v>
      </c>
      <c r="M75" s="36">
        <f>SUMIFS(СВЦЭМ!$C$33:$C$776,СВЦЭМ!$A$33:$A$776,$A75,СВЦЭМ!$B$33:$B$776,M$47)+'СЕТ СН'!$G$9+СВЦЭМ!$D$10+'СЕТ СН'!$G$5-'СЕТ СН'!$G$17</f>
        <v>3486.4791670600002</v>
      </c>
      <c r="N75" s="36">
        <f>SUMIFS(СВЦЭМ!$C$33:$C$776,СВЦЭМ!$A$33:$A$776,$A75,СВЦЭМ!$B$33:$B$776,N$47)+'СЕТ СН'!$G$9+СВЦЭМ!$D$10+'СЕТ СН'!$G$5-'СЕТ СН'!$G$17</f>
        <v>3535.25485243</v>
      </c>
      <c r="O75" s="36">
        <f>SUMIFS(СВЦЭМ!$C$33:$C$776,СВЦЭМ!$A$33:$A$776,$A75,СВЦЭМ!$B$33:$B$776,O$47)+'СЕТ СН'!$G$9+СВЦЭМ!$D$10+'СЕТ СН'!$G$5-'СЕТ СН'!$G$17</f>
        <v>3543.4069038900002</v>
      </c>
      <c r="P75" s="36">
        <f>SUMIFS(СВЦЭМ!$C$33:$C$776,СВЦЭМ!$A$33:$A$776,$A75,СВЦЭМ!$B$33:$B$776,P$47)+'СЕТ СН'!$G$9+СВЦЭМ!$D$10+'СЕТ СН'!$G$5-'СЕТ СН'!$G$17</f>
        <v>3555.45637485</v>
      </c>
      <c r="Q75" s="36">
        <f>SUMIFS(СВЦЭМ!$C$33:$C$776,СВЦЭМ!$A$33:$A$776,$A75,СВЦЭМ!$B$33:$B$776,Q$47)+'СЕТ СН'!$G$9+СВЦЭМ!$D$10+'СЕТ СН'!$G$5-'СЕТ СН'!$G$17</f>
        <v>3554.6314866600001</v>
      </c>
      <c r="R75" s="36">
        <f>SUMIFS(СВЦЭМ!$C$33:$C$776,СВЦЭМ!$A$33:$A$776,$A75,СВЦЭМ!$B$33:$B$776,R$47)+'СЕТ СН'!$G$9+СВЦЭМ!$D$10+'СЕТ СН'!$G$5-'СЕТ СН'!$G$17</f>
        <v>3526.7621385100001</v>
      </c>
      <c r="S75" s="36">
        <f>SUMIFS(СВЦЭМ!$C$33:$C$776,СВЦЭМ!$A$33:$A$776,$A75,СВЦЭМ!$B$33:$B$776,S$47)+'СЕТ СН'!$G$9+СВЦЭМ!$D$10+'СЕТ СН'!$G$5-'СЕТ СН'!$G$17</f>
        <v>3503.4012228000001</v>
      </c>
      <c r="T75" s="36">
        <f>SUMIFS(СВЦЭМ!$C$33:$C$776,СВЦЭМ!$A$33:$A$776,$A75,СВЦЭМ!$B$33:$B$776,T$47)+'СЕТ СН'!$G$9+СВЦЭМ!$D$10+'СЕТ СН'!$G$5-'СЕТ СН'!$G$17</f>
        <v>3487.7708488899998</v>
      </c>
      <c r="U75" s="36">
        <f>SUMIFS(СВЦЭМ!$C$33:$C$776,СВЦЭМ!$A$33:$A$776,$A75,СВЦЭМ!$B$33:$B$776,U$47)+'СЕТ СН'!$G$9+СВЦЭМ!$D$10+'СЕТ СН'!$G$5-'СЕТ СН'!$G$17</f>
        <v>3468.0133908100001</v>
      </c>
      <c r="V75" s="36">
        <f>SUMIFS(СВЦЭМ!$C$33:$C$776,СВЦЭМ!$A$33:$A$776,$A75,СВЦЭМ!$B$33:$B$776,V$47)+'СЕТ СН'!$G$9+СВЦЭМ!$D$10+'СЕТ СН'!$G$5-'СЕТ СН'!$G$17</f>
        <v>3471.10232713</v>
      </c>
      <c r="W75" s="36">
        <f>SUMIFS(СВЦЭМ!$C$33:$C$776,СВЦЭМ!$A$33:$A$776,$A75,СВЦЭМ!$B$33:$B$776,W$47)+'СЕТ СН'!$G$9+СВЦЭМ!$D$10+'СЕТ СН'!$G$5-'СЕТ СН'!$G$17</f>
        <v>3466.6598987500001</v>
      </c>
      <c r="X75" s="36">
        <f>SUMIFS(СВЦЭМ!$C$33:$C$776,СВЦЭМ!$A$33:$A$776,$A75,СВЦЭМ!$B$33:$B$776,X$47)+'СЕТ СН'!$G$9+СВЦЭМ!$D$10+'СЕТ СН'!$G$5-'СЕТ СН'!$G$17</f>
        <v>3509.9521631900002</v>
      </c>
      <c r="Y75" s="36">
        <f>SUMIFS(СВЦЭМ!$C$33:$C$776,СВЦЭМ!$A$33:$A$776,$A75,СВЦЭМ!$B$33:$B$776,Y$47)+'СЕТ СН'!$G$9+СВЦЭМ!$D$10+'СЕТ СН'!$G$5-'СЕТ СН'!$G$17</f>
        <v>3574.7230364300003</v>
      </c>
    </row>
    <row r="76" spans="1:27" ht="15.75" x14ac:dyDescent="0.2">
      <c r="A76" s="35">
        <f t="shared" si="1"/>
        <v>43553</v>
      </c>
      <c r="B76" s="36">
        <f>SUMIFS(СВЦЭМ!$C$33:$C$776,СВЦЭМ!$A$33:$A$776,$A76,СВЦЭМ!$B$33:$B$776,B$47)+'СЕТ СН'!$G$9+СВЦЭМ!$D$10+'СЕТ СН'!$G$5-'СЕТ СН'!$G$17</f>
        <v>3576.2243219000002</v>
      </c>
      <c r="C76" s="36">
        <f>SUMIFS(СВЦЭМ!$C$33:$C$776,СВЦЭМ!$A$33:$A$776,$A76,СВЦЭМ!$B$33:$B$776,C$47)+'СЕТ СН'!$G$9+СВЦЭМ!$D$10+'СЕТ СН'!$G$5-'СЕТ СН'!$G$17</f>
        <v>3614.7477516600002</v>
      </c>
      <c r="D76" s="36">
        <f>SUMIFS(СВЦЭМ!$C$33:$C$776,СВЦЭМ!$A$33:$A$776,$A76,СВЦЭМ!$B$33:$B$776,D$47)+'СЕТ СН'!$G$9+СВЦЭМ!$D$10+'СЕТ СН'!$G$5-'СЕТ СН'!$G$17</f>
        <v>3629.5891476100001</v>
      </c>
      <c r="E76" s="36">
        <f>SUMIFS(СВЦЭМ!$C$33:$C$776,СВЦЭМ!$A$33:$A$776,$A76,СВЦЭМ!$B$33:$B$776,E$47)+'СЕТ СН'!$G$9+СВЦЭМ!$D$10+'СЕТ СН'!$G$5-'СЕТ СН'!$G$17</f>
        <v>3640.8931724599997</v>
      </c>
      <c r="F76" s="36">
        <f>SUMIFS(СВЦЭМ!$C$33:$C$776,СВЦЭМ!$A$33:$A$776,$A76,СВЦЭМ!$B$33:$B$776,F$47)+'СЕТ СН'!$G$9+СВЦЭМ!$D$10+'СЕТ СН'!$G$5-'СЕТ СН'!$G$17</f>
        <v>3643.4990645899998</v>
      </c>
      <c r="G76" s="36">
        <f>SUMIFS(СВЦЭМ!$C$33:$C$776,СВЦЭМ!$A$33:$A$776,$A76,СВЦЭМ!$B$33:$B$776,G$47)+'СЕТ СН'!$G$9+СВЦЭМ!$D$10+'СЕТ СН'!$G$5-'СЕТ СН'!$G$17</f>
        <v>3628.6926799000003</v>
      </c>
      <c r="H76" s="36">
        <f>SUMIFS(СВЦЭМ!$C$33:$C$776,СВЦЭМ!$A$33:$A$776,$A76,СВЦЭМ!$B$33:$B$776,H$47)+'СЕТ СН'!$G$9+СВЦЭМ!$D$10+'СЕТ СН'!$G$5-'СЕТ СН'!$G$17</f>
        <v>3581.33201027</v>
      </c>
      <c r="I76" s="36">
        <f>SUMIFS(СВЦЭМ!$C$33:$C$776,СВЦЭМ!$A$33:$A$776,$A76,СВЦЭМ!$B$33:$B$776,I$47)+'СЕТ СН'!$G$9+СВЦЭМ!$D$10+'СЕТ СН'!$G$5-'СЕТ СН'!$G$17</f>
        <v>3546.1025343599999</v>
      </c>
      <c r="J76" s="36">
        <f>SUMIFS(СВЦЭМ!$C$33:$C$776,СВЦЭМ!$A$33:$A$776,$A76,СВЦЭМ!$B$33:$B$776,J$47)+'СЕТ СН'!$G$9+СВЦЭМ!$D$10+'СЕТ СН'!$G$5-'СЕТ СН'!$G$17</f>
        <v>3493.9491268400002</v>
      </c>
      <c r="K76" s="36">
        <f>SUMIFS(СВЦЭМ!$C$33:$C$776,СВЦЭМ!$A$33:$A$776,$A76,СВЦЭМ!$B$33:$B$776,K$47)+'СЕТ СН'!$G$9+СВЦЭМ!$D$10+'СЕТ СН'!$G$5-'СЕТ СН'!$G$17</f>
        <v>3461.7614094300002</v>
      </c>
      <c r="L76" s="36">
        <f>SUMIFS(СВЦЭМ!$C$33:$C$776,СВЦЭМ!$A$33:$A$776,$A76,СВЦЭМ!$B$33:$B$776,L$47)+'СЕТ СН'!$G$9+СВЦЭМ!$D$10+'СЕТ СН'!$G$5-'СЕТ СН'!$G$17</f>
        <v>3495.2082165800002</v>
      </c>
      <c r="M76" s="36">
        <f>SUMIFS(СВЦЭМ!$C$33:$C$776,СВЦЭМ!$A$33:$A$776,$A76,СВЦЭМ!$B$33:$B$776,M$47)+'СЕТ СН'!$G$9+СВЦЭМ!$D$10+'СЕТ СН'!$G$5-'СЕТ СН'!$G$17</f>
        <v>3519.8362407300001</v>
      </c>
      <c r="N76" s="36">
        <f>SUMIFS(СВЦЭМ!$C$33:$C$776,СВЦЭМ!$A$33:$A$776,$A76,СВЦЭМ!$B$33:$B$776,N$47)+'СЕТ СН'!$G$9+СВЦЭМ!$D$10+'СЕТ СН'!$G$5-'СЕТ СН'!$G$17</f>
        <v>3533.5635881799999</v>
      </c>
      <c r="O76" s="36">
        <f>SUMIFS(СВЦЭМ!$C$33:$C$776,СВЦЭМ!$A$33:$A$776,$A76,СВЦЭМ!$B$33:$B$776,O$47)+'СЕТ СН'!$G$9+СВЦЭМ!$D$10+'СЕТ СН'!$G$5-'СЕТ СН'!$G$17</f>
        <v>3541.96948737</v>
      </c>
      <c r="P76" s="36">
        <f>SUMIFS(СВЦЭМ!$C$33:$C$776,СВЦЭМ!$A$33:$A$776,$A76,СВЦЭМ!$B$33:$B$776,P$47)+'СЕТ СН'!$G$9+СВЦЭМ!$D$10+'СЕТ СН'!$G$5-'СЕТ СН'!$G$17</f>
        <v>3554.4450071700003</v>
      </c>
      <c r="Q76" s="36">
        <f>SUMIFS(СВЦЭМ!$C$33:$C$776,СВЦЭМ!$A$33:$A$776,$A76,СВЦЭМ!$B$33:$B$776,Q$47)+'СЕТ СН'!$G$9+СВЦЭМ!$D$10+'СЕТ СН'!$G$5-'СЕТ СН'!$G$17</f>
        <v>3549.6344895400002</v>
      </c>
      <c r="R76" s="36">
        <f>SUMIFS(СВЦЭМ!$C$33:$C$776,СВЦЭМ!$A$33:$A$776,$A76,СВЦЭМ!$B$33:$B$776,R$47)+'СЕТ СН'!$G$9+СВЦЭМ!$D$10+'СЕТ СН'!$G$5-'СЕТ СН'!$G$17</f>
        <v>3521.55713848</v>
      </c>
      <c r="S76" s="36">
        <f>SUMIFS(СВЦЭМ!$C$33:$C$776,СВЦЭМ!$A$33:$A$776,$A76,СВЦЭМ!$B$33:$B$776,S$47)+'СЕТ СН'!$G$9+СВЦЭМ!$D$10+'СЕТ СН'!$G$5-'СЕТ СН'!$G$17</f>
        <v>3488.78003902</v>
      </c>
      <c r="T76" s="36">
        <f>SUMIFS(СВЦЭМ!$C$33:$C$776,СВЦЭМ!$A$33:$A$776,$A76,СВЦЭМ!$B$33:$B$776,T$47)+'СЕТ СН'!$G$9+СВЦЭМ!$D$10+'СЕТ СН'!$G$5-'СЕТ СН'!$G$17</f>
        <v>3473.3903647500001</v>
      </c>
      <c r="U76" s="36">
        <f>SUMIFS(СВЦЭМ!$C$33:$C$776,СВЦЭМ!$A$33:$A$776,$A76,СВЦЭМ!$B$33:$B$776,U$47)+'СЕТ СН'!$G$9+СВЦЭМ!$D$10+'СЕТ СН'!$G$5-'СЕТ СН'!$G$17</f>
        <v>3441.0378215199999</v>
      </c>
      <c r="V76" s="36">
        <f>SUMIFS(СВЦЭМ!$C$33:$C$776,СВЦЭМ!$A$33:$A$776,$A76,СВЦЭМ!$B$33:$B$776,V$47)+'СЕТ СН'!$G$9+СВЦЭМ!$D$10+'СЕТ СН'!$G$5-'СЕТ СН'!$G$17</f>
        <v>3434.3505198299999</v>
      </c>
      <c r="W76" s="36">
        <f>SUMIFS(СВЦЭМ!$C$33:$C$776,СВЦЭМ!$A$33:$A$776,$A76,СВЦЭМ!$B$33:$B$776,W$47)+'СЕТ СН'!$G$9+СВЦЭМ!$D$10+'СЕТ СН'!$G$5-'СЕТ СН'!$G$17</f>
        <v>3412.77955195</v>
      </c>
      <c r="X76" s="36">
        <f>SUMIFS(СВЦЭМ!$C$33:$C$776,СВЦЭМ!$A$33:$A$776,$A76,СВЦЭМ!$B$33:$B$776,X$47)+'СЕТ СН'!$G$9+СВЦЭМ!$D$10+'СЕТ СН'!$G$5-'СЕТ СН'!$G$17</f>
        <v>3470.1379801100002</v>
      </c>
      <c r="Y76" s="36">
        <f>SUMIFS(СВЦЭМ!$C$33:$C$776,СВЦЭМ!$A$33:$A$776,$A76,СВЦЭМ!$B$33:$B$776,Y$47)+'СЕТ СН'!$G$9+СВЦЭМ!$D$10+'СЕТ СН'!$G$5-'СЕТ СН'!$G$17</f>
        <v>3528.54379621</v>
      </c>
    </row>
    <row r="77" spans="1:27" ht="15.75" x14ac:dyDescent="0.2">
      <c r="A77" s="35">
        <f t="shared" si="1"/>
        <v>43554</v>
      </c>
      <c r="B77" s="36">
        <f>SUMIFS(СВЦЭМ!$C$33:$C$776,СВЦЭМ!$A$33:$A$776,$A77,СВЦЭМ!$B$33:$B$776,B$47)+'СЕТ СН'!$G$9+СВЦЭМ!$D$10+'СЕТ СН'!$G$5-'СЕТ СН'!$G$17</f>
        <v>3553.0916706100002</v>
      </c>
      <c r="C77" s="36">
        <f>SUMIFS(СВЦЭМ!$C$33:$C$776,СВЦЭМ!$A$33:$A$776,$A77,СВЦЭМ!$B$33:$B$776,C$47)+'СЕТ СН'!$G$9+СВЦЭМ!$D$10+'СЕТ СН'!$G$5-'СЕТ СН'!$G$17</f>
        <v>3562.8973703199999</v>
      </c>
      <c r="D77" s="36">
        <f>SUMIFS(СВЦЭМ!$C$33:$C$776,СВЦЭМ!$A$33:$A$776,$A77,СВЦЭМ!$B$33:$B$776,D$47)+'СЕТ СН'!$G$9+СВЦЭМ!$D$10+'СЕТ СН'!$G$5-'СЕТ СН'!$G$17</f>
        <v>3585.44327957</v>
      </c>
      <c r="E77" s="36">
        <f>SUMIFS(СВЦЭМ!$C$33:$C$776,СВЦЭМ!$A$33:$A$776,$A77,СВЦЭМ!$B$33:$B$776,E$47)+'СЕТ СН'!$G$9+СВЦЭМ!$D$10+'СЕТ СН'!$G$5-'СЕТ СН'!$G$17</f>
        <v>3601.3413588000003</v>
      </c>
      <c r="F77" s="36">
        <f>SUMIFS(СВЦЭМ!$C$33:$C$776,СВЦЭМ!$A$33:$A$776,$A77,СВЦЭМ!$B$33:$B$776,F$47)+'СЕТ СН'!$G$9+СВЦЭМ!$D$10+'СЕТ СН'!$G$5-'СЕТ СН'!$G$17</f>
        <v>3600.38348137</v>
      </c>
      <c r="G77" s="36">
        <f>SUMIFS(СВЦЭМ!$C$33:$C$776,СВЦЭМ!$A$33:$A$776,$A77,СВЦЭМ!$B$33:$B$776,G$47)+'СЕТ СН'!$G$9+СВЦЭМ!$D$10+'СЕТ СН'!$G$5-'СЕТ СН'!$G$17</f>
        <v>3590.0997793800002</v>
      </c>
      <c r="H77" s="36">
        <f>SUMIFS(СВЦЭМ!$C$33:$C$776,СВЦЭМ!$A$33:$A$776,$A77,СВЦЭМ!$B$33:$B$776,H$47)+'СЕТ СН'!$G$9+СВЦЭМ!$D$10+'СЕТ СН'!$G$5-'СЕТ СН'!$G$17</f>
        <v>3570.38924185</v>
      </c>
      <c r="I77" s="36">
        <f>SUMIFS(СВЦЭМ!$C$33:$C$776,СВЦЭМ!$A$33:$A$776,$A77,СВЦЭМ!$B$33:$B$776,I$47)+'СЕТ СН'!$G$9+СВЦЭМ!$D$10+'СЕТ СН'!$G$5-'СЕТ СН'!$G$17</f>
        <v>3538.9032992500001</v>
      </c>
      <c r="J77" s="36">
        <f>SUMIFS(СВЦЭМ!$C$33:$C$776,СВЦЭМ!$A$33:$A$776,$A77,СВЦЭМ!$B$33:$B$776,J$47)+'СЕТ СН'!$G$9+СВЦЭМ!$D$10+'СЕТ СН'!$G$5-'СЕТ СН'!$G$17</f>
        <v>3456.3449127700001</v>
      </c>
      <c r="K77" s="36">
        <f>SUMIFS(СВЦЭМ!$C$33:$C$776,СВЦЭМ!$A$33:$A$776,$A77,СВЦЭМ!$B$33:$B$776,K$47)+'СЕТ СН'!$G$9+СВЦЭМ!$D$10+'СЕТ СН'!$G$5-'СЕТ СН'!$G$17</f>
        <v>3424.0540441100002</v>
      </c>
      <c r="L77" s="36">
        <f>SUMIFS(СВЦЭМ!$C$33:$C$776,СВЦЭМ!$A$33:$A$776,$A77,СВЦЭМ!$B$33:$B$776,L$47)+'СЕТ СН'!$G$9+СВЦЭМ!$D$10+'СЕТ СН'!$G$5-'СЕТ СН'!$G$17</f>
        <v>3417.2138595500001</v>
      </c>
      <c r="M77" s="36">
        <f>SUMIFS(СВЦЭМ!$C$33:$C$776,СВЦЭМ!$A$33:$A$776,$A77,СВЦЭМ!$B$33:$B$776,M$47)+'СЕТ СН'!$G$9+СВЦЭМ!$D$10+'СЕТ СН'!$G$5-'СЕТ СН'!$G$17</f>
        <v>3436.1843821900002</v>
      </c>
      <c r="N77" s="36">
        <f>SUMIFS(СВЦЭМ!$C$33:$C$776,СВЦЭМ!$A$33:$A$776,$A77,СВЦЭМ!$B$33:$B$776,N$47)+'СЕТ СН'!$G$9+СВЦЭМ!$D$10+'СЕТ СН'!$G$5-'СЕТ СН'!$G$17</f>
        <v>3477.31850837</v>
      </c>
      <c r="O77" s="36">
        <f>SUMIFS(СВЦЭМ!$C$33:$C$776,СВЦЭМ!$A$33:$A$776,$A77,СВЦЭМ!$B$33:$B$776,O$47)+'СЕТ СН'!$G$9+СВЦЭМ!$D$10+'СЕТ СН'!$G$5-'СЕТ СН'!$G$17</f>
        <v>3498.22338838</v>
      </c>
      <c r="P77" s="36">
        <f>SUMIFS(СВЦЭМ!$C$33:$C$776,СВЦЭМ!$A$33:$A$776,$A77,СВЦЭМ!$B$33:$B$776,P$47)+'СЕТ СН'!$G$9+СВЦЭМ!$D$10+'СЕТ СН'!$G$5-'СЕТ СН'!$G$17</f>
        <v>3501.6672431699999</v>
      </c>
      <c r="Q77" s="36">
        <f>SUMIFS(СВЦЭМ!$C$33:$C$776,СВЦЭМ!$A$33:$A$776,$A77,СВЦЭМ!$B$33:$B$776,Q$47)+'СЕТ СН'!$G$9+СВЦЭМ!$D$10+'СЕТ СН'!$G$5-'СЕТ СН'!$G$17</f>
        <v>3501.28441299</v>
      </c>
      <c r="R77" s="36">
        <f>SUMIFS(СВЦЭМ!$C$33:$C$776,СВЦЭМ!$A$33:$A$776,$A77,СВЦЭМ!$B$33:$B$776,R$47)+'СЕТ СН'!$G$9+СВЦЭМ!$D$10+'СЕТ СН'!$G$5-'СЕТ СН'!$G$17</f>
        <v>3474.6603253399999</v>
      </c>
      <c r="S77" s="36">
        <f>SUMIFS(СВЦЭМ!$C$33:$C$776,СВЦЭМ!$A$33:$A$776,$A77,СВЦЭМ!$B$33:$B$776,S$47)+'СЕТ СН'!$G$9+СВЦЭМ!$D$10+'СЕТ СН'!$G$5-'СЕТ СН'!$G$17</f>
        <v>3422.4535717799999</v>
      </c>
      <c r="T77" s="36">
        <f>SUMIFS(СВЦЭМ!$C$33:$C$776,СВЦЭМ!$A$33:$A$776,$A77,СВЦЭМ!$B$33:$B$776,T$47)+'СЕТ СН'!$G$9+СВЦЭМ!$D$10+'СЕТ СН'!$G$5-'СЕТ СН'!$G$17</f>
        <v>3415.7711116800001</v>
      </c>
      <c r="U77" s="36">
        <f>SUMIFS(СВЦЭМ!$C$33:$C$776,СВЦЭМ!$A$33:$A$776,$A77,СВЦЭМ!$B$33:$B$776,U$47)+'СЕТ СН'!$G$9+СВЦЭМ!$D$10+'СЕТ СН'!$G$5-'СЕТ СН'!$G$17</f>
        <v>3396.1233368900002</v>
      </c>
      <c r="V77" s="36">
        <f>SUMIFS(СВЦЭМ!$C$33:$C$776,СВЦЭМ!$A$33:$A$776,$A77,СВЦЭМ!$B$33:$B$776,V$47)+'СЕТ СН'!$G$9+СВЦЭМ!$D$10+'СЕТ СН'!$G$5-'СЕТ СН'!$G$17</f>
        <v>3378.1189780899999</v>
      </c>
      <c r="W77" s="36">
        <f>SUMIFS(СВЦЭМ!$C$33:$C$776,СВЦЭМ!$A$33:$A$776,$A77,СВЦЭМ!$B$33:$B$776,W$47)+'СЕТ СН'!$G$9+СВЦЭМ!$D$10+'СЕТ СН'!$G$5-'СЕТ СН'!$G$17</f>
        <v>3389.2320250299999</v>
      </c>
      <c r="X77" s="36">
        <f>SUMIFS(СВЦЭМ!$C$33:$C$776,СВЦЭМ!$A$33:$A$776,$A77,СВЦЭМ!$B$33:$B$776,X$47)+'СЕТ СН'!$G$9+СВЦЭМ!$D$10+'СЕТ СН'!$G$5-'СЕТ СН'!$G$17</f>
        <v>3440.5694402399999</v>
      </c>
      <c r="Y77" s="36">
        <f>SUMIFS(СВЦЭМ!$C$33:$C$776,СВЦЭМ!$A$33:$A$776,$A77,СВЦЭМ!$B$33:$B$776,Y$47)+'СЕТ СН'!$G$9+СВЦЭМ!$D$10+'СЕТ СН'!$G$5-'СЕТ СН'!$G$17</f>
        <v>3510.2648948800002</v>
      </c>
      <c r="AA77" s="37"/>
    </row>
    <row r="78" spans="1:27" ht="15.75" x14ac:dyDescent="0.2">
      <c r="A78" s="35">
        <f t="shared" si="1"/>
        <v>43555</v>
      </c>
      <c r="B78" s="36">
        <f>SUMIFS(СВЦЭМ!$C$33:$C$776,СВЦЭМ!$A$33:$A$776,$A78,СВЦЭМ!$B$33:$B$776,B$47)+'СЕТ СН'!$G$9+СВЦЭМ!$D$10+'СЕТ СН'!$G$5-'СЕТ СН'!$G$17</f>
        <v>3537.10097266</v>
      </c>
      <c r="C78" s="36">
        <f>SUMIFS(СВЦЭМ!$C$33:$C$776,СВЦЭМ!$A$33:$A$776,$A78,СВЦЭМ!$B$33:$B$776,C$47)+'СЕТ СН'!$G$9+СВЦЭМ!$D$10+'СЕТ СН'!$G$5-'СЕТ СН'!$G$17</f>
        <v>3566.8103345200002</v>
      </c>
      <c r="D78" s="36">
        <f>SUMIFS(СВЦЭМ!$C$33:$C$776,СВЦЭМ!$A$33:$A$776,$A78,СВЦЭМ!$B$33:$B$776,D$47)+'СЕТ СН'!$G$9+СВЦЭМ!$D$10+'СЕТ СН'!$G$5-'СЕТ СН'!$G$17</f>
        <v>3594.7810391000003</v>
      </c>
      <c r="E78" s="36">
        <f>SUMIFS(СВЦЭМ!$C$33:$C$776,СВЦЭМ!$A$33:$A$776,$A78,СВЦЭМ!$B$33:$B$776,E$47)+'СЕТ СН'!$G$9+СВЦЭМ!$D$10+'СЕТ СН'!$G$5-'СЕТ СН'!$G$17</f>
        <v>3598.88846405</v>
      </c>
      <c r="F78" s="36">
        <f>SUMIFS(СВЦЭМ!$C$33:$C$776,СВЦЭМ!$A$33:$A$776,$A78,СВЦЭМ!$B$33:$B$776,F$47)+'СЕТ СН'!$G$9+СВЦЭМ!$D$10+'СЕТ СН'!$G$5-'СЕТ СН'!$G$17</f>
        <v>3603.6296822300001</v>
      </c>
      <c r="G78" s="36">
        <f>SUMIFS(СВЦЭМ!$C$33:$C$776,СВЦЭМ!$A$33:$A$776,$A78,СВЦЭМ!$B$33:$B$776,G$47)+'СЕТ СН'!$G$9+СВЦЭМ!$D$10+'СЕТ СН'!$G$5-'СЕТ СН'!$G$17</f>
        <v>3593.9072685000001</v>
      </c>
      <c r="H78" s="36">
        <f>SUMIFS(СВЦЭМ!$C$33:$C$776,СВЦЭМ!$A$33:$A$776,$A78,СВЦЭМ!$B$33:$B$776,H$47)+'СЕТ СН'!$G$9+СВЦЭМ!$D$10+'СЕТ СН'!$G$5-'СЕТ СН'!$G$17</f>
        <v>3569.2729309599999</v>
      </c>
      <c r="I78" s="36">
        <f>SUMIFS(СВЦЭМ!$C$33:$C$776,СВЦЭМ!$A$33:$A$776,$A78,СВЦЭМ!$B$33:$B$776,I$47)+'СЕТ СН'!$G$9+СВЦЭМ!$D$10+'СЕТ СН'!$G$5-'СЕТ СН'!$G$17</f>
        <v>3525.0321885500002</v>
      </c>
      <c r="J78" s="36">
        <f>SUMIFS(СВЦЭМ!$C$33:$C$776,СВЦЭМ!$A$33:$A$776,$A78,СВЦЭМ!$B$33:$B$776,J$47)+'СЕТ СН'!$G$9+СВЦЭМ!$D$10+'СЕТ СН'!$G$5-'СЕТ СН'!$G$17</f>
        <v>3453.6298743000002</v>
      </c>
      <c r="K78" s="36">
        <f>SUMIFS(СВЦЭМ!$C$33:$C$776,СВЦЭМ!$A$33:$A$776,$A78,СВЦЭМ!$B$33:$B$776,K$47)+'СЕТ СН'!$G$9+СВЦЭМ!$D$10+'СЕТ СН'!$G$5-'СЕТ СН'!$G$17</f>
        <v>3416.9088377200001</v>
      </c>
      <c r="L78" s="36">
        <f>SUMIFS(СВЦЭМ!$C$33:$C$776,СВЦЭМ!$A$33:$A$776,$A78,СВЦЭМ!$B$33:$B$776,L$47)+'СЕТ СН'!$G$9+СВЦЭМ!$D$10+'СЕТ СН'!$G$5-'СЕТ СН'!$G$17</f>
        <v>3419.2689351399999</v>
      </c>
      <c r="M78" s="36">
        <f>SUMIFS(СВЦЭМ!$C$33:$C$776,СВЦЭМ!$A$33:$A$776,$A78,СВЦЭМ!$B$33:$B$776,M$47)+'СЕТ СН'!$G$9+СВЦЭМ!$D$10+'СЕТ СН'!$G$5-'СЕТ СН'!$G$17</f>
        <v>3454.32289932</v>
      </c>
      <c r="N78" s="36">
        <f>SUMIFS(СВЦЭМ!$C$33:$C$776,СВЦЭМ!$A$33:$A$776,$A78,СВЦЭМ!$B$33:$B$776,N$47)+'СЕТ СН'!$G$9+СВЦЭМ!$D$10+'СЕТ СН'!$G$5-'СЕТ СН'!$G$17</f>
        <v>3490.1969905699998</v>
      </c>
      <c r="O78" s="36">
        <f>SUMIFS(СВЦЭМ!$C$33:$C$776,СВЦЭМ!$A$33:$A$776,$A78,СВЦЭМ!$B$33:$B$776,O$47)+'СЕТ СН'!$G$9+СВЦЭМ!$D$10+'СЕТ СН'!$G$5-'СЕТ СН'!$G$17</f>
        <v>3507.1393130300003</v>
      </c>
      <c r="P78" s="36">
        <f>SUMIFS(СВЦЭМ!$C$33:$C$776,СВЦЭМ!$A$33:$A$776,$A78,СВЦЭМ!$B$33:$B$776,P$47)+'СЕТ СН'!$G$9+СВЦЭМ!$D$10+'СЕТ СН'!$G$5-'СЕТ СН'!$G$17</f>
        <v>3522.1512741699999</v>
      </c>
      <c r="Q78" s="36">
        <f>SUMIFS(СВЦЭМ!$C$33:$C$776,СВЦЭМ!$A$33:$A$776,$A78,СВЦЭМ!$B$33:$B$776,Q$47)+'СЕТ СН'!$G$9+СВЦЭМ!$D$10+'СЕТ СН'!$G$5-'СЕТ СН'!$G$17</f>
        <v>3512.1969039200003</v>
      </c>
      <c r="R78" s="36">
        <f>SUMIFS(СВЦЭМ!$C$33:$C$776,СВЦЭМ!$A$33:$A$776,$A78,СВЦЭМ!$B$33:$B$776,R$47)+'СЕТ СН'!$G$9+СВЦЭМ!$D$10+'СЕТ СН'!$G$5-'СЕТ СН'!$G$17</f>
        <v>3484.3528401600001</v>
      </c>
      <c r="S78" s="36">
        <f>SUMIFS(СВЦЭМ!$C$33:$C$776,СВЦЭМ!$A$33:$A$776,$A78,СВЦЭМ!$B$33:$B$776,S$47)+'СЕТ СН'!$G$9+СВЦЭМ!$D$10+'СЕТ СН'!$G$5-'СЕТ СН'!$G$17</f>
        <v>3446.3023328200002</v>
      </c>
      <c r="T78" s="36">
        <f>SUMIFS(СВЦЭМ!$C$33:$C$776,СВЦЭМ!$A$33:$A$776,$A78,СВЦЭМ!$B$33:$B$776,T$47)+'СЕТ СН'!$G$9+СВЦЭМ!$D$10+'СЕТ СН'!$G$5-'СЕТ СН'!$G$17</f>
        <v>3416.1700054299999</v>
      </c>
      <c r="U78" s="36">
        <f>SUMIFS(СВЦЭМ!$C$33:$C$776,СВЦЭМ!$A$33:$A$776,$A78,СВЦЭМ!$B$33:$B$776,U$47)+'СЕТ СН'!$G$9+СВЦЭМ!$D$10+'СЕТ СН'!$G$5-'СЕТ СН'!$G$17</f>
        <v>3389.8669943200002</v>
      </c>
      <c r="V78" s="36">
        <f>SUMIFS(СВЦЭМ!$C$33:$C$776,СВЦЭМ!$A$33:$A$776,$A78,СВЦЭМ!$B$33:$B$776,V$47)+'СЕТ СН'!$G$9+СВЦЭМ!$D$10+'СЕТ СН'!$G$5-'СЕТ СН'!$G$17</f>
        <v>3374.2130670000001</v>
      </c>
      <c r="W78" s="36">
        <f>SUMIFS(СВЦЭМ!$C$33:$C$776,СВЦЭМ!$A$33:$A$776,$A78,СВЦЭМ!$B$33:$B$776,W$47)+'СЕТ СН'!$G$9+СВЦЭМ!$D$10+'СЕТ СН'!$G$5-'СЕТ СН'!$G$17</f>
        <v>3369.55573005</v>
      </c>
      <c r="X78" s="36">
        <f>SUMIFS(СВЦЭМ!$C$33:$C$776,СВЦЭМ!$A$33:$A$776,$A78,СВЦЭМ!$B$33:$B$776,X$47)+'СЕТ СН'!$G$9+СВЦЭМ!$D$10+'СЕТ СН'!$G$5-'СЕТ СН'!$G$17</f>
        <v>3418.7835420500001</v>
      </c>
      <c r="Y78" s="36">
        <f>SUMIFS(СВЦЭМ!$C$33:$C$776,СВЦЭМ!$A$33:$A$776,$A78,СВЦЭМ!$B$33:$B$776,Y$47)+'СЕТ СН'!$G$9+СВЦЭМ!$D$10+'СЕТ СН'!$G$5-'СЕТ СН'!$G$17</f>
        <v>3491.3558705099999</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0" t="s">
        <v>7</v>
      </c>
      <c r="B81" s="124" t="s">
        <v>75</v>
      </c>
      <c r="C81" s="125"/>
      <c r="D81" s="125"/>
      <c r="E81" s="125"/>
      <c r="F81" s="125"/>
      <c r="G81" s="125"/>
      <c r="H81" s="125"/>
      <c r="I81" s="125"/>
      <c r="J81" s="125"/>
      <c r="K81" s="125"/>
      <c r="L81" s="125"/>
      <c r="M81" s="125"/>
      <c r="N81" s="125"/>
      <c r="O81" s="125"/>
      <c r="P81" s="125"/>
      <c r="Q81" s="125"/>
      <c r="R81" s="125"/>
      <c r="S81" s="125"/>
      <c r="T81" s="125"/>
      <c r="U81" s="125"/>
      <c r="V81" s="125"/>
      <c r="W81" s="125"/>
      <c r="X81" s="125"/>
      <c r="Y81" s="126"/>
    </row>
    <row r="82" spans="1:25" ht="12.75" customHeight="1" x14ac:dyDescent="0.2">
      <c r="A82" s="131"/>
      <c r="B82" s="127"/>
      <c r="C82" s="128"/>
      <c r="D82" s="128"/>
      <c r="E82" s="128"/>
      <c r="F82" s="128"/>
      <c r="G82" s="128"/>
      <c r="H82" s="128"/>
      <c r="I82" s="128"/>
      <c r="J82" s="128"/>
      <c r="K82" s="128"/>
      <c r="L82" s="128"/>
      <c r="M82" s="128"/>
      <c r="N82" s="128"/>
      <c r="O82" s="128"/>
      <c r="P82" s="128"/>
      <c r="Q82" s="128"/>
      <c r="R82" s="128"/>
      <c r="S82" s="128"/>
      <c r="T82" s="128"/>
      <c r="U82" s="128"/>
      <c r="V82" s="128"/>
      <c r="W82" s="128"/>
      <c r="X82" s="128"/>
      <c r="Y82" s="129"/>
    </row>
    <row r="83" spans="1:25" ht="12.75" customHeight="1" x14ac:dyDescent="0.2">
      <c r="A83" s="132"/>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01.03.2019</v>
      </c>
      <c r="B84" s="36">
        <f>SUMIFS(СВЦЭМ!$C$33:$C$776,СВЦЭМ!$A$33:$A$776,$A84,СВЦЭМ!$B$33:$B$776,B$83)+'СЕТ СН'!$H$9+СВЦЭМ!$D$10+'СЕТ СН'!$H$5-'СЕТ СН'!$H$17</f>
        <v>3671.8882410799997</v>
      </c>
      <c r="C84" s="36">
        <f>SUMIFS(СВЦЭМ!$C$33:$C$776,СВЦЭМ!$A$33:$A$776,$A84,СВЦЭМ!$B$33:$B$776,C$83)+'СЕТ СН'!$H$9+СВЦЭМ!$D$10+'СЕТ СН'!$H$5-'СЕТ СН'!$H$17</f>
        <v>3705.6035821300002</v>
      </c>
      <c r="D84" s="36">
        <f>SUMIFS(СВЦЭМ!$C$33:$C$776,СВЦЭМ!$A$33:$A$776,$A84,СВЦЭМ!$B$33:$B$776,D$83)+'СЕТ СН'!$H$9+СВЦЭМ!$D$10+'СЕТ СН'!$H$5-'СЕТ СН'!$H$17</f>
        <v>3722.80863744</v>
      </c>
      <c r="E84" s="36">
        <f>SUMIFS(СВЦЭМ!$C$33:$C$776,СВЦЭМ!$A$33:$A$776,$A84,СВЦЭМ!$B$33:$B$776,E$83)+'СЕТ СН'!$H$9+СВЦЭМ!$D$10+'СЕТ СН'!$H$5-'СЕТ СН'!$H$17</f>
        <v>3765.5211056600001</v>
      </c>
      <c r="F84" s="36">
        <f>SUMIFS(СВЦЭМ!$C$33:$C$776,СВЦЭМ!$A$33:$A$776,$A84,СВЦЭМ!$B$33:$B$776,F$83)+'СЕТ СН'!$H$9+СВЦЭМ!$D$10+'СЕТ СН'!$H$5-'СЕТ СН'!$H$17</f>
        <v>3764.9699998599999</v>
      </c>
      <c r="G84" s="36">
        <f>SUMIFS(СВЦЭМ!$C$33:$C$776,СВЦЭМ!$A$33:$A$776,$A84,СВЦЭМ!$B$33:$B$776,G$83)+'СЕТ СН'!$H$9+СВЦЭМ!$D$10+'СЕТ СН'!$H$5-'СЕТ СН'!$H$17</f>
        <v>3706.6393107100002</v>
      </c>
      <c r="H84" s="36">
        <f>SUMIFS(СВЦЭМ!$C$33:$C$776,СВЦЭМ!$A$33:$A$776,$A84,СВЦЭМ!$B$33:$B$776,H$83)+'СЕТ СН'!$H$9+СВЦЭМ!$D$10+'СЕТ СН'!$H$5-'СЕТ СН'!$H$17</f>
        <v>3649.17582821</v>
      </c>
      <c r="I84" s="36">
        <f>SUMIFS(СВЦЭМ!$C$33:$C$776,СВЦЭМ!$A$33:$A$776,$A84,СВЦЭМ!$B$33:$B$776,I$83)+'СЕТ СН'!$H$9+СВЦЭМ!$D$10+'СЕТ СН'!$H$5-'СЕТ СН'!$H$17</f>
        <v>3602.51215207</v>
      </c>
      <c r="J84" s="36">
        <f>SUMIFS(СВЦЭМ!$C$33:$C$776,СВЦЭМ!$A$33:$A$776,$A84,СВЦЭМ!$B$33:$B$776,J$83)+'СЕТ СН'!$H$9+СВЦЭМ!$D$10+'СЕТ СН'!$H$5-'СЕТ СН'!$H$17</f>
        <v>3572.6135652200001</v>
      </c>
      <c r="K84" s="36">
        <f>SUMIFS(СВЦЭМ!$C$33:$C$776,СВЦЭМ!$A$33:$A$776,$A84,СВЦЭМ!$B$33:$B$776,K$83)+'СЕТ СН'!$H$9+СВЦЭМ!$D$10+'СЕТ СН'!$H$5-'СЕТ СН'!$H$17</f>
        <v>3556.2443992399999</v>
      </c>
      <c r="L84" s="36">
        <f>SUMIFS(СВЦЭМ!$C$33:$C$776,СВЦЭМ!$A$33:$A$776,$A84,СВЦЭМ!$B$33:$B$776,L$83)+'СЕТ СН'!$H$9+СВЦЭМ!$D$10+'СЕТ СН'!$H$5-'СЕТ СН'!$H$17</f>
        <v>3570.02058158</v>
      </c>
      <c r="M84" s="36">
        <f>SUMIFS(СВЦЭМ!$C$33:$C$776,СВЦЭМ!$A$33:$A$776,$A84,СВЦЭМ!$B$33:$B$776,M$83)+'СЕТ СН'!$H$9+СВЦЭМ!$D$10+'СЕТ СН'!$H$5-'СЕТ СН'!$H$17</f>
        <v>3588.8870085999997</v>
      </c>
      <c r="N84" s="36">
        <f>SUMIFS(СВЦЭМ!$C$33:$C$776,СВЦЭМ!$A$33:$A$776,$A84,СВЦЭМ!$B$33:$B$776,N$83)+'СЕТ СН'!$H$9+СВЦЭМ!$D$10+'СЕТ СН'!$H$5-'СЕТ СН'!$H$17</f>
        <v>3620.8839716900002</v>
      </c>
      <c r="O84" s="36">
        <f>SUMIFS(СВЦЭМ!$C$33:$C$776,СВЦЭМ!$A$33:$A$776,$A84,СВЦЭМ!$B$33:$B$776,O$83)+'СЕТ СН'!$H$9+СВЦЭМ!$D$10+'СЕТ СН'!$H$5-'СЕТ СН'!$H$17</f>
        <v>3633.3783413199999</v>
      </c>
      <c r="P84" s="36">
        <f>SUMIFS(СВЦЭМ!$C$33:$C$776,СВЦЭМ!$A$33:$A$776,$A84,СВЦЭМ!$B$33:$B$776,P$83)+'СЕТ СН'!$H$9+СВЦЭМ!$D$10+'СЕТ СН'!$H$5-'СЕТ СН'!$H$17</f>
        <v>3637.8709383</v>
      </c>
      <c r="Q84" s="36">
        <f>SUMIFS(СВЦЭМ!$C$33:$C$776,СВЦЭМ!$A$33:$A$776,$A84,СВЦЭМ!$B$33:$B$776,Q$83)+'СЕТ СН'!$H$9+СВЦЭМ!$D$10+'СЕТ СН'!$H$5-'СЕТ СН'!$H$17</f>
        <v>3633.8192112400002</v>
      </c>
      <c r="R84" s="36">
        <f>SUMIFS(СВЦЭМ!$C$33:$C$776,СВЦЭМ!$A$33:$A$776,$A84,СВЦЭМ!$B$33:$B$776,R$83)+'СЕТ СН'!$H$9+СВЦЭМ!$D$10+'СЕТ СН'!$H$5-'СЕТ СН'!$H$17</f>
        <v>3599.4161707600001</v>
      </c>
      <c r="S84" s="36">
        <f>SUMIFS(СВЦЭМ!$C$33:$C$776,СВЦЭМ!$A$33:$A$776,$A84,СВЦЭМ!$B$33:$B$776,S$83)+'СЕТ СН'!$H$9+СВЦЭМ!$D$10+'СЕТ СН'!$H$5-'СЕТ СН'!$H$17</f>
        <v>3564.3959433199998</v>
      </c>
      <c r="T84" s="36">
        <f>SUMIFS(СВЦЭМ!$C$33:$C$776,СВЦЭМ!$A$33:$A$776,$A84,СВЦЭМ!$B$33:$B$776,T$83)+'СЕТ СН'!$H$9+СВЦЭМ!$D$10+'СЕТ СН'!$H$5-'СЕТ СН'!$H$17</f>
        <v>3547.7670679299999</v>
      </c>
      <c r="U84" s="36">
        <f>SUMIFS(СВЦЭМ!$C$33:$C$776,СВЦЭМ!$A$33:$A$776,$A84,СВЦЭМ!$B$33:$B$776,U$83)+'СЕТ СН'!$H$9+СВЦЭМ!$D$10+'СЕТ СН'!$H$5-'СЕТ СН'!$H$17</f>
        <v>3524.3971868500003</v>
      </c>
      <c r="V84" s="36">
        <f>SUMIFS(СВЦЭМ!$C$33:$C$776,СВЦЭМ!$A$33:$A$776,$A84,СВЦЭМ!$B$33:$B$776,V$83)+'СЕТ СН'!$H$9+СВЦЭМ!$D$10+'СЕТ СН'!$H$5-'СЕТ СН'!$H$17</f>
        <v>3526.3852055899997</v>
      </c>
      <c r="W84" s="36">
        <f>SUMIFS(СВЦЭМ!$C$33:$C$776,СВЦЭМ!$A$33:$A$776,$A84,СВЦЭМ!$B$33:$B$776,W$83)+'СЕТ СН'!$H$9+СВЦЭМ!$D$10+'СЕТ СН'!$H$5-'СЕТ СН'!$H$17</f>
        <v>3537.6059085900001</v>
      </c>
      <c r="X84" s="36">
        <f>SUMIFS(СВЦЭМ!$C$33:$C$776,СВЦЭМ!$A$33:$A$776,$A84,СВЦЭМ!$B$33:$B$776,X$83)+'СЕТ СН'!$H$9+СВЦЭМ!$D$10+'СЕТ СН'!$H$5-'СЕТ СН'!$H$17</f>
        <v>3586.9787615</v>
      </c>
      <c r="Y84" s="36">
        <f>SUMIFS(СВЦЭМ!$C$33:$C$776,СВЦЭМ!$A$33:$A$776,$A84,СВЦЭМ!$B$33:$B$776,Y$83)+'СЕТ СН'!$H$9+СВЦЭМ!$D$10+'СЕТ СН'!$H$5-'СЕТ СН'!$H$17</f>
        <v>3645.0458121800002</v>
      </c>
    </row>
    <row r="85" spans="1:25" ht="15.75" x14ac:dyDescent="0.2">
      <c r="A85" s="35">
        <f>A84+1</f>
        <v>43526</v>
      </c>
      <c r="B85" s="36">
        <f>SUMIFS(СВЦЭМ!$C$33:$C$776,СВЦЭМ!$A$33:$A$776,$A85,СВЦЭМ!$B$33:$B$776,B$83)+'СЕТ СН'!$H$9+СВЦЭМ!$D$10+'СЕТ СН'!$H$5-'СЕТ СН'!$H$17</f>
        <v>3683.12500765</v>
      </c>
      <c r="C85" s="36">
        <f>SUMIFS(СВЦЭМ!$C$33:$C$776,СВЦЭМ!$A$33:$A$776,$A85,СВЦЭМ!$B$33:$B$776,C$83)+'СЕТ СН'!$H$9+СВЦЭМ!$D$10+'СЕТ СН'!$H$5-'СЕТ СН'!$H$17</f>
        <v>3702.7638270699999</v>
      </c>
      <c r="D85" s="36">
        <f>SUMIFS(СВЦЭМ!$C$33:$C$776,СВЦЭМ!$A$33:$A$776,$A85,СВЦЭМ!$B$33:$B$776,D$83)+'СЕТ СН'!$H$9+СВЦЭМ!$D$10+'СЕТ СН'!$H$5-'СЕТ СН'!$H$17</f>
        <v>3727.2738717699999</v>
      </c>
      <c r="E85" s="36">
        <f>SUMIFS(СВЦЭМ!$C$33:$C$776,СВЦЭМ!$A$33:$A$776,$A85,СВЦЭМ!$B$33:$B$776,E$83)+'СЕТ СН'!$H$9+СВЦЭМ!$D$10+'СЕТ СН'!$H$5-'СЕТ СН'!$H$17</f>
        <v>3728.2124867299999</v>
      </c>
      <c r="F85" s="36">
        <f>SUMIFS(СВЦЭМ!$C$33:$C$776,СВЦЭМ!$A$33:$A$776,$A85,СВЦЭМ!$B$33:$B$776,F$83)+'СЕТ СН'!$H$9+СВЦЭМ!$D$10+'СЕТ СН'!$H$5-'СЕТ СН'!$H$17</f>
        <v>3734.7974396199997</v>
      </c>
      <c r="G85" s="36">
        <f>SUMIFS(СВЦЭМ!$C$33:$C$776,СВЦЭМ!$A$33:$A$776,$A85,СВЦЭМ!$B$33:$B$776,G$83)+'СЕТ СН'!$H$9+СВЦЭМ!$D$10+'СЕТ СН'!$H$5-'СЕТ СН'!$H$17</f>
        <v>3710.76162234</v>
      </c>
      <c r="H85" s="36">
        <f>SUMIFS(СВЦЭМ!$C$33:$C$776,СВЦЭМ!$A$33:$A$776,$A85,СВЦЭМ!$B$33:$B$776,H$83)+'СЕТ СН'!$H$9+СВЦЭМ!$D$10+'СЕТ СН'!$H$5-'СЕТ СН'!$H$17</f>
        <v>3699.5258667799999</v>
      </c>
      <c r="I85" s="36">
        <f>SUMIFS(СВЦЭМ!$C$33:$C$776,СВЦЭМ!$A$33:$A$776,$A85,СВЦЭМ!$B$33:$B$776,I$83)+'СЕТ СН'!$H$9+СВЦЭМ!$D$10+'СЕТ СН'!$H$5-'СЕТ СН'!$H$17</f>
        <v>3636.1940657999999</v>
      </c>
      <c r="J85" s="36">
        <f>SUMIFS(СВЦЭМ!$C$33:$C$776,СВЦЭМ!$A$33:$A$776,$A85,СВЦЭМ!$B$33:$B$776,J$83)+'СЕТ СН'!$H$9+СВЦЭМ!$D$10+'СЕТ СН'!$H$5-'СЕТ СН'!$H$17</f>
        <v>3588.0354303200002</v>
      </c>
      <c r="K85" s="36">
        <f>SUMIFS(СВЦЭМ!$C$33:$C$776,СВЦЭМ!$A$33:$A$776,$A85,СВЦЭМ!$B$33:$B$776,K$83)+'СЕТ СН'!$H$9+СВЦЭМ!$D$10+'СЕТ СН'!$H$5-'СЕТ СН'!$H$17</f>
        <v>3570.9563668800001</v>
      </c>
      <c r="L85" s="36">
        <f>SUMIFS(СВЦЭМ!$C$33:$C$776,СВЦЭМ!$A$33:$A$776,$A85,СВЦЭМ!$B$33:$B$776,L$83)+'СЕТ СН'!$H$9+СВЦЭМ!$D$10+'СЕТ СН'!$H$5-'СЕТ СН'!$H$17</f>
        <v>3564.0587890500001</v>
      </c>
      <c r="M85" s="36">
        <f>SUMIFS(СВЦЭМ!$C$33:$C$776,СВЦЭМ!$A$33:$A$776,$A85,СВЦЭМ!$B$33:$B$776,M$83)+'СЕТ СН'!$H$9+СВЦЭМ!$D$10+'СЕТ СН'!$H$5-'СЕТ СН'!$H$17</f>
        <v>3588.5834228899998</v>
      </c>
      <c r="N85" s="36">
        <f>SUMIFS(СВЦЭМ!$C$33:$C$776,СВЦЭМ!$A$33:$A$776,$A85,СВЦЭМ!$B$33:$B$776,N$83)+'СЕТ СН'!$H$9+СВЦЭМ!$D$10+'СЕТ СН'!$H$5-'СЕТ СН'!$H$17</f>
        <v>3639.8225942099998</v>
      </c>
      <c r="O85" s="36">
        <f>SUMIFS(СВЦЭМ!$C$33:$C$776,СВЦЭМ!$A$33:$A$776,$A85,СВЦЭМ!$B$33:$B$776,O$83)+'СЕТ СН'!$H$9+СВЦЭМ!$D$10+'СЕТ СН'!$H$5-'СЕТ СН'!$H$17</f>
        <v>3644.6371866300001</v>
      </c>
      <c r="P85" s="36">
        <f>SUMIFS(СВЦЭМ!$C$33:$C$776,СВЦЭМ!$A$33:$A$776,$A85,СВЦЭМ!$B$33:$B$776,P$83)+'СЕТ СН'!$H$9+СВЦЭМ!$D$10+'СЕТ СН'!$H$5-'СЕТ СН'!$H$17</f>
        <v>3667.2871053099998</v>
      </c>
      <c r="Q85" s="36">
        <f>SUMIFS(СВЦЭМ!$C$33:$C$776,СВЦЭМ!$A$33:$A$776,$A85,СВЦЭМ!$B$33:$B$776,Q$83)+'СЕТ СН'!$H$9+СВЦЭМ!$D$10+'СЕТ СН'!$H$5-'СЕТ СН'!$H$17</f>
        <v>3663.2159830299997</v>
      </c>
      <c r="R85" s="36">
        <f>SUMIFS(СВЦЭМ!$C$33:$C$776,СВЦЭМ!$A$33:$A$776,$A85,СВЦЭМ!$B$33:$B$776,R$83)+'СЕТ СН'!$H$9+СВЦЭМ!$D$10+'СЕТ СН'!$H$5-'СЕТ СН'!$H$17</f>
        <v>3624.4796106700001</v>
      </c>
      <c r="S85" s="36">
        <f>SUMIFS(СВЦЭМ!$C$33:$C$776,СВЦЭМ!$A$33:$A$776,$A85,СВЦЭМ!$B$33:$B$776,S$83)+'СЕТ СН'!$H$9+СВЦЭМ!$D$10+'СЕТ СН'!$H$5-'СЕТ СН'!$H$17</f>
        <v>3582.1773858500001</v>
      </c>
      <c r="T85" s="36">
        <f>SUMIFS(СВЦЭМ!$C$33:$C$776,СВЦЭМ!$A$33:$A$776,$A85,СВЦЭМ!$B$33:$B$776,T$83)+'СЕТ СН'!$H$9+СВЦЭМ!$D$10+'СЕТ СН'!$H$5-'СЕТ СН'!$H$17</f>
        <v>3550.7376983300001</v>
      </c>
      <c r="U85" s="36">
        <f>SUMIFS(СВЦЭМ!$C$33:$C$776,СВЦЭМ!$A$33:$A$776,$A85,СВЦЭМ!$B$33:$B$776,U$83)+'СЕТ СН'!$H$9+СВЦЭМ!$D$10+'СЕТ СН'!$H$5-'СЕТ СН'!$H$17</f>
        <v>3517.71444776</v>
      </c>
      <c r="V85" s="36">
        <f>SUMIFS(СВЦЭМ!$C$33:$C$776,СВЦЭМ!$A$33:$A$776,$A85,СВЦЭМ!$B$33:$B$776,V$83)+'СЕТ СН'!$H$9+СВЦЭМ!$D$10+'СЕТ СН'!$H$5-'СЕТ СН'!$H$17</f>
        <v>3509.8635276800001</v>
      </c>
      <c r="W85" s="36">
        <f>SUMIFS(СВЦЭМ!$C$33:$C$776,СВЦЭМ!$A$33:$A$776,$A85,СВЦЭМ!$B$33:$B$776,W$83)+'СЕТ СН'!$H$9+СВЦЭМ!$D$10+'СЕТ СН'!$H$5-'СЕТ СН'!$H$17</f>
        <v>3514.0103442999998</v>
      </c>
      <c r="X85" s="36">
        <f>SUMIFS(СВЦЭМ!$C$33:$C$776,СВЦЭМ!$A$33:$A$776,$A85,СВЦЭМ!$B$33:$B$776,X$83)+'СЕТ СН'!$H$9+СВЦЭМ!$D$10+'СЕТ СН'!$H$5-'СЕТ СН'!$H$17</f>
        <v>3560.2256086400002</v>
      </c>
      <c r="Y85" s="36">
        <f>SUMIFS(СВЦЭМ!$C$33:$C$776,СВЦЭМ!$A$33:$A$776,$A85,СВЦЭМ!$B$33:$B$776,Y$83)+'СЕТ СН'!$H$9+СВЦЭМ!$D$10+'СЕТ СН'!$H$5-'СЕТ СН'!$H$17</f>
        <v>3622.9505212200002</v>
      </c>
    </row>
    <row r="86" spans="1:25" ht="15.75" x14ac:dyDescent="0.2">
      <c r="A86" s="35">
        <f t="shared" ref="A86:A114" si="2">A85+1</f>
        <v>43527</v>
      </c>
      <c r="B86" s="36">
        <f>SUMIFS(СВЦЭМ!$C$33:$C$776,СВЦЭМ!$A$33:$A$776,$A86,СВЦЭМ!$B$33:$B$776,B$83)+'СЕТ СН'!$H$9+СВЦЭМ!$D$10+'СЕТ СН'!$H$5-'СЕТ СН'!$H$17</f>
        <v>3654.2873038500002</v>
      </c>
      <c r="C86" s="36">
        <f>SUMIFS(СВЦЭМ!$C$33:$C$776,СВЦЭМ!$A$33:$A$776,$A86,СВЦЭМ!$B$33:$B$776,C$83)+'СЕТ СН'!$H$9+СВЦЭМ!$D$10+'СЕТ СН'!$H$5-'СЕТ СН'!$H$17</f>
        <v>3681.1141121000001</v>
      </c>
      <c r="D86" s="36">
        <f>SUMIFS(СВЦЭМ!$C$33:$C$776,СВЦЭМ!$A$33:$A$776,$A86,СВЦЭМ!$B$33:$B$776,D$83)+'СЕТ СН'!$H$9+СВЦЭМ!$D$10+'СЕТ СН'!$H$5-'СЕТ СН'!$H$17</f>
        <v>3704.55194734</v>
      </c>
      <c r="E86" s="36">
        <f>SUMIFS(СВЦЭМ!$C$33:$C$776,СВЦЭМ!$A$33:$A$776,$A86,СВЦЭМ!$B$33:$B$776,E$83)+'СЕТ СН'!$H$9+СВЦЭМ!$D$10+'СЕТ СН'!$H$5-'СЕТ СН'!$H$17</f>
        <v>3704.8251832300002</v>
      </c>
      <c r="F86" s="36">
        <f>SUMIFS(СВЦЭМ!$C$33:$C$776,СВЦЭМ!$A$33:$A$776,$A86,СВЦЭМ!$B$33:$B$776,F$83)+'СЕТ СН'!$H$9+СВЦЭМ!$D$10+'СЕТ СН'!$H$5-'СЕТ СН'!$H$17</f>
        <v>3721.31635865</v>
      </c>
      <c r="G86" s="36">
        <f>SUMIFS(СВЦЭМ!$C$33:$C$776,СВЦЭМ!$A$33:$A$776,$A86,СВЦЭМ!$B$33:$B$776,G$83)+'СЕТ СН'!$H$9+СВЦЭМ!$D$10+'СЕТ СН'!$H$5-'СЕТ СН'!$H$17</f>
        <v>3710.9020908299999</v>
      </c>
      <c r="H86" s="36">
        <f>SUMIFS(СВЦЭМ!$C$33:$C$776,СВЦЭМ!$A$33:$A$776,$A86,СВЦЭМ!$B$33:$B$776,H$83)+'СЕТ СН'!$H$9+СВЦЭМ!$D$10+'СЕТ СН'!$H$5-'СЕТ СН'!$H$17</f>
        <v>3697.19786819</v>
      </c>
      <c r="I86" s="36">
        <f>SUMIFS(СВЦЭМ!$C$33:$C$776,СВЦЭМ!$A$33:$A$776,$A86,СВЦЭМ!$B$33:$B$776,I$83)+'СЕТ СН'!$H$9+СВЦЭМ!$D$10+'СЕТ СН'!$H$5-'СЕТ СН'!$H$17</f>
        <v>3646.8691579400002</v>
      </c>
      <c r="J86" s="36">
        <f>SUMIFS(СВЦЭМ!$C$33:$C$776,СВЦЭМ!$A$33:$A$776,$A86,СВЦЭМ!$B$33:$B$776,J$83)+'СЕТ СН'!$H$9+СВЦЭМ!$D$10+'СЕТ СН'!$H$5-'СЕТ СН'!$H$17</f>
        <v>3578.1575597800002</v>
      </c>
      <c r="K86" s="36">
        <f>SUMIFS(СВЦЭМ!$C$33:$C$776,СВЦЭМ!$A$33:$A$776,$A86,СВЦЭМ!$B$33:$B$776,K$83)+'СЕТ СН'!$H$9+СВЦЭМ!$D$10+'СЕТ СН'!$H$5-'СЕТ СН'!$H$17</f>
        <v>3526.3527284500001</v>
      </c>
      <c r="L86" s="36">
        <f>SUMIFS(СВЦЭМ!$C$33:$C$776,СВЦЭМ!$A$33:$A$776,$A86,СВЦЭМ!$B$33:$B$776,L$83)+'СЕТ СН'!$H$9+СВЦЭМ!$D$10+'СЕТ СН'!$H$5-'СЕТ СН'!$H$17</f>
        <v>3509.4351216099999</v>
      </c>
      <c r="M86" s="36">
        <f>SUMIFS(СВЦЭМ!$C$33:$C$776,СВЦЭМ!$A$33:$A$776,$A86,СВЦЭМ!$B$33:$B$776,M$83)+'СЕТ СН'!$H$9+СВЦЭМ!$D$10+'СЕТ СН'!$H$5-'СЕТ СН'!$H$17</f>
        <v>3532.6535126999997</v>
      </c>
      <c r="N86" s="36">
        <f>SUMIFS(СВЦЭМ!$C$33:$C$776,СВЦЭМ!$A$33:$A$776,$A86,СВЦЭМ!$B$33:$B$776,N$83)+'СЕТ СН'!$H$9+СВЦЭМ!$D$10+'СЕТ СН'!$H$5-'СЕТ СН'!$H$17</f>
        <v>3554.1039960200001</v>
      </c>
      <c r="O86" s="36">
        <f>SUMIFS(СВЦЭМ!$C$33:$C$776,СВЦЭМ!$A$33:$A$776,$A86,СВЦЭМ!$B$33:$B$776,O$83)+'СЕТ СН'!$H$9+СВЦЭМ!$D$10+'СЕТ СН'!$H$5-'СЕТ СН'!$H$17</f>
        <v>3558.96877881</v>
      </c>
      <c r="P86" s="36">
        <f>SUMIFS(СВЦЭМ!$C$33:$C$776,СВЦЭМ!$A$33:$A$776,$A86,СВЦЭМ!$B$33:$B$776,P$83)+'СЕТ СН'!$H$9+СВЦЭМ!$D$10+'СЕТ СН'!$H$5-'СЕТ СН'!$H$17</f>
        <v>3574.0835653099998</v>
      </c>
      <c r="Q86" s="36">
        <f>SUMIFS(СВЦЭМ!$C$33:$C$776,СВЦЭМ!$A$33:$A$776,$A86,СВЦЭМ!$B$33:$B$776,Q$83)+'СЕТ СН'!$H$9+СВЦЭМ!$D$10+'СЕТ СН'!$H$5-'СЕТ СН'!$H$17</f>
        <v>3589.2163755000001</v>
      </c>
      <c r="R86" s="36">
        <f>SUMIFS(СВЦЭМ!$C$33:$C$776,СВЦЭМ!$A$33:$A$776,$A86,СВЦЭМ!$B$33:$B$776,R$83)+'СЕТ СН'!$H$9+СВЦЭМ!$D$10+'СЕТ СН'!$H$5-'СЕТ СН'!$H$17</f>
        <v>3598.5212325000002</v>
      </c>
      <c r="S86" s="36">
        <f>SUMIFS(СВЦЭМ!$C$33:$C$776,СВЦЭМ!$A$33:$A$776,$A86,СВЦЭМ!$B$33:$B$776,S$83)+'СЕТ СН'!$H$9+СВЦЭМ!$D$10+'СЕТ СН'!$H$5-'СЕТ СН'!$H$17</f>
        <v>3559.5246493700001</v>
      </c>
      <c r="T86" s="36">
        <f>SUMIFS(СВЦЭМ!$C$33:$C$776,СВЦЭМ!$A$33:$A$776,$A86,СВЦЭМ!$B$33:$B$776,T$83)+'СЕТ СН'!$H$9+СВЦЭМ!$D$10+'СЕТ СН'!$H$5-'СЕТ СН'!$H$17</f>
        <v>3540.4514492200001</v>
      </c>
      <c r="U86" s="36">
        <f>SUMIFS(СВЦЭМ!$C$33:$C$776,СВЦЭМ!$A$33:$A$776,$A86,СВЦЭМ!$B$33:$B$776,U$83)+'СЕТ СН'!$H$9+СВЦЭМ!$D$10+'СЕТ СН'!$H$5-'СЕТ СН'!$H$17</f>
        <v>3478.4094530699999</v>
      </c>
      <c r="V86" s="36">
        <f>SUMIFS(СВЦЭМ!$C$33:$C$776,СВЦЭМ!$A$33:$A$776,$A86,СВЦЭМ!$B$33:$B$776,V$83)+'СЕТ СН'!$H$9+СВЦЭМ!$D$10+'СЕТ СН'!$H$5-'СЕТ СН'!$H$17</f>
        <v>3477.6076035300002</v>
      </c>
      <c r="W86" s="36">
        <f>SUMIFS(СВЦЭМ!$C$33:$C$776,СВЦЭМ!$A$33:$A$776,$A86,СВЦЭМ!$B$33:$B$776,W$83)+'СЕТ СН'!$H$9+СВЦЭМ!$D$10+'СЕТ СН'!$H$5-'СЕТ СН'!$H$17</f>
        <v>3481.9949523999999</v>
      </c>
      <c r="X86" s="36">
        <f>SUMIFS(СВЦЭМ!$C$33:$C$776,СВЦЭМ!$A$33:$A$776,$A86,СВЦЭМ!$B$33:$B$776,X$83)+'СЕТ СН'!$H$9+СВЦЭМ!$D$10+'СЕТ СН'!$H$5-'СЕТ СН'!$H$17</f>
        <v>3523.8748298800001</v>
      </c>
      <c r="Y86" s="36">
        <f>SUMIFS(СВЦЭМ!$C$33:$C$776,СВЦЭМ!$A$33:$A$776,$A86,СВЦЭМ!$B$33:$B$776,Y$83)+'СЕТ СН'!$H$9+СВЦЭМ!$D$10+'СЕТ СН'!$H$5-'СЕТ СН'!$H$17</f>
        <v>3599.69635212</v>
      </c>
    </row>
    <row r="87" spans="1:25" ht="15.75" x14ac:dyDescent="0.2">
      <c r="A87" s="35">
        <f t="shared" si="2"/>
        <v>43528</v>
      </c>
      <c r="B87" s="36">
        <f>SUMIFS(СВЦЭМ!$C$33:$C$776,СВЦЭМ!$A$33:$A$776,$A87,СВЦЭМ!$B$33:$B$776,B$83)+'СЕТ СН'!$H$9+СВЦЭМ!$D$10+'СЕТ СН'!$H$5-'СЕТ СН'!$H$17</f>
        <v>3697.9673026800001</v>
      </c>
      <c r="C87" s="36">
        <f>SUMIFS(СВЦЭМ!$C$33:$C$776,СВЦЭМ!$A$33:$A$776,$A87,СВЦЭМ!$B$33:$B$776,C$83)+'СЕТ СН'!$H$9+СВЦЭМ!$D$10+'СЕТ СН'!$H$5-'СЕТ СН'!$H$17</f>
        <v>3723.9672571900001</v>
      </c>
      <c r="D87" s="36">
        <f>SUMIFS(СВЦЭМ!$C$33:$C$776,СВЦЭМ!$A$33:$A$776,$A87,СВЦЭМ!$B$33:$B$776,D$83)+'СЕТ СН'!$H$9+СВЦЭМ!$D$10+'СЕТ СН'!$H$5-'СЕТ СН'!$H$17</f>
        <v>3721.82193495</v>
      </c>
      <c r="E87" s="36">
        <f>SUMIFS(СВЦЭМ!$C$33:$C$776,СВЦЭМ!$A$33:$A$776,$A87,СВЦЭМ!$B$33:$B$776,E$83)+'СЕТ СН'!$H$9+СВЦЭМ!$D$10+'СЕТ СН'!$H$5-'СЕТ СН'!$H$17</f>
        <v>3722.4717321099997</v>
      </c>
      <c r="F87" s="36">
        <f>SUMIFS(СВЦЭМ!$C$33:$C$776,СВЦЭМ!$A$33:$A$776,$A87,СВЦЭМ!$B$33:$B$776,F$83)+'СЕТ СН'!$H$9+СВЦЭМ!$D$10+'СЕТ СН'!$H$5-'СЕТ СН'!$H$17</f>
        <v>3751.1709098900001</v>
      </c>
      <c r="G87" s="36">
        <f>SUMIFS(СВЦЭМ!$C$33:$C$776,СВЦЭМ!$A$33:$A$776,$A87,СВЦЭМ!$B$33:$B$776,G$83)+'СЕТ СН'!$H$9+СВЦЭМ!$D$10+'СЕТ СН'!$H$5-'СЕТ СН'!$H$17</f>
        <v>3717.21066931</v>
      </c>
      <c r="H87" s="36">
        <f>SUMIFS(СВЦЭМ!$C$33:$C$776,СВЦЭМ!$A$33:$A$776,$A87,СВЦЭМ!$B$33:$B$776,H$83)+'СЕТ СН'!$H$9+СВЦЭМ!$D$10+'СЕТ СН'!$H$5-'СЕТ СН'!$H$17</f>
        <v>3696.5949153500001</v>
      </c>
      <c r="I87" s="36">
        <f>SUMIFS(СВЦЭМ!$C$33:$C$776,СВЦЭМ!$A$33:$A$776,$A87,СВЦЭМ!$B$33:$B$776,I$83)+'СЕТ СН'!$H$9+СВЦЭМ!$D$10+'СЕТ СН'!$H$5-'СЕТ СН'!$H$17</f>
        <v>3624.2212681600004</v>
      </c>
      <c r="J87" s="36">
        <f>SUMIFS(СВЦЭМ!$C$33:$C$776,СВЦЭМ!$A$33:$A$776,$A87,СВЦЭМ!$B$33:$B$776,J$83)+'СЕТ СН'!$H$9+СВЦЭМ!$D$10+'СЕТ СН'!$H$5-'СЕТ СН'!$H$17</f>
        <v>3587.5418148799999</v>
      </c>
      <c r="K87" s="36">
        <f>SUMIFS(СВЦЭМ!$C$33:$C$776,СВЦЭМ!$A$33:$A$776,$A87,СВЦЭМ!$B$33:$B$776,K$83)+'СЕТ СН'!$H$9+СВЦЭМ!$D$10+'СЕТ СН'!$H$5-'СЕТ СН'!$H$17</f>
        <v>3558.22120537</v>
      </c>
      <c r="L87" s="36">
        <f>SUMIFS(СВЦЭМ!$C$33:$C$776,СВЦЭМ!$A$33:$A$776,$A87,СВЦЭМ!$B$33:$B$776,L$83)+'СЕТ СН'!$H$9+СВЦЭМ!$D$10+'СЕТ СН'!$H$5-'СЕТ СН'!$H$17</f>
        <v>3554.66572834</v>
      </c>
      <c r="M87" s="36">
        <f>SUMIFS(СВЦЭМ!$C$33:$C$776,СВЦЭМ!$A$33:$A$776,$A87,СВЦЭМ!$B$33:$B$776,M$83)+'СЕТ СН'!$H$9+СВЦЭМ!$D$10+'СЕТ СН'!$H$5-'СЕТ СН'!$H$17</f>
        <v>3572.1663739099999</v>
      </c>
      <c r="N87" s="36">
        <f>SUMIFS(СВЦЭМ!$C$33:$C$776,СВЦЭМ!$A$33:$A$776,$A87,СВЦЭМ!$B$33:$B$776,N$83)+'СЕТ СН'!$H$9+СВЦЭМ!$D$10+'СЕТ СН'!$H$5-'СЕТ СН'!$H$17</f>
        <v>3592.6719768100002</v>
      </c>
      <c r="O87" s="36">
        <f>SUMIFS(СВЦЭМ!$C$33:$C$776,СВЦЭМ!$A$33:$A$776,$A87,СВЦЭМ!$B$33:$B$776,O$83)+'СЕТ СН'!$H$9+СВЦЭМ!$D$10+'СЕТ СН'!$H$5-'СЕТ СН'!$H$17</f>
        <v>3608.3402905499997</v>
      </c>
      <c r="P87" s="36">
        <f>SUMIFS(СВЦЭМ!$C$33:$C$776,СВЦЭМ!$A$33:$A$776,$A87,СВЦЭМ!$B$33:$B$776,P$83)+'СЕТ СН'!$H$9+СВЦЭМ!$D$10+'СЕТ СН'!$H$5-'СЕТ СН'!$H$17</f>
        <v>3616.1796128699998</v>
      </c>
      <c r="Q87" s="36">
        <f>SUMIFS(СВЦЭМ!$C$33:$C$776,СВЦЭМ!$A$33:$A$776,$A87,СВЦЭМ!$B$33:$B$776,Q$83)+'СЕТ СН'!$H$9+СВЦЭМ!$D$10+'СЕТ СН'!$H$5-'СЕТ СН'!$H$17</f>
        <v>3615.9278522300001</v>
      </c>
      <c r="R87" s="36">
        <f>SUMIFS(СВЦЭМ!$C$33:$C$776,СВЦЭМ!$A$33:$A$776,$A87,СВЦЭМ!$B$33:$B$776,R$83)+'СЕТ СН'!$H$9+СВЦЭМ!$D$10+'СЕТ СН'!$H$5-'СЕТ СН'!$H$17</f>
        <v>3585.4864160500001</v>
      </c>
      <c r="S87" s="36">
        <f>SUMIFS(СВЦЭМ!$C$33:$C$776,СВЦЭМ!$A$33:$A$776,$A87,СВЦЭМ!$B$33:$B$776,S$83)+'СЕТ СН'!$H$9+СВЦЭМ!$D$10+'СЕТ СН'!$H$5-'СЕТ СН'!$H$17</f>
        <v>3519.9179969900001</v>
      </c>
      <c r="T87" s="36">
        <f>SUMIFS(СВЦЭМ!$C$33:$C$776,СВЦЭМ!$A$33:$A$776,$A87,СВЦЭМ!$B$33:$B$776,T$83)+'СЕТ СН'!$H$9+СВЦЭМ!$D$10+'СЕТ СН'!$H$5-'СЕТ СН'!$H$17</f>
        <v>3501.2369080799999</v>
      </c>
      <c r="U87" s="36">
        <f>SUMIFS(СВЦЭМ!$C$33:$C$776,СВЦЭМ!$A$33:$A$776,$A87,СВЦЭМ!$B$33:$B$776,U$83)+'СЕТ СН'!$H$9+СВЦЭМ!$D$10+'СЕТ СН'!$H$5-'СЕТ СН'!$H$17</f>
        <v>3487.3496607699999</v>
      </c>
      <c r="V87" s="36">
        <f>SUMIFS(СВЦЭМ!$C$33:$C$776,СВЦЭМ!$A$33:$A$776,$A87,СВЦЭМ!$B$33:$B$776,V$83)+'СЕТ СН'!$H$9+СВЦЭМ!$D$10+'СЕТ СН'!$H$5-'СЕТ СН'!$H$17</f>
        <v>3488.9143850700002</v>
      </c>
      <c r="W87" s="36">
        <f>SUMIFS(СВЦЭМ!$C$33:$C$776,СВЦЭМ!$A$33:$A$776,$A87,СВЦЭМ!$B$33:$B$776,W$83)+'СЕТ СН'!$H$9+СВЦЭМ!$D$10+'СЕТ СН'!$H$5-'СЕТ СН'!$H$17</f>
        <v>3494.9906943400001</v>
      </c>
      <c r="X87" s="36">
        <f>SUMIFS(СВЦЭМ!$C$33:$C$776,СВЦЭМ!$A$33:$A$776,$A87,СВЦЭМ!$B$33:$B$776,X$83)+'СЕТ СН'!$H$9+СВЦЭМ!$D$10+'СЕТ СН'!$H$5-'СЕТ СН'!$H$17</f>
        <v>3542.62143793</v>
      </c>
      <c r="Y87" s="36">
        <f>SUMIFS(СВЦЭМ!$C$33:$C$776,СВЦЭМ!$A$33:$A$776,$A87,СВЦЭМ!$B$33:$B$776,Y$83)+'СЕТ СН'!$H$9+СВЦЭМ!$D$10+'СЕТ СН'!$H$5-'СЕТ СН'!$H$17</f>
        <v>3588.53995166</v>
      </c>
    </row>
    <row r="88" spans="1:25" ht="15.75" x14ac:dyDescent="0.2">
      <c r="A88" s="35">
        <f t="shared" si="2"/>
        <v>43529</v>
      </c>
      <c r="B88" s="36">
        <f>SUMIFS(СВЦЭМ!$C$33:$C$776,СВЦЭМ!$A$33:$A$776,$A88,СВЦЭМ!$B$33:$B$776,B$83)+'СЕТ СН'!$H$9+СВЦЭМ!$D$10+'СЕТ СН'!$H$5-'СЕТ СН'!$H$17</f>
        <v>3613.9660970300001</v>
      </c>
      <c r="C88" s="36">
        <f>SUMIFS(СВЦЭМ!$C$33:$C$776,СВЦЭМ!$A$33:$A$776,$A88,СВЦЭМ!$B$33:$B$776,C$83)+'СЕТ СН'!$H$9+СВЦЭМ!$D$10+'СЕТ СН'!$H$5-'СЕТ СН'!$H$17</f>
        <v>3642.48328051</v>
      </c>
      <c r="D88" s="36">
        <f>SUMIFS(СВЦЭМ!$C$33:$C$776,СВЦЭМ!$A$33:$A$776,$A88,СВЦЭМ!$B$33:$B$776,D$83)+'СЕТ СН'!$H$9+СВЦЭМ!$D$10+'СЕТ СН'!$H$5-'СЕТ СН'!$H$17</f>
        <v>3669.5997039499998</v>
      </c>
      <c r="E88" s="36">
        <f>SUMIFS(СВЦЭМ!$C$33:$C$776,СВЦЭМ!$A$33:$A$776,$A88,СВЦЭМ!$B$33:$B$776,E$83)+'СЕТ СН'!$H$9+СВЦЭМ!$D$10+'СЕТ СН'!$H$5-'СЕТ СН'!$H$17</f>
        <v>3676.1915450299998</v>
      </c>
      <c r="F88" s="36">
        <f>SUMIFS(СВЦЭМ!$C$33:$C$776,СВЦЭМ!$A$33:$A$776,$A88,СВЦЭМ!$B$33:$B$776,F$83)+'СЕТ СН'!$H$9+СВЦЭМ!$D$10+'СЕТ СН'!$H$5-'СЕТ СН'!$H$17</f>
        <v>3687.20601992</v>
      </c>
      <c r="G88" s="36">
        <f>SUMIFS(СВЦЭМ!$C$33:$C$776,СВЦЭМ!$A$33:$A$776,$A88,СВЦЭМ!$B$33:$B$776,G$83)+'СЕТ СН'!$H$9+СВЦЭМ!$D$10+'СЕТ СН'!$H$5-'СЕТ СН'!$H$17</f>
        <v>3661.8980593699998</v>
      </c>
      <c r="H88" s="36">
        <f>SUMIFS(СВЦЭМ!$C$33:$C$776,СВЦЭМ!$A$33:$A$776,$A88,СВЦЭМ!$B$33:$B$776,H$83)+'СЕТ СН'!$H$9+СВЦЭМ!$D$10+'СЕТ СН'!$H$5-'СЕТ СН'!$H$17</f>
        <v>3618.1396600099997</v>
      </c>
      <c r="I88" s="36">
        <f>SUMIFS(СВЦЭМ!$C$33:$C$776,СВЦЭМ!$A$33:$A$776,$A88,СВЦЭМ!$B$33:$B$776,I$83)+'СЕТ СН'!$H$9+СВЦЭМ!$D$10+'СЕТ СН'!$H$5-'СЕТ СН'!$H$17</f>
        <v>3561.4797118000001</v>
      </c>
      <c r="J88" s="36">
        <f>SUMIFS(СВЦЭМ!$C$33:$C$776,СВЦЭМ!$A$33:$A$776,$A88,СВЦЭМ!$B$33:$B$776,J$83)+'СЕТ СН'!$H$9+СВЦЭМ!$D$10+'СЕТ СН'!$H$5-'СЕТ СН'!$H$17</f>
        <v>3530.6571085999999</v>
      </c>
      <c r="K88" s="36">
        <f>SUMIFS(СВЦЭМ!$C$33:$C$776,СВЦЭМ!$A$33:$A$776,$A88,СВЦЭМ!$B$33:$B$776,K$83)+'СЕТ СН'!$H$9+СВЦЭМ!$D$10+'СЕТ СН'!$H$5-'СЕТ СН'!$H$17</f>
        <v>3500.8526209399997</v>
      </c>
      <c r="L88" s="36">
        <f>SUMIFS(СВЦЭМ!$C$33:$C$776,СВЦЭМ!$A$33:$A$776,$A88,СВЦЭМ!$B$33:$B$776,L$83)+'СЕТ СН'!$H$9+СВЦЭМ!$D$10+'СЕТ СН'!$H$5-'СЕТ СН'!$H$17</f>
        <v>3497.9659872399998</v>
      </c>
      <c r="M88" s="36">
        <f>SUMIFS(СВЦЭМ!$C$33:$C$776,СВЦЭМ!$A$33:$A$776,$A88,СВЦЭМ!$B$33:$B$776,M$83)+'СЕТ СН'!$H$9+СВЦЭМ!$D$10+'СЕТ СН'!$H$5-'СЕТ СН'!$H$17</f>
        <v>3535.1479616699999</v>
      </c>
      <c r="N88" s="36">
        <f>SUMIFS(СВЦЭМ!$C$33:$C$776,СВЦЭМ!$A$33:$A$776,$A88,СВЦЭМ!$B$33:$B$776,N$83)+'СЕТ СН'!$H$9+СВЦЭМ!$D$10+'СЕТ СН'!$H$5-'СЕТ СН'!$H$17</f>
        <v>3573.7640681000003</v>
      </c>
      <c r="O88" s="36">
        <f>SUMIFS(СВЦЭМ!$C$33:$C$776,СВЦЭМ!$A$33:$A$776,$A88,СВЦЭМ!$B$33:$B$776,O$83)+'СЕТ СН'!$H$9+СВЦЭМ!$D$10+'СЕТ СН'!$H$5-'СЕТ СН'!$H$17</f>
        <v>3571.15564464</v>
      </c>
      <c r="P88" s="36">
        <f>SUMIFS(СВЦЭМ!$C$33:$C$776,СВЦЭМ!$A$33:$A$776,$A88,СВЦЭМ!$B$33:$B$776,P$83)+'СЕТ СН'!$H$9+СВЦЭМ!$D$10+'СЕТ СН'!$H$5-'СЕТ СН'!$H$17</f>
        <v>3608.5465558199999</v>
      </c>
      <c r="Q88" s="36">
        <f>SUMIFS(СВЦЭМ!$C$33:$C$776,СВЦЭМ!$A$33:$A$776,$A88,СВЦЭМ!$B$33:$B$776,Q$83)+'СЕТ СН'!$H$9+СВЦЭМ!$D$10+'СЕТ СН'!$H$5-'СЕТ СН'!$H$17</f>
        <v>3603.4057361699997</v>
      </c>
      <c r="R88" s="36">
        <f>SUMIFS(СВЦЭМ!$C$33:$C$776,СВЦЭМ!$A$33:$A$776,$A88,СВЦЭМ!$B$33:$B$776,R$83)+'СЕТ СН'!$H$9+СВЦЭМ!$D$10+'СЕТ СН'!$H$5-'СЕТ СН'!$H$17</f>
        <v>3569.9636742100001</v>
      </c>
      <c r="S88" s="36">
        <f>SUMIFS(СВЦЭМ!$C$33:$C$776,СВЦЭМ!$A$33:$A$776,$A88,СВЦЭМ!$B$33:$B$776,S$83)+'СЕТ СН'!$H$9+СВЦЭМ!$D$10+'СЕТ СН'!$H$5-'СЕТ СН'!$H$17</f>
        <v>3524.7763272100001</v>
      </c>
      <c r="T88" s="36">
        <f>SUMIFS(СВЦЭМ!$C$33:$C$776,СВЦЭМ!$A$33:$A$776,$A88,СВЦЭМ!$B$33:$B$776,T$83)+'СЕТ СН'!$H$9+СВЦЭМ!$D$10+'СЕТ СН'!$H$5-'СЕТ СН'!$H$17</f>
        <v>3501.0008804899999</v>
      </c>
      <c r="U88" s="36">
        <f>SUMIFS(СВЦЭМ!$C$33:$C$776,СВЦЭМ!$A$33:$A$776,$A88,СВЦЭМ!$B$33:$B$776,U$83)+'СЕТ СН'!$H$9+СВЦЭМ!$D$10+'СЕТ СН'!$H$5-'СЕТ СН'!$H$17</f>
        <v>3469.9823795399998</v>
      </c>
      <c r="V88" s="36">
        <f>SUMIFS(СВЦЭМ!$C$33:$C$776,СВЦЭМ!$A$33:$A$776,$A88,СВЦЭМ!$B$33:$B$776,V$83)+'СЕТ СН'!$H$9+СВЦЭМ!$D$10+'СЕТ СН'!$H$5-'СЕТ СН'!$H$17</f>
        <v>3471.68255236</v>
      </c>
      <c r="W88" s="36">
        <f>SUMIFS(СВЦЭМ!$C$33:$C$776,СВЦЭМ!$A$33:$A$776,$A88,СВЦЭМ!$B$33:$B$776,W$83)+'СЕТ СН'!$H$9+СВЦЭМ!$D$10+'СЕТ СН'!$H$5-'СЕТ СН'!$H$17</f>
        <v>3482.66676241</v>
      </c>
      <c r="X88" s="36">
        <f>SUMIFS(СВЦЭМ!$C$33:$C$776,СВЦЭМ!$A$33:$A$776,$A88,СВЦЭМ!$B$33:$B$776,X$83)+'СЕТ СН'!$H$9+СВЦЭМ!$D$10+'СЕТ СН'!$H$5-'СЕТ СН'!$H$17</f>
        <v>3541.90024881</v>
      </c>
      <c r="Y88" s="36">
        <f>SUMIFS(СВЦЭМ!$C$33:$C$776,СВЦЭМ!$A$33:$A$776,$A88,СВЦЭМ!$B$33:$B$776,Y$83)+'СЕТ СН'!$H$9+СВЦЭМ!$D$10+'СЕТ СН'!$H$5-'СЕТ СН'!$H$17</f>
        <v>3593.8346076100001</v>
      </c>
    </row>
    <row r="89" spans="1:25" ht="15.75" x14ac:dyDescent="0.2">
      <c r="A89" s="35">
        <f t="shared" si="2"/>
        <v>43530</v>
      </c>
      <c r="B89" s="36">
        <f>SUMIFS(СВЦЭМ!$C$33:$C$776,СВЦЭМ!$A$33:$A$776,$A89,СВЦЭМ!$B$33:$B$776,B$83)+'СЕТ СН'!$H$9+СВЦЭМ!$D$10+'СЕТ СН'!$H$5-'СЕТ СН'!$H$17</f>
        <v>3679.43621622</v>
      </c>
      <c r="C89" s="36">
        <f>SUMIFS(СВЦЭМ!$C$33:$C$776,СВЦЭМ!$A$33:$A$776,$A89,СВЦЭМ!$B$33:$B$776,C$83)+'СЕТ СН'!$H$9+СВЦЭМ!$D$10+'СЕТ СН'!$H$5-'СЕТ СН'!$H$17</f>
        <v>3703.3825613199997</v>
      </c>
      <c r="D89" s="36">
        <f>SUMIFS(СВЦЭМ!$C$33:$C$776,СВЦЭМ!$A$33:$A$776,$A89,СВЦЭМ!$B$33:$B$776,D$83)+'СЕТ СН'!$H$9+СВЦЭМ!$D$10+'СЕТ СН'!$H$5-'СЕТ СН'!$H$17</f>
        <v>3697.5363606199999</v>
      </c>
      <c r="E89" s="36">
        <f>SUMIFS(СВЦЭМ!$C$33:$C$776,СВЦЭМ!$A$33:$A$776,$A89,СВЦЭМ!$B$33:$B$776,E$83)+'СЕТ СН'!$H$9+СВЦЭМ!$D$10+'СЕТ СН'!$H$5-'СЕТ СН'!$H$17</f>
        <v>3692.5116255799999</v>
      </c>
      <c r="F89" s="36">
        <f>SUMIFS(СВЦЭМ!$C$33:$C$776,СВЦЭМ!$A$33:$A$776,$A89,СВЦЭМ!$B$33:$B$776,F$83)+'СЕТ СН'!$H$9+СВЦЭМ!$D$10+'СЕТ СН'!$H$5-'СЕТ СН'!$H$17</f>
        <v>3689.3084141899999</v>
      </c>
      <c r="G89" s="36">
        <f>SUMIFS(СВЦЭМ!$C$33:$C$776,СВЦЭМ!$A$33:$A$776,$A89,СВЦЭМ!$B$33:$B$776,G$83)+'СЕТ СН'!$H$9+СВЦЭМ!$D$10+'СЕТ СН'!$H$5-'СЕТ СН'!$H$17</f>
        <v>3678.8473275400002</v>
      </c>
      <c r="H89" s="36">
        <f>SUMIFS(СВЦЭМ!$C$33:$C$776,СВЦЭМ!$A$33:$A$776,$A89,СВЦЭМ!$B$33:$B$776,H$83)+'СЕТ СН'!$H$9+СВЦЭМ!$D$10+'СЕТ СН'!$H$5-'СЕТ СН'!$H$17</f>
        <v>3657.38508288</v>
      </c>
      <c r="I89" s="36">
        <f>SUMIFS(СВЦЭМ!$C$33:$C$776,СВЦЭМ!$A$33:$A$776,$A89,СВЦЭМ!$B$33:$B$776,I$83)+'СЕТ СН'!$H$9+СВЦЭМ!$D$10+'СЕТ СН'!$H$5-'СЕТ СН'!$H$17</f>
        <v>3615.5565612700002</v>
      </c>
      <c r="J89" s="36">
        <f>SUMIFS(СВЦЭМ!$C$33:$C$776,СВЦЭМ!$A$33:$A$776,$A89,СВЦЭМ!$B$33:$B$776,J$83)+'СЕТ СН'!$H$9+СВЦЭМ!$D$10+'СЕТ СН'!$H$5-'СЕТ СН'!$H$17</f>
        <v>3570.23343045</v>
      </c>
      <c r="K89" s="36">
        <f>SUMIFS(СВЦЭМ!$C$33:$C$776,СВЦЭМ!$A$33:$A$776,$A89,СВЦЭМ!$B$33:$B$776,K$83)+'СЕТ СН'!$H$9+СВЦЭМ!$D$10+'СЕТ СН'!$H$5-'СЕТ СН'!$H$17</f>
        <v>3541.5658173000002</v>
      </c>
      <c r="L89" s="36">
        <f>SUMIFS(СВЦЭМ!$C$33:$C$776,СВЦЭМ!$A$33:$A$776,$A89,СВЦЭМ!$B$33:$B$776,L$83)+'СЕТ СН'!$H$9+СВЦЭМ!$D$10+'СЕТ СН'!$H$5-'СЕТ СН'!$H$17</f>
        <v>3539.5854788799998</v>
      </c>
      <c r="M89" s="36">
        <f>SUMIFS(СВЦЭМ!$C$33:$C$776,СВЦЭМ!$A$33:$A$776,$A89,СВЦЭМ!$B$33:$B$776,M$83)+'СЕТ СН'!$H$9+СВЦЭМ!$D$10+'СЕТ СН'!$H$5-'СЕТ СН'!$H$17</f>
        <v>3576.6708862400001</v>
      </c>
      <c r="N89" s="36">
        <f>SUMIFS(СВЦЭМ!$C$33:$C$776,СВЦЭМ!$A$33:$A$776,$A89,СВЦЭМ!$B$33:$B$776,N$83)+'СЕТ СН'!$H$9+СВЦЭМ!$D$10+'СЕТ СН'!$H$5-'СЕТ СН'!$H$17</f>
        <v>3625.5385672699999</v>
      </c>
      <c r="O89" s="36">
        <f>SUMIFS(СВЦЭМ!$C$33:$C$776,СВЦЭМ!$A$33:$A$776,$A89,СВЦЭМ!$B$33:$B$776,O$83)+'СЕТ СН'!$H$9+СВЦЭМ!$D$10+'СЕТ СН'!$H$5-'СЕТ СН'!$H$17</f>
        <v>3627.6275491900001</v>
      </c>
      <c r="P89" s="36">
        <f>SUMIFS(СВЦЭМ!$C$33:$C$776,СВЦЭМ!$A$33:$A$776,$A89,СВЦЭМ!$B$33:$B$776,P$83)+'СЕТ СН'!$H$9+СВЦЭМ!$D$10+'СЕТ СН'!$H$5-'СЕТ СН'!$H$17</f>
        <v>3652.47539757</v>
      </c>
      <c r="Q89" s="36">
        <f>SUMIFS(СВЦЭМ!$C$33:$C$776,СВЦЭМ!$A$33:$A$776,$A89,СВЦЭМ!$B$33:$B$776,Q$83)+'СЕТ СН'!$H$9+СВЦЭМ!$D$10+'СЕТ СН'!$H$5-'СЕТ СН'!$H$17</f>
        <v>3654.7343167200002</v>
      </c>
      <c r="R89" s="36">
        <f>SUMIFS(СВЦЭМ!$C$33:$C$776,СВЦЭМ!$A$33:$A$776,$A89,СВЦЭМ!$B$33:$B$776,R$83)+'СЕТ СН'!$H$9+СВЦЭМ!$D$10+'СЕТ СН'!$H$5-'СЕТ СН'!$H$17</f>
        <v>3637.8827683499999</v>
      </c>
      <c r="S89" s="36">
        <f>SUMIFS(СВЦЭМ!$C$33:$C$776,СВЦЭМ!$A$33:$A$776,$A89,СВЦЭМ!$B$33:$B$776,S$83)+'СЕТ СН'!$H$9+СВЦЭМ!$D$10+'СЕТ СН'!$H$5-'СЕТ СН'!$H$17</f>
        <v>3593.1035860100001</v>
      </c>
      <c r="T89" s="36">
        <f>SUMIFS(СВЦЭМ!$C$33:$C$776,СВЦЭМ!$A$33:$A$776,$A89,СВЦЭМ!$B$33:$B$776,T$83)+'СЕТ СН'!$H$9+СВЦЭМ!$D$10+'СЕТ СН'!$H$5-'СЕТ СН'!$H$17</f>
        <v>3567.3285121399999</v>
      </c>
      <c r="U89" s="36">
        <f>SUMIFS(СВЦЭМ!$C$33:$C$776,СВЦЭМ!$A$33:$A$776,$A89,СВЦЭМ!$B$33:$B$776,U$83)+'СЕТ СН'!$H$9+СВЦЭМ!$D$10+'СЕТ СН'!$H$5-'СЕТ СН'!$H$17</f>
        <v>3511.7713589300001</v>
      </c>
      <c r="V89" s="36">
        <f>SUMIFS(СВЦЭМ!$C$33:$C$776,СВЦЭМ!$A$33:$A$776,$A89,СВЦЭМ!$B$33:$B$776,V$83)+'СЕТ СН'!$H$9+СВЦЭМ!$D$10+'СЕТ СН'!$H$5-'СЕТ СН'!$H$17</f>
        <v>3514.0039881900002</v>
      </c>
      <c r="W89" s="36">
        <f>SUMIFS(СВЦЭМ!$C$33:$C$776,СВЦЭМ!$A$33:$A$776,$A89,СВЦЭМ!$B$33:$B$776,W$83)+'СЕТ СН'!$H$9+СВЦЭМ!$D$10+'СЕТ СН'!$H$5-'СЕТ СН'!$H$17</f>
        <v>3501.56855864</v>
      </c>
      <c r="X89" s="36">
        <f>SUMIFS(СВЦЭМ!$C$33:$C$776,СВЦЭМ!$A$33:$A$776,$A89,СВЦЭМ!$B$33:$B$776,X$83)+'СЕТ СН'!$H$9+СВЦЭМ!$D$10+'СЕТ СН'!$H$5-'СЕТ СН'!$H$17</f>
        <v>3542.42004752</v>
      </c>
      <c r="Y89" s="36">
        <f>SUMIFS(СВЦЭМ!$C$33:$C$776,СВЦЭМ!$A$33:$A$776,$A89,СВЦЭМ!$B$33:$B$776,Y$83)+'СЕТ СН'!$H$9+СВЦЭМ!$D$10+'СЕТ СН'!$H$5-'СЕТ СН'!$H$17</f>
        <v>3587.03448458</v>
      </c>
    </row>
    <row r="90" spans="1:25" ht="15.75" x14ac:dyDescent="0.2">
      <c r="A90" s="35">
        <f t="shared" si="2"/>
        <v>43531</v>
      </c>
      <c r="B90" s="36">
        <f>SUMIFS(СВЦЭМ!$C$33:$C$776,СВЦЭМ!$A$33:$A$776,$A90,СВЦЭМ!$B$33:$B$776,B$83)+'СЕТ СН'!$H$9+СВЦЭМ!$D$10+'СЕТ СН'!$H$5-'СЕТ СН'!$H$17</f>
        <v>3673.2154610100001</v>
      </c>
      <c r="C90" s="36">
        <f>SUMIFS(СВЦЭМ!$C$33:$C$776,СВЦЭМ!$A$33:$A$776,$A90,СВЦЭМ!$B$33:$B$776,C$83)+'СЕТ СН'!$H$9+СВЦЭМ!$D$10+'СЕТ СН'!$H$5-'СЕТ СН'!$H$17</f>
        <v>3696.9503976799997</v>
      </c>
      <c r="D90" s="36">
        <f>SUMIFS(СВЦЭМ!$C$33:$C$776,СВЦЭМ!$A$33:$A$776,$A90,СВЦЭМ!$B$33:$B$776,D$83)+'СЕТ СН'!$H$9+СВЦЭМ!$D$10+'СЕТ СН'!$H$5-'СЕТ СН'!$H$17</f>
        <v>3686.3513733099999</v>
      </c>
      <c r="E90" s="36">
        <f>SUMIFS(СВЦЭМ!$C$33:$C$776,СВЦЭМ!$A$33:$A$776,$A90,СВЦЭМ!$B$33:$B$776,E$83)+'СЕТ СН'!$H$9+СВЦЭМ!$D$10+'СЕТ СН'!$H$5-'СЕТ СН'!$H$17</f>
        <v>3683.7126294700001</v>
      </c>
      <c r="F90" s="36">
        <f>SUMIFS(СВЦЭМ!$C$33:$C$776,СВЦЭМ!$A$33:$A$776,$A90,СВЦЭМ!$B$33:$B$776,F$83)+'СЕТ СН'!$H$9+СВЦЭМ!$D$10+'СЕТ СН'!$H$5-'СЕТ СН'!$H$17</f>
        <v>3684.9566967800001</v>
      </c>
      <c r="G90" s="36">
        <f>SUMIFS(СВЦЭМ!$C$33:$C$776,СВЦЭМ!$A$33:$A$776,$A90,СВЦЭМ!$B$33:$B$776,G$83)+'СЕТ СН'!$H$9+СВЦЭМ!$D$10+'СЕТ СН'!$H$5-'СЕТ СН'!$H$17</f>
        <v>3678.32692894</v>
      </c>
      <c r="H90" s="36">
        <f>SUMIFS(СВЦЭМ!$C$33:$C$776,СВЦЭМ!$A$33:$A$776,$A90,СВЦЭМ!$B$33:$B$776,H$83)+'СЕТ СН'!$H$9+СВЦЭМ!$D$10+'СЕТ СН'!$H$5-'СЕТ СН'!$H$17</f>
        <v>3646.3204266499997</v>
      </c>
      <c r="I90" s="36">
        <f>SUMIFS(СВЦЭМ!$C$33:$C$776,СВЦЭМ!$A$33:$A$776,$A90,СВЦЭМ!$B$33:$B$776,I$83)+'СЕТ СН'!$H$9+СВЦЭМ!$D$10+'СЕТ СН'!$H$5-'СЕТ СН'!$H$17</f>
        <v>3599.4075192800001</v>
      </c>
      <c r="J90" s="36">
        <f>SUMIFS(СВЦЭМ!$C$33:$C$776,СВЦЭМ!$A$33:$A$776,$A90,СВЦЭМ!$B$33:$B$776,J$83)+'СЕТ СН'!$H$9+СВЦЭМ!$D$10+'СЕТ СН'!$H$5-'СЕТ СН'!$H$17</f>
        <v>3554.1878453099998</v>
      </c>
      <c r="K90" s="36">
        <f>SUMIFS(СВЦЭМ!$C$33:$C$776,СВЦЭМ!$A$33:$A$776,$A90,СВЦЭМ!$B$33:$B$776,K$83)+'СЕТ СН'!$H$9+СВЦЭМ!$D$10+'СЕТ СН'!$H$5-'СЕТ СН'!$H$17</f>
        <v>3531.0022193700001</v>
      </c>
      <c r="L90" s="36">
        <f>SUMIFS(СВЦЭМ!$C$33:$C$776,СВЦЭМ!$A$33:$A$776,$A90,СВЦЭМ!$B$33:$B$776,L$83)+'СЕТ СН'!$H$9+СВЦЭМ!$D$10+'СЕТ СН'!$H$5-'СЕТ СН'!$H$17</f>
        <v>3541.9747620200001</v>
      </c>
      <c r="M90" s="36">
        <f>SUMIFS(СВЦЭМ!$C$33:$C$776,СВЦЭМ!$A$33:$A$776,$A90,СВЦЭМ!$B$33:$B$776,M$83)+'СЕТ СН'!$H$9+СВЦЭМ!$D$10+'СЕТ СН'!$H$5-'СЕТ СН'!$H$17</f>
        <v>3575.91477076</v>
      </c>
      <c r="N90" s="36">
        <f>SUMIFS(СВЦЭМ!$C$33:$C$776,СВЦЭМ!$A$33:$A$776,$A90,СВЦЭМ!$B$33:$B$776,N$83)+'СЕТ СН'!$H$9+СВЦЭМ!$D$10+'СЕТ СН'!$H$5-'СЕТ СН'!$H$17</f>
        <v>3628.1264381800002</v>
      </c>
      <c r="O90" s="36">
        <f>SUMIFS(СВЦЭМ!$C$33:$C$776,СВЦЭМ!$A$33:$A$776,$A90,СВЦЭМ!$B$33:$B$776,O$83)+'СЕТ СН'!$H$9+СВЦЭМ!$D$10+'СЕТ СН'!$H$5-'СЕТ СН'!$H$17</f>
        <v>3637.4842369399998</v>
      </c>
      <c r="P90" s="36">
        <f>SUMIFS(СВЦЭМ!$C$33:$C$776,СВЦЭМ!$A$33:$A$776,$A90,СВЦЭМ!$B$33:$B$776,P$83)+'СЕТ СН'!$H$9+СВЦЭМ!$D$10+'СЕТ СН'!$H$5-'СЕТ СН'!$H$17</f>
        <v>3648.50626074</v>
      </c>
      <c r="Q90" s="36">
        <f>SUMIFS(СВЦЭМ!$C$33:$C$776,СВЦЭМ!$A$33:$A$776,$A90,СВЦЭМ!$B$33:$B$776,Q$83)+'СЕТ СН'!$H$9+СВЦЭМ!$D$10+'СЕТ СН'!$H$5-'СЕТ СН'!$H$17</f>
        <v>3648.1173170699999</v>
      </c>
      <c r="R90" s="36">
        <f>SUMIFS(СВЦЭМ!$C$33:$C$776,СВЦЭМ!$A$33:$A$776,$A90,СВЦЭМ!$B$33:$B$776,R$83)+'СЕТ СН'!$H$9+СВЦЭМ!$D$10+'СЕТ СН'!$H$5-'СЕТ СН'!$H$17</f>
        <v>3625.1857986200002</v>
      </c>
      <c r="S90" s="36">
        <f>SUMIFS(СВЦЭМ!$C$33:$C$776,СВЦЭМ!$A$33:$A$776,$A90,СВЦЭМ!$B$33:$B$776,S$83)+'СЕТ СН'!$H$9+СВЦЭМ!$D$10+'СЕТ СН'!$H$5-'СЕТ СН'!$H$17</f>
        <v>3590.6847675999998</v>
      </c>
      <c r="T90" s="36">
        <f>SUMIFS(СВЦЭМ!$C$33:$C$776,СВЦЭМ!$A$33:$A$776,$A90,СВЦЭМ!$B$33:$B$776,T$83)+'СЕТ СН'!$H$9+СВЦЭМ!$D$10+'СЕТ СН'!$H$5-'СЕТ СН'!$H$17</f>
        <v>3540.6942324399997</v>
      </c>
      <c r="U90" s="36">
        <f>SUMIFS(СВЦЭМ!$C$33:$C$776,СВЦЭМ!$A$33:$A$776,$A90,СВЦЭМ!$B$33:$B$776,U$83)+'СЕТ СН'!$H$9+СВЦЭМ!$D$10+'СЕТ СН'!$H$5-'СЕТ СН'!$H$17</f>
        <v>3524.43187442</v>
      </c>
      <c r="V90" s="36">
        <f>SUMIFS(СВЦЭМ!$C$33:$C$776,СВЦЭМ!$A$33:$A$776,$A90,СВЦЭМ!$B$33:$B$776,V$83)+'СЕТ СН'!$H$9+СВЦЭМ!$D$10+'СЕТ СН'!$H$5-'СЕТ СН'!$H$17</f>
        <v>3527.0527916299998</v>
      </c>
      <c r="W90" s="36">
        <f>SUMIFS(СВЦЭМ!$C$33:$C$776,СВЦЭМ!$A$33:$A$776,$A90,СВЦЭМ!$B$33:$B$776,W$83)+'СЕТ СН'!$H$9+СВЦЭМ!$D$10+'СЕТ СН'!$H$5-'СЕТ СН'!$H$17</f>
        <v>3530.6440375100001</v>
      </c>
      <c r="X90" s="36">
        <f>SUMIFS(СВЦЭМ!$C$33:$C$776,СВЦЭМ!$A$33:$A$776,$A90,СВЦЭМ!$B$33:$B$776,X$83)+'СЕТ СН'!$H$9+СВЦЭМ!$D$10+'СЕТ СН'!$H$5-'СЕТ СН'!$H$17</f>
        <v>3578.1481748400001</v>
      </c>
      <c r="Y90" s="36">
        <f>SUMIFS(СВЦЭМ!$C$33:$C$776,СВЦЭМ!$A$33:$A$776,$A90,СВЦЭМ!$B$33:$B$776,Y$83)+'СЕТ СН'!$H$9+СВЦЭМ!$D$10+'СЕТ СН'!$H$5-'СЕТ СН'!$H$17</f>
        <v>3631.6170011099998</v>
      </c>
    </row>
    <row r="91" spans="1:25" ht="15.75" x14ac:dyDescent="0.2">
      <c r="A91" s="35">
        <f t="shared" si="2"/>
        <v>43532</v>
      </c>
      <c r="B91" s="36">
        <f>SUMIFS(СВЦЭМ!$C$33:$C$776,СВЦЭМ!$A$33:$A$776,$A91,СВЦЭМ!$B$33:$B$776,B$83)+'СЕТ СН'!$H$9+СВЦЭМ!$D$10+'СЕТ СН'!$H$5-'СЕТ СН'!$H$17</f>
        <v>3675.1771973200002</v>
      </c>
      <c r="C91" s="36">
        <f>SUMIFS(СВЦЭМ!$C$33:$C$776,СВЦЭМ!$A$33:$A$776,$A91,СВЦЭМ!$B$33:$B$776,C$83)+'СЕТ СН'!$H$9+СВЦЭМ!$D$10+'СЕТ СН'!$H$5-'СЕТ СН'!$H$17</f>
        <v>3710.66566453</v>
      </c>
      <c r="D91" s="36">
        <f>SUMIFS(СВЦЭМ!$C$33:$C$776,СВЦЭМ!$A$33:$A$776,$A91,СВЦЭМ!$B$33:$B$776,D$83)+'СЕТ СН'!$H$9+СВЦЭМ!$D$10+'СЕТ СН'!$H$5-'СЕТ СН'!$H$17</f>
        <v>3725.5822917699998</v>
      </c>
      <c r="E91" s="36">
        <f>SUMIFS(СВЦЭМ!$C$33:$C$776,СВЦЭМ!$A$33:$A$776,$A91,СВЦЭМ!$B$33:$B$776,E$83)+'СЕТ СН'!$H$9+СВЦЭМ!$D$10+'СЕТ СН'!$H$5-'СЕТ СН'!$H$17</f>
        <v>3727.2396297699997</v>
      </c>
      <c r="F91" s="36">
        <f>SUMIFS(СВЦЭМ!$C$33:$C$776,СВЦЭМ!$A$33:$A$776,$A91,СВЦЭМ!$B$33:$B$776,F$83)+'СЕТ СН'!$H$9+СВЦЭМ!$D$10+'СЕТ СН'!$H$5-'СЕТ СН'!$H$17</f>
        <v>3722.4318136100001</v>
      </c>
      <c r="G91" s="36">
        <f>SUMIFS(СВЦЭМ!$C$33:$C$776,СВЦЭМ!$A$33:$A$776,$A91,СВЦЭМ!$B$33:$B$776,G$83)+'СЕТ СН'!$H$9+СВЦЭМ!$D$10+'СЕТ СН'!$H$5-'СЕТ СН'!$H$17</f>
        <v>3713.7867231</v>
      </c>
      <c r="H91" s="36">
        <f>SUMIFS(СВЦЭМ!$C$33:$C$776,СВЦЭМ!$A$33:$A$776,$A91,СВЦЭМ!$B$33:$B$776,H$83)+'СЕТ СН'!$H$9+СВЦЭМ!$D$10+'СЕТ СН'!$H$5-'СЕТ СН'!$H$17</f>
        <v>3693.7616797199998</v>
      </c>
      <c r="I91" s="36">
        <f>SUMIFS(СВЦЭМ!$C$33:$C$776,СВЦЭМ!$A$33:$A$776,$A91,СВЦЭМ!$B$33:$B$776,I$83)+'СЕТ СН'!$H$9+СВЦЭМ!$D$10+'СЕТ СН'!$H$5-'СЕТ СН'!$H$17</f>
        <v>3638.1190864</v>
      </c>
      <c r="J91" s="36">
        <f>SUMIFS(СВЦЭМ!$C$33:$C$776,СВЦЭМ!$A$33:$A$776,$A91,СВЦЭМ!$B$33:$B$776,J$83)+'СЕТ СН'!$H$9+СВЦЭМ!$D$10+'СЕТ СН'!$H$5-'СЕТ СН'!$H$17</f>
        <v>3562.4839025699998</v>
      </c>
      <c r="K91" s="36">
        <f>SUMIFS(СВЦЭМ!$C$33:$C$776,СВЦЭМ!$A$33:$A$776,$A91,СВЦЭМ!$B$33:$B$776,K$83)+'СЕТ СН'!$H$9+СВЦЭМ!$D$10+'СЕТ СН'!$H$5-'СЕТ СН'!$H$17</f>
        <v>3520.3000812199998</v>
      </c>
      <c r="L91" s="36">
        <f>SUMIFS(СВЦЭМ!$C$33:$C$776,СВЦЭМ!$A$33:$A$776,$A91,СВЦЭМ!$B$33:$B$776,L$83)+'СЕТ СН'!$H$9+СВЦЭМ!$D$10+'СЕТ СН'!$H$5-'СЕТ СН'!$H$17</f>
        <v>3517.4075573300001</v>
      </c>
      <c r="M91" s="36">
        <f>SUMIFS(СВЦЭМ!$C$33:$C$776,СВЦЭМ!$A$33:$A$776,$A91,СВЦЭМ!$B$33:$B$776,M$83)+'СЕТ СН'!$H$9+СВЦЭМ!$D$10+'СЕТ СН'!$H$5-'СЕТ СН'!$H$17</f>
        <v>3540.2211689800001</v>
      </c>
      <c r="N91" s="36">
        <f>SUMIFS(СВЦЭМ!$C$33:$C$776,СВЦЭМ!$A$33:$A$776,$A91,СВЦЭМ!$B$33:$B$776,N$83)+'СЕТ СН'!$H$9+СВЦЭМ!$D$10+'СЕТ СН'!$H$5-'СЕТ СН'!$H$17</f>
        <v>3594.4180794200001</v>
      </c>
      <c r="O91" s="36">
        <f>SUMIFS(СВЦЭМ!$C$33:$C$776,СВЦЭМ!$A$33:$A$776,$A91,СВЦЭМ!$B$33:$B$776,O$83)+'СЕТ СН'!$H$9+СВЦЭМ!$D$10+'СЕТ СН'!$H$5-'СЕТ СН'!$H$17</f>
        <v>3594.2214830600001</v>
      </c>
      <c r="P91" s="36">
        <f>SUMIFS(СВЦЭМ!$C$33:$C$776,СВЦЭМ!$A$33:$A$776,$A91,СВЦЭМ!$B$33:$B$776,P$83)+'СЕТ СН'!$H$9+СВЦЭМ!$D$10+'СЕТ СН'!$H$5-'СЕТ СН'!$H$17</f>
        <v>3616.1526427899998</v>
      </c>
      <c r="Q91" s="36">
        <f>SUMIFS(СВЦЭМ!$C$33:$C$776,СВЦЭМ!$A$33:$A$776,$A91,СВЦЭМ!$B$33:$B$776,Q$83)+'СЕТ СН'!$H$9+СВЦЭМ!$D$10+'СЕТ СН'!$H$5-'СЕТ СН'!$H$17</f>
        <v>3613.5308366600002</v>
      </c>
      <c r="R91" s="36">
        <f>SUMIFS(СВЦЭМ!$C$33:$C$776,СВЦЭМ!$A$33:$A$776,$A91,СВЦЭМ!$B$33:$B$776,R$83)+'СЕТ СН'!$H$9+СВЦЭМ!$D$10+'СЕТ СН'!$H$5-'СЕТ СН'!$H$17</f>
        <v>3581.0761456999999</v>
      </c>
      <c r="S91" s="36">
        <f>SUMIFS(СВЦЭМ!$C$33:$C$776,СВЦЭМ!$A$33:$A$776,$A91,СВЦЭМ!$B$33:$B$776,S$83)+'СЕТ СН'!$H$9+СВЦЭМ!$D$10+'СЕТ СН'!$H$5-'СЕТ СН'!$H$17</f>
        <v>3544.8946545700001</v>
      </c>
      <c r="T91" s="36">
        <f>SUMIFS(СВЦЭМ!$C$33:$C$776,СВЦЭМ!$A$33:$A$776,$A91,СВЦЭМ!$B$33:$B$776,T$83)+'СЕТ СН'!$H$9+СВЦЭМ!$D$10+'СЕТ СН'!$H$5-'СЕТ СН'!$H$17</f>
        <v>3510.3661093400001</v>
      </c>
      <c r="U91" s="36">
        <f>SUMIFS(СВЦЭМ!$C$33:$C$776,СВЦЭМ!$A$33:$A$776,$A91,СВЦЭМ!$B$33:$B$776,U$83)+'СЕТ СН'!$H$9+СВЦЭМ!$D$10+'СЕТ СН'!$H$5-'СЕТ СН'!$H$17</f>
        <v>3487.9889294300001</v>
      </c>
      <c r="V91" s="36">
        <f>SUMIFS(СВЦЭМ!$C$33:$C$776,СВЦЭМ!$A$33:$A$776,$A91,СВЦЭМ!$B$33:$B$776,V$83)+'СЕТ СН'!$H$9+СВЦЭМ!$D$10+'СЕТ СН'!$H$5-'СЕТ СН'!$H$17</f>
        <v>3485.87746204</v>
      </c>
      <c r="W91" s="36">
        <f>SUMIFS(СВЦЭМ!$C$33:$C$776,СВЦЭМ!$A$33:$A$776,$A91,СВЦЭМ!$B$33:$B$776,W$83)+'СЕТ СН'!$H$9+СВЦЭМ!$D$10+'СЕТ СН'!$H$5-'СЕТ СН'!$H$17</f>
        <v>3483.8278677799999</v>
      </c>
      <c r="X91" s="36">
        <f>SUMIFS(СВЦЭМ!$C$33:$C$776,СВЦЭМ!$A$33:$A$776,$A91,СВЦЭМ!$B$33:$B$776,X$83)+'СЕТ СН'!$H$9+СВЦЭМ!$D$10+'СЕТ СН'!$H$5-'СЕТ СН'!$H$17</f>
        <v>3528.3536885499998</v>
      </c>
      <c r="Y91" s="36">
        <f>SUMIFS(СВЦЭМ!$C$33:$C$776,СВЦЭМ!$A$33:$A$776,$A91,СВЦЭМ!$B$33:$B$776,Y$83)+'СЕТ СН'!$H$9+СВЦЭМ!$D$10+'СЕТ СН'!$H$5-'СЕТ СН'!$H$17</f>
        <v>3588.1567365700002</v>
      </c>
    </row>
    <row r="92" spans="1:25" ht="15.75" x14ac:dyDescent="0.2">
      <c r="A92" s="35">
        <f t="shared" si="2"/>
        <v>43533</v>
      </c>
      <c r="B92" s="36">
        <f>SUMIFS(СВЦЭМ!$C$33:$C$776,СВЦЭМ!$A$33:$A$776,$A92,СВЦЭМ!$B$33:$B$776,B$83)+'СЕТ СН'!$H$9+СВЦЭМ!$D$10+'СЕТ СН'!$H$5-'СЕТ СН'!$H$17</f>
        <v>3620.8740420499998</v>
      </c>
      <c r="C92" s="36">
        <f>SUMIFS(СВЦЭМ!$C$33:$C$776,СВЦЭМ!$A$33:$A$776,$A92,СВЦЭМ!$B$33:$B$776,C$83)+'СЕТ СН'!$H$9+СВЦЭМ!$D$10+'СЕТ СН'!$H$5-'СЕТ СН'!$H$17</f>
        <v>3647.6326838999998</v>
      </c>
      <c r="D92" s="36">
        <f>SUMIFS(СВЦЭМ!$C$33:$C$776,СВЦЭМ!$A$33:$A$776,$A92,СВЦЭМ!$B$33:$B$776,D$83)+'СЕТ СН'!$H$9+СВЦЭМ!$D$10+'СЕТ СН'!$H$5-'СЕТ СН'!$H$17</f>
        <v>3686.9486800300001</v>
      </c>
      <c r="E92" s="36">
        <f>SUMIFS(СВЦЭМ!$C$33:$C$776,СВЦЭМ!$A$33:$A$776,$A92,СВЦЭМ!$B$33:$B$776,E$83)+'СЕТ СН'!$H$9+СВЦЭМ!$D$10+'СЕТ СН'!$H$5-'СЕТ СН'!$H$17</f>
        <v>3675.65734969</v>
      </c>
      <c r="F92" s="36">
        <f>SUMIFS(СВЦЭМ!$C$33:$C$776,СВЦЭМ!$A$33:$A$776,$A92,СВЦЭМ!$B$33:$B$776,F$83)+'СЕТ СН'!$H$9+СВЦЭМ!$D$10+'СЕТ СН'!$H$5-'СЕТ СН'!$H$17</f>
        <v>3699.0149566499999</v>
      </c>
      <c r="G92" s="36">
        <f>SUMIFS(СВЦЭМ!$C$33:$C$776,СВЦЭМ!$A$33:$A$776,$A92,СВЦЭМ!$B$33:$B$776,G$83)+'СЕТ СН'!$H$9+СВЦЭМ!$D$10+'СЕТ СН'!$H$5-'СЕТ СН'!$H$17</f>
        <v>3688.3631023899998</v>
      </c>
      <c r="H92" s="36">
        <f>SUMIFS(СВЦЭМ!$C$33:$C$776,СВЦЭМ!$A$33:$A$776,$A92,СВЦЭМ!$B$33:$B$776,H$83)+'СЕТ СН'!$H$9+СВЦЭМ!$D$10+'СЕТ СН'!$H$5-'СЕТ СН'!$H$17</f>
        <v>3675.3831257500001</v>
      </c>
      <c r="I92" s="36">
        <f>SUMIFS(СВЦЭМ!$C$33:$C$776,СВЦЭМ!$A$33:$A$776,$A92,СВЦЭМ!$B$33:$B$776,I$83)+'СЕТ СН'!$H$9+СВЦЭМ!$D$10+'СЕТ СН'!$H$5-'СЕТ СН'!$H$17</f>
        <v>3612.64291852</v>
      </c>
      <c r="J92" s="36">
        <f>SUMIFS(СВЦЭМ!$C$33:$C$776,СВЦЭМ!$A$33:$A$776,$A92,СВЦЭМ!$B$33:$B$776,J$83)+'СЕТ СН'!$H$9+СВЦЭМ!$D$10+'СЕТ СН'!$H$5-'СЕТ СН'!$H$17</f>
        <v>3551.9711424699999</v>
      </c>
      <c r="K92" s="36">
        <f>SUMIFS(СВЦЭМ!$C$33:$C$776,СВЦЭМ!$A$33:$A$776,$A92,СВЦЭМ!$B$33:$B$776,K$83)+'СЕТ СН'!$H$9+СВЦЭМ!$D$10+'СЕТ СН'!$H$5-'СЕТ СН'!$H$17</f>
        <v>3541.3249273800002</v>
      </c>
      <c r="L92" s="36">
        <f>SUMIFS(СВЦЭМ!$C$33:$C$776,СВЦЭМ!$A$33:$A$776,$A92,СВЦЭМ!$B$33:$B$776,L$83)+'СЕТ СН'!$H$9+СВЦЭМ!$D$10+'СЕТ СН'!$H$5-'СЕТ СН'!$H$17</f>
        <v>3539.7495619800002</v>
      </c>
      <c r="M92" s="36">
        <f>SUMIFS(СВЦЭМ!$C$33:$C$776,СВЦЭМ!$A$33:$A$776,$A92,СВЦЭМ!$B$33:$B$776,M$83)+'СЕТ СН'!$H$9+СВЦЭМ!$D$10+'СЕТ СН'!$H$5-'СЕТ СН'!$H$17</f>
        <v>3568.157361</v>
      </c>
      <c r="N92" s="36">
        <f>SUMIFS(СВЦЭМ!$C$33:$C$776,СВЦЭМ!$A$33:$A$776,$A92,СВЦЭМ!$B$33:$B$776,N$83)+'СЕТ СН'!$H$9+СВЦЭМ!$D$10+'СЕТ СН'!$H$5-'СЕТ СН'!$H$17</f>
        <v>3609.59189105</v>
      </c>
      <c r="O92" s="36">
        <f>SUMIFS(СВЦЭМ!$C$33:$C$776,СВЦЭМ!$A$33:$A$776,$A92,СВЦЭМ!$B$33:$B$776,O$83)+'СЕТ СН'!$H$9+СВЦЭМ!$D$10+'СЕТ СН'!$H$5-'СЕТ СН'!$H$17</f>
        <v>3624.8829316000001</v>
      </c>
      <c r="P92" s="36">
        <f>SUMIFS(СВЦЭМ!$C$33:$C$776,СВЦЭМ!$A$33:$A$776,$A92,СВЦЭМ!$B$33:$B$776,P$83)+'СЕТ СН'!$H$9+СВЦЭМ!$D$10+'СЕТ СН'!$H$5-'СЕТ СН'!$H$17</f>
        <v>3644.2497345399997</v>
      </c>
      <c r="Q92" s="36">
        <f>SUMIFS(СВЦЭМ!$C$33:$C$776,СВЦЭМ!$A$33:$A$776,$A92,СВЦЭМ!$B$33:$B$776,Q$83)+'СЕТ СН'!$H$9+СВЦЭМ!$D$10+'СЕТ СН'!$H$5-'СЕТ СН'!$H$17</f>
        <v>3649.5031112000001</v>
      </c>
      <c r="R92" s="36">
        <f>SUMIFS(СВЦЭМ!$C$33:$C$776,СВЦЭМ!$A$33:$A$776,$A92,СВЦЭМ!$B$33:$B$776,R$83)+'СЕТ СН'!$H$9+СВЦЭМ!$D$10+'СЕТ СН'!$H$5-'СЕТ СН'!$H$17</f>
        <v>3620.78526564</v>
      </c>
      <c r="S92" s="36">
        <f>SUMIFS(СВЦЭМ!$C$33:$C$776,СВЦЭМ!$A$33:$A$776,$A92,СВЦЭМ!$B$33:$B$776,S$83)+'СЕТ СН'!$H$9+СВЦЭМ!$D$10+'СЕТ СН'!$H$5-'СЕТ СН'!$H$17</f>
        <v>3551.68993533</v>
      </c>
      <c r="T92" s="36">
        <f>SUMIFS(СВЦЭМ!$C$33:$C$776,СВЦЭМ!$A$33:$A$776,$A92,СВЦЭМ!$B$33:$B$776,T$83)+'СЕТ СН'!$H$9+СВЦЭМ!$D$10+'СЕТ СН'!$H$5-'СЕТ СН'!$H$17</f>
        <v>3529.44907758</v>
      </c>
      <c r="U92" s="36">
        <f>SUMIFS(СВЦЭМ!$C$33:$C$776,СВЦЭМ!$A$33:$A$776,$A92,СВЦЭМ!$B$33:$B$776,U$83)+'СЕТ СН'!$H$9+СВЦЭМ!$D$10+'СЕТ СН'!$H$5-'СЕТ СН'!$H$17</f>
        <v>3514.03288453</v>
      </c>
      <c r="V92" s="36">
        <f>SUMIFS(СВЦЭМ!$C$33:$C$776,СВЦЭМ!$A$33:$A$776,$A92,СВЦЭМ!$B$33:$B$776,V$83)+'СЕТ СН'!$H$9+СВЦЭМ!$D$10+'СЕТ СН'!$H$5-'СЕТ СН'!$H$17</f>
        <v>3509.3889486200001</v>
      </c>
      <c r="W92" s="36">
        <f>SUMIFS(СВЦЭМ!$C$33:$C$776,СВЦЭМ!$A$33:$A$776,$A92,СВЦЭМ!$B$33:$B$776,W$83)+'СЕТ СН'!$H$9+СВЦЭМ!$D$10+'СЕТ СН'!$H$5-'СЕТ СН'!$H$17</f>
        <v>3534.35696229</v>
      </c>
      <c r="X92" s="36">
        <f>SUMIFS(СВЦЭМ!$C$33:$C$776,СВЦЭМ!$A$33:$A$776,$A92,СВЦЭМ!$B$33:$B$776,X$83)+'СЕТ СН'!$H$9+СВЦЭМ!$D$10+'СЕТ СН'!$H$5-'СЕТ СН'!$H$17</f>
        <v>3588.6013247400001</v>
      </c>
      <c r="Y92" s="36">
        <f>SUMIFS(СВЦЭМ!$C$33:$C$776,СВЦЭМ!$A$33:$A$776,$A92,СВЦЭМ!$B$33:$B$776,Y$83)+'СЕТ СН'!$H$9+СВЦЭМ!$D$10+'СЕТ СН'!$H$5-'СЕТ СН'!$H$17</f>
        <v>3604.1230849899998</v>
      </c>
    </row>
    <row r="93" spans="1:25" ht="15.75" x14ac:dyDescent="0.2">
      <c r="A93" s="35">
        <f t="shared" si="2"/>
        <v>43534</v>
      </c>
      <c r="B93" s="36">
        <f>SUMIFS(СВЦЭМ!$C$33:$C$776,СВЦЭМ!$A$33:$A$776,$A93,СВЦЭМ!$B$33:$B$776,B$83)+'СЕТ СН'!$H$9+СВЦЭМ!$D$10+'СЕТ СН'!$H$5-'СЕТ СН'!$H$17</f>
        <v>3655.38589546</v>
      </c>
      <c r="C93" s="36">
        <f>SUMIFS(СВЦЭМ!$C$33:$C$776,СВЦЭМ!$A$33:$A$776,$A93,СВЦЭМ!$B$33:$B$776,C$83)+'СЕТ СН'!$H$9+СВЦЭМ!$D$10+'СЕТ СН'!$H$5-'СЕТ СН'!$H$17</f>
        <v>3641.82642149</v>
      </c>
      <c r="D93" s="36">
        <f>SUMIFS(СВЦЭМ!$C$33:$C$776,СВЦЭМ!$A$33:$A$776,$A93,СВЦЭМ!$B$33:$B$776,D$83)+'СЕТ СН'!$H$9+СВЦЭМ!$D$10+'СЕТ СН'!$H$5-'СЕТ СН'!$H$17</f>
        <v>3661.88243078</v>
      </c>
      <c r="E93" s="36">
        <f>SUMIFS(СВЦЭМ!$C$33:$C$776,СВЦЭМ!$A$33:$A$776,$A93,СВЦЭМ!$B$33:$B$776,E$83)+'СЕТ СН'!$H$9+СВЦЭМ!$D$10+'СЕТ СН'!$H$5-'СЕТ СН'!$H$17</f>
        <v>3666.9424295899998</v>
      </c>
      <c r="F93" s="36">
        <f>SUMIFS(СВЦЭМ!$C$33:$C$776,СВЦЭМ!$A$33:$A$776,$A93,СВЦЭМ!$B$33:$B$776,F$83)+'СЕТ СН'!$H$9+СВЦЭМ!$D$10+'СЕТ СН'!$H$5-'СЕТ СН'!$H$17</f>
        <v>3672.6852190700001</v>
      </c>
      <c r="G93" s="36">
        <f>SUMIFS(СВЦЭМ!$C$33:$C$776,СВЦЭМ!$A$33:$A$776,$A93,СВЦЭМ!$B$33:$B$776,G$83)+'СЕТ СН'!$H$9+СВЦЭМ!$D$10+'СЕТ СН'!$H$5-'СЕТ СН'!$H$17</f>
        <v>3669.9160634899999</v>
      </c>
      <c r="H93" s="36">
        <f>SUMIFS(СВЦЭМ!$C$33:$C$776,СВЦЭМ!$A$33:$A$776,$A93,СВЦЭМ!$B$33:$B$776,H$83)+'СЕТ СН'!$H$9+СВЦЭМ!$D$10+'СЕТ СН'!$H$5-'СЕТ СН'!$H$17</f>
        <v>3668.7320095800001</v>
      </c>
      <c r="I93" s="36">
        <f>SUMIFS(СВЦЭМ!$C$33:$C$776,СВЦЭМ!$A$33:$A$776,$A93,СВЦЭМ!$B$33:$B$776,I$83)+'СЕТ СН'!$H$9+СВЦЭМ!$D$10+'СЕТ СН'!$H$5-'СЕТ СН'!$H$17</f>
        <v>3627.2774540099999</v>
      </c>
      <c r="J93" s="36">
        <f>SUMIFS(СВЦЭМ!$C$33:$C$776,СВЦЭМ!$A$33:$A$776,$A93,СВЦЭМ!$B$33:$B$776,J$83)+'СЕТ СН'!$H$9+СВЦЭМ!$D$10+'СЕТ СН'!$H$5-'СЕТ СН'!$H$17</f>
        <v>3582.09819539</v>
      </c>
      <c r="K93" s="36">
        <f>SUMIFS(СВЦЭМ!$C$33:$C$776,СВЦЭМ!$A$33:$A$776,$A93,СВЦЭМ!$B$33:$B$776,K$83)+'СЕТ СН'!$H$9+СВЦЭМ!$D$10+'СЕТ СН'!$H$5-'СЕТ СН'!$H$17</f>
        <v>3557.6526908300002</v>
      </c>
      <c r="L93" s="36">
        <f>SUMIFS(СВЦЭМ!$C$33:$C$776,СВЦЭМ!$A$33:$A$776,$A93,СВЦЭМ!$B$33:$B$776,L$83)+'СЕТ СН'!$H$9+СВЦЭМ!$D$10+'СЕТ СН'!$H$5-'СЕТ СН'!$H$17</f>
        <v>3544.68444185</v>
      </c>
      <c r="M93" s="36">
        <f>SUMIFS(СВЦЭМ!$C$33:$C$776,СВЦЭМ!$A$33:$A$776,$A93,СВЦЭМ!$B$33:$B$776,M$83)+'СЕТ СН'!$H$9+СВЦЭМ!$D$10+'СЕТ СН'!$H$5-'СЕТ СН'!$H$17</f>
        <v>3574.9945305299998</v>
      </c>
      <c r="N93" s="36">
        <f>SUMIFS(СВЦЭМ!$C$33:$C$776,СВЦЭМ!$A$33:$A$776,$A93,СВЦЭМ!$B$33:$B$776,N$83)+'СЕТ СН'!$H$9+СВЦЭМ!$D$10+'СЕТ СН'!$H$5-'СЕТ СН'!$H$17</f>
        <v>3624.31588887</v>
      </c>
      <c r="O93" s="36">
        <f>SUMIFS(СВЦЭМ!$C$33:$C$776,СВЦЭМ!$A$33:$A$776,$A93,СВЦЭМ!$B$33:$B$776,O$83)+'СЕТ СН'!$H$9+СВЦЭМ!$D$10+'СЕТ СН'!$H$5-'СЕТ СН'!$H$17</f>
        <v>3638.40182129</v>
      </c>
      <c r="P93" s="36">
        <f>SUMIFS(СВЦЭМ!$C$33:$C$776,СВЦЭМ!$A$33:$A$776,$A93,СВЦЭМ!$B$33:$B$776,P$83)+'СЕТ СН'!$H$9+СВЦЭМ!$D$10+'СЕТ СН'!$H$5-'СЕТ СН'!$H$17</f>
        <v>3651.36873543</v>
      </c>
      <c r="Q93" s="36">
        <f>SUMIFS(СВЦЭМ!$C$33:$C$776,СВЦЭМ!$A$33:$A$776,$A93,СВЦЭМ!$B$33:$B$776,Q$83)+'СЕТ СН'!$H$9+СВЦЭМ!$D$10+'СЕТ СН'!$H$5-'СЕТ СН'!$H$17</f>
        <v>3645.6672160200001</v>
      </c>
      <c r="R93" s="36">
        <f>SUMIFS(СВЦЭМ!$C$33:$C$776,СВЦЭМ!$A$33:$A$776,$A93,СВЦЭМ!$B$33:$B$776,R$83)+'СЕТ СН'!$H$9+СВЦЭМ!$D$10+'СЕТ СН'!$H$5-'СЕТ СН'!$H$17</f>
        <v>3625.0784906099998</v>
      </c>
      <c r="S93" s="36">
        <f>SUMIFS(СВЦЭМ!$C$33:$C$776,СВЦЭМ!$A$33:$A$776,$A93,СВЦЭМ!$B$33:$B$776,S$83)+'СЕТ СН'!$H$9+СВЦЭМ!$D$10+'СЕТ СН'!$H$5-'СЕТ СН'!$H$17</f>
        <v>3582.9672161899998</v>
      </c>
      <c r="T93" s="36">
        <f>SUMIFS(СВЦЭМ!$C$33:$C$776,СВЦЭМ!$A$33:$A$776,$A93,СВЦЭМ!$B$33:$B$776,T$83)+'СЕТ СН'!$H$9+СВЦЭМ!$D$10+'СЕТ СН'!$H$5-'СЕТ СН'!$H$17</f>
        <v>3559.4616678100001</v>
      </c>
      <c r="U93" s="36">
        <f>SUMIFS(СВЦЭМ!$C$33:$C$776,СВЦЭМ!$A$33:$A$776,$A93,СВЦЭМ!$B$33:$B$776,U$83)+'СЕТ СН'!$H$9+СВЦЭМ!$D$10+'СЕТ СН'!$H$5-'СЕТ СН'!$H$17</f>
        <v>3512.70254385</v>
      </c>
      <c r="V93" s="36">
        <f>SUMIFS(СВЦЭМ!$C$33:$C$776,СВЦЭМ!$A$33:$A$776,$A93,СВЦЭМ!$B$33:$B$776,V$83)+'СЕТ СН'!$H$9+СВЦЭМ!$D$10+'СЕТ СН'!$H$5-'СЕТ СН'!$H$17</f>
        <v>3497.12614515</v>
      </c>
      <c r="W93" s="36">
        <f>SUMIFS(СВЦЭМ!$C$33:$C$776,СВЦЭМ!$A$33:$A$776,$A93,СВЦЭМ!$B$33:$B$776,W$83)+'СЕТ СН'!$H$9+СВЦЭМ!$D$10+'СЕТ СН'!$H$5-'СЕТ СН'!$H$17</f>
        <v>3500.70878971</v>
      </c>
      <c r="X93" s="36">
        <f>SUMIFS(СВЦЭМ!$C$33:$C$776,СВЦЭМ!$A$33:$A$776,$A93,СВЦЭМ!$B$33:$B$776,X$83)+'СЕТ СН'!$H$9+СВЦЭМ!$D$10+'СЕТ СН'!$H$5-'СЕТ СН'!$H$17</f>
        <v>3551.17352325</v>
      </c>
      <c r="Y93" s="36">
        <f>SUMIFS(СВЦЭМ!$C$33:$C$776,СВЦЭМ!$A$33:$A$776,$A93,СВЦЭМ!$B$33:$B$776,Y$83)+'СЕТ СН'!$H$9+СВЦЭМ!$D$10+'СЕТ СН'!$H$5-'СЕТ СН'!$H$17</f>
        <v>3605.7436455100001</v>
      </c>
    </row>
    <row r="94" spans="1:25" ht="15.75" x14ac:dyDescent="0.2">
      <c r="A94" s="35">
        <f t="shared" si="2"/>
        <v>43535</v>
      </c>
      <c r="B94" s="36">
        <f>SUMIFS(СВЦЭМ!$C$33:$C$776,СВЦЭМ!$A$33:$A$776,$A94,СВЦЭМ!$B$33:$B$776,B$83)+'СЕТ СН'!$H$9+СВЦЭМ!$D$10+'СЕТ СН'!$H$5-'СЕТ СН'!$H$17</f>
        <v>3639.4634166699998</v>
      </c>
      <c r="C94" s="36">
        <f>SUMIFS(СВЦЭМ!$C$33:$C$776,СВЦЭМ!$A$33:$A$776,$A94,СВЦЭМ!$B$33:$B$776,C$83)+'СЕТ СН'!$H$9+СВЦЭМ!$D$10+'СЕТ СН'!$H$5-'СЕТ СН'!$H$17</f>
        <v>3649.3901795500001</v>
      </c>
      <c r="D94" s="36">
        <f>SUMIFS(СВЦЭМ!$C$33:$C$776,СВЦЭМ!$A$33:$A$776,$A94,СВЦЭМ!$B$33:$B$776,D$83)+'СЕТ СН'!$H$9+СВЦЭМ!$D$10+'СЕТ СН'!$H$5-'СЕТ СН'!$H$17</f>
        <v>3676.2688588199999</v>
      </c>
      <c r="E94" s="36">
        <f>SUMIFS(СВЦЭМ!$C$33:$C$776,СВЦЭМ!$A$33:$A$776,$A94,СВЦЭМ!$B$33:$B$776,E$83)+'СЕТ СН'!$H$9+СВЦЭМ!$D$10+'СЕТ СН'!$H$5-'СЕТ СН'!$H$17</f>
        <v>3672.5999355100003</v>
      </c>
      <c r="F94" s="36">
        <f>SUMIFS(СВЦЭМ!$C$33:$C$776,СВЦЭМ!$A$33:$A$776,$A94,СВЦЭМ!$B$33:$B$776,F$83)+'СЕТ СН'!$H$9+СВЦЭМ!$D$10+'СЕТ СН'!$H$5-'СЕТ СН'!$H$17</f>
        <v>3674.6363173199998</v>
      </c>
      <c r="G94" s="36">
        <f>SUMIFS(СВЦЭМ!$C$33:$C$776,СВЦЭМ!$A$33:$A$776,$A94,СВЦЭМ!$B$33:$B$776,G$83)+'СЕТ СН'!$H$9+СВЦЭМ!$D$10+'СЕТ СН'!$H$5-'СЕТ СН'!$H$17</f>
        <v>3683.3890286300002</v>
      </c>
      <c r="H94" s="36">
        <f>SUMIFS(СВЦЭМ!$C$33:$C$776,СВЦЭМ!$A$33:$A$776,$A94,СВЦЭМ!$B$33:$B$776,H$83)+'СЕТ СН'!$H$9+СВЦЭМ!$D$10+'СЕТ СН'!$H$5-'СЕТ СН'!$H$17</f>
        <v>3652.0022463300002</v>
      </c>
      <c r="I94" s="36">
        <f>SUMIFS(СВЦЭМ!$C$33:$C$776,СВЦЭМ!$A$33:$A$776,$A94,СВЦЭМ!$B$33:$B$776,I$83)+'СЕТ СН'!$H$9+СВЦЭМ!$D$10+'СЕТ СН'!$H$5-'СЕТ СН'!$H$17</f>
        <v>3634.36455746</v>
      </c>
      <c r="J94" s="36">
        <f>SUMIFS(СВЦЭМ!$C$33:$C$776,СВЦЭМ!$A$33:$A$776,$A94,СВЦЭМ!$B$33:$B$776,J$83)+'СЕТ СН'!$H$9+СВЦЭМ!$D$10+'СЕТ СН'!$H$5-'СЕТ СН'!$H$17</f>
        <v>3602.9685674699999</v>
      </c>
      <c r="K94" s="36">
        <f>SUMIFS(СВЦЭМ!$C$33:$C$776,СВЦЭМ!$A$33:$A$776,$A94,СВЦЭМ!$B$33:$B$776,K$83)+'СЕТ СН'!$H$9+СВЦЭМ!$D$10+'СЕТ СН'!$H$5-'СЕТ СН'!$H$17</f>
        <v>3557.5314557399997</v>
      </c>
      <c r="L94" s="36">
        <f>SUMIFS(СВЦЭМ!$C$33:$C$776,СВЦЭМ!$A$33:$A$776,$A94,СВЦЭМ!$B$33:$B$776,L$83)+'СЕТ СН'!$H$9+СВЦЭМ!$D$10+'СЕТ СН'!$H$5-'СЕТ СН'!$H$17</f>
        <v>3561.9728965700001</v>
      </c>
      <c r="M94" s="36">
        <f>SUMIFS(СВЦЭМ!$C$33:$C$776,СВЦЭМ!$A$33:$A$776,$A94,СВЦЭМ!$B$33:$B$776,M$83)+'СЕТ СН'!$H$9+СВЦЭМ!$D$10+'СЕТ СН'!$H$5-'СЕТ СН'!$H$17</f>
        <v>3582.1124332099998</v>
      </c>
      <c r="N94" s="36">
        <f>SUMIFS(СВЦЭМ!$C$33:$C$776,СВЦЭМ!$A$33:$A$776,$A94,СВЦЭМ!$B$33:$B$776,N$83)+'СЕТ СН'!$H$9+СВЦЭМ!$D$10+'СЕТ СН'!$H$5-'СЕТ СН'!$H$17</f>
        <v>3621.64630115</v>
      </c>
      <c r="O94" s="36">
        <f>SUMIFS(СВЦЭМ!$C$33:$C$776,СВЦЭМ!$A$33:$A$776,$A94,СВЦЭМ!$B$33:$B$776,O$83)+'СЕТ СН'!$H$9+СВЦЭМ!$D$10+'СЕТ СН'!$H$5-'СЕТ СН'!$H$17</f>
        <v>3635.1464527899998</v>
      </c>
      <c r="P94" s="36">
        <f>SUMIFS(СВЦЭМ!$C$33:$C$776,СВЦЭМ!$A$33:$A$776,$A94,СВЦЭМ!$B$33:$B$776,P$83)+'СЕТ СН'!$H$9+СВЦЭМ!$D$10+'СЕТ СН'!$H$5-'СЕТ СН'!$H$17</f>
        <v>3646.05081445</v>
      </c>
      <c r="Q94" s="36">
        <f>SUMIFS(СВЦЭМ!$C$33:$C$776,СВЦЭМ!$A$33:$A$776,$A94,СВЦЭМ!$B$33:$B$776,Q$83)+'СЕТ СН'!$H$9+СВЦЭМ!$D$10+'СЕТ СН'!$H$5-'СЕТ СН'!$H$17</f>
        <v>3646.5818378399999</v>
      </c>
      <c r="R94" s="36">
        <f>SUMIFS(СВЦЭМ!$C$33:$C$776,СВЦЭМ!$A$33:$A$776,$A94,СВЦЭМ!$B$33:$B$776,R$83)+'СЕТ СН'!$H$9+СВЦЭМ!$D$10+'СЕТ СН'!$H$5-'СЕТ СН'!$H$17</f>
        <v>3625.5611708400002</v>
      </c>
      <c r="S94" s="36">
        <f>SUMIFS(СВЦЭМ!$C$33:$C$776,СВЦЭМ!$A$33:$A$776,$A94,СВЦЭМ!$B$33:$B$776,S$83)+'СЕТ СН'!$H$9+СВЦЭМ!$D$10+'СЕТ СН'!$H$5-'СЕТ СН'!$H$17</f>
        <v>3622.9286688100001</v>
      </c>
      <c r="T94" s="36">
        <f>SUMIFS(СВЦЭМ!$C$33:$C$776,СВЦЭМ!$A$33:$A$776,$A94,СВЦЭМ!$B$33:$B$776,T$83)+'СЕТ СН'!$H$9+СВЦЭМ!$D$10+'СЕТ СН'!$H$5-'СЕТ СН'!$H$17</f>
        <v>3602.6016363200001</v>
      </c>
      <c r="U94" s="36">
        <f>SUMIFS(СВЦЭМ!$C$33:$C$776,СВЦЭМ!$A$33:$A$776,$A94,СВЦЭМ!$B$33:$B$776,U$83)+'СЕТ СН'!$H$9+СВЦЭМ!$D$10+'СЕТ СН'!$H$5-'СЕТ СН'!$H$17</f>
        <v>3540.0304970400002</v>
      </c>
      <c r="V94" s="36">
        <f>SUMIFS(СВЦЭМ!$C$33:$C$776,СВЦЭМ!$A$33:$A$776,$A94,СВЦЭМ!$B$33:$B$776,V$83)+'СЕТ СН'!$H$9+СВЦЭМ!$D$10+'СЕТ СН'!$H$5-'СЕТ СН'!$H$17</f>
        <v>3526.15499378</v>
      </c>
      <c r="W94" s="36">
        <f>SUMIFS(СВЦЭМ!$C$33:$C$776,СВЦЭМ!$A$33:$A$776,$A94,СВЦЭМ!$B$33:$B$776,W$83)+'СЕТ СН'!$H$9+СВЦЭМ!$D$10+'СЕТ СН'!$H$5-'СЕТ СН'!$H$17</f>
        <v>3515.4494177699999</v>
      </c>
      <c r="X94" s="36">
        <f>SUMIFS(СВЦЭМ!$C$33:$C$776,СВЦЭМ!$A$33:$A$776,$A94,СВЦЭМ!$B$33:$B$776,X$83)+'СЕТ СН'!$H$9+СВЦЭМ!$D$10+'СЕТ СН'!$H$5-'СЕТ СН'!$H$17</f>
        <v>3531.1163199699999</v>
      </c>
      <c r="Y94" s="36">
        <f>SUMIFS(СВЦЭМ!$C$33:$C$776,СВЦЭМ!$A$33:$A$776,$A94,СВЦЭМ!$B$33:$B$776,Y$83)+'СЕТ СН'!$H$9+СВЦЭМ!$D$10+'СЕТ СН'!$H$5-'СЕТ СН'!$H$17</f>
        <v>3577.0651026400001</v>
      </c>
    </row>
    <row r="95" spans="1:25" ht="15.75" x14ac:dyDescent="0.2">
      <c r="A95" s="35">
        <f t="shared" si="2"/>
        <v>43536</v>
      </c>
      <c r="B95" s="36">
        <f>SUMIFS(СВЦЭМ!$C$33:$C$776,СВЦЭМ!$A$33:$A$776,$A95,СВЦЭМ!$B$33:$B$776,B$83)+'СЕТ СН'!$H$9+СВЦЭМ!$D$10+'СЕТ СН'!$H$5-'СЕТ СН'!$H$17</f>
        <v>3663.4594914300001</v>
      </c>
      <c r="C95" s="36">
        <f>SUMIFS(СВЦЭМ!$C$33:$C$776,СВЦЭМ!$A$33:$A$776,$A95,СВЦЭМ!$B$33:$B$776,C$83)+'СЕТ СН'!$H$9+СВЦЭМ!$D$10+'СЕТ СН'!$H$5-'СЕТ СН'!$H$17</f>
        <v>3670.8642185399999</v>
      </c>
      <c r="D95" s="36">
        <f>SUMIFS(СВЦЭМ!$C$33:$C$776,СВЦЭМ!$A$33:$A$776,$A95,СВЦЭМ!$B$33:$B$776,D$83)+'СЕТ СН'!$H$9+СВЦЭМ!$D$10+'СЕТ СН'!$H$5-'СЕТ СН'!$H$17</f>
        <v>3686.94240558</v>
      </c>
      <c r="E95" s="36">
        <f>SUMIFS(СВЦЭМ!$C$33:$C$776,СВЦЭМ!$A$33:$A$776,$A95,СВЦЭМ!$B$33:$B$776,E$83)+'СЕТ СН'!$H$9+СВЦЭМ!$D$10+'СЕТ СН'!$H$5-'СЕТ СН'!$H$17</f>
        <v>3697.15797277</v>
      </c>
      <c r="F95" s="36">
        <f>SUMIFS(СВЦЭМ!$C$33:$C$776,СВЦЭМ!$A$33:$A$776,$A95,СВЦЭМ!$B$33:$B$776,F$83)+'СЕТ СН'!$H$9+СВЦЭМ!$D$10+'СЕТ СН'!$H$5-'СЕТ СН'!$H$17</f>
        <v>3705.6920278500002</v>
      </c>
      <c r="G95" s="36">
        <f>SUMIFS(СВЦЭМ!$C$33:$C$776,СВЦЭМ!$A$33:$A$776,$A95,СВЦЭМ!$B$33:$B$776,G$83)+'СЕТ СН'!$H$9+СВЦЭМ!$D$10+'СЕТ СН'!$H$5-'СЕТ СН'!$H$17</f>
        <v>3677.8913818299998</v>
      </c>
      <c r="H95" s="36">
        <f>SUMIFS(СВЦЭМ!$C$33:$C$776,СВЦЭМ!$A$33:$A$776,$A95,СВЦЭМ!$B$33:$B$776,H$83)+'СЕТ СН'!$H$9+СВЦЭМ!$D$10+'СЕТ СН'!$H$5-'СЕТ СН'!$H$17</f>
        <v>3652.19724447</v>
      </c>
      <c r="I95" s="36">
        <f>SUMIFS(СВЦЭМ!$C$33:$C$776,СВЦЭМ!$A$33:$A$776,$A95,СВЦЭМ!$B$33:$B$776,I$83)+'СЕТ СН'!$H$9+СВЦЭМ!$D$10+'СЕТ СН'!$H$5-'СЕТ СН'!$H$17</f>
        <v>3593.9991475799998</v>
      </c>
      <c r="J95" s="36">
        <f>SUMIFS(СВЦЭМ!$C$33:$C$776,СВЦЭМ!$A$33:$A$776,$A95,СВЦЭМ!$B$33:$B$776,J$83)+'СЕТ СН'!$H$9+СВЦЭМ!$D$10+'СЕТ СН'!$H$5-'СЕТ СН'!$H$17</f>
        <v>3554.6642482699999</v>
      </c>
      <c r="K95" s="36">
        <f>SUMIFS(СВЦЭМ!$C$33:$C$776,СВЦЭМ!$A$33:$A$776,$A95,СВЦЭМ!$B$33:$B$776,K$83)+'СЕТ СН'!$H$9+СВЦЭМ!$D$10+'СЕТ СН'!$H$5-'СЕТ СН'!$H$17</f>
        <v>3534.82850353</v>
      </c>
      <c r="L95" s="36">
        <f>SUMIFS(СВЦЭМ!$C$33:$C$776,СВЦЭМ!$A$33:$A$776,$A95,СВЦЭМ!$B$33:$B$776,L$83)+'СЕТ СН'!$H$9+СВЦЭМ!$D$10+'СЕТ СН'!$H$5-'СЕТ СН'!$H$17</f>
        <v>3532.7619954800002</v>
      </c>
      <c r="M95" s="36">
        <f>SUMIFS(СВЦЭМ!$C$33:$C$776,СВЦЭМ!$A$33:$A$776,$A95,СВЦЭМ!$B$33:$B$776,M$83)+'СЕТ СН'!$H$9+СВЦЭМ!$D$10+'СЕТ СН'!$H$5-'СЕТ СН'!$H$17</f>
        <v>3559.83934486</v>
      </c>
      <c r="N95" s="36">
        <f>SUMIFS(СВЦЭМ!$C$33:$C$776,СВЦЭМ!$A$33:$A$776,$A95,СВЦЭМ!$B$33:$B$776,N$83)+'СЕТ СН'!$H$9+СВЦЭМ!$D$10+'СЕТ СН'!$H$5-'СЕТ СН'!$H$17</f>
        <v>3589.4457055399998</v>
      </c>
      <c r="O95" s="36">
        <f>SUMIFS(СВЦЭМ!$C$33:$C$776,СВЦЭМ!$A$33:$A$776,$A95,СВЦЭМ!$B$33:$B$776,O$83)+'СЕТ СН'!$H$9+СВЦЭМ!$D$10+'СЕТ СН'!$H$5-'СЕТ СН'!$H$17</f>
        <v>3607.4625751499998</v>
      </c>
      <c r="P95" s="36">
        <f>SUMIFS(СВЦЭМ!$C$33:$C$776,СВЦЭМ!$A$33:$A$776,$A95,СВЦЭМ!$B$33:$B$776,P$83)+'СЕТ СН'!$H$9+СВЦЭМ!$D$10+'СЕТ СН'!$H$5-'СЕТ СН'!$H$17</f>
        <v>3609.9950272300002</v>
      </c>
      <c r="Q95" s="36">
        <f>SUMIFS(СВЦЭМ!$C$33:$C$776,СВЦЭМ!$A$33:$A$776,$A95,СВЦЭМ!$B$33:$B$776,Q$83)+'СЕТ СН'!$H$9+СВЦЭМ!$D$10+'СЕТ СН'!$H$5-'СЕТ СН'!$H$17</f>
        <v>3598.7743048500001</v>
      </c>
      <c r="R95" s="36">
        <f>SUMIFS(СВЦЭМ!$C$33:$C$776,СВЦЭМ!$A$33:$A$776,$A95,СВЦЭМ!$B$33:$B$776,R$83)+'СЕТ СН'!$H$9+СВЦЭМ!$D$10+'СЕТ СН'!$H$5-'СЕТ СН'!$H$17</f>
        <v>3579.2197032399999</v>
      </c>
      <c r="S95" s="36">
        <f>SUMIFS(СВЦЭМ!$C$33:$C$776,СВЦЭМ!$A$33:$A$776,$A95,СВЦЭМ!$B$33:$B$776,S$83)+'СЕТ СН'!$H$9+СВЦЭМ!$D$10+'СЕТ СН'!$H$5-'СЕТ СН'!$H$17</f>
        <v>3548.9465390300002</v>
      </c>
      <c r="T95" s="36">
        <f>SUMIFS(СВЦЭМ!$C$33:$C$776,СВЦЭМ!$A$33:$A$776,$A95,СВЦЭМ!$B$33:$B$776,T$83)+'СЕТ СН'!$H$9+СВЦЭМ!$D$10+'СЕТ СН'!$H$5-'СЕТ СН'!$H$17</f>
        <v>3525.86478807</v>
      </c>
      <c r="U95" s="36">
        <f>SUMIFS(СВЦЭМ!$C$33:$C$776,СВЦЭМ!$A$33:$A$776,$A95,СВЦЭМ!$B$33:$B$776,U$83)+'СЕТ СН'!$H$9+СВЦЭМ!$D$10+'СЕТ СН'!$H$5-'СЕТ СН'!$H$17</f>
        <v>3515.0582974399999</v>
      </c>
      <c r="V95" s="36">
        <f>SUMIFS(СВЦЭМ!$C$33:$C$776,СВЦЭМ!$A$33:$A$776,$A95,СВЦЭМ!$B$33:$B$776,V$83)+'СЕТ СН'!$H$9+СВЦЭМ!$D$10+'СЕТ СН'!$H$5-'СЕТ СН'!$H$17</f>
        <v>3533.0024081699999</v>
      </c>
      <c r="W95" s="36">
        <f>SUMIFS(СВЦЭМ!$C$33:$C$776,СВЦЭМ!$A$33:$A$776,$A95,СВЦЭМ!$B$33:$B$776,W$83)+'СЕТ СН'!$H$9+СВЦЭМ!$D$10+'СЕТ СН'!$H$5-'СЕТ СН'!$H$17</f>
        <v>3571.5810025400001</v>
      </c>
      <c r="X95" s="36">
        <f>SUMIFS(СВЦЭМ!$C$33:$C$776,СВЦЭМ!$A$33:$A$776,$A95,СВЦЭМ!$B$33:$B$776,X$83)+'СЕТ СН'!$H$9+СВЦЭМ!$D$10+'СЕТ СН'!$H$5-'СЕТ СН'!$H$17</f>
        <v>3638.3744814500001</v>
      </c>
      <c r="Y95" s="36">
        <f>SUMIFS(СВЦЭМ!$C$33:$C$776,СВЦЭМ!$A$33:$A$776,$A95,СВЦЭМ!$B$33:$B$776,Y$83)+'СЕТ СН'!$H$9+СВЦЭМ!$D$10+'СЕТ СН'!$H$5-'СЕТ СН'!$H$17</f>
        <v>3668.99811808</v>
      </c>
    </row>
    <row r="96" spans="1:25" ht="15.75" x14ac:dyDescent="0.2">
      <c r="A96" s="35">
        <f t="shared" si="2"/>
        <v>43537</v>
      </c>
      <c r="B96" s="36">
        <f>SUMIFS(СВЦЭМ!$C$33:$C$776,СВЦЭМ!$A$33:$A$776,$A96,СВЦЭМ!$B$33:$B$776,B$83)+'СЕТ СН'!$H$9+СВЦЭМ!$D$10+'СЕТ СН'!$H$5-'СЕТ СН'!$H$17</f>
        <v>3678.1367934099999</v>
      </c>
      <c r="C96" s="36">
        <f>SUMIFS(СВЦЭМ!$C$33:$C$776,СВЦЭМ!$A$33:$A$776,$A96,СВЦЭМ!$B$33:$B$776,C$83)+'СЕТ СН'!$H$9+СВЦЭМ!$D$10+'СЕТ СН'!$H$5-'СЕТ СН'!$H$17</f>
        <v>3709.2641863099998</v>
      </c>
      <c r="D96" s="36">
        <f>SUMIFS(СВЦЭМ!$C$33:$C$776,СВЦЭМ!$A$33:$A$776,$A96,СВЦЭМ!$B$33:$B$776,D$83)+'СЕТ СН'!$H$9+СВЦЭМ!$D$10+'СЕТ СН'!$H$5-'СЕТ СН'!$H$17</f>
        <v>3720.0677546799998</v>
      </c>
      <c r="E96" s="36">
        <f>SUMIFS(СВЦЭМ!$C$33:$C$776,СВЦЭМ!$A$33:$A$776,$A96,СВЦЭМ!$B$33:$B$776,E$83)+'СЕТ СН'!$H$9+СВЦЭМ!$D$10+'СЕТ СН'!$H$5-'СЕТ СН'!$H$17</f>
        <v>3727.8414012499998</v>
      </c>
      <c r="F96" s="36">
        <f>SUMIFS(СВЦЭМ!$C$33:$C$776,СВЦЭМ!$A$33:$A$776,$A96,СВЦЭМ!$B$33:$B$776,F$83)+'СЕТ СН'!$H$9+СВЦЭМ!$D$10+'СЕТ СН'!$H$5-'СЕТ СН'!$H$17</f>
        <v>3737.9470229600001</v>
      </c>
      <c r="G96" s="36">
        <f>SUMIFS(СВЦЭМ!$C$33:$C$776,СВЦЭМ!$A$33:$A$776,$A96,СВЦЭМ!$B$33:$B$776,G$83)+'СЕТ СН'!$H$9+СВЦЭМ!$D$10+'СЕТ СН'!$H$5-'СЕТ СН'!$H$17</f>
        <v>3726.9926536100002</v>
      </c>
      <c r="H96" s="36">
        <f>SUMIFS(СВЦЭМ!$C$33:$C$776,СВЦЭМ!$A$33:$A$776,$A96,СВЦЭМ!$B$33:$B$776,H$83)+'СЕТ СН'!$H$9+СВЦЭМ!$D$10+'СЕТ СН'!$H$5-'СЕТ СН'!$H$17</f>
        <v>3680.3318289099998</v>
      </c>
      <c r="I96" s="36">
        <f>SUMIFS(СВЦЭМ!$C$33:$C$776,СВЦЭМ!$A$33:$A$776,$A96,СВЦЭМ!$B$33:$B$776,I$83)+'СЕТ СН'!$H$9+СВЦЭМ!$D$10+'СЕТ СН'!$H$5-'СЕТ СН'!$H$17</f>
        <v>3618.4149509399999</v>
      </c>
      <c r="J96" s="36">
        <f>SUMIFS(СВЦЭМ!$C$33:$C$776,СВЦЭМ!$A$33:$A$776,$A96,СВЦЭМ!$B$33:$B$776,J$83)+'СЕТ СН'!$H$9+СВЦЭМ!$D$10+'СЕТ СН'!$H$5-'СЕТ СН'!$H$17</f>
        <v>3576.4228086100002</v>
      </c>
      <c r="K96" s="36">
        <f>SUMIFS(СВЦЭМ!$C$33:$C$776,СВЦЭМ!$A$33:$A$776,$A96,СВЦЭМ!$B$33:$B$776,K$83)+'СЕТ СН'!$H$9+СВЦЭМ!$D$10+'СЕТ СН'!$H$5-'СЕТ СН'!$H$17</f>
        <v>3538.5447092300001</v>
      </c>
      <c r="L96" s="36">
        <f>SUMIFS(СВЦЭМ!$C$33:$C$776,СВЦЭМ!$A$33:$A$776,$A96,СВЦЭМ!$B$33:$B$776,L$83)+'СЕТ СН'!$H$9+СВЦЭМ!$D$10+'СЕТ СН'!$H$5-'СЕТ СН'!$H$17</f>
        <v>3544.5490608199998</v>
      </c>
      <c r="M96" s="36">
        <f>SUMIFS(СВЦЭМ!$C$33:$C$776,СВЦЭМ!$A$33:$A$776,$A96,СВЦЭМ!$B$33:$B$776,M$83)+'СЕТ СН'!$H$9+СВЦЭМ!$D$10+'СЕТ СН'!$H$5-'СЕТ СН'!$H$17</f>
        <v>3566.8918798700001</v>
      </c>
      <c r="N96" s="36">
        <f>SUMIFS(СВЦЭМ!$C$33:$C$776,СВЦЭМ!$A$33:$A$776,$A96,СВЦЭМ!$B$33:$B$776,N$83)+'СЕТ СН'!$H$9+СВЦЭМ!$D$10+'СЕТ СН'!$H$5-'СЕТ СН'!$H$17</f>
        <v>3593.4861652</v>
      </c>
      <c r="O96" s="36">
        <f>SUMIFS(СВЦЭМ!$C$33:$C$776,СВЦЭМ!$A$33:$A$776,$A96,СВЦЭМ!$B$33:$B$776,O$83)+'СЕТ СН'!$H$9+СВЦЭМ!$D$10+'СЕТ СН'!$H$5-'СЕТ СН'!$H$17</f>
        <v>3609.5685617700001</v>
      </c>
      <c r="P96" s="36">
        <f>SUMIFS(СВЦЭМ!$C$33:$C$776,СВЦЭМ!$A$33:$A$776,$A96,СВЦЭМ!$B$33:$B$776,P$83)+'СЕТ СН'!$H$9+СВЦЭМ!$D$10+'СЕТ СН'!$H$5-'СЕТ СН'!$H$17</f>
        <v>3631.5882752100001</v>
      </c>
      <c r="Q96" s="36">
        <f>SUMIFS(СВЦЭМ!$C$33:$C$776,СВЦЭМ!$A$33:$A$776,$A96,СВЦЭМ!$B$33:$B$776,Q$83)+'СЕТ СН'!$H$9+СВЦЭМ!$D$10+'СЕТ СН'!$H$5-'СЕТ СН'!$H$17</f>
        <v>3629.66732688</v>
      </c>
      <c r="R96" s="36">
        <f>SUMIFS(СВЦЭМ!$C$33:$C$776,СВЦЭМ!$A$33:$A$776,$A96,СВЦЭМ!$B$33:$B$776,R$83)+'СЕТ СН'!$H$9+СВЦЭМ!$D$10+'СЕТ СН'!$H$5-'СЕТ СН'!$H$17</f>
        <v>3594.00225034</v>
      </c>
      <c r="S96" s="36">
        <f>SUMIFS(СВЦЭМ!$C$33:$C$776,СВЦЭМ!$A$33:$A$776,$A96,СВЦЭМ!$B$33:$B$776,S$83)+'СЕТ СН'!$H$9+СВЦЭМ!$D$10+'СЕТ СН'!$H$5-'СЕТ СН'!$H$17</f>
        <v>3548.1247399599997</v>
      </c>
      <c r="T96" s="36">
        <f>SUMIFS(СВЦЭМ!$C$33:$C$776,СВЦЭМ!$A$33:$A$776,$A96,СВЦЭМ!$B$33:$B$776,T$83)+'СЕТ СН'!$H$9+СВЦЭМ!$D$10+'СЕТ СН'!$H$5-'СЕТ СН'!$H$17</f>
        <v>3524.41806735</v>
      </c>
      <c r="U96" s="36">
        <f>SUMIFS(СВЦЭМ!$C$33:$C$776,СВЦЭМ!$A$33:$A$776,$A96,СВЦЭМ!$B$33:$B$776,U$83)+'СЕТ СН'!$H$9+СВЦЭМ!$D$10+'СЕТ СН'!$H$5-'СЕТ СН'!$H$17</f>
        <v>3509.2601239599999</v>
      </c>
      <c r="V96" s="36">
        <f>SUMIFS(СВЦЭМ!$C$33:$C$776,СВЦЭМ!$A$33:$A$776,$A96,СВЦЭМ!$B$33:$B$776,V$83)+'СЕТ СН'!$H$9+СВЦЭМ!$D$10+'СЕТ СН'!$H$5-'СЕТ СН'!$H$17</f>
        <v>3508.3884220599998</v>
      </c>
      <c r="W96" s="36">
        <f>SUMIFS(СВЦЭМ!$C$33:$C$776,СВЦЭМ!$A$33:$A$776,$A96,СВЦЭМ!$B$33:$B$776,W$83)+'СЕТ СН'!$H$9+СВЦЭМ!$D$10+'СЕТ СН'!$H$5-'СЕТ СН'!$H$17</f>
        <v>3515.62218493</v>
      </c>
      <c r="X96" s="36">
        <f>SUMIFS(СВЦЭМ!$C$33:$C$776,СВЦЭМ!$A$33:$A$776,$A96,СВЦЭМ!$B$33:$B$776,X$83)+'СЕТ СН'!$H$9+СВЦЭМ!$D$10+'СЕТ СН'!$H$5-'СЕТ СН'!$H$17</f>
        <v>3575.3315275999998</v>
      </c>
      <c r="Y96" s="36">
        <f>SUMIFS(СВЦЭМ!$C$33:$C$776,СВЦЭМ!$A$33:$A$776,$A96,СВЦЭМ!$B$33:$B$776,Y$83)+'СЕТ СН'!$H$9+СВЦЭМ!$D$10+'СЕТ СН'!$H$5-'СЕТ СН'!$H$17</f>
        <v>3616.8297600300002</v>
      </c>
    </row>
    <row r="97" spans="1:25" ht="15.75" x14ac:dyDescent="0.2">
      <c r="A97" s="35">
        <f t="shared" si="2"/>
        <v>43538</v>
      </c>
      <c r="B97" s="36">
        <f>SUMIFS(СВЦЭМ!$C$33:$C$776,СВЦЭМ!$A$33:$A$776,$A97,СВЦЭМ!$B$33:$B$776,B$83)+'СЕТ СН'!$H$9+СВЦЭМ!$D$10+'СЕТ СН'!$H$5-'СЕТ СН'!$H$17</f>
        <v>3720.46372677</v>
      </c>
      <c r="C97" s="36">
        <f>SUMIFS(СВЦЭМ!$C$33:$C$776,СВЦЭМ!$A$33:$A$776,$A97,СВЦЭМ!$B$33:$B$776,C$83)+'СЕТ СН'!$H$9+СВЦЭМ!$D$10+'СЕТ СН'!$H$5-'СЕТ СН'!$H$17</f>
        <v>3744.9277306599997</v>
      </c>
      <c r="D97" s="36">
        <f>SUMIFS(СВЦЭМ!$C$33:$C$776,СВЦЭМ!$A$33:$A$776,$A97,СВЦЭМ!$B$33:$B$776,D$83)+'СЕТ СН'!$H$9+СВЦЭМ!$D$10+'СЕТ СН'!$H$5-'СЕТ СН'!$H$17</f>
        <v>3769.0861972900002</v>
      </c>
      <c r="E97" s="36">
        <f>SUMIFS(СВЦЭМ!$C$33:$C$776,СВЦЭМ!$A$33:$A$776,$A97,СВЦЭМ!$B$33:$B$776,E$83)+'СЕТ СН'!$H$9+СВЦЭМ!$D$10+'СЕТ СН'!$H$5-'СЕТ СН'!$H$17</f>
        <v>3764.7104641999999</v>
      </c>
      <c r="F97" s="36">
        <f>SUMIFS(СВЦЭМ!$C$33:$C$776,СВЦЭМ!$A$33:$A$776,$A97,СВЦЭМ!$B$33:$B$776,F$83)+'СЕТ СН'!$H$9+СВЦЭМ!$D$10+'СЕТ СН'!$H$5-'СЕТ СН'!$H$17</f>
        <v>3755.3585386300001</v>
      </c>
      <c r="G97" s="36">
        <f>SUMIFS(СВЦЭМ!$C$33:$C$776,СВЦЭМ!$A$33:$A$776,$A97,СВЦЭМ!$B$33:$B$776,G$83)+'СЕТ СН'!$H$9+СВЦЭМ!$D$10+'СЕТ СН'!$H$5-'СЕТ СН'!$H$17</f>
        <v>3725.1917245699997</v>
      </c>
      <c r="H97" s="36">
        <f>SUMIFS(СВЦЭМ!$C$33:$C$776,СВЦЭМ!$A$33:$A$776,$A97,СВЦЭМ!$B$33:$B$776,H$83)+'СЕТ СН'!$H$9+СВЦЭМ!$D$10+'СЕТ СН'!$H$5-'СЕТ СН'!$H$17</f>
        <v>3662.2064553099999</v>
      </c>
      <c r="I97" s="36">
        <f>SUMIFS(СВЦЭМ!$C$33:$C$776,СВЦЭМ!$A$33:$A$776,$A97,СВЦЭМ!$B$33:$B$776,I$83)+'СЕТ СН'!$H$9+СВЦЭМ!$D$10+'СЕТ СН'!$H$5-'СЕТ СН'!$H$17</f>
        <v>3600.42611098</v>
      </c>
      <c r="J97" s="36">
        <f>SUMIFS(СВЦЭМ!$C$33:$C$776,СВЦЭМ!$A$33:$A$776,$A97,СВЦЭМ!$B$33:$B$776,J$83)+'СЕТ СН'!$H$9+СВЦЭМ!$D$10+'СЕТ СН'!$H$5-'СЕТ СН'!$H$17</f>
        <v>3561.1050203200002</v>
      </c>
      <c r="K97" s="36">
        <f>SUMIFS(СВЦЭМ!$C$33:$C$776,СВЦЭМ!$A$33:$A$776,$A97,СВЦЭМ!$B$33:$B$776,K$83)+'СЕТ СН'!$H$9+СВЦЭМ!$D$10+'СЕТ СН'!$H$5-'СЕТ СН'!$H$17</f>
        <v>3540.3539810299999</v>
      </c>
      <c r="L97" s="36">
        <f>SUMIFS(СВЦЭМ!$C$33:$C$776,СВЦЭМ!$A$33:$A$776,$A97,СВЦЭМ!$B$33:$B$776,L$83)+'СЕТ СН'!$H$9+СВЦЭМ!$D$10+'СЕТ СН'!$H$5-'СЕТ СН'!$H$17</f>
        <v>3539.9424391799998</v>
      </c>
      <c r="M97" s="36">
        <f>SUMIFS(СВЦЭМ!$C$33:$C$776,СВЦЭМ!$A$33:$A$776,$A97,СВЦЭМ!$B$33:$B$776,M$83)+'СЕТ СН'!$H$9+СВЦЭМ!$D$10+'СЕТ СН'!$H$5-'СЕТ СН'!$H$17</f>
        <v>3586.7933202899999</v>
      </c>
      <c r="N97" s="36">
        <f>SUMIFS(СВЦЭМ!$C$33:$C$776,СВЦЭМ!$A$33:$A$776,$A97,СВЦЭМ!$B$33:$B$776,N$83)+'СЕТ СН'!$H$9+СВЦЭМ!$D$10+'СЕТ СН'!$H$5-'СЕТ СН'!$H$17</f>
        <v>3621.0557264700001</v>
      </c>
      <c r="O97" s="36">
        <f>SUMIFS(СВЦЭМ!$C$33:$C$776,СВЦЭМ!$A$33:$A$776,$A97,СВЦЭМ!$B$33:$B$776,O$83)+'СЕТ СН'!$H$9+СВЦЭМ!$D$10+'СЕТ СН'!$H$5-'СЕТ СН'!$H$17</f>
        <v>3629.8673257599999</v>
      </c>
      <c r="P97" s="36">
        <f>SUMIFS(СВЦЭМ!$C$33:$C$776,СВЦЭМ!$A$33:$A$776,$A97,СВЦЭМ!$B$33:$B$776,P$83)+'СЕТ СН'!$H$9+СВЦЭМ!$D$10+'СЕТ СН'!$H$5-'СЕТ СН'!$H$17</f>
        <v>3641.0485634199999</v>
      </c>
      <c r="Q97" s="36">
        <f>SUMIFS(СВЦЭМ!$C$33:$C$776,СВЦЭМ!$A$33:$A$776,$A97,СВЦЭМ!$B$33:$B$776,Q$83)+'СЕТ СН'!$H$9+СВЦЭМ!$D$10+'СЕТ СН'!$H$5-'СЕТ СН'!$H$17</f>
        <v>3642.56683346</v>
      </c>
      <c r="R97" s="36">
        <f>SUMIFS(СВЦЭМ!$C$33:$C$776,СВЦЭМ!$A$33:$A$776,$A97,СВЦЭМ!$B$33:$B$776,R$83)+'СЕТ СН'!$H$9+СВЦЭМ!$D$10+'СЕТ СН'!$H$5-'СЕТ СН'!$H$17</f>
        <v>3610.2814080500002</v>
      </c>
      <c r="S97" s="36">
        <f>SUMIFS(СВЦЭМ!$C$33:$C$776,СВЦЭМ!$A$33:$A$776,$A97,СВЦЭМ!$B$33:$B$776,S$83)+'СЕТ СН'!$H$9+СВЦЭМ!$D$10+'СЕТ СН'!$H$5-'СЕТ СН'!$H$17</f>
        <v>3568.7051308300001</v>
      </c>
      <c r="T97" s="36">
        <f>SUMIFS(СВЦЭМ!$C$33:$C$776,СВЦЭМ!$A$33:$A$776,$A97,СВЦЭМ!$B$33:$B$776,T$83)+'СЕТ СН'!$H$9+СВЦЭМ!$D$10+'СЕТ СН'!$H$5-'СЕТ СН'!$H$17</f>
        <v>3537.7827508099999</v>
      </c>
      <c r="U97" s="36">
        <f>SUMIFS(СВЦЭМ!$C$33:$C$776,СВЦЭМ!$A$33:$A$776,$A97,СВЦЭМ!$B$33:$B$776,U$83)+'СЕТ СН'!$H$9+СВЦЭМ!$D$10+'СЕТ СН'!$H$5-'СЕТ СН'!$H$17</f>
        <v>3493.7414611300001</v>
      </c>
      <c r="V97" s="36">
        <f>SUMIFS(СВЦЭМ!$C$33:$C$776,СВЦЭМ!$A$33:$A$776,$A97,СВЦЭМ!$B$33:$B$776,V$83)+'СЕТ СН'!$H$9+СВЦЭМ!$D$10+'СЕТ СН'!$H$5-'СЕТ СН'!$H$17</f>
        <v>3485.8420503400002</v>
      </c>
      <c r="W97" s="36">
        <f>SUMIFS(СВЦЭМ!$C$33:$C$776,СВЦЭМ!$A$33:$A$776,$A97,СВЦЭМ!$B$33:$B$776,W$83)+'СЕТ СН'!$H$9+СВЦЭМ!$D$10+'СЕТ СН'!$H$5-'СЕТ СН'!$H$17</f>
        <v>3478.7196144999998</v>
      </c>
      <c r="X97" s="36">
        <f>SUMIFS(СВЦЭМ!$C$33:$C$776,СВЦЭМ!$A$33:$A$776,$A97,СВЦЭМ!$B$33:$B$776,X$83)+'СЕТ СН'!$H$9+СВЦЭМ!$D$10+'СЕТ СН'!$H$5-'СЕТ СН'!$H$17</f>
        <v>3498.7567213799998</v>
      </c>
      <c r="Y97" s="36">
        <f>SUMIFS(СВЦЭМ!$C$33:$C$776,СВЦЭМ!$A$33:$A$776,$A97,СВЦЭМ!$B$33:$B$776,Y$83)+'СЕТ СН'!$H$9+СВЦЭМ!$D$10+'СЕТ СН'!$H$5-'СЕТ СН'!$H$17</f>
        <v>3532.92265976</v>
      </c>
    </row>
    <row r="98" spans="1:25" ht="15.75" x14ac:dyDescent="0.2">
      <c r="A98" s="35">
        <f t="shared" si="2"/>
        <v>43539</v>
      </c>
      <c r="B98" s="36">
        <f>SUMIFS(СВЦЭМ!$C$33:$C$776,СВЦЭМ!$A$33:$A$776,$A98,СВЦЭМ!$B$33:$B$776,B$83)+'СЕТ СН'!$H$9+СВЦЭМ!$D$10+'СЕТ СН'!$H$5-'СЕТ СН'!$H$17</f>
        <v>3677.9476588400003</v>
      </c>
      <c r="C98" s="36">
        <f>SUMIFS(СВЦЭМ!$C$33:$C$776,СВЦЭМ!$A$33:$A$776,$A98,СВЦЭМ!$B$33:$B$776,C$83)+'СЕТ СН'!$H$9+СВЦЭМ!$D$10+'СЕТ СН'!$H$5-'СЕТ СН'!$H$17</f>
        <v>3749.9689055399999</v>
      </c>
      <c r="D98" s="36">
        <f>SUMIFS(СВЦЭМ!$C$33:$C$776,СВЦЭМ!$A$33:$A$776,$A98,СВЦЭМ!$B$33:$B$776,D$83)+'СЕТ СН'!$H$9+СВЦЭМ!$D$10+'СЕТ СН'!$H$5-'СЕТ СН'!$H$17</f>
        <v>3746.4091775500001</v>
      </c>
      <c r="E98" s="36">
        <f>SUMIFS(СВЦЭМ!$C$33:$C$776,СВЦЭМ!$A$33:$A$776,$A98,СВЦЭМ!$B$33:$B$776,E$83)+'СЕТ СН'!$H$9+СВЦЭМ!$D$10+'СЕТ СН'!$H$5-'СЕТ СН'!$H$17</f>
        <v>3751.7703875899997</v>
      </c>
      <c r="F98" s="36">
        <f>SUMIFS(СВЦЭМ!$C$33:$C$776,СВЦЭМ!$A$33:$A$776,$A98,СВЦЭМ!$B$33:$B$776,F$83)+'СЕТ СН'!$H$9+СВЦЭМ!$D$10+'СЕТ СН'!$H$5-'СЕТ СН'!$H$17</f>
        <v>3750.0361319399999</v>
      </c>
      <c r="G98" s="36">
        <f>SUMIFS(СВЦЭМ!$C$33:$C$776,СВЦЭМ!$A$33:$A$776,$A98,СВЦЭМ!$B$33:$B$776,G$83)+'СЕТ СН'!$H$9+СВЦЭМ!$D$10+'СЕТ СН'!$H$5-'СЕТ СН'!$H$17</f>
        <v>3723.6158816699999</v>
      </c>
      <c r="H98" s="36">
        <f>SUMIFS(СВЦЭМ!$C$33:$C$776,СВЦЭМ!$A$33:$A$776,$A98,СВЦЭМ!$B$33:$B$776,H$83)+'СЕТ СН'!$H$9+СВЦЭМ!$D$10+'СЕТ СН'!$H$5-'СЕТ СН'!$H$17</f>
        <v>3673.9553765999999</v>
      </c>
      <c r="I98" s="36">
        <f>SUMIFS(СВЦЭМ!$C$33:$C$776,СВЦЭМ!$A$33:$A$776,$A98,СВЦЭМ!$B$33:$B$776,I$83)+'СЕТ СН'!$H$9+СВЦЭМ!$D$10+'СЕТ СН'!$H$5-'СЕТ СН'!$H$17</f>
        <v>3625.05467907</v>
      </c>
      <c r="J98" s="36">
        <f>SUMIFS(СВЦЭМ!$C$33:$C$776,СВЦЭМ!$A$33:$A$776,$A98,СВЦЭМ!$B$33:$B$776,J$83)+'СЕТ СН'!$H$9+СВЦЭМ!$D$10+'СЕТ СН'!$H$5-'СЕТ СН'!$H$17</f>
        <v>3588.0233796699999</v>
      </c>
      <c r="K98" s="36">
        <f>SUMIFS(СВЦЭМ!$C$33:$C$776,СВЦЭМ!$A$33:$A$776,$A98,СВЦЭМ!$B$33:$B$776,K$83)+'СЕТ СН'!$H$9+СВЦЭМ!$D$10+'СЕТ СН'!$H$5-'СЕТ СН'!$H$17</f>
        <v>3584.7610703400001</v>
      </c>
      <c r="L98" s="36">
        <f>SUMIFS(СВЦЭМ!$C$33:$C$776,СВЦЭМ!$A$33:$A$776,$A98,СВЦЭМ!$B$33:$B$776,L$83)+'СЕТ СН'!$H$9+СВЦЭМ!$D$10+'СЕТ СН'!$H$5-'СЕТ СН'!$H$17</f>
        <v>3587.46628719</v>
      </c>
      <c r="M98" s="36">
        <f>SUMIFS(СВЦЭМ!$C$33:$C$776,СВЦЭМ!$A$33:$A$776,$A98,СВЦЭМ!$B$33:$B$776,M$83)+'СЕТ СН'!$H$9+СВЦЭМ!$D$10+'СЕТ СН'!$H$5-'СЕТ СН'!$H$17</f>
        <v>3605.97206641</v>
      </c>
      <c r="N98" s="36">
        <f>SUMIFS(СВЦЭМ!$C$33:$C$776,СВЦЭМ!$A$33:$A$776,$A98,СВЦЭМ!$B$33:$B$776,N$83)+'СЕТ СН'!$H$9+СВЦЭМ!$D$10+'СЕТ СН'!$H$5-'СЕТ СН'!$H$17</f>
        <v>3599.4441646999999</v>
      </c>
      <c r="O98" s="36">
        <f>SUMIFS(СВЦЭМ!$C$33:$C$776,СВЦЭМ!$A$33:$A$776,$A98,СВЦЭМ!$B$33:$B$776,O$83)+'СЕТ СН'!$H$9+СВЦЭМ!$D$10+'СЕТ СН'!$H$5-'СЕТ СН'!$H$17</f>
        <v>3619.5826356699999</v>
      </c>
      <c r="P98" s="36">
        <f>SUMIFS(СВЦЭМ!$C$33:$C$776,СВЦЭМ!$A$33:$A$776,$A98,СВЦЭМ!$B$33:$B$776,P$83)+'СЕТ СН'!$H$9+СВЦЭМ!$D$10+'СЕТ СН'!$H$5-'СЕТ СН'!$H$17</f>
        <v>3641.05270071</v>
      </c>
      <c r="Q98" s="36">
        <f>SUMIFS(СВЦЭМ!$C$33:$C$776,СВЦЭМ!$A$33:$A$776,$A98,СВЦЭМ!$B$33:$B$776,Q$83)+'СЕТ СН'!$H$9+СВЦЭМ!$D$10+'СЕТ СН'!$H$5-'СЕТ СН'!$H$17</f>
        <v>3608.8088625199998</v>
      </c>
      <c r="R98" s="36">
        <f>SUMIFS(СВЦЭМ!$C$33:$C$776,СВЦЭМ!$A$33:$A$776,$A98,СВЦЭМ!$B$33:$B$776,R$83)+'СЕТ СН'!$H$9+СВЦЭМ!$D$10+'СЕТ СН'!$H$5-'СЕТ СН'!$H$17</f>
        <v>3569.08085807</v>
      </c>
      <c r="S98" s="36">
        <f>SUMIFS(СВЦЭМ!$C$33:$C$776,СВЦЭМ!$A$33:$A$776,$A98,СВЦЭМ!$B$33:$B$776,S$83)+'СЕТ СН'!$H$9+СВЦЭМ!$D$10+'СЕТ СН'!$H$5-'СЕТ СН'!$H$17</f>
        <v>3526.6824840999998</v>
      </c>
      <c r="T98" s="36">
        <f>SUMIFS(СВЦЭМ!$C$33:$C$776,СВЦЭМ!$A$33:$A$776,$A98,СВЦЭМ!$B$33:$B$776,T$83)+'СЕТ СН'!$H$9+СВЦЭМ!$D$10+'СЕТ СН'!$H$5-'СЕТ СН'!$H$17</f>
        <v>3517.6143684999997</v>
      </c>
      <c r="U98" s="36">
        <f>SUMIFS(СВЦЭМ!$C$33:$C$776,СВЦЭМ!$A$33:$A$776,$A98,СВЦЭМ!$B$33:$B$776,U$83)+'СЕТ СН'!$H$9+СВЦЭМ!$D$10+'СЕТ СН'!$H$5-'СЕТ СН'!$H$17</f>
        <v>3506.0245755800001</v>
      </c>
      <c r="V98" s="36">
        <f>SUMIFS(СВЦЭМ!$C$33:$C$776,СВЦЭМ!$A$33:$A$776,$A98,СВЦЭМ!$B$33:$B$776,V$83)+'СЕТ СН'!$H$9+СВЦЭМ!$D$10+'СЕТ СН'!$H$5-'СЕТ СН'!$H$17</f>
        <v>3508.7900315500001</v>
      </c>
      <c r="W98" s="36">
        <f>SUMIFS(СВЦЭМ!$C$33:$C$776,СВЦЭМ!$A$33:$A$776,$A98,СВЦЭМ!$B$33:$B$776,W$83)+'СЕТ СН'!$H$9+СВЦЭМ!$D$10+'СЕТ СН'!$H$5-'СЕТ СН'!$H$17</f>
        <v>3513.5399901199999</v>
      </c>
      <c r="X98" s="36">
        <f>SUMIFS(СВЦЭМ!$C$33:$C$776,СВЦЭМ!$A$33:$A$776,$A98,СВЦЭМ!$B$33:$B$776,X$83)+'СЕТ СН'!$H$9+СВЦЭМ!$D$10+'СЕТ СН'!$H$5-'СЕТ СН'!$H$17</f>
        <v>3539.8411749799998</v>
      </c>
      <c r="Y98" s="36">
        <f>SUMIFS(СВЦЭМ!$C$33:$C$776,СВЦЭМ!$A$33:$A$776,$A98,СВЦЭМ!$B$33:$B$776,Y$83)+'СЕТ СН'!$H$9+СВЦЭМ!$D$10+'СЕТ СН'!$H$5-'СЕТ СН'!$H$17</f>
        <v>3581.5196002399998</v>
      </c>
    </row>
    <row r="99" spans="1:25" ht="15.75" x14ac:dyDescent="0.2">
      <c r="A99" s="35">
        <f t="shared" si="2"/>
        <v>43540</v>
      </c>
      <c r="B99" s="36">
        <f>SUMIFS(СВЦЭМ!$C$33:$C$776,СВЦЭМ!$A$33:$A$776,$A99,СВЦЭМ!$B$33:$B$776,B$83)+'СЕТ СН'!$H$9+СВЦЭМ!$D$10+'СЕТ СН'!$H$5-'СЕТ СН'!$H$17</f>
        <v>3630.6036836399999</v>
      </c>
      <c r="C99" s="36">
        <f>SUMIFS(СВЦЭМ!$C$33:$C$776,СВЦЭМ!$A$33:$A$776,$A99,СВЦЭМ!$B$33:$B$776,C$83)+'СЕТ СН'!$H$9+СВЦЭМ!$D$10+'СЕТ СН'!$H$5-'СЕТ СН'!$H$17</f>
        <v>3672.2785731200001</v>
      </c>
      <c r="D99" s="36">
        <f>SUMIFS(СВЦЭМ!$C$33:$C$776,СВЦЭМ!$A$33:$A$776,$A99,СВЦЭМ!$B$33:$B$776,D$83)+'СЕТ СН'!$H$9+СВЦЭМ!$D$10+'СЕТ СН'!$H$5-'СЕТ СН'!$H$17</f>
        <v>3698.2534481399998</v>
      </c>
      <c r="E99" s="36">
        <f>SUMIFS(СВЦЭМ!$C$33:$C$776,СВЦЭМ!$A$33:$A$776,$A99,СВЦЭМ!$B$33:$B$776,E$83)+'СЕТ СН'!$H$9+СВЦЭМ!$D$10+'СЕТ СН'!$H$5-'СЕТ СН'!$H$17</f>
        <v>3705.1877703499999</v>
      </c>
      <c r="F99" s="36">
        <f>SUMIFS(СВЦЭМ!$C$33:$C$776,СВЦЭМ!$A$33:$A$776,$A99,СВЦЭМ!$B$33:$B$776,F$83)+'СЕТ СН'!$H$9+СВЦЭМ!$D$10+'СЕТ СН'!$H$5-'СЕТ СН'!$H$17</f>
        <v>3726.56068762</v>
      </c>
      <c r="G99" s="36">
        <f>SUMIFS(СВЦЭМ!$C$33:$C$776,СВЦЭМ!$A$33:$A$776,$A99,СВЦЭМ!$B$33:$B$776,G$83)+'СЕТ СН'!$H$9+СВЦЭМ!$D$10+'СЕТ СН'!$H$5-'СЕТ СН'!$H$17</f>
        <v>3712.5539160200001</v>
      </c>
      <c r="H99" s="36">
        <f>SUMIFS(СВЦЭМ!$C$33:$C$776,СВЦЭМ!$A$33:$A$776,$A99,СВЦЭМ!$B$33:$B$776,H$83)+'СЕТ СН'!$H$9+СВЦЭМ!$D$10+'СЕТ СН'!$H$5-'СЕТ СН'!$H$17</f>
        <v>3683.9412896100002</v>
      </c>
      <c r="I99" s="36">
        <f>SUMIFS(СВЦЭМ!$C$33:$C$776,СВЦЭМ!$A$33:$A$776,$A99,СВЦЭМ!$B$33:$B$776,I$83)+'СЕТ СН'!$H$9+СВЦЭМ!$D$10+'СЕТ СН'!$H$5-'СЕТ СН'!$H$17</f>
        <v>3609.6721851299999</v>
      </c>
      <c r="J99" s="36">
        <f>SUMIFS(СВЦЭМ!$C$33:$C$776,СВЦЭМ!$A$33:$A$776,$A99,СВЦЭМ!$B$33:$B$776,J$83)+'СЕТ СН'!$H$9+СВЦЭМ!$D$10+'СЕТ СН'!$H$5-'СЕТ СН'!$H$17</f>
        <v>3532.0482800999998</v>
      </c>
      <c r="K99" s="36">
        <f>SUMIFS(СВЦЭМ!$C$33:$C$776,СВЦЭМ!$A$33:$A$776,$A99,СВЦЭМ!$B$33:$B$776,K$83)+'СЕТ СН'!$H$9+СВЦЭМ!$D$10+'СЕТ СН'!$H$5-'СЕТ СН'!$H$17</f>
        <v>3517.5568900200001</v>
      </c>
      <c r="L99" s="36">
        <f>SUMIFS(СВЦЭМ!$C$33:$C$776,СВЦЭМ!$A$33:$A$776,$A99,СВЦЭМ!$B$33:$B$776,L$83)+'СЕТ СН'!$H$9+СВЦЭМ!$D$10+'СЕТ СН'!$H$5-'СЕТ СН'!$H$17</f>
        <v>3536.2736012599999</v>
      </c>
      <c r="M99" s="36">
        <f>SUMIFS(СВЦЭМ!$C$33:$C$776,СВЦЭМ!$A$33:$A$776,$A99,СВЦЭМ!$B$33:$B$776,M$83)+'СЕТ СН'!$H$9+СВЦЭМ!$D$10+'СЕТ СН'!$H$5-'СЕТ СН'!$H$17</f>
        <v>3570.9154080899998</v>
      </c>
      <c r="N99" s="36">
        <f>SUMIFS(СВЦЭМ!$C$33:$C$776,СВЦЭМ!$A$33:$A$776,$A99,СВЦЭМ!$B$33:$B$776,N$83)+'СЕТ СН'!$H$9+СВЦЭМ!$D$10+'СЕТ СН'!$H$5-'СЕТ СН'!$H$17</f>
        <v>3608.0358268099999</v>
      </c>
      <c r="O99" s="36">
        <f>SUMIFS(СВЦЭМ!$C$33:$C$776,СВЦЭМ!$A$33:$A$776,$A99,СВЦЭМ!$B$33:$B$776,O$83)+'СЕТ СН'!$H$9+СВЦЭМ!$D$10+'СЕТ СН'!$H$5-'СЕТ СН'!$H$17</f>
        <v>3624.3856176700001</v>
      </c>
      <c r="P99" s="36">
        <f>SUMIFS(СВЦЭМ!$C$33:$C$776,СВЦЭМ!$A$33:$A$776,$A99,СВЦЭМ!$B$33:$B$776,P$83)+'СЕТ СН'!$H$9+СВЦЭМ!$D$10+'СЕТ СН'!$H$5-'СЕТ СН'!$H$17</f>
        <v>3616.2484738100002</v>
      </c>
      <c r="Q99" s="36">
        <f>SUMIFS(СВЦЭМ!$C$33:$C$776,СВЦЭМ!$A$33:$A$776,$A99,СВЦЭМ!$B$33:$B$776,Q$83)+'СЕТ СН'!$H$9+СВЦЭМ!$D$10+'СЕТ СН'!$H$5-'СЕТ СН'!$H$17</f>
        <v>3617.4870765999999</v>
      </c>
      <c r="R99" s="36">
        <f>SUMIFS(СВЦЭМ!$C$33:$C$776,СВЦЭМ!$A$33:$A$776,$A99,СВЦЭМ!$B$33:$B$776,R$83)+'СЕТ СН'!$H$9+СВЦЭМ!$D$10+'СЕТ СН'!$H$5-'СЕТ СН'!$H$17</f>
        <v>3587.6367589800002</v>
      </c>
      <c r="S99" s="36">
        <f>SUMIFS(СВЦЭМ!$C$33:$C$776,СВЦЭМ!$A$33:$A$776,$A99,СВЦЭМ!$B$33:$B$776,S$83)+'СЕТ СН'!$H$9+СВЦЭМ!$D$10+'СЕТ СН'!$H$5-'СЕТ СН'!$H$17</f>
        <v>3540.8382762800002</v>
      </c>
      <c r="T99" s="36">
        <f>SUMIFS(СВЦЭМ!$C$33:$C$776,СВЦЭМ!$A$33:$A$776,$A99,СВЦЭМ!$B$33:$B$776,T$83)+'СЕТ СН'!$H$9+СВЦЭМ!$D$10+'СЕТ СН'!$H$5-'СЕТ СН'!$H$17</f>
        <v>3529.1233234400001</v>
      </c>
      <c r="U99" s="36">
        <f>SUMIFS(СВЦЭМ!$C$33:$C$776,СВЦЭМ!$A$33:$A$776,$A99,СВЦЭМ!$B$33:$B$776,U$83)+'СЕТ СН'!$H$9+СВЦЭМ!$D$10+'СЕТ СН'!$H$5-'СЕТ СН'!$H$17</f>
        <v>3511.59064158</v>
      </c>
      <c r="V99" s="36">
        <f>SUMIFS(СВЦЭМ!$C$33:$C$776,СВЦЭМ!$A$33:$A$776,$A99,СВЦЭМ!$B$33:$B$776,V$83)+'СЕТ СН'!$H$9+СВЦЭМ!$D$10+'СЕТ СН'!$H$5-'СЕТ СН'!$H$17</f>
        <v>3492.9226595599998</v>
      </c>
      <c r="W99" s="36">
        <f>SUMIFS(СВЦЭМ!$C$33:$C$776,СВЦЭМ!$A$33:$A$776,$A99,СВЦЭМ!$B$33:$B$776,W$83)+'СЕТ СН'!$H$9+СВЦЭМ!$D$10+'СЕТ СН'!$H$5-'СЕТ СН'!$H$17</f>
        <v>3504.3466810899999</v>
      </c>
      <c r="X99" s="36">
        <f>SUMIFS(СВЦЭМ!$C$33:$C$776,СВЦЭМ!$A$33:$A$776,$A99,СВЦЭМ!$B$33:$B$776,X$83)+'СЕТ СН'!$H$9+СВЦЭМ!$D$10+'СЕТ СН'!$H$5-'СЕТ СН'!$H$17</f>
        <v>3546.6447411600002</v>
      </c>
      <c r="Y99" s="36">
        <f>SUMIFS(СВЦЭМ!$C$33:$C$776,СВЦЭМ!$A$33:$A$776,$A99,СВЦЭМ!$B$33:$B$776,Y$83)+'СЕТ СН'!$H$9+СВЦЭМ!$D$10+'СЕТ СН'!$H$5-'СЕТ СН'!$H$17</f>
        <v>3599.3621161900001</v>
      </c>
    </row>
    <row r="100" spans="1:25" ht="15.75" x14ac:dyDescent="0.2">
      <c r="A100" s="35">
        <f t="shared" si="2"/>
        <v>43541</v>
      </c>
      <c r="B100" s="36">
        <f>SUMIFS(СВЦЭМ!$C$33:$C$776,СВЦЭМ!$A$33:$A$776,$A100,СВЦЭМ!$B$33:$B$776,B$83)+'СЕТ СН'!$H$9+СВЦЭМ!$D$10+'СЕТ СН'!$H$5-'СЕТ СН'!$H$17</f>
        <v>3643.0182371700002</v>
      </c>
      <c r="C100" s="36">
        <f>SUMIFS(СВЦЭМ!$C$33:$C$776,СВЦЭМ!$A$33:$A$776,$A100,СВЦЭМ!$B$33:$B$776,C$83)+'СЕТ СН'!$H$9+СВЦЭМ!$D$10+'СЕТ СН'!$H$5-'СЕТ СН'!$H$17</f>
        <v>3678.4368107999999</v>
      </c>
      <c r="D100" s="36">
        <f>SUMIFS(СВЦЭМ!$C$33:$C$776,СВЦЭМ!$A$33:$A$776,$A100,СВЦЭМ!$B$33:$B$776,D$83)+'СЕТ СН'!$H$9+СВЦЭМ!$D$10+'СЕТ СН'!$H$5-'СЕТ СН'!$H$17</f>
        <v>3685.51880183</v>
      </c>
      <c r="E100" s="36">
        <f>SUMIFS(СВЦЭМ!$C$33:$C$776,СВЦЭМ!$A$33:$A$776,$A100,СВЦЭМ!$B$33:$B$776,E$83)+'СЕТ СН'!$H$9+СВЦЭМ!$D$10+'СЕТ СН'!$H$5-'СЕТ СН'!$H$17</f>
        <v>3689.5105696800001</v>
      </c>
      <c r="F100" s="36">
        <f>SUMIFS(СВЦЭМ!$C$33:$C$776,СВЦЭМ!$A$33:$A$776,$A100,СВЦЭМ!$B$33:$B$776,F$83)+'СЕТ СН'!$H$9+СВЦЭМ!$D$10+'СЕТ СН'!$H$5-'СЕТ СН'!$H$17</f>
        <v>3706.21590982</v>
      </c>
      <c r="G100" s="36">
        <f>SUMIFS(СВЦЭМ!$C$33:$C$776,СВЦЭМ!$A$33:$A$776,$A100,СВЦЭМ!$B$33:$B$776,G$83)+'СЕТ СН'!$H$9+СВЦЭМ!$D$10+'СЕТ СН'!$H$5-'СЕТ СН'!$H$17</f>
        <v>3719.4479756999999</v>
      </c>
      <c r="H100" s="36">
        <f>SUMIFS(СВЦЭМ!$C$33:$C$776,СВЦЭМ!$A$33:$A$776,$A100,СВЦЭМ!$B$33:$B$776,H$83)+'СЕТ СН'!$H$9+СВЦЭМ!$D$10+'СЕТ СН'!$H$5-'СЕТ СН'!$H$17</f>
        <v>3668.47241536</v>
      </c>
      <c r="I100" s="36">
        <f>SUMIFS(СВЦЭМ!$C$33:$C$776,СВЦЭМ!$A$33:$A$776,$A100,СВЦЭМ!$B$33:$B$776,I$83)+'СЕТ СН'!$H$9+СВЦЭМ!$D$10+'СЕТ СН'!$H$5-'СЕТ СН'!$H$17</f>
        <v>3613.33739565</v>
      </c>
      <c r="J100" s="36">
        <f>SUMIFS(СВЦЭМ!$C$33:$C$776,СВЦЭМ!$A$33:$A$776,$A100,СВЦЭМ!$B$33:$B$776,J$83)+'СЕТ СН'!$H$9+СВЦЭМ!$D$10+'СЕТ СН'!$H$5-'СЕТ СН'!$H$17</f>
        <v>3558.6655514499998</v>
      </c>
      <c r="K100" s="36">
        <f>SUMIFS(СВЦЭМ!$C$33:$C$776,СВЦЭМ!$A$33:$A$776,$A100,СВЦЭМ!$B$33:$B$776,K$83)+'СЕТ СН'!$H$9+СВЦЭМ!$D$10+'СЕТ СН'!$H$5-'СЕТ СН'!$H$17</f>
        <v>3526.8439882399998</v>
      </c>
      <c r="L100" s="36">
        <f>SUMIFS(СВЦЭМ!$C$33:$C$776,СВЦЭМ!$A$33:$A$776,$A100,СВЦЭМ!$B$33:$B$776,L$83)+'СЕТ СН'!$H$9+СВЦЭМ!$D$10+'СЕТ СН'!$H$5-'СЕТ СН'!$H$17</f>
        <v>3510.1505511699997</v>
      </c>
      <c r="M100" s="36">
        <f>SUMIFS(СВЦЭМ!$C$33:$C$776,СВЦЭМ!$A$33:$A$776,$A100,СВЦЭМ!$B$33:$B$776,M$83)+'СЕТ СН'!$H$9+СВЦЭМ!$D$10+'СЕТ СН'!$H$5-'СЕТ СН'!$H$17</f>
        <v>3552.6227729800003</v>
      </c>
      <c r="N100" s="36">
        <f>SUMIFS(СВЦЭМ!$C$33:$C$776,СВЦЭМ!$A$33:$A$776,$A100,СВЦЭМ!$B$33:$B$776,N$83)+'СЕТ СН'!$H$9+СВЦЭМ!$D$10+'СЕТ СН'!$H$5-'СЕТ СН'!$H$17</f>
        <v>3592.3590065600001</v>
      </c>
      <c r="O100" s="36">
        <f>SUMIFS(СВЦЭМ!$C$33:$C$776,СВЦЭМ!$A$33:$A$776,$A100,СВЦЭМ!$B$33:$B$776,O$83)+'СЕТ СН'!$H$9+СВЦЭМ!$D$10+'СЕТ СН'!$H$5-'СЕТ СН'!$H$17</f>
        <v>3615.9125906700001</v>
      </c>
      <c r="P100" s="36">
        <f>SUMIFS(СВЦЭМ!$C$33:$C$776,СВЦЭМ!$A$33:$A$776,$A100,СВЦЭМ!$B$33:$B$776,P$83)+'СЕТ СН'!$H$9+СВЦЭМ!$D$10+'СЕТ СН'!$H$5-'СЕТ СН'!$H$17</f>
        <v>3627.45271546</v>
      </c>
      <c r="Q100" s="36">
        <f>SUMIFS(СВЦЭМ!$C$33:$C$776,СВЦЭМ!$A$33:$A$776,$A100,СВЦЭМ!$B$33:$B$776,Q$83)+'СЕТ СН'!$H$9+СВЦЭМ!$D$10+'СЕТ СН'!$H$5-'СЕТ СН'!$H$17</f>
        <v>3632.5932961999997</v>
      </c>
      <c r="R100" s="36">
        <f>SUMIFS(СВЦЭМ!$C$33:$C$776,СВЦЭМ!$A$33:$A$776,$A100,СВЦЭМ!$B$33:$B$776,R$83)+'СЕТ СН'!$H$9+СВЦЭМ!$D$10+'СЕТ СН'!$H$5-'СЕТ СН'!$H$17</f>
        <v>3595.60169451</v>
      </c>
      <c r="S100" s="36">
        <f>SUMIFS(СВЦЭМ!$C$33:$C$776,СВЦЭМ!$A$33:$A$776,$A100,СВЦЭМ!$B$33:$B$776,S$83)+'СЕТ СН'!$H$9+СВЦЭМ!$D$10+'СЕТ СН'!$H$5-'СЕТ СН'!$H$17</f>
        <v>3548.7211754700002</v>
      </c>
      <c r="T100" s="36">
        <f>SUMIFS(СВЦЭМ!$C$33:$C$776,СВЦЭМ!$A$33:$A$776,$A100,СВЦЭМ!$B$33:$B$776,T$83)+'СЕТ СН'!$H$9+СВЦЭМ!$D$10+'СЕТ СН'!$H$5-'СЕТ СН'!$H$17</f>
        <v>3516.1986627400001</v>
      </c>
      <c r="U100" s="36">
        <f>SUMIFS(СВЦЭМ!$C$33:$C$776,СВЦЭМ!$A$33:$A$776,$A100,СВЦЭМ!$B$33:$B$776,U$83)+'СЕТ СН'!$H$9+СВЦЭМ!$D$10+'СЕТ СН'!$H$5-'СЕТ СН'!$H$17</f>
        <v>3488.6009667500002</v>
      </c>
      <c r="V100" s="36">
        <f>SUMIFS(СВЦЭМ!$C$33:$C$776,СВЦЭМ!$A$33:$A$776,$A100,СВЦЭМ!$B$33:$B$776,V$83)+'СЕТ СН'!$H$9+СВЦЭМ!$D$10+'СЕТ СН'!$H$5-'СЕТ СН'!$H$17</f>
        <v>3472.61694579</v>
      </c>
      <c r="W100" s="36">
        <f>SUMIFS(СВЦЭМ!$C$33:$C$776,СВЦЭМ!$A$33:$A$776,$A100,СВЦЭМ!$B$33:$B$776,W$83)+'СЕТ СН'!$H$9+СВЦЭМ!$D$10+'СЕТ СН'!$H$5-'СЕТ СН'!$H$17</f>
        <v>3489.0794033299999</v>
      </c>
      <c r="X100" s="36">
        <f>SUMIFS(СВЦЭМ!$C$33:$C$776,СВЦЭМ!$A$33:$A$776,$A100,СВЦЭМ!$B$33:$B$776,X$83)+'СЕТ СН'!$H$9+СВЦЭМ!$D$10+'СЕТ СН'!$H$5-'СЕТ СН'!$H$17</f>
        <v>3525.3313940799999</v>
      </c>
      <c r="Y100" s="36">
        <f>SUMIFS(СВЦЭМ!$C$33:$C$776,СВЦЭМ!$A$33:$A$776,$A100,СВЦЭМ!$B$33:$B$776,Y$83)+'СЕТ СН'!$H$9+СВЦЭМ!$D$10+'СЕТ СН'!$H$5-'СЕТ СН'!$H$17</f>
        <v>3574.7591349700001</v>
      </c>
    </row>
    <row r="101" spans="1:25" ht="15.75" x14ac:dyDescent="0.2">
      <c r="A101" s="35">
        <f t="shared" si="2"/>
        <v>43542</v>
      </c>
      <c r="B101" s="36">
        <f>SUMIFS(СВЦЭМ!$C$33:$C$776,СВЦЭМ!$A$33:$A$776,$A101,СВЦЭМ!$B$33:$B$776,B$83)+'СЕТ СН'!$H$9+СВЦЭМ!$D$10+'СЕТ СН'!$H$5-'СЕТ СН'!$H$17</f>
        <v>3637.7244150400002</v>
      </c>
      <c r="C101" s="36">
        <f>SUMIFS(СВЦЭМ!$C$33:$C$776,СВЦЭМ!$A$33:$A$776,$A101,СВЦЭМ!$B$33:$B$776,C$83)+'СЕТ СН'!$H$9+СВЦЭМ!$D$10+'СЕТ СН'!$H$5-'СЕТ СН'!$H$17</f>
        <v>3675.1159851000002</v>
      </c>
      <c r="D101" s="36">
        <f>SUMIFS(СВЦЭМ!$C$33:$C$776,СВЦЭМ!$A$33:$A$776,$A101,СВЦЭМ!$B$33:$B$776,D$83)+'СЕТ СН'!$H$9+СВЦЭМ!$D$10+'СЕТ СН'!$H$5-'СЕТ СН'!$H$17</f>
        <v>3677.4459805900001</v>
      </c>
      <c r="E101" s="36">
        <f>SUMIFS(СВЦЭМ!$C$33:$C$776,СВЦЭМ!$A$33:$A$776,$A101,СВЦЭМ!$B$33:$B$776,E$83)+'СЕТ СН'!$H$9+СВЦЭМ!$D$10+'СЕТ СН'!$H$5-'СЕТ СН'!$H$17</f>
        <v>3688.88443955</v>
      </c>
      <c r="F101" s="36">
        <f>SUMIFS(СВЦЭМ!$C$33:$C$776,СВЦЭМ!$A$33:$A$776,$A101,СВЦЭМ!$B$33:$B$776,F$83)+'СЕТ СН'!$H$9+СВЦЭМ!$D$10+'СЕТ СН'!$H$5-'СЕТ СН'!$H$17</f>
        <v>3692.6777334099997</v>
      </c>
      <c r="G101" s="36">
        <f>SUMIFS(СВЦЭМ!$C$33:$C$776,СВЦЭМ!$A$33:$A$776,$A101,СВЦЭМ!$B$33:$B$776,G$83)+'СЕТ СН'!$H$9+СВЦЭМ!$D$10+'СЕТ СН'!$H$5-'СЕТ СН'!$H$17</f>
        <v>3674.10289143</v>
      </c>
      <c r="H101" s="36">
        <f>SUMIFS(СВЦЭМ!$C$33:$C$776,СВЦЭМ!$A$33:$A$776,$A101,СВЦЭМ!$B$33:$B$776,H$83)+'СЕТ СН'!$H$9+СВЦЭМ!$D$10+'СЕТ СН'!$H$5-'СЕТ СН'!$H$17</f>
        <v>3629.7712981899999</v>
      </c>
      <c r="I101" s="36">
        <f>SUMIFS(СВЦЭМ!$C$33:$C$776,СВЦЭМ!$A$33:$A$776,$A101,СВЦЭМ!$B$33:$B$776,I$83)+'СЕТ СН'!$H$9+СВЦЭМ!$D$10+'СЕТ СН'!$H$5-'СЕТ СН'!$H$17</f>
        <v>3561.0858851200001</v>
      </c>
      <c r="J101" s="36">
        <f>SUMIFS(СВЦЭМ!$C$33:$C$776,СВЦЭМ!$A$33:$A$776,$A101,СВЦЭМ!$B$33:$B$776,J$83)+'СЕТ СН'!$H$9+СВЦЭМ!$D$10+'СЕТ СН'!$H$5-'СЕТ СН'!$H$17</f>
        <v>3530.11977953</v>
      </c>
      <c r="K101" s="36">
        <f>SUMIFS(СВЦЭМ!$C$33:$C$776,СВЦЭМ!$A$33:$A$776,$A101,СВЦЭМ!$B$33:$B$776,K$83)+'СЕТ СН'!$H$9+СВЦЭМ!$D$10+'СЕТ СН'!$H$5-'СЕТ СН'!$H$17</f>
        <v>3500.0512729800002</v>
      </c>
      <c r="L101" s="36">
        <f>SUMIFS(СВЦЭМ!$C$33:$C$776,СВЦЭМ!$A$33:$A$776,$A101,СВЦЭМ!$B$33:$B$776,L$83)+'СЕТ СН'!$H$9+СВЦЭМ!$D$10+'СЕТ СН'!$H$5-'СЕТ СН'!$H$17</f>
        <v>3507.7117941699998</v>
      </c>
      <c r="M101" s="36">
        <f>SUMIFS(СВЦЭМ!$C$33:$C$776,СВЦЭМ!$A$33:$A$776,$A101,СВЦЭМ!$B$33:$B$776,M$83)+'СЕТ СН'!$H$9+СВЦЭМ!$D$10+'СЕТ СН'!$H$5-'СЕТ СН'!$H$17</f>
        <v>3540.3552734599998</v>
      </c>
      <c r="N101" s="36">
        <f>SUMIFS(СВЦЭМ!$C$33:$C$776,СВЦЭМ!$A$33:$A$776,$A101,СВЦЭМ!$B$33:$B$776,N$83)+'СЕТ СН'!$H$9+СВЦЭМ!$D$10+'СЕТ СН'!$H$5-'СЕТ СН'!$H$17</f>
        <v>3592.42554853</v>
      </c>
      <c r="O101" s="36">
        <f>SUMIFS(СВЦЭМ!$C$33:$C$776,СВЦЭМ!$A$33:$A$776,$A101,СВЦЭМ!$B$33:$B$776,O$83)+'СЕТ СН'!$H$9+СВЦЭМ!$D$10+'СЕТ СН'!$H$5-'СЕТ СН'!$H$17</f>
        <v>3612.9076601699999</v>
      </c>
      <c r="P101" s="36">
        <f>SUMIFS(СВЦЭМ!$C$33:$C$776,СВЦЭМ!$A$33:$A$776,$A101,СВЦЭМ!$B$33:$B$776,P$83)+'СЕТ СН'!$H$9+СВЦЭМ!$D$10+'СЕТ СН'!$H$5-'СЕТ СН'!$H$17</f>
        <v>3627.2880177400002</v>
      </c>
      <c r="Q101" s="36">
        <f>SUMIFS(СВЦЭМ!$C$33:$C$776,СВЦЭМ!$A$33:$A$776,$A101,СВЦЭМ!$B$33:$B$776,Q$83)+'СЕТ СН'!$H$9+СВЦЭМ!$D$10+'СЕТ СН'!$H$5-'СЕТ СН'!$H$17</f>
        <v>3624.3070657099997</v>
      </c>
      <c r="R101" s="36">
        <f>SUMIFS(СВЦЭМ!$C$33:$C$776,СВЦЭМ!$A$33:$A$776,$A101,СВЦЭМ!$B$33:$B$776,R$83)+'СЕТ СН'!$H$9+СВЦЭМ!$D$10+'СЕТ СН'!$H$5-'СЕТ СН'!$H$17</f>
        <v>3588.9001013299999</v>
      </c>
      <c r="S101" s="36">
        <f>SUMIFS(СВЦЭМ!$C$33:$C$776,СВЦЭМ!$A$33:$A$776,$A101,СВЦЭМ!$B$33:$B$776,S$83)+'СЕТ СН'!$H$9+СВЦЭМ!$D$10+'СЕТ СН'!$H$5-'СЕТ СН'!$H$17</f>
        <v>3541.4122215500001</v>
      </c>
      <c r="T101" s="36">
        <f>SUMIFS(СВЦЭМ!$C$33:$C$776,СВЦЭМ!$A$33:$A$776,$A101,СВЦЭМ!$B$33:$B$776,T$83)+'СЕТ СН'!$H$9+СВЦЭМ!$D$10+'СЕТ СН'!$H$5-'СЕТ СН'!$H$17</f>
        <v>3509.1987079599999</v>
      </c>
      <c r="U101" s="36">
        <f>SUMIFS(СВЦЭМ!$C$33:$C$776,СВЦЭМ!$A$33:$A$776,$A101,СВЦЭМ!$B$33:$B$776,U$83)+'СЕТ СН'!$H$9+СВЦЭМ!$D$10+'СЕТ СН'!$H$5-'СЕТ СН'!$H$17</f>
        <v>3495.89773896</v>
      </c>
      <c r="V101" s="36">
        <f>SUMIFS(СВЦЭМ!$C$33:$C$776,СВЦЭМ!$A$33:$A$776,$A101,СВЦЭМ!$B$33:$B$776,V$83)+'СЕТ СН'!$H$9+СВЦЭМ!$D$10+'СЕТ СН'!$H$5-'СЕТ СН'!$H$17</f>
        <v>3496.5080081300002</v>
      </c>
      <c r="W101" s="36">
        <f>SUMIFS(СВЦЭМ!$C$33:$C$776,СВЦЭМ!$A$33:$A$776,$A101,СВЦЭМ!$B$33:$B$776,W$83)+'СЕТ СН'!$H$9+СВЦЭМ!$D$10+'СЕТ СН'!$H$5-'СЕТ СН'!$H$17</f>
        <v>3500.04397414</v>
      </c>
      <c r="X101" s="36">
        <f>SUMIFS(СВЦЭМ!$C$33:$C$776,СВЦЭМ!$A$33:$A$776,$A101,СВЦЭМ!$B$33:$B$776,X$83)+'СЕТ СН'!$H$9+СВЦЭМ!$D$10+'СЕТ СН'!$H$5-'СЕТ СН'!$H$17</f>
        <v>3550.2108942300001</v>
      </c>
      <c r="Y101" s="36">
        <f>SUMIFS(СВЦЭМ!$C$33:$C$776,СВЦЭМ!$A$33:$A$776,$A101,СВЦЭМ!$B$33:$B$776,Y$83)+'СЕТ СН'!$H$9+СВЦЭМ!$D$10+'СЕТ СН'!$H$5-'СЕТ СН'!$H$17</f>
        <v>3626.9816896299999</v>
      </c>
    </row>
    <row r="102" spans="1:25" ht="15.75" x14ac:dyDescent="0.2">
      <c r="A102" s="35">
        <f t="shared" si="2"/>
        <v>43543</v>
      </c>
      <c r="B102" s="36">
        <f>SUMIFS(СВЦЭМ!$C$33:$C$776,СВЦЭМ!$A$33:$A$776,$A102,СВЦЭМ!$B$33:$B$776,B$83)+'СЕТ СН'!$H$9+СВЦЭМ!$D$10+'СЕТ СН'!$H$5-'СЕТ СН'!$H$17</f>
        <v>3620.5279043299997</v>
      </c>
      <c r="C102" s="36">
        <f>SUMIFS(СВЦЭМ!$C$33:$C$776,СВЦЭМ!$A$33:$A$776,$A102,СВЦЭМ!$B$33:$B$776,C$83)+'СЕТ СН'!$H$9+СВЦЭМ!$D$10+'СЕТ СН'!$H$5-'СЕТ СН'!$H$17</f>
        <v>3651.9901024299998</v>
      </c>
      <c r="D102" s="36">
        <f>SUMIFS(СВЦЭМ!$C$33:$C$776,СВЦЭМ!$A$33:$A$776,$A102,СВЦЭМ!$B$33:$B$776,D$83)+'СЕТ СН'!$H$9+СВЦЭМ!$D$10+'СЕТ СН'!$H$5-'СЕТ СН'!$H$17</f>
        <v>3680.8543798299997</v>
      </c>
      <c r="E102" s="36">
        <f>SUMIFS(СВЦЭМ!$C$33:$C$776,СВЦЭМ!$A$33:$A$776,$A102,СВЦЭМ!$B$33:$B$776,E$83)+'СЕТ СН'!$H$9+СВЦЭМ!$D$10+'СЕТ СН'!$H$5-'СЕТ СН'!$H$17</f>
        <v>3690.24618534</v>
      </c>
      <c r="F102" s="36">
        <f>SUMIFS(СВЦЭМ!$C$33:$C$776,СВЦЭМ!$A$33:$A$776,$A102,СВЦЭМ!$B$33:$B$776,F$83)+'СЕТ СН'!$H$9+СВЦЭМ!$D$10+'СЕТ СН'!$H$5-'СЕТ СН'!$H$17</f>
        <v>3704.01493781</v>
      </c>
      <c r="G102" s="36">
        <f>SUMIFS(СВЦЭМ!$C$33:$C$776,СВЦЭМ!$A$33:$A$776,$A102,СВЦЭМ!$B$33:$B$776,G$83)+'СЕТ СН'!$H$9+СВЦЭМ!$D$10+'СЕТ СН'!$H$5-'СЕТ СН'!$H$17</f>
        <v>3680.399754</v>
      </c>
      <c r="H102" s="36">
        <f>SUMIFS(СВЦЭМ!$C$33:$C$776,СВЦЭМ!$A$33:$A$776,$A102,СВЦЭМ!$B$33:$B$776,H$83)+'СЕТ СН'!$H$9+СВЦЭМ!$D$10+'СЕТ СН'!$H$5-'СЕТ СН'!$H$17</f>
        <v>3614.8005210400001</v>
      </c>
      <c r="I102" s="36">
        <f>SUMIFS(СВЦЭМ!$C$33:$C$776,СВЦЭМ!$A$33:$A$776,$A102,СВЦЭМ!$B$33:$B$776,I$83)+'СЕТ СН'!$H$9+СВЦЭМ!$D$10+'СЕТ СН'!$H$5-'СЕТ СН'!$H$17</f>
        <v>3537.6702796700001</v>
      </c>
      <c r="J102" s="36">
        <f>SUMIFS(СВЦЭМ!$C$33:$C$776,СВЦЭМ!$A$33:$A$776,$A102,СВЦЭМ!$B$33:$B$776,J$83)+'СЕТ СН'!$H$9+СВЦЭМ!$D$10+'СЕТ СН'!$H$5-'СЕТ СН'!$H$17</f>
        <v>3492.94148038</v>
      </c>
      <c r="K102" s="36">
        <f>SUMIFS(СВЦЭМ!$C$33:$C$776,СВЦЭМ!$A$33:$A$776,$A102,СВЦЭМ!$B$33:$B$776,K$83)+'СЕТ СН'!$H$9+СВЦЭМ!$D$10+'СЕТ СН'!$H$5-'СЕТ СН'!$H$17</f>
        <v>3468.76174687</v>
      </c>
      <c r="L102" s="36">
        <f>SUMIFS(СВЦЭМ!$C$33:$C$776,СВЦЭМ!$A$33:$A$776,$A102,СВЦЭМ!$B$33:$B$776,L$83)+'СЕТ СН'!$H$9+СВЦЭМ!$D$10+'СЕТ СН'!$H$5-'СЕТ СН'!$H$17</f>
        <v>3471.9572864900001</v>
      </c>
      <c r="M102" s="36">
        <f>SUMIFS(СВЦЭМ!$C$33:$C$776,СВЦЭМ!$A$33:$A$776,$A102,СВЦЭМ!$B$33:$B$776,M$83)+'СЕТ СН'!$H$9+СВЦЭМ!$D$10+'СЕТ СН'!$H$5-'СЕТ СН'!$H$17</f>
        <v>3500.7458820800002</v>
      </c>
      <c r="N102" s="36">
        <f>SUMIFS(СВЦЭМ!$C$33:$C$776,СВЦЭМ!$A$33:$A$776,$A102,СВЦЭМ!$B$33:$B$776,N$83)+'СЕТ СН'!$H$9+СВЦЭМ!$D$10+'СЕТ СН'!$H$5-'СЕТ СН'!$H$17</f>
        <v>3573.4869411999998</v>
      </c>
      <c r="O102" s="36">
        <f>SUMIFS(СВЦЭМ!$C$33:$C$776,СВЦЭМ!$A$33:$A$776,$A102,СВЦЭМ!$B$33:$B$776,O$83)+'СЕТ СН'!$H$9+СВЦЭМ!$D$10+'СЕТ СН'!$H$5-'СЕТ СН'!$H$17</f>
        <v>3617.0032155600002</v>
      </c>
      <c r="P102" s="36">
        <f>SUMIFS(СВЦЭМ!$C$33:$C$776,СВЦЭМ!$A$33:$A$776,$A102,СВЦЭМ!$B$33:$B$776,P$83)+'СЕТ СН'!$H$9+СВЦЭМ!$D$10+'СЕТ СН'!$H$5-'СЕТ СН'!$H$17</f>
        <v>3632.5981862799999</v>
      </c>
      <c r="Q102" s="36">
        <f>SUMIFS(СВЦЭМ!$C$33:$C$776,СВЦЭМ!$A$33:$A$776,$A102,СВЦЭМ!$B$33:$B$776,Q$83)+'СЕТ СН'!$H$9+СВЦЭМ!$D$10+'СЕТ СН'!$H$5-'СЕТ СН'!$H$17</f>
        <v>3638.7338949800001</v>
      </c>
      <c r="R102" s="36">
        <f>SUMIFS(СВЦЭМ!$C$33:$C$776,СВЦЭМ!$A$33:$A$776,$A102,СВЦЭМ!$B$33:$B$776,R$83)+'СЕТ СН'!$H$9+СВЦЭМ!$D$10+'СЕТ СН'!$H$5-'СЕТ СН'!$H$17</f>
        <v>3597.81943882</v>
      </c>
      <c r="S102" s="36">
        <f>SUMIFS(СВЦЭМ!$C$33:$C$776,СВЦЭМ!$A$33:$A$776,$A102,СВЦЭМ!$B$33:$B$776,S$83)+'СЕТ СН'!$H$9+СВЦЭМ!$D$10+'СЕТ СН'!$H$5-'СЕТ СН'!$H$17</f>
        <v>3553.89143147</v>
      </c>
      <c r="T102" s="36">
        <f>SUMIFS(СВЦЭМ!$C$33:$C$776,СВЦЭМ!$A$33:$A$776,$A102,СВЦЭМ!$B$33:$B$776,T$83)+'СЕТ СН'!$H$9+СВЦЭМ!$D$10+'СЕТ СН'!$H$5-'СЕТ СН'!$H$17</f>
        <v>3528.7435501300001</v>
      </c>
      <c r="U102" s="36">
        <f>SUMIFS(СВЦЭМ!$C$33:$C$776,СВЦЭМ!$A$33:$A$776,$A102,СВЦЭМ!$B$33:$B$776,U$83)+'СЕТ СН'!$H$9+СВЦЭМ!$D$10+'СЕТ СН'!$H$5-'СЕТ СН'!$H$17</f>
        <v>3495.49435494</v>
      </c>
      <c r="V102" s="36">
        <f>SUMIFS(СВЦЭМ!$C$33:$C$776,СВЦЭМ!$A$33:$A$776,$A102,СВЦЭМ!$B$33:$B$776,V$83)+'СЕТ СН'!$H$9+СВЦЭМ!$D$10+'СЕТ СН'!$H$5-'СЕТ СН'!$H$17</f>
        <v>3483.8908118499999</v>
      </c>
      <c r="W102" s="36">
        <f>SUMIFS(СВЦЭМ!$C$33:$C$776,СВЦЭМ!$A$33:$A$776,$A102,СВЦЭМ!$B$33:$B$776,W$83)+'СЕТ СН'!$H$9+СВЦЭМ!$D$10+'СЕТ СН'!$H$5-'СЕТ СН'!$H$17</f>
        <v>3499.72962542</v>
      </c>
      <c r="X102" s="36">
        <f>SUMIFS(СВЦЭМ!$C$33:$C$776,СВЦЭМ!$A$33:$A$776,$A102,СВЦЭМ!$B$33:$B$776,X$83)+'СЕТ СН'!$H$9+СВЦЭМ!$D$10+'СЕТ СН'!$H$5-'СЕТ СН'!$H$17</f>
        <v>3560.3684768900002</v>
      </c>
      <c r="Y102" s="36">
        <f>SUMIFS(СВЦЭМ!$C$33:$C$776,СВЦЭМ!$A$33:$A$776,$A102,СВЦЭМ!$B$33:$B$776,Y$83)+'СЕТ СН'!$H$9+СВЦЭМ!$D$10+'СЕТ СН'!$H$5-'СЕТ СН'!$H$17</f>
        <v>3631.0537488199998</v>
      </c>
    </row>
    <row r="103" spans="1:25" ht="15.75" x14ac:dyDescent="0.2">
      <c r="A103" s="35">
        <f t="shared" si="2"/>
        <v>43544</v>
      </c>
      <c r="B103" s="36">
        <f>SUMIFS(СВЦЭМ!$C$33:$C$776,СВЦЭМ!$A$33:$A$776,$A103,СВЦЭМ!$B$33:$B$776,B$83)+'СЕТ СН'!$H$9+СВЦЭМ!$D$10+'СЕТ СН'!$H$5-'СЕТ СН'!$H$17</f>
        <v>3639.7358963900001</v>
      </c>
      <c r="C103" s="36">
        <f>SUMIFS(СВЦЭМ!$C$33:$C$776,СВЦЭМ!$A$33:$A$776,$A103,СВЦЭМ!$B$33:$B$776,C$83)+'СЕТ СН'!$H$9+СВЦЭМ!$D$10+'СЕТ СН'!$H$5-'СЕТ СН'!$H$17</f>
        <v>3680.2054172200001</v>
      </c>
      <c r="D103" s="36">
        <f>SUMIFS(СВЦЭМ!$C$33:$C$776,СВЦЭМ!$A$33:$A$776,$A103,СВЦЭМ!$B$33:$B$776,D$83)+'СЕТ СН'!$H$9+СВЦЭМ!$D$10+'СЕТ СН'!$H$5-'СЕТ СН'!$H$17</f>
        <v>3657.3156277799999</v>
      </c>
      <c r="E103" s="36">
        <f>SUMIFS(СВЦЭМ!$C$33:$C$776,СВЦЭМ!$A$33:$A$776,$A103,СВЦЭМ!$B$33:$B$776,E$83)+'СЕТ СН'!$H$9+СВЦЭМ!$D$10+'СЕТ СН'!$H$5-'СЕТ СН'!$H$17</f>
        <v>3665.17881472</v>
      </c>
      <c r="F103" s="36">
        <f>SUMIFS(СВЦЭМ!$C$33:$C$776,СВЦЭМ!$A$33:$A$776,$A103,СВЦЭМ!$B$33:$B$776,F$83)+'СЕТ СН'!$H$9+СВЦЭМ!$D$10+'СЕТ СН'!$H$5-'СЕТ СН'!$H$17</f>
        <v>3668.40313105</v>
      </c>
      <c r="G103" s="36">
        <f>SUMIFS(СВЦЭМ!$C$33:$C$776,СВЦЭМ!$A$33:$A$776,$A103,СВЦЭМ!$B$33:$B$776,G$83)+'СЕТ СН'!$H$9+СВЦЭМ!$D$10+'СЕТ СН'!$H$5-'СЕТ СН'!$H$17</f>
        <v>3654.1211620200002</v>
      </c>
      <c r="H103" s="36">
        <f>SUMIFS(СВЦЭМ!$C$33:$C$776,СВЦЭМ!$A$33:$A$776,$A103,СВЦЭМ!$B$33:$B$776,H$83)+'СЕТ СН'!$H$9+СВЦЭМ!$D$10+'СЕТ СН'!$H$5-'СЕТ СН'!$H$17</f>
        <v>3608.6048056199998</v>
      </c>
      <c r="I103" s="36">
        <f>SUMIFS(СВЦЭМ!$C$33:$C$776,СВЦЭМ!$A$33:$A$776,$A103,СВЦЭМ!$B$33:$B$776,I$83)+'СЕТ СН'!$H$9+СВЦЭМ!$D$10+'СЕТ СН'!$H$5-'СЕТ СН'!$H$17</f>
        <v>3571.7095813699998</v>
      </c>
      <c r="J103" s="36">
        <f>SUMIFS(СВЦЭМ!$C$33:$C$776,СВЦЭМ!$A$33:$A$776,$A103,СВЦЭМ!$B$33:$B$776,J$83)+'СЕТ СН'!$H$9+СВЦЭМ!$D$10+'СЕТ СН'!$H$5-'СЕТ СН'!$H$17</f>
        <v>3525.9038804699999</v>
      </c>
      <c r="K103" s="36">
        <f>SUMIFS(СВЦЭМ!$C$33:$C$776,СВЦЭМ!$A$33:$A$776,$A103,СВЦЭМ!$B$33:$B$776,K$83)+'СЕТ СН'!$H$9+СВЦЭМ!$D$10+'СЕТ СН'!$H$5-'СЕТ СН'!$H$17</f>
        <v>3498.51662726</v>
      </c>
      <c r="L103" s="36">
        <f>SUMIFS(СВЦЭМ!$C$33:$C$776,СВЦЭМ!$A$33:$A$776,$A103,СВЦЭМ!$B$33:$B$776,L$83)+'СЕТ СН'!$H$9+СВЦЭМ!$D$10+'СЕТ СН'!$H$5-'СЕТ СН'!$H$17</f>
        <v>3498.7459941699999</v>
      </c>
      <c r="M103" s="36">
        <f>SUMIFS(СВЦЭМ!$C$33:$C$776,СВЦЭМ!$A$33:$A$776,$A103,СВЦЭМ!$B$33:$B$776,M$83)+'СЕТ СН'!$H$9+СВЦЭМ!$D$10+'СЕТ СН'!$H$5-'СЕТ СН'!$H$17</f>
        <v>3523.8301423600001</v>
      </c>
      <c r="N103" s="36">
        <f>SUMIFS(СВЦЭМ!$C$33:$C$776,СВЦЭМ!$A$33:$A$776,$A103,СВЦЭМ!$B$33:$B$776,N$83)+'СЕТ СН'!$H$9+СВЦЭМ!$D$10+'СЕТ СН'!$H$5-'СЕТ СН'!$H$17</f>
        <v>3561.00023818</v>
      </c>
      <c r="O103" s="36">
        <f>SUMIFS(СВЦЭМ!$C$33:$C$776,СВЦЭМ!$A$33:$A$776,$A103,СВЦЭМ!$B$33:$B$776,O$83)+'СЕТ СН'!$H$9+СВЦЭМ!$D$10+'СЕТ СН'!$H$5-'СЕТ СН'!$H$17</f>
        <v>3573.8661430800003</v>
      </c>
      <c r="P103" s="36">
        <f>SUMIFS(СВЦЭМ!$C$33:$C$776,СВЦЭМ!$A$33:$A$776,$A103,СВЦЭМ!$B$33:$B$776,P$83)+'СЕТ СН'!$H$9+СВЦЭМ!$D$10+'СЕТ СН'!$H$5-'СЕТ СН'!$H$17</f>
        <v>3588.8086162700001</v>
      </c>
      <c r="Q103" s="36">
        <f>SUMIFS(СВЦЭМ!$C$33:$C$776,СВЦЭМ!$A$33:$A$776,$A103,СВЦЭМ!$B$33:$B$776,Q$83)+'СЕТ СН'!$H$9+СВЦЭМ!$D$10+'СЕТ СН'!$H$5-'СЕТ СН'!$H$17</f>
        <v>3582.3512073399997</v>
      </c>
      <c r="R103" s="36">
        <f>SUMIFS(СВЦЭМ!$C$33:$C$776,СВЦЭМ!$A$33:$A$776,$A103,СВЦЭМ!$B$33:$B$776,R$83)+'СЕТ СН'!$H$9+СВЦЭМ!$D$10+'СЕТ СН'!$H$5-'СЕТ СН'!$H$17</f>
        <v>3553.6908787500001</v>
      </c>
      <c r="S103" s="36">
        <f>SUMIFS(СВЦЭМ!$C$33:$C$776,СВЦЭМ!$A$33:$A$776,$A103,СВЦЭМ!$B$33:$B$776,S$83)+'СЕТ СН'!$H$9+СВЦЭМ!$D$10+'СЕТ СН'!$H$5-'СЕТ СН'!$H$17</f>
        <v>3506.9374741900001</v>
      </c>
      <c r="T103" s="36">
        <f>SUMIFS(СВЦЭМ!$C$33:$C$776,СВЦЭМ!$A$33:$A$776,$A103,СВЦЭМ!$B$33:$B$776,T$83)+'СЕТ СН'!$H$9+СВЦЭМ!$D$10+'СЕТ СН'!$H$5-'СЕТ СН'!$H$17</f>
        <v>3492.7533316399999</v>
      </c>
      <c r="U103" s="36">
        <f>SUMIFS(СВЦЭМ!$C$33:$C$776,СВЦЭМ!$A$33:$A$776,$A103,СВЦЭМ!$B$33:$B$776,U$83)+'СЕТ СН'!$H$9+СВЦЭМ!$D$10+'СЕТ СН'!$H$5-'СЕТ СН'!$H$17</f>
        <v>3462.5632850800002</v>
      </c>
      <c r="V103" s="36">
        <f>SUMIFS(СВЦЭМ!$C$33:$C$776,СВЦЭМ!$A$33:$A$776,$A103,СВЦЭМ!$B$33:$B$776,V$83)+'СЕТ СН'!$H$9+СВЦЭМ!$D$10+'СЕТ СН'!$H$5-'СЕТ СН'!$H$17</f>
        <v>3453.3026592799997</v>
      </c>
      <c r="W103" s="36">
        <f>SUMIFS(СВЦЭМ!$C$33:$C$776,СВЦЭМ!$A$33:$A$776,$A103,СВЦЭМ!$B$33:$B$776,W$83)+'СЕТ СН'!$H$9+СВЦЭМ!$D$10+'СЕТ СН'!$H$5-'СЕТ СН'!$H$17</f>
        <v>3442.7730629299999</v>
      </c>
      <c r="X103" s="36">
        <f>SUMIFS(СВЦЭМ!$C$33:$C$776,СВЦЭМ!$A$33:$A$776,$A103,СВЦЭМ!$B$33:$B$776,X$83)+'СЕТ СН'!$H$9+СВЦЭМ!$D$10+'СЕТ СН'!$H$5-'СЕТ СН'!$H$17</f>
        <v>3487.1423881599999</v>
      </c>
      <c r="Y103" s="36">
        <f>SUMIFS(СВЦЭМ!$C$33:$C$776,СВЦЭМ!$A$33:$A$776,$A103,СВЦЭМ!$B$33:$B$776,Y$83)+'СЕТ СН'!$H$9+СВЦЭМ!$D$10+'СЕТ СН'!$H$5-'СЕТ СН'!$H$17</f>
        <v>3544.9130994699999</v>
      </c>
    </row>
    <row r="104" spans="1:25" ht="15.75" x14ac:dyDescent="0.2">
      <c r="A104" s="35">
        <f t="shared" si="2"/>
        <v>43545</v>
      </c>
      <c r="B104" s="36">
        <f>SUMIFS(СВЦЭМ!$C$33:$C$776,СВЦЭМ!$A$33:$A$776,$A104,СВЦЭМ!$B$33:$B$776,B$83)+'СЕТ СН'!$H$9+СВЦЭМ!$D$10+'СЕТ СН'!$H$5-'СЕТ СН'!$H$17</f>
        <v>3597.8159896400002</v>
      </c>
      <c r="C104" s="36">
        <f>SUMIFS(СВЦЭМ!$C$33:$C$776,СВЦЭМ!$A$33:$A$776,$A104,СВЦЭМ!$B$33:$B$776,C$83)+'СЕТ СН'!$H$9+СВЦЭМ!$D$10+'СЕТ СН'!$H$5-'СЕТ СН'!$H$17</f>
        <v>3641.4199285700001</v>
      </c>
      <c r="D104" s="36">
        <f>SUMIFS(СВЦЭМ!$C$33:$C$776,СВЦЭМ!$A$33:$A$776,$A104,СВЦЭМ!$B$33:$B$776,D$83)+'СЕТ СН'!$H$9+СВЦЭМ!$D$10+'СЕТ СН'!$H$5-'СЕТ СН'!$H$17</f>
        <v>3657.3980335300002</v>
      </c>
      <c r="E104" s="36">
        <f>SUMIFS(СВЦЭМ!$C$33:$C$776,СВЦЭМ!$A$33:$A$776,$A104,СВЦЭМ!$B$33:$B$776,E$83)+'СЕТ СН'!$H$9+СВЦЭМ!$D$10+'СЕТ СН'!$H$5-'СЕТ СН'!$H$17</f>
        <v>3677.37777155</v>
      </c>
      <c r="F104" s="36">
        <f>SUMIFS(СВЦЭМ!$C$33:$C$776,СВЦЭМ!$A$33:$A$776,$A104,СВЦЭМ!$B$33:$B$776,F$83)+'СЕТ СН'!$H$9+СВЦЭМ!$D$10+'СЕТ СН'!$H$5-'СЕТ СН'!$H$17</f>
        <v>3678.14955371</v>
      </c>
      <c r="G104" s="36">
        <f>SUMIFS(СВЦЭМ!$C$33:$C$776,СВЦЭМ!$A$33:$A$776,$A104,СВЦЭМ!$B$33:$B$776,G$83)+'СЕТ СН'!$H$9+СВЦЭМ!$D$10+'СЕТ СН'!$H$5-'СЕТ СН'!$H$17</f>
        <v>3653.4560809200002</v>
      </c>
      <c r="H104" s="36">
        <f>SUMIFS(СВЦЭМ!$C$33:$C$776,СВЦЭМ!$A$33:$A$776,$A104,СВЦЭМ!$B$33:$B$776,H$83)+'СЕТ СН'!$H$9+СВЦЭМ!$D$10+'СЕТ СН'!$H$5-'СЕТ СН'!$H$17</f>
        <v>3589.2127319800002</v>
      </c>
      <c r="I104" s="36">
        <f>SUMIFS(СВЦЭМ!$C$33:$C$776,СВЦЭМ!$A$33:$A$776,$A104,СВЦЭМ!$B$33:$B$776,I$83)+'СЕТ СН'!$H$9+СВЦЭМ!$D$10+'СЕТ СН'!$H$5-'СЕТ СН'!$H$17</f>
        <v>3530.0937533400001</v>
      </c>
      <c r="J104" s="36">
        <f>SUMIFS(СВЦЭМ!$C$33:$C$776,СВЦЭМ!$A$33:$A$776,$A104,СВЦЭМ!$B$33:$B$776,J$83)+'СЕТ СН'!$H$9+СВЦЭМ!$D$10+'СЕТ СН'!$H$5-'СЕТ СН'!$H$17</f>
        <v>3472.8870096400001</v>
      </c>
      <c r="K104" s="36">
        <f>SUMIFS(СВЦЭМ!$C$33:$C$776,СВЦЭМ!$A$33:$A$776,$A104,СВЦЭМ!$B$33:$B$776,K$83)+'СЕТ СН'!$H$9+СВЦЭМ!$D$10+'СЕТ СН'!$H$5-'СЕТ СН'!$H$17</f>
        <v>3472.12873773</v>
      </c>
      <c r="L104" s="36">
        <f>SUMIFS(СВЦЭМ!$C$33:$C$776,СВЦЭМ!$A$33:$A$776,$A104,СВЦЭМ!$B$33:$B$776,L$83)+'СЕТ СН'!$H$9+СВЦЭМ!$D$10+'СЕТ СН'!$H$5-'СЕТ СН'!$H$17</f>
        <v>3498.9104646400001</v>
      </c>
      <c r="M104" s="36">
        <f>SUMIFS(СВЦЭМ!$C$33:$C$776,СВЦЭМ!$A$33:$A$776,$A104,СВЦЭМ!$B$33:$B$776,M$83)+'СЕТ СН'!$H$9+СВЦЭМ!$D$10+'СЕТ СН'!$H$5-'СЕТ СН'!$H$17</f>
        <v>3546.01661328</v>
      </c>
      <c r="N104" s="36">
        <f>SUMIFS(СВЦЭМ!$C$33:$C$776,СВЦЭМ!$A$33:$A$776,$A104,СВЦЭМ!$B$33:$B$776,N$83)+'СЕТ СН'!$H$9+СВЦЭМ!$D$10+'СЕТ СН'!$H$5-'СЕТ СН'!$H$17</f>
        <v>3590.7817479400001</v>
      </c>
      <c r="O104" s="36">
        <f>SUMIFS(СВЦЭМ!$C$33:$C$776,СВЦЭМ!$A$33:$A$776,$A104,СВЦЭМ!$B$33:$B$776,O$83)+'СЕТ СН'!$H$9+СВЦЭМ!$D$10+'СЕТ СН'!$H$5-'СЕТ СН'!$H$17</f>
        <v>3612.55395718</v>
      </c>
      <c r="P104" s="36">
        <f>SUMIFS(СВЦЭМ!$C$33:$C$776,СВЦЭМ!$A$33:$A$776,$A104,СВЦЭМ!$B$33:$B$776,P$83)+'СЕТ СН'!$H$9+СВЦЭМ!$D$10+'СЕТ СН'!$H$5-'СЕТ СН'!$H$17</f>
        <v>3624.0347603</v>
      </c>
      <c r="Q104" s="36">
        <f>SUMIFS(СВЦЭМ!$C$33:$C$776,СВЦЭМ!$A$33:$A$776,$A104,СВЦЭМ!$B$33:$B$776,Q$83)+'СЕТ СН'!$H$9+СВЦЭМ!$D$10+'СЕТ СН'!$H$5-'СЕТ СН'!$H$17</f>
        <v>3619.0628256700002</v>
      </c>
      <c r="R104" s="36">
        <f>SUMIFS(СВЦЭМ!$C$33:$C$776,СВЦЭМ!$A$33:$A$776,$A104,СВЦЭМ!$B$33:$B$776,R$83)+'СЕТ СН'!$H$9+СВЦЭМ!$D$10+'СЕТ СН'!$H$5-'СЕТ СН'!$H$17</f>
        <v>3590.1229876500001</v>
      </c>
      <c r="S104" s="36">
        <f>SUMIFS(СВЦЭМ!$C$33:$C$776,СВЦЭМ!$A$33:$A$776,$A104,СВЦЭМ!$B$33:$B$776,S$83)+'СЕТ СН'!$H$9+СВЦЭМ!$D$10+'СЕТ СН'!$H$5-'СЕТ СН'!$H$17</f>
        <v>3537.5631438700002</v>
      </c>
      <c r="T104" s="36">
        <f>SUMIFS(СВЦЭМ!$C$33:$C$776,СВЦЭМ!$A$33:$A$776,$A104,СВЦЭМ!$B$33:$B$776,T$83)+'СЕТ СН'!$H$9+СВЦЭМ!$D$10+'СЕТ СН'!$H$5-'СЕТ СН'!$H$17</f>
        <v>3486.5235312899999</v>
      </c>
      <c r="U104" s="36">
        <f>SUMIFS(СВЦЭМ!$C$33:$C$776,СВЦЭМ!$A$33:$A$776,$A104,СВЦЭМ!$B$33:$B$776,U$83)+'СЕТ СН'!$H$9+СВЦЭМ!$D$10+'СЕТ СН'!$H$5-'СЕТ СН'!$H$17</f>
        <v>3454.0118176300002</v>
      </c>
      <c r="V104" s="36">
        <f>SUMIFS(СВЦЭМ!$C$33:$C$776,СВЦЭМ!$A$33:$A$776,$A104,СВЦЭМ!$B$33:$B$776,V$83)+'СЕТ СН'!$H$9+СВЦЭМ!$D$10+'СЕТ СН'!$H$5-'СЕТ СН'!$H$17</f>
        <v>3458.0756561099997</v>
      </c>
      <c r="W104" s="36">
        <f>SUMIFS(СВЦЭМ!$C$33:$C$776,СВЦЭМ!$A$33:$A$776,$A104,СВЦЭМ!$B$33:$B$776,W$83)+'СЕТ СН'!$H$9+СВЦЭМ!$D$10+'СЕТ СН'!$H$5-'СЕТ СН'!$H$17</f>
        <v>3470.0236007600001</v>
      </c>
      <c r="X104" s="36">
        <f>SUMIFS(СВЦЭМ!$C$33:$C$776,СВЦЭМ!$A$33:$A$776,$A104,СВЦЭМ!$B$33:$B$776,X$83)+'СЕТ СН'!$H$9+СВЦЭМ!$D$10+'СЕТ СН'!$H$5-'СЕТ СН'!$H$17</f>
        <v>3541.5387180600001</v>
      </c>
      <c r="Y104" s="36">
        <f>SUMIFS(СВЦЭМ!$C$33:$C$776,СВЦЭМ!$A$33:$A$776,$A104,СВЦЭМ!$B$33:$B$776,Y$83)+'СЕТ СН'!$H$9+СВЦЭМ!$D$10+'СЕТ СН'!$H$5-'СЕТ СН'!$H$17</f>
        <v>3606.24842257</v>
      </c>
    </row>
    <row r="105" spans="1:25" ht="15.75" x14ac:dyDescent="0.2">
      <c r="A105" s="35">
        <f t="shared" si="2"/>
        <v>43546</v>
      </c>
      <c r="B105" s="36">
        <f>SUMIFS(СВЦЭМ!$C$33:$C$776,СВЦЭМ!$A$33:$A$776,$A105,СВЦЭМ!$B$33:$B$776,B$83)+'СЕТ СН'!$H$9+СВЦЭМ!$D$10+'СЕТ СН'!$H$5-'СЕТ СН'!$H$17</f>
        <v>3627.0740440499999</v>
      </c>
      <c r="C105" s="36">
        <f>SUMIFS(СВЦЭМ!$C$33:$C$776,СВЦЭМ!$A$33:$A$776,$A105,СВЦЭМ!$B$33:$B$776,C$83)+'СЕТ СН'!$H$9+СВЦЭМ!$D$10+'СЕТ СН'!$H$5-'СЕТ СН'!$H$17</f>
        <v>3687.1461645500003</v>
      </c>
      <c r="D105" s="36">
        <f>SUMIFS(СВЦЭМ!$C$33:$C$776,СВЦЭМ!$A$33:$A$776,$A105,СВЦЭМ!$B$33:$B$776,D$83)+'СЕТ СН'!$H$9+СВЦЭМ!$D$10+'СЕТ СН'!$H$5-'СЕТ СН'!$H$17</f>
        <v>3682.73197983</v>
      </c>
      <c r="E105" s="36">
        <f>SUMIFS(СВЦЭМ!$C$33:$C$776,СВЦЭМ!$A$33:$A$776,$A105,СВЦЭМ!$B$33:$B$776,E$83)+'СЕТ СН'!$H$9+СВЦЭМ!$D$10+'СЕТ СН'!$H$5-'СЕТ СН'!$H$17</f>
        <v>3685.7644323100003</v>
      </c>
      <c r="F105" s="36">
        <f>SUMIFS(СВЦЭМ!$C$33:$C$776,СВЦЭМ!$A$33:$A$776,$A105,СВЦЭМ!$B$33:$B$776,F$83)+'СЕТ СН'!$H$9+СВЦЭМ!$D$10+'СЕТ СН'!$H$5-'СЕТ СН'!$H$17</f>
        <v>3692.3245393100001</v>
      </c>
      <c r="G105" s="36">
        <f>SUMIFS(СВЦЭМ!$C$33:$C$776,СВЦЭМ!$A$33:$A$776,$A105,СВЦЭМ!$B$33:$B$776,G$83)+'СЕТ СН'!$H$9+СВЦЭМ!$D$10+'СЕТ СН'!$H$5-'СЕТ СН'!$H$17</f>
        <v>3681.8199495500003</v>
      </c>
      <c r="H105" s="36">
        <f>SUMIFS(СВЦЭМ!$C$33:$C$776,СВЦЭМ!$A$33:$A$776,$A105,СВЦЭМ!$B$33:$B$776,H$83)+'СЕТ СН'!$H$9+СВЦЭМ!$D$10+'СЕТ СН'!$H$5-'СЕТ СН'!$H$17</f>
        <v>3619.1036183799997</v>
      </c>
      <c r="I105" s="36">
        <f>SUMIFS(СВЦЭМ!$C$33:$C$776,СВЦЭМ!$A$33:$A$776,$A105,СВЦЭМ!$B$33:$B$776,I$83)+'СЕТ СН'!$H$9+СВЦЭМ!$D$10+'СЕТ СН'!$H$5-'СЕТ СН'!$H$17</f>
        <v>3572.0507497500003</v>
      </c>
      <c r="J105" s="36">
        <f>SUMIFS(СВЦЭМ!$C$33:$C$776,СВЦЭМ!$A$33:$A$776,$A105,СВЦЭМ!$B$33:$B$776,J$83)+'СЕТ СН'!$H$9+СВЦЭМ!$D$10+'СЕТ СН'!$H$5-'СЕТ СН'!$H$17</f>
        <v>3538.7756870600001</v>
      </c>
      <c r="K105" s="36">
        <f>SUMIFS(СВЦЭМ!$C$33:$C$776,СВЦЭМ!$A$33:$A$776,$A105,СВЦЭМ!$B$33:$B$776,K$83)+'СЕТ СН'!$H$9+СВЦЭМ!$D$10+'СЕТ СН'!$H$5-'СЕТ СН'!$H$17</f>
        <v>3517.8041249299999</v>
      </c>
      <c r="L105" s="36">
        <f>SUMIFS(СВЦЭМ!$C$33:$C$776,СВЦЭМ!$A$33:$A$776,$A105,СВЦЭМ!$B$33:$B$776,L$83)+'СЕТ СН'!$H$9+СВЦЭМ!$D$10+'СЕТ СН'!$H$5-'СЕТ СН'!$H$17</f>
        <v>3523.1364791999999</v>
      </c>
      <c r="M105" s="36">
        <f>SUMIFS(СВЦЭМ!$C$33:$C$776,СВЦЭМ!$A$33:$A$776,$A105,СВЦЭМ!$B$33:$B$776,M$83)+'СЕТ СН'!$H$9+СВЦЭМ!$D$10+'СЕТ СН'!$H$5-'СЕТ СН'!$H$17</f>
        <v>3544.4988973099998</v>
      </c>
      <c r="N105" s="36">
        <f>SUMIFS(СВЦЭМ!$C$33:$C$776,СВЦЭМ!$A$33:$A$776,$A105,СВЦЭМ!$B$33:$B$776,N$83)+'СЕТ СН'!$H$9+СВЦЭМ!$D$10+'СЕТ СН'!$H$5-'СЕТ СН'!$H$17</f>
        <v>3557.17017953</v>
      </c>
      <c r="O105" s="36">
        <f>SUMIFS(СВЦЭМ!$C$33:$C$776,СВЦЭМ!$A$33:$A$776,$A105,СВЦЭМ!$B$33:$B$776,O$83)+'СЕТ СН'!$H$9+СВЦЭМ!$D$10+'СЕТ СН'!$H$5-'СЕТ СН'!$H$17</f>
        <v>3554.57699873</v>
      </c>
      <c r="P105" s="36">
        <f>SUMIFS(СВЦЭМ!$C$33:$C$776,СВЦЭМ!$A$33:$A$776,$A105,СВЦЭМ!$B$33:$B$776,P$83)+'СЕТ СН'!$H$9+СВЦЭМ!$D$10+'СЕТ СН'!$H$5-'СЕТ СН'!$H$17</f>
        <v>3562.1493411399997</v>
      </c>
      <c r="Q105" s="36">
        <f>SUMIFS(СВЦЭМ!$C$33:$C$776,СВЦЭМ!$A$33:$A$776,$A105,СВЦЭМ!$B$33:$B$776,Q$83)+'СЕТ СН'!$H$9+СВЦЭМ!$D$10+'СЕТ СН'!$H$5-'СЕТ СН'!$H$17</f>
        <v>3559.2088846500001</v>
      </c>
      <c r="R105" s="36">
        <f>SUMIFS(СВЦЭМ!$C$33:$C$776,СВЦЭМ!$A$33:$A$776,$A105,СВЦЭМ!$B$33:$B$776,R$83)+'СЕТ СН'!$H$9+СВЦЭМ!$D$10+'СЕТ СН'!$H$5-'СЕТ СН'!$H$17</f>
        <v>3555.25923999</v>
      </c>
      <c r="S105" s="36">
        <f>SUMIFS(СВЦЭМ!$C$33:$C$776,СВЦЭМ!$A$33:$A$776,$A105,СВЦЭМ!$B$33:$B$776,S$83)+'СЕТ СН'!$H$9+СВЦЭМ!$D$10+'СЕТ СН'!$H$5-'СЕТ СН'!$H$17</f>
        <v>3512.2391462400001</v>
      </c>
      <c r="T105" s="36">
        <f>SUMIFS(СВЦЭМ!$C$33:$C$776,СВЦЭМ!$A$33:$A$776,$A105,СВЦЭМ!$B$33:$B$776,T$83)+'СЕТ СН'!$H$9+СВЦЭМ!$D$10+'СЕТ СН'!$H$5-'СЕТ СН'!$H$17</f>
        <v>3485.8965395800001</v>
      </c>
      <c r="U105" s="36">
        <f>SUMIFS(СВЦЭМ!$C$33:$C$776,СВЦЭМ!$A$33:$A$776,$A105,СВЦЭМ!$B$33:$B$776,U$83)+'СЕТ СН'!$H$9+СВЦЭМ!$D$10+'СЕТ СН'!$H$5-'СЕТ СН'!$H$17</f>
        <v>3482.0840069999999</v>
      </c>
      <c r="V105" s="36">
        <f>SUMIFS(СВЦЭМ!$C$33:$C$776,СВЦЭМ!$A$33:$A$776,$A105,СВЦЭМ!$B$33:$B$776,V$83)+'СЕТ СН'!$H$9+СВЦЭМ!$D$10+'СЕТ СН'!$H$5-'СЕТ СН'!$H$17</f>
        <v>3486.7547985400001</v>
      </c>
      <c r="W105" s="36">
        <f>SUMIFS(СВЦЭМ!$C$33:$C$776,СВЦЭМ!$A$33:$A$776,$A105,СВЦЭМ!$B$33:$B$776,W$83)+'СЕТ СН'!$H$9+СВЦЭМ!$D$10+'СЕТ СН'!$H$5-'СЕТ СН'!$H$17</f>
        <v>3485.6270619900001</v>
      </c>
      <c r="X105" s="36">
        <f>SUMIFS(СВЦЭМ!$C$33:$C$776,СВЦЭМ!$A$33:$A$776,$A105,СВЦЭМ!$B$33:$B$776,X$83)+'СЕТ СН'!$H$9+СВЦЭМ!$D$10+'СЕТ СН'!$H$5-'СЕТ СН'!$H$17</f>
        <v>3535.96679425</v>
      </c>
      <c r="Y105" s="36">
        <f>SUMIFS(СВЦЭМ!$C$33:$C$776,СВЦЭМ!$A$33:$A$776,$A105,СВЦЭМ!$B$33:$B$776,Y$83)+'СЕТ СН'!$H$9+СВЦЭМ!$D$10+'СЕТ СН'!$H$5-'СЕТ СН'!$H$17</f>
        <v>3588.21127613</v>
      </c>
    </row>
    <row r="106" spans="1:25" ht="15.75" x14ac:dyDescent="0.2">
      <c r="A106" s="35">
        <f t="shared" si="2"/>
        <v>43547</v>
      </c>
      <c r="B106" s="36">
        <f>SUMIFS(СВЦЭМ!$C$33:$C$776,СВЦЭМ!$A$33:$A$776,$A106,СВЦЭМ!$B$33:$B$776,B$83)+'СЕТ СН'!$H$9+СВЦЭМ!$D$10+'СЕТ СН'!$H$5-'СЕТ СН'!$H$17</f>
        <v>3589.8242206800001</v>
      </c>
      <c r="C106" s="36">
        <f>SUMIFS(СВЦЭМ!$C$33:$C$776,СВЦЭМ!$A$33:$A$776,$A106,СВЦЭМ!$B$33:$B$776,C$83)+'СЕТ СН'!$H$9+СВЦЭМ!$D$10+'СЕТ СН'!$H$5-'СЕТ СН'!$H$17</f>
        <v>3613.12333124</v>
      </c>
      <c r="D106" s="36">
        <f>SUMIFS(СВЦЭМ!$C$33:$C$776,СВЦЭМ!$A$33:$A$776,$A106,СВЦЭМ!$B$33:$B$776,D$83)+'СЕТ СН'!$H$9+СВЦЭМ!$D$10+'СЕТ СН'!$H$5-'СЕТ СН'!$H$17</f>
        <v>3631.7825885399998</v>
      </c>
      <c r="E106" s="36">
        <f>SUMIFS(СВЦЭМ!$C$33:$C$776,СВЦЭМ!$A$33:$A$776,$A106,СВЦЭМ!$B$33:$B$776,E$83)+'СЕТ СН'!$H$9+СВЦЭМ!$D$10+'СЕТ СН'!$H$5-'СЕТ СН'!$H$17</f>
        <v>3646.6688697999998</v>
      </c>
      <c r="F106" s="36">
        <f>SUMIFS(СВЦЭМ!$C$33:$C$776,СВЦЭМ!$A$33:$A$776,$A106,СВЦЭМ!$B$33:$B$776,F$83)+'СЕТ СН'!$H$9+СВЦЭМ!$D$10+'СЕТ СН'!$H$5-'СЕТ СН'!$H$17</f>
        <v>3642.5212861499999</v>
      </c>
      <c r="G106" s="36">
        <f>SUMIFS(СВЦЭМ!$C$33:$C$776,СВЦЭМ!$A$33:$A$776,$A106,СВЦЭМ!$B$33:$B$776,G$83)+'СЕТ СН'!$H$9+СВЦЭМ!$D$10+'СЕТ СН'!$H$5-'СЕТ СН'!$H$17</f>
        <v>3654.34245388</v>
      </c>
      <c r="H106" s="36">
        <f>SUMIFS(СВЦЭМ!$C$33:$C$776,СВЦЭМ!$A$33:$A$776,$A106,СВЦЭМ!$B$33:$B$776,H$83)+'СЕТ СН'!$H$9+СВЦЭМ!$D$10+'СЕТ СН'!$H$5-'СЕТ СН'!$H$17</f>
        <v>3660.85822233</v>
      </c>
      <c r="I106" s="36">
        <f>SUMIFS(СВЦЭМ!$C$33:$C$776,СВЦЭМ!$A$33:$A$776,$A106,СВЦЭМ!$B$33:$B$776,I$83)+'СЕТ СН'!$H$9+СВЦЭМ!$D$10+'СЕТ СН'!$H$5-'СЕТ СН'!$H$17</f>
        <v>3678.7753712900003</v>
      </c>
      <c r="J106" s="36">
        <f>SUMIFS(СВЦЭМ!$C$33:$C$776,СВЦЭМ!$A$33:$A$776,$A106,СВЦЭМ!$B$33:$B$776,J$83)+'СЕТ СН'!$H$9+СВЦЭМ!$D$10+'СЕТ СН'!$H$5-'СЕТ СН'!$H$17</f>
        <v>3617.6999882199998</v>
      </c>
      <c r="K106" s="36">
        <f>SUMIFS(СВЦЭМ!$C$33:$C$776,СВЦЭМ!$A$33:$A$776,$A106,СВЦЭМ!$B$33:$B$776,K$83)+'СЕТ СН'!$H$9+СВЦЭМ!$D$10+'СЕТ СН'!$H$5-'СЕТ СН'!$H$17</f>
        <v>3558.6740876899999</v>
      </c>
      <c r="L106" s="36">
        <f>SUMIFS(СВЦЭМ!$C$33:$C$776,СВЦЭМ!$A$33:$A$776,$A106,СВЦЭМ!$B$33:$B$776,L$83)+'СЕТ СН'!$H$9+СВЦЭМ!$D$10+'СЕТ СН'!$H$5-'СЕТ СН'!$H$17</f>
        <v>3556.5061662799999</v>
      </c>
      <c r="M106" s="36">
        <f>SUMIFS(СВЦЭМ!$C$33:$C$776,СВЦЭМ!$A$33:$A$776,$A106,СВЦЭМ!$B$33:$B$776,M$83)+'СЕТ СН'!$H$9+СВЦЭМ!$D$10+'СЕТ СН'!$H$5-'СЕТ СН'!$H$17</f>
        <v>3588.6052183500001</v>
      </c>
      <c r="N106" s="36">
        <f>SUMIFS(СВЦЭМ!$C$33:$C$776,СВЦЭМ!$A$33:$A$776,$A106,СВЦЭМ!$B$33:$B$776,N$83)+'СЕТ СН'!$H$9+СВЦЭМ!$D$10+'СЕТ СН'!$H$5-'СЕТ СН'!$H$17</f>
        <v>3608.3275606799998</v>
      </c>
      <c r="O106" s="36">
        <f>SUMIFS(СВЦЭМ!$C$33:$C$776,СВЦЭМ!$A$33:$A$776,$A106,СВЦЭМ!$B$33:$B$776,O$83)+'СЕТ СН'!$H$9+СВЦЭМ!$D$10+'СЕТ СН'!$H$5-'СЕТ СН'!$H$17</f>
        <v>3593.62481303</v>
      </c>
      <c r="P106" s="36">
        <f>SUMIFS(СВЦЭМ!$C$33:$C$776,СВЦЭМ!$A$33:$A$776,$A106,СВЦЭМ!$B$33:$B$776,P$83)+'СЕТ СН'!$H$9+СВЦЭМ!$D$10+'СЕТ СН'!$H$5-'СЕТ СН'!$H$17</f>
        <v>3594.6369691</v>
      </c>
      <c r="Q106" s="36">
        <f>SUMIFS(СВЦЭМ!$C$33:$C$776,СВЦЭМ!$A$33:$A$776,$A106,СВЦЭМ!$B$33:$B$776,Q$83)+'СЕТ СН'!$H$9+СВЦЭМ!$D$10+'СЕТ СН'!$H$5-'СЕТ СН'!$H$17</f>
        <v>3596.1821336799999</v>
      </c>
      <c r="R106" s="36">
        <f>SUMIFS(СВЦЭМ!$C$33:$C$776,СВЦЭМ!$A$33:$A$776,$A106,СВЦЭМ!$B$33:$B$776,R$83)+'СЕТ СН'!$H$9+СВЦЭМ!$D$10+'СЕТ СН'!$H$5-'СЕТ СН'!$H$17</f>
        <v>3574.8424360600002</v>
      </c>
      <c r="S106" s="36">
        <f>SUMIFS(СВЦЭМ!$C$33:$C$776,СВЦЭМ!$A$33:$A$776,$A106,СВЦЭМ!$B$33:$B$776,S$83)+'СЕТ СН'!$H$9+СВЦЭМ!$D$10+'СЕТ СН'!$H$5-'СЕТ СН'!$H$17</f>
        <v>3530.6203974300001</v>
      </c>
      <c r="T106" s="36">
        <f>SUMIFS(СВЦЭМ!$C$33:$C$776,СВЦЭМ!$A$33:$A$776,$A106,СВЦЭМ!$B$33:$B$776,T$83)+'СЕТ СН'!$H$9+СВЦЭМ!$D$10+'СЕТ СН'!$H$5-'СЕТ СН'!$H$17</f>
        <v>3520.41320017</v>
      </c>
      <c r="U106" s="36">
        <f>SUMIFS(СВЦЭМ!$C$33:$C$776,СВЦЭМ!$A$33:$A$776,$A106,СВЦЭМ!$B$33:$B$776,U$83)+'СЕТ СН'!$H$9+СВЦЭМ!$D$10+'СЕТ СН'!$H$5-'СЕТ СН'!$H$17</f>
        <v>3512.30697298</v>
      </c>
      <c r="V106" s="36">
        <f>SUMIFS(СВЦЭМ!$C$33:$C$776,СВЦЭМ!$A$33:$A$776,$A106,СВЦЭМ!$B$33:$B$776,V$83)+'СЕТ СН'!$H$9+СВЦЭМ!$D$10+'СЕТ СН'!$H$5-'СЕТ СН'!$H$17</f>
        <v>3510.5681451</v>
      </c>
      <c r="W106" s="36">
        <f>SUMIFS(СВЦЭМ!$C$33:$C$776,СВЦЭМ!$A$33:$A$776,$A106,СВЦЭМ!$B$33:$B$776,W$83)+'СЕТ СН'!$H$9+СВЦЭМ!$D$10+'СЕТ СН'!$H$5-'СЕТ СН'!$H$17</f>
        <v>3511.9244488499999</v>
      </c>
      <c r="X106" s="36">
        <f>SUMIFS(СВЦЭМ!$C$33:$C$776,СВЦЭМ!$A$33:$A$776,$A106,СВЦЭМ!$B$33:$B$776,X$83)+'СЕТ СН'!$H$9+СВЦЭМ!$D$10+'СЕТ СН'!$H$5-'СЕТ СН'!$H$17</f>
        <v>3553.4462546200002</v>
      </c>
      <c r="Y106" s="36">
        <f>SUMIFS(СВЦЭМ!$C$33:$C$776,СВЦЭМ!$A$33:$A$776,$A106,СВЦЭМ!$B$33:$B$776,Y$83)+'СЕТ СН'!$H$9+СВЦЭМ!$D$10+'СЕТ СН'!$H$5-'СЕТ СН'!$H$17</f>
        <v>3618.8973614500001</v>
      </c>
    </row>
    <row r="107" spans="1:25" ht="15.75" x14ac:dyDescent="0.2">
      <c r="A107" s="35">
        <f t="shared" si="2"/>
        <v>43548</v>
      </c>
      <c r="B107" s="36">
        <f>SUMIFS(СВЦЭМ!$C$33:$C$776,СВЦЭМ!$A$33:$A$776,$A107,СВЦЭМ!$B$33:$B$776,B$83)+'СЕТ СН'!$H$9+СВЦЭМ!$D$10+'СЕТ СН'!$H$5-'СЕТ СН'!$H$17</f>
        <v>3596.9538010900001</v>
      </c>
      <c r="C107" s="36">
        <f>SUMIFS(СВЦЭМ!$C$33:$C$776,СВЦЭМ!$A$33:$A$776,$A107,СВЦЭМ!$B$33:$B$776,C$83)+'СЕТ СН'!$H$9+СВЦЭМ!$D$10+'СЕТ СН'!$H$5-'СЕТ СН'!$H$17</f>
        <v>3614.4207033900002</v>
      </c>
      <c r="D107" s="36">
        <f>SUMIFS(СВЦЭМ!$C$33:$C$776,СВЦЭМ!$A$33:$A$776,$A107,СВЦЭМ!$B$33:$B$776,D$83)+'СЕТ СН'!$H$9+СВЦЭМ!$D$10+'СЕТ СН'!$H$5-'СЕТ СН'!$H$17</f>
        <v>3684.1893677200001</v>
      </c>
      <c r="E107" s="36">
        <f>SUMIFS(СВЦЭМ!$C$33:$C$776,СВЦЭМ!$A$33:$A$776,$A107,СВЦЭМ!$B$33:$B$776,E$83)+'СЕТ СН'!$H$9+СВЦЭМ!$D$10+'СЕТ СН'!$H$5-'СЕТ СН'!$H$17</f>
        <v>3704.3602374299999</v>
      </c>
      <c r="F107" s="36">
        <f>SUMIFS(СВЦЭМ!$C$33:$C$776,СВЦЭМ!$A$33:$A$776,$A107,СВЦЭМ!$B$33:$B$776,F$83)+'СЕТ СН'!$H$9+СВЦЭМ!$D$10+'СЕТ СН'!$H$5-'СЕТ СН'!$H$17</f>
        <v>3694.9497604200001</v>
      </c>
      <c r="G107" s="36">
        <f>SUMIFS(СВЦЭМ!$C$33:$C$776,СВЦЭМ!$A$33:$A$776,$A107,СВЦЭМ!$B$33:$B$776,G$83)+'СЕТ СН'!$H$9+СВЦЭМ!$D$10+'СЕТ СН'!$H$5-'СЕТ СН'!$H$17</f>
        <v>3691.99448437</v>
      </c>
      <c r="H107" s="36">
        <f>SUMIFS(СВЦЭМ!$C$33:$C$776,СВЦЭМ!$A$33:$A$776,$A107,СВЦЭМ!$B$33:$B$776,H$83)+'СЕТ СН'!$H$9+СВЦЭМ!$D$10+'СЕТ СН'!$H$5-'СЕТ СН'!$H$17</f>
        <v>3680.0545938</v>
      </c>
      <c r="I107" s="36">
        <f>SUMIFS(СВЦЭМ!$C$33:$C$776,СВЦЭМ!$A$33:$A$776,$A107,СВЦЭМ!$B$33:$B$776,I$83)+'СЕТ СН'!$H$9+СВЦЭМ!$D$10+'СЕТ СН'!$H$5-'СЕТ СН'!$H$17</f>
        <v>3636.1308382799998</v>
      </c>
      <c r="J107" s="36">
        <f>SUMIFS(СВЦЭМ!$C$33:$C$776,СВЦЭМ!$A$33:$A$776,$A107,СВЦЭМ!$B$33:$B$776,J$83)+'СЕТ СН'!$H$9+СВЦЭМ!$D$10+'СЕТ СН'!$H$5-'СЕТ СН'!$H$17</f>
        <v>3604.7270354000002</v>
      </c>
      <c r="K107" s="36">
        <f>SUMIFS(СВЦЭМ!$C$33:$C$776,СВЦЭМ!$A$33:$A$776,$A107,СВЦЭМ!$B$33:$B$776,K$83)+'СЕТ СН'!$H$9+СВЦЭМ!$D$10+'СЕТ СН'!$H$5-'СЕТ СН'!$H$17</f>
        <v>3568.35647419</v>
      </c>
      <c r="L107" s="36">
        <f>SUMIFS(СВЦЭМ!$C$33:$C$776,СВЦЭМ!$A$33:$A$776,$A107,СВЦЭМ!$B$33:$B$776,L$83)+'СЕТ СН'!$H$9+СВЦЭМ!$D$10+'СЕТ СН'!$H$5-'СЕТ СН'!$H$17</f>
        <v>3561.44989609</v>
      </c>
      <c r="M107" s="36">
        <f>SUMIFS(СВЦЭМ!$C$33:$C$776,СВЦЭМ!$A$33:$A$776,$A107,СВЦЭМ!$B$33:$B$776,M$83)+'СЕТ СН'!$H$9+СВЦЭМ!$D$10+'СЕТ СН'!$H$5-'СЕТ СН'!$H$17</f>
        <v>3541.8545814999998</v>
      </c>
      <c r="N107" s="36">
        <f>SUMIFS(СВЦЭМ!$C$33:$C$776,СВЦЭМ!$A$33:$A$776,$A107,СВЦЭМ!$B$33:$B$776,N$83)+'СЕТ СН'!$H$9+СВЦЭМ!$D$10+'СЕТ СН'!$H$5-'СЕТ СН'!$H$17</f>
        <v>3528.9813459799998</v>
      </c>
      <c r="O107" s="36">
        <f>SUMIFS(СВЦЭМ!$C$33:$C$776,СВЦЭМ!$A$33:$A$776,$A107,СВЦЭМ!$B$33:$B$776,O$83)+'СЕТ СН'!$H$9+СВЦЭМ!$D$10+'СЕТ СН'!$H$5-'СЕТ СН'!$H$17</f>
        <v>3532.6118593400001</v>
      </c>
      <c r="P107" s="36">
        <f>SUMIFS(СВЦЭМ!$C$33:$C$776,СВЦЭМ!$A$33:$A$776,$A107,СВЦЭМ!$B$33:$B$776,P$83)+'СЕТ СН'!$H$9+СВЦЭМ!$D$10+'СЕТ СН'!$H$5-'СЕТ СН'!$H$17</f>
        <v>3563.9193202400002</v>
      </c>
      <c r="Q107" s="36">
        <f>SUMIFS(СВЦЭМ!$C$33:$C$776,СВЦЭМ!$A$33:$A$776,$A107,СВЦЭМ!$B$33:$B$776,Q$83)+'СЕТ СН'!$H$9+СВЦЭМ!$D$10+'СЕТ СН'!$H$5-'СЕТ СН'!$H$17</f>
        <v>3578.2867116100001</v>
      </c>
      <c r="R107" s="36">
        <f>SUMIFS(СВЦЭМ!$C$33:$C$776,СВЦЭМ!$A$33:$A$776,$A107,СВЦЭМ!$B$33:$B$776,R$83)+'СЕТ СН'!$H$9+СВЦЭМ!$D$10+'СЕТ СН'!$H$5-'СЕТ СН'!$H$17</f>
        <v>3566.9906939900002</v>
      </c>
      <c r="S107" s="36">
        <f>SUMIFS(СВЦЭМ!$C$33:$C$776,СВЦЭМ!$A$33:$A$776,$A107,СВЦЭМ!$B$33:$B$776,S$83)+'СЕТ СН'!$H$9+СВЦЭМ!$D$10+'СЕТ СН'!$H$5-'СЕТ СН'!$H$17</f>
        <v>3543.2781044499998</v>
      </c>
      <c r="T107" s="36">
        <f>SUMIFS(СВЦЭМ!$C$33:$C$776,СВЦЭМ!$A$33:$A$776,$A107,СВЦЭМ!$B$33:$B$776,T$83)+'СЕТ СН'!$H$9+СВЦЭМ!$D$10+'СЕТ СН'!$H$5-'СЕТ СН'!$H$17</f>
        <v>3530.2953480699998</v>
      </c>
      <c r="U107" s="36">
        <f>SUMIFS(СВЦЭМ!$C$33:$C$776,СВЦЭМ!$A$33:$A$776,$A107,СВЦЭМ!$B$33:$B$776,U$83)+'СЕТ СН'!$H$9+СВЦЭМ!$D$10+'СЕТ СН'!$H$5-'СЕТ СН'!$H$17</f>
        <v>3507.91356258</v>
      </c>
      <c r="V107" s="36">
        <f>SUMIFS(СВЦЭМ!$C$33:$C$776,СВЦЭМ!$A$33:$A$776,$A107,СВЦЭМ!$B$33:$B$776,V$83)+'СЕТ СН'!$H$9+СВЦЭМ!$D$10+'СЕТ СН'!$H$5-'СЕТ СН'!$H$17</f>
        <v>3490.0755658200001</v>
      </c>
      <c r="W107" s="36">
        <f>SUMIFS(СВЦЭМ!$C$33:$C$776,СВЦЭМ!$A$33:$A$776,$A107,СВЦЭМ!$B$33:$B$776,W$83)+'СЕТ СН'!$H$9+СВЦЭМ!$D$10+'СЕТ СН'!$H$5-'СЕТ СН'!$H$17</f>
        <v>3499.8840990399999</v>
      </c>
      <c r="X107" s="36">
        <f>SUMIFS(СВЦЭМ!$C$33:$C$776,СВЦЭМ!$A$33:$A$776,$A107,СВЦЭМ!$B$33:$B$776,X$83)+'СЕТ СН'!$H$9+СВЦЭМ!$D$10+'СЕТ СН'!$H$5-'СЕТ СН'!$H$17</f>
        <v>3559.3293323600001</v>
      </c>
      <c r="Y107" s="36">
        <f>SUMIFS(СВЦЭМ!$C$33:$C$776,СВЦЭМ!$A$33:$A$776,$A107,СВЦЭМ!$B$33:$B$776,Y$83)+'СЕТ СН'!$H$9+СВЦЭМ!$D$10+'СЕТ СН'!$H$5-'СЕТ СН'!$H$17</f>
        <v>3638.9855637999999</v>
      </c>
    </row>
    <row r="108" spans="1:25" ht="15.75" x14ac:dyDescent="0.2">
      <c r="A108" s="35">
        <f t="shared" si="2"/>
        <v>43549</v>
      </c>
      <c r="B108" s="36">
        <f>SUMIFS(СВЦЭМ!$C$33:$C$776,СВЦЭМ!$A$33:$A$776,$A108,СВЦЭМ!$B$33:$B$776,B$83)+'СЕТ СН'!$H$9+СВЦЭМ!$D$10+'СЕТ СН'!$H$5-'СЕТ СН'!$H$17</f>
        <v>3592.6763329800001</v>
      </c>
      <c r="C108" s="36">
        <f>SUMIFS(СВЦЭМ!$C$33:$C$776,СВЦЭМ!$A$33:$A$776,$A108,СВЦЭМ!$B$33:$B$776,C$83)+'СЕТ СН'!$H$9+СВЦЭМ!$D$10+'СЕТ СН'!$H$5-'СЕТ СН'!$H$17</f>
        <v>3603.6978587899998</v>
      </c>
      <c r="D108" s="36">
        <f>SUMIFS(СВЦЭМ!$C$33:$C$776,СВЦЭМ!$A$33:$A$776,$A108,СВЦЭМ!$B$33:$B$776,D$83)+'СЕТ СН'!$H$9+СВЦЭМ!$D$10+'СЕТ СН'!$H$5-'СЕТ СН'!$H$17</f>
        <v>3630.6883211200002</v>
      </c>
      <c r="E108" s="36">
        <f>SUMIFS(СВЦЭМ!$C$33:$C$776,СВЦЭМ!$A$33:$A$776,$A108,СВЦЭМ!$B$33:$B$776,E$83)+'СЕТ СН'!$H$9+СВЦЭМ!$D$10+'СЕТ СН'!$H$5-'СЕТ СН'!$H$17</f>
        <v>3626.7318956399999</v>
      </c>
      <c r="F108" s="36">
        <f>SUMIFS(СВЦЭМ!$C$33:$C$776,СВЦЭМ!$A$33:$A$776,$A108,СВЦЭМ!$B$33:$B$776,F$83)+'СЕТ СН'!$H$9+СВЦЭМ!$D$10+'СЕТ СН'!$H$5-'СЕТ СН'!$H$17</f>
        <v>3624.2700396</v>
      </c>
      <c r="G108" s="36">
        <f>SUMIFS(СВЦЭМ!$C$33:$C$776,СВЦЭМ!$A$33:$A$776,$A108,СВЦЭМ!$B$33:$B$776,G$83)+'СЕТ СН'!$H$9+СВЦЭМ!$D$10+'СЕТ СН'!$H$5-'СЕТ СН'!$H$17</f>
        <v>3614.8409421400002</v>
      </c>
      <c r="H108" s="36">
        <f>SUMIFS(СВЦЭМ!$C$33:$C$776,СВЦЭМ!$A$33:$A$776,$A108,СВЦЭМ!$B$33:$B$776,H$83)+'СЕТ СН'!$H$9+СВЦЭМ!$D$10+'СЕТ СН'!$H$5-'СЕТ СН'!$H$17</f>
        <v>3589.2533423200002</v>
      </c>
      <c r="I108" s="36">
        <f>SUMIFS(СВЦЭМ!$C$33:$C$776,СВЦЭМ!$A$33:$A$776,$A108,СВЦЭМ!$B$33:$B$776,I$83)+'СЕТ СН'!$H$9+СВЦЭМ!$D$10+'СЕТ СН'!$H$5-'СЕТ СН'!$H$17</f>
        <v>3576.7079659000001</v>
      </c>
      <c r="J108" s="36">
        <f>SUMIFS(СВЦЭМ!$C$33:$C$776,СВЦЭМ!$A$33:$A$776,$A108,СВЦЭМ!$B$33:$B$776,J$83)+'СЕТ СН'!$H$9+СВЦЭМ!$D$10+'СЕТ СН'!$H$5-'СЕТ СН'!$H$17</f>
        <v>3526.9641741400001</v>
      </c>
      <c r="K108" s="36">
        <f>SUMIFS(СВЦЭМ!$C$33:$C$776,СВЦЭМ!$A$33:$A$776,$A108,СВЦЭМ!$B$33:$B$776,K$83)+'СЕТ СН'!$H$9+СВЦЭМ!$D$10+'СЕТ СН'!$H$5-'СЕТ СН'!$H$17</f>
        <v>3536.0492112800002</v>
      </c>
      <c r="L108" s="36">
        <f>SUMIFS(СВЦЭМ!$C$33:$C$776,СВЦЭМ!$A$33:$A$776,$A108,СВЦЭМ!$B$33:$B$776,L$83)+'СЕТ СН'!$H$9+СВЦЭМ!$D$10+'СЕТ СН'!$H$5-'СЕТ СН'!$H$17</f>
        <v>3566.8955065300001</v>
      </c>
      <c r="M108" s="36">
        <f>SUMIFS(СВЦЭМ!$C$33:$C$776,СВЦЭМ!$A$33:$A$776,$A108,СВЦЭМ!$B$33:$B$776,M$83)+'СЕТ СН'!$H$9+СВЦЭМ!$D$10+'СЕТ СН'!$H$5-'СЕТ СН'!$H$17</f>
        <v>3604.9884679299998</v>
      </c>
      <c r="N108" s="36">
        <f>SUMIFS(СВЦЭМ!$C$33:$C$776,СВЦЭМ!$A$33:$A$776,$A108,СВЦЭМ!$B$33:$B$776,N$83)+'СЕТ СН'!$H$9+СВЦЭМ!$D$10+'СЕТ СН'!$H$5-'СЕТ СН'!$H$17</f>
        <v>3650.78899095</v>
      </c>
      <c r="O108" s="36">
        <f>SUMIFS(СВЦЭМ!$C$33:$C$776,СВЦЭМ!$A$33:$A$776,$A108,СВЦЭМ!$B$33:$B$776,O$83)+'СЕТ СН'!$H$9+СВЦЭМ!$D$10+'СЕТ СН'!$H$5-'СЕТ СН'!$H$17</f>
        <v>3659.19134571</v>
      </c>
      <c r="P108" s="36">
        <f>SUMIFS(СВЦЭМ!$C$33:$C$776,СВЦЭМ!$A$33:$A$776,$A108,СВЦЭМ!$B$33:$B$776,P$83)+'СЕТ СН'!$H$9+СВЦЭМ!$D$10+'СЕТ СН'!$H$5-'СЕТ СН'!$H$17</f>
        <v>3658.6091176300001</v>
      </c>
      <c r="Q108" s="36">
        <f>SUMIFS(СВЦЭМ!$C$33:$C$776,СВЦЭМ!$A$33:$A$776,$A108,СВЦЭМ!$B$33:$B$776,Q$83)+'СЕТ СН'!$H$9+СВЦЭМ!$D$10+'СЕТ СН'!$H$5-'СЕТ СН'!$H$17</f>
        <v>3651.5822840700002</v>
      </c>
      <c r="R108" s="36">
        <f>SUMIFS(СВЦЭМ!$C$33:$C$776,СВЦЭМ!$A$33:$A$776,$A108,СВЦЭМ!$B$33:$B$776,R$83)+'СЕТ СН'!$H$9+СВЦЭМ!$D$10+'СЕТ СН'!$H$5-'СЕТ СН'!$H$17</f>
        <v>3624.7305879800001</v>
      </c>
      <c r="S108" s="36">
        <f>SUMIFS(СВЦЭМ!$C$33:$C$776,СВЦЭМ!$A$33:$A$776,$A108,СВЦЭМ!$B$33:$B$776,S$83)+'СЕТ СН'!$H$9+СВЦЭМ!$D$10+'СЕТ СН'!$H$5-'СЕТ СН'!$H$17</f>
        <v>3584.1096622499999</v>
      </c>
      <c r="T108" s="36">
        <f>SUMIFS(СВЦЭМ!$C$33:$C$776,СВЦЭМ!$A$33:$A$776,$A108,СВЦЭМ!$B$33:$B$776,T$83)+'СЕТ СН'!$H$9+СВЦЭМ!$D$10+'СЕТ СН'!$H$5-'СЕТ СН'!$H$17</f>
        <v>3559.4804460699997</v>
      </c>
      <c r="U108" s="36">
        <f>SUMIFS(СВЦЭМ!$C$33:$C$776,СВЦЭМ!$A$33:$A$776,$A108,СВЦЭМ!$B$33:$B$776,U$83)+'СЕТ СН'!$H$9+СВЦЭМ!$D$10+'СЕТ СН'!$H$5-'СЕТ СН'!$H$17</f>
        <v>3537.74083918</v>
      </c>
      <c r="V108" s="36">
        <f>SUMIFS(СВЦЭМ!$C$33:$C$776,СВЦЭМ!$A$33:$A$776,$A108,СВЦЭМ!$B$33:$B$776,V$83)+'СЕТ СН'!$H$9+СВЦЭМ!$D$10+'СЕТ СН'!$H$5-'СЕТ СН'!$H$17</f>
        <v>3530.5045735499998</v>
      </c>
      <c r="W108" s="36">
        <f>SUMIFS(СВЦЭМ!$C$33:$C$776,СВЦЭМ!$A$33:$A$776,$A108,СВЦЭМ!$B$33:$B$776,W$83)+'СЕТ СН'!$H$9+СВЦЭМ!$D$10+'СЕТ СН'!$H$5-'СЕТ СН'!$H$17</f>
        <v>3525.1052327899997</v>
      </c>
      <c r="X108" s="36">
        <f>SUMIFS(СВЦЭМ!$C$33:$C$776,СВЦЭМ!$A$33:$A$776,$A108,СВЦЭМ!$B$33:$B$776,X$83)+'СЕТ СН'!$H$9+СВЦЭМ!$D$10+'СЕТ СН'!$H$5-'СЕТ СН'!$H$17</f>
        <v>3569.0289385900001</v>
      </c>
      <c r="Y108" s="36">
        <f>SUMIFS(СВЦЭМ!$C$33:$C$776,СВЦЭМ!$A$33:$A$776,$A108,СВЦЭМ!$B$33:$B$776,Y$83)+'СЕТ СН'!$H$9+СВЦЭМ!$D$10+'СЕТ СН'!$H$5-'СЕТ СН'!$H$17</f>
        <v>3618.18382746</v>
      </c>
    </row>
    <row r="109" spans="1:25" ht="15.75" x14ac:dyDescent="0.2">
      <c r="A109" s="35">
        <f t="shared" si="2"/>
        <v>43550</v>
      </c>
      <c r="B109" s="36">
        <f>SUMIFS(СВЦЭМ!$C$33:$C$776,СВЦЭМ!$A$33:$A$776,$A109,СВЦЭМ!$B$33:$B$776,B$83)+'СЕТ СН'!$H$9+СВЦЭМ!$D$10+'СЕТ СН'!$H$5-'СЕТ СН'!$H$17</f>
        <v>3594.80614917</v>
      </c>
      <c r="C109" s="36">
        <f>SUMIFS(СВЦЭМ!$C$33:$C$776,СВЦЭМ!$A$33:$A$776,$A109,СВЦЭМ!$B$33:$B$776,C$83)+'СЕТ СН'!$H$9+СВЦЭМ!$D$10+'СЕТ СН'!$H$5-'СЕТ СН'!$H$17</f>
        <v>3647.5301676700001</v>
      </c>
      <c r="D109" s="36">
        <f>SUMIFS(СВЦЭМ!$C$33:$C$776,СВЦЭМ!$A$33:$A$776,$A109,СВЦЭМ!$B$33:$B$776,D$83)+'СЕТ СН'!$H$9+СВЦЭМ!$D$10+'СЕТ СН'!$H$5-'СЕТ СН'!$H$17</f>
        <v>3698.8823472599997</v>
      </c>
      <c r="E109" s="36">
        <f>SUMIFS(СВЦЭМ!$C$33:$C$776,СВЦЭМ!$A$33:$A$776,$A109,СВЦЭМ!$B$33:$B$776,E$83)+'СЕТ СН'!$H$9+СВЦЭМ!$D$10+'СЕТ СН'!$H$5-'СЕТ СН'!$H$17</f>
        <v>3714.53953108</v>
      </c>
      <c r="F109" s="36">
        <f>SUMIFS(СВЦЭМ!$C$33:$C$776,СВЦЭМ!$A$33:$A$776,$A109,СВЦЭМ!$B$33:$B$776,F$83)+'СЕТ СН'!$H$9+СВЦЭМ!$D$10+'СЕТ СН'!$H$5-'СЕТ СН'!$H$17</f>
        <v>3690.6023866799997</v>
      </c>
      <c r="G109" s="36">
        <f>SUMIFS(СВЦЭМ!$C$33:$C$776,СВЦЭМ!$A$33:$A$776,$A109,СВЦЭМ!$B$33:$B$776,G$83)+'СЕТ СН'!$H$9+СВЦЭМ!$D$10+'СЕТ СН'!$H$5-'СЕТ СН'!$H$17</f>
        <v>3674.0607864799999</v>
      </c>
      <c r="H109" s="36">
        <f>SUMIFS(СВЦЭМ!$C$33:$C$776,СВЦЭМ!$A$33:$A$776,$A109,СВЦЭМ!$B$33:$B$776,H$83)+'СЕТ СН'!$H$9+СВЦЭМ!$D$10+'СЕТ СН'!$H$5-'СЕТ СН'!$H$17</f>
        <v>3617.3445378799997</v>
      </c>
      <c r="I109" s="36">
        <f>SUMIFS(СВЦЭМ!$C$33:$C$776,СВЦЭМ!$A$33:$A$776,$A109,СВЦЭМ!$B$33:$B$776,I$83)+'СЕТ СН'!$H$9+СВЦЭМ!$D$10+'СЕТ СН'!$H$5-'СЕТ СН'!$H$17</f>
        <v>3589.4263318900003</v>
      </c>
      <c r="J109" s="36">
        <f>SUMIFS(СВЦЭМ!$C$33:$C$776,СВЦЭМ!$A$33:$A$776,$A109,СВЦЭМ!$B$33:$B$776,J$83)+'СЕТ СН'!$H$9+СВЦЭМ!$D$10+'СЕТ СН'!$H$5-'СЕТ СН'!$H$17</f>
        <v>3539.3692011399999</v>
      </c>
      <c r="K109" s="36">
        <f>SUMIFS(СВЦЭМ!$C$33:$C$776,СВЦЭМ!$A$33:$A$776,$A109,СВЦЭМ!$B$33:$B$776,K$83)+'СЕТ СН'!$H$9+СВЦЭМ!$D$10+'СЕТ СН'!$H$5-'СЕТ СН'!$H$17</f>
        <v>3523.7136664099999</v>
      </c>
      <c r="L109" s="36">
        <f>SUMIFS(СВЦЭМ!$C$33:$C$776,СВЦЭМ!$A$33:$A$776,$A109,СВЦЭМ!$B$33:$B$776,L$83)+'СЕТ СН'!$H$9+СВЦЭМ!$D$10+'СЕТ СН'!$H$5-'СЕТ СН'!$H$17</f>
        <v>3515.96265915</v>
      </c>
      <c r="M109" s="36">
        <f>SUMIFS(СВЦЭМ!$C$33:$C$776,СВЦЭМ!$A$33:$A$776,$A109,СВЦЭМ!$B$33:$B$776,M$83)+'СЕТ СН'!$H$9+СВЦЭМ!$D$10+'СЕТ СН'!$H$5-'СЕТ СН'!$H$17</f>
        <v>3540.2344874099999</v>
      </c>
      <c r="N109" s="36">
        <f>SUMIFS(СВЦЭМ!$C$33:$C$776,СВЦЭМ!$A$33:$A$776,$A109,СВЦЭМ!$B$33:$B$776,N$83)+'СЕТ СН'!$H$9+СВЦЭМ!$D$10+'СЕТ СН'!$H$5-'СЕТ СН'!$H$17</f>
        <v>3562.2909466599999</v>
      </c>
      <c r="O109" s="36">
        <f>SUMIFS(СВЦЭМ!$C$33:$C$776,СВЦЭМ!$A$33:$A$776,$A109,СВЦЭМ!$B$33:$B$776,O$83)+'СЕТ СН'!$H$9+СВЦЭМ!$D$10+'СЕТ СН'!$H$5-'СЕТ СН'!$H$17</f>
        <v>3567.7787611799999</v>
      </c>
      <c r="P109" s="36">
        <f>SUMIFS(СВЦЭМ!$C$33:$C$776,СВЦЭМ!$A$33:$A$776,$A109,СВЦЭМ!$B$33:$B$776,P$83)+'СЕТ СН'!$H$9+СВЦЭМ!$D$10+'СЕТ СН'!$H$5-'СЕТ СН'!$H$17</f>
        <v>3584.04746428</v>
      </c>
      <c r="Q109" s="36">
        <f>SUMIFS(СВЦЭМ!$C$33:$C$776,СВЦЭМ!$A$33:$A$776,$A109,СВЦЭМ!$B$33:$B$776,Q$83)+'СЕТ СН'!$H$9+СВЦЭМ!$D$10+'СЕТ СН'!$H$5-'СЕТ СН'!$H$17</f>
        <v>3582.0791512699998</v>
      </c>
      <c r="R109" s="36">
        <f>SUMIFS(СВЦЭМ!$C$33:$C$776,СВЦЭМ!$A$33:$A$776,$A109,СВЦЭМ!$B$33:$B$776,R$83)+'СЕТ СН'!$H$9+СВЦЭМ!$D$10+'СЕТ СН'!$H$5-'СЕТ СН'!$H$17</f>
        <v>3565.1834048599999</v>
      </c>
      <c r="S109" s="36">
        <f>SUMIFS(СВЦЭМ!$C$33:$C$776,СВЦЭМ!$A$33:$A$776,$A109,СВЦЭМ!$B$33:$B$776,S$83)+'СЕТ СН'!$H$9+СВЦЭМ!$D$10+'СЕТ СН'!$H$5-'СЕТ СН'!$H$17</f>
        <v>3523.5813810700001</v>
      </c>
      <c r="T109" s="36">
        <f>SUMIFS(СВЦЭМ!$C$33:$C$776,СВЦЭМ!$A$33:$A$776,$A109,СВЦЭМ!$B$33:$B$776,T$83)+'СЕТ СН'!$H$9+СВЦЭМ!$D$10+'СЕТ СН'!$H$5-'СЕТ СН'!$H$17</f>
        <v>3509.2711949499999</v>
      </c>
      <c r="U109" s="36">
        <f>SUMIFS(СВЦЭМ!$C$33:$C$776,СВЦЭМ!$A$33:$A$776,$A109,СВЦЭМ!$B$33:$B$776,U$83)+'СЕТ СН'!$H$9+СВЦЭМ!$D$10+'СЕТ СН'!$H$5-'СЕТ СН'!$H$17</f>
        <v>3492.4149278499999</v>
      </c>
      <c r="V109" s="36">
        <f>SUMIFS(СВЦЭМ!$C$33:$C$776,СВЦЭМ!$A$33:$A$776,$A109,СВЦЭМ!$B$33:$B$776,V$83)+'СЕТ СН'!$H$9+СВЦЭМ!$D$10+'СЕТ СН'!$H$5-'СЕТ СН'!$H$17</f>
        <v>3487.75607812</v>
      </c>
      <c r="W109" s="36">
        <f>SUMIFS(СВЦЭМ!$C$33:$C$776,СВЦЭМ!$A$33:$A$776,$A109,СВЦЭМ!$B$33:$B$776,W$83)+'СЕТ СН'!$H$9+СВЦЭМ!$D$10+'СЕТ СН'!$H$5-'СЕТ СН'!$H$17</f>
        <v>3491.2659724999999</v>
      </c>
      <c r="X109" s="36">
        <f>SUMIFS(СВЦЭМ!$C$33:$C$776,СВЦЭМ!$A$33:$A$776,$A109,СВЦЭМ!$B$33:$B$776,X$83)+'СЕТ СН'!$H$9+СВЦЭМ!$D$10+'СЕТ СН'!$H$5-'СЕТ СН'!$H$17</f>
        <v>3540.7067336700002</v>
      </c>
      <c r="Y109" s="36">
        <f>SUMIFS(СВЦЭМ!$C$33:$C$776,СВЦЭМ!$A$33:$A$776,$A109,СВЦЭМ!$B$33:$B$776,Y$83)+'СЕТ СН'!$H$9+СВЦЭМ!$D$10+'СЕТ СН'!$H$5-'СЕТ СН'!$H$17</f>
        <v>3604.8493441400001</v>
      </c>
    </row>
    <row r="110" spans="1:25" ht="15.75" x14ac:dyDescent="0.2">
      <c r="A110" s="35">
        <f t="shared" si="2"/>
        <v>43551</v>
      </c>
      <c r="B110" s="36">
        <f>SUMIFS(СВЦЭМ!$C$33:$C$776,СВЦЭМ!$A$33:$A$776,$A110,СВЦЭМ!$B$33:$B$776,B$83)+'СЕТ СН'!$H$9+СВЦЭМ!$D$10+'СЕТ СН'!$H$5-'СЕТ СН'!$H$17</f>
        <v>3644.2086375499998</v>
      </c>
      <c r="C110" s="36">
        <f>SUMIFS(СВЦЭМ!$C$33:$C$776,СВЦЭМ!$A$33:$A$776,$A110,СВЦЭМ!$B$33:$B$776,C$83)+'СЕТ СН'!$H$9+СВЦЭМ!$D$10+'СЕТ СН'!$H$5-'СЕТ СН'!$H$17</f>
        <v>3668.7652527800001</v>
      </c>
      <c r="D110" s="36">
        <f>SUMIFS(СВЦЭМ!$C$33:$C$776,СВЦЭМ!$A$33:$A$776,$A110,СВЦЭМ!$B$33:$B$776,D$83)+'СЕТ СН'!$H$9+СВЦЭМ!$D$10+'СЕТ СН'!$H$5-'СЕТ СН'!$H$17</f>
        <v>3683.0845261499999</v>
      </c>
      <c r="E110" s="36">
        <f>SUMIFS(СВЦЭМ!$C$33:$C$776,СВЦЭМ!$A$33:$A$776,$A110,СВЦЭМ!$B$33:$B$776,E$83)+'СЕТ СН'!$H$9+СВЦЭМ!$D$10+'СЕТ СН'!$H$5-'СЕТ СН'!$H$17</f>
        <v>3696.7072544499997</v>
      </c>
      <c r="F110" s="36">
        <f>SUMIFS(СВЦЭМ!$C$33:$C$776,СВЦЭМ!$A$33:$A$776,$A110,СВЦЭМ!$B$33:$B$776,F$83)+'СЕТ СН'!$H$9+СВЦЭМ!$D$10+'СЕТ СН'!$H$5-'СЕТ СН'!$H$17</f>
        <v>3698.2032405</v>
      </c>
      <c r="G110" s="36">
        <f>SUMIFS(СВЦЭМ!$C$33:$C$776,СВЦЭМ!$A$33:$A$776,$A110,СВЦЭМ!$B$33:$B$776,G$83)+'СЕТ СН'!$H$9+СВЦЭМ!$D$10+'СЕТ СН'!$H$5-'СЕТ СН'!$H$17</f>
        <v>3663.45110497</v>
      </c>
      <c r="H110" s="36">
        <f>SUMIFS(СВЦЭМ!$C$33:$C$776,СВЦЭМ!$A$33:$A$776,$A110,СВЦЭМ!$B$33:$B$776,H$83)+'СЕТ СН'!$H$9+СВЦЭМ!$D$10+'СЕТ СН'!$H$5-'СЕТ СН'!$H$17</f>
        <v>3632.30797252</v>
      </c>
      <c r="I110" s="36">
        <f>SUMIFS(СВЦЭМ!$C$33:$C$776,СВЦЭМ!$A$33:$A$776,$A110,СВЦЭМ!$B$33:$B$776,I$83)+'СЕТ СН'!$H$9+СВЦЭМ!$D$10+'СЕТ СН'!$H$5-'СЕТ СН'!$H$17</f>
        <v>3573.9108351300001</v>
      </c>
      <c r="J110" s="36">
        <f>SUMIFS(СВЦЭМ!$C$33:$C$776,СВЦЭМ!$A$33:$A$776,$A110,СВЦЭМ!$B$33:$B$776,J$83)+'СЕТ СН'!$H$9+СВЦЭМ!$D$10+'СЕТ СН'!$H$5-'СЕТ СН'!$H$17</f>
        <v>3528.7153070099998</v>
      </c>
      <c r="K110" s="36">
        <f>SUMIFS(СВЦЭМ!$C$33:$C$776,СВЦЭМ!$A$33:$A$776,$A110,СВЦЭМ!$B$33:$B$776,K$83)+'СЕТ СН'!$H$9+СВЦЭМ!$D$10+'СЕТ СН'!$H$5-'СЕТ СН'!$H$17</f>
        <v>3512.1171585699999</v>
      </c>
      <c r="L110" s="36">
        <f>SUMIFS(СВЦЭМ!$C$33:$C$776,СВЦЭМ!$A$33:$A$776,$A110,СВЦЭМ!$B$33:$B$776,L$83)+'СЕТ СН'!$H$9+СВЦЭМ!$D$10+'СЕТ СН'!$H$5-'СЕТ СН'!$H$17</f>
        <v>3514.6125870199999</v>
      </c>
      <c r="M110" s="36">
        <f>SUMIFS(СВЦЭМ!$C$33:$C$776,СВЦЭМ!$A$33:$A$776,$A110,СВЦЭМ!$B$33:$B$776,M$83)+'СЕТ СН'!$H$9+СВЦЭМ!$D$10+'СЕТ СН'!$H$5-'СЕТ СН'!$H$17</f>
        <v>3535.3927594799998</v>
      </c>
      <c r="N110" s="36">
        <f>SUMIFS(СВЦЭМ!$C$33:$C$776,СВЦЭМ!$A$33:$A$776,$A110,СВЦЭМ!$B$33:$B$776,N$83)+'СЕТ СН'!$H$9+СВЦЭМ!$D$10+'СЕТ СН'!$H$5-'СЕТ СН'!$H$17</f>
        <v>3581.8016115299997</v>
      </c>
      <c r="O110" s="36">
        <f>SUMIFS(СВЦЭМ!$C$33:$C$776,СВЦЭМ!$A$33:$A$776,$A110,СВЦЭМ!$B$33:$B$776,O$83)+'СЕТ СН'!$H$9+СВЦЭМ!$D$10+'СЕТ СН'!$H$5-'СЕТ СН'!$H$17</f>
        <v>3590.2433715799998</v>
      </c>
      <c r="P110" s="36">
        <f>SUMIFS(СВЦЭМ!$C$33:$C$776,СВЦЭМ!$A$33:$A$776,$A110,СВЦЭМ!$B$33:$B$776,P$83)+'СЕТ СН'!$H$9+СВЦЭМ!$D$10+'СЕТ СН'!$H$5-'СЕТ СН'!$H$17</f>
        <v>3604.4543981699999</v>
      </c>
      <c r="Q110" s="36">
        <f>SUMIFS(СВЦЭМ!$C$33:$C$776,СВЦЭМ!$A$33:$A$776,$A110,СВЦЭМ!$B$33:$B$776,Q$83)+'СЕТ СН'!$H$9+СВЦЭМ!$D$10+'СЕТ СН'!$H$5-'СЕТ СН'!$H$17</f>
        <v>3596.4583790799998</v>
      </c>
      <c r="R110" s="36">
        <f>SUMIFS(СВЦЭМ!$C$33:$C$776,СВЦЭМ!$A$33:$A$776,$A110,СВЦЭМ!$B$33:$B$776,R$83)+'СЕТ СН'!$H$9+СВЦЭМ!$D$10+'СЕТ СН'!$H$5-'СЕТ СН'!$H$17</f>
        <v>3565.0563619099999</v>
      </c>
      <c r="S110" s="36">
        <f>SUMIFS(СВЦЭМ!$C$33:$C$776,СВЦЭМ!$A$33:$A$776,$A110,СВЦЭМ!$B$33:$B$776,S$83)+'СЕТ СН'!$H$9+СВЦЭМ!$D$10+'СЕТ СН'!$H$5-'СЕТ СН'!$H$17</f>
        <v>3535.9367735000001</v>
      </c>
      <c r="T110" s="36">
        <f>SUMIFS(СВЦЭМ!$C$33:$C$776,СВЦЭМ!$A$33:$A$776,$A110,СВЦЭМ!$B$33:$B$776,T$83)+'СЕТ СН'!$H$9+СВЦЭМ!$D$10+'СЕТ СН'!$H$5-'СЕТ СН'!$H$17</f>
        <v>3517.8700559999997</v>
      </c>
      <c r="U110" s="36">
        <f>SUMIFS(СВЦЭМ!$C$33:$C$776,СВЦЭМ!$A$33:$A$776,$A110,СВЦЭМ!$B$33:$B$776,U$83)+'СЕТ СН'!$H$9+СВЦЭМ!$D$10+'СЕТ СН'!$H$5-'СЕТ СН'!$H$17</f>
        <v>3509.76470543</v>
      </c>
      <c r="V110" s="36">
        <f>SUMIFS(СВЦЭМ!$C$33:$C$776,СВЦЭМ!$A$33:$A$776,$A110,СВЦЭМ!$B$33:$B$776,V$83)+'СЕТ СН'!$H$9+СВЦЭМ!$D$10+'СЕТ СН'!$H$5-'СЕТ СН'!$H$17</f>
        <v>3502.39038312</v>
      </c>
      <c r="W110" s="36">
        <f>SUMIFS(СВЦЭМ!$C$33:$C$776,СВЦЭМ!$A$33:$A$776,$A110,СВЦЭМ!$B$33:$B$776,W$83)+'СЕТ СН'!$H$9+СВЦЭМ!$D$10+'СЕТ СН'!$H$5-'СЕТ СН'!$H$17</f>
        <v>3498.09866225</v>
      </c>
      <c r="X110" s="36">
        <f>SUMIFS(СВЦЭМ!$C$33:$C$776,СВЦЭМ!$A$33:$A$776,$A110,СВЦЭМ!$B$33:$B$776,X$83)+'СЕТ СН'!$H$9+СВЦЭМ!$D$10+'СЕТ СН'!$H$5-'СЕТ СН'!$H$17</f>
        <v>3557.6638915200001</v>
      </c>
      <c r="Y110" s="36">
        <f>SUMIFS(СВЦЭМ!$C$33:$C$776,СВЦЭМ!$A$33:$A$776,$A110,СВЦЭМ!$B$33:$B$776,Y$83)+'СЕТ СН'!$H$9+СВЦЭМ!$D$10+'СЕТ СН'!$H$5-'СЕТ СН'!$H$17</f>
        <v>3610.3188647299999</v>
      </c>
    </row>
    <row r="111" spans="1:25" ht="15.75" x14ac:dyDescent="0.2">
      <c r="A111" s="35">
        <f t="shared" si="2"/>
        <v>43552</v>
      </c>
      <c r="B111" s="36">
        <f>SUMIFS(СВЦЭМ!$C$33:$C$776,СВЦЭМ!$A$33:$A$776,$A111,СВЦЭМ!$B$33:$B$776,B$83)+'СЕТ СН'!$H$9+СВЦЭМ!$D$10+'СЕТ СН'!$H$5-'СЕТ СН'!$H$17</f>
        <v>3645.1725072999998</v>
      </c>
      <c r="C111" s="36">
        <f>SUMIFS(СВЦЭМ!$C$33:$C$776,СВЦЭМ!$A$33:$A$776,$A111,СВЦЭМ!$B$33:$B$776,C$83)+'СЕТ СН'!$H$9+СВЦЭМ!$D$10+'СЕТ СН'!$H$5-'СЕТ СН'!$H$17</f>
        <v>3683.0126150300002</v>
      </c>
      <c r="D111" s="36">
        <f>SUMIFS(СВЦЭМ!$C$33:$C$776,СВЦЭМ!$A$33:$A$776,$A111,СВЦЭМ!$B$33:$B$776,D$83)+'СЕТ СН'!$H$9+СВЦЭМ!$D$10+'СЕТ СН'!$H$5-'СЕТ СН'!$H$17</f>
        <v>3702.9676641199999</v>
      </c>
      <c r="E111" s="36">
        <f>SUMIFS(СВЦЭМ!$C$33:$C$776,СВЦЭМ!$A$33:$A$776,$A111,СВЦЭМ!$B$33:$B$776,E$83)+'СЕТ СН'!$H$9+СВЦЭМ!$D$10+'СЕТ СН'!$H$5-'СЕТ СН'!$H$17</f>
        <v>3705.9781442000003</v>
      </c>
      <c r="F111" s="36">
        <f>SUMIFS(СВЦЭМ!$C$33:$C$776,СВЦЭМ!$A$33:$A$776,$A111,СВЦЭМ!$B$33:$B$776,F$83)+'СЕТ СН'!$H$9+СВЦЭМ!$D$10+'СЕТ СН'!$H$5-'СЕТ СН'!$H$17</f>
        <v>3702.1630580199999</v>
      </c>
      <c r="G111" s="36">
        <f>SUMIFS(СВЦЭМ!$C$33:$C$776,СВЦЭМ!$A$33:$A$776,$A111,СВЦЭМ!$B$33:$B$776,G$83)+'СЕТ СН'!$H$9+СВЦЭМ!$D$10+'СЕТ СН'!$H$5-'СЕТ СН'!$H$17</f>
        <v>3669.4959844599998</v>
      </c>
      <c r="H111" s="36">
        <f>SUMIFS(СВЦЭМ!$C$33:$C$776,СВЦЭМ!$A$33:$A$776,$A111,СВЦЭМ!$B$33:$B$776,H$83)+'СЕТ СН'!$H$9+СВЦЭМ!$D$10+'СЕТ СН'!$H$5-'СЕТ СН'!$H$17</f>
        <v>3644.29307393</v>
      </c>
      <c r="I111" s="36">
        <f>SUMIFS(СВЦЭМ!$C$33:$C$776,СВЦЭМ!$A$33:$A$776,$A111,СВЦЭМ!$B$33:$B$776,I$83)+'СЕТ СН'!$H$9+СВЦЭМ!$D$10+'СЕТ СН'!$H$5-'СЕТ СН'!$H$17</f>
        <v>3606.0463007099997</v>
      </c>
      <c r="J111" s="36">
        <f>SUMIFS(СВЦЭМ!$C$33:$C$776,СВЦЭМ!$A$33:$A$776,$A111,СВЦЭМ!$B$33:$B$776,J$83)+'СЕТ СН'!$H$9+СВЦЭМ!$D$10+'СЕТ СН'!$H$5-'СЕТ СН'!$H$17</f>
        <v>3558.8099422800001</v>
      </c>
      <c r="K111" s="36">
        <f>SUMIFS(СВЦЭМ!$C$33:$C$776,СВЦЭМ!$A$33:$A$776,$A111,СВЦЭМ!$B$33:$B$776,K$83)+'СЕТ СН'!$H$9+СВЦЭМ!$D$10+'СЕТ СН'!$H$5-'СЕТ СН'!$H$17</f>
        <v>3525.63528176</v>
      </c>
      <c r="L111" s="36">
        <f>SUMIFS(СВЦЭМ!$C$33:$C$776,СВЦЭМ!$A$33:$A$776,$A111,СВЦЭМ!$B$33:$B$776,L$83)+'СЕТ СН'!$H$9+СВЦЭМ!$D$10+'СЕТ СН'!$H$5-'СЕТ СН'!$H$17</f>
        <v>3537.87832093</v>
      </c>
      <c r="M111" s="36">
        <f>SUMIFS(СВЦЭМ!$C$33:$C$776,СВЦЭМ!$A$33:$A$776,$A111,СВЦЭМ!$B$33:$B$776,M$83)+'СЕТ СН'!$H$9+СВЦЭМ!$D$10+'СЕТ СН'!$H$5-'СЕТ СН'!$H$17</f>
        <v>3549.8291670600001</v>
      </c>
      <c r="N111" s="36">
        <f>SUMIFS(СВЦЭМ!$C$33:$C$776,СВЦЭМ!$A$33:$A$776,$A111,СВЦЭМ!$B$33:$B$776,N$83)+'СЕТ СН'!$H$9+СВЦЭМ!$D$10+'СЕТ СН'!$H$5-'СЕТ СН'!$H$17</f>
        <v>3598.6048524299999</v>
      </c>
      <c r="O111" s="36">
        <f>SUMIFS(СВЦЭМ!$C$33:$C$776,СВЦЭМ!$A$33:$A$776,$A111,СВЦЭМ!$B$33:$B$776,O$83)+'СЕТ СН'!$H$9+СВЦЭМ!$D$10+'СЕТ СН'!$H$5-'СЕТ СН'!$H$17</f>
        <v>3606.7569038900001</v>
      </c>
      <c r="P111" s="36">
        <f>SUMIFS(СВЦЭМ!$C$33:$C$776,СВЦЭМ!$A$33:$A$776,$A111,СВЦЭМ!$B$33:$B$776,P$83)+'СЕТ СН'!$H$9+СВЦЭМ!$D$10+'СЕТ СН'!$H$5-'СЕТ СН'!$H$17</f>
        <v>3618.8063748499999</v>
      </c>
      <c r="Q111" s="36">
        <f>SUMIFS(СВЦЭМ!$C$33:$C$776,СВЦЭМ!$A$33:$A$776,$A111,СВЦЭМ!$B$33:$B$776,Q$83)+'СЕТ СН'!$H$9+СВЦЭМ!$D$10+'СЕТ СН'!$H$5-'СЕТ СН'!$H$17</f>
        <v>3617.98148666</v>
      </c>
      <c r="R111" s="36">
        <f>SUMIFS(СВЦЭМ!$C$33:$C$776,СВЦЭМ!$A$33:$A$776,$A111,СВЦЭМ!$B$33:$B$776,R$83)+'СЕТ СН'!$H$9+СВЦЭМ!$D$10+'СЕТ СН'!$H$5-'СЕТ СН'!$H$17</f>
        <v>3590.11213851</v>
      </c>
      <c r="S111" s="36">
        <f>SUMIFS(СВЦЭМ!$C$33:$C$776,СВЦЭМ!$A$33:$A$776,$A111,СВЦЭМ!$B$33:$B$776,S$83)+'СЕТ СН'!$H$9+СВЦЭМ!$D$10+'СЕТ СН'!$H$5-'СЕТ СН'!$H$17</f>
        <v>3566.7512228000001</v>
      </c>
      <c r="T111" s="36">
        <f>SUMIFS(СВЦЭМ!$C$33:$C$776,СВЦЭМ!$A$33:$A$776,$A111,СВЦЭМ!$B$33:$B$776,T$83)+'СЕТ СН'!$H$9+СВЦЭМ!$D$10+'СЕТ СН'!$H$5-'СЕТ СН'!$H$17</f>
        <v>3551.1208488900002</v>
      </c>
      <c r="U111" s="36">
        <f>SUMIFS(СВЦЭМ!$C$33:$C$776,СВЦЭМ!$A$33:$A$776,$A111,СВЦЭМ!$B$33:$B$776,U$83)+'СЕТ СН'!$H$9+СВЦЭМ!$D$10+'СЕТ СН'!$H$5-'СЕТ СН'!$H$17</f>
        <v>3531.3633908100001</v>
      </c>
      <c r="V111" s="36">
        <f>SUMIFS(СВЦЭМ!$C$33:$C$776,СВЦЭМ!$A$33:$A$776,$A111,СВЦЭМ!$B$33:$B$776,V$83)+'СЕТ СН'!$H$9+СВЦЭМ!$D$10+'СЕТ СН'!$H$5-'СЕТ СН'!$H$17</f>
        <v>3534.45232713</v>
      </c>
      <c r="W111" s="36">
        <f>SUMIFS(СВЦЭМ!$C$33:$C$776,СВЦЭМ!$A$33:$A$776,$A111,СВЦЭМ!$B$33:$B$776,W$83)+'СЕТ СН'!$H$9+СВЦЭМ!$D$10+'СЕТ СН'!$H$5-'СЕТ СН'!$H$17</f>
        <v>3530.00989875</v>
      </c>
      <c r="X111" s="36">
        <f>SUMIFS(СВЦЭМ!$C$33:$C$776,СВЦЭМ!$A$33:$A$776,$A111,СВЦЭМ!$B$33:$B$776,X$83)+'СЕТ СН'!$H$9+СВЦЭМ!$D$10+'СЕТ СН'!$H$5-'СЕТ СН'!$H$17</f>
        <v>3573.3021631900001</v>
      </c>
      <c r="Y111" s="36">
        <f>SUMIFS(СВЦЭМ!$C$33:$C$776,СВЦЭМ!$A$33:$A$776,$A111,СВЦЭМ!$B$33:$B$776,Y$83)+'СЕТ СН'!$H$9+СВЦЭМ!$D$10+'СЕТ СН'!$H$5-'СЕТ СН'!$H$17</f>
        <v>3638.0730364299998</v>
      </c>
    </row>
    <row r="112" spans="1:25" ht="15.75" x14ac:dyDescent="0.2">
      <c r="A112" s="35">
        <f t="shared" si="2"/>
        <v>43553</v>
      </c>
      <c r="B112" s="36">
        <f>SUMIFS(СВЦЭМ!$C$33:$C$776,СВЦЭМ!$A$33:$A$776,$A112,СВЦЭМ!$B$33:$B$776,B$83)+'СЕТ СН'!$H$9+СВЦЭМ!$D$10+'СЕТ СН'!$H$5-'СЕТ СН'!$H$17</f>
        <v>3639.5743219000001</v>
      </c>
      <c r="C112" s="36">
        <f>SUMIFS(СВЦЭМ!$C$33:$C$776,СВЦЭМ!$A$33:$A$776,$A112,СВЦЭМ!$B$33:$B$776,C$83)+'СЕТ СН'!$H$9+СВЦЭМ!$D$10+'СЕТ СН'!$H$5-'СЕТ СН'!$H$17</f>
        <v>3678.0977516600001</v>
      </c>
      <c r="D112" s="36">
        <f>SUMIFS(СВЦЭМ!$C$33:$C$776,СВЦЭМ!$A$33:$A$776,$A112,СВЦЭМ!$B$33:$B$776,D$83)+'СЕТ СН'!$H$9+СВЦЭМ!$D$10+'СЕТ СН'!$H$5-'СЕТ СН'!$H$17</f>
        <v>3692.93914761</v>
      </c>
      <c r="E112" s="36">
        <f>SUMIFS(СВЦЭМ!$C$33:$C$776,СВЦЭМ!$A$33:$A$776,$A112,СВЦЭМ!$B$33:$B$776,E$83)+'СЕТ СН'!$H$9+СВЦЭМ!$D$10+'СЕТ СН'!$H$5-'СЕТ СН'!$H$17</f>
        <v>3704.2431724600001</v>
      </c>
      <c r="F112" s="36">
        <f>SUMIFS(СВЦЭМ!$C$33:$C$776,СВЦЭМ!$A$33:$A$776,$A112,СВЦЭМ!$B$33:$B$776,F$83)+'СЕТ СН'!$H$9+СВЦЭМ!$D$10+'СЕТ СН'!$H$5-'СЕТ СН'!$H$17</f>
        <v>3706.8490645900001</v>
      </c>
      <c r="G112" s="36">
        <f>SUMIFS(СВЦЭМ!$C$33:$C$776,СВЦЭМ!$A$33:$A$776,$A112,СВЦЭМ!$B$33:$B$776,G$83)+'СЕТ СН'!$H$9+СВЦЭМ!$D$10+'СЕТ СН'!$H$5-'СЕТ СН'!$H$17</f>
        <v>3692.0426798999997</v>
      </c>
      <c r="H112" s="36">
        <f>SUMIFS(СВЦЭМ!$C$33:$C$776,СВЦЭМ!$A$33:$A$776,$A112,СВЦЭМ!$B$33:$B$776,H$83)+'СЕТ СН'!$H$9+СВЦЭМ!$D$10+'СЕТ СН'!$H$5-'СЕТ СН'!$H$17</f>
        <v>3644.6820102699999</v>
      </c>
      <c r="I112" s="36">
        <f>SUMIFS(СВЦЭМ!$C$33:$C$776,СВЦЭМ!$A$33:$A$776,$A112,СВЦЭМ!$B$33:$B$776,I$83)+'СЕТ СН'!$H$9+СВЦЭМ!$D$10+'СЕТ СН'!$H$5-'СЕТ СН'!$H$17</f>
        <v>3609.4525343599998</v>
      </c>
      <c r="J112" s="36">
        <f>SUMIFS(СВЦЭМ!$C$33:$C$776,СВЦЭМ!$A$33:$A$776,$A112,СВЦЭМ!$B$33:$B$776,J$83)+'СЕТ СН'!$H$9+СВЦЭМ!$D$10+'СЕТ СН'!$H$5-'СЕТ СН'!$H$17</f>
        <v>3557.2991268400001</v>
      </c>
      <c r="K112" s="36">
        <f>SUMIFS(СВЦЭМ!$C$33:$C$776,СВЦЭМ!$A$33:$A$776,$A112,СВЦЭМ!$B$33:$B$776,K$83)+'СЕТ СН'!$H$9+СВЦЭМ!$D$10+'СЕТ СН'!$H$5-'СЕТ СН'!$H$17</f>
        <v>3525.1114094300001</v>
      </c>
      <c r="L112" s="36">
        <f>SUMIFS(СВЦЭМ!$C$33:$C$776,СВЦЭМ!$A$33:$A$776,$A112,СВЦЭМ!$B$33:$B$776,L$83)+'СЕТ СН'!$H$9+СВЦЭМ!$D$10+'СЕТ СН'!$H$5-'СЕТ СН'!$H$17</f>
        <v>3558.5582165800001</v>
      </c>
      <c r="M112" s="36">
        <f>SUMIFS(СВЦЭМ!$C$33:$C$776,СВЦЭМ!$A$33:$A$776,$A112,СВЦЭМ!$B$33:$B$776,M$83)+'СЕТ СН'!$H$9+СВЦЭМ!$D$10+'СЕТ СН'!$H$5-'СЕТ СН'!$H$17</f>
        <v>3583.18624073</v>
      </c>
      <c r="N112" s="36">
        <f>SUMIFS(СВЦЭМ!$C$33:$C$776,СВЦЭМ!$A$33:$A$776,$A112,СВЦЭМ!$B$33:$B$776,N$83)+'СЕТ СН'!$H$9+СВЦЭМ!$D$10+'СЕТ СН'!$H$5-'СЕТ СН'!$H$17</f>
        <v>3596.9135881800003</v>
      </c>
      <c r="O112" s="36">
        <f>SUMIFS(СВЦЭМ!$C$33:$C$776,СВЦЭМ!$A$33:$A$776,$A112,СВЦЭМ!$B$33:$B$776,O$83)+'СЕТ СН'!$H$9+СВЦЭМ!$D$10+'СЕТ СН'!$H$5-'СЕТ СН'!$H$17</f>
        <v>3605.3194873699999</v>
      </c>
      <c r="P112" s="36">
        <f>SUMIFS(СВЦЭМ!$C$33:$C$776,СВЦЭМ!$A$33:$A$776,$A112,СВЦЭМ!$B$33:$B$776,P$83)+'СЕТ СН'!$H$9+СВЦЭМ!$D$10+'СЕТ СН'!$H$5-'СЕТ СН'!$H$17</f>
        <v>3617.7950071699997</v>
      </c>
      <c r="Q112" s="36">
        <f>SUMIFS(СВЦЭМ!$C$33:$C$776,СВЦЭМ!$A$33:$A$776,$A112,СВЦЭМ!$B$33:$B$776,Q$83)+'СЕТ СН'!$H$9+СВЦЭМ!$D$10+'СЕТ СН'!$H$5-'СЕТ СН'!$H$17</f>
        <v>3612.9844895400001</v>
      </c>
      <c r="R112" s="36">
        <f>SUMIFS(СВЦЭМ!$C$33:$C$776,СВЦЭМ!$A$33:$A$776,$A112,СВЦЭМ!$B$33:$B$776,R$83)+'СЕТ СН'!$H$9+СВЦЭМ!$D$10+'СЕТ СН'!$H$5-'СЕТ СН'!$H$17</f>
        <v>3584.90713848</v>
      </c>
      <c r="S112" s="36">
        <f>SUMIFS(СВЦЭМ!$C$33:$C$776,СВЦЭМ!$A$33:$A$776,$A112,СВЦЭМ!$B$33:$B$776,S$83)+'СЕТ СН'!$H$9+СВЦЭМ!$D$10+'СЕТ СН'!$H$5-'СЕТ СН'!$H$17</f>
        <v>3552.1300390199999</v>
      </c>
      <c r="T112" s="36">
        <f>SUMIFS(СВЦЭМ!$C$33:$C$776,СВЦЭМ!$A$33:$A$776,$A112,СВЦЭМ!$B$33:$B$776,T$83)+'СЕТ СН'!$H$9+СВЦЭМ!$D$10+'СЕТ СН'!$H$5-'СЕТ СН'!$H$17</f>
        <v>3536.74036475</v>
      </c>
      <c r="U112" s="36">
        <f>SUMIFS(СВЦЭМ!$C$33:$C$776,СВЦЭМ!$A$33:$A$776,$A112,СВЦЭМ!$B$33:$B$776,U$83)+'СЕТ СН'!$H$9+СВЦЭМ!$D$10+'СЕТ СН'!$H$5-'СЕТ СН'!$H$17</f>
        <v>3504.3878215200002</v>
      </c>
      <c r="V112" s="36">
        <f>SUMIFS(СВЦЭМ!$C$33:$C$776,СВЦЭМ!$A$33:$A$776,$A112,СВЦЭМ!$B$33:$B$776,V$83)+'СЕТ СН'!$H$9+СВЦЭМ!$D$10+'СЕТ СН'!$H$5-'СЕТ СН'!$H$17</f>
        <v>3497.7005198299998</v>
      </c>
      <c r="W112" s="36">
        <f>SUMIFS(СВЦЭМ!$C$33:$C$776,СВЦЭМ!$A$33:$A$776,$A112,СВЦЭМ!$B$33:$B$776,W$83)+'СЕТ СН'!$H$9+СВЦЭМ!$D$10+'СЕТ СН'!$H$5-'СЕТ СН'!$H$17</f>
        <v>3476.12955195</v>
      </c>
      <c r="X112" s="36">
        <f>SUMIFS(СВЦЭМ!$C$33:$C$776,СВЦЭМ!$A$33:$A$776,$A112,СВЦЭМ!$B$33:$B$776,X$83)+'СЕТ СН'!$H$9+СВЦЭМ!$D$10+'СЕТ СН'!$H$5-'СЕТ СН'!$H$17</f>
        <v>3533.4879801100001</v>
      </c>
      <c r="Y112" s="36">
        <f>SUMIFS(СВЦЭМ!$C$33:$C$776,СВЦЭМ!$A$33:$A$776,$A112,СВЦЭМ!$B$33:$B$776,Y$83)+'СЕТ СН'!$H$9+СВЦЭМ!$D$10+'СЕТ СН'!$H$5-'СЕТ СН'!$H$17</f>
        <v>3591.8937962099999</v>
      </c>
    </row>
    <row r="113" spans="1:27" ht="15.75" x14ac:dyDescent="0.2">
      <c r="A113" s="35">
        <f t="shared" si="2"/>
        <v>43554</v>
      </c>
      <c r="B113" s="36">
        <f>SUMIFS(СВЦЭМ!$C$33:$C$776,СВЦЭМ!$A$33:$A$776,$A113,СВЦЭМ!$B$33:$B$776,B$83)+'СЕТ СН'!$H$9+СВЦЭМ!$D$10+'СЕТ СН'!$H$5-'СЕТ СН'!$H$17</f>
        <v>3616.4416706100001</v>
      </c>
      <c r="C113" s="36">
        <f>SUMIFS(СВЦЭМ!$C$33:$C$776,СВЦЭМ!$A$33:$A$776,$A113,СВЦЭМ!$B$33:$B$776,C$83)+'СЕТ СН'!$H$9+СВЦЭМ!$D$10+'СЕТ СН'!$H$5-'СЕТ СН'!$H$17</f>
        <v>3626.2473703200003</v>
      </c>
      <c r="D113" s="36">
        <f>SUMIFS(СВЦЭМ!$C$33:$C$776,СВЦЭМ!$A$33:$A$776,$A113,СВЦЭМ!$B$33:$B$776,D$83)+'СЕТ СН'!$H$9+СВЦЭМ!$D$10+'СЕТ СН'!$H$5-'СЕТ СН'!$H$17</f>
        <v>3648.7932795699999</v>
      </c>
      <c r="E113" s="36">
        <f>SUMIFS(СВЦЭМ!$C$33:$C$776,СВЦЭМ!$A$33:$A$776,$A113,СВЦЭМ!$B$33:$B$776,E$83)+'СЕТ СН'!$H$9+СВЦЭМ!$D$10+'СЕТ СН'!$H$5-'СЕТ СН'!$H$17</f>
        <v>3664.6913587999998</v>
      </c>
      <c r="F113" s="36">
        <f>SUMIFS(СВЦЭМ!$C$33:$C$776,СВЦЭМ!$A$33:$A$776,$A113,СВЦЭМ!$B$33:$B$776,F$83)+'СЕТ СН'!$H$9+СВЦЭМ!$D$10+'СЕТ СН'!$H$5-'СЕТ СН'!$H$17</f>
        <v>3663.7334813699999</v>
      </c>
      <c r="G113" s="36">
        <f>SUMIFS(СВЦЭМ!$C$33:$C$776,СВЦЭМ!$A$33:$A$776,$A113,СВЦЭМ!$B$33:$B$776,G$83)+'СЕТ СН'!$H$9+СВЦЭМ!$D$10+'СЕТ СН'!$H$5-'СЕТ СН'!$H$17</f>
        <v>3653.4497793800001</v>
      </c>
      <c r="H113" s="36">
        <f>SUMIFS(СВЦЭМ!$C$33:$C$776,СВЦЭМ!$A$33:$A$776,$A113,СВЦЭМ!$B$33:$B$776,H$83)+'СЕТ СН'!$H$9+СВЦЭМ!$D$10+'СЕТ СН'!$H$5-'СЕТ СН'!$H$17</f>
        <v>3633.7392418499999</v>
      </c>
      <c r="I113" s="36">
        <f>SUMIFS(СВЦЭМ!$C$33:$C$776,СВЦЭМ!$A$33:$A$776,$A113,СВЦЭМ!$B$33:$B$776,I$83)+'СЕТ СН'!$H$9+СВЦЭМ!$D$10+'СЕТ СН'!$H$5-'СЕТ СН'!$H$17</f>
        <v>3602.2532992500001</v>
      </c>
      <c r="J113" s="36">
        <f>SUMIFS(СВЦЭМ!$C$33:$C$776,СВЦЭМ!$A$33:$A$776,$A113,СВЦЭМ!$B$33:$B$776,J$83)+'СЕТ СН'!$H$9+СВЦЭМ!$D$10+'СЕТ СН'!$H$5-'СЕТ СН'!$H$17</f>
        <v>3519.69491277</v>
      </c>
      <c r="K113" s="36">
        <f>SUMIFS(СВЦЭМ!$C$33:$C$776,СВЦЭМ!$A$33:$A$776,$A113,СВЦЭМ!$B$33:$B$776,K$83)+'СЕТ СН'!$H$9+СВЦЭМ!$D$10+'СЕТ СН'!$H$5-'СЕТ СН'!$H$17</f>
        <v>3487.4040441100001</v>
      </c>
      <c r="L113" s="36">
        <f>SUMIFS(СВЦЭМ!$C$33:$C$776,СВЦЭМ!$A$33:$A$776,$A113,СВЦЭМ!$B$33:$B$776,L$83)+'СЕТ СН'!$H$9+СВЦЭМ!$D$10+'СЕТ СН'!$H$5-'СЕТ СН'!$H$17</f>
        <v>3480.56385955</v>
      </c>
      <c r="M113" s="36">
        <f>SUMIFS(СВЦЭМ!$C$33:$C$776,СВЦЭМ!$A$33:$A$776,$A113,СВЦЭМ!$B$33:$B$776,M$83)+'СЕТ СН'!$H$9+СВЦЭМ!$D$10+'СЕТ СН'!$H$5-'СЕТ СН'!$H$17</f>
        <v>3499.5343821900001</v>
      </c>
      <c r="N113" s="36">
        <f>SUMIFS(СВЦЭМ!$C$33:$C$776,СВЦЭМ!$A$33:$A$776,$A113,СВЦЭМ!$B$33:$B$776,N$83)+'СЕТ СН'!$H$9+СВЦЭМ!$D$10+'СЕТ СН'!$H$5-'СЕТ СН'!$H$17</f>
        <v>3540.6685083699999</v>
      </c>
      <c r="O113" s="36">
        <f>SUMIFS(СВЦЭМ!$C$33:$C$776,СВЦЭМ!$A$33:$A$776,$A113,СВЦЭМ!$B$33:$B$776,O$83)+'СЕТ СН'!$H$9+СВЦЭМ!$D$10+'СЕТ СН'!$H$5-'СЕТ СН'!$H$17</f>
        <v>3561.5733883799999</v>
      </c>
      <c r="P113" s="36">
        <f>SUMIFS(СВЦЭМ!$C$33:$C$776,СВЦЭМ!$A$33:$A$776,$A113,СВЦЭМ!$B$33:$B$776,P$83)+'СЕТ СН'!$H$9+СВЦЭМ!$D$10+'СЕТ СН'!$H$5-'СЕТ СН'!$H$17</f>
        <v>3565.0172431700003</v>
      </c>
      <c r="Q113" s="36">
        <f>SUMIFS(СВЦЭМ!$C$33:$C$776,СВЦЭМ!$A$33:$A$776,$A113,СВЦЭМ!$B$33:$B$776,Q$83)+'СЕТ СН'!$H$9+СВЦЭМ!$D$10+'СЕТ СН'!$H$5-'СЕТ СН'!$H$17</f>
        <v>3564.6344129899999</v>
      </c>
      <c r="R113" s="36">
        <f>SUMIFS(СВЦЭМ!$C$33:$C$776,СВЦЭМ!$A$33:$A$776,$A113,СВЦЭМ!$B$33:$B$776,R$83)+'СЕТ СН'!$H$9+СВЦЭМ!$D$10+'СЕТ СН'!$H$5-'СЕТ СН'!$H$17</f>
        <v>3538.0103253400002</v>
      </c>
      <c r="S113" s="36">
        <f>SUMIFS(СВЦЭМ!$C$33:$C$776,СВЦЭМ!$A$33:$A$776,$A113,СВЦЭМ!$B$33:$B$776,S$83)+'СЕТ СН'!$H$9+СВЦЭМ!$D$10+'СЕТ СН'!$H$5-'СЕТ СН'!$H$17</f>
        <v>3485.8035717799999</v>
      </c>
      <c r="T113" s="36">
        <f>SUMIFS(СВЦЭМ!$C$33:$C$776,СВЦЭМ!$A$33:$A$776,$A113,СВЦЭМ!$B$33:$B$776,T$83)+'СЕТ СН'!$H$9+СВЦЭМ!$D$10+'СЕТ СН'!$H$5-'СЕТ СН'!$H$17</f>
        <v>3479.12111168</v>
      </c>
      <c r="U113" s="36">
        <f>SUMIFS(СВЦЭМ!$C$33:$C$776,СВЦЭМ!$A$33:$A$776,$A113,СВЦЭМ!$B$33:$B$776,U$83)+'СЕТ СН'!$H$9+СВЦЭМ!$D$10+'СЕТ СН'!$H$5-'СЕТ СН'!$H$17</f>
        <v>3459.4733368899997</v>
      </c>
      <c r="V113" s="36">
        <f>SUMIFS(СВЦЭМ!$C$33:$C$776,СВЦЭМ!$A$33:$A$776,$A113,СВЦЭМ!$B$33:$B$776,V$83)+'СЕТ СН'!$H$9+СВЦЭМ!$D$10+'СЕТ СН'!$H$5-'СЕТ СН'!$H$17</f>
        <v>3441.4689780899998</v>
      </c>
      <c r="W113" s="36">
        <f>SUMIFS(СВЦЭМ!$C$33:$C$776,СВЦЭМ!$A$33:$A$776,$A113,СВЦЭМ!$B$33:$B$776,W$83)+'СЕТ СН'!$H$9+СВЦЭМ!$D$10+'СЕТ СН'!$H$5-'СЕТ СН'!$H$17</f>
        <v>3452.5820250299998</v>
      </c>
      <c r="X113" s="36">
        <f>SUMIFS(СВЦЭМ!$C$33:$C$776,СВЦЭМ!$A$33:$A$776,$A113,СВЦЭМ!$B$33:$B$776,X$83)+'СЕТ СН'!$H$9+СВЦЭМ!$D$10+'СЕТ СН'!$H$5-'СЕТ СН'!$H$17</f>
        <v>3503.9194402399999</v>
      </c>
      <c r="Y113" s="36">
        <f>SUMIFS(СВЦЭМ!$C$33:$C$776,СВЦЭМ!$A$33:$A$776,$A113,СВЦЭМ!$B$33:$B$776,Y$83)+'СЕТ СН'!$H$9+СВЦЭМ!$D$10+'СЕТ СН'!$H$5-'СЕТ СН'!$H$17</f>
        <v>3573.6148948800001</v>
      </c>
      <c r="AA113" s="37"/>
    </row>
    <row r="114" spans="1:27" ht="15.75" x14ac:dyDescent="0.2">
      <c r="A114" s="35">
        <f t="shared" si="2"/>
        <v>43555</v>
      </c>
      <c r="B114" s="36">
        <f>SUMIFS(СВЦЭМ!$C$33:$C$776,СВЦЭМ!$A$33:$A$776,$A114,СВЦЭМ!$B$33:$B$776,B$83)+'СЕТ СН'!$H$9+СВЦЭМ!$D$10+'СЕТ СН'!$H$5-'СЕТ СН'!$H$17</f>
        <v>3600.4509726599999</v>
      </c>
      <c r="C114" s="36">
        <f>SUMIFS(СВЦЭМ!$C$33:$C$776,СВЦЭМ!$A$33:$A$776,$A114,СВЦЭМ!$B$33:$B$776,C$83)+'СЕТ СН'!$H$9+СВЦЭМ!$D$10+'СЕТ СН'!$H$5-'СЕТ СН'!$H$17</f>
        <v>3630.1603345200001</v>
      </c>
      <c r="D114" s="36">
        <f>SUMIFS(СВЦЭМ!$C$33:$C$776,СВЦЭМ!$A$33:$A$776,$A114,СВЦЭМ!$B$33:$B$776,D$83)+'СЕТ СН'!$H$9+СВЦЭМ!$D$10+'СЕТ СН'!$H$5-'СЕТ СН'!$H$17</f>
        <v>3658.1310390999997</v>
      </c>
      <c r="E114" s="36">
        <f>SUMIFS(СВЦЭМ!$C$33:$C$776,СВЦЭМ!$A$33:$A$776,$A114,СВЦЭМ!$B$33:$B$776,E$83)+'СЕТ СН'!$H$9+СВЦЭМ!$D$10+'СЕТ СН'!$H$5-'СЕТ СН'!$H$17</f>
        <v>3662.2384640499999</v>
      </c>
      <c r="F114" s="36">
        <f>SUMIFS(СВЦЭМ!$C$33:$C$776,СВЦЭМ!$A$33:$A$776,$A114,СВЦЭМ!$B$33:$B$776,F$83)+'СЕТ СН'!$H$9+СВЦЭМ!$D$10+'СЕТ СН'!$H$5-'СЕТ СН'!$H$17</f>
        <v>3666.97968223</v>
      </c>
      <c r="G114" s="36">
        <f>SUMIFS(СВЦЭМ!$C$33:$C$776,СВЦЭМ!$A$33:$A$776,$A114,СВЦЭМ!$B$33:$B$776,G$83)+'СЕТ СН'!$H$9+СВЦЭМ!$D$10+'СЕТ СН'!$H$5-'СЕТ СН'!$H$17</f>
        <v>3657.2572685</v>
      </c>
      <c r="H114" s="36">
        <f>SUMIFS(СВЦЭМ!$C$33:$C$776,СВЦЭМ!$A$33:$A$776,$A114,СВЦЭМ!$B$33:$B$776,H$83)+'СЕТ СН'!$H$9+СВЦЭМ!$D$10+'СЕТ СН'!$H$5-'СЕТ СН'!$H$17</f>
        <v>3632.6229309599998</v>
      </c>
      <c r="I114" s="36">
        <f>SUMIFS(СВЦЭМ!$C$33:$C$776,СВЦЭМ!$A$33:$A$776,$A114,СВЦЭМ!$B$33:$B$776,I$83)+'СЕТ СН'!$H$9+СВЦЭМ!$D$10+'СЕТ СН'!$H$5-'СЕТ СН'!$H$17</f>
        <v>3588.3821885500001</v>
      </c>
      <c r="J114" s="36">
        <f>SUMIFS(СВЦЭМ!$C$33:$C$776,СВЦЭМ!$A$33:$A$776,$A114,СВЦЭМ!$B$33:$B$776,J$83)+'СЕТ СН'!$H$9+СВЦЭМ!$D$10+'СЕТ СН'!$H$5-'СЕТ СН'!$H$17</f>
        <v>3516.9798743000001</v>
      </c>
      <c r="K114" s="36">
        <f>SUMIFS(СВЦЭМ!$C$33:$C$776,СВЦЭМ!$A$33:$A$776,$A114,СВЦЭМ!$B$33:$B$776,K$83)+'СЕТ СН'!$H$9+СВЦЭМ!$D$10+'СЕТ СН'!$H$5-'СЕТ СН'!$H$17</f>
        <v>3480.25883772</v>
      </c>
      <c r="L114" s="36">
        <f>SUMIFS(СВЦЭМ!$C$33:$C$776,СВЦЭМ!$A$33:$A$776,$A114,СВЦЭМ!$B$33:$B$776,L$83)+'СЕТ СН'!$H$9+СВЦЭМ!$D$10+'СЕТ СН'!$H$5-'СЕТ СН'!$H$17</f>
        <v>3482.6189351399998</v>
      </c>
      <c r="M114" s="36">
        <f>SUMIFS(СВЦЭМ!$C$33:$C$776,СВЦЭМ!$A$33:$A$776,$A114,СВЦЭМ!$B$33:$B$776,M$83)+'СЕТ СН'!$H$9+СВЦЭМ!$D$10+'СЕТ СН'!$H$5-'СЕТ СН'!$H$17</f>
        <v>3517.6728993199999</v>
      </c>
      <c r="N114" s="36">
        <f>SUMIFS(СВЦЭМ!$C$33:$C$776,СВЦЭМ!$A$33:$A$776,$A114,СВЦЭМ!$B$33:$B$776,N$83)+'СЕТ СН'!$H$9+СВЦЭМ!$D$10+'СЕТ СН'!$H$5-'СЕТ СН'!$H$17</f>
        <v>3553.5469905700002</v>
      </c>
      <c r="O114" s="36">
        <f>SUMIFS(СВЦЭМ!$C$33:$C$776,СВЦЭМ!$A$33:$A$776,$A114,СВЦЭМ!$B$33:$B$776,O$83)+'СЕТ СН'!$H$9+СВЦЭМ!$D$10+'СЕТ СН'!$H$5-'СЕТ СН'!$H$17</f>
        <v>3570.4893130299997</v>
      </c>
      <c r="P114" s="36">
        <f>SUMIFS(СВЦЭМ!$C$33:$C$776,СВЦЭМ!$A$33:$A$776,$A114,СВЦЭМ!$B$33:$B$776,P$83)+'СЕТ СН'!$H$9+СВЦЭМ!$D$10+'СЕТ СН'!$H$5-'СЕТ СН'!$H$17</f>
        <v>3585.5012741700002</v>
      </c>
      <c r="Q114" s="36">
        <f>SUMIFS(СВЦЭМ!$C$33:$C$776,СВЦЭМ!$A$33:$A$776,$A114,СВЦЭМ!$B$33:$B$776,Q$83)+'СЕТ СН'!$H$9+СВЦЭМ!$D$10+'СЕТ СН'!$H$5-'СЕТ СН'!$H$17</f>
        <v>3575.5469039199997</v>
      </c>
      <c r="R114" s="36">
        <f>SUMIFS(СВЦЭМ!$C$33:$C$776,СВЦЭМ!$A$33:$A$776,$A114,СВЦЭМ!$B$33:$B$776,R$83)+'СЕТ СН'!$H$9+СВЦЭМ!$D$10+'СЕТ СН'!$H$5-'СЕТ СН'!$H$17</f>
        <v>3547.7028401600001</v>
      </c>
      <c r="S114" s="36">
        <f>SUMIFS(СВЦЭМ!$C$33:$C$776,СВЦЭМ!$A$33:$A$776,$A114,СВЦЭМ!$B$33:$B$776,S$83)+'СЕТ СН'!$H$9+СВЦЭМ!$D$10+'СЕТ СН'!$H$5-'СЕТ СН'!$H$17</f>
        <v>3509.6523328200001</v>
      </c>
      <c r="T114" s="36">
        <f>SUMIFS(СВЦЭМ!$C$33:$C$776,СВЦЭМ!$A$33:$A$776,$A114,СВЦЭМ!$B$33:$B$776,T$83)+'СЕТ СН'!$H$9+СВЦЭМ!$D$10+'СЕТ СН'!$H$5-'СЕТ СН'!$H$17</f>
        <v>3479.5200054299999</v>
      </c>
      <c r="U114" s="36">
        <f>SUMIFS(СВЦЭМ!$C$33:$C$776,СВЦЭМ!$A$33:$A$776,$A114,СВЦЭМ!$B$33:$B$776,U$83)+'СЕТ СН'!$H$9+СВЦЭМ!$D$10+'СЕТ СН'!$H$5-'СЕТ СН'!$H$17</f>
        <v>3453.2169943200001</v>
      </c>
      <c r="V114" s="36">
        <f>SUMIFS(СВЦЭМ!$C$33:$C$776,СВЦЭМ!$A$33:$A$776,$A114,СВЦЭМ!$B$33:$B$776,V$83)+'СЕТ СН'!$H$9+СВЦЭМ!$D$10+'СЕТ СН'!$H$5-'СЕТ СН'!$H$17</f>
        <v>3437.563067</v>
      </c>
      <c r="W114" s="36">
        <f>SUMIFS(СВЦЭМ!$C$33:$C$776,СВЦЭМ!$A$33:$A$776,$A114,СВЦЭМ!$B$33:$B$776,W$83)+'СЕТ СН'!$H$9+СВЦЭМ!$D$10+'СЕТ СН'!$H$5-'СЕТ СН'!$H$17</f>
        <v>3432.9057300499999</v>
      </c>
      <c r="X114" s="36">
        <f>SUMIFS(СВЦЭМ!$C$33:$C$776,СВЦЭМ!$A$33:$A$776,$A114,СВЦЭМ!$B$33:$B$776,X$83)+'СЕТ СН'!$H$9+СВЦЭМ!$D$10+'СЕТ СН'!$H$5-'СЕТ СН'!$H$17</f>
        <v>3482.13354205</v>
      </c>
      <c r="Y114" s="36">
        <f>SUMIFS(СВЦЭМ!$C$33:$C$776,СВЦЭМ!$A$33:$A$776,$A114,СВЦЭМ!$B$33:$B$776,Y$83)+'СЕТ СН'!$H$9+СВЦЭМ!$D$10+'СЕТ СН'!$H$5-'СЕТ СН'!$H$17</f>
        <v>3554.7058705099998</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0" t="s">
        <v>7</v>
      </c>
      <c r="B117" s="124" t="s">
        <v>76</v>
      </c>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6"/>
    </row>
    <row r="118" spans="1:27" ht="12.75" customHeight="1" x14ac:dyDescent="0.2">
      <c r="A118" s="131"/>
      <c r="B118" s="127"/>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9"/>
    </row>
    <row r="119" spans="1:27" ht="12.75" customHeight="1" x14ac:dyDescent="0.2">
      <c r="A119" s="132"/>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01.03.2019</v>
      </c>
      <c r="B120" s="36">
        <f>SUMIFS(СВЦЭМ!$C$33:$C$776,СВЦЭМ!$A$33:$A$776,$A120,СВЦЭМ!$B$33:$B$776,B$119)+'СЕТ СН'!$I$9+СВЦЭМ!$D$10+'СЕТ СН'!$I$5-'СЕТ СН'!$I$17</f>
        <v>3740.4482410800001</v>
      </c>
      <c r="C120" s="36">
        <f>SUMIFS(СВЦЭМ!$C$33:$C$776,СВЦЭМ!$A$33:$A$776,$A120,СВЦЭМ!$B$33:$B$776,C$119)+'СЕТ СН'!$I$9+СВЦЭМ!$D$10+'СЕТ СН'!$I$5-'СЕТ СН'!$I$17</f>
        <v>3774.1635821299997</v>
      </c>
      <c r="D120" s="36">
        <f>SUMIFS(СВЦЭМ!$C$33:$C$776,СВЦЭМ!$A$33:$A$776,$A120,СВЦЭМ!$B$33:$B$776,D$119)+'СЕТ СН'!$I$9+СВЦЭМ!$D$10+'СЕТ СН'!$I$5-'СЕТ СН'!$I$17</f>
        <v>3791.3686374399999</v>
      </c>
      <c r="E120" s="36">
        <f>SUMIFS(СВЦЭМ!$C$33:$C$776,СВЦЭМ!$A$33:$A$776,$A120,СВЦЭМ!$B$33:$B$776,E$119)+'СЕТ СН'!$I$9+СВЦЭМ!$D$10+'СЕТ СН'!$I$5-'СЕТ СН'!$I$17</f>
        <v>3834.0811056599996</v>
      </c>
      <c r="F120" s="36">
        <f>SUMIFS(СВЦЭМ!$C$33:$C$776,СВЦЭМ!$A$33:$A$776,$A120,СВЦЭМ!$B$33:$B$776,F$119)+'СЕТ СН'!$I$9+СВЦЭМ!$D$10+'СЕТ СН'!$I$5-'СЕТ СН'!$I$17</f>
        <v>3833.5299998599999</v>
      </c>
      <c r="G120" s="36">
        <f>SUMIFS(СВЦЭМ!$C$33:$C$776,СВЦЭМ!$A$33:$A$776,$A120,СВЦЭМ!$B$33:$B$776,G$119)+'СЕТ СН'!$I$9+СВЦЭМ!$D$10+'СЕТ СН'!$I$5-'СЕТ СН'!$I$17</f>
        <v>3775.1993107099997</v>
      </c>
      <c r="H120" s="36">
        <f>SUMIFS(СВЦЭМ!$C$33:$C$776,СВЦЭМ!$A$33:$A$776,$A120,СВЦЭМ!$B$33:$B$776,H$119)+'СЕТ СН'!$I$9+СВЦЭМ!$D$10+'СЕТ СН'!$I$5-'СЕТ СН'!$I$17</f>
        <v>3717.7358282099999</v>
      </c>
      <c r="I120" s="36">
        <f>SUMIFS(СВЦЭМ!$C$33:$C$776,СВЦЭМ!$A$33:$A$776,$A120,СВЦЭМ!$B$33:$B$776,I$119)+'СЕТ СН'!$I$9+СВЦЭМ!$D$10+'СЕТ СН'!$I$5-'СЕТ СН'!$I$17</f>
        <v>3671.0721520699999</v>
      </c>
      <c r="J120" s="36">
        <f>SUMIFS(СВЦЭМ!$C$33:$C$776,СВЦЭМ!$A$33:$A$776,$A120,СВЦЭМ!$B$33:$B$776,J$119)+'СЕТ СН'!$I$9+СВЦЭМ!$D$10+'СЕТ СН'!$I$5-'СЕТ СН'!$I$17</f>
        <v>3641.17356522</v>
      </c>
      <c r="K120" s="36">
        <f>SUMIFS(СВЦЭМ!$C$33:$C$776,СВЦЭМ!$A$33:$A$776,$A120,СВЦЭМ!$B$33:$B$776,K$119)+'СЕТ СН'!$I$9+СВЦЭМ!$D$10+'СЕТ СН'!$I$5-'СЕТ СН'!$I$17</f>
        <v>3624.8043992399998</v>
      </c>
      <c r="L120" s="36">
        <f>SUMIFS(СВЦЭМ!$C$33:$C$776,СВЦЭМ!$A$33:$A$776,$A120,СВЦЭМ!$B$33:$B$776,L$119)+'СЕТ СН'!$I$9+СВЦЭМ!$D$10+'СЕТ СН'!$I$5-'СЕТ СН'!$I$17</f>
        <v>3638.5805815799999</v>
      </c>
      <c r="M120" s="36">
        <f>SUMIFS(СВЦЭМ!$C$33:$C$776,СВЦЭМ!$A$33:$A$776,$A120,СВЦЭМ!$B$33:$B$776,M$119)+'СЕТ СН'!$I$9+СВЦЭМ!$D$10+'СЕТ СН'!$I$5-'СЕТ СН'!$I$17</f>
        <v>3657.4470086000001</v>
      </c>
      <c r="N120" s="36">
        <f>SUMIFS(СВЦЭМ!$C$33:$C$776,СВЦЭМ!$A$33:$A$776,$A120,СВЦЭМ!$B$33:$B$776,N$119)+'СЕТ СН'!$I$9+СВЦЭМ!$D$10+'СЕТ СН'!$I$5-'СЕТ СН'!$I$17</f>
        <v>3689.4439716899997</v>
      </c>
      <c r="O120" s="36">
        <f>SUMIFS(СВЦЭМ!$C$33:$C$776,СВЦЭМ!$A$33:$A$776,$A120,СВЦЭМ!$B$33:$B$776,O$119)+'СЕТ СН'!$I$9+СВЦЭМ!$D$10+'СЕТ СН'!$I$5-'СЕТ СН'!$I$17</f>
        <v>3701.9383413199998</v>
      </c>
      <c r="P120" s="36">
        <f>SUMIFS(СВЦЭМ!$C$33:$C$776,СВЦЭМ!$A$33:$A$776,$A120,СВЦЭМ!$B$33:$B$776,P$119)+'СЕТ СН'!$I$9+СВЦЭМ!$D$10+'СЕТ СН'!$I$5-'СЕТ СН'!$I$17</f>
        <v>3706.4309383</v>
      </c>
      <c r="Q120" s="36">
        <f>SUMIFS(СВЦЭМ!$C$33:$C$776,СВЦЭМ!$A$33:$A$776,$A120,СВЦЭМ!$B$33:$B$776,Q$119)+'СЕТ СН'!$I$9+СВЦЭМ!$D$10+'СЕТ СН'!$I$5-'СЕТ СН'!$I$17</f>
        <v>3702.3792112399997</v>
      </c>
      <c r="R120" s="36">
        <f>SUMIFS(СВЦЭМ!$C$33:$C$776,СВЦЭМ!$A$33:$A$776,$A120,СВЦЭМ!$B$33:$B$776,R$119)+'СЕТ СН'!$I$9+СВЦЭМ!$D$10+'СЕТ СН'!$I$5-'СЕТ СН'!$I$17</f>
        <v>3667.9761707600001</v>
      </c>
      <c r="S120" s="36">
        <f>SUMIFS(СВЦЭМ!$C$33:$C$776,СВЦЭМ!$A$33:$A$776,$A120,СВЦЭМ!$B$33:$B$776,S$119)+'СЕТ СН'!$I$9+СВЦЭМ!$D$10+'СЕТ СН'!$I$5-'СЕТ СН'!$I$17</f>
        <v>3632.9559433200002</v>
      </c>
      <c r="T120" s="36">
        <f>SUMIFS(СВЦЭМ!$C$33:$C$776,СВЦЭМ!$A$33:$A$776,$A120,СВЦЭМ!$B$33:$B$776,T$119)+'СЕТ СН'!$I$9+СВЦЭМ!$D$10+'СЕТ СН'!$I$5-'СЕТ СН'!$I$17</f>
        <v>3616.3270679299999</v>
      </c>
      <c r="U120" s="36">
        <f>SUMIFS(СВЦЭМ!$C$33:$C$776,СВЦЭМ!$A$33:$A$776,$A120,СВЦЭМ!$B$33:$B$776,U$119)+'СЕТ СН'!$I$9+СВЦЭМ!$D$10+'СЕТ СН'!$I$5-'СЕТ СН'!$I$17</f>
        <v>3592.9571868499997</v>
      </c>
      <c r="V120" s="36">
        <f>SUMIFS(СВЦЭМ!$C$33:$C$776,СВЦЭМ!$A$33:$A$776,$A120,СВЦЭМ!$B$33:$B$776,V$119)+'СЕТ СН'!$I$9+СВЦЭМ!$D$10+'СЕТ СН'!$I$5-'СЕТ СН'!$I$17</f>
        <v>3594.9452055900001</v>
      </c>
      <c r="W120" s="36">
        <f>SUMIFS(СВЦЭМ!$C$33:$C$776,СВЦЭМ!$A$33:$A$776,$A120,СВЦЭМ!$B$33:$B$776,W$119)+'СЕТ СН'!$I$9+СВЦЭМ!$D$10+'СЕТ СН'!$I$5-'СЕТ СН'!$I$17</f>
        <v>3606.1659085900001</v>
      </c>
      <c r="X120" s="36">
        <f>SUMIFS(СВЦЭМ!$C$33:$C$776,СВЦЭМ!$A$33:$A$776,$A120,СВЦЭМ!$B$33:$B$776,X$119)+'СЕТ СН'!$I$9+СВЦЭМ!$D$10+'СЕТ СН'!$I$5-'СЕТ СН'!$I$17</f>
        <v>3655.5387615</v>
      </c>
      <c r="Y120" s="36">
        <f>SUMIFS(СВЦЭМ!$C$33:$C$776,СВЦЭМ!$A$33:$A$776,$A120,СВЦЭМ!$B$33:$B$776,Y$119)+'СЕТ СН'!$I$9+СВЦЭМ!$D$10+'СЕТ СН'!$I$5-'СЕТ СН'!$I$17</f>
        <v>3713.6058121799997</v>
      </c>
    </row>
    <row r="121" spans="1:27" ht="15.75" x14ac:dyDescent="0.2">
      <c r="A121" s="35">
        <f>A120+1</f>
        <v>43526</v>
      </c>
      <c r="B121" s="36">
        <f>SUMIFS(СВЦЭМ!$C$33:$C$776,СВЦЭМ!$A$33:$A$776,$A121,СВЦЭМ!$B$33:$B$776,B$119)+'СЕТ СН'!$I$9+СВЦЭМ!$D$10+'СЕТ СН'!$I$5-'СЕТ СН'!$I$17</f>
        <v>3751.68500765</v>
      </c>
      <c r="C121" s="36">
        <f>SUMIFS(СВЦЭМ!$C$33:$C$776,СВЦЭМ!$A$33:$A$776,$A121,СВЦЭМ!$B$33:$B$776,C$119)+'СЕТ СН'!$I$9+СВЦЭМ!$D$10+'СЕТ СН'!$I$5-'СЕТ СН'!$I$17</f>
        <v>3771.3238270699999</v>
      </c>
      <c r="D121" s="36">
        <f>SUMIFS(СВЦЭМ!$C$33:$C$776,СВЦЭМ!$A$33:$A$776,$A121,СВЦЭМ!$B$33:$B$776,D$119)+'СЕТ СН'!$I$9+СВЦЭМ!$D$10+'СЕТ СН'!$I$5-'СЕТ СН'!$I$17</f>
        <v>3795.8338717699999</v>
      </c>
      <c r="E121" s="36">
        <f>SUMIFS(СВЦЭМ!$C$33:$C$776,СВЦЭМ!$A$33:$A$776,$A121,СВЦЭМ!$B$33:$B$776,E$119)+'СЕТ СН'!$I$9+СВЦЭМ!$D$10+'СЕТ СН'!$I$5-'СЕТ СН'!$I$17</f>
        <v>3796.7724867299999</v>
      </c>
      <c r="F121" s="36">
        <f>SUMIFS(СВЦЭМ!$C$33:$C$776,СВЦЭМ!$A$33:$A$776,$A121,СВЦЭМ!$B$33:$B$776,F$119)+'СЕТ СН'!$I$9+СВЦЭМ!$D$10+'СЕТ СН'!$I$5-'СЕТ СН'!$I$17</f>
        <v>3803.3574396200002</v>
      </c>
      <c r="G121" s="36">
        <f>SUMIFS(СВЦЭМ!$C$33:$C$776,СВЦЭМ!$A$33:$A$776,$A121,СВЦЭМ!$B$33:$B$776,G$119)+'СЕТ СН'!$I$9+СВЦЭМ!$D$10+'СЕТ СН'!$I$5-'СЕТ СН'!$I$17</f>
        <v>3779.32162234</v>
      </c>
      <c r="H121" s="36">
        <f>SUMIFS(СВЦЭМ!$C$33:$C$776,СВЦЭМ!$A$33:$A$776,$A121,СВЦЭМ!$B$33:$B$776,H$119)+'СЕТ СН'!$I$9+СВЦЭМ!$D$10+'СЕТ СН'!$I$5-'СЕТ СН'!$I$17</f>
        <v>3768.0858667799998</v>
      </c>
      <c r="I121" s="36">
        <f>SUMIFS(СВЦЭМ!$C$33:$C$776,СВЦЭМ!$A$33:$A$776,$A121,СВЦЭМ!$B$33:$B$776,I$119)+'СЕТ СН'!$I$9+СВЦЭМ!$D$10+'СЕТ СН'!$I$5-'СЕТ СН'!$I$17</f>
        <v>3704.7540657999998</v>
      </c>
      <c r="J121" s="36">
        <f>SUMIFS(СВЦЭМ!$C$33:$C$776,СВЦЭМ!$A$33:$A$776,$A121,СВЦЭМ!$B$33:$B$776,J$119)+'СЕТ СН'!$I$9+СВЦЭМ!$D$10+'СЕТ СН'!$I$5-'СЕТ СН'!$I$17</f>
        <v>3656.5954303199997</v>
      </c>
      <c r="K121" s="36">
        <f>SUMIFS(СВЦЭМ!$C$33:$C$776,СВЦЭМ!$A$33:$A$776,$A121,СВЦЭМ!$B$33:$B$776,K$119)+'СЕТ СН'!$I$9+СВЦЭМ!$D$10+'СЕТ СН'!$I$5-'СЕТ СН'!$I$17</f>
        <v>3639.5163668800001</v>
      </c>
      <c r="L121" s="36">
        <f>SUMIFS(СВЦЭМ!$C$33:$C$776,СВЦЭМ!$A$33:$A$776,$A121,СВЦЭМ!$B$33:$B$776,L$119)+'СЕТ СН'!$I$9+СВЦЭМ!$D$10+'СЕТ СН'!$I$5-'СЕТ СН'!$I$17</f>
        <v>3632.61878905</v>
      </c>
      <c r="M121" s="36">
        <f>SUMIFS(СВЦЭМ!$C$33:$C$776,СВЦЭМ!$A$33:$A$776,$A121,СВЦЭМ!$B$33:$B$776,M$119)+'СЕТ СН'!$I$9+СВЦЭМ!$D$10+'СЕТ СН'!$I$5-'СЕТ СН'!$I$17</f>
        <v>3657.1434228899998</v>
      </c>
      <c r="N121" s="36">
        <f>SUMIFS(СВЦЭМ!$C$33:$C$776,СВЦЭМ!$A$33:$A$776,$A121,СВЦЭМ!$B$33:$B$776,N$119)+'СЕТ СН'!$I$9+СВЦЭМ!$D$10+'СЕТ СН'!$I$5-'СЕТ СН'!$I$17</f>
        <v>3708.3825942100002</v>
      </c>
      <c r="O121" s="36">
        <f>SUMIFS(СВЦЭМ!$C$33:$C$776,СВЦЭМ!$A$33:$A$776,$A121,СВЦЭМ!$B$33:$B$776,O$119)+'СЕТ СН'!$I$9+СВЦЭМ!$D$10+'СЕТ СН'!$I$5-'СЕТ СН'!$I$17</f>
        <v>3713.19718663</v>
      </c>
      <c r="P121" s="36">
        <f>SUMIFS(СВЦЭМ!$C$33:$C$776,СВЦЭМ!$A$33:$A$776,$A121,СВЦЭМ!$B$33:$B$776,P$119)+'СЕТ СН'!$I$9+СВЦЭМ!$D$10+'СЕТ СН'!$I$5-'СЕТ СН'!$I$17</f>
        <v>3735.8471053100002</v>
      </c>
      <c r="Q121" s="36">
        <f>SUMIFS(СВЦЭМ!$C$33:$C$776,СВЦЭМ!$A$33:$A$776,$A121,СВЦЭМ!$B$33:$B$776,Q$119)+'СЕТ СН'!$I$9+СВЦЭМ!$D$10+'СЕТ СН'!$I$5-'СЕТ СН'!$I$17</f>
        <v>3731.7759830300001</v>
      </c>
      <c r="R121" s="36">
        <f>SUMIFS(СВЦЭМ!$C$33:$C$776,СВЦЭМ!$A$33:$A$776,$A121,СВЦЭМ!$B$33:$B$776,R$119)+'СЕТ СН'!$I$9+СВЦЭМ!$D$10+'СЕТ СН'!$I$5-'СЕТ СН'!$I$17</f>
        <v>3693.03961067</v>
      </c>
      <c r="S121" s="36">
        <f>SUMIFS(СВЦЭМ!$C$33:$C$776,СВЦЭМ!$A$33:$A$776,$A121,СВЦЭМ!$B$33:$B$776,S$119)+'СЕТ СН'!$I$9+СВЦЭМ!$D$10+'СЕТ СН'!$I$5-'СЕТ СН'!$I$17</f>
        <v>3650.73738585</v>
      </c>
      <c r="T121" s="36">
        <f>SUMIFS(СВЦЭМ!$C$33:$C$776,СВЦЭМ!$A$33:$A$776,$A121,СВЦЭМ!$B$33:$B$776,T$119)+'СЕТ СН'!$I$9+СВЦЭМ!$D$10+'СЕТ СН'!$I$5-'СЕТ СН'!$I$17</f>
        <v>3619.29769833</v>
      </c>
      <c r="U121" s="36">
        <f>SUMIFS(СВЦЭМ!$C$33:$C$776,СВЦЭМ!$A$33:$A$776,$A121,СВЦЭМ!$B$33:$B$776,U$119)+'СЕТ СН'!$I$9+СВЦЭМ!$D$10+'СЕТ СН'!$I$5-'СЕТ СН'!$I$17</f>
        <v>3586.2744477599999</v>
      </c>
      <c r="V121" s="36">
        <f>SUMIFS(СВЦЭМ!$C$33:$C$776,СВЦЭМ!$A$33:$A$776,$A121,СВЦЭМ!$B$33:$B$776,V$119)+'СЕТ СН'!$I$9+СВЦЭМ!$D$10+'СЕТ СН'!$I$5-'СЕТ СН'!$I$17</f>
        <v>3578.42352768</v>
      </c>
      <c r="W121" s="36">
        <f>SUMIFS(СВЦЭМ!$C$33:$C$776,СВЦЭМ!$A$33:$A$776,$A121,СВЦЭМ!$B$33:$B$776,W$119)+'СЕТ СН'!$I$9+СВЦЭМ!$D$10+'СЕТ СН'!$I$5-'СЕТ СН'!$I$17</f>
        <v>3582.5703442999998</v>
      </c>
      <c r="X121" s="36">
        <f>SUMIFS(СВЦЭМ!$C$33:$C$776,СВЦЭМ!$A$33:$A$776,$A121,СВЦЭМ!$B$33:$B$776,X$119)+'СЕТ СН'!$I$9+СВЦЭМ!$D$10+'СЕТ СН'!$I$5-'СЕТ СН'!$I$17</f>
        <v>3628.7856086399997</v>
      </c>
      <c r="Y121" s="36">
        <f>SUMIFS(СВЦЭМ!$C$33:$C$776,СВЦЭМ!$A$33:$A$776,$A121,СВЦЭМ!$B$33:$B$776,Y$119)+'СЕТ СН'!$I$9+СВЦЭМ!$D$10+'СЕТ СН'!$I$5-'СЕТ СН'!$I$17</f>
        <v>3691.5105212199996</v>
      </c>
    </row>
    <row r="122" spans="1:27" ht="15.75" x14ac:dyDescent="0.2">
      <c r="A122" s="35">
        <f t="shared" ref="A122:A150" si="3">A121+1</f>
        <v>43527</v>
      </c>
      <c r="B122" s="36">
        <f>SUMIFS(СВЦЭМ!$C$33:$C$776,СВЦЭМ!$A$33:$A$776,$A122,СВЦЭМ!$B$33:$B$776,B$119)+'СЕТ СН'!$I$9+СВЦЭМ!$D$10+'СЕТ СН'!$I$5-'СЕТ СН'!$I$17</f>
        <v>3722.8473038499997</v>
      </c>
      <c r="C122" s="36">
        <f>SUMIFS(СВЦЭМ!$C$33:$C$776,СВЦЭМ!$A$33:$A$776,$A122,СВЦЭМ!$B$33:$B$776,C$119)+'СЕТ СН'!$I$9+СВЦЭМ!$D$10+'СЕТ СН'!$I$5-'СЕТ СН'!$I$17</f>
        <v>3749.6741121</v>
      </c>
      <c r="D122" s="36">
        <f>SUMIFS(СВЦЭМ!$C$33:$C$776,СВЦЭМ!$A$33:$A$776,$A122,СВЦЭМ!$B$33:$B$776,D$119)+'СЕТ СН'!$I$9+СВЦЭМ!$D$10+'СЕТ СН'!$I$5-'СЕТ СН'!$I$17</f>
        <v>3773.1119473399999</v>
      </c>
      <c r="E122" s="36">
        <f>SUMIFS(СВЦЭМ!$C$33:$C$776,СВЦЭМ!$A$33:$A$776,$A122,СВЦЭМ!$B$33:$B$776,E$119)+'СЕТ СН'!$I$9+СВЦЭМ!$D$10+'СЕТ СН'!$I$5-'СЕТ СН'!$I$17</f>
        <v>3773.3851832299997</v>
      </c>
      <c r="F122" s="36">
        <f>SUMIFS(СВЦЭМ!$C$33:$C$776,СВЦЭМ!$A$33:$A$776,$A122,СВЦЭМ!$B$33:$B$776,F$119)+'СЕТ СН'!$I$9+СВЦЭМ!$D$10+'СЕТ СН'!$I$5-'СЕТ СН'!$I$17</f>
        <v>3789.8763586499999</v>
      </c>
      <c r="G122" s="36">
        <f>SUMIFS(СВЦЭМ!$C$33:$C$776,СВЦЭМ!$A$33:$A$776,$A122,СВЦЭМ!$B$33:$B$776,G$119)+'СЕТ СН'!$I$9+СВЦЭМ!$D$10+'СЕТ СН'!$I$5-'СЕТ СН'!$I$17</f>
        <v>3779.4620908299999</v>
      </c>
      <c r="H122" s="36">
        <f>SUMIFS(СВЦЭМ!$C$33:$C$776,СВЦЭМ!$A$33:$A$776,$A122,СВЦЭМ!$B$33:$B$776,H$119)+'СЕТ СН'!$I$9+СВЦЭМ!$D$10+'СЕТ СН'!$I$5-'СЕТ СН'!$I$17</f>
        <v>3765.75786819</v>
      </c>
      <c r="I122" s="36">
        <f>SUMIFS(СВЦЭМ!$C$33:$C$776,СВЦЭМ!$A$33:$A$776,$A122,СВЦЭМ!$B$33:$B$776,I$119)+'СЕТ СН'!$I$9+СВЦЭМ!$D$10+'СЕТ СН'!$I$5-'СЕТ СН'!$I$17</f>
        <v>3715.4291579400001</v>
      </c>
      <c r="J122" s="36">
        <f>SUMIFS(СВЦЭМ!$C$33:$C$776,СВЦЭМ!$A$33:$A$776,$A122,СВЦЭМ!$B$33:$B$776,J$119)+'СЕТ СН'!$I$9+СВЦЭМ!$D$10+'СЕТ СН'!$I$5-'СЕТ СН'!$I$17</f>
        <v>3646.7175597799996</v>
      </c>
      <c r="K122" s="36">
        <f>SUMIFS(СВЦЭМ!$C$33:$C$776,СВЦЭМ!$A$33:$A$776,$A122,СВЦЭМ!$B$33:$B$776,K$119)+'СЕТ СН'!$I$9+СВЦЭМ!$D$10+'СЕТ СН'!$I$5-'СЕТ СН'!$I$17</f>
        <v>3594.91272845</v>
      </c>
      <c r="L122" s="36">
        <f>SUMIFS(СВЦЭМ!$C$33:$C$776,СВЦЭМ!$A$33:$A$776,$A122,СВЦЭМ!$B$33:$B$776,L$119)+'СЕТ СН'!$I$9+СВЦЭМ!$D$10+'СЕТ СН'!$I$5-'СЕТ СН'!$I$17</f>
        <v>3577.9951216099998</v>
      </c>
      <c r="M122" s="36">
        <f>SUMIFS(СВЦЭМ!$C$33:$C$776,СВЦЭМ!$A$33:$A$776,$A122,СВЦЭМ!$B$33:$B$776,M$119)+'СЕТ СН'!$I$9+СВЦЭМ!$D$10+'СЕТ СН'!$I$5-'СЕТ СН'!$I$17</f>
        <v>3601.2135127000001</v>
      </c>
      <c r="N122" s="36">
        <f>SUMIFS(СВЦЭМ!$C$33:$C$776,СВЦЭМ!$A$33:$A$776,$A122,СВЦЭМ!$B$33:$B$776,N$119)+'СЕТ СН'!$I$9+СВЦЭМ!$D$10+'СЕТ СН'!$I$5-'СЕТ СН'!$I$17</f>
        <v>3622.66399602</v>
      </c>
      <c r="O122" s="36">
        <f>SUMIFS(СВЦЭМ!$C$33:$C$776,СВЦЭМ!$A$33:$A$776,$A122,СВЦЭМ!$B$33:$B$776,O$119)+'СЕТ СН'!$I$9+СВЦЭМ!$D$10+'СЕТ СН'!$I$5-'СЕТ СН'!$I$17</f>
        <v>3627.5287788099999</v>
      </c>
      <c r="P122" s="36">
        <f>SUMIFS(СВЦЭМ!$C$33:$C$776,СВЦЭМ!$A$33:$A$776,$A122,СВЦЭМ!$B$33:$B$776,P$119)+'СЕТ СН'!$I$9+СВЦЭМ!$D$10+'СЕТ СН'!$I$5-'СЕТ СН'!$I$17</f>
        <v>3642.6435653099998</v>
      </c>
      <c r="Q122" s="36">
        <f>SUMIFS(СВЦЭМ!$C$33:$C$776,СВЦЭМ!$A$33:$A$776,$A122,СВЦЭМ!$B$33:$B$776,Q$119)+'СЕТ СН'!$I$9+СВЦЭМ!$D$10+'СЕТ СН'!$I$5-'СЕТ СН'!$I$17</f>
        <v>3657.7763755000001</v>
      </c>
      <c r="R122" s="36">
        <f>SUMIFS(СВЦЭМ!$C$33:$C$776,СВЦЭМ!$A$33:$A$776,$A122,СВЦЭМ!$B$33:$B$776,R$119)+'СЕТ СН'!$I$9+СВЦЭМ!$D$10+'СЕТ СН'!$I$5-'СЕТ СН'!$I$17</f>
        <v>3667.0812324999997</v>
      </c>
      <c r="S122" s="36">
        <f>SUMIFS(СВЦЭМ!$C$33:$C$776,СВЦЭМ!$A$33:$A$776,$A122,СВЦЭМ!$B$33:$B$776,S$119)+'СЕТ СН'!$I$9+СВЦЭМ!$D$10+'СЕТ СН'!$I$5-'СЕТ СН'!$I$17</f>
        <v>3628.0846493700001</v>
      </c>
      <c r="T122" s="36">
        <f>SUMIFS(СВЦЭМ!$C$33:$C$776,СВЦЭМ!$A$33:$A$776,$A122,СВЦЭМ!$B$33:$B$776,T$119)+'СЕТ СН'!$I$9+СВЦЭМ!$D$10+'СЕТ СН'!$I$5-'СЕТ СН'!$I$17</f>
        <v>3609.01144922</v>
      </c>
      <c r="U122" s="36">
        <f>SUMIFS(СВЦЭМ!$C$33:$C$776,СВЦЭМ!$A$33:$A$776,$A122,СВЦЭМ!$B$33:$B$776,U$119)+'СЕТ СН'!$I$9+СВЦЭМ!$D$10+'СЕТ СН'!$I$5-'СЕТ СН'!$I$17</f>
        <v>3546.9694530699999</v>
      </c>
      <c r="V122" s="36">
        <f>SUMIFS(СВЦЭМ!$C$33:$C$776,СВЦЭМ!$A$33:$A$776,$A122,СВЦЭМ!$B$33:$B$776,V$119)+'СЕТ СН'!$I$9+СВЦЭМ!$D$10+'СЕТ СН'!$I$5-'СЕТ СН'!$I$17</f>
        <v>3546.1676035299997</v>
      </c>
      <c r="W122" s="36">
        <f>SUMIFS(СВЦЭМ!$C$33:$C$776,СВЦЭМ!$A$33:$A$776,$A122,СВЦЭМ!$B$33:$B$776,W$119)+'СЕТ СН'!$I$9+СВЦЭМ!$D$10+'СЕТ СН'!$I$5-'СЕТ СН'!$I$17</f>
        <v>3550.5549523999998</v>
      </c>
      <c r="X122" s="36">
        <f>SUMIFS(СВЦЭМ!$C$33:$C$776,СВЦЭМ!$A$33:$A$776,$A122,СВЦЭМ!$B$33:$B$776,X$119)+'СЕТ СН'!$I$9+СВЦЭМ!$D$10+'СЕТ СН'!$I$5-'СЕТ СН'!$I$17</f>
        <v>3592.4348298800001</v>
      </c>
      <c r="Y122" s="36">
        <f>SUMIFS(СВЦЭМ!$C$33:$C$776,СВЦЭМ!$A$33:$A$776,$A122,СВЦЭМ!$B$33:$B$776,Y$119)+'СЕТ СН'!$I$9+СВЦЭМ!$D$10+'СЕТ СН'!$I$5-'СЕТ СН'!$I$17</f>
        <v>3668.25635212</v>
      </c>
    </row>
    <row r="123" spans="1:27" ht="15.75" x14ac:dyDescent="0.2">
      <c r="A123" s="35">
        <f t="shared" si="3"/>
        <v>43528</v>
      </c>
      <c r="B123" s="36">
        <f>SUMIFS(СВЦЭМ!$C$33:$C$776,СВЦЭМ!$A$33:$A$776,$A123,СВЦЭМ!$B$33:$B$776,B$119)+'СЕТ СН'!$I$9+СВЦЭМ!$D$10+'СЕТ СН'!$I$5-'СЕТ СН'!$I$17</f>
        <v>3766.5273026799996</v>
      </c>
      <c r="C123" s="36">
        <f>SUMIFS(СВЦЭМ!$C$33:$C$776,СВЦЭМ!$A$33:$A$776,$A123,СВЦЭМ!$B$33:$B$776,C$119)+'СЕТ СН'!$I$9+СВЦЭМ!$D$10+'СЕТ СН'!$I$5-'СЕТ СН'!$I$17</f>
        <v>3792.52725719</v>
      </c>
      <c r="D123" s="36">
        <f>SUMIFS(СВЦЭМ!$C$33:$C$776,СВЦЭМ!$A$33:$A$776,$A123,СВЦЭМ!$B$33:$B$776,D$119)+'СЕТ СН'!$I$9+СВЦЭМ!$D$10+'СЕТ СН'!$I$5-'СЕТ СН'!$I$17</f>
        <v>3790.38193495</v>
      </c>
      <c r="E123" s="36">
        <f>SUMIFS(СВЦЭМ!$C$33:$C$776,СВЦЭМ!$A$33:$A$776,$A123,СВЦЭМ!$B$33:$B$776,E$119)+'СЕТ СН'!$I$9+СВЦЭМ!$D$10+'СЕТ СН'!$I$5-'СЕТ СН'!$I$17</f>
        <v>3791.0317321100001</v>
      </c>
      <c r="F123" s="36">
        <f>SUMIFS(СВЦЭМ!$C$33:$C$776,СВЦЭМ!$A$33:$A$776,$A123,СВЦЭМ!$B$33:$B$776,F$119)+'СЕТ СН'!$I$9+СВЦЭМ!$D$10+'СЕТ СН'!$I$5-'СЕТ СН'!$I$17</f>
        <v>3819.73090989</v>
      </c>
      <c r="G123" s="36">
        <f>SUMIFS(СВЦЭМ!$C$33:$C$776,СВЦЭМ!$A$33:$A$776,$A123,СВЦЭМ!$B$33:$B$776,G$119)+'СЕТ СН'!$I$9+СВЦЭМ!$D$10+'СЕТ СН'!$I$5-'СЕТ СН'!$I$17</f>
        <v>3785.7706693099999</v>
      </c>
      <c r="H123" s="36">
        <f>SUMIFS(СВЦЭМ!$C$33:$C$776,СВЦЭМ!$A$33:$A$776,$A123,СВЦЭМ!$B$33:$B$776,H$119)+'СЕТ СН'!$I$9+СВЦЭМ!$D$10+'СЕТ СН'!$I$5-'СЕТ СН'!$I$17</f>
        <v>3765.15491535</v>
      </c>
      <c r="I123" s="36">
        <f>SUMIFS(СВЦЭМ!$C$33:$C$776,СВЦЭМ!$A$33:$A$776,$A123,СВЦЭМ!$B$33:$B$776,I$119)+'СЕТ СН'!$I$9+СВЦЭМ!$D$10+'СЕТ СН'!$I$5-'СЕТ СН'!$I$17</f>
        <v>3692.7812681599999</v>
      </c>
      <c r="J123" s="36">
        <f>SUMIFS(СВЦЭМ!$C$33:$C$776,СВЦЭМ!$A$33:$A$776,$A123,СВЦЭМ!$B$33:$B$776,J$119)+'СЕТ СН'!$I$9+СВЦЭМ!$D$10+'СЕТ СН'!$I$5-'СЕТ СН'!$I$17</f>
        <v>3656.1018148799999</v>
      </c>
      <c r="K123" s="36">
        <f>SUMIFS(СВЦЭМ!$C$33:$C$776,СВЦЭМ!$A$33:$A$776,$A123,СВЦЭМ!$B$33:$B$776,K$119)+'СЕТ СН'!$I$9+СВЦЭМ!$D$10+'СЕТ СН'!$I$5-'СЕТ СН'!$I$17</f>
        <v>3626.78120537</v>
      </c>
      <c r="L123" s="36">
        <f>SUMIFS(СВЦЭМ!$C$33:$C$776,СВЦЭМ!$A$33:$A$776,$A123,СВЦЭМ!$B$33:$B$776,L$119)+'СЕТ СН'!$I$9+СВЦЭМ!$D$10+'СЕТ СН'!$I$5-'СЕТ СН'!$I$17</f>
        <v>3623.2257283399999</v>
      </c>
      <c r="M123" s="36">
        <f>SUMIFS(СВЦЭМ!$C$33:$C$776,СВЦЭМ!$A$33:$A$776,$A123,СВЦЭМ!$B$33:$B$776,M$119)+'СЕТ СН'!$I$9+СВЦЭМ!$D$10+'СЕТ СН'!$I$5-'СЕТ СН'!$I$17</f>
        <v>3640.7263739099999</v>
      </c>
      <c r="N123" s="36">
        <f>SUMIFS(СВЦЭМ!$C$33:$C$776,СВЦЭМ!$A$33:$A$776,$A123,СВЦЭМ!$B$33:$B$776,N$119)+'СЕТ СН'!$I$9+СВЦЭМ!$D$10+'СЕТ СН'!$I$5-'СЕТ СН'!$I$17</f>
        <v>3661.2319768099997</v>
      </c>
      <c r="O123" s="36">
        <f>SUMIFS(СВЦЭМ!$C$33:$C$776,СВЦЭМ!$A$33:$A$776,$A123,СВЦЭМ!$B$33:$B$776,O$119)+'СЕТ СН'!$I$9+СВЦЭМ!$D$10+'СЕТ СН'!$I$5-'СЕТ СН'!$I$17</f>
        <v>3676.9002905500001</v>
      </c>
      <c r="P123" s="36">
        <f>SUMIFS(СВЦЭМ!$C$33:$C$776,СВЦЭМ!$A$33:$A$776,$A123,СВЦЭМ!$B$33:$B$776,P$119)+'СЕТ СН'!$I$9+СВЦЭМ!$D$10+'СЕТ СН'!$I$5-'СЕТ СН'!$I$17</f>
        <v>3684.7396128700002</v>
      </c>
      <c r="Q123" s="36">
        <f>SUMIFS(СВЦЭМ!$C$33:$C$776,СВЦЭМ!$A$33:$A$776,$A123,СВЦЭМ!$B$33:$B$776,Q$119)+'СЕТ СН'!$I$9+СВЦЭМ!$D$10+'СЕТ СН'!$I$5-'СЕТ СН'!$I$17</f>
        <v>3684.48785223</v>
      </c>
      <c r="R123" s="36">
        <f>SUMIFS(СВЦЭМ!$C$33:$C$776,СВЦЭМ!$A$33:$A$776,$A123,СВЦЭМ!$B$33:$B$776,R$119)+'СЕТ СН'!$I$9+СВЦЭМ!$D$10+'СЕТ СН'!$I$5-'СЕТ СН'!$I$17</f>
        <v>3654.0464160500001</v>
      </c>
      <c r="S123" s="36">
        <f>SUMIFS(СВЦЭМ!$C$33:$C$776,СВЦЭМ!$A$33:$A$776,$A123,СВЦЭМ!$B$33:$B$776,S$119)+'СЕТ СН'!$I$9+СВЦЭМ!$D$10+'СЕТ СН'!$I$5-'СЕТ СН'!$I$17</f>
        <v>3588.4779969900001</v>
      </c>
      <c r="T123" s="36">
        <f>SUMIFS(СВЦЭМ!$C$33:$C$776,СВЦЭМ!$A$33:$A$776,$A123,СВЦЭМ!$B$33:$B$776,T$119)+'СЕТ СН'!$I$9+СВЦЭМ!$D$10+'СЕТ СН'!$I$5-'СЕТ СН'!$I$17</f>
        <v>3569.7969080799999</v>
      </c>
      <c r="U123" s="36">
        <f>SUMIFS(СВЦЭМ!$C$33:$C$776,СВЦЭМ!$A$33:$A$776,$A123,СВЦЭМ!$B$33:$B$776,U$119)+'СЕТ СН'!$I$9+СВЦЭМ!$D$10+'СЕТ СН'!$I$5-'СЕТ СН'!$I$17</f>
        <v>3555.9096607699998</v>
      </c>
      <c r="V123" s="36">
        <f>SUMIFS(СВЦЭМ!$C$33:$C$776,СВЦЭМ!$A$33:$A$776,$A123,СВЦЭМ!$B$33:$B$776,V$119)+'СЕТ СН'!$I$9+СВЦЭМ!$D$10+'СЕТ СН'!$I$5-'СЕТ СН'!$I$17</f>
        <v>3557.4743850699997</v>
      </c>
      <c r="W123" s="36">
        <f>SUMIFS(СВЦЭМ!$C$33:$C$776,СВЦЭМ!$A$33:$A$776,$A123,СВЦЭМ!$B$33:$B$776,W$119)+'СЕТ СН'!$I$9+СВЦЭМ!$D$10+'СЕТ СН'!$I$5-'СЕТ СН'!$I$17</f>
        <v>3563.5506943400001</v>
      </c>
      <c r="X123" s="36">
        <f>SUMIFS(СВЦЭМ!$C$33:$C$776,СВЦЭМ!$A$33:$A$776,$A123,СВЦЭМ!$B$33:$B$776,X$119)+'СЕТ СН'!$I$9+СВЦЭМ!$D$10+'СЕТ СН'!$I$5-'СЕТ СН'!$I$17</f>
        <v>3611.1814379299999</v>
      </c>
      <c r="Y123" s="36">
        <f>SUMIFS(СВЦЭМ!$C$33:$C$776,СВЦЭМ!$A$33:$A$776,$A123,СВЦЭМ!$B$33:$B$776,Y$119)+'СЕТ СН'!$I$9+СВЦЭМ!$D$10+'СЕТ СН'!$I$5-'СЕТ СН'!$I$17</f>
        <v>3657.09995166</v>
      </c>
    </row>
    <row r="124" spans="1:27" ht="15.75" x14ac:dyDescent="0.2">
      <c r="A124" s="35">
        <f t="shared" si="3"/>
        <v>43529</v>
      </c>
      <c r="B124" s="36">
        <f>SUMIFS(СВЦЭМ!$C$33:$C$776,СВЦЭМ!$A$33:$A$776,$A124,СВЦЭМ!$B$33:$B$776,B$119)+'СЕТ СН'!$I$9+СВЦЭМ!$D$10+'СЕТ СН'!$I$5-'СЕТ СН'!$I$17</f>
        <v>3682.5260970300001</v>
      </c>
      <c r="C124" s="36">
        <f>SUMIFS(СВЦЭМ!$C$33:$C$776,СВЦЭМ!$A$33:$A$776,$A124,СВЦЭМ!$B$33:$B$776,C$119)+'СЕТ СН'!$I$9+СВЦЭМ!$D$10+'СЕТ СН'!$I$5-'СЕТ СН'!$I$17</f>
        <v>3711.0432805099999</v>
      </c>
      <c r="D124" s="36">
        <f>SUMIFS(СВЦЭМ!$C$33:$C$776,СВЦЭМ!$A$33:$A$776,$A124,СВЦЭМ!$B$33:$B$776,D$119)+'СЕТ СН'!$I$9+СВЦЭМ!$D$10+'СЕТ СН'!$I$5-'СЕТ СН'!$I$17</f>
        <v>3738.1597039499998</v>
      </c>
      <c r="E124" s="36">
        <f>SUMIFS(СВЦЭМ!$C$33:$C$776,СВЦЭМ!$A$33:$A$776,$A124,СВЦЭМ!$B$33:$B$776,E$119)+'СЕТ СН'!$I$9+СВЦЭМ!$D$10+'СЕТ СН'!$I$5-'СЕТ СН'!$I$17</f>
        <v>3744.7515450299998</v>
      </c>
      <c r="F124" s="36">
        <f>SUMIFS(СВЦЭМ!$C$33:$C$776,СВЦЭМ!$A$33:$A$776,$A124,СВЦЭМ!$B$33:$B$776,F$119)+'СЕТ СН'!$I$9+СВЦЭМ!$D$10+'СЕТ СН'!$I$5-'СЕТ СН'!$I$17</f>
        <v>3755.76601992</v>
      </c>
      <c r="G124" s="36">
        <f>SUMIFS(СВЦЭМ!$C$33:$C$776,СВЦЭМ!$A$33:$A$776,$A124,СВЦЭМ!$B$33:$B$776,G$119)+'СЕТ СН'!$I$9+СВЦЭМ!$D$10+'СЕТ СН'!$I$5-'СЕТ СН'!$I$17</f>
        <v>3730.4580593699998</v>
      </c>
      <c r="H124" s="36">
        <f>SUMIFS(СВЦЭМ!$C$33:$C$776,СВЦЭМ!$A$33:$A$776,$A124,СВЦЭМ!$B$33:$B$776,H$119)+'СЕТ СН'!$I$9+СВЦЭМ!$D$10+'СЕТ СН'!$I$5-'СЕТ СН'!$I$17</f>
        <v>3686.6996600100001</v>
      </c>
      <c r="I124" s="36">
        <f>SUMIFS(СВЦЭМ!$C$33:$C$776,СВЦЭМ!$A$33:$A$776,$A124,СВЦЭМ!$B$33:$B$776,I$119)+'СЕТ СН'!$I$9+СВЦЭМ!$D$10+'СЕТ СН'!$I$5-'СЕТ СН'!$I$17</f>
        <v>3630.0397118000001</v>
      </c>
      <c r="J124" s="36">
        <f>SUMIFS(СВЦЭМ!$C$33:$C$776,СВЦЭМ!$A$33:$A$776,$A124,СВЦЭМ!$B$33:$B$776,J$119)+'СЕТ СН'!$I$9+СВЦЭМ!$D$10+'СЕТ СН'!$I$5-'СЕТ СН'!$I$17</f>
        <v>3599.2171085999998</v>
      </c>
      <c r="K124" s="36">
        <f>SUMIFS(СВЦЭМ!$C$33:$C$776,СВЦЭМ!$A$33:$A$776,$A124,СВЦЭМ!$B$33:$B$776,K$119)+'СЕТ СН'!$I$9+СВЦЭМ!$D$10+'СЕТ СН'!$I$5-'СЕТ СН'!$I$17</f>
        <v>3569.4126209400001</v>
      </c>
      <c r="L124" s="36">
        <f>SUMIFS(СВЦЭМ!$C$33:$C$776,СВЦЭМ!$A$33:$A$776,$A124,СВЦЭМ!$B$33:$B$776,L$119)+'СЕТ СН'!$I$9+СВЦЭМ!$D$10+'СЕТ СН'!$I$5-'СЕТ СН'!$I$17</f>
        <v>3566.5259872400002</v>
      </c>
      <c r="M124" s="36">
        <f>SUMIFS(СВЦЭМ!$C$33:$C$776,СВЦЭМ!$A$33:$A$776,$A124,СВЦЭМ!$B$33:$B$776,M$119)+'СЕТ СН'!$I$9+СВЦЭМ!$D$10+'СЕТ СН'!$I$5-'СЕТ СН'!$I$17</f>
        <v>3603.7079616699998</v>
      </c>
      <c r="N124" s="36">
        <f>SUMIFS(СВЦЭМ!$C$33:$C$776,СВЦЭМ!$A$33:$A$776,$A124,СВЦЭМ!$B$33:$B$776,N$119)+'СЕТ СН'!$I$9+СВЦЭМ!$D$10+'СЕТ СН'!$I$5-'СЕТ СН'!$I$17</f>
        <v>3642.3240680999997</v>
      </c>
      <c r="O124" s="36">
        <f>SUMIFS(СВЦЭМ!$C$33:$C$776,СВЦЭМ!$A$33:$A$776,$A124,СВЦЭМ!$B$33:$B$776,O$119)+'СЕТ СН'!$I$9+СВЦЭМ!$D$10+'СЕТ СН'!$I$5-'СЕТ СН'!$I$17</f>
        <v>3639.7156446399999</v>
      </c>
      <c r="P124" s="36">
        <f>SUMIFS(СВЦЭМ!$C$33:$C$776,СВЦЭМ!$A$33:$A$776,$A124,СВЦЭМ!$B$33:$B$776,P$119)+'СЕТ СН'!$I$9+СВЦЭМ!$D$10+'СЕТ СН'!$I$5-'СЕТ СН'!$I$17</f>
        <v>3677.1065558199998</v>
      </c>
      <c r="Q124" s="36">
        <f>SUMIFS(СВЦЭМ!$C$33:$C$776,СВЦЭМ!$A$33:$A$776,$A124,СВЦЭМ!$B$33:$B$776,Q$119)+'СЕТ СН'!$I$9+СВЦЭМ!$D$10+'СЕТ СН'!$I$5-'СЕТ СН'!$I$17</f>
        <v>3671.9657361700001</v>
      </c>
      <c r="R124" s="36">
        <f>SUMIFS(СВЦЭМ!$C$33:$C$776,СВЦЭМ!$A$33:$A$776,$A124,СВЦЭМ!$B$33:$B$776,R$119)+'СЕТ СН'!$I$9+СВЦЭМ!$D$10+'СЕТ СН'!$I$5-'СЕТ СН'!$I$17</f>
        <v>3638.5236742100001</v>
      </c>
      <c r="S124" s="36">
        <f>SUMIFS(СВЦЭМ!$C$33:$C$776,СВЦЭМ!$A$33:$A$776,$A124,СВЦЭМ!$B$33:$B$776,S$119)+'СЕТ СН'!$I$9+СВЦЭМ!$D$10+'СЕТ СН'!$I$5-'СЕТ СН'!$I$17</f>
        <v>3593.33632721</v>
      </c>
      <c r="T124" s="36">
        <f>SUMIFS(СВЦЭМ!$C$33:$C$776,СВЦЭМ!$A$33:$A$776,$A124,СВЦЭМ!$B$33:$B$776,T$119)+'СЕТ СН'!$I$9+СВЦЭМ!$D$10+'СЕТ СН'!$I$5-'СЕТ СН'!$I$17</f>
        <v>3569.5608804899998</v>
      </c>
      <c r="U124" s="36">
        <f>SUMIFS(СВЦЭМ!$C$33:$C$776,СВЦЭМ!$A$33:$A$776,$A124,СВЦЭМ!$B$33:$B$776,U$119)+'СЕТ СН'!$I$9+СВЦЭМ!$D$10+'СЕТ СН'!$I$5-'СЕТ СН'!$I$17</f>
        <v>3538.5423795400002</v>
      </c>
      <c r="V124" s="36">
        <f>SUMIFS(СВЦЭМ!$C$33:$C$776,СВЦЭМ!$A$33:$A$776,$A124,СВЦЭМ!$B$33:$B$776,V$119)+'СЕТ СН'!$I$9+СВЦЭМ!$D$10+'СЕТ СН'!$I$5-'СЕТ СН'!$I$17</f>
        <v>3540.24255236</v>
      </c>
      <c r="W124" s="36">
        <f>SUMIFS(СВЦЭМ!$C$33:$C$776,СВЦЭМ!$A$33:$A$776,$A124,СВЦЭМ!$B$33:$B$776,W$119)+'СЕТ СН'!$I$9+СВЦЭМ!$D$10+'СЕТ СН'!$I$5-'СЕТ СН'!$I$17</f>
        <v>3551.22676241</v>
      </c>
      <c r="X124" s="36">
        <f>SUMIFS(СВЦЭМ!$C$33:$C$776,СВЦЭМ!$A$33:$A$776,$A124,СВЦЭМ!$B$33:$B$776,X$119)+'СЕТ СН'!$I$9+СВЦЭМ!$D$10+'СЕТ СН'!$I$5-'СЕТ СН'!$I$17</f>
        <v>3610.4602488099999</v>
      </c>
      <c r="Y124" s="36">
        <f>SUMIFS(СВЦЭМ!$C$33:$C$776,СВЦЭМ!$A$33:$A$776,$A124,СВЦЭМ!$B$33:$B$776,Y$119)+'СЕТ СН'!$I$9+СВЦЭМ!$D$10+'СЕТ СН'!$I$5-'СЕТ СН'!$I$17</f>
        <v>3662.3946076100001</v>
      </c>
    </row>
    <row r="125" spans="1:27" ht="15.75" x14ac:dyDescent="0.2">
      <c r="A125" s="35">
        <f t="shared" si="3"/>
        <v>43530</v>
      </c>
      <c r="B125" s="36">
        <f>SUMIFS(СВЦЭМ!$C$33:$C$776,СВЦЭМ!$A$33:$A$776,$A125,СВЦЭМ!$B$33:$B$776,B$119)+'СЕТ СН'!$I$9+СВЦЭМ!$D$10+'СЕТ СН'!$I$5-'СЕТ СН'!$I$17</f>
        <v>3747.99621622</v>
      </c>
      <c r="C125" s="36">
        <f>SUMIFS(СВЦЭМ!$C$33:$C$776,СВЦЭМ!$A$33:$A$776,$A125,СВЦЭМ!$B$33:$B$776,C$119)+'СЕТ СН'!$I$9+СВЦЭМ!$D$10+'СЕТ СН'!$I$5-'СЕТ СН'!$I$17</f>
        <v>3771.9425613200001</v>
      </c>
      <c r="D125" s="36">
        <f>SUMIFS(СВЦЭМ!$C$33:$C$776,СВЦЭМ!$A$33:$A$776,$A125,СВЦЭМ!$B$33:$B$776,D$119)+'СЕТ СН'!$I$9+СВЦЭМ!$D$10+'СЕТ СН'!$I$5-'СЕТ СН'!$I$17</f>
        <v>3766.0963606199998</v>
      </c>
      <c r="E125" s="36">
        <f>SUMIFS(СВЦЭМ!$C$33:$C$776,СВЦЭМ!$A$33:$A$776,$A125,СВЦЭМ!$B$33:$B$776,E$119)+'СЕТ СН'!$I$9+СВЦЭМ!$D$10+'СЕТ СН'!$I$5-'СЕТ СН'!$I$17</f>
        <v>3761.0716255799998</v>
      </c>
      <c r="F125" s="36">
        <f>SUMIFS(СВЦЭМ!$C$33:$C$776,СВЦЭМ!$A$33:$A$776,$A125,СВЦЭМ!$B$33:$B$776,F$119)+'СЕТ СН'!$I$9+СВЦЭМ!$D$10+'СЕТ СН'!$I$5-'СЕТ СН'!$I$17</f>
        <v>3757.8684141899998</v>
      </c>
      <c r="G125" s="36">
        <f>SUMIFS(СВЦЭМ!$C$33:$C$776,СВЦЭМ!$A$33:$A$776,$A125,СВЦЭМ!$B$33:$B$776,G$119)+'СЕТ СН'!$I$9+СВЦЭМ!$D$10+'СЕТ СН'!$I$5-'СЕТ СН'!$I$17</f>
        <v>3747.4073275399996</v>
      </c>
      <c r="H125" s="36">
        <f>SUMIFS(СВЦЭМ!$C$33:$C$776,СВЦЭМ!$A$33:$A$776,$A125,СВЦЭМ!$B$33:$B$776,H$119)+'СЕТ СН'!$I$9+СВЦЭМ!$D$10+'СЕТ СН'!$I$5-'СЕТ СН'!$I$17</f>
        <v>3725.94508288</v>
      </c>
      <c r="I125" s="36">
        <f>SUMIFS(СВЦЭМ!$C$33:$C$776,СВЦЭМ!$A$33:$A$776,$A125,СВЦЭМ!$B$33:$B$776,I$119)+'СЕТ СН'!$I$9+СВЦЭМ!$D$10+'СЕТ СН'!$I$5-'СЕТ СН'!$I$17</f>
        <v>3684.1165612699997</v>
      </c>
      <c r="J125" s="36">
        <f>SUMIFS(СВЦЭМ!$C$33:$C$776,СВЦЭМ!$A$33:$A$776,$A125,СВЦЭМ!$B$33:$B$776,J$119)+'СЕТ СН'!$I$9+СВЦЭМ!$D$10+'СЕТ СН'!$I$5-'СЕТ СН'!$I$17</f>
        <v>3638.79343045</v>
      </c>
      <c r="K125" s="36">
        <f>SUMIFS(СВЦЭМ!$C$33:$C$776,СВЦЭМ!$A$33:$A$776,$A125,СВЦЭМ!$B$33:$B$776,K$119)+'СЕТ СН'!$I$9+СВЦЭМ!$D$10+'СЕТ СН'!$I$5-'СЕТ СН'!$I$17</f>
        <v>3610.1258172999997</v>
      </c>
      <c r="L125" s="36">
        <f>SUMIFS(СВЦЭМ!$C$33:$C$776,СВЦЭМ!$A$33:$A$776,$A125,СВЦЭМ!$B$33:$B$776,L$119)+'СЕТ СН'!$I$9+СВЦЭМ!$D$10+'СЕТ СН'!$I$5-'СЕТ СН'!$I$17</f>
        <v>3608.1454788800002</v>
      </c>
      <c r="M125" s="36">
        <f>SUMIFS(СВЦЭМ!$C$33:$C$776,СВЦЭМ!$A$33:$A$776,$A125,СВЦЭМ!$B$33:$B$776,M$119)+'СЕТ СН'!$I$9+СВЦЭМ!$D$10+'СЕТ СН'!$I$5-'СЕТ СН'!$I$17</f>
        <v>3645.23088624</v>
      </c>
      <c r="N125" s="36">
        <f>SUMIFS(СВЦЭМ!$C$33:$C$776,СВЦЭМ!$A$33:$A$776,$A125,СВЦЭМ!$B$33:$B$776,N$119)+'СЕТ СН'!$I$9+СВЦЭМ!$D$10+'СЕТ СН'!$I$5-'СЕТ СН'!$I$17</f>
        <v>3694.0985672699999</v>
      </c>
      <c r="O125" s="36">
        <f>SUMIFS(СВЦЭМ!$C$33:$C$776,СВЦЭМ!$A$33:$A$776,$A125,СВЦЭМ!$B$33:$B$776,O$119)+'СЕТ СН'!$I$9+СВЦЭМ!$D$10+'СЕТ СН'!$I$5-'СЕТ СН'!$I$17</f>
        <v>3696.18754919</v>
      </c>
      <c r="P125" s="36">
        <f>SUMIFS(СВЦЭМ!$C$33:$C$776,СВЦЭМ!$A$33:$A$776,$A125,СВЦЭМ!$B$33:$B$776,P$119)+'СЕТ СН'!$I$9+СВЦЭМ!$D$10+'СЕТ СН'!$I$5-'СЕТ СН'!$I$17</f>
        <v>3721.03539757</v>
      </c>
      <c r="Q125" s="36">
        <f>SUMIFS(СВЦЭМ!$C$33:$C$776,СВЦЭМ!$A$33:$A$776,$A125,СВЦЭМ!$B$33:$B$776,Q$119)+'СЕТ СН'!$I$9+СВЦЭМ!$D$10+'СЕТ СН'!$I$5-'СЕТ СН'!$I$17</f>
        <v>3723.2943167200001</v>
      </c>
      <c r="R125" s="36">
        <f>SUMIFS(СВЦЭМ!$C$33:$C$776,СВЦЭМ!$A$33:$A$776,$A125,СВЦЭМ!$B$33:$B$776,R$119)+'СЕТ СН'!$I$9+СВЦЭМ!$D$10+'СЕТ СН'!$I$5-'СЕТ СН'!$I$17</f>
        <v>3706.4427683499998</v>
      </c>
      <c r="S125" s="36">
        <f>SUMIFS(СВЦЭМ!$C$33:$C$776,СВЦЭМ!$A$33:$A$776,$A125,СВЦЭМ!$B$33:$B$776,S$119)+'СЕТ СН'!$I$9+СВЦЭМ!$D$10+'СЕТ СН'!$I$5-'СЕТ СН'!$I$17</f>
        <v>3661.66358601</v>
      </c>
      <c r="T125" s="36">
        <f>SUMIFS(СВЦЭМ!$C$33:$C$776,СВЦЭМ!$A$33:$A$776,$A125,СВЦЭМ!$B$33:$B$776,T$119)+'СЕТ СН'!$I$9+СВЦЭМ!$D$10+'СЕТ СН'!$I$5-'СЕТ СН'!$I$17</f>
        <v>3635.8885121399999</v>
      </c>
      <c r="U125" s="36">
        <f>SUMIFS(СВЦЭМ!$C$33:$C$776,СВЦЭМ!$A$33:$A$776,$A125,СВЦЭМ!$B$33:$B$776,U$119)+'СЕТ СН'!$I$9+СВЦЭМ!$D$10+'СЕТ СН'!$I$5-'СЕТ СН'!$I$17</f>
        <v>3580.3313589300001</v>
      </c>
      <c r="V125" s="36">
        <f>SUMIFS(СВЦЭМ!$C$33:$C$776,СВЦЭМ!$A$33:$A$776,$A125,СВЦЭМ!$B$33:$B$776,V$119)+'СЕТ СН'!$I$9+СВЦЭМ!$D$10+'СЕТ СН'!$I$5-'СЕТ СН'!$I$17</f>
        <v>3582.5639881899997</v>
      </c>
      <c r="W125" s="36">
        <f>SUMIFS(СВЦЭМ!$C$33:$C$776,СВЦЭМ!$A$33:$A$776,$A125,СВЦЭМ!$B$33:$B$776,W$119)+'СЕТ СН'!$I$9+СВЦЭМ!$D$10+'СЕТ СН'!$I$5-'СЕТ СН'!$I$17</f>
        <v>3570.1285586399999</v>
      </c>
      <c r="X125" s="36">
        <f>SUMIFS(СВЦЭМ!$C$33:$C$776,СВЦЭМ!$A$33:$A$776,$A125,СВЦЭМ!$B$33:$B$776,X$119)+'СЕТ СН'!$I$9+СВЦЭМ!$D$10+'СЕТ СН'!$I$5-'СЕТ СН'!$I$17</f>
        <v>3610.98004752</v>
      </c>
      <c r="Y125" s="36">
        <f>SUMIFS(СВЦЭМ!$C$33:$C$776,СВЦЭМ!$A$33:$A$776,$A125,СВЦЭМ!$B$33:$B$776,Y$119)+'СЕТ СН'!$I$9+СВЦЭМ!$D$10+'СЕТ СН'!$I$5-'СЕТ СН'!$I$17</f>
        <v>3655.59448458</v>
      </c>
    </row>
    <row r="126" spans="1:27" ht="15.75" x14ac:dyDescent="0.2">
      <c r="A126" s="35">
        <f t="shared" si="3"/>
        <v>43531</v>
      </c>
      <c r="B126" s="36">
        <f>SUMIFS(СВЦЭМ!$C$33:$C$776,СВЦЭМ!$A$33:$A$776,$A126,СВЦЭМ!$B$33:$B$776,B$119)+'СЕТ СН'!$I$9+СВЦЭМ!$D$10+'СЕТ СН'!$I$5-'СЕТ СН'!$I$17</f>
        <v>3741.7754610100001</v>
      </c>
      <c r="C126" s="36">
        <f>SUMIFS(СВЦЭМ!$C$33:$C$776,СВЦЭМ!$A$33:$A$776,$A126,СВЦЭМ!$B$33:$B$776,C$119)+'СЕТ СН'!$I$9+СВЦЭМ!$D$10+'СЕТ СН'!$I$5-'СЕТ СН'!$I$17</f>
        <v>3765.5103976800001</v>
      </c>
      <c r="D126" s="36">
        <f>SUMIFS(СВЦЭМ!$C$33:$C$776,СВЦЭМ!$A$33:$A$776,$A126,СВЦЭМ!$B$33:$B$776,D$119)+'СЕТ СН'!$I$9+СВЦЭМ!$D$10+'СЕТ СН'!$I$5-'СЕТ СН'!$I$17</f>
        <v>3754.9113733099998</v>
      </c>
      <c r="E126" s="36">
        <f>SUMIFS(СВЦЭМ!$C$33:$C$776,СВЦЭМ!$A$33:$A$776,$A126,СВЦЭМ!$B$33:$B$776,E$119)+'СЕТ СН'!$I$9+СВЦЭМ!$D$10+'СЕТ СН'!$I$5-'СЕТ СН'!$I$17</f>
        <v>3752.2726294699996</v>
      </c>
      <c r="F126" s="36">
        <f>SUMIFS(СВЦЭМ!$C$33:$C$776,СВЦЭМ!$A$33:$A$776,$A126,СВЦЭМ!$B$33:$B$776,F$119)+'СЕТ СН'!$I$9+СВЦЭМ!$D$10+'СЕТ СН'!$I$5-'СЕТ СН'!$I$17</f>
        <v>3753.5166967799996</v>
      </c>
      <c r="G126" s="36">
        <f>SUMIFS(СВЦЭМ!$C$33:$C$776,СВЦЭМ!$A$33:$A$776,$A126,СВЦЭМ!$B$33:$B$776,G$119)+'СЕТ СН'!$I$9+СВЦЭМ!$D$10+'СЕТ СН'!$I$5-'СЕТ СН'!$I$17</f>
        <v>3746.88692894</v>
      </c>
      <c r="H126" s="36">
        <f>SUMIFS(СВЦЭМ!$C$33:$C$776,СВЦЭМ!$A$33:$A$776,$A126,СВЦЭМ!$B$33:$B$776,H$119)+'СЕТ СН'!$I$9+СВЦЭМ!$D$10+'СЕТ СН'!$I$5-'СЕТ СН'!$I$17</f>
        <v>3714.8804266500001</v>
      </c>
      <c r="I126" s="36">
        <f>SUMIFS(СВЦЭМ!$C$33:$C$776,СВЦЭМ!$A$33:$A$776,$A126,СВЦЭМ!$B$33:$B$776,I$119)+'СЕТ СН'!$I$9+СВЦЭМ!$D$10+'СЕТ СН'!$I$5-'СЕТ СН'!$I$17</f>
        <v>3667.96751928</v>
      </c>
      <c r="J126" s="36">
        <f>SUMIFS(СВЦЭМ!$C$33:$C$776,СВЦЭМ!$A$33:$A$776,$A126,СВЦЭМ!$B$33:$B$776,J$119)+'СЕТ СН'!$I$9+СВЦЭМ!$D$10+'СЕТ СН'!$I$5-'СЕТ СН'!$I$17</f>
        <v>3622.7478453099998</v>
      </c>
      <c r="K126" s="36">
        <f>SUMIFS(СВЦЭМ!$C$33:$C$776,СВЦЭМ!$A$33:$A$776,$A126,СВЦЭМ!$B$33:$B$776,K$119)+'СЕТ СН'!$I$9+СВЦЭМ!$D$10+'СЕТ СН'!$I$5-'СЕТ СН'!$I$17</f>
        <v>3599.5622193700001</v>
      </c>
      <c r="L126" s="36">
        <f>SUMIFS(СВЦЭМ!$C$33:$C$776,СВЦЭМ!$A$33:$A$776,$A126,СВЦЭМ!$B$33:$B$776,L$119)+'СЕТ СН'!$I$9+СВЦЭМ!$D$10+'СЕТ СН'!$I$5-'СЕТ СН'!$I$17</f>
        <v>3610.53476202</v>
      </c>
      <c r="M126" s="36">
        <f>SUMIFS(СВЦЭМ!$C$33:$C$776,СВЦЭМ!$A$33:$A$776,$A126,СВЦЭМ!$B$33:$B$776,M$119)+'СЕТ СН'!$I$9+СВЦЭМ!$D$10+'СЕТ СН'!$I$5-'СЕТ СН'!$I$17</f>
        <v>3644.47477076</v>
      </c>
      <c r="N126" s="36">
        <f>SUMIFS(СВЦЭМ!$C$33:$C$776,СВЦЭМ!$A$33:$A$776,$A126,СВЦЭМ!$B$33:$B$776,N$119)+'СЕТ СН'!$I$9+СВЦЭМ!$D$10+'СЕТ СН'!$I$5-'СЕТ СН'!$I$17</f>
        <v>3696.6864381800001</v>
      </c>
      <c r="O126" s="36">
        <f>SUMIFS(СВЦЭМ!$C$33:$C$776,СВЦЭМ!$A$33:$A$776,$A126,СВЦЭМ!$B$33:$B$776,O$119)+'СЕТ СН'!$I$9+СВЦЭМ!$D$10+'СЕТ СН'!$I$5-'СЕТ СН'!$I$17</f>
        <v>3706.0442369399998</v>
      </c>
      <c r="P126" s="36">
        <f>SUMIFS(СВЦЭМ!$C$33:$C$776,СВЦЭМ!$A$33:$A$776,$A126,СВЦЭМ!$B$33:$B$776,P$119)+'СЕТ СН'!$I$9+СВЦЭМ!$D$10+'СЕТ СН'!$I$5-'СЕТ СН'!$I$17</f>
        <v>3717.06626074</v>
      </c>
      <c r="Q126" s="36">
        <f>SUMIFS(СВЦЭМ!$C$33:$C$776,СВЦЭМ!$A$33:$A$776,$A126,СВЦЭМ!$B$33:$B$776,Q$119)+'СЕТ СН'!$I$9+СВЦЭМ!$D$10+'СЕТ СН'!$I$5-'СЕТ СН'!$I$17</f>
        <v>3716.6773170699998</v>
      </c>
      <c r="R126" s="36">
        <f>SUMIFS(СВЦЭМ!$C$33:$C$776,СВЦЭМ!$A$33:$A$776,$A126,СВЦЭМ!$B$33:$B$776,R$119)+'СЕТ СН'!$I$9+СВЦЭМ!$D$10+'СЕТ СН'!$I$5-'СЕТ СН'!$I$17</f>
        <v>3693.7457986199997</v>
      </c>
      <c r="S126" s="36">
        <f>SUMIFS(СВЦЭМ!$C$33:$C$776,СВЦЭМ!$A$33:$A$776,$A126,СВЦЭМ!$B$33:$B$776,S$119)+'СЕТ СН'!$I$9+СВЦЭМ!$D$10+'СЕТ СН'!$I$5-'СЕТ СН'!$I$17</f>
        <v>3659.2447676000002</v>
      </c>
      <c r="T126" s="36">
        <f>SUMIFS(СВЦЭМ!$C$33:$C$776,СВЦЭМ!$A$33:$A$776,$A126,СВЦЭМ!$B$33:$B$776,T$119)+'СЕТ СН'!$I$9+СВЦЭМ!$D$10+'СЕТ СН'!$I$5-'СЕТ СН'!$I$17</f>
        <v>3609.2542324400001</v>
      </c>
      <c r="U126" s="36">
        <f>SUMIFS(СВЦЭМ!$C$33:$C$776,СВЦЭМ!$A$33:$A$776,$A126,СВЦЭМ!$B$33:$B$776,U$119)+'СЕТ СН'!$I$9+СВЦЭМ!$D$10+'СЕТ СН'!$I$5-'СЕТ СН'!$I$17</f>
        <v>3592.9918744199999</v>
      </c>
      <c r="V126" s="36">
        <f>SUMIFS(СВЦЭМ!$C$33:$C$776,СВЦЭМ!$A$33:$A$776,$A126,СВЦЭМ!$B$33:$B$776,V$119)+'СЕТ СН'!$I$9+СВЦЭМ!$D$10+'СЕТ СН'!$I$5-'СЕТ СН'!$I$17</f>
        <v>3595.6127916300002</v>
      </c>
      <c r="W126" s="36">
        <f>SUMIFS(СВЦЭМ!$C$33:$C$776,СВЦЭМ!$A$33:$A$776,$A126,СВЦЭМ!$B$33:$B$776,W$119)+'СЕТ СН'!$I$9+СВЦЭМ!$D$10+'СЕТ СН'!$I$5-'СЕТ СН'!$I$17</f>
        <v>3599.20403751</v>
      </c>
      <c r="X126" s="36">
        <f>SUMIFS(СВЦЭМ!$C$33:$C$776,СВЦЭМ!$A$33:$A$776,$A126,СВЦЭМ!$B$33:$B$776,X$119)+'СЕТ СН'!$I$9+СВЦЭМ!$D$10+'СЕТ СН'!$I$5-'СЕТ СН'!$I$17</f>
        <v>3646.7081748400001</v>
      </c>
      <c r="Y126" s="36">
        <f>SUMIFS(СВЦЭМ!$C$33:$C$776,СВЦЭМ!$A$33:$A$776,$A126,СВЦЭМ!$B$33:$B$776,Y$119)+'СЕТ СН'!$I$9+СВЦЭМ!$D$10+'СЕТ СН'!$I$5-'СЕТ СН'!$I$17</f>
        <v>3700.1770011099998</v>
      </c>
    </row>
    <row r="127" spans="1:27" ht="15.75" x14ac:dyDescent="0.2">
      <c r="A127" s="35">
        <f t="shared" si="3"/>
        <v>43532</v>
      </c>
      <c r="B127" s="36">
        <f>SUMIFS(СВЦЭМ!$C$33:$C$776,СВЦЭМ!$A$33:$A$776,$A127,СВЦЭМ!$B$33:$B$776,B$119)+'СЕТ СН'!$I$9+СВЦЭМ!$D$10+'СЕТ СН'!$I$5-'СЕТ СН'!$I$17</f>
        <v>3743.7371973199997</v>
      </c>
      <c r="C127" s="36">
        <f>SUMIFS(СВЦЭМ!$C$33:$C$776,СВЦЭМ!$A$33:$A$776,$A127,СВЦЭМ!$B$33:$B$776,C$119)+'СЕТ СН'!$I$9+СВЦЭМ!$D$10+'СЕТ СН'!$I$5-'СЕТ СН'!$I$17</f>
        <v>3779.2256645299999</v>
      </c>
      <c r="D127" s="36">
        <f>SUMIFS(СВЦЭМ!$C$33:$C$776,СВЦЭМ!$A$33:$A$776,$A127,СВЦЭМ!$B$33:$B$776,D$119)+'СЕТ СН'!$I$9+СВЦЭМ!$D$10+'СЕТ СН'!$I$5-'СЕТ СН'!$I$17</f>
        <v>3794.1422917700002</v>
      </c>
      <c r="E127" s="36">
        <f>SUMIFS(СВЦЭМ!$C$33:$C$776,СВЦЭМ!$A$33:$A$776,$A127,СВЦЭМ!$B$33:$B$776,E$119)+'СЕТ СН'!$I$9+СВЦЭМ!$D$10+'СЕТ СН'!$I$5-'СЕТ СН'!$I$17</f>
        <v>3795.7996297700001</v>
      </c>
      <c r="F127" s="36">
        <f>SUMIFS(СВЦЭМ!$C$33:$C$776,СВЦЭМ!$A$33:$A$776,$A127,СВЦЭМ!$B$33:$B$776,F$119)+'СЕТ СН'!$I$9+СВЦЭМ!$D$10+'СЕТ СН'!$I$5-'СЕТ СН'!$I$17</f>
        <v>3790.99181361</v>
      </c>
      <c r="G127" s="36">
        <f>SUMIFS(СВЦЭМ!$C$33:$C$776,СВЦЭМ!$A$33:$A$776,$A127,СВЦЭМ!$B$33:$B$776,G$119)+'СЕТ СН'!$I$9+СВЦЭМ!$D$10+'СЕТ СН'!$I$5-'СЕТ СН'!$I$17</f>
        <v>3782.3467231</v>
      </c>
      <c r="H127" s="36">
        <f>SUMIFS(СВЦЭМ!$C$33:$C$776,СВЦЭМ!$A$33:$A$776,$A127,СВЦЭМ!$B$33:$B$776,H$119)+'СЕТ СН'!$I$9+СВЦЭМ!$D$10+'СЕТ СН'!$I$5-'СЕТ СН'!$I$17</f>
        <v>3762.3216797200002</v>
      </c>
      <c r="I127" s="36">
        <f>SUMIFS(СВЦЭМ!$C$33:$C$776,СВЦЭМ!$A$33:$A$776,$A127,СВЦЭМ!$B$33:$B$776,I$119)+'СЕТ СН'!$I$9+СВЦЭМ!$D$10+'СЕТ СН'!$I$5-'СЕТ СН'!$I$17</f>
        <v>3706.6790864</v>
      </c>
      <c r="J127" s="36">
        <f>SUMIFS(СВЦЭМ!$C$33:$C$776,СВЦЭМ!$A$33:$A$776,$A127,СВЦЭМ!$B$33:$B$776,J$119)+'СЕТ СН'!$I$9+СВЦЭМ!$D$10+'СЕТ СН'!$I$5-'СЕТ СН'!$I$17</f>
        <v>3631.0439025699998</v>
      </c>
      <c r="K127" s="36">
        <f>SUMIFS(СВЦЭМ!$C$33:$C$776,СВЦЭМ!$A$33:$A$776,$A127,СВЦЭМ!$B$33:$B$776,K$119)+'СЕТ СН'!$I$9+СВЦЭМ!$D$10+'СЕТ СН'!$I$5-'СЕТ СН'!$I$17</f>
        <v>3588.8600812200002</v>
      </c>
      <c r="L127" s="36">
        <f>SUMIFS(СВЦЭМ!$C$33:$C$776,СВЦЭМ!$A$33:$A$776,$A127,СВЦЭМ!$B$33:$B$776,L$119)+'СЕТ СН'!$I$9+СВЦЭМ!$D$10+'СЕТ СН'!$I$5-'СЕТ СН'!$I$17</f>
        <v>3585.9675573300001</v>
      </c>
      <c r="M127" s="36">
        <f>SUMIFS(СВЦЭМ!$C$33:$C$776,СВЦЭМ!$A$33:$A$776,$A127,СВЦЭМ!$B$33:$B$776,M$119)+'СЕТ СН'!$I$9+СВЦЭМ!$D$10+'СЕТ СН'!$I$5-'СЕТ СН'!$I$17</f>
        <v>3608.7811689800001</v>
      </c>
      <c r="N127" s="36">
        <f>SUMIFS(СВЦЭМ!$C$33:$C$776,СВЦЭМ!$A$33:$A$776,$A127,СВЦЭМ!$B$33:$B$776,N$119)+'СЕТ СН'!$I$9+СВЦЭМ!$D$10+'СЕТ СН'!$I$5-'СЕТ СН'!$I$17</f>
        <v>3662.9780794200001</v>
      </c>
      <c r="O127" s="36">
        <f>SUMIFS(СВЦЭМ!$C$33:$C$776,СВЦЭМ!$A$33:$A$776,$A127,СВЦЭМ!$B$33:$B$776,O$119)+'СЕТ СН'!$I$9+СВЦЭМ!$D$10+'СЕТ СН'!$I$5-'СЕТ СН'!$I$17</f>
        <v>3662.78148306</v>
      </c>
      <c r="P127" s="36">
        <f>SUMIFS(СВЦЭМ!$C$33:$C$776,СВЦЭМ!$A$33:$A$776,$A127,СВЦЭМ!$B$33:$B$776,P$119)+'СЕТ СН'!$I$9+СВЦЭМ!$D$10+'СЕТ СН'!$I$5-'СЕТ СН'!$I$17</f>
        <v>3684.7126427899998</v>
      </c>
      <c r="Q127" s="36">
        <f>SUMIFS(СВЦЭМ!$C$33:$C$776,СВЦЭМ!$A$33:$A$776,$A127,СВЦЭМ!$B$33:$B$776,Q$119)+'СЕТ СН'!$I$9+СВЦЭМ!$D$10+'СЕТ СН'!$I$5-'СЕТ СН'!$I$17</f>
        <v>3682.0908366599997</v>
      </c>
      <c r="R127" s="36">
        <f>SUMIFS(СВЦЭМ!$C$33:$C$776,СВЦЭМ!$A$33:$A$776,$A127,СВЦЭМ!$B$33:$B$776,R$119)+'СЕТ СН'!$I$9+СВЦЭМ!$D$10+'СЕТ СН'!$I$5-'СЕТ СН'!$I$17</f>
        <v>3649.6361456999998</v>
      </c>
      <c r="S127" s="36">
        <f>SUMIFS(СВЦЭМ!$C$33:$C$776,СВЦЭМ!$A$33:$A$776,$A127,СВЦЭМ!$B$33:$B$776,S$119)+'СЕТ СН'!$I$9+СВЦЭМ!$D$10+'СЕТ СН'!$I$5-'СЕТ СН'!$I$17</f>
        <v>3613.45465457</v>
      </c>
      <c r="T127" s="36">
        <f>SUMIFS(СВЦЭМ!$C$33:$C$776,СВЦЭМ!$A$33:$A$776,$A127,СВЦЭМ!$B$33:$B$776,T$119)+'СЕТ СН'!$I$9+СВЦЭМ!$D$10+'СЕТ СН'!$I$5-'СЕТ СН'!$I$17</f>
        <v>3578.92610934</v>
      </c>
      <c r="U127" s="36">
        <f>SUMIFS(СВЦЭМ!$C$33:$C$776,СВЦЭМ!$A$33:$A$776,$A127,СВЦЭМ!$B$33:$B$776,U$119)+'СЕТ СН'!$I$9+СВЦЭМ!$D$10+'СЕТ СН'!$I$5-'СЕТ СН'!$I$17</f>
        <v>3556.54892943</v>
      </c>
      <c r="V127" s="36">
        <f>SUMIFS(СВЦЭМ!$C$33:$C$776,СВЦЭМ!$A$33:$A$776,$A127,СВЦЭМ!$B$33:$B$776,V$119)+'СЕТ СН'!$I$9+СВЦЭМ!$D$10+'СЕТ СН'!$I$5-'СЕТ СН'!$I$17</f>
        <v>3554.4374620399999</v>
      </c>
      <c r="W127" s="36">
        <f>SUMIFS(СВЦЭМ!$C$33:$C$776,СВЦЭМ!$A$33:$A$776,$A127,СВЦЭМ!$B$33:$B$776,W$119)+'СЕТ СН'!$I$9+СВЦЭМ!$D$10+'СЕТ СН'!$I$5-'СЕТ СН'!$I$17</f>
        <v>3552.3878677799999</v>
      </c>
      <c r="X127" s="36">
        <f>SUMIFS(СВЦЭМ!$C$33:$C$776,СВЦЭМ!$A$33:$A$776,$A127,СВЦЭМ!$B$33:$B$776,X$119)+'СЕТ СН'!$I$9+СВЦЭМ!$D$10+'СЕТ СН'!$I$5-'СЕТ СН'!$I$17</f>
        <v>3596.9136885500002</v>
      </c>
      <c r="Y127" s="36">
        <f>SUMIFS(СВЦЭМ!$C$33:$C$776,СВЦЭМ!$A$33:$A$776,$A127,СВЦЭМ!$B$33:$B$776,Y$119)+'СЕТ СН'!$I$9+СВЦЭМ!$D$10+'СЕТ СН'!$I$5-'СЕТ СН'!$I$17</f>
        <v>3656.7167365699997</v>
      </c>
    </row>
    <row r="128" spans="1:27" ht="15.75" x14ac:dyDescent="0.2">
      <c r="A128" s="35">
        <f t="shared" si="3"/>
        <v>43533</v>
      </c>
      <c r="B128" s="36">
        <f>SUMIFS(СВЦЭМ!$C$33:$C$776,СВЦЭМ!$A$33:$A$776,$A128,СВЦЭМ!$B$33:$B$776,B$119)+'СЕТ СН'!$I$9+СВЦЭМ!$D$10+'СЕТ СН'!$I$5-'СЕТ СН'!$I$17</f>
        <v>3689.4340420499998</v>
      </c>
      <c r="C128" s="36">
        <f>SUMIFS(СВЦЭМ!$C$33:$C$776,СВЦЭМ!$A$33:$A$776,$A128,СВЦЭМ!$B$33:$B$776,C$119)+'СЕТ СН'!$I$9+СВЦЭМ!$D$10+'СЕТ СН'!$I$5-'СЕТ СН'!$I$17</f>
        <v>3716.1926838999998</v>
      </c>
      <c r="D128" s="36">
        <f>SUMIFS(СВЦЭМ!$C$33:$C$776,СВЦЭМ!$A$33:$A$776,$A128,СВЦЭМ!$B$33:$B$776,D$119)+'СЕТ СН'!$I$9+СВЦЭМ!$D$10+'СЕТ СН'!$I$5-'СЕТ СН'!$I$17</f>
        <v>3755.5086800299996</v>
      </c>
      <c r="E128" s="36">
        <f>SUMIFS(СВЦЭМ!$C$33:$C$776,СВЦЭМ!$A$33:$A$776,$A128,СВЦЭМ!$B$33:$B$776,E$119)+'СЕТ СН'!$I$9+СВЦЭМ!$D$10+'СЕТ СН'!$I$5-'СЕТ СН'!$I$17</f>
        <v>3744.21734969</v>
      </c>
      <c r="F128" s="36">
        <f>SUMIFS(СВЦЭМ!$C$33:$C$776,СВЦЭМ!$A$33:$A$776,$A128,СВЦЭМ!$B$33:$B$776,F$119)+'СЕТ СН'!$I$9+СВЦЭМ!$D$10+'СЕТ СН'!$I$5-'СЕТ СН'!$I$17</f>
        <v>3767.5749566499999</v>
      </c>
      <c r="G128" s="36">
        <f>SUMIFS(СВЦЭМ!$C$33:$C$776,СВЦЭМ!$A$33:$A$776,$A128,СВЦЭМ!$B$33:$B$776,G$119)+'СЕТ СН'!$I$9+СВЦЭМ!$D$10+'СЕТ СН'!$I$5-'СЕТ СН'!$I$17</f>
        <v>3756.9231023900002</v>
      </c>
      <c r="H128" s="36">
        <f>SUMIFS(СВЦЭМ!$C$33:$C$776,СВЦЭМ!$A$33:$A$776,$A128,СВЦЭМ!$B$33:$B$776,H$119)+'СЕТ СН'!$I$9+СВЦЭМ!$D$10+'СЕТ СН'!$I$5-'СЕТ СН'!$I$17</f>
        <v>3743.94312575</v>
      </c>
      <c r="I128" s="36">
        <f>SUMIFS(СВЦЭМ!$C$33:$C$776,СВЦЭМ!$A$33:$A$776,$A128,СВЦЭМ!$B$33:$B$776,I$119)+'СЕТ СН'!$I$9+СВЦЭМ!$D$10+'СЕТ СН'!$I$5-'СЕТ СН'!$I$17</f>
        <v>3681.2029185199999</v>
      </c>
      <c r="J128" s="36">
        <f>SUMIFS(СВЦЭМ!$C$33:$C$776,СВЦЭМ!$A$33:$A$776,$A128,СВЦЭМ!$B$33:$B$776,J$119)+'СЕТ СН'!$I$9+СВЦЭМ!$D$10+'СЕТ СН'!$I$5-'СЕТ СН'!$I$17</f>
        <v>3620.5311424699998</v>
      </c>
      <c r="K128" s="36">
        <f>SUMIFS(СВЦЭМ!$C$33:$C$776,СВЦЭМ!$A$33:$A$776,$A128,СВЦЭМ!$B$33:$B$776,K$119)+'СЕТ СН'!$I$9+СВЦЭМ!$D$10+'СЕТ СН'!$I$5-'СЕТ СН'!$I$17</f>
        <v>3609.8849273799997</v>
      </c>
      <c r="L128" s="36">
        <f>SUMIFS(СВЦЭМ!$C$33:$C$776,СВЦЭМ!$A$33:$A$776,$A128,СВЦЭМ!$B$33:$B$776,L$119)+'СЕТ СН'!$I$9+СВЦЭМ!$D$10+'СЕТ СН'!$I$5-'СЕТ СН'!$I$17</f>
        <v>3608.3095619799997</v>
      </c>
      <c r="M128" s="36">
        <f>SUMIFS(СВЦЭМ!$C$33:$C$776,СВЦЭМ!$A$33:$A$776,$A128,СВЦЭМ!$B$33:$B$776,M$119)+'СЕТ СН'!$I$9+СВЦЭМ!$D$10+'СЕТ СН'!$I$5-'СЕТ СН'!$I$17</f>
        <v>3636.717361</v>
      </c>
      <c r="N128" s="36">
        <f>SUMIFS(СВЦЭМ!$C$33:$C$776,СВЦЭМ!$A$33:$A$776,$A128,СВЦЭМ!$B$33:$B$776,N$119)+'СЕТ СН'!$I$9+СВЦЭМ!$D$10+'СЕТ СН'!$I$5-'СЕТ СН'!$I$17</f>
        <v>3678.1518910499999</v>
      </c>
      <c r="O128" s="36">
        <f>SUMIFS(СВЦЭМ!$C$33:$C$776,СВЦЭМ!$A$33:$A$776,$A128,СВЦЭМ!$B$33:$B$776,O$119)+'СЕТ СН'!$I$9+СВЦЭМ!$D$10+'СЕТ СН'!$I$5-'СЕТ СН'!$I$17</f>
        <v>3693.4429316000001</v>
      </c>
      <c r="P128" s="36">
        <f>SUMIFS(СВЦЭМ!$C$33:$C$776,СВЦЭМ!$A$33:$A$776,$A128,СВЦЭМ!$B$33:$B$776,P$119)+'СЕТ СН'!$I$9+СВЦЭМ!$D$10+'СЕТ СН'!$I$5-'СЕТ СН'!$I$17</f>
        <v>3712.8097345400001</v>
      </c>
      <c r="Q128" s="36">
        <f>SUMIFS(СВЦЭМ!$C$33:$C$776,СВЦЭМ!$A$33:$A$776,$A128,СВЦЭМ!$B$33:$B$776,Q$119)+'СЕТ СН'!$I$9+СВЦЭМ!$D$10+'СЕТ СН'!$I$5-'СЕТ СН'!$I$17</f>
        <v>3718.0631112000001</v>
      </c>
      <c r="R128" s="36">
        <f>SUMIFS(СВЦЭМ!$C$33:$C$776,СВЦЭМ!$A$33:$A$776,$A128,СВЦЭМ!$B$33:$B$776,R$119)+'СЕТ СН'!$I$9+СВЦЭМ!$D$10+'СЕТ СН'!$I$5-'СЕТ СН'!$I$17</f>
        <v>3689.34526564</v>
      </c>
      <c r="S128" s="36">
        <f>SUMIFS(СВЦЭМ!$C$33:$C$776,СВЦЭМ!$A$33:$A$776,$A128,СВЦЭМ!$B$33:$B$776,S$119)+'СЕТ СН'!$I$9+СВЦЭМ!$D$10+'СЕТ СН'!$I$5-'СЕТ СН'!$I$17</f>
        <v>3620.24993533</v>
      </c>
      <c r="T128" s="36">
        <f>SUMIFS(СВЦЭМ!$C$33:$C$776,СВЦЭМ!$A$33:$A$776,$A128,СВЦЭМ!$B$33:$B$776,T$119)+'СЕТ СН'!$I$9+СВЦЭМ!$D$10+'СЕТ СН'!$I$5-'СЕТ СН'!$I$17</f>
        <v>3598.0090775799999</v>
      </c>
      <c r="U128" s="36">
        <f>SUMIFS(СВЦЭМ!$C$33:$C$776,СВЦЭМ!$A$33:$A$776,$A128,СВЦЭМ!$B$33:$B$776,U$119)+'СЕТ СН'!$I$9+СВЦЭМ!$D$10+'СЕТ СН'!$I$5-'СЕТ СН'!$I$17</f>
        <v>3582.59288453</v>
      </c>
      <c r="V128" s="36">
        <f>SUMIFS(СВЦЭМ!$C$33:$C$776,СВЦЭМ!$A$33:$A$776,$A128,СВЦЭМ!$B$33:$B$776,V$119)+'СЕТ СН'!$I$9+СВЦЭМ!$D$10+'СЕТ СН'!$I$5-'СЕТ СН'!$I$17</f>
        <v>3577.94894862</v>
      </c>
      <c r="W128" s="36">
        <f>SUMIFS(СВЦЭМ!$C$33:$C$776,СВЦЭМ!$A$33:$A$776,$A128,СВЦЭМ!$B$33:$B$776,W$119)+'СЕТ СН'!$I$9+СВЦЭМ!$D$10+'СЕТ СН'!$I$5-'СЕТ СН'!$I$17</f>
        <v>3602.9169622899999</v>
      </c>
      <c r="X128" s="36">
        <f>SUMIFS(СВЦЭМ!$C$33:$C$776,СВЦЭМ!$A$33:$A$776,$A128,СВЦЭМ!$B$33:$B$776,X$119)+'СЕТ СН'!$I$9+СВЦЭМ!$D$10+'СЕТ СН'!$I$5-'СЕТ СН'!$I$17</f>
        <v>3657.1613247400001</v>
      </c>
      <c r="Y128" s="36">
        <f>SUMIFS(СВЦЭМ!$C$33:$C$776,СВЦЭМ!$A$33:$A$776,$A128,СВЦЭМ!$B$33:$B$776,Y$119)+'СЕТ СН'!$I$9+СВЦЭМ!$D$10+'СЕТ СН'!$I$5-'СЕТ СН'!$I$17</f>
        <v>3672.6830849899998</v>
      </c>
    </row>
    <row r="129" spans="1:25" ht="15.75" x14ac:dyDescent="0.2">
      <c r="A129" s="35">
        <f t="shared" si="3"/>
        <v>43534</v>
      </c>
      <c r="B129" s="36">
        <f>SUMIFS(СВЦЭМ!$C$33:$C$776,СВЦЭМ!$A$33:$A$776,$A129,СВЦЭМ!$B$33:$B$776,B$119)+'СЕТ СН'!$I$9+СВЦЭМ!$D$10+'СЕТ СН'!$I$5-'СЕТ СН'!$I$17</f>
        <v>3723.94589546</v>
      </c>
      <c r="C129" s="36">
        <f>SUMIFS(СВЦЭМ!$C$33:$C$776,СВЦЭМ!$A$33:$A$776,$A129,СВЦЭМ!$B$33:$B$776,C$119)+'СЕТ СН'!$I$9+СВЦЭМ!$D$10+'СЕТ СН'!$I$5-'СЕТ СН'!$I$17</f>
        <v>3710.38642149</v>
      </c>
      <c r="D129" s="36">
        <f>SUMIFS(СВЦЭМ!$C$33:$C$776,СВЦЭМ!$A$33:$A$776,$A129,СВЦЭМ!$B$33:$B$776,D$119)+'СЕТ СН'!$I$9+СВЦЭМ!$D$10+'СЕТ СН'!$I$5-'СЕТ СН'!$I$17</f>
        <v>3730.44243078</v>
      </c>
      <c r="E129" s="36">
        <f>SUMIFS(СВЦЭМ!$C$33:$C$776,СВЦЭМ!$A$33:$A$776,$A129,СВЦЭМ!$B$33:$B$776,E$119)+'СЕТ СН'!$I$9+СВЦЭМ!$D$10+'СЕТ СН'!$I$5-'СЕТ СН'!$I$17</f>
        <v>3735.5024295899998</v>
      </c>
      <c r="F129" s="36">
        <f>SUMIFS(СВЦЭМ!$C$33:$C$776,СВЦЭМ!$A$33:$A$776,$A129,СВЦЭМ!$B$33:$B$776,F$119)+'СЕТ СН'!$I$9+СВЦЭМ!$D$10+'СЕТ СН'!$I$5-'СЕТ СН'!$I$17</f>
        <v>3741.2452190700001</v>
      </c>
      <c r="G129" s="36">
        <f>SUMIFS(СВЦЭМ!$C$33:$C$776,СВЦЭМ!$A$33:$A$776,$A129,СВЦЭМ!$B$33:$B$776,G$119)+'СЕТ СН'!$I$9+СВЦЭМ!$D$10+'СЕТ СН'!$I$5-'СЕТ СН'!$I$17</f>
        <v>3738.4760634899999</v>
      </c>
      <c r="H129" s="36">
        <f>SUMIFS(СВЦЭМ!$C$33:$C$776,СВЦЭМ!$A$33:$A$776,$A129,СВЦЭМ!$B$33:$B$776,H$119)+'СЕТ СН'!$I$9+СВЦЭМ!$D$10+'СЕТ СН'!$I$5-'СЕТ СН'!$I$17</f>
        <v>3737.29200958</v>
      </c>
      <c r="I129" s="36">
        <f>SUMIFS(СВЦЭМ!$C$33:$C$776,СВЦЭМ!$A$33:$A$776,$A129,СВЦЭМ!$B$33:$B$776,I$119)+'СЕТ СН'!$I$9+СВЦЭМ!$D$10+'СЕТ СН'!$I$5-'СЕТ СН'!$I$17</f>
        <v>3695.8374540099999</v>
      </c>
      <c r="J129" s="36">
        <f>SUMIFS(СВЦЭМ!$C$33:$C$776,СВЦЭМ!$A$33:$A$776,$A129,СВЦЭМ!$B$33:$B$776,J$119)+'СЕТ СН'!$I$9+СВЦЭМ!$D$10+'СЕТ СН'!$I$5-'СЕТ СН'!$I$17</f>
        <v>3650.6581953899999</v>
      </c>
      <c r="K129" s="36">
        <f>SUMIFS(СВЦЭМ!$C$33:$C$776,СВЦЭМ!$A$33:$A$776,$A129,СВЦЭМ!$B$33:$B$776,K$119)+'СЕТ СН'!$I$9+СВЦЭМ!$D$10+'СЕТ СН'!$I$5-'СЕТ СН'!$I$17</f>
        <v>3626.2126908299997</v>
      </c>
      <c r="L129" s="36">
        <f>SUMIFS(СВЦЭМ!$C$33:$C$776,СВЦЭМ!$A$33:$A$776,$A129,СВЦЭМ!$B$33:$B$776,L$119)+'СЕТ СН'!$I$9+СВЦЭМ!$D$10+'СЕТ СН'!$I$5-'СЕТ СН'!$I$17</f>
        <v>3613.2444418499999</v>
      </c>
      <c r="M129" s="36">
        <f>SUMIFS(СВЦЭМ!$C$33:$C$776,СВЦЭМ!$A$33:$A$776,$A129,СВЦЭМ!$B$33:$B$776,M$119)+'СЕТ СН'!$I$9+СВЦЭМ!$D$10+'СЕТ СН'!$I$5-'СЕТ СН'!$I$17</f>
        <v>3643.5545305300002</v>
      </c>
      <c r="N129" s="36">
        <f>SUMIFS(СВЦЭМ!$C$33:$C$776,СВЦЭМ!$A$33:$A$776,$A129,СВЦЭМ!$B$33:$B$776,N$119)+'СЕТ СН'!$I$9+СВЦЭМ!$D$10+'СЕТ СН'!$I$5-'СЕТ СН'!$I$17</f>
        <v>3692.8758888699999</v>
      </c>
      <c r="O129" s="36">
        <f>SUMIFS(СВЦЭМ!$C$33:$C$776,СВЦЭМ!$A$33:$A$776,$A129,СВЦЭМ!$B$33:$B$776,O$119)+'СЕТ СН'!$I$9+СВЦЭМ!$D$10+'СЕТ СН'!$I$5-'СЕТ СН'!$I$17</f>
        <v>3706.96182129</v>
      </c>
      <c r="P129" s="36">
        <f>SUMIFS(СВЦЭМ!$C$33:$C$776,СВЦЭМ!$A$33:$A$776,$A129,СВЦЭМ!$B$33:$B$776,P$119)+'СЕТ СН'!$I$9+СВЦЭМ!$D$10+'СЕТ СН'!$I$5-'СЕТ СН'!$I$17</f>
        <v>3719.92873543</v>
      </c>
      <c r="Q129" s="36">
        <f>SUMIFS(СВЦЭМ!$C$33:$C$776,СВЦЭМ!$A$33:$A$776,$A129,СВЦЭМ!$B$33:$B$776,Q$119)+'СЕТ СН'!$I$9+СВЦЭМ!$D$10+'СЕТ СН'!$I$5-'СЕТ СН'!$I$17</f>
        <v>3714.22721602</v>
      </c>
      <c r="R129" s="36">
        <f>SUMIFS(СВЦЭМ!$C$33:$C$776,СВЦЭМ!$A$33:$A$776,$A129,СВЦЭМ!$B$33:$B$776,R$119)+'СЕТ СН'!$I$9+СВЦЭМ!$D$10+'СЕТ СН'!$I$5-'СЕТ СН'!$I$17</f>
        <v>3693.6384906100002</v>
      </c>
      <c r="S129" s="36">
        <f>SUMIFS(СВЦЭМ!$C$33:$C$776,СВЦЭМ!$A$33:$A$776,$A129,СВЦЭМ!$B$33:$B$776,S$119)+'СЕТ СН'!$I$9+СВЦЭМ!$D$10+'СЕТ СН'!$I$5-'СЕТ СН'!$I$17</f>
        <v>3651.5272161899998</v>
      </c>
      <c r="T129" s="36">
        <f>SUMIFS(СВЦЭМ!$C$33:$C$776,СВЦЭМ!$A$33:$A$776,$A129,СВЦЭМ!$B$33:$B$776,T$119)+'СЕТ СН'!$I$9+СВЦЭМ!$D$10+'СЕТ СН'!$I$5-'СЕТ СН'!$I$17</f>
        <v>3628.0216678100001</v>
      </c>
      <c r="U129" s="36">
        <f>SUMIFS(СВЦЭМ!$C$33:$C$776,СВЦЭМ!$A$33:$A$776,$A129,СВЦЭМ!$B$33:$B$776,U$119)+'СЕТ СН'!$I$9+СВЦЭМ!$D$10+'СЕТ СН'!$I$5-'СЕТ СН'!$I$17</f>
        <v>3581.2625438499999</v>
      </c>
      <c r="V129" s="36">
        <f>SUMIFS(СВЦЭМ!$C$33:$C$776,СВЦЭМ!$A$33:$A$776,$A129,СВЦЭМ!$B$33:$B$776,V$119)+'СЕТ СН'!$I$9+СВЦЭМ!$D$10+'СЕТ СН'!$I$5-'СЕТ СН'!$I$17</f>
        <v>3565.6861451499999</v>
      </c>
      <c r="W129" s="36">
        <f>SUMIFS(СВЦЭМ!$C$33:$C$776,СВЦЭМ!$A$33:$A$776,$A129,СВЦЭМ!$B$33:$B$776,W$119)+'СЕТ СН'!$I$9+СВЦЭМ!$D$10+'СЕТ СН'!$I$5-'СЕТ СН'!$I$17</f>
        <v>3569.26878971</v>
      </c>
      <c r="X129" s="36">
        <f>SUMIFS(СВЦЭМ!$C$33:$C$776,СВЦЭМ!$A$33:$A$776,$A129,СВЦЭМ!$B$33:$B$776,X$119)+'СЕТ СН'!$I$9+СВЦЭМ!$D$10+'СЕТ СН'!$I$5-'СЕТ СН'!$I$17</f>
        <v>3619.73352325</v>
      </c>
      <c r="Y129" s="36">
        <f>SUMIFS(СВЦЭМ!$C$33:$C$776,СВЦЭМ!$A$33:$A$776,$A129,СВЦЭМ!$B$33:$B$776,Y$119)+'СЕТ СН'!$I$9+СВЦЭМ!$D$10+'СЕТ СН'!$I$5-'СЕТ СН'!$I$17</f>
        <v>3674.30364551</v>
      </c>
    </row>
    <row r="130" spans="1:25" ht="15.75" x14ac:dyDescent="0.2">
      <c r="A130" s="35">
        <f t="shared" si="3"/>
        <v>43535</v>
      </c>
      <c r="B130" s="36">
        <f>SUMIFS(СВЦЭМ!$C$33:$C$776,СВЦЭМ!$A$33:$A$776,$A130,СВЦЭМ!$B$33:$B$776,B$119)+'СЕТ СН'!$I$9+СВЦЭМ!$D$10+'СЕТ СН'!$I$5-'СЕТ СН'!$I$17</f>
        <v>3708.0234166700002</v>
      </c>
      <c r="C130" s="36">
        <f>SUMIFS(СВЦЭМ!$C$33:$C$776,СВЦЭМ!$A$33:$A$776,$A130,СВЦЭМ!$B$33:$B$776,C$119)+'СЕТ СН'!$I$9+СВЦЭМ!$D$10+'СЕТ СН'!$I$5-'СЕТ СН'!$I$17</f>
        <v>3717.95017955</v>
      </c>
      <c r="D130" s="36">
        <f>SUMIFS(СВЦЭМ!$C$33:$C$776,СВЦЭМ!$A$33:$A$776,$A130,СВЦЭМ!$B$33:$B$776,D$119)+'СЕТ СН'!$I$9+СВЦЭМ!$D$10+'СЕТ СН'!$I$5-'СЕТ СН'!$I$17</f>
        <v>3744.8288588199998</v>
      </c>
      <c r="E130" s="36">
        <f>SUMIFS(СВЦЭМ!$C$33:$C$776,СВЦЭМ!$A$33:$A$776,$A130,СВЦЭМ!$B$33:$B$776,E$119)+'СЕТ СН'!$I$9+СВЦЭМ!$D$10+'СЕТ СН'!$I$5-'СЕТ СН'!$I$17</f>
        <v>3741.1599355099997</v>
      </c>
      <c r="F130" s="36">
        <f>SUMIFS(СВЦЭМ!$C$33:$C$776,СВЦЭМ!$A$33:$A$776,$A130,СВЦЭМ!$B$33:$B$776,F$119)+'СЕТ СН'!$I$9+СВЦЭМ!$D$10+'СЕТ СН'!$I$5-'СЕТ СН'!$I$17</f>
        <v>3743.1963173200002</v>
      </c>
      <c r="G130" s="36">
        <f>SUMIFS(СВЦЭМ!$C$33:$C$776,СВЦЭМ!$A$33:$A$776,$A130,СВЦЭМ!$B$33:$B$776,G$119)+'СЕТ СН'!$I$9+СВЦЭМ!$D$10+'СЕТ СН'!$I$5-'СЕТ СН'!$I$17</f>
        <v>3751.9490286299997</v>
      </c>
      <c r="H130" s="36">
        <f>SUMIFS(СВЦЭМ!$C$33:$C$776,СВЦЭМ!$A$33:$A$776,$A130,СВЦЭМ!$B$33:$B$776,H$119)+'СЕТ СН'!$I$9+СВЦЭМ!$D$10+'СЕТ СН'!$I$5-'СЕТ СН'!$I$17</f>
        <v>3720.5622463299997</v>
      </c>
      <c r="I130" s="36">
        <f>SUMIFS(СВЦЭМ!$C$33:$C$776,СВЦЭМ!$A$33:$A$776,$A130,СВЦЭМ!$B$33:$B$776,I$119)+'СЕТ СН'!$I$9+СВЦЭМ!$D$10+'СЕТ СН'!$I$5-'СЕТ СН'!$I$17</f>
        <v>3702.92455746</v>
      </c>
      <c r="J130" s="36">
        <f>SUMIFS(СВЦЭМ!$C$33:$C$776,СВЦЭМ!$A$33:$A$776,$A130,СВЦЭМ!$B$33:$B$776,J$119)+'СЕТ СН'!$I$9+СВЦЭМ!$D$10+'СЕТ СН'!$I$5-'СЕТ СН'!$I$17</f>
        <v>3671.5285674699999</v>
      </c>
      <c r="K130" s="36">
        <f>SUMIFS(СВЦЭМ!$C$33:$C$776,СВЦЭМ!$A$33:$A$776,$A130,СВЦЭМ!$B$33:$B$776,K$119)+'СЕТ СН'!$I$9+СВЦЭМ!$D$10+'СЕТ СН'!$I$5-'СЕТ СН'!$I$17</f>
        <v>3626.0914557400001</v>
      </c>
      <c r="L130" s="36">
        <f>SUMIFS(СВЦЭМ!$C$33:$C$776,СВЦЭМ!$A$33:$A$776,$A130,СВЦЭМ!$B$33:$B$776,L$119)+'СЕТ СН'!$I$9+СВЦЭМ!$D$10+'СЕТ СН'!$I$5-'СЕТ СН'!$I$17</f>
        <v>3630.53289657</v>
      </c>
      <c r="M130" s="36">
        <f>SUMIFS(СВЦЭМ!$C$33:$C$776,СВЦЭМ!$A$33:$A$776,$A130,СВЦЭМ!$B$33:$B$776,M$119)+'СЕТ СН'!$I$9+СВЦЭМ!$D$10+'СЕТ СН'!$I$5-'СЕТ СН'!$I$17</f>
        <v>3650.6724332099998</v>
      </c>
      <c r="N130" s="36">
        <f>SUMIFS(СВЦЭМ!$C$33:$C$776,СВЦЭМ!$A$33:$A$776,$A130,СВЦЭМ!$B$33:$B$776,N$119)+'СЕТ СН'!$I$9+СВЦЭМ!$D$10+'СЕТ СН'!$I$5-'СЕТ СН'!$I$17</f>
        <v>3690.2063011499999</v>
      </c>
      <c r="O130" s="36">
        <f>SUMIFS(СВЦЭМ!$C$33:$C$776,СВЦЭМ!$A$33:$A$776,$A130,СВЦЭМ!$B$33:$B$776,O$119)+'СЕТ СН'!$I$9+СВЦЭМ!$D$10+'СЕТ СН'!$I$5-'СЕТ СН'!$I$17</f>
        <v>3703.7064527900002</v>
      </c>
      <c r="P130" s="36">
        <f>SUMIFS(СВЦЭМ!$C$33:$C$776,СВЦЭМ!$A$33:$A$776,$A130,СВЦЭМ!$B$33:$B$776,P$119)+'СЕТ СН'!$I$9+СВЦЭМ!$D$10+'СЕТ СН'!$I$5-'СЕТ СН'!$I$17</f>
        <v>3714.6108144499999</v>
      </c>
      <c r="Q130" s="36">
        <f>SUMIFS(СВЦЭМ!$C$33:$C$776,СВЦЭМ!$A$33:$A$776,$A130,СВЦЭМ!$B$33:$B$776,Q$119)+'СЕТ СН'!$I$9+СВЦЭМ!$D$10+'СЕТ СН'!$I$5-'СЕТ СН'!$I$17</f>
        <v>3715.1418378399999</v>
      </c>
      <c r="R130" s="36">
        <f>SUMIFS(СВЦЭМ!$C$33:$C$776,СВЦЭМ!$A$33:$A$776,$A130,СВЦЭМ!$B$33:$B$776,R$119)+'СЕТ СН'!$I$9+СВЦЭМ!$D$10+'СЕТ СН'!$I$5-'СЕТ СН'!$I$17</f>
        <v>3694.1211708399996</v>
      </c>
      <c r="S130" s="36">
        <f>SUMIFS(СВЦЭМ!$C$33:$C$776,СВЦЭМ!$A$33:$A$776,$A130,СВЦЭМ!$B$33:$B$776,S$119)+'СЕТ СН'!$I$9+СВЦЭМ!$D$10+'СЕТ СН'!$I$5-'СЕТ СН'!$I$17</f>
        <v>3691.48866881</v>
      </c>
      <c r="T130" s="36">
        <f>SUMIFS(СВЦЭМ!$C$33:$C$776,СВЦЭМ!$A$33:$A$776,$A130,СВЦЭМ!$B$33:$B$776,T$119)+'СЕТ СН'!$I$9+СВЦЭМ!$D$10+'СЕТ СН'!$I$5-'СЕТ СН'!$I$17</f>
        <v>3671.1616363200001</v>
      </c>
      <c r="U130" s="36">
        <f>SUMIFS(СВЦЭМ!$C$33:$C$776,СВЦЭМ!$A$33:$A$776,$A130,СВЦЭМ!$B$33:$B$776,U$119)+'СЕТ СН'!$I$9+СВЦЭМ!$D$10+'СЕТ СН'!$I$5-'СЕТ СН'!$I$17</f>
        <v>3608.5904970399997</v>
      </c>
      <c r="V130" s="36">
        <f>SUMIFS(СВЦЭМ!$C$33:$C$776,СВЦЭМ!$A$33:$A$776,$A130,СВЦЭМ!$B$33:$B$776,V$119)+'СЕТ СН'!$I$9+СВЦЭМ!$D$10+'СЕТ СН'!$I$5-'СЕТ СН'!$I$17</f>
        <v>3594.71499378</v>
      </c>
      <c r="W130" s="36">
        <f>SUMIFS(СВЦЭМ!$C$33:$C$776,СВЦЭМ!$A$33:$A$776,$A130,СВЦЭМ!$B$33:$B$776,W$119)+'СЕТ СН'!$I$9+СВЦЭМ!$D$10+'СЕТ СН'!$I$5-'СЕТ СН'!$I$17</f>
        <v>3584.0094177699998</v>
      </c>
      <c r="X130" s="36">
        <f>SUMIFS(СВЦЭМ!$C$33:$C$776,СВЦЭМ!$A$33:$A$776,$A130,СВЦЭМ!$B$33:$B$776,X$119)+'СЕТ СН'!$I$9+СВЦЭМ!$D$10+'СЕТ СН'!$I$5-'СЕТ СН'!$I$17</f>
        <v>3599.6763199699999</v>
      </c>
      <c r="Y130" s="36">
        <f>SUMIFS(СВЦЭМ!$C$33:$C$776,СВЦЭМ!$A$33:$A$776,$A130,СВЦЭМ!$B$33:$B$776,Y$119)+'СЕТ СН'!$I$9+СВЦЭМ!$D$10+'СЕТ СН'!$I$5-'СЕТ СН'!$I$17</f>
        <v>3645.62510264</v>
      </c>
    </row>
    <row r="131" spans="1:25" ht="15.75" x14ac:dyDescent="0.2">
      <c r="A131" s="35">
        <f t="shared" si="3"/>
        <v>43536</v>
      </c>
      <c r="B131" s="36">
        <f>SUMIFS(СВЦЭМ!$C$33:$C$776,СВЦЭМ!$A$33:$A$776,$A131,СВЦЭМ!$B$33:$B$776,B$119)+'СЕТ СН'!$I$9+СВЦЭМ!$D$10+'СЕТ СН'!$I$5-'СЕТ СН'!$I$17</f>
        <v>3732.01949143</v>
      </c>
      <c r="C131" s="36">
        <f>SUMIFS(СВЦЭМ!$C$33:$C$776,СВЦЭМ!$A$33:$A$776,$A131,СВЦЭМ!$B$33:$B$776,C$119)+'СЕТ СН'!$I$9+СВЦЭМ!$D$10+'СЕТ СН'!$I$5-'СЕТ СН'!$I$17</f>
        <v>3739.4242185399999</v>
      </c>
      <c r="D131" s="36">
        <f>SUMIFS(СВЦЭМ!$C$33:$C$776,СВЦЭМ!$A$33:$A$776,$A131,СВЦЭМ!$B$33:$B$776,D$119)+'СЕТ СН'!$I$9+СВЦЭМ!$D$10+'СЕТ СН'!$I$5-'СЕТ СН'!$I$17</f>
        <v>3755.50240558</v>
      </c>
      <c r="E131" s="36">
        <f>SUMIFS(СВЦЭМ!$C$33:$C$776,СВЦЭМ!$A$33:$A$776,$A131,СВЦЭМ!$B$33:$B$776,E$119)+'СЕТ СН'!$I$9+СВЦЭМ!$D$10+'СЕТ СН'!$I$5-'СЕТ СН'!$I$17</f>
        <v>3765.71797277</v>
      </c>
      <c r="F131" s="36">
        <f>SUMIFS(СВЦЭМ!$C$33:$C$776,СВЦЭМ!$A$33:$A$776,$A131,СВЦЭМ!$B$33:$B$776,F$119)+'СЕТ СН'!$I$9+СВЦЭМ!$D$10+'СЕТ СН'!$I$5-'СЕТ СН'!$I$17</f>
        <v>3774.2520278499996</v>
      </c>
      <c r="G131" s="36">
        <f>SUMIFS(СВЦЭМ!$C$33:$C$776,СВЦЭМ!$A$33:$A$776,$A131,СВЦЭМ!$B$33:$B$776,G$119)+'СЕТ СН'!$I$9+СВЦЭМ!$D$10+'СЕТ СН'!$I$5-'СЕТ СН'!$I$17</f>
        <v>3746.4513818300002</v>
      </c>
      <c r="H131" s="36">
        <f>SUMIFS(СВЦЭМ!$C$33:$C$776,СВЦЭМ!$A$33:$A$776,$A131,СВЦЭМ!$B$33:$B$776,H$119)+'СЕТ СН'!$I$9+СВЦЭМ!$D$10+'СЕТ СН'!$I$5-'СЕТ СН'!$I$17</f>
        <v>3720.7572444699999</v>
      </c>
      <c r="I131" s="36">
        <f>SUMIFS(СВЦЭМ!$C$33:$C$776,СВЦЭМ!$A$33:$A$776,$A131,СВЦЭМ!$B$33:$B$776,I$119)+'СЕТ СН'!$I$9+СВЦЭМ!$D$10+'СЕТ СН'!$I$5-'СЕТ СН'!$I$17</f>
        <v>3662.5591475800002</v>
      </c>
      <c r="J131" s="36">
        <f>SUMIFS(СВЦЭМ!$C$33:$C$776,СВЦЭМ!$A$33:$A$776,$A131,СВЦЭМ!$B$33:$B$776,J$119)+'СЕТ СН'!$I$9+СВЦЭМ!$D$10+'СЕТ СН'!$I$5-'СЕТ СН'!$I$17</f>
        <v>3623.2242482699999</v>
      </c>
      <c r="K131" s="36">
        <f>SUMIFS(СВЦЭМ!$C$33:$C$776,СВЦЭМ!$A$33:$A$776,$A131,СВЦЭМ!$B$33:$B$776,K$119)+'СЕТ СН'!$I$9+СВЦЭМ!$D$10+'СЕТ СН'!$I$5-'СЕТ СН'!$I$17</f>
        <v>3603.38850353</v>
      </c>
      <c r="L131" s="36">
        <f>SUMIFS(СВЦЭМ!$C$33:$C$776,СВЦЭМ!$A$33:$A$776,$A131,СВЦЭМ!$B$33:$B$776,L$119)+'СЕТ СН'!$I$9+СВЦЭМ!$D$10+'СЕТ СН'!$I$5-'СЕТ СН'!$I$17</f>
        <v>3601.3219954799997</v>
      </c>
      <c r="M131" s="36">
        <f>SUMIFS(СВЦЭМ!$C$33:$C$776,СВЦЭМ!$A$33:$A$776,$A131,СВЦЭМ!$B$33:$B$776,M$119)+'СЕТ СН'!$I$9+СВЦЭМ!$D$10+'СЕТ СН'!$I$5-'СЕТ СН'!$I$17</f>
        <v>3628.3993448599999</v>
      </c>
      <c r="N131" s="36">
        <f>SUMIFS(СВЦЭМ!$C$33:$C$776,СВЦЭМ!$A$33:$A$776,$A131,СВЦЭМ!$B$33:$B$776,N$119)+'СЕТ СН'!$I$9+СВЦЭМ!$D$10+'СЕТ СН'!$I$5-'СЕТ СН'!$I$17</f>
        <v>3658.0057055399998</v>
      </c>
      <c r="O131" s="36">
        <f>SUMIFS(СВЦЭМ!$C$33:$C$776,СВЦЭМ!$A$33:$A$776,$A131,СВЦЭМ!$B$33:$B$776,O$119)+'СЕТ СН'!$I$9+СВЦЭМ!$D$10+'СЕТ СН'!$I$5-'СЕТ СН'!$I$17</f>
        <v>3676.0225751500002</v>
      </c>
      <c r="P131" s="36">
        <f>SUMIFS(СВЦЭМ!$C$33:$C$776,СВЦЭМ!$A$33:$A$776,$A131,СВЦЭМ!$B$33:$B$776,P$119)+'СЕТ СН'!$I$9+СВЦЭМ!$D$10+'СЕТ СН'!$I$5-'СЕТ СН'!$I$17</f>
        <v>3678.5550272299997</v>
      </c>
      <c r="Q131" s="36">
        <f>SUMIFS(СВЦЭМ!$C$33:$C$776,СВЦЭМ!$A$33:$A$776,$A131,СВЦЭМ!$B$33:$B$776,Q$119)+'СЕТ СН'!$I$9+СВЦЭМ!$D$10+'СЕТ СН'!$I$5-'СЕТ СН'!$I$17</f>
        <v>3667.3343048500001</v>
      </c>
      <c r="R131" s="36">
        <f>SUMIFS(СВЦЭМ!$C$33:$C$776,СВЦЭМ!$A$33:$A$776,$A131,СВЦЭМ!$B$33:$B$776,R$119)+'СЕТ СН'!$I$9+СВЦЭМ!$D$10+'СЕТ СН'!$I$5-'СЕТ СН'!$I$17</f>
        <v>3647.7797032399999</v>
      </c>
      <c r="S131" s="36">
        <f>SUMIFS(СВЦЭМ!$C$33:$C$776,СВЦЭМ!$A$33:$A$776,$A131,СВЦЭМ!$B$33:$B$776,S$119)+'СЕТ СН'!$I$9+СВЦЭМ!$D$10+'СЕТ СН'!$I$5-'СЕТ СН'!$I$17</f>
        <v>3617.5065390299997</v>
      </c>
      <c r="T131" s="36">
        <f>SUMIFS(СВЦЭМ!$C$33:$C$776,СВЦЭМ!$A$33:$A$776,$A131,СВЦЭМ!$B$33:$B$776,T$119)+'СЕТ СН'!$I$9+СВЦЭМ!$D$10+'СЕТ СН'!$I$5-'СЕТ СН'!$I$17</f>
        <v>3594.42478807</v>
      </c>
      <c r="U131" s="36">
        <f>SUMIFS(СВЦЭМ!$C$33:$C$776,СВЦЭМ!$A$33:$A$776,$A131,СВЦЭМ!$B$33:$B$776,U$119)+'СЕТ СН'!$I$9+СВЦЭМ!$D$10+'СЕТ СН'!$I$5-'СЕТ СН'!$I$17</f>
        <v>3583.6182974399999</v>
      </c>
      <c r="V131" s="36">
        <f>SUMIFS(СВЦЭМ!$C$33:$C$776,СВЦЭМ!$A$33:$A$776,$A131,СВЦЭМ!$B$33:$B$776,V$119)+'СЕТ СН'!$I$9+СВЦЭМ!$D$10+'СЕТ СН'!$I$5-'СЕТ СН'!$I$17</f>
        <v>3601.5624081699998</v>
      </c>
      <c r="W131" s="36">
        <f>SUMIFS(СВЦЭМ!$C$33:$C$776,СВЦЭМ!$A$33:$A$776,$A131,СВЦЭМ!$B$33:$B$776,W$119)+'СЕТ СН'!$I$9+СВЦЭМ!$D$10+'СЕТ СН'!$I$5-'СЕТ СН'!$I$17</f>
        <v>3640.14100254</v>
      </c>
      <c r="X131" s="36">
        <f>SUMIFS(СВЦЭМ!$C$33:$C$776,СВЦЭМ!$A$33:$A$776,$A131,СВЦЭМ!$B$33:$B$776,X$119)+'СЕТ СН'!$I$9+СВЦЭМ!$D$10+'СЕТ СН'!$I$5-'СЕТ СН'!$I$17</f>
        <v>3706.93448145</v>
      </c>
      <c r="Y131" s="36">
        <f>SUMIFS(СВЦЭМ!$C$33:$C$776,СВЦЭМ!$A$33:$A$776,$A131,СВЦЭМ!$B$33:$B$776,Y$119)+'СЕТ СН'!$I$9+СВЦЭМ!$D$10+'СЕТ СН'!$I$5-'СЕТ СН'!$I$17</f>
        <v>3737.55811808</v>
      </c>
    </row>
    <row r="132" spans="1:25" ht="15.75" x14ac:dyDescent="0.2">
      <c r="A132" s="35">
        <f t="shared" si="3"/>
        <v>43537</v>
      </c>
      <c r="B132" s="36">
        <f>SUMIFS(СВЦЭМ!$C$33:$C$776,СВЦЭМ!$A$33:$A$776,$A132,СВЦЭМ!$B$33:$B$776,B$119)+'СЕТ СН'!$I$9+СВЦЭМ!$D$10+'СЕТ СН'!$I$5-'СЕТ СН'!$I$17</f>
        <v>3746.6967934099998</v>
      </c>
      <c r="C132" s="36">
        <f>SUMIFS(СВЦЭМ!$C$33:$C$776,СВЦЭМ!$A$33:$A$776,$A132,СВЦЭМ!$B$33:$B$776,C$119)+'СЕТ СН'!$I$9+СВЦЭМ!$D$10+'СЕТ СН'!$I$5-'СЕТ СН'!$I$17</f>
        <v>3777.8241863100002</v>
      </c>
      <c r="D132" s="36">
        <f>SUMIFS(СВЦЭМ!$C$33:$C$776,СВЦЭМ!$A$33:$A$776,$A132,СВЦЭМ!$B$33:$B$776,D$119)+'СЕТ СН'!$I$9+СВЦЭМ!$D$10+'СЕТ СН'!$I$5-'СЕТ СН'!$I$17</f>
        <v>3788.6277546800002</v>
      </c>
      <c r="E132" s="36">
        <f>SUMIFS(СВЦЭМ!$C$33:$C$776,СВЦЭМ!$A$33:$A$776,$A132,СВЦЭМ!$B$33:$B$776,E$119)+'СЕТ СН'!$I$9+СВЦЭМ!$D$10+'СЕТ СН'!$I$5-'СЕТ СН'!$I$17</f>
        <v>3796.4014012500002</v>
      </c>
      <c r="F132" s="36">
        <f>SUMIFS(СВЦЭМ!$C$33:$C$776,СВЦЭМ!$A$33:$A$776,$A132,СВЦЭМ!$B$33:$B$776,F$119)+'СЕТ СН'!$I$9+СВЦЭМ!$D$10+'СЕТ СН'!$I$5-'СЕТ СН'!$I$17</f>
        <v>3806.5070229599996</v>
      </c>
      <c r="G132" s="36">
        <f>SUMIFS(СВЦЭМ!$C$33:$C$776,СВЦЭМ!$A$33:$A$776,$A132,СВЦЭМ!$B$33:$B$776,G$119)+'СЕТ СН'!$I$9+СВЦЭМ!$D$10+'СЕТ СН'!$I$5-'СЕТ СН'!$I$17</f>
        <v>3795.5526536099997</v>
      </c>
      <c r="H132" s="36">
        <f>SUMIFS(СВЦЭМ!$C$33:$C$776,СВЦЭМ!$A$33:$A$776,$A132,СВЦЭМ!$B$33:$B$776,H$119)+'СЕТ СН'!$I$9+СВЦЭМ!$D$10+'СЕТ СН'!$I$5-'СЕТ СН'!$I$17</f>
        <v>3748.8918289100002</v>
      </c>
      <c r="I132" s="36">
        <f>SUMIFS(СВЦЭМ!$C$33:$C$776,СВЦЭМ!$A$33:$A$776,$A132,СВЦЭМ!$B$33:$B$776,I$119)+'СЕТ СН'!$I$9+СВЦЭМ!$D$10+'СЕТ СН'!$I$5-'СЕТ СН'!$I$17</f>
        <v>3686.9749509399999</v>
      </c>
      <c r="J132" s="36">
        <f>SUMIFS(СВЦЭМ!$C$33:$C$776,СВЦЭМ!$A$33:$A$776,$A132,СВЦЭМ!$B$33:$B$776,J$119)+'СЕТ СН'!$I$9+СВЦЭМ!$D$10+'СЕТ СН'!$I$5-'СЕТ СН'!$I$17</f>
        <v>3644.9828086099997</v>
      </c>
      <c r="K132" s="36">
        <f>SUMIFS(СВЦЭМ!$C$33:$C$776,СВЦЭМ!$A$33:$A$776,$A132,СВЦЭМ!$B$33:$B$776,K$119)+'СЕТ СН'!$I$9+СВЦЭМ!$D$10+'СЕТ СН'!$I$5-'СЕТ СН'!$I$17</f>
        <v>3607.10470923</v>
      </c>
      <c r="L132" s="36">
        <f>SUMIFS(СВЦЭМ!$C$33:$C$776,СВЦЭМ!$A$33:$A$776,$A132,СВЦЭМ!$B$33:$B$776,L$119)+'СЕТ СН'!$I$9+СВЦЭМ!$D$10+'СЕТ СН'!$I$5-'СЕТ СН'!$I$17</f>
        <v>3613.1090608200002</v>
      </c>
      <c r="M132" s="36">
        <f>SUMIFS(СВЦЭМ!$C$33:$C$776,СВЦЭМ!$A$33:$A$776,$A132,СВЦЭМ!$B$33:$B$776,M$119)+'СЕТ СН'!$I$9+СВЦЭМ!$D$10+'СЕТ СН'!$I$5-'СЕТ СН'!$I$17</f>
        <v>3635.4518798700001</v>
      </c>
      <c r="N132" s="36">
        <f>SUMIFS(СВЦЭМ!$C$33:$C$776,СВЦЭМ!$A$33:$A$776,$A132,СВЦЭМ!$B$33:$B$776,N$119)+'СЕТ СН'!$I$9+СВЦЭМ!$D$10+'СЕТ СН'!$I$5-'СЕТ СН'!$I$17</f>
        <v>3662.0461651999999</v>
      </c>
      <c r="O132" s="36">
        <f>SUMIFS(СВЦЭМ!$C$33:$C$776,СВЦЭМ!$A$33:$A$776,$A132,СВЦЭМ!$B$33:$B$776,O$119)+'СЕТ СН'!$I$9+СВЦЭМ!$D$10+'СЕТ СН'!$I$5-'СЕТ СН'!$I$17</f>
        <v>3678.12856177</v>
      </c>
      <c r="P132" s="36">
        <f>SUMIFS(СВЦЭМ!$C$33:$C$776,СВЦЭМ!$A$33:$A$776,$A132,СВЦЭМ!$B$33:$B$776,P$119)+'СЕТ СН'!$I$9+СВЦЭМ!$D$10+'СЕТ СН'!$I$5-'СЕТ СН'!$I$17</f>
        <v>3700.1482752100001</v>
      </c>
      <c r="Q132" s="36">
        <f>SUMIFS(СВЦЭМ!$C$33:$C$776,СВЦЭМ!$A$33:$A$776,$A132,СВЦЭМ!$B$33:$B$776,Q$119)+'СЕТ СН'!$I$9+СВЦЭМ!$D$10+'СЕТ СН'!$I$5-'СЕТ СН'!$I$17</f>
        <v>3698.22732688</v>
      </c>
      <c r="R132" s="36">
        <f>SUMIFS(СВЦЭМ!$C$33:$C$776,СВЦЭМ!$A$33:$A$776,$A132,СВЦЭМ!$B$33:$B$776,R$119)+'СЕТ СН'!$I$9+СВЦЭМ!$D$10+'СЕТ СН'!$I$5-'СЕТ СН'!$I$17</f>
        <v>3662.56225034</v>
      </c>
      <c r="S132" s="36">
        <f>SUMIFS(СВЦЭМ!$C$33:$C$776,СВЦЭМ!$A$33:$A$776,$A132,СВЦЭМ!$B$33:$B$776,S$119)+'СЕТ СН'!$I$9+СВЦЭМ!$D$10+'СЕТ СН'!$I$5-'СЕТ СН'!$I$17</f>
        <v>3616.6847399600001</v>
      </c>
      <c r="T132" s="36">
        <f>SUMIFS(СВЦЭМ!$C$33:$C$776,СВЦЭМ!$A$33:$A$776,$A132,СВЦЭМ!$B$33:$B$776,T$119)+'СЕТ СН'!$I$9+СВЦЭМ!$D$10+'СЕТ СН'!$I$5-'СЕТ СН'!$I$17</f>
        <v>3592.9780673499999</v>
      </c>
      <c r="U132" s="36">
        <f>SUMIFS(СВЦЭМ!$C$33:$C$776,СВЦЭМ!$A$33:$A$776,$A132,СВЦЭМ!$B$33:$B$776,U$119)+'СЕТ СН'!$I$9+СВЦЭМ!$D$10+'СЕТ СН'!$I$5-'СЕТ СН'!$I$17</f>
        <v>3577.8201239599998</v>
      </c>
      <c r="V132" s="36">
        <f>SUMIFS(СВЦЭМ!$C$33:$C$776,СВЦЭМ!$A$33:$A$776,$A132,СВЦЭМ!$B$33:$B$776,V$119)+'СЕТ СН'!$I$9+СВЦЭМ!$D$10+'СЕТ СН'!$I$5-'СЕТ СН'!$I$17</f>
        <v>3576.9484220599998</v>
      </c>
      <c r="W132" s="36">
        <f>SUMIFS(СВЦЭМ!$C$33:$C$776,СВЦЭМ!$A$33:$A$776,$A132,СВЦЭМ!$B$33:$B$776,W$119)+'СЕТ СН'!$I$9+СВЦЭМ!$D$10+'СЕТ СН'!$I$5-'СЕТ СН'!$I$17</f>
        <v>3584.1821849299999</v>
      </c>
      <c r="X132" s="36">
        <f>SUMIFS(СВЦЭМ!$C$33:$C$776,СВЦЭМ!$A$33:$A$776,$A132,СВЦЭМ!$B$33:$B$776,X$119)+'СЕТ СН'!$I$9+СВЦЭМ!$D$10+'СЕТ СН'!$I$5-'СЕТ СН'!$I$17</f>
        <v>3643.8915275999998</v>
      </c>
      <c r="Y132" s="36">
        <f>SUMIFS(СВЦЭМ!$C$33:$C$776,СВЦЭМ!$A$33:$A$776,$A132,СВЦЭМ!$B$33:$B$776,Y$119)+'СЕТ СН'!$I$9+СВЦЭМ!$D$10+'СЕТ СН'!$I$5-'СЕТ СН'!$I$17</f>
        <v>3685.3897600299997</v>
      </c>
    </row>
    <row r="133" spans="1:25" ht="15.75" x14ac:dyDescent="0.2">
      <c r="A133" s="35">
        <f t="shared" si="3"/>
        <v>43538</v>
      </c>
      <c r="B133" s="36">
        <f>SUMIFS(СВЦЭМ!$C$33:$C$776,СВЦЭМ!$A$33:$A$776,$A133,СВЦЭМ!$B$33:$B$776,B$119)+'СЕТ СН'!$I$9+СВЦЭМ!$D$10+'СЕТ СН'!$I$5-'СЕТ СН'!$I$17</f>
        <v>3789.0237267699999</v>
      </c>
      <c r="C133" s="36">
        <f>SUMIFS(СВЦЭМ!$C$33:$C$776,СВЦЭМ!$A$33:$A$776,$A133,СВЦЭМ!$B$33:$B$776,C$119)+'СЕТ СН'!$I$9+СВЦЭМ!$D$10+'СЕТ СН'!$I$5-'СЕТ СН'!$I$17</f>
        <v>3813.4877306600001</v>
      </c>
      <c r="D133" s="36">
        <f>SUMIFS(СВЦЭМ!$C$33:$C$776,СВЦЭМ!$A$33:$A$776,$A133,СВЦЭМ!$B$33:$B$776,D$119)+'СЕТ СН'!$I$9+СВЦЭМ!$D$10+'СЕТ СН'!$I$5-'СЕТ СН'!$I$17</f>
        <v>3837.6461972899997</v>
      </c>
      <c r="E133" s="36">
        <f>SUMIFS(СВЦЭМ!$C$33:$C$776,СВЦЭМ!$A$33:$A$776,$A133,СВЦЭМ!$B$33:$B$776,E$119)+'СЕТ СН'!$I$9+СВЦЭМ!$D$10+'СЕТ СН'!$I$5-'СЕТ СН'!$I$17</f>
        <v>3833.2704641999999</v>
      </c>
      <c r="F133" s="36">
        <f>SUMIFS(СВЦЭМ!$C$33:$C$776,СВЦЭМ!$A$33:$A$776,$A133,СВЦЭМ!$B$33:$B$776,F$119)+'СЕТ СН'!$I$9+СВЦЭМ!$D$10+'СЕТ СН'!$I$5-'СЕТ СН'!$I$17</f>
        <v>3823.9185386299996</v>
      </c>
      <c r="G133" s="36">
        <f>SUMIFS(СВЦЭМ!$C$33:$C$776,СВЦЭМ!$A$33:$A$776,$A133,СВЦЭМ!$B$33:$B$776,G$119)+'СЕТ СН'!$I$9+СВЦЭМ!$D$10+'СЕТ СН'!$I$5-'СЕТ СН'!$I$17</f>
        <v>3793.7517245700001</v>
      </c>
      <c r="H133" s="36">
        <f>SUMIFS(СВЦЭМ!$C$33:$C$776,СВЦЭМ!$A$33:$A$776,$A133,СВЦЭМ!$B$33:$B$776,H$119)+'СЕТ СН'!$I$9+СВЦЭМ!$D$10+'СЕТ СН'!$I$5-'СЕТ СН'!$I$17</f>
        <v>3730.7664553099999</v>
      </c>
      <c r="I133" s="36">
        <f>SUMIFS(СВЦЭМ!$C$33:$C$776,СВЦЭМ!$A$33:$A$776,$A133,СВЦЭМ!$B$33:$B$776,I$119)+'СЕТ СН'!$I$9+СВЦЭМ!$D$10+'СЕТ СН'!$I$5-'СЕТ СН'!$I$17</f>
        <v>3668.9861109799999</v>
      </c>
      <c r="J133" s="36">
        <f>SUMIFS(СВЦЭМ!$C$33:$C$776,СВЦЭМ!$A$33:$A$776,$A133,СВЦЭМ!$B$33:$B$776,J$119)+'СЕТ СН'!$I$9+СВЦЭМ!$D$10+'СЕТ СН'!$I$5-'СЕТ СН'!$I$17</f>
        <v>3629.6650203199997</v>
      </c>
      <c r="K133" s="36">
        <f>SUMIFS(СВЦЭМ!$C$33:$C$776,СВЦЭМ!$A$33:$A$776,$A133,СВЦЭМ!$B$33:$B$776,K$119)+'СЕТ СН'!$I$9+СВЦЭМ!$D$10+'СЕТ СН'!$I$5-'СЕТ СН'!$I$17</f>
        <v>3608.9139810299998</v>
      </c>
      <c r="L133" s="36">
        <f>SUMIFS(СВЦЭМ!$C$33:$C$776,СВЦЭМ!$A$33:$A$776,$A133,СВЦЭМ!$B$33:$B$776,L$119)+'СЕТ СН'!$I$9+СВЦЭМ!$D$10+'СЕТ СН'!$I$5-'СЕТ СН'!$I$17</f>
        <v>3608.5024391799998</v>
      </c>
      <c r="M133" s="36">
        <f>SUMIFS(СВЦЭМ!$C$33:$C$776,СВЦЭМ!$A$33:$A$776,$A133,СВЦЭМ!$B$33:$B$776,M$119)+'СЕТ СН'!$I$9+СВЦЭМ!$D$10+'СЕТ СН'!$I$5-'СЕТ СН'!$I$17</f>
        <v>3655.3533202899998</v>
      </c>
      <c r="N133" s="36">
        <f>SUMIFS(СВЦЭМ!$C$33:$C$776,СВЦЭМ!$A$33:$A$776,$A133,СВЦЭМ!$B$33:$B$776,N$119)+'СЕТ СН'!$I$9+СВЦЭМ!$D$10+'СЕТ СН'!$I$5-'СЕТ СН'!$I$17</f>
        <v>3689.61572647</v>
      </c>
      <c r="O133" s="36">
        <f>SUMIFS(СВЦЭМ!$C$33:$C$776,СВЦЭМ!$A$33:$A$776,$A133,СВЦЭМ!$B$33:$B$776,O$119)+'СЕТ СН'!$I$9+СВЦЭМ!$D$10+'СЕТ СН'!$I$5-'СЕТ СН'!$I$17</f>
        <v>3698.4273257599998</v>
      </c>
      <c r="P133" s="36">
        <f>SUMIFS(СВЦЭМ!$C$33:$C$776,СВЦЭМ!$A$33:$A$776,$A133,СВЦЭМ!$B$33:$B$776,P$119)+'СЕТ СН'!$I$9+СВЦЭМ!$D$10+'СЕТ СН'!$I$5-'СЕТ СН'!$I$17</f>
        <v>3709.6085634199999</v>
      </c>
      <c r="Q133" s="36">
        <f>SUMIFS(СВЦЭМ!$C$33:$C$776,СВЦЭМ!$A$33:$A$776,$A133,СВЦЭМ!$B$33:$B$776,Q$119)+'СЕТ СН'!$I$9+СВЦЭМ!$D$10+'СЕТ СН'!$I$5-'СЕТ СН'!$I$17</f>
        <v>3711.1268334599999</v>
      </c>
      <c r="R133" s="36">
        <f>SUMIFS(СВЦЭМ!$C$33:$C$776,СВЦЭМ!$A$33:$A$776,$A133,СВЦЭМ!$B$33:$B$776,R$119)+'СЕТ СН'!$I$9+СВЦЭМ!$D$10+'СЕТ СН'!$I$5-'СЕТ СН'!$I$17</f>
        <v>3678.8414080499997</v>
      </c>
      <c r="S133" s="36">
        <f>SUMIFS(СВЦЭМ!$C$33:$C$776,СВЦЭМ!$A$33:$A$776,$A133,СВЦЭМ!$B$33:$B$776,S$119)+'СЕТ СН'!$I$9+СВЦЭМ!$D$10+'СЕТ СН'!$I$5-'СЕТ СН'!$I$17</f>
        <v>3637.2651308300001</v>
      </c>
      <c r="T133" s="36">
        <f>SUMIFS(СВЦЭМ!$C$33:$C$776,СВЦЭМ!$A$33:$A$776,$A133,СВЦЭМ!$B$33:$B$776,T$119)+'СЕТ СН'!$I$9+СВЦЭМ!$D$10+'СЕТ СН'!$I$5-'СЕТ СН'!$I$17</f>
        <v>3606.3427508099999</v>
      </c>
      <c r="U133" s="36">
        <f>SUMIFS(СВЦЭМ!$C$33:$C$776,СВЦЭМ!$A$33:$A$776,$A133,СВЦЭМ!$B$33:$B$776,U$119)+'СЕТ СН'!$I$9+СВЦЭМ!$D$10+'СЕТ СН'!$I$5-'СЕТ СН'!$I$17</f>
        <v>3562.30146113</v>
      </c>
      <c r="V133" s="36">
        <f>SUMIFS(СВЦЭМ!$C$33:$C$776,СВЦЭМ!$A$33:$A$776,$A133,СВЦЭМ!$B$33:$B$776,V$119)+'СЕТ СН'!$I$9+СВЦЭМ!$D$10+'СЕТ СН'!$I$5-'СЕТ СН'!$I$17</f>
        <v>3554.4020503399997</v>
      </c>
      <c r="W133" s="36">
        <f>SUMIFS(СВЦЭМ!$C$33:$C$776,СВЦЭМ!$A$33:$A$776,$A133,СВЦЭМ!$B$33:$B$776,W$119)+'СЕТ СН'!$I$9+СВЦЭМ!$D$10+'СЕТ СН'!$I$5-'СЕТ СН'!$I$17</f>
        <v>3547.2796145000002</v>
      </c>
      <c r="X133" s="36">
        <f>SUMIFS(СВЦЭМ!$C$33:$C$776,СВЦЭМ!$A$33:$A$776,$A133,СВЦЭМ!$B$33:$B$776,X$119)+'СЕТ СН'!$I$9+СВЦЭМ!$D$10+'СЕТ СН'!$I$5-'СЕТ СН'!$I$17</f>
        <v>3567.3167213799998</v>
      </c>
      <c r="Y133" s="36">
        <f>SUMIFS(СВЦЭМ!$C$33:$C$776,СВЦЭМ!$A$33:$A$776,$A133,СВЦЭМ!$B$33:$B$776,Y$119)+'СЕТ СН'!$I$9+СВЦЭМ!$D$10+'СЕТ СН'!$I$5-'СЕТ СН'!$I$17</f>
        <v>3601.4826597599999</v>
      </c>
    </row>
    <row r="134" spans="1:25" ht="15.75" x14ac:dyDescent="0.2">
      <c r="A134" s="35">
        <f t="shared" si="3"/>
        <v>43539</v>
      </c>
      <c r="B134" s="36">
        <f>SUMIFS(СВЦЭМ!$C$33:$C$776,СВЦЭМ!$A$33:$A$776,$A134,СВЦЭМ!$B$33:$B$776,B$119)+'СЕТ СН'!$I$9+СВЦЭМ!$D$10+'СЕТ СН'!$I$5-'СЕТ СН'!$I$17</f>
        <v>3746.5076588399997</v>
      </c>
      <c r="C134" s="36">
        <f>SUMIFS(СВЦЭМ!$C$33:$C$776,СВЦЭМ!$A$33:$A$776,$A134,СВЦЭМ!$B$33:$B$776,C$119)+'СЕТ СН'!$I$9+СВЦЭМ!$D$10+'СЕТ СН'!$I$5-'СЕТ СН'!$I$17</f>
        <v>3818.5289055399999</v>
      </c>
      <c r="D134" s="36">
        <f>SUMIFS(СВЦЭМ!$C$33:$C$776,СВЦЭМ!$A$33:$A$776,$A134,СВЦЭМ!$B$33:$B$776,D$119)+'СЕТ СН'!$I$9+СВЦЭМ!$D$10+'СЕТ СН'!$I$5-'СЕТ СН'!$I$17</f>
        <v>3814.96917755</v>
      </c>
      <c r="E134" s="36">
        <f>SUMIFS(СВЦЭМ!$C$33:$C$776,СВЦЭМ!$A$33:$A$776,$A134,СВЦЭМ!$B$33:$B$776,E$119)+'СЕТ СН'!$I$9+СВЦЭМ!$D$10+'СЕТ СН'!$I$5-'СЕТ СН'!$I$17</f>
        <v>3820.3303875900001</v>
      </c>
      <c r="F134" s="36">
        <f>SUMIFS(СВЦЭМ!$C$33:$C$776,СВЦЭМ!$A$33:$A$776,$A134,СВЦЭМ!$B$33:$B$776,F$119)+'СЕТ СН'!$I$9+СВЦЭМ!$D$10+'СЕТ СН'!$I$5-'СЕТ СН'!$I$17</f>
        <v>3818.5961319399999</v>
      </c>
      <c r="G134" s="36">
        <f>SUMIFS(СВЦЭМ!$C$33:$C$776,СВЦЭМ!$A$33:$A$776,$A134,СВЦЭМ!$B$33:$B$776,G$119)+'СЕТ СН'!$I$9+СВЦЭМ!$D$10+'СЕТ СН'!$I$5-'СЕТ СН'!$I$17</f>
        <v>3792.1758816699999</v>
      </c>
      <c r="H134" s="36">
        <f>SUMIFS(СВЦЭМ!$C$33:$C$776,СВЦЭМ!$A$33:$A$776,$A134,СВЦЭМ!$B$33:$B$776,H$119)+'СЕТ СН'!$I$9+СВЦЭМ!$D$10+'СЕТ СН'!$I$5-'СЕТ СН'!$I$17</f>
        <v>3742.5153765999999</v>
      </c>
      <c r="I134" s="36">
        <f>SUMIFS(СВЦЭМ!$C$33:$C$776,СВЦЭМ!$A$33:$A$776,$A134,СВЦЭМ!$B$33:$B$776,I$119)+'СЕТ СН'!$I$9+СВЦЭМ!$D$10+'СЕТ СН'!$I$5-'СЕТ СН'!$I$17</f>
        <v>3693.61467907</v>
      </c>
      <c r="J134" s="36">
        <f>SUMIFS(СВЦЭМ!$C$33:$C$776,СВЦЭМ!$A$33:$A$776,$A134,СВЦЭМ!$B$33:$B$776,J$119)+'СЕТ СН'!$I$9+СВЦЭМ!$D$10+'СЕТ СН'!$I$5-'СЕТ СН'!$I$17</f>
        <v>3656.5833796699999</v>
      </c>
      <c r="K134" s="36">
        <f>SUMIFS(СВЦЭМ!$C$33:$C$776,СВЦЭМ!$A$33:$A$776,$A134,СВЦЭМ!$B$33:$B$776,K$119)+'СЕТ СН'!$I$9+СВЦЭМ!$D$10+'СЕТ СН'!$I$5-'СЕТ СН'!$I$17</f>
        <v>3653.32107034</v>
      </c>
      <c r="L134" s="36">
        <f>SUMIFS(СВЦЭМ!$C$33:$C$776,СВЦЭМ!$A$33:$A$776,$A134,СВЦЭМ!$B$33:$B$776,L$119)+'СЕТ СН'!$I$9+СВЦЭМ!$D$10+'СЕТ СН'!$I$5-'СЕТ СН'!$I$17</f>
        <v>3656.0262871899999</v>
      </c>
      <c r="M134" s="36">
        <f>SUMIFS(СВЦЭМ!$C$33:$C$776,СВЦЭМ!$A$33:$A$776,$A134,СВЦЭМ!$B$33:$B$776,M$119)+'СЕТ СН'!$I$9+СВЦЭМ!$D$10+'СЕТ СН'!$I$5-'СЕТ СН'!$I$17</f>
        <v>3674.53206641</v>
      </c>
      <c r="N134" s="36">
        <f>SUMIFS(СВЦЭМ!$C$33:$C$776,СВЦЭМ!$A$33:$A$776,$A134,СВЦЭМ!$B$33:$B$776,N$119)+'СЕТ СН'!$I$9+СВЦЭМ!$D$10+'СЕТ СН'!$I$5-'СЕТ СН'!$I$17</f>
        <v>3668.0041646999998</v>
      </c>
      <c r="O134" s="36">
        <f>SUMIFS(СВЦЭМ!$C$33:$C$776,СВЦЭМ!$A$33:$A$776,$A134,СВЦЭМ!$B$33:$B$776,O$119)+'СЕТ СН'!$I$9+СВЦЭМ!$D$10+'СЕТ СН'!$I$5-'СЕТ СН'!$I$17</f>
        <v>3688.1426356699999</v>
      </c>
      <c r="P134" s="36">
        <f>SUMIFS(СВЦЭМ!$C$33:$C$776,СВЦЭМ!$A$33:$A$776,$A134,СВЦЭМ!$B$33:$B$776,P$119)+'СЕТ СН'!$I$9+СВЦЭМ!$D$10+'СЕТ СН'!$I$5-'СЕТ СН'!$I$17</f>
        <v>3709.6127007099999</v>
      </c>
      <c r="Q134" s="36">
        <f>SUMIFS(СВЦЭМ!$C$33:$C$776,СВЦЭМ!$A$33:$A$776,$A134,СВЦЭМ!$B$33:$B$776,Q$119)+'СЕТ СН'!$I$9+СВЦЭМ!$D$10+'СЕТ СН'!$I$5-'СЕТ СН'!$I$17</f>
        <v>3677.3688625199998</v>
      </c>
      <c r="R134" s="36">
        <f>SUMIFS(СВЦЭМ!$C$33:$C$776,СВЦЭМ!$A$33:$A$776,$A134,СВЦЭМ!$B$33:$B$776,R$119)+'СЕТ СН'!$I$9+СВЦЭМ!$D$10+'СЕТ СН'!$I$5-'СЕТ СН'!$I$17</f>
        <v>3637.6408580699999</v>
      </c>
      <c r="S134" s="36">
        <f>SUMIFS(СВЦЭМ!$C$33:$C$776,СВЦЭМ!$A$33:$A$776,$A134,СВЦЭМ!$B$33:$B$776,S$119)+'СЕТ СН'!$I$9+СВЦЭМ!$D$10+'СЕТ СН'!$I$5-'СЕТ СН'!$I$17</f>
        <v>3595.2424841000002</v>
      </c>
      <c r="T134" s="36">
        <f>SUMIFS(СВЦЭМ!$C$33:$C$776,СВЦЭМ!$A$33:$A$776,$A134,СВЦЭМ!$B$33:$B$776,T$119)+'СЕТ СН'!$I$9+СВЦЭМ!$D$10+'СЕТ СН'!$I$5-'СЕТ СН'!$I$17</f>
        <v>3586.1743685000001</v>
      </c>
      <c r="U134" s="36">
        <f>SUMIFS(СВЦЭМ!$C$33:$C$776,СВЦЭМ!$A$33:$A$776,$A134,СВЦЭМ!$B$33:$B$776,U$119)+'СЕТ СН'!$I$9+СВЦЭМ!$D$10+'СЕТ СН'!$I$5-'СЕТ СН'!$I$17</f>
        <v>3574.5845755800001</v>
      </c>
      <c r="V134" s="36">
        <f>SUMIFS(СВЦЭМ!$C$33:$C$776,СВЦЭМ!$A$33:$A$776,$A134,СВЦЭМ!$B$33:$B$776,V$119)+'СЕТ СН'!$I$9+СВЦЭМ!$D$10+'СЕТ СН'!$I$5-'СЕТ СН'!$I$17</f>
        <v>3577.35003155</v>
      </c>
      <c r="W134" s="36">
        <f>SUMIFS(СВЦЭМ!$C$33:$C$776,СВЦЭМ!$A$33:$A$776,$A134,СВЦЭМ!$B$33:$B$776,W$119)+'СЕТ СН'!$I$9+СВЦЭМ!$D$10+'СЕТ СН'!$I$5-'СЕТ СН'!$I$17</f>
        <v>3582.0999901199998</v>
      </c>
      <c r="X134" s="36">
        <f>SUMIFS(СВЦЭМ!$C$33:$C$776,СВЦЭМ!$A$33:$A$776,$A134,СВЦЭМ!$B$33:$B$776,X$119)+'СЕТ СН'!$I$9+СВЦЭМ!$D$10+'СЕТ СН'!$I$5-'СЕТ СН'!$I$17</f>
        <v>3608.4011749800002</v>
      </c>
      <c r="Y134" s="36">
        <f>SUMIFS(СВЦЭМ!$C$33:$C$776,СВЦЭМ!$A$33:$A$776,$A134,СВЦЭМ!$B$33:$B$776,Y$119)+'СЕТ СН'!$I$9+СВЦЭМ!$D$10+'СЕТ СН'!$I$5-'СЕТ СН'!$I$17</f>
        <v>3650.0796002399998</v>
      </c>
    </row>
    <row r="135" spans="1:25" ht="15.75" x14ac:dyDescent="0.2">
      <c r="A135" s="35">
        <f t="shared" si="3"/>
        <v>43540</v>
      </c>
      <c r="B135" s="36">
        <f>SUMIFS(СВЦЭМ!$C$33:$C$776,СВЦЭМ!$A$33:$A$776,$A135,СВЦЭМ!$B$33:$B$776,B$119)+'СЕТ СН'!$I$9+СВЦЭМ!$D$10+'СЕТ СН'!$I$5-'СЕТ СН'!$I$17</f>
        <v>3699.1636836399998</v>
      </c>
      <c r="C135" s="36">
        <f>SUMIFS(СВЦЭМ!$C$33:$C$776,СВЦЭМ!$A$33:$A$776,$A135,СВЦЭМ!$B$33:$B$776,C$119)+'СЕТ СН'!$I$9+СВЦЭМ!$D$10+'СЕТ СН'!$I$5-'СЕТ СН'!$I$17</f>
        <v>3740.8385731200001</v>
      </c>
      <c r="D135" s="36">
        <f>SUMIFS(СВЦЭМ!$C$33:$C$776,СВЦЭМ!$A$33:$A$776,$A135,СВЦЭМ!$B$33:$B$776,D$119)+'СЕТ СН'!$I$9+СВЦЭМ!$D$10+'СЕТ СН'!$I$5-'СЕТ СН'!$I$17</f>
        <v>3766.8134481400002</v>
      </c>
      <c r="E135" s="36">
        <f>SUMIFS(СВЦЭМ!$C$33:$C$776,СВЦЭМ!$A$33:$A$776,$A135,СВЦЭМ!$B$33:$B$776,E$119)+'СЕТ СН'!$I$9+СВЦЭМ!$D$10+'СЕТ СН'!$I$5-'СЕТ СН'!$I$17</f>
        <v>3773.7477703499999</v>
      </c>
      <c r="F135" s="36">
        <f>SUMIFS(СВЦЭМ!$C$33:$C$776,СВЦЭМ!$A$33:$A$776,$A135,СВЦЭМ!$B$33:$B$776,F$119)+'СЕТ СН'!$I$9+СВЦЭМ!$D$10+'СЕТ СН'!$I$5-'СЕТ СН'!$I$17</f>
        <v>3795.1206876199999</v>
      </c>
      <c r="G135" s="36">
        <f>SUMIFS(СВЦЭМ!$C$33:$C$776,СВЦЭМ!$A$33:$A$776,$A135,СВЦЭМ!$B$33:$B$776,G$119)+'СЕТ СН'!$I$9+СВЦЭМ!$D$10+'СЕТ СН'!$I$5-'СЕТ СН'!$I$17</f>
        <v>3781.11391602</v>
      </c>
      <c r="H135" s="36">
        <f>SUMIFS(СВЦЭМ!$C$33:$C$776,СВЦЭМ!$A$33:$A$776,$A135,СВЦЭМ!$B$33:$B$776,H$119)+'СЕТ СН'!$I$9+СВЦЭМ!$D$10+'СЕТ СН'!$I$5-'СЕТ СН'!$I$17</f>
        <v>3752.5012896099997</v>
      </c>
      <c r="I135" s="36">
        <f>SUMIFS(СВЦЭМ!$C$33:$C$776,СВЦЭМ!$A$33:$A$776,$A135,СВЦЭМ!$B$33:$B$776,I$119)+'СЕТ СН'!$I$9+СВЦЭМ!$D$10+'СЕТ СН'!$I$5-'СЕТ СН'!$I$17</f>
        <v>3678.2321851299998</v>
      </c>
      <c r="J135" s="36">
        <f>SUMIFS(СВЦЭМ!$C$33:$C$776,СВЦЭМ!$A$33:$A$776,$A135,СВЦЭМ!$B$33:$B$776,J$119)+'СЕТ СН'!$I$9+СВЦЭМ!$D$10+'СЕТ СН'!$I$5-'СЕТ СН'!$I$17</f>
        <v>3600.6082800999998</v>
      </c>
      <c r="K135" s="36">
        <f>SUMIFS(СВЦЭМ!$C$33:$C$776,СВЦЭМ!$A$33:$A$776,$A135,СВЦЭМ!$B$33:$B$776,K$119)+'СЕТ СН'!$I$9+СВЦЭМ!$D$10+'СЕТ СН'!$I$5-'СЕТ СН'!$I$17</f>
        <v>3586.11689002</v>
      </c>
      <c r="L135" s="36">
        <f>SUMIFS(СВЦЭМ!$C$33:$C$776,СВЦЭМ!$A$33:$A$776,$A135,СВЦЭМ!$B$33:$B$776,L$119)+'СЕТ СН'!$I$9+СВЦЭМ!$D$10+'СЕТ СН'!$I$5-'СЕТ СН'!$I$17</f>
        <v>3604.8336012599998</v>
      </c>
      <c r="M135" s="36">
        <f>SUMIFS(СВЦЭМ!$C$33:$C$776,СВЦЭМ!$A$33:$A$776,$A135,СВЦЭМ!$B$33:$B$776,M$119)+'СЕТ СН'!$I$9+СВЦЭМ!$D$10+'СЕТ СН'!$I$5-'СЕТ СН'!$I$17</f>
        <v>3639.4754080900002</v>
      </c>
      <c r="N135" s="36">
        <f>SUMIFS(СВЦЭМ!$C$33:$C$776,СВЦЭМ!$A$33:$A$776,$A135,СВЦЭМ!$B$33:$B$776,N$119)+'СЕТ СН'!$I$9+СВЦЭМ!$D$10+'СЕТ СН'!$I$5-'СЕТ СН'!$I$17</f>
        <v>3676.5958268099998</v>
      </c>
      <c r="O135" s="36">
        <f>SUMIFS(СВЦЭМ!$C$33:$C$776,СВЦЭМ!$A$33:$A$776,$A135,СВЦЭМ!$B$33:$B$776,O$119)+'СЕТ СН'!$I$9+СВЦЭМ!$D$10+'СЕТ СН'!$I$5-'СЕТ СН'!$I$17</f>
        <v>3692.94561767</v>
      </c>
      <c r="P135" s="36">
        <f>SUMIFS(СВЦЭМ!$C$33:$C$776,СВЦЭМ!$A$33:$A$776,$A135,СВЦЭМ!$B$33:$B$776,P$119)+'СЕТ СН'!$I$9+СВЦЭМ!$D$10+'СЕТ СН'!$I$5-'СЕТ СН'!$I$17</f>
        <v>3684.8084738099997</v>
      </c>
      <c r="Q135" s="36">
        <f>SUMIFS(СВЦЭМ!$C$33:$C$776,СВЦЭМ!$A$33:$A$776,$A135,СВЦЭМ!$B$33:$B$776,Q$119)+'СЕТ СН'!$I$9+СВЦЭМ!$D$10+'СЕТ СН'!$I$5-'СЕТ СН'!$I$17</f>
        <v>3686.0470765999999</v>
      </c>
      <c r="R135" s="36">
        <f>SUMIFS(СВЦЭМ!$C$33:$C$776,СВЦЭМ!$A$33:$A$776,$A135,СВЦЭМ!$B$33:$B$776,R$119)+'СЕТ СН'!$I$9+СВЦЭМ!$D$10+'СЕТ СН'!$I$5-'СЕТ СН'!$I$17</f>
        <v>3656.1967589799997</v>
      </c>
      <c r="S135" s="36">
        <f>SUMIFS(СВЦЭМ!$C$33:$C$776,СВЦЭМ!$A$33:$A$776,$A135,СВЦЭМ!$B$33:$B$776,S$119)+'СЕТ СН'!$I$9+СВЦЭМ!$D$10+'СЕТ СН'!$I$5-'СЕТ СН'!$I$17</f>
        <v>3609.3982762799997</v>
      </c>
      <c r="T135" s="36">
        <f>SUMIFS(СВЦЭМ!$C$33:$C$776,СВЦЭМ!$A$33:$A$776,$A135,СВЦЭМ!$B$33:$B$776,T$119)+'СЕТ СН'!$I$9+СВЦЭМ!$D$10+'СЕТ СН'!$I$5-'СЕТ СН'!$I$17</f>
        <v>3597.6833234400001</v>
      </c>
      <c r="U135" s="36">
        <f>SUMIFS(СВЦЭМ!$C$33:$C$776,СВЦЭМ!$A$33:$A$776,$A135,СВЦЭМ!$B$33:$B$776,U$119)+'СЕТ СН'!$I$9+СВЦЭМ!$D$10+'СЕТ СН'!$I$5-'СЕТ СН'!$I$17</f>
        <v>3580.15064158</v>
      </c>
      <c r="V135" s="36">
        <f>SUMIFS(СВЦЭМ!$C$33:$C$776,СВЦЭМ!$A$33:$A$776,$A135,СВЦЭМ!$B$33:$B$776,V$119)+'СЕТ СН'!$I$9+СВЦЭМ!$D$10+'СЕТ СН'!$I$5-'СЕТ СН'!$I$17</f>
        <v>3561.4826595599998</v>
      </c>
      <c r="W135" s="36">
        <f>SUMIFS(СВЦЭМ!$C$33:$C$776,СВЦЭМ!$A$33:$A$776,$A135,СВЦЭМ!$B$33:$B$776,W$119)+'СЕТ СН'!$I$9+СВЦЭМ!$D$10+'СЕТ СН'!$I$5-'СЕТ СН'!$I$17</f>
        <v>3572.9066810899999</v>
      </c>
      <c r="X135" s="36">
        <f>SUMIFS(СВЦЭМ!$C$33:$C$776,СВЦЭМ!$A$33:$A$776,$A135,СВЦЭМ!$B$33:$B$776,X$119)+'СЕТ СН'!$I$9+СВЦЭМ!$D$10+'СЕТ СН'!$I$5-'СЕТ СН'!$I$17</f>
        <v>3615.2047411599997</v>
      </c>
      <c r="Y135" s="36">
        <f>SUMIFS(СВЦЭМ!$C$33:$C$776,СВЦЭМ!$A$33:$A$776,$A135,СВЦЭМ!$B$33:$B$776,Y$119)+'СЕТ СН'!$I$9+СВЦЭМ!$D$10+'СЕТ СН'!$I$5-'СЕТ СН'!$I$17</f>
        <v>3667.92211619</v>
      </c>
    </row>
    <row r="136" spans="1:25" ht="15.75" x14ac:dyDescent="0.2">
      <c r="A136" s="35">
        <f t="shared" si="3"/>
        <v>43541</v>
      </c>
      <c r="B136" s="36">
        <f>SUMIFS(СВЦЭМ!$C$33:$C$776,СВЦЭМ!$A$33:$A$776,$A136,СВЦЭМ!$B$33:$B$776,B$119)+'СЕТ СН'!$I$9+СВЦЭМ!$D$10+'СЕТ СН'!$I$5-'СЕТ СН'!$I$17</f>
        <v>3711.5782371699997</v>
      </c>
      <c r="C136" s="36">
        <f>SUMIFS(СВЦЭМ!$C$33:$C$776,СВЦЭМ!$A$33:$A$776,$A136,СВЦЭМ!$B$33:$B$776,C$119)+'СЕТ СН'!$I$9+СВЦЭМ!$D$10+'СЕТ СН'!$I$5-'СЕТ СН'!$I$17</f>
        <v>3746.9968107999998</v>
      </c>
      <c r="D136" s="36">
        <f>SUMIFS(СВЦЭМ!$C$33:$C$776,СВЦЭМ!$A$33:$A$776,$A136,СВЦЭМ!$B$33:$B$776,D$119)+'СЕТ СН'!$I$9+СВЦЭМ!$D$10+'СЕТ СН'!$I$5-'СЕТ СН'!$I$17</f>
        <v>3754.07880183</v>
      </c>
      <c r="E136" s="36">
        <f>SUMIFS(СВЦЭМ!$C$33:$C$776,СВЦЭМ!$A$33:$A$776,$A136,СВЦЭМ!$B$33:$B$776,E$119)+'СЕТ СН'!$I$9+СВЦЭМ!$D$10+'СЕТ СН'!$I$5-'СЕТ СН'!$I$17</f>
        <v>3758.0705696799996</v>
      </c>
      <c r="F136" s="36">
        <f>SUMIFS(СВЦЭМ!$C$33:$C$776,СВЦЭМ!$A$33:$A$776,$A136,СВЦЭМ!$B$33:$B$776,F$119)+'СЕТ СН'!$I$9+СВЦЭМ!$D$10+'СЕТ СН'!$I$5-'СЕТ СН'!$I$17</f>
        <v>3774.7759098199999</v>
      </c>
      <c r="G136" s="36">
        <f>SUMIFS(СВЦЭМ!$C$33:$C$776,СВЦЭМ!$A$33:$A$776,$A136,СВЦЭМ!$B$33:$B$776,G$119)+'СЕТ СН'!$I$9+СВЦЭМ!$D$10+'СЕТ СН'!$I$5-'СЕТ СН'!$I$17</f>
        <v>3788.0079756999999</v>
      </c>
      <c r="H136" s="36">
        <f>SUMIFS(СВЦЭМ!$C$33:$C$776,СВЦЭМ!$A$33:$A$776,$A136,СВЦЭМ!$B$33:$B$776,H$119)+'СЕТ СН'!$I$9+СВЦЭМ!$D$10+'СЕТ СН'!$I$5-'СЕТ СН'!$I$17</f>
        <v>3737.03241536</v>
      </c>
      <c r="I136" s="36">
        <f>SUMIFS(СВЦЭМ!$C$33:$C$776,СВЦЭМ!$A$33:$A$776,$A136,СВЦЭМ!$B$33:$B$776,I$119)+'СЕТ СН'!$I$9+СВЦЭМ!$D$10+'СЕТ СН'!$I$5-'СЕТ СН'!$I$17</f>
        <v>3681.8973956499999</v>
      </c>
      <c r="J136" s="36">
        <f>SUMIFS(СВЦЭМ!$C$33:$C$776,СВЦЭМ!$A$33:$A$776,$A136,СВЦЭМ!$B$33:$B$776,J$119)+'СЕТ СН'!$I$9+СВЦЭМ!$D$10+'СЕТ СН'!$I$5-'СЕТ СН'!$I$17</f>
        <v>3627.2255514499998</v>
      </c>
      <c r="K136" s="36">
        <f>SUMIFS(СВЦЭМ!$C$33:$C$776,СВЦЭМ!$A$33:$A$776,$A136,СВЦЭМ!$B$33:$B$776,K$119)+'СЕТ СН'!$I$9+СВЦЭМ!$D$10+'СЕТ СН'!$I$5-'СЕТ СН'!$I$17</f>
        <v>3595.4039882399998</v>
      </c>
      <c r="L136" s="36">
        <f>SUMIFS(СВЦЭМ!$C$33:$C$776,СВЦЭМ!$A$33:$A$776,$A136,СВЦЭМ!$B$33:$B$776,L$119)+'СЕТ СН'!$I$9+СВЦЭМ!$D$10+'СЕТ СН'!$I$5-'СЕТ СН'!$I$17</f>
        <v>3578.7105511700001</v>
      </c>
      <c r="M136" s="36">
        <f>SUMIFS(СВЦЭМ!$C$33:$C$776,СВЦЭМ!$A$33:$A$776,$A136,СВЦЭМ!$B$33:$B$776,M$119)+'СЕТ СН'!$I$9+СВЦЭМ!$D$10+'СЕТ СН'!$I$5-'СЕТ СН'!$I$17</f>
        <v>3621.1827729799998</v>
      </c>
      <c r="N136" s="36">
        <f>SUMIFS(СВЦЭМ!$C$33:$C$776,СВЦЭМ!$A$33:$A$776,$A136,СВЦЭМ!$B$33:$B$776,N$119)+'СЕТ СН'!$I$9+СВЦЭМ!$D$10+'СЕТ СН'!$I$5-'СЕТ СН'!$I$17</f>
        <v>3660.9190065600001</v>
      </c>
      <c r="O136" s="36">
        <f>SUMIFS(СВЦЭМ!$C$33:$C$776,СВЦЭМ!$A$33:$A$776,$A136,СВЦЭМ!$B$33:$B$776,O$119)+'СЕТ СН'!$I$9+СВЦЭМ!$D$10+'СЕТ СН'!$I$5-'СЕТ СН'!$I$17</f>
        <v>3684.47259067</v>
      </c>
      <c r="P136" s="36">
        <f>SUMIFS(СВЦЭМ!$C$33:$C$776,СВЦЭМ!$A$33:$A$776,$A136,СВЦЭМ!$B$33:$B$776,P$119)+'СЕТ СН'!$I$9+СВЦЭМ!$D$10+'СЕТ СН'!$I$5-'СЕТ СН'!$I$17</f>
        <v>3696.01271546</v>
      </c>
      <c r="Q136" s="36">
        <f>SUMIFS(СВЦЭМ!$C$33:$C$776,СВЦЭМ!$A$33:$A$776,$A136,СВЦЭМ!$B$33:$B$776,Q$119)+'СЕТ СН'!$I$9+СВЦЭМ!$D$10+'СЕТ СН'!$I$5-'СЕТ СН'!$I$17</f>
        <v>3701.1532962000001</v>
      </c>
      <c r="R136" s="36">
        <f>SUMIFS(СВЦЭМ!$C$33:$C$776,СВЦЭМ!$A$33:$A$776,$A136,СВЦЭМ!$B$33:$B$776,R$119)+'СЕТ СН'!$I$9+СВЦЭМ!$D$10+'СЕТ СН'!$I$5-'СЕТ СН'!$I$17</f>
        <v>3664.16169451</v>
      </c>
      <c r="S136" s="36">
        <f>SUMIFS(СВЦЭМ!$C$33:$C$776,СВЦЭМ!$A$33:$A$776,$A136,СВЦЭМ!$B$33:$B$776,S$119)+'СЕТ СН'!$I$9+СВЦЭМ!$D$10+'СЕТ СН'!$I$5-'СЕТ СН'!$I$17</f>
        <v>3617.2811754699997</v>
      </c>
      <c r="T136" s="36">
        <f>SUMIFS(СВЦЭМ!$C$33:$C$776,СВЦЭМ!$A$33:$A$776,$A136,СВЦЭМ!$B$33:$B$776,T$119)+'СЕТ СН'!$I$9+СВЦЭМ!$D$10+'СЕТ СН'!$I$5-'СЕТ СН'!$I$17</f>
        <v>3584.7586627400001</v>
      </c>
      <c r="U136" s="36">
        <f>SUMIFS(СВЦЭМ!$C$33:$C$776,СВЦЭМ!$A$33:$A$776,$A136,СВЦЭМ!$B$33:$B$776,U$119)+'СЕТ СН'!$I$9+СВЦЭМ!$D$10+'СЕТ СН'!$I$5-'СЕТ СН'!$I$17</f>
        <v>3557.1609667499997</v>
      </c>
      <c r="V136" s="36">
        <f>SUMIFS(СВЦЭМ!$C$33:$C$776,СВЦЭМ!$A$33:$A$776,$A136,СВЦЭМ!$B$33:$B$776,V$119)+'СЕТ СН'!$I$9+СВЦЭМ!$D$10+'СЕТ СН'!$I$5-'СЕТ СН'!$I$17</f>
        <v>3541.17694579</v>
      </c>
      <c r="W136" s="36">
        <f>SUMIFS(СВЦЭМ!$C$33:$C$776,СВЦЭМ!$A$33:$A$776,$A136,СВЦЭМ!$B$33:$B$776,W$119)+'СЕТ СН'!$I$9+СВЦЭМ!$D$10+'СЕТ СН'!$I$5-'СЕТ СН'!$I$17</f>
        <v>3557.6394033299998</v>
      </c>
      <c r="X136" s="36">
        <f>SUMIFS(СВЦЭМ!$C$33:$C$776,СВЦЭМ!$A$33:$A$776,$A136,СВЦЭМ!$B$33:$B$776,X$119)+'СЕТ СН'!$I$9+СВЦЭМ!$D$10+'СЕТ СН'!$I$5-'СЕТ СН'!$I$17</f>
        <v>3593.8913940799998</v>
      </c>
      <c r="Y136" s="36">
        <f>SUMIFS(СВЦЭМ!$C$33:$C$776,СВЦЭМ!$A$33:$A$776,$A136,СВЦЭМ!$B$33:$B$776,Y$119)+'СЕТ СН'!$I$9+СВЦЭМ!$D$10+'СЕТ СН'!$I$5-'СЕТ СН'!$I$17</f>
        <v>3643.3191349700001</v>
      </c>
    </row>
    <row r="137" spans="1:25" ht="15.75" x14ac:dyDescent="0.2">
      <c r="A137" s="35">
        <f t="shared" si="3"/>
        <v>43542</v>
      </c>
      <c r="B137" s="36">
        <f>SUMIFS(СВЦЭМ!$C$33:$C$776,СВЦЭМ!$A$33:$A$776,$A137,СВЦЭМ!$B$33:$B$776,B$119)+'СЕТ СН'!$I$9+СВЦЭМ!$D$10+'СЕТ СН'!$I$5-'СЕТ СН'!$I$17</f>
        <v>3706.2844150399997</v>
      </c>
      <c r="C137" s="36">
        <f>SUMIFS(СВЦЭМ!$C$33:$C$776,СВЦЭМ!$A$33:$A$776,$A137,СВЦЭМ!$B$33:$B$776,C$119)+'СЕТ СН'!$I$9+СВЦЭМ!$D$10+'СЕТ СН'!$I$5-'СЕТ СН'!$I$17</f>
        <v>3743.6759850999997</v>
      </c>
      <c r="D137" s="36">
        <f>SUMIFS(СВЦЭМ!$C$33:$C$776,СВЦЭМ!$A$33:$A$776,$A137,СВЦЭМ!$B$33:$B$776,D$119)+'СЕТ СН'!$I$9+СВЦЭМ!$D$10+'СЕТ СН'!$I$5-'СЕТ СН'!$I$17</f>
        <v>3746.00598059</v>
      </c>
      <c r="E137" s="36">
        <f>SUMIFS(СВЦЭМ!$C$33:$C$776,СВЦЭМ!$A$33:$A$776,$A137,СВЦЭМ!$B$33:$B$776,E$119)+'СЕТ СН'!$I$9+СВЦЭМ!$D$10+'СЕТ СН'!$I$5-'СЕТ СН'!$I$17</f>
        <v>3757.44443955</v>
      </c>
      <c r="F137" s="36">
        <f>SUMIFS(СВЦЭМ!$C$33:$C$776,СВЦЭМ!$A$33:$A$776,$A137,СВЦЭМ!$B$33:$B$776,F$119)+'СЕТ СН'!$I$9+СВЦЭМ!$D$10+'СЕТ СН'!$I$5-'СЕТ СН'!$I$17</f>
        <v>3761.2377334100001</v>
      </c>
      <c r="G137" s="36">
        <f>SUMIFS(СВЦЭМ!$C$33:$C$776,СВЦЭМ!$A$33:$A$776,$A137,СВЦЭМ!$B$33:$B$776,G$119)+'СЕТ СН'!$I$9+СВЦЭМ!$D$10+'СЕТ СН'!$I$5-'СЕТ СН'!$I$17</f>
        <v>3742.6628914299999</v>
      </c>
      <c r="H137" s="36">
        <f>SUMIFS(СВЦЭМ!$C$33:$C$776,СВЦЭМ!$A$33:$A$776,$A137,СВЦЭМ!$B$33:$B$776,H$119)+'СЕТ СН'!$I$9+СВЦЭМ!$D$10+'СЕТ СН'!$I$5-'СЕТ СН'!$I$17</f>
        <v>3698.3312981899999</v>
      </c>
      <c r="I137" s="36">
        <f>SUMIFS(СВЦЭМ!$C$33:$C$776,СВЦЭМ!$A$33:$A$776,$A137,СВЦЭМ!$B$33:$B$776,I$119)+'СЕТ СН'!$I$9+СВЦЭМ!$D$10+'СЕТ СН'!$I$5-'СЕТ СН'!$I$17</f>
        <v>3629.64588512</v>
      </c>
      <c r="J137" s="36">
        <f>SUMIFS(СВЦЭМ!$C$33:$C$776,СВЦЭМ!$A$33:$A$776,$A137,СВЦЭМ!$B$33:$B$776,J$119)+'СЕТ СН'!$I$9+СВЦЭМ!$D$10+'СЕТ СН'!$I$5-'СЕТ СН'!$I$17</f>
        <v>3598.6797795299999</v>
      </c>
      <c r="K137" s="36">
        <f>SUMIFS(СВЦЭМ!$C$33:$C$776,СВЦЭМ!$A$33:$A$776,$A137,СВЦЭМ!$B$33:$B$776,K$119)+'СЕТ СН'!$I$9+СВЦЭМ!$D$10+'СЕТ СН'!$I$5-'СЕТ СН'!$I$17</f>
        <v>3568.6112729799997</v>
      </c>
      <c r="L137" s="36">
        <f>SUMIFS(СВЦЭМ!$C$33:$C$776,СВЦЭМ!$A$33:$A$776,$A137,СВЦЭМ!$B$33:$B$776,L$119)+'СЕТ СН'!$I$9+СВЦЭМ!$D$10+'СЕТ СН'!$I$5-'СЕТ СН'!$I$17</f>
        <v>3576.2717941699998</v>
      </c>
      <c r="M137" s="36">
        <f>SUMIFS(СВЦЭМ!$C$33:$C$776,СВЦЭМ!$A$33:$A$776,$A137,СВЦЭМ!$B$33:$B$776,M$119)+'СЕТ СН'!$I$9+СВЦЭМ!$D$10+'СЕТ СН'!$I$5-'СЕТ СН'!$I$17</f>
        <v>3608.9152734600002</v>
      </c>
      <c r="N137" s="36">
        <f>SUMIFS(СВЦЭМ!$C$33:$C$776,СВЦЭМ!$A$33:$A$776,$A137,СВЦЭМ!$B$33:$B$776,N$119)+'СЕТ СН'!$I$9+СВЦЭМ!$D$10+'СЕТ СН'!$I$5-'СЕТ СН'!$I$17</f>
        <v>3660.98554853</v>
      </c>
      <c r="O137" s="36">
        <f>SUMIFS(СВЦЭМ!$C$33:$C$776,СВЦЭМ!$A$33:$A$776,$A137,СВЦЭМ!$B$33:$B$776,O$119)+'СЕТ СН'!$I$9+СВЦЭМ!$D$10+'СЕТ СН'!$I$5-'СЕТ СН'!$I$17</f>
        <v>3681.4676601699998</v>
      </c>
      <c r="P137" s="36">
        <f>SUMIFS(СВЦЭМ!$C$33:$C$776,СВЦЭМ!$A$33:$A$776,$A137,СВЦЭМ!$B$33:$B$776,P$119)+'СЕТ СН'!$I$9+СВЦЭМ!$D$10+'СЕТ СН'!$I$5-'СЕТ СН'!$I$17</f>
        <v>3695.8480177399997</v>
      </c>
      <c r="Q137" s="36">
        <f>SUMIFS(СВЦЭМ!$C$33:$C$776,СВЦЭМ!$A$33:$A$776,$A137,СВЦЭМ!$B$33:$B$776,Q$119)+'СЕТ СН'!$I$9+СВЦЭМ!$D$10+'СЕТ СН'!$I$5-'СЕТ СН'!$I$17</f>
        <v>3692.8670657100001</v>
      </c>
      <c r="R137" s="36">
        <f>SUMIFS(СВЦЭМ!$C$33:$C$776,СВЦЭМ!$A$33:$A$776,$A137,СВЦЭМ!$B$33:$B$776,R$119)+'СЕТ СН'!$I$9+СВЦЭМ!$D$10+'СЕТ СН'!$I$5-'СЕТ СН'!$I$17</f>
        <v>3657.4601013299998</v>
      </c>
      <c r="S137" s="36">
        <f>SUMIFS(СВЦЭМ!$C$33:$C$776,СВЦЭМ!$A$33:$A$776,$A137,СВЦЭМ!$B$33:$B$776,S$119)+'СЕТ СН'!$I$9+СВЦЭМ!$D$10+'СЕТ СН'!$I$5-'СЕТ СН'!$I$17</f>
        <v>3609.9722215500001</v>
      </c>
      <c r="T137" s="36">
        <f>SUMIFS(СВЦЭМ!$C$33:$C$776,СВЦЭМ!$A$33:$A$776,$A137,СВЦЭМ!$B$33:$B$776,T$119)+'СЕТ СН'!$I$9+СВЦЭМ!$D$10+'СЕТ СН'!$I$5-'СЕТ СН'!$I$17</f>
        <v>3577.7587079599998</v>
      </c>
      <c r="U137" s="36">
        <f>SUMIFS(СВЦЭМ!$C$33:$C$776,СВЦЭМ!$A$33:$A$776,$A137,СВЦЭМ!$B$33:$B$776,U$119)+'СЕТ СН'!$I$9+СВЦЭМ!$D$10+'СЕТ СН'!$I$5-'СЕТ СН'!$I$17</f>
        <v>3564.4577389599999</v>
      </c>
      <c r="V137" s="36">
        <f>SUMIFS(СВЦЭМ!$C$33:$C$776,СВЦЭМ!$A$33:$A$776,$A137,СВЦЭМ!$B$33:$B$776,V$119)+'СЕТ СН'!$I$9+СВЦЭМ!$D$10+'СЕТ СН'!$I$5-'СЕТ СН'!$I$17</f>
        <v>3565.0680081299997</v>
      </c>
      <c r="W137" s="36">
        <f>SUMIFS(СВЦЭМ!$C$33:$C$776,СВЦЭМ!$A$33:$A$776,$A137,СВЦЭМ!$B$33:$B$776,W$119)+'СЕТ СН'!$I$9+СВЦЭМ!$D$10+'СЕТ СН'!$I$5-'СЕТ СН'!$I$17</f>
        <v>3568.60397414</v>
      </c>
      <c r="X137" s="36">
        <f>SUMIFS(СВЦЭМ!$C$33:$C$776,СВЦЭМ!$A$33:$A$776,$A137,СВЦЭМ!$B$33:$B$776,X$119)+'СЕТ СН'!$I$9+СВЦЭМ!$D$10+'СЕТ СН'!$I$5-'СЕТ СН'!$I$17</f>
        <v>3618.7708942300001</v>
      </c>
      <c r="Y137" s="36">
        <f>SUMIFS(СВЦЭМ!$C$33:$C$776,СВЦЭМ!$A$33:$A$776,$A137,СВЦЭМ!$B$33:$B$776,Y$119)+'СЕТ СН'!$I$9+СВЦЭМ!$D$10+'СЕТ СН'!$I$5-'СЕТ СН'!$I$17</f>
        <v>3695.5416896299998</v>
      </c>
    </row>
    <row r="138" spans="1:25" ht="15.75" x14ac:dyDescent="0.2">
      <c r="A138" s="35">
        <f t="shared" si="3"/>
        <v>43543</v>
      </c>
      <c r="B138" s="36">
        <f>SUMIFS(СВЦЭМ!$C$33:$C$776,СВЦЭМ!$A$33:$A$776,$A138,СВЦЭМ!$B$33:$B$776,B$119)+'СЕТ СН'!$I$9+СВЦЭМ!$D$10+'СЕТ СН'!$I$5-'СЕТ СН'!$I$17</f>
        <v>3689.0879043300001</v>
      </c>
      <c r="C138" s="36">
        <f>SUMIFS(СВЦЭМ!$C$33:$C$776,СВЦЭМ!$A$33:$A$776,$A138,СВЦЭМ!$B$33:$B$776,C$119)+'СЕТ СН'!$I$9+СВЦЭМ!$D$10+'СЕТ СН'!$I$5-'СЕТ СН'!$I$17</f>
        <v>3720.5501024300002</v>
      </c>
      <c r="D138" s="36">
        <f>SUMIFS(СВЦЭМ!$C$33:$C$776,СВЦЭМ!$A$33:$A$776,$A138,СВЦЭМ!$B$33:$B$776,D$119)+'СЕТ СН'!$I$9+СВЦЭМ!$D$10+'СЕТ СН'!$I$5-'СЕТ СН'!$I$17</f>
        <v>3749.4143798300001</v>
      </c>
      <c r="E138" s="36">
        <f>SUMIFS(СВЦЭМ!$C$33:$C$776,СВЦЭМ!$A$33:$A$776,$A138,СВЦЭМ!$B$33:$B$776,E$119)+'СЕТ СН'!$I$9+СВЦЭМ!$D$10+'СЕТ СН'!$I$5-'СЕТ СН'!$I$17</f>
        <v>3758.80618534</v>
      </c>
      <c r="F138" s="36">
        <f>SUMIFS(СВЦЭМ!$C$33:$C$776,СВЦЭМ!$A$33:$A$776,$A138,СВЦЭМ!$B$33:$B$776,F$119)+'СЕТ СН'!$I$9+СВЦЭМ!$D$10+'СЕТ СН'!$I$5-'СЕТ СН'!$I$17</f>
        <v>3772.5749378099999</v>
      </c>
      <c r="G138" s="36">
        <f>SUMIFS(СВЦЭМ!$C$33:$C$776,СВЦЭМ!$A$33:$A$776,$A138,СВЦЭМ!$B$33:$B$776,G$119)+'СЕТ СН'!$I$9+СВЦЭМ!$D$10+'СЕТ СН'!$I$5-'СЕТ СН'!$I$17</f>
        <v>3748.959754</v>
      </c>
      <c r="H138" s="36">
        <f>SUMIFS(СВЦЭМ!$C$33:$C$776,СВЦЭМ!$A$33:$A$776,$A138,СВЦЭМ!$B$33:$B$776,H$119)+'СЕТ СН'!$I$9+СВЦЭМ!$D$10+'СЕТ СН'!$I$5-'СЕТ СН'!$I$17</f>
        <v>3683.3605210400001</v>
      </c>
      <c r="I138" s="36">
        <f>SUMIFS(СВЦЭМ!$C$33:$C$776,СВЦЭМ!$A$33:$A$776,$A138,СВЦЭМ!$B$33:$B$776,I$119)+'СЕТ СН'!$I$9+СВЦЭМ!$D$10+'СЕТ СН'!$I$5-'СЕТ СН'!$I$17</f>
        <v>3606.2302796700001</v>
      </c>
      <c r="J138" s="36">
        <f>SUMIFS(СВЦЭМ!$C$33:$C$776,СВЦЭМ!$A$33:$A$776,$A138,СВЦЭМ!$B$33:$B$776,J$119)+'СЕТ СН'!$I$9+СВЦЭМ!$D$10+'СЕТ СН'!$I$5-'СЕТ СН'!$I$17</f>
        <v>3561.50148038</v>
      </c>
      <c r="K138" s="36">
        <f>SUMIFS(СВЦЭМ!$C$33:$C$776,СВЦЭМ!$A$33:$A$776,$A138,СВЦЭМ!$B$33:$B$776,K$119)+'СЕТ СН'!$I$9+СВЦЭМ!$D$10+'СЕТ СН'!$I$5-'СЕТ СН'!$I$17</f>
        <v>3537.32174687</v>
      </c>
      <c r="L138" s="36">
        <f>SUMIFS(СВЦЭМ!$C$33:$C$776,СВЦЭМ!$A$33:$A$776,$A138,СВЦЭМ!$B$33:$B$776,L$119)+'СЕТ СН'!$I$9+СВЦЭМ!$D$10+'СЕТ СН'!$I$5-'СЕТ СН'!$I$17</f>
        <v>3540.5172864900001</v>
      </c>
      <c r="M138" s="36">
        <f>SUMIFS(СВЦЭМ!$C$33:$C$776,СВЦЭМ!$A$33:$A$776,$A138,СВЦЭМ!$B$33:$B$776,M$119)+'СЕТ СН'!$I$9+СВЦЭМ!$D$10+'СЕТ СН'!$I$5-'СЕТ СН'!$I$17</f>
        <v>3569.3058820799997</v>
      </c>
      <c r="N138" s="36">
        <f>SUMIFS(СВЦЭМ!$C$33:$C$776,СВЦЭМ!$A$33:$A$776,$A138,СВЦЭМ!$B$33:$B$776,N$119)+'СЕТ СН'!$I$9+СВЦЭМ!$D$10+'СЕТ СН'!$I$5-'СЕТ СН'!$I$17</f>
        <v>3642.0469411999998</v>
      </c>
      <c r="O138" s="36">
        <f>SUMIFS(СВЦЭМ!$C$33:$C$776,СВЦЭМ!$A$33:$A$776,$A138,СВЦЭМ!$B$33:$B$776,O$119)+'СЕТ СН'!$I$9+СВЦЭМ!$D$10+'СЕТ СН'!$I$5-'СЕТ СН'!$I$17</f>
        <v>3685.5632155599997</v>
      </c>
      <c r="P138" s="36">
        <f>SUMIFS(СВЦЭМ!$C$33:$C$776,СВЦЭМ!$A$33:$A$776,$A138,СВЦЭМ!$B$33:$B$776,P$119)+'СЕТ СН'!$I$9+СВЦЭМ!$D$10+'СЕТ СН'!$I$5-'СЕТ СН'!$I$17</f>
        <v>3701.1581862799999</v>
      </c>
      <c r="Q138" s="36">
        <f>SUMIFS(СВЦЭМ!$C$33:$C$776,СВЦЭМ!$A$33:$A$776,$A138,СВЦЭМ!$B$33:$B$776,Q$119)+'СЕТ СН'!$I$9+СВЦЭМ!$D$10+'СЕТ СН'!$I$5-'СЕТ СН'!$I$17</f>
        <v>3707.29389498</v>
      </c>
      <c r="R138" s="36">
        <f>SUMIFS(СВЦЭМ!$C$33:$C$776,СВЦЭМ!$A$33:$A$776,$A138,СВЦЭМ!$B$33:$B$776,R$119)+'СЕТ СН'!$I$9+СВЦЭМ!$D$10+'СЕТ СН'!$I$5-'СЕТ СН'!$I$17</f>
        <v>3666.3794388199999</v>
      </c>
      <c r="S138" s="36">
        <f>SUMIFS(СВЦЭМ!$C$33:$C$776,СВЦЭМ!$A$33:$A$776,$A138,СВЦЭМ!$B$33:$B$776,S$119)+'СЕТ СН'!$I$9+СВЦЭМ!$D$10+'СЕТ СН'!$I$5-'СЕТ СН'!$I$17</f>
        <v>3622.45143147</v>
      </c>
      <c r="T138" s="36">
        <f>SUMIFS(СВЦЭМ!$C$33:$C$776,СВЦЭМ!$A$33:$A$776,$A138,СВЦЭМ!$B$33:$B$776,T$119)+'СЕТ СН'!$I$9+СВЦЭМ!$D$10+'СЕТ СН'!$I$5-'СЕТ СН'!$I$17</f>
        <v>3597.3035501300001</v>
      </c>
      <c r="U138" s="36">
        <f>SUMIFS(СВЦЭМ!$C$33:$C$776,СВЦЭМ!$A$33:$A$776,$A138,СВЦЭМ!$B$33:$B$776,U$119)+'СЕТ СН'!$I$9+СВЦЭМ!$D$10+'СЕТ СН'!$I$5-'СЕТ СН'!$I$17</f>
        <v>3564.0543549399999</v>
      </c>
      <c r="V138" s="36">
        <f>SUMIFS(СВЦЭМ!$C$33:$C$776,СВЦЭМ!$A$33:$A$776,$A138,СВЦЭМ!$B$33:$B$776,V$119)+'СЕТ СН'!$I$9+СВЦЭМ!$D$10+'СЕТ СН'!$I$5-'СЕТ СН'!$I$17</f>
        <v>3552.4508118499998</v>
      </c>
      <c r="W138" s="36">
        <f>SUMIFS(СВЦЭМ!$C$33:$C$776,СВЦЭМ!$A$33:$A$776,$A138,СВЦЭМ!$B$33:$B$776,W$119)+'СЕТ СН'!$I$9+СВЦЭМ!$D$10+'СЕТ СН'!$I$5-'СЕТ СН'!$I$17</f>
        <v>3568.28962542</v>
      </c>
      <c r="X138" s="36">
        <f>SUMIFS(СВЦЭМ!$C$33:$C$776,СВЦЭМ!$A$33:$A$776,$A138,СВЦЭМ!$B$33:$B$776,X$119)+'СЕТ СН'!$I$9+СВЦЭМ!$D$10+'СЕТ СН'!$I$5-'СЕТ СН'!$I$17</f>
        <v>3628.9284768899997</v>
      </c>
      <c r="Y138" s="36">
        <f>SUMIFS(СВЦЭМ!$C$33:$C$776,СВЦЭМ!$A$33:$A$776,$A138,СВЦЭМ!$B$33:$B$776,Y$119)+'СЕТ СН'!$I$9+СВЦЭМ!$D$10+'СЕТ СН'!$I$5-'СЕТ СН'!$I$17</f>
        <v>3699.6137488200002</v>
      </c>
    </row>
    <row r="139" spans="1:25" ht="15.75" x14ac:dyDescent="0.2">
      <c r="A139" s="35">
        <f t="shared" si="3"/>
        <v>43544</v>
      </c>
      <c r="B139" s="36">
        <f>SUMIFS(СВЦЭМ!$C$33:$C$776,СВЦЭМ!$A$33:$A$776,$A139,СВЦЭМ!$B$33:$B$776,B$119)+'СЕТ СН'!$I$9+СВЦЭМ!$D$10+'СЕТ СН'!$I$5-'СЕТ СН'!$I$17</f>
        <v>3708.2958963900001</v>
      </c>
      <c r="C139" s="36">
        <f>SUMIFS(СВЦЭМ!$C$33:$C$776,СВЦЭМ!$A$33:$A$776,$A139,СВЦЭМ!$B$33:$B$776,C$119)+'СЕТ СН'!$I$9+СВЦЭМ!$D$10+'СЕТ СН'!$I$5-'СЕТ СН'!$I$17</f>
        <v>3748.76541722</v>
      </c>
      <c r="D139" s="36">
        <f>SUMIFS(СВЦЭМ!$C$33:$C$776,СВЦЭМ!$A$33:$A$776,$A139,СВЦЭМ!$B$33:$B$776,D$119)+'СЕТ СН'!$I$9+СВЦЭМ!$D$10+'СЕТ СН'!$I$5-'СЕТ СН'!$I$17</f>
        <v>3725.8756277799998</v>
      </c>
      <c r="E139" s="36">
        <f>SUMIFS(СВЦЭМ!$C$33:$C$776,СВЦЭМ!$A$33:$A$776,$A139,СВЦЭМ!$B$33:$B$776,E$119)+'СЕТ СН'!$I$9+СВЦЭМ!$D$10+'СЕТ СН'!$I$5-'СЕТ СН'!$I$17</f>
        <v>3733.7388147199999</v>
      </c>
      <c r="F139" s="36">
        <f>SUMIFS(СВЦЭМ!$C$33:$C$776,СВЦЭМ!$A$33:$A$776,$A139,СВЦЭМ!$B$33:$B$776,F$119)+'СЕТ СН'!$I$9+СВЦЭМ!$D$10+'СЕТ СН'!$I$5-'СЕТ СН'!$I$17</f>
        <v>3736.9631310499999</v>
      </c>
      <c r="G139" s="36">
        <f>SUMIFS(СВЦЭМ!$C$33:$C$776,СВЦЭМ!$A$33:$A$776,$A139,СВЦЭМ!$B$33:$B$776,G$119)+'СЕТ СН'!$I$9+СВЦЭМ!$D$10+'СЕТ СН'!$I$5-'СЕТ СН'!$I$17</f>
        <v>3722.6811620199996</v>
      </c>
      <c r="H139" s="36">
        <f>SUMIFS(СВЦЭМ!$C$33:$C$776,СВЦЭМ!$A$33:$A$776,$A139,СВЦЭМ!$B$33:$B$776,H$119)+'СЕТ СН'!$I$9+СВЦЭМ!$D$10+'СЕТ СН'!$I$5-'СЕТ СН'!$I$17</f>
        <v>3677.1648056200002</v>
      </c>
      <c r="I139" s="36">
        <f>SUMIFS(СВЦЭМ!$C$33:$C$776,СВЦЭМ!$A$33:$A$776,$A139,СВЦЭМ!$B$33:$B$776,I$119)+'СЕТ СН'!$I$9+СВЦЭМ!$D$10+'СЕТ СН'!$I$5-'СЕТ СН'!$I$17</f>
        <v>3640.2695813700002</v>
      </c>
      <c r="J139" s="36">
        <f>SUMIFS(СВЦЭМ!$C$33:$C$776,СВЦЭМ!$A$33:$A$776,$A139,СВЦЭМ!$B$33:$B$776,J$119)+'СЕТ СН'!$I$9+СВЦЭМ!$D$10+'СЕТ СН'!$I$5-'СЕТ СН'!$I$17</f>
        <v>3594.4638804699998</v>
      </c>
      <c r="K139" s="36">
        <f>SUMIFS(СВЦЭМ!$C$33:$C$776,СВЦЭМ!$A$33:$A$776,$A139,СВЦЭМ!$B$33:$B$776,K$119)+'СЕТ СН'!$I$9+СВЦЭМ!$D$10+'СЕТ СН'!$I$5-'СЕТ СН'!$I$17</f>
        <v>3567.0766272599999</v>
      </c>
      <c r="L139" s="36">
        <f>SUMIFS(СВЦЭМ!$C$33:$C$776,СВЦЭМ!$A$33:$A$776,$A139,СВЦЭМ!$B$33:$B$776,L$119)+'СЕТ СН'!$I$9+СВЦЭМ!$D$10+'СЕТ СН'!$I$5-'СЕТ СН'!$I$17</f>
        <v>3567.3059941699998</v>
      </c>
      <c r="M139" s="36">
        <f>SUMIFS(СВЦЭМ!$C$33:$C$776,СВЦЭМ!$A$33:$A$776,$A139,СВЦЭМ!$B$33:$B$776,M$119)+'СЕТ СН'!$I$9+СВЦЭМ!$D$10+'СЕТ СН'!$I$5-'СЕТ СН'!$I$17</f>
        <v>3592.39014236</v>
      </c>
      <c r="N139" s="36">
        <f>SUMIFS(СВЦЭМ!$C$33:$C$776,СВЦЭМ!$A$33:$A$776,$A139,СВЦЭМ!$B$33:$B$776,N$119)+'СЕТ СН'!$I$9+СВЦЭМ!$D$10+'СЕТ СН'!$I$5-'СЕТ СН'!$I$17</f>
        <v>3629.5602381799999</v>
      </c>
      <c r="O139" s="36">
        <f>SUMIFS(СВЦЭМ!$C$33:$C$776,СВЦЭМ!$A$33:$A$776,$A139,СВЦЭМ!$B$33:$B$776,O$119)+'СЕТ СН'!$I$9+СВЦЭМ!$D$10+'СЕТ СН'!$I$5-'СЕТ СН'!$I$17</f>
        <v>3642.4261430799997</v>
      </c>
      <c r="P139" s="36">
        <f>SUMIFS(СВЦЭМ!$C$33:$C$776,СВЦЭМ!$A$33:$A$776,$A139,СВЦЭМ!$B$33:$B$776,P$119)+'СЕТ СН'!$I$9+СВЦЭМ!$D$10+'СЕТ СН'!$I$5-'СЕТ СН'!$I$17</f>
        <v>3657.3686162700001</v>
      </c>
      <c r="Q139" s="36">
        <f>SUMIFS(СВЦЭМ!$C$33:$C$776,СВЦЭМ!$A$33:$A$776,$A139,СВЦЭМ!$B$33:$B$776,Q$119)+'СЕТ СН'!$I$9+СВЦЭМ!$D$10+'СЕТ СН'!$I$5-'СЕТ СН'!$I$17</f>
        <v>3650.9112073400001</v>
      </c>
      <c r="R139" s="36">
        <f>SUMIFS(СВЦЭМ!$C$33:$C$776,СВЦЭМ!$A$33:$A$776,$A139,СВЦЭМ!$B$33:$B$776,R$119)+'СЕТ СН'!$I$9+СВЦЭМ!$D$10+'СЕТ СН'!$I$5-'СЕТ СН'!$I$17</f>
        <v>3622.2508787500001</v>
      </c>
      <c r="S139" s="36">
        <f>SUMIFS(СВЦЭМ!$C$33:$C$776,СВЦЭМ!$A$33:$A$776,$A139,СВЦЭМ!$B$33:$B$776,S$119)+'СЕТ СН'!$I$9+СВЦЭМ!$D$10+'СЕТ СН'!$I$5-'СЕТ СН'!$I$17</f>
        <v>3575.49747419</v>
      </c>
      <c r="T139" s="36">
        <f>SUMIFS(СВЦЭМ!$C$33:$C$776,СВЦЭМ!$A$33:$A$776,$A139,СВЦЭМ!$B$33:$B$776,T$119)+'СЕТ СН'!$I$9+СВЦЭМ!$D$10+'СЕТ СН'!$I$5-'СЕТ СН'!$I$17</f>
        <v>3561.3133316399999</v>
      </c>
      <c r="U139" s="36">
        <f>SUMIFS(СВЦЭМ!$C$33:$C$776,СВЦЭМ!$A$33:$A$776,$A139,СВЦЭМ!$B$33:$B$776,U$119)+'СЕТ СН'!$I$9+СВЦЭМ!$D$10+'СЕТ СН'!$I$5-'СЕТ СН'!$I$17</f>
        <v>3531.1232850799997</v>
      </c>
      <c r="V139" s="36">
        <f>SUMIFS(СВЦЭМ!$C$33:$C$776,СВЦЭМ!$A$33:$A$776,$A139,СВЦЭМ!$B$33:$B$776,V$119)+'СЕТ СН'!$I$9+СВЦЭМ!$D$10+'СЕТ СН'!$I$5-'СЕТ СН'!$I$17</f>
        <v>3521.8626592800001</v>
      </c>
      <c r="W139" s="36">
        <f>SUMIFS(СВЦЭМ!$C$33:$C$776,СВЦЭМ!$A$33:$A$776,$A139,СВЦЭМ!$B$33:$B$776,W$119)+'СЕТ СН'!$I$9+СВЦЭМ!$D$10+'СЕТ СН'!$I$5-'СЕТ СН'!$I$17</f>
        <v>3511.3330629299999</v>
      </c>
      <c r="X139" s="36">
        <f>SUMIFS(СВЦЭМ!$C$33:$C$776,СВЦЭМ!$A$33:$A$776,$A139,СВЦЭМ!$B$33:$B$776,X$119)+'СЕТ СН'!$I$9+СВЦЭМ!$D$10+'СЕТ СН'!$I$5-'СЕТ СН'!$I$17</f>
        <v>3555.7023881599998</v>
      </c>
      <c r="Y139" s="36">
        <f>SUMIFS(СВЦЭМ!$C$33:$C$776,СВЦЭМ!$A$33:$A$776,$A139,СВЦЭМ!$B$33:$B$776,Y$119)+'СЕТ СН'!$I$9+СВЦЭМ!$D$10+'СЕТ СН'!$I$5-'СЕТ СН'!$I$17</f>
        <v>3613.4730994699999</v>
      </c>
    </row>
    <row r="140" spans="1:25" ht="15.75" x14ac:dyDescent="0.2">
      <c r="A140" s="35">
        <f t="shared" si="3"/>
        <v>43545</v>
      </c>
      <c r="B140" s="36">
        <f>SUMIFS(СВЦЭМ!$C$33:$C$776,СВЦЭМ!$A$33:$A$776,$A140,СВЦЭМ!$B$33:$B$776,B$119)+'СЕТ СН'!$I$9+СВЦЭМ!$D$10+'СЕТ СН'!$I$5-'СЕТ СН'!$I$17</f>
        <v>3666.3759896399997</v>
      </c>
      <c r="C140" s="36">
        <f>SUMIFS(СВЦЭМ!$C$33:$C$776,СВЦЭМ!$A$33:$A$776,$A140,СВЦЭМ!$B$33:$B$776,C$119)+'СЕТ СН'!$I$9+СВЦЭМ!$D$10+'СЕТ СН'!$I$5-'СЕТ СН'!$I$17</f>
        <v>3709.9799285700001</v>
      </c>
      <c r="D140" s="36">
        <f>SUMIFS(СВЦЭМ!$C$33:$C$776,СВЦЭМ!$A$33:$A$776,$A140,СВЦЭМ!$B$33:$B$776,D$119)+'СЕТ СН'!$I$9+СВЦЭМ!$D$10+'СЕТ СН'!$I$5-'СЕТ СН'!$I$17</f>
        <v>3725.9580335299997</v>
      </c>
      <c r="E140" s="36">
        <f>SUMIFS(СВЦЭМ!$C$33:$C$776,СВЦЭМ!$A$33:$A$776,$A140,СВЦЭМ!$B$33:$B$776,E$119)+'СЕТ СН'!$I$9+СВЦЭМ!$D$10+'СЕТ СН'!$I$5-'СЕТ СН'!$I$17</f>
        <v>3745.93777155</v>
      </c>
      <c r="F140" s="36">
        <f>SUMIFS(СВЦЭМ!$C$33:$C$776,СВЦЭМ!$A$33:$A$776,$A140,СВЦЭМ!$B$33:$B$776,F$119)+'СЕТ СН'!$I$9+СВЦЭМ!$D$10+'СЕТ СН'!$I$5-'СЕТ СН'!$I$17</f>
        <v>3746.7095537099999</v>
      </c>
      <c r="G140" s="36">
        <f>SUMIFS(СВЦЭМ!$C$33:$C$776,СВЦЭМ!$A$33:$A$776,$A140,СВЦЭМ!$B$33:$B$776,G$119)+'СЕТ СН'!$I$9+СВЦЭМ!$D$10+'СЕТ СН'!$I$5-'СЕТ СН'!$I$17</f>
        <v>3722.0160809199997</v>
      </c>
      <c r="H140" s="36">
        <f>SUMIFS(СВЦЭМ!$C$33:$C$776,СВЦЭМ!$A$33:$A$776,$A140,СВЦЭМ!$B$33:$B$776,H$119)+'СЕТ СН'!$I$9+СВЦЭМ!$D$10+'СЕТ СН'!$I$5-'СЕТ СН'!$I$17</f>
        <v>3657.7727319799997</v>
      </c>
      <c r="I140" s="36">
        <f>SUMIFS(СВЦЭМ!$C$33:$C$776,СВЦЭМ!$A$33:$A$776,$A140,СВЦЭМ!$B$33:$B$776,I$119)+'СЕТ СН'!$I$9+СВЦЭМ!$D$10+'СЕТ СН'!$I$5-'СЕТ СН'!$I$17</f>
        <v>3598.6537533400001</v>
      </c>
      <c r="J140" s="36">
        <f>SUMIFS(СВЦЭМ!$C$33:$C$776,СВЦЭМ!$A$33:$A$776,$A140,СВЦЭМ!$B$33:$B$776,J$119)+'СЕТ СН'!$I$9+СВЦЭМ!$D$10+'СЕТ СН'!$I$5-'СЕТ СН'!$I$17</f>
        <v>3541.44700964</v>
      </c>
      <c r="K140" s="36">
        <f>SUMIFS(СВЦЭМ!$C$33:$C$776,СВЦЭМ!$A$33:$A$776,$A140,СВЦЭМ!$B$33:$B$776,K$119)+'СЕТ СН'!$I$9+СВЦЭМ!$D$10+'СЕТ СН'!$I$5-'СЕТ СН'!$I$17</f>
        <v>3540.68873773</v>
      </c>
      <c r="L140" s="36">
        <f>SUMIFS(СВЦЭМ!$C$33:$C$776,СВЦЭМ!$A$33:$A$776,$A140,СВЦЭМ!$B$33:$B$776,L$119)+'СЕТ СН'!$I$9+СВЦЭМ!$D$10+'СЕТ СН'!$I$5-'СЕТ СН'!$I$17</f>
        <v>3567.47046464</v>
      </c>
      <c r="M140" s="36">
        <f>SUMIFS(СВЦЭМ!$C$33:$C$776,СВЦЭМ!$A$33:$A$776,$A140,СВЦЭМ!$B$33:$B$776,M$119)+'СЕТ СН'!$I$9+СВЦЭМ!$D$10+'СЕТ СН'!$I$5-'СЕТ СН'!$I$17</f>
        <v>3614.5766132799999</v>
      </c>
      <c r="N140" s="36">
        <f>SUMIFS(СВЦЭМ!$C$33:$C$776,СВЦЭМ!$A$33:$A$776,$A140,СВЦЭМ!$B$33:$B$776,N$119)+'СЕТ СН'!$I$9+СВЦЭМ!$D$10+'СЕТ СН'!$I$5-'СЕТ СН'!$I$17</f>
        <v>3659.34174794</v>
      </c>
      <c r="O140" s="36">
        <f>SUMIFS(СВЦЭМ!$C$33:$C$776,СВЦЭМ!$A$33:$A$776,$A140,СВЦЭМ!$B$33:$B$776,O$119)+'СЕТ СН'!$I$9+СВЦЭМ!$D$10+'СЕТ СН'!$I$5-'СЕТ СН'!$I$17</f>
        <v>3681.1139571799999</v>
      </c>
      <c r="P140" s="36">
        <f>SUMIFS(СВЦЭМ!$C$33:$C$776,СВЦЭМ!$A$33:$A$776,$A140,СВЦЭМ!$B$33:$B$776,P$119)+'СЕТ СН'!$I$9+СВЦЭМ!$D$10+'СЕТ СН'!$I$5-'СЕТ СН'!$I$17</f>
        <v>3692.5947603</v>
      </c>
      <c r="Q140" s="36">
        <f>SUMIFS(СВЦЭМ!$C$33:$C$776,СВЦЭМ!$A$33:$A$776,$A140,СВЦЭМ!$B$33:$B$776,Q$119)+'СЕТ СН'!$I$9+СВЦЭМ!$D$10+'СЕТ СН'!$I$5-'СЕТ СН'!$I$17</f>
        <v>3687.6228256699997</v>
      </c>
      <c r="R140" s="36">
        <f>SUMIFS(СВЦЭМ!$C$33:$C$776,СВЦЭМ!$A$33:$A$776,$A140,СВЦЭМ!$B$33:$B$776,R$119)+'СЕТ СН'!$I$9+СВЦЭМ!$D$10+'СЕТ СН'!$I$5-'СЕТ СН'!$I$17</f>
        <v>3658.6829876500001</v>
      </c>
      <c r="S140" s="36">
        <f>SUMIFS(СВЦЭМ!$C$33:$C$776,СВЦЭМ!$A$33:$A$776,$A140,СВЦЭМ!$B$33:$B$776,S$119)+'СЕТ СН'!$I$9+СВЦЭМ!$D$10+'СЕТ СН'!$I$5-'СЕТ СН'!$I$17</f>
        <v>3606.1231438699997</v>
      </c>
      <c r="T140" s="36">
        <f>SUMIFS(СВЦЭМ!$C$33:$C$776,СВЦЭМ!$A$33:$A$776,$A140,СВЦЭМ!$B$33:$B$776,T$119)+'СЕТ СН'!$I$9+СВЦЭМ!$D$10+'СЕТ СН'!$I$5-'СЕТ СН'!$I$17</f>
        <v>3555.0835312899999</v>
      </c>
      <c r="U140" s="36">
        <f>SUMIFS(СВЦЭМ!$C$33:$C$776,СВЦЭМ!$A$33:$A$776,$A140,СВЦЭМ!$B$33:$B$776,U$119)+'СЕТ СН'!$I$9+СВЦЭМ!$D$10+'СЕТ СН'!$I$5-'СЕТ СН'!$I$17</f>
        <v>3522.5718176299997</v>
      </c>
      <c r="V140" s="36">
        <f>SUMIFS(СВЦЭМ!$C$33:$C$776,СВЦЭМ!$A$33:$A$776,$A140,СВЦЭМ!$B$33:$B$776,V$119)+'СЕТ СН'!$I$9+СВЦЭМ!$D$10+'СЕТ СН'!$I$5-'СЕТ СН'!$I$17</f>
        <v>3526.6356561100001</v>
      </c>
      <c r="W140" s="36">
        <f>SUMIFS(СВЦЭМ!$C$33:$C$776,СВЦЭМ!$A$33:$A$776,$A140,СВЦЭМ!$B$33:$B$776,W$119)+'СЕТ СН'!$I$9+СВЦЭМ!$D$10+'СЕТ СН'!$I$5-'СЕТ СН'!$I$17</f>
        <v>3538.5836007600001</v>
      </c>
      <c r="X140" s="36">
        <f>SUMIFS(СВЦЭМ!$C$33:$C$776,СВЦЭМ!$A$33:$A$776,$A140,СВЦЭМ!$B$33:$B$776,X$119)+'СЕТ СН'!$I$9+СВЦЭМ!$D$10+'СЕТ СН'!$I$5-'СЕТ СН'!$I$17</f>
        <v>3610.09871806</v>
      </c>
      <c r="Y140" s="36">
        <f>SUMIFS(СВЦЭМ!$C$33:$C$776,СВЦЭМ!$A$33:$A$776,$A140,СВЦЭМ!$B$33:$B$776,Y$119)+'СЕТ СН'!$I$9+СВЦЭМ!$D$10+'СЕТ СН'!$I$5-'СЕТ СН'!$I$17</f>
        <v>3674.8084225699999</v>
      </c>
    </row>
    <row r="141" spans="1:25" ht="15.75" x14ac:dyDescent="0.2">
      <c r="A141" s="35">
        <f t="shared" si="3"/>
        <v>43546</v>
      </c>
      <c r="B141" s="36">
        <f>SUMIFS(СВЦЭМ!$C$33:$C$776,СВЦЭМ!$A$33:$A$776,$A141,СВЦЭМ!$B$33:$B$776,B$119)+'СЕТ СН'!$I$9+СВЦЭМ!$D$10+'СЕТ СН'!$I$5-'СЕТ СН'!$I$17</f>
        <v>3695.6340440499998</v>
      </c>
      <c r="C141" s="36">
        <f>SUMIFS(СВЦЭМ!$C$33:$C$776,СВЦЭМ!$A$33:$A$776,$A141,СВЦЭМ!$B$33:$B$776,C$119)+'СЕТ СН'!$I$9+СВЦЭМ!$D$10+'СЕТ СН'!$I$5-'СЕТ СН'!$I$17</f>
        <v>3755.7061645499998</v>
      </c>
      <c r="D141" s="36">
        <f>SUMIFS(СВЦЭМ!$C$33:$C$776,СВЦЭМ!$A$33:$A$776,$A141,СВЦЭМ!$B$33:$B$776,D$119)+'СЕТ СН'!$I$9+СВЦЭМ!$D$10+'СЕТ СН'!$I$5-'СЕТ СН'!$I$17</f>
        <v>3751.2919798299999</v>
      </c>
      <c r="E141" s="36">
        <f>SUMIFS(СВЦЭМ!$C$33:$C$776,СВЦЭМ!$A$33:$A$776,$A141,СВЦЭМ!$B$33:$B$776,E$119)+'СЕТ СН'!$I$9+СВЦЭМ!$D$10+'СЕТ СН'!$I$5-'СЕТ СН'!$I$17</f>
        <v>3754.3244323099998</v>
      </c>
      <c r="F141" s="36">
        <f>SUMIFS(СВЦЭМ!$C$33:$C$776,СВЦЭМ!$A$33:$A$776,$A141,СВЦЭМ!$B$33:$B$776,F$119)+'СЕТ СН'!$I$9+СВЦЭМ!$D$10+'СЕТ СН'!$I$5-'СЕТ СН'!$I$17</f>
        <v>3760.88453931</v>
      </c>
      <c r="G141" s="36">
        <f>SUMIFS(СВЦЭМ!$C$33:$C$776,СВЦЭМ!$A$33:$A$776,$A141,СВЦЭМ!$B$33:$B$776,G$119)+'СЕТ СН'!$I$9+СВЦЭМ!$D$10+'СЕТ СН'!$I$5-'СЕТ СН'!$I$17</f>
        <v>3750.3799495499998</v>
      </c>
      <c r="H141" s="36">
        <f>SUMIFS(СВЦЭМ!$C$33:$C$776,СВЦЭМ!$A$33:$A$776,$A141,СВЦЭМ!$B$33:$B$776,H$119)+'СЕТ СН'!$I$9+СВЦЭМ!$D$10+'СЕТ СН'!$I$5-'СЕТ СН'!$I$17</f>
        <v>3687.6636183800001</v>
      </c>
      <c r="I141" s="36">
        <f>SUMIFS(СВЦЭМ!$C$33:$C$776,СВЦЭМ!$A$33:$A$776,$A141,СВЦЭМ!$B$33:$B$776,I$119)+'СЕТ СН'!$I$9+СВЦЭМ!$D$10+'СЕТ СН'!$I$5-'СЕТ СН'!$I$17</f>
        <v>3640.6107497499997</v>
      </c>
      <c r="J141" s="36">
        <f>SUMIFS(СВЦЭМ!$C$33:$C$776,СВЦЭМ!$A$33:$A$776,$A141,СВЦЭМ!$B$33:$B$776,J$119)+'СЕТ СН'!$I$9+СВЦЭМ!$D$10+'СЕТ СН'!$I$5-'СЕТ СН'!$I$17</f>
        <v>3607.3356870600001</v>
      </c>
      <c r="K141" s="36">
        <f>SUMIFS(СВЦЭМ!$C$33:$C$776,СВЦЭМ!$A$33:$A$776,$A141,СВЦЭМ!$B$33:$B$776,K$119)+'СЕТ СН'!$I$9+СВЦЭМ!$D$10+'СЕТ СН'!$I$5-'СЕТ СН'!$I$17</f>
        <v>3586.3641249299999</v>
      </c>
      <c r="L141" s="36">
        <f>SUMIFS(СВЦЭМ!$C$33:$C$776,СВЦЭМ!$A$33:$A$776,$A141,СВЦЭМ!$B$33:$B$776,L$119)+'СЕТ СН'!$I$9+СВЦЭМ!$D$10+'СЕТ СН'!$I$5-'СЕТ СН'!$I$17</f>
        <v>3591.6964791999999</v>
      </c>
      <c r="M141" s="36">
        <f>SUMIFS(СВЦЭМ!$C$33:$C$776,СВЦЭМ!$A$33:$A$776,$A141,СВЦЭМ!$B$33:$B$776,M$119)+'СЕТ СН'!$I$9+СВЦЭМ!$D$10+'СЕТ СН'!$I$5-'СЕТ СН'!$I$17</f>
        <v>3613.0588973099998</v>
      </c>
      <c r="N141" s="36">
        <f>SUMIFS(СВЦЭМ!$C$33:$C$776,СВЦЭМ!$A$33:$A$776,$A141,СВЦЭМ!$B$33:$B$776,N$119)+'СЕТ СН'!$I$9+СВЦЭМ!$D$10+'СЕТ СН'!$I$5-'СЕТ СН'!$I$17</f>
        <v>3625.73017953</v>
      </c>
      <c r="O141" s="36">
        <f>SUMIFS(СВЦЭМ!$C$33:$C$776,СВЦЭМ!$A$33:$A$776,$A141,СВЦЭМ!$B$33:$B$776,O$119)+'СЕТ СН'!$I$9+СВЦЭМ!$D$10+'СЕТ СН'!$I$5-'СЕТ СН'!$I$17</f>
        <v>3623.13699873</v>
      </c>
      <c r="P141" s="36">
        <f>SUMIFS(СВЦЭМ!$C$33:$C$776,СВЦЭМ!$A$33:$A$776,$A141,СВЦЭМ!$B$33:$B$776,P$119)+'СЕТ СН'!$I$9+СВЦЭМ!$D$10+'СЕТ СН'!$I$5-'СЕТ СН'!$I$17</f>
        <v>3630.7093411400001</v>
      </c>
      <c r="Q141" s="36">
        <f>SUMIFS(СВЦЭМ!$C$33:$C$776,СВЦЭМ!$A$33:$A$776,$A141,СВЦЭМ!$B$33:$B$776,Q$119)+'СЕТ СН'!$I$9+СВЦЭМ!$D$10+'СЕТ СН'!$I$5-'СЕТ СН'!$I$17</f>
        <v>3627.76888465</v>
      </c>
      <c r="R141" s="36">
        <f>SUMIFS(СВЦЭМ!$C$33:$C$776,СВЦЭМ!$A$33:$A$776,$A141,СВЦЭМ!$B$33:$B$776,R$119)+'СЕТ СН'!$I$9+СВЦЭМ!$D$10+'СЕТ СН'!$I$5-'СЕТ СН'!$I$17</f>
        <v>3623.8192399899999</v>
      </c>
      <c r="S141" s="36">
        <f>SUMIFS(СВЦЭМ!$C$33:$C$776,СВЦЭМ!$A$33:$A$776,$A141,СВЦЭМ!$B$33:$B$776,S$119)+'СЕТ СН'!$I$9+СВЦЭМ!$D$10+'СЕТ СН'!$I$5-'СЕТ СН'!$I$17</f>
        <v>3580.79914624</v>
      </c>
      <c r="T141" s="36">
        <f>SUMIFS(СВЦЭМ!$C$33:$C$776,СВЦЭМ!$A$33:$A$776,$A141,СВЦЭМ!$B$33:$B$776,T$119)+'СЕТ СН'!$I$9+СВЦЭМ!$D$10+'СЕТ СН'!$I$5-'СЕТ СН'!$I$17</f>
        <v>3554.45653958</v>
      </c>
      <c r="U141" s="36">
        <f>SUMIFS(СВЦЭМ!$C$33:$C$776,СВЦЭМ!$A$33:$A$776,$A141,СВЦЭМ!$B$33:$B$776,U$119)+'СЕТ СН'!$I$9+СВЦЭМ!$D$10+'СЕТ СН'!$I$5-'СЕТ СН'!$I$17</f>
        <v>3550.6440069999999</v>
      </c>
      <c r="V141" s="36">
        <f>SUMIFS(СВЦЭМ!$C$33:$C$776,СВЦЭМ!$A$33:$A$776,$A141,СВЦЭМ!$B$33:$B$776,V$119)+'СЕТ СН'!$I$9+СВЦЭМ!$D$10+'СЕТ СН'!$I$5-'СЕТ СН'!$I$17</f>
        <v>3555.3147985400001</v>
      </c>
      <c r="W141" s="36">
        <f>SUMIFS(СВЦЭМ!$C$33:$C$776,СВЦЭМ!$A$33:$A$776,$A141,СВЦЭМ!$B$33:$B$776,W$119)+'СЕТ СН'!$I$9+СВЦЭМ!$D$10+'СЕТ СН'!$I$5-'СЕТ СН'!$I$17</f>
        <v>3554.1870619900001</v>
      </c>
      <c r="X141" s="36">
        <f>SUMIFS(СВЦЭМ!$C$33:$C$776,СВЦЭМ!$A$33:$A$776,$A141,СВЦЭМ!$B$33:$B$776,X$119)+'СЕТ СН'!$I$9+СВЦЭМ!$D$10+'СЕТ СН'!$I$5-'СЕТ СН'!$I$17</f>
        <v>3604.52679425</v>
      </c>
      <c r="Y141" s="36">
        <f>SUMIFS(СВЦЭМ!$C$33:$C$776,СВЦЭМ!$A$33:$A$776,$A141,СВЦЭМ!$B$33:$B$776,Y$119)+'СЕТ СН'!$I$9+СВЦЭМ!$D$10+'СЕТ СН'!$I$5-'СЕТ СН'!$I$17</f>
        <v>3656.7712761299999</v>
      </c>
    </row>
    <row r="142" spans="1:25" ht="15.75" x14ac:dyDescent="0.2">
      <c r="A142" s="35">
        <f t="shared" si="3"/>
        <v>43547</v>
      </c>
      <c r="B142" s="36">
        <f>SUMIFS(СВЦЭМ!$C$33:$C$776,СВЦЭМ!$A$33:$A$776,$A142,СВЦЭМ!$B$33:$B$776,B$119)+'СЕТ СН'!$I$9+СВЦЭМ!$D$10+'СЕТ СН'!$I$5-'СЕТ СН'!$I$17</f>
        <v>3658.38422068</v>
      </c>
      <c r="C142" s="36">
        <f>SUMIFS(СВЦЭМ!$C$33:$C$776,СВЦЭМ!$A$33:$A$776,$A142,СВЦЭМ!$B$33:$B$776,C$119)+'СЕТ СН'!$I$9+СВЦЭМ!$D$10+'СЕТ СН'!$I$5-'СЕТ СН'!$I$17</f>
        <v>3681.6833312399999</v>
      </c>
      <c r="D142" s="36">
        <f>SUMIFS(СВЦЭМ!$C$33:$C$776,СВЦЭМ!$A$33:$A$776,$A142,СВЦЭМ!$B$33:$B$776,D$119)+'СЕТ СН'!$I$9+СВЦЭМ!$D$10+'СЕТ СН'!$I$5-'СЕТ СН'!$I$17</f>
        <v>3700.3425885400002</v>
      </c>
      <c r="E142" s="36">
        <f>SUMIFS(СВЦЭМ!$C$33:$C$776,СВЦЭМ!$A$33:$A$776,$A142,СВЦЭМ!$B$33:$B$776,E$119)+'СЕТ СН'!$I$9+СВЦЭМ!$D$10+'СЕТ СН'!$I$5-'СЕТ СН'!$I$17</f>
        <v>3715.2288697999998</v>
      </c>
      <c r="F142" s="36">
        <f>SUMIFS(СВЦЭМ!$C$33:$C$776,СВЦЭМ!$A$33:$A$776,$A142,СВЦЭМ!$B$33:$B$776,F$119)+'СЕТ СН'!$I$9+СВЦЭМ!$D$10+'СЕТ СН'!$I$5-'СЕТ СН'!$I$17</f>
        <v>3711.0812861499999</v>
      </c>
      <c r="G142" s="36">
        <f>SUMIFS(СВЦЭМ!$C$33:$C$776,СВЦЭМ!$A$33:$A$776,$A142,СВЦЭМ!$B$33:$B$776,G$119)+'СЕТ СН'!$I$9+СВЦЭМ!$D$10+'СЕТ СН'!$I$5-'СЕТ СН'!$I$17</f>
        <v>3722.9024538799999</v>
      </c>
      <c r="H142" s="36">
        <f>SUMIFS(СВЦЭМ!$C$33:$C$776,СВЦЭМ!$A$33:$A$776,$A142,СВЦЭМ!$B$33:$B$776,H$119)+'СЕТ СН'!$I$9+СВЦЭМ!$D$10+'СЕТ СН'!$I$5-'СЕТ СН'!$I$17</f>
        <v>3729.4182223299999</v>
      </c>
      <c r="I142" s="36">
        <f>SUMIFS(СВЦЭМ!$C$33:$C$776,СВЦЭМ!$A$33:$A$776,$A142,СВЦЭМ!$B$33:$B$776,I$119)+'СЕТ СН'!$I$9+СВЦЭМ!$D$10+'СЕТ СН'!$I$5-'СЕТ СН'!$I$17</f>
        <v>3747.3353712899998</v>
      </c>
      <c r="J142" s="36">
        <f>SUMIFS(СВЦЭМ!$C$33:$C$776,СВЦЭМ!$A$33:$A$776,$A142,СВЦЭМ!$B$33:$B$776,J$119)+'СЕТ СН'!$I$9+СВЦЭМ!$D$10+'СЕТ СН'!$I$5-'СЕТ СН'!$I$17</f>
        <v>3686.2599882200002</v>
      </c>
      <c r="K142" s="36">
        <f>SUMIFS(СВЦЭМ!$C$33:$C$776,СВЦЭМ!$A$33:$A$776,$A142,СВЦЭМ!$B$33:$B$776,K$119)+'СЕТ СН'!$I$9+СВЦЭМ!$D$10+'СЕТ СН'!$I$5-'СЕТ СН'!$I$17</f>
        <v>3627.2340876899998</v>
      </c>
      <c r="L142" s="36">
        <f>SUMIFS(СВЦЭМ!$C$33:$C$776,СВЦЭМ!$A$33:$A$776,$A142,СВЦЭМ!$B$33:$B$776,L$119)+'СЕТ СН'!$I$9+СВЦЭМ!$D$10+'СЕТ СН'!$I$5-'СЕТ СН'!$I$17</f>
        <v>3625.0661662799998</v>
      </c>
      <c r="M142" s="36">
        <f>SUMIFS(СВЦЭМ!$C$33:$C$776,СВЦЭМ!$A$33:$A$776,$A142,СВЦЭМ!$B$33:$B$776,M$119)+'СЕТ СН'!$I$9+СВЦЭМ!$D$10+'СЕТ СН'!$I$5-'СЕТ СН'!$I$17</f>
        <v>3657.16521835</v>
      </c>
      <c r="N142" s="36">
        <f>SUMIFS(СВЦЭМ!$C$33:$C$776,СВЦЭМ!$A$33:$A$776,$A142,СВЦЭМ!$B$33:$B$776,N$119)+'СЕТ СН'!$I$9+СВЦЭМ!$D$10+'СЕТ СН'!$I$5-'СЕТ СН'!$I$17</f>
        <v>3676.8875606800002</v>
      </c>
      <c r="O142" s="36">
        <f>SUMIFS(СВЦЭМ!$C$33:$C$776,СВЦЭМ!$A$33:$A$776,$A142,СВЦЭМ!$B$33:$B$776,O$119)+'СЕТ СН'!$I$9+СВЦЭМ!$D$10+'СЕТ СН'!$I$5-'СЕТ СН'!$I$17</f>
        <v>3662.18481303</v>
      </c>
      <c r="P142" s="36">
        <f>SUMIFS(СВЦЭМ!$C$33:$C$776,СВЦЭМ!$A$33:$A$776,$A142,СВЦЭМ!$B$33:$B$776,P$119)+'СЕТ СН'!$I$9+СВЦЭМ!$D$10+'СЕТ СН'!$I$5-'СЕТ СН'!$I$17</f>
        <v>3663.1969690999999</v>
      </c>
      <c r="Q142" s="36">
        <f>SUMIFS(СВЦЭМ!$C$33:$C$776,СВЦЭМ!$A$33:$A$776,$A142,СВЦЭМ!$B$33:$B$776,Q$119)+'СЕТ СН'!$I$9+СВЦЭМ!$D$10+'СЕТ СН'!$I$5-'СЕТ СН'!$I$17</f>
        <v>3664.7421336799998</v>
      </c>
      <c r="R142" s="36">
        <f>SUMIFS(СВЦЭМ!$C$33:$C$776,СВЦЭМ!$A$33:$A$776,$A142,СВЦЭМ!$B$33:$B$776,R$119)+'СЕТ СН'!$I$9+СВЦЭМ!$D$10+'СЕТ СН'!$I$5-'СЕТ СН'!$I$17</f>
        <v>3643.4024360599997</v>
      </c>
      <c r="S142" s="36">
        <f>SUMIFS(СВЦЭМ!$C$33:$C$776,СВЦЭМ!$A$33:$A$776,$A142,СВЦЭМ!$B$33:$B$776,S$119)+'СЕТ СН'!$I$9+СВЦЭМ!$D$10+'СЕТ СН'!$I$5-'СЕТ СН'!$I$17</f>
        <v>3599.1803974300001</v>
      </c>
      <c r="T142" s="36">
        <f>SUMIFS(СВЦЭМ!$C$33:$C$776,СВЦЭМ!$A$33:$A$776,$A142,СВЦЭМ!$B$33:$B$776,T$119)+'СЕТ СН'!$I$9+СВЦЭМ!$D$10+'СЕТ СН'!$I$5-'СЕТ СН'!$I$17</f>
        <v>3588.9732001699999</v>
      </c>
      <c r="U142" s="36">
        <f>SUMIFS(СВЦЭМ!$C$33:$C$776,СВЦЭМ!$A$33:$A$776,$A142,СВЦЭМ!$B$33:$B$776,U$119)+'СЕТ СН'!$I$9+СВЦЭМ!$D$10+'СЕТ СН'!$I$5-'СЕТ СН'!$I$17</f>
        <v>3580.8669729799999</v>
      </c>
      <c r="V142" s="36">
        <f>SUMIFS(СВЦЭМ!$C$33:$C$776,СВЦЭМ!$A$33:$A$776,$A142,СВЦЭМ!$B$33:$B$776,V$119)+'СЕТ СН'!$I$9+СВЦЭМ!$D$10+'СЕТ СН'!$I$5-'СЕТ СН'!$I$17</f>
        <v>3579.1281451</v>
      </c>
      <c r="W142" s="36">
        <f>SUMIFS(СВЦЭМ!$C$33:$C$776,СВЦЭМ!$A$33:$A$776,$A142,СВЦЭМ!$B$33:$B$776,W$119)+'СЕТ СН'!$I$9+СВЦЭМ!$D$10+'СЕТ СН'!$I$5-'СЕТ СН'!$I$17</f>
        <v>3580.4844488499998</v>
      </c>
      <c r="X142" s="36">
        <f>SUMIFS(СВЦЭМ!$C$33:$C$776,СВЦЭМ!$A$33:$A$776,$A142,СВЦЭМ!$B$33:$B$776,X$119)+'СЕТ СН'!$I$9+СВЦЭМ!$D$10+'СЕТ СН'!$I$5-'СЕТ СН'!$I$17</f>
        <v>3622.0062546199997</v>
      </c>
      <c r="Y142" s="36">
        <f>SUMIFS(СВЦЭМ!$C$33:$C$776,СВЦЭМ!$A$33:$A$776,$A142,СВЦЭМ!$B$33:$B$776,Y$119)+'СЕТ СН'!$I$9+СВЦЭМ!$D$10+'СЕТ СН'!$I$5-'СЕТ СН'!$I$17</f>
        <v>3687.45736145</v>
      </c>
    </row>
    <row r="143" spans="1:25" ht="15.75" x14ac:dyDescent="0.2">
      <c r="A143" s="35">
        <f t="shared" si="3"/>
        <v>43548</v>
      </c>
      <c r="B143" s="36">
        <f>SUMIFS(СВЦЭМ!$C$33:$C$776,СВЦЭМ!$A$33:$A$776,$A143,СВЦЭМ!$B$33:$B$776,B$119)+'СЕТ СН'!$I$9+СВЦЭМ!$D$10+'СЕТ СН'!$I$5-'СЕТ СН'!$I$17</f>
        <v>3665.51380109</v>
      </c>
      <c r="C143" s="36">
        <f>SUMIFS(СВЦЭМ!$C$33:$C$776,СВЦЭМ!$A$33:$A$776,$A143,СВЦЭМ!$B$33:$B$776,C$119)+'СЕТ СН'!$I$9+СВЦЭМ!$D$10+'СЕТ СН'!$I$5-'СЕТ СН'!$I$17</f>
        <v>3682.9807033899997</v>
      </c>
      <c r="D143" s="36">
        <f>SUMIFS(СВЦЭМ!$C$33:$C$776,СВЦЭМ!$A$33:$A$776,$A143,СВЦЭМ!$B$33:$B$776,D$119)+'СЕТ СН'!$I$9+СВЦЭМ!$D$10+'СЕТ СН'!$I$5-'СЕТ СН'!$I$17</f>
        <v>3752.74936772</v>
      </c>
      <c r="E143" s="36">
        <f>SUMIFS(СВЦЭМ!$C$33:$C$776,СВЦЭМ!$A$33:$A$776,$A143,СВЦЭМ!$B$33:$B$776,E$119)+'СЕТ СН'!$I$9+СВЦЭМ!$D$10+'СЕТ СН'!$I$5-'СЕТ СН'!$I$17</f>
        <v>3772.9202374299998</v>
      </c>
      <c r="F143" s="36">
        <f>SUMIFS(СВЦЭМ!$C$33:$C$776,СВЦЭМ!$A$33:$A$776,$A143,СВЦЭМ!$B$33:$B$776,F$119)+'СЕТ СН'!$I$9+СВЦЭМ!$D$10+'СЕТ СН'!$I$5-'СЕТ СН'!$I$17</f>
        <v>3763.50976042</v>
      </c>
      <c r="G143" s="36">
        <f>SUMIFS(СВЦЭМ!$C$33:$C$776,СВЦЭМ!$A$33:$A$776,$A143,СВЦЭМ!$B$33:$B$776,G$119)+'СЕТ СН'!$I$9+СВЦЭМ!$D$10+'СЕТ СН'!$I$5-'СЕТ СН'!$I$17</f>
        <v>3760.55448437</v>
      </c>
      <c r="H143" s="36">
        <f>SUMIFS(СВЦЭМ!$C$33:$C$776,СВЦЭМ!$A$33:$A$776,$A143,СВЦЭМ!$B$33:$B$776,H$119)+'СЕТ СН'!$I$9+СВЦЭМ!$D$10+'СЕТ СН'!$I$5-'СЕТ СН'!$I$17</f>
        <v>3748.6145938</v>
      </c>
      <c r="I143" s="36">
        <f>SUMIFS(СВЦЭМ!$C$33:$C$776,СВЦЭМ!$A$33:$A$776,$A143,СВЦЭМ!$B$33:$B$776,I$119)+'СЕТ СН'!$I$9+СВЦЭМ!$D$10+'СЕТ СН'!$I$5-'СЕТ СН'!$I$17</f>
        <v>3704.6908382800002</v>
      </c>
      <c r="J143" s="36">
        <f>SUMIFS(СВЦЭМ!$C$33:$C$776,СВЦЭМ!$A$33:$A$776,$A143,СВЦЭМ!$B$33:$B$776,J$119)+'СЕТ СН'!$I$9+СВЦЭМ!$D$10+'СЕТ СН'!$I$5-'СЕТ СН'!$I$17</f>
        <v>3673.2870353999997</v>
      </c>
      <c r="K143" s="36">
        <f>SUMIFS(СВЦЭМ!$C$33:$C$776,СВЦЭМ!$A$33:$A$776,$A143,СВЦЭМ!$B$33:$B$776,K$119)+'СЕТ СН'!$I$9+СВЦЭМ!$D$10+'СЕТ СН'!$I$5-'СЕТ СН'!$I$17</f>
        <v>3636.9164741899999</v>
      </c>
      <c r="L143" s="36">
        <f>SUMIFS(СВЦЭМ!$C$33:$C$776,СВЦЭМ!$A$33:$A$776,$A143,СВЦЭМ!$B$33:$B$776,L$119)+'СЕТ СН'!$I$9+СВЦЭМ!$D$10+'СЕТ СН'!$I$5-'СЕТ СН'!$I$17</f>
        <v>3630.00989609</v>
      </c>
      <c r="M143" s="36">
        <f>SUMIFS(СВЦЭМ!$C$33:$C$776,СВЦЭМ!$A$33:$A$776,$A143,СВЦЭМ!$B$33:$B$776,M$119)+'СЕТ СН'!$I$9+СВЦЭМ!$D$10+'СЕТ СН'!$I$5-'СЕТ СН'!$I$17</f>
        <v>3610.4145815000002</v>
      </c>
      <c r="N143" s="36">
        <f>SUMIFS(СВЦЭМ!$C$33:$C$776,СВЦЭМ!$A$33:$A$776,$A143,СВЦЭМ!$B$33:$B$776,N$119)+'СЕТ СН'!$I$9+СВЦЭМ!$D$10+'СЕТ СН'!$I$5-'СЕТ СН'!$I$17</f>
        <v>3597.5413459800002</v>
      </c>
      <c r="O143" s="36">
        <f>SUMIFS(СВЦЭМ!$C$33:$C$776,СВЦЭМ!$A$33:$A$776,$A143,СВЦЭМ!$B$33:$B$776,O$119)+'СЕТ СН'!$I$9+СВЦЭМ!$D$10+'СЕТ СН'!$I$5-'СЕТ СН'!$I$17</f>
        <v>3601.1718593400001</v>
      </c>
      <c r="P143" s="36">
        <f>SUMIFS(СВЦЭМ!$C$33:$C$776,СВЦЭМ!$A$33:$A$776,$A143,СВЦЭМ!$B$33:$B$776,P$119)+'СЕТ СН'!$I$9+СВЦЭМ!$D$10+'СЕТ СН'!$I$5-'СЕТ СН'!$I$17</f>
        <v>3632.4793202399997</v>
      </c>
      <c r="Q143" s="36">
        <f>SUMIFS(СВЦЭМ!$C$33:$C$776,СВЦЭМ!$A$33:$A$776,$A143,СВЦЭМ!$B$33:$B$776,Q$119)+'СЕТ СН'!$I$9+СВЦЭМ!$D$10+'СЕТ СН'!$I$5-'СЕТ СН'!$I$17</f>
        <v>3646.8467116100001</v>
      </c>
      <c r="R143" s="36">
        <f>SUMIFS(СВЦЭМ!$C$33:$C$776,СВЦЭМ!$A$33:$A$776,$A143,СВЦЭМ!$B$33:$B$776,R$119)+'СЕТ СН'!$I$9+СВЦЭМ!$D$10+'СЕТ СН'!$I$5-'СЕТ СН'!$I$17</f>
        <v>3635.5506939899997</v>
      </c>
      <c r="S143" s="36">
        <f>SUMIFS(СВЦЭМ!$C$33:$C$776,СВЦЭМ!$A$33:$A$776,$A143,СВЦЭМ!$B$33:$B$776,S$119)+'СЕТ СН'!$I$9+СВЦЭМ!$D$10+'СЕТ СН'!$I$5-'СЕТ СН'!$I$17</f>
        <v>3611.8381044500002</v>
      </c>
      <c r="T143" s="36">
        <f>SUMIFS(СВЦЭМ!$C$33:$C$776,СВЦЭМ!$A$33:$A$776,$A143,СВЦЭМ!$B$33:$B$776,T$119)+'СЕТ СН'!$I$9+СВЦЭМ!$D$10+'СЕТ СН'!$I$5-'СЕТ СН'!$I$17</f>
        <v>3598.8553480699998</v>
      </c>
      <c r="U143" s="36">
        <f>SUMIFS(СВЦЭМ!$C$33:$C$776,СВЦЭМ!$A$33:$A$776,$A143,СВЦЭМ!$B$33:$B$776,U$119)+'СЕТ СН'!$I$9+СВЦЭМ!$D$10+'СЕТ СН'!$I$5-'СЕТ СН'!$I$17</f>
        <v>3576.4735625799999</v>
      </c>
      <c r="V143" s="36">
        <f>SUMIFS(СВЦЭМ!$C$33:$C$776,СВЦЭМ!$A$33:$A$776,$A143,СВЦЭМ!$B$33:$B$776,V$119)+'СЕТ СН'!$I$9+СВЦЭМ!$D$10+'СЕТ СН'!$I$5-'СЕТ СН'!$I$17</f>
        <v>3558.63556582</v>
      </c>
      <c r="W143" s="36">
        <f>SUMIFS(СВЦЭМ!$C$33:$C$776,СВЦЭМ!$A$33:$A$776,$A143,СВЦЭМ!$B$33:$B$776,W$119)+'СЕТ СН'!$I$9+СВЦЭМ!$D$10+'СЕТ СН'!$I$5-'СЕТ СН'!$I$17</f>
        <v>3568.4440990399999</v>
      </c>
      <c r="X143" s="36">
        <f>SUMIFS(СВЦЭМ!$C$33:$C$776,СВЦЭМ!$A$33:$A$776,$A143,СВЦЭМ!$B$33:$B$776,X$119)+'СЕТ СН'!$I$9+СВЦЭМ!$D$10+'СЕТ СН'!$I$5-'СЕТ СН'!$I$17</f>
        <v>3627.88933236</v>
      </c>
      <c r="Y143" s="36">
        <f>SUMIFS(СВЦЭМ!$C$33:$C$776,СВЦЭМ!$A$33:$A$776,$A143,СВЦЭМ!$B$33:$B$776,Y$119)+'СЕТ СН'!$I$9+СВЦЭМ!$D$10+'СЕТ СН'!$I$5-'СЕТ СН'!$I$17</f>
        <v>3707.5455637999999</v>
      </c>
    </row>
    <row r="144" spans="1:25" ht="15.75" x14ac:dyDescent="0.2">
      <c r="A144" s="35">
        <f t="shared" si="3"/>
        <v>43549</v>
      </c>
      <c r="B144" s="36">
        <f>SUMIFS(СВЦЭМ!$C$33:$C$776,СВЦЭМ!$A$33:$A$776,$A144,СВЦЭМ!$B$33:$B$776,B$119)+'СЕТ СН'!$I$9+СВЦЭМ!$D$10+'СЕТ СН'!$I$5-'СЕТ СН'!$I$17</f>
        <v>3661.23633298</v>
      </c>
      <c r="C144" s="36">
        <f>SUMIFS(СВЦЭМ!$C$33:$C$776,СВЦЭМ!$A$33:$A$776,$A144,СВЦЭМ!$B$33:$B$776,C$119)+'СЕТ СН'!$I$9+СВЦЭМ!$D$10+'СЕТ СН'!$I$5-'СЕТ СН'!$I$17</f>
        <v>3672.2578587899998</v>
      </c>
      <c r="D144" s="36">
        <f>SUMIFS(СВЦЭМ!$C$33:$C$776,СВЦЭМ!$A$33:$A$776,$A144,СВЦЭМ!$B$33:$B$776,D$119)+'СЕТ СН'!$I$9+СВЦЭМ!$D$10+'СЕТ СН'!$I$5-'СЕТ СН'!$I$17</f>
        <v>3699.2483211199997</v>
      </c>
      <c r="E144" s="36">
        <f>SUMIFS(СВЦЭМ!$C$33:$C$776,СВЦЭМ!$A$33:$A$776,$A144,СВЦЭМ!$B$33:$B$776,E$119)+'СЕТ СН'!$I$9+СВЦЭМ!$D$10+'СЕТ СН'!$I$5-'СЕТ СН'!$I$17</f>
        <v>3695.2918956399999</v>
      </c>
      <c r="F144" s="36">
        <f>SUMIFS(СВЦЭМ!$C$33:$C$776,СВЦЭМ!$A$33:$A$776,$A144,СВЦЭМ!$B$33:$B$776,F$119)+'СЕТ СН'!$I$9+СВЦЭМ!$D$10+'СЕТ СН'!$I$5-'СЕТ СН'!$I$17</f>
        <v>3692.8300396</v>
      </c>
      <c r="G144" s="36">
        <f>SUMIFS(СВЦЭМ!$C$33:$C$776,СВЦЭМ!$A$33:$A$776,$A144,СВЦЭМ!$B$33:$B$776,G$119)+'СЕТ СН'!$I$9+СВЦЭМ!$D$10+'СЕТ СН'!$I$5-'СЕТ СН'!$I$17</f>
        <v>3683.4009421400001</v>
      </c>
      <c r="H144" s="36">
        <f>SUMIFS(СВЦЭМ!$C$33:$C$776,СВЦЭМ!$A$33:$A$776,$A144,СВЦЭМ!$B$33:$B$776,H$119)+'СЕТ СН'!$I$9+СВЦЭМ!$D$10+'СЕТ СН'!$I$5-'СЕТ СН'!$I$17</f>
        <v>3657.8133423199997</v>
      </c>
      <c r="I144" s="36">
        <f>SUMIFS(СВЦЭМ!$C$33:$C$776,СВЦЭМ!$A$33:$A$776,$A144,СВЦЭМ!$B$33:$B$776,I$119)+'СЕТ СН'!$I$9+СВЦЭМ!$D$10+'СЕТ СН'!$I$5-'СЕТ СН'!$I$17</f>
        <v>3645.2679659</v>
      </c>
      <c r="J144" s="36">
        <f>SUMIFS(СВЦЭМ!$C$33:$C$776,СВЦЭМ!$A$33:$A$776,$A144,СВЦЭМ!$B$33:$B$776,J$119)+'СЕТ СН'!$I$9+СВЦЭМ!$D$10+'СЕТ СН'!$I$5-'СЕТ СН'!$I$17</f>
        <v>3595.52417414</v>
      </c>
      <c r="K144" s="36">
        <f>SUMIFS(СВЦЭМ!$C$33:$C$776,СВЦЭМ!$A$33:$A$776,$A144,СВЦЭМ!$B$33:$B$776,K$119)+'СЕТ СН'!$I$9+СВЦЭМ!$D$10+'СЕТ СН'!$I$5-'СЕТ СН'!$I$17</f>
        <v>3604.6092112799997</v>
      </c>
      <c r="L144" s="36">
        <f>SUMIFS(СВЦЭМ!$C$33:$C$776,СВЦЭМ!$A$33:$A$776,$A144,СВЦЭМ!$B$33:$B$776,L$119)+'СЕТ СН'!$I$9+СВЦЭМ!$D$10+'СЕТ СН'!$I$5-'СЕТ СН'!$I$17</f>
        <v>3635.4555065300001</v>
      </c>
      <c r="M144" s="36">
        <f>SUMIFS(СВЦЭМ!$C$33:$C$776,СВЦЭМ!$A$33:$A$776,$A144,СВЦЭМ!$B$33:$B$776,M$119)+'СЕТ СН'!$I$9+СВЦЭМ!$D$10+'СЕТ СН'!$I$5-'СЕТ СН'!$I$17</f>
        <v>3673.5484679299998</v>
      </c>
      <c r="N144" s="36">
        <f>SUMIFS(СВЦЭМ!$C$33:$C$776,СВЦЭМ!$A$33:$A$776,$A144,СВЦЭМ!$B$33:$B$776,N$119)+'СЕТ СН'!$I$9+СВЦЭМ!$D$10+'СЕТ СН'!$I$5-'СЕТ СН'!$I$17</f>
        <v>3719.3489909499999</v>
      </c>
      <c r="O144" s="36">
        <f>SUMIFS(СВЦЭМ!$C$33:$C$776,СВЦЭМ!$A$33:$A$776,$A144,СВЦЭМ!$B$33:$B$776,O$119)+'СЕТ СН'!$I$9+СВЦЭМ!$D$10+'СЕТ СН'!$I$5-'СЕТ СН'!$I$17</f>
        <v>3727.7513457099999</v>
      </c>
      <c r="P144" s="36">
        <f>SUMIFS(СВЦЭМ!$C$33:$C$776,СВЦЭМ!$A$33:$A$776,$A144,СВЦЭМ!$B$33:$B$776,P$119)+'СЕТ СН'!$I$9+СВЦЭМ!$D$10+'СЕТ СН'!$I$5-'СЕТ СН'!$I$17</f>
        <v>3727.1691176300001</v>
      </c>
      <c r="Q144" s="36">
        <f>SUMIFS(СВЦЭМ!$C$33:$C$776,СВЦЭМ!$A$33:$A$776,$A144,СВЦЭМ!$B$33:$B$776,Q$119)+'СЕТ СН'!$I$9+СВЦЭМ!$D$10+'СЕТ СН'!$I$5-'СЕТ СН'!$I$17</f>
        <v>3720.1422840699997</v>
      </c>
      <c r="R144" s="36">
        <f>SUMIFS(СВЦЭМ!$C$33:$C$776,СВЦЭМ!$A$33:$A$776,$A144,СВЦЭМ!$B$33:$B$776,R$119)+'СЕТ СН'!$I$9+СВЦЭМ!$D$10+'СЕТ СН'!$I$5-'СЕТ СН'!$I$17</f>
        <v>3693.2905879800001</v>
      </c>
      <c r="S144" s="36">
        <f>SUMIFS(СВЦЭМ!$C$33:$C$776,СВЦЭМ!$A$33:$A$776,$A144,СВЦЭМ!$B$33:$B$776,S$119)+'СЕТ СН'!$I$9+СВЦЭМ!$D$10+'СЕТ СН'!$I$5-'СЕТ СН'!$I$17</f>
        <v>3652.6696622499999</v>
      </c>
      <c r="T144" s="36">
        <f>SUMIFS(СВЦЭМ!$C$33:$C$776,СВЦЭМ!$A$33:$A$776,$A144,СВЦЭМ!$B$33:$B$776,T$119)+'СЕТ СН'!$I$9+СВЦЭМ!$D$10+'СЕТ СН'!$I$5-'СЕТ СН'!$I$17</f>
        <v>3628.0404460700001</v>
      </c>
      <c r="U144" s="36">
        <f>SUMIFS(СВЦЭМ!$C$33:$C$776,СВЦЭМ!$A$33:$A$776,$A144,СВЦЭМ!$B$33:$B$776,U$119)+'СЕТ СН'!$I$9+СВЦЭМ!$D$10+'СЕТ СН'!$I$5-'СЕТ СН'!$I$17</f>
        <v>3606.3008391799999</v>
      </c>
      <c r="V144" s="36">
        <f>SUMIFS(СВЦЭМ!$C$33:$C$776,СВЦЭМ!$A$33:$A$776,$A144,СВЦЭМ!$B$33:$B$776,V$119)+'СЕТ СН'!$I$9+СВЦЭМ!$D$10+'СЕТ СН'!$I$5-'СЕТ СН'!$I$17</f>
        <v>3599.0645735500002</v>
      </c>
      <c r="W144" s="36">
        <f>SUMIFS(СВЦЭМ!$C$33:$C$776,СВЦЭМ!$A$33:$A$776,$A144,СВЦЭМ!$B$33:$B$776,W$119)+'СЕТ СН'!$I$9+СВЦЭМ!$D$10+'СЕТ СН'!$I$5-'СЕТ СН'!$I$17</f>
        <v>3593.6652327900001</v>
      </c>
      <c r="X144" s="36">
        <f>SUMIFS(СВЦЭМ!$C$33:$C$776,СВЦЭМ!$A$33:$A$776,$A144,СВЦЭМ!$B$33:$B$776,X$119)+'СЕТ СН'!$I$9+СВЦЭМ!$D$10+'СЕТ СН'!$I$5-'СЕТ СН'!$I$17</f>
        <v>3637.58893859</v>
      </c>
      <c r="Y144" s="36">
        <f>SUMIFS(СВЦЭМ!$C$33:$C$776,СВЦЭМ!$A$33:$A$776,$A144,СВЦЭМ!$B$33:$B$776,Y$119)+'СЕТ СН'!$I$9+СВЦЭМ!$D$10+'СЕТ СН'!$I$5-'СЕТ СН'!$I$17</f>
        <v>3686.7438274599999</v>
      </c>
    </row>
    <row r="145" spans="1:26" ht="15.75" x14ac:dyDescent="0.2">
      <c r="A145" s="35">
        <f t="shared" si="3"/>
        <v>43550</v>
      </c>
      <c r="B145" s="36">
        <f>SUMIFS(СВЦЭМ!$C$33:$C$776,СВЦЭМ!$A$33:$A$776,$A145,СВЦЭМ!$B$33:$B$776,B$119)+'СЕТ СН'!$I$9+СВЦЭМ!$D$10+'СЕТ СН'!$I$5-'СЕТ СН'!$I$17</f>
        <v>3663.36614917</v>
      </c>
      <c r="C145" s="36">
        <f>SUMIFS(СВЦЭМ!$C$33:$C$776,СВЦЭМ!$A$33:$A$776,$A145,СВЦЭМ!$B$33:$B$776,C$119)+'СЕТ СН'!$I$9+СВЦЭМ!$D$10+'СЕТ СН'!$I$5-'СЕТ СН'!$I$17</f>
        <v>3716.09016767</v>
      </c>
      <c r="D145" s="36">
        <f>SUMIFS(СВЦЭМ!$C$33:$C$776,СВЦЭМ!$A$33:$A$776,$A145,СВЦЭМ!$B$33:$B$776,D$119)+'СЕТ СН'!$I$9+СВЦЭМ!$D$10+'СЕТ СН'!$I$5-'СЕТ СН'!$I$17</f>
        <v>3767.4423472600001</v>
      </c>
      <c r="E145" s="36">
        <f>SUMIFS(СВЦЭМ!$C$33:$C$776,СВЦЭМ!$A$33:$A$776,$A145,СВЦЭМ!$B$33:$B$776,E$119)+'СЕТ СН'!$I$9+СВЦЭМ!$D$10+'СЕТ СН'!$I$5-'СЕТ СН'!$I$17</f>
        <v>3783.0995310799999</v>
      </c>
      <c r="F145" s="36">
        <f>SUMIFS(СВЦЭМ!$C$33:$C$776,СВЦЭМ!$A$33:$A$776,$A145,СВЦЭМ!$B$33:$B$776,F$119)+'СЕТ СН'!$I$9+СВЦЭМ!$D$10+'СЕТ СН'!$I$5-'СЕТ СН'!$I$17</f>
        <v>3759.1623866800001</v>
      </c>
      <c r="G145" s="36">
        <f>SUMIFS(СВЦЭМ!$C$33:$C$776,СВЦЭМ!$A$33:$A$776,$A145,СВЦЭМ!$B$33:$B$776,G$119)+'СЕТ СН'!$I$9+СВЦЭМ!$D$10+'СЕТ СН'!$I$5-'СЕТ СН'!$I$17</f>
        <v>3742.6207864799999</v>
      </c>
      <c r="H145" s="36">
        <f>SUMIFS(СВЦЭМ!$C$33:$C$776,СВЦЭМ!$A$33:$A$776,$A145,СВЦЭМ!$B$33:$B$776,H$119)+'СЕТ СН'!$I$9+СВЦЭМ!$D$10+'СЕТ СН'!$I$5-'СЕТ СН'!$I$17</f>
        <v>3685.9045378800001</v>
      </c>
      <c r="I145" s="36">
        <f>SUMIFS(СВЦЭМ!$C$33:$C$776,СВЦЭМ!$A$33:$A$776,$A145,СВЦЭМ!$B$33:$B$776,I$119)+'СЕТ СН'!$I$9+СВЦЭМ!$D$10+'СЕТ СН'!$I$5-'СЕТ СН'!$I$17</f>
        <v>3657.9863318899997</v>
      </c>
      <c r="J145" s="36">
        <f>SUMIFS(СВЦЭМ!$C$33:$C$776,СВЦЭМ!$A$33:$A$776,$A145,СВЦЭМ!$B$33:$B$776,J$119)+'СЕТ СН'!$I$9+СВЦЭМ!$D$10+'СЕТ СН'!$I$5-'СЕТ СН'!$I$17</f>
        <v>3607.9292011399998</v>
      </c>
      <c r="K145" s="36">
        <f>SUMIFS(СВЦЭМ!$C$33:$C$776,СВЦЭМ!$A$33:$A$776,$A145,СВЦЭМ!$B$33:$B$776,K$119)+'СЕТ СН'!$I$9+СВЦЭМ!$D$10+'СЕТ СН'!$I$5-'СЕТ СН'!$I$17</f>
        <v>3592.2736664099998</v>
      </c>
      <c r="L145" s="36">
        <f>SUMIFS(СВЦЭМ!$C$33:$C$776,СВЦЭМ!$A$33:$A$776,$A145,СВЦЭМ!$B$33:$B$776,L$119)+'СЕТ СН'!$I$9+СВЦЭМ!$D$10+'СЕТ СН'!$I$5-'СЕТ СН'!$I$17</f>
        <v>3584.52265915</v>
      </c>
      <c r="M145" s="36">
        <f>SUMIFS(СВЦЭМ!$C$33:$C$776,СВЦЭМ!$A$33:$A$776,$A145,СВЦЭМ!$B$33:$B$776,M$119)+'СЕТ СН'!$I$9+СВЦЭМ!$D$10+'СЕТ СН'!$I$5-'СЕТ СН'!$I$17</f>
        <v>3608.7944874099999</v>
      </c>
      <c r="N145" s="36">
        <f>SUMIFS(СВЦЭМ!$C$33:$C$776,СВЦЭМ!$A$33:$A$776,$A145,СВЦЭМ!$B$33:$B$776,N$119)+'СЕТ СН'!$I$9+СВЦЭМ!$D$10+'СЕТ СН'!$I$5-'СЕТ СН'!$I$17</f>
        <v>3630.8509466599999</v>
      </c>
      <c r="O145" s="36">
        <f>SUMIFS(СВЦЭМ!$C$33:$C$776,СВЦЭМ!$A$33:$A$776,$A145,СВЦЭМ!$B$33:$B$776,O$119)+'СЕТ СН'!$I$9+СВЦЭМ!$D$10+'СЕТ СН'!$I$5-'СЕТ СН'!$I$17</f>
        <v>3636.3387611799999</v>
      </c>
      <c r="P145" s="36">
        <f>SUMIFS(СВЦЭМ!$C$33:$C$776,СВЦЭМ!$A$33:$A$776,$A145,СВЦЭМ!$B$33:$B$776,P$119)+'СЕТ СН'!$I$9+СВЦЭМ!$D$10+'СЕТ СН'!$I$5-'СЕТ СН'!$I$17</f>
        <v>3652.6074642799999</v>
      </c>
      <c r="Q145" s="36">
        <f>SUMIFS(СВЦЭМ!$C$33:$C$776,СВЦЭМ!$A$33:$A$776,$A145,СВЦЭМ!$B$33:$B$776,Q$119)+'СЕТ СН'!$I$9+СВЦЭМ!$D$10+'СЕТ СН'!$I$5-'СЕТ СН'!$I$17</f>
        <v>3650.6391512700002</v>
      </c>
      <c r="R145" s="36">
        <f>SUMIFS(СВЦЭМ!$C$33:$C$776,СВЦЭМ!$A$33:$A$776,$A145,СВЦЭМ!$B$33:$B$776,R$119)+'СЕТ СН'!$I$9+СВЦЭМ!$D$10+'СЕТ СН'!$I$5-'СЕТ СН'!$I$17</f>
        <v>3633.7434048599998</v>
      </c>
      <c r="S145" s="36">
        <f>SUMIFS(СВЦЭМ!$C$33:$C$776,СВЦЭМ!$A$33:$A$776,$A145,СВЦЭМ!$B$33:$B$776,S$119)+'СЕТ СН'!$I$9+СВЦЭМ!$D$10+'СЕТ СН'!$I$5-'СЕТ СН'!$I$17</f>
        <v>3592.1413810700001</v>
      </c>
      <c r="T145" s="36">
        <f>SUMIFS(СВЦЭМ!$C$33:$C$776,СВЦЭМ!$A$33:$A$776,$A145,СВЦЭМ!$B$33:$B$776,T$119)+'СЕТ СН'!$I$9+СВЦЭМ!$D$10+'СЕТ СН'!$I$5-'СЕТ СН'!$I$17</f>
        <v>3577.8311949499998</v>
      </c>
      <c r="U145" s="36">
        <f>SUMIFS(СВЦЭМ!$C$33:$C$776,СВЦЭМ!$A$33:$A$776,$A145,СВЦЭМ!$B$33:$B$776,U$119)+'СЕТ СН'!$I$9+СВЦЭМ!$D$10+'СЕТ СН'!$I$5-'СЕТ СН'!$I$17</f>
        <v>3560.9749278499999</v>
      </c>
      <c r="V145" s="36">
        <f>SUMIFS(СВЦЭМ!$C$33:$C$776,СВЦЭМ!$A$33:$A$776,$A145,СВЦЭМ!$B$33:$B$776,V$119)+'СЕТ СН'!$I$9+СВЦЭМ!$D$10+'СЕТ СН'!$I$5-'СЕТ СН'!$I$17</f>
        <v>3556.3160781199999</v>
      </c>
      <c r="W145" s="36">
        <f>SUMIFS(СВЦЭМ!$C$33:$C$776,СВЦЭМ!$A$33:$A$776,$A145,СВЦЭМ!$B$33:$B$776,W$119)+'СЕТ СН'!$I$9+СВЦЭМ!$D$10+'СЕТ СН'!$I$5-'СЕТ СН'!$I$17</f>
        <v>3559.8259724999998</v>
      </c>
      <c r="X145" s="36">
        <f>SUMIFS(СВЦЭМ!$C$33:$C$776,СВЦЭМ!$A$33:$A$776,$A145,СВЦЭМ!$B$33:$B$776,X$119)+'СЕТ СН'!$I$9+СВЦЭМ!$D$10+'СЕТ СН'!$I$5-'СЕТ СН'!$I$17</f>
        <v>3609.2667336699997</v>
      </c>
      <c r="Y145" s="36">
        <f>SUMIFS(СВЦЭМ!$C$33:$C$776,СВЦЭМ!$A$33:$A$776,$A145,СВЦЭМ!$B$33:$B$776,Y$119)+'СЕТ СН'!$I$9+СВЦЭМ!$D$10+'СЕТ СН'!$I$5-'СЕТ СН'!$I$17</f>
        <v>3673.40934414</v>
      </c>
    </row>
    <row r="146" spans="1:26" ht="15.75" x14ac:dyDescent="0.2">
      <c r="A146" s="35">
        <f t="shared" si="3"/>
        <v>43551</v>
      </c>
      <c r="B146" s="36">
        <f>SUMIFS(СВЦЭМ!$C$33:$C$776,СВЦЭМ!$A$33:$A$776,$A146,СВЦЭМ!$B$33:$B$776,B$119)+'СЕТ СН'!$I$9+СВЦЭМ!$D$10+'СЕТ СН'!$I$5-'СЕТ СН'!$I$17</f>
        <v>3712.7686375499998</v>
      </c>
      <c r="C146" s="36">
        <f>SUMIFS(СВЦЭМ!$C$33:$C$776,СВЦЭМ!$A$33:$A$776,$A146,СВЦЭМ!$B$33:$B$776,C$119)+'СЕТ СН'!$I$9+СВЦЭМ!$D$10+'СЕТ СН'!$I$5-'СЕТ СН'!$I$17</f>
        <v>3737.32525278</v>
      </c>
      <c r="D146" s="36">
        <f>SUMIFS(СВЦЭМ!$C$33:$C$776,СВЦЭМ!$A$33:$A$776,$A146,СВЦЭМ!$B$33:$B$776,D$119)+'СЕТ СН'!$I$9+СВЦЭМ!$D$10+'СЕТ СН'!$I$5-'СЕТ СН'!$I$17</f>
        <v>3751.6445261499998</v>
      </c>
      <c r="E146" s="36">
        <f>SUMIFS(СВЦЭМ!$C$33:$C$776,СВЦЭМ!$A$33:$A$776,$A146,СВЦЭМ!$B$33:$B$776,E$119)+'СЕТ СН'!$I$9+СВЦЭМ!$D$10+'СЕТ СН'!$I$5-'СЕТ СН'!$I$17</f>
        <v>3765.2672544500001</v>
      </c>
      <c r="F146" s="36">
        <f>SUMIFS(СВЦЭМ!$C$33:$C$776,СВЦЭМ!$A$33:$A$776,$A146,СВЦЭМ!$B$33:$B$776,F$119)+'СЕТ СН'!$I$9+СВЦЭМ!$D$10+'СЕТ СН'!$I$5-'СЕТ СН'!$I$17</f>
        <v>3766.7632404999999</v>
      </c>
      <c r="G146" s="36">
        <f>SUMIFS(СВЦЭМ!$C$33:$C$776,СВЦЭМ!$A$33:$A$776,$A146,СВЦЭМ!$B$33:$B$776,G$119)+'СЕТ СН'!$I$9+СВЦЭМ!$D$10+'СЕТ СН'!$I$5-'СЕТ СН'!$I$17</f>
        <v>3732.0111049699999</v>
      </c>
      <c r="H146" s="36">
        <f>SUMIFS(СВЦЭМ!$C$33:$C$776,СВЦЭМ!$A$33:$A$776,$A146,СВЦЭМ!$B$33:$B$776,H$119)+'СЕТ СН'!$I$9+СВЦЭМ!$D$10+'СЕТ СН'!$I$5-'СЕТ СН'!$I$17</f>
        <v>3700.86797252</v>
      </c>
      <c r="I146" s="36">
        <f>SUMIFS(СВЦЭМ!$C$33:$C$776,СВЦЭМ!$A$33:$A$776,$A146,СВЦЭМ!$B$33:$B$776,I$119)+'СЕТ СН'!$I$9+СВЦЭМ!$D$10+'СЕТ СН'!$I$5-'СЕТ СН'!$I$17</f>
        <v>3642.4708351300001</v>
      </c>
      <c r="J146" s="36">
        <f>SUMIFS(СВЦЭМ!$C$33:$C$776,СВЦЭМ!$A$33:$A$776,$A146,СВЦЭМ!$B$33:$B$776,J$119)+'СЕТ СН'!$I$9+СВЦЭМ!$D$10+'СЕТ СН'!$I$5-'СЕТ СН'!$I$17</f>
        <v>3597.2753070099998</v>
      </c>
      <c r="K146" s="36">
        <f>SUMIFS(СВЦЭМ!$C$33:$C$776,СВЦЭМ!$A$33:$A$776,$A146,СВЦЭМ!$B$33:$B$776,K$119)+'СЕТ СН'!$I$9+СВЦЭМ!$D$10+'СЕТ СН'!$I$5-'СЕТ СН'!$I$17</f>
        <v>3580.6771585699998</v>
      </c>
      <c r="L146" s="36">
        <f>SUMIFS(СВЦЭМ!$C$33:$C$776,СВЦЭМ!$A$33:$A$776,$A146,СВЦЭМ!$B$33:$B$776,L$119)+'СЕТ СН'!$I$9+СВЦЭМ!$D$10+'СЕТ СН'!$I$5-'СЕТ СН'!$I$17</f>
        <v>3583.1725870199998</v>
      </c>
      <c r="M146" s="36">
        <f>SUMIFS(СВЦЭМ!$C$33:$C$776,СВЦЭМ!$A$33:$A$776,$A146,СВЦЭМ!$B$33:$B$776,M$119)+'СЕТ СН'!$I$9+СВЦЭМ!$D$10+'СЕТ СН'!$I$5-'СЕТ СН'!$I$17</f>
        <v>3603.9527594800002</v>
      </c>
      <c r="N146" s="36">
        <f>SUMIFS(СВЦЭМ!$C$33:$C$776,СВЦЭМ!$A$33:$A$776,$A146,СВЦЭМ!$B$33:$B$776,N$119)+'СЕТ СН'!$I$9+СВЦЭМ!$D$10+'СЕТ СН'!$I$5-'СЕТ СН'!$I$17</f>
        <v>3650.3616115300001</v>
      </c>
      <c r="O146" s="36">
        <f>SUMIFS(СВЦЭМ!$C$33:$C$776,СВЦЭМ!$A$33:$A$776,$A146,СВЦЭМ!$B$33:$B$776,O$119)+'СЕТ СН'!$I$9+СВЦЭМ!$D$10+'СЕТ СН'!$I$5-'СЕТ СН'!$I$17</f>
        <v>3658.8033715800002</v>
      </c>
      <c r="P146" s="36">
        <f>SUMIFS(СВЦЭМ!$C$33:$C$776,СВЦЭМ!$A$33:$A$776,$A146,СВЦЭМ!$B$33:$B$776,P$119)+'СЕТ СН'!$I$9+СВЦЭМ!$D$10+'СЕТ СН'!$I$5-'СЕТ СН'!$I$17</f>
        <v>3673.0143981699998</v>
      </c>
      <c r="Q146" s="36">
        <f>SUMIFS(СВЦЭМ!$C$33:$C$776,СВЦЭМ!$A$33:$A$776,$A146,СВЦЭМ!$B$33:$B$776,Q$119)+'СЕТ СН'!$I$9+СВЦЭМ!$D$10+'СЕТ СН'!$I$5-'СЕТ СН'!$I$17</f>
        <v>3665.0183790800002</v>
      </c>
      <c r="R146" s="36">
        <f>SUMIFS(СВЦЭМ!$C$33:$C$776,СВЦЭМ!$A$33:$A$776,$A146,СВЦЭМ!$B$33:$B$776,R$119)+'СЕТ СН'!$I$9+СВЦЭМ!$D$10+'СЕТ СН'!$I$5-'СЕТ СН'!$I$17</f>
        <v>3633.6163619099998</v>
      </c>
      <c r="S146" s="36">
        <f>SUMIFS(СВЦЭМ!$C$33:$C$776,СВЦЭМ!$A$33:$A$776,$A146,СВЦЭМ!$B$33:$B$776,S$119)+'СЕТ СН'!$I$9+СВЦЭМ!$D$10+'СЕТ СН'!$I$5-'СЕТ СН'!$I$17</f>
        <v>3604.4967735</v>
      </c>
      <c r="T146" s="36">
        <f>SUMIFS(СВЦЭМ!$C$33:$C$776,СВЦЭМ!$A$33:$A$776,$A146,СВЦЭМ!$B$33:$B$776,T$119)+'СЕТ СН'!$I$9+СВЦЭМ!$D$10+'СЕТ СН'!$I$5-'СЕТ СН'!$I$17</f>
        <v>3586.4300560000001</v>
      </c>
      <c r="U146" s="36">
        <f>SUMIFS(СВЦЭМ!$C$33:$C$776,СВЦЭМ!$A$33:$A$776,$A146,СВЦЭМ!$B$33:$B$776,U$119)+'СЕТ СН'!$I$9+СВЦЭМ!$D$10+'СЕТ СН'!$I$5-'СЕТ СН'!$I$17</f>
        <v>3578.32470543</v>
      </c>
      <c r="V146" s="36">
        <f>SUMIFS(СВЦЭМ!$C$33:$C$776,СВЦЭМ!$A$33:$A$776,$A146,СВЦЭМ!$B$33:$B$776,V$119)+'СЕТ СН'!$I$9+СВЦЭМ!$D$10+'СЕТ СН'!$I$5-'СЕТ СН'!$I$17</f>
        <v>3570.95038312</v>
      </c>
      <c r="W146" s="36">
        <f>SUMIFS(СВЦЭМ!$C$33:$C$776,СВЦЭМ!$A$33:$A$776,$A146,СВЦЭМ!$B$33:$B$776,W$119)+'СЕТ СН'!$I$9+СВЦЭМ!$D$10+'СЕТ СН'!$I$5-'СЕТ СН'!$I$17</f>
        <v>3566.6586622499999</v>
      </c>
      <c r="X146" s="36">
        <f>SUMIFS(СВЦЭМ!$C$33:$C$776,СВЦЭМ!$A$33:$A$776,$A146,СВЦЭМ!$B$33:$B$776,X$119)+'СЕТ СН'!$I$9+СВЦЭМ!$D$10+'СЕТ СН'!$I$5-'СЕТ СН'!$I$17</f>
        <v>3626.2238915200001</v>
      </c>
      <c r="Y146" s="36">
        <f>SUMIFS(СВЦЭМ!$C$33:$C$776,СВЦЭМ!$A$33:$A$776,$A146,СВЦЭМ!$B$33:$B$776,Y$119)+'СЕТ СН'!$I$9+СВЦЭМ!$D$10+'СЕТ СН'!$I$5-'СЕТ СН'!$I$17</f>
        <v>3678.8788647299998</v>
      </c>
    </row>
    <row r="147" spans="1:26" ht="15.75" x14ac:dyDescent="0.2">
      <c r="A147" s="35">
        <f t="shared" si="3"/>
        <v>43552</v>
      </c>
      <c r="B147" s="36">
        <f>SUMIFS(СВЦЭМ!$C$33:$C$776,СВЦЭМ!$A$33:$A$776,$A147,СВЦЭМ!$B$33:$B$776,B$119)+'СЕТ СН'!$I$9+СВЦЭМ!$D$10+'СЕТ СН'!$I$5-'СЕТ СН'!$I$17</f>
        <v>3713.7325073000002</v>
      </c>
      <c r="C147" s="36">
        <f>SUMIFS(СВЦЭМ!$C$33:$C$776,СВЦЭМ!$A$33:$A$776,$A147,СВЦЭМ!$B$33:$B$776,C$119)+'СЕТ СН'!$I$9+СВЦЭМ!$D$10+'СЕТ СН'!$I$5-'СЕТ СН'!$I$17</f>
        <v>3751.5726150299997</v>
      </c>
      <c r="D147" s="36">
        <f>SUMIFS(СВЦЭМ!$C$33:$C$776,СВЦЭМ!$A$33:$A$776,$A147,СВЦЭМ!$B$33:$B$776,D$119)+'СЕТ СН'!$I$9+СВЦЭМ!$D$10+'СЕТ СН'!$I$5-'СЕТ СН'!$I$17</f>
        <v>3771.5276641199998</v>
      </c>
      <c r="E147" s="36">
        <f>SUMIFS(СВЦЭМ!$C$33:$C$776,СВЦЭМ!$A$33:$A$776,$A147,СВЦЭМ!$B$33:$B$776,E$119)+'СЕТ СН'!$I$9+СВЦЭМ!$D$10+'СЕТ СН'!$I$5-'СЕТ СН'!$I$17</f>
        <v>3774.5381441999998</v>
      </c>
      <c r="F147" s="36">
        <f>SUMIFS(СВЦЭМ!$C$33:$C$776,СВЦЭМ!$A$33:$A$776,$A147,СВЦЭМ!$B$33:$B$776,F$119)+'СЕТ СН'!$I$9+СВЦЭМ!$D$10+'СЕТ СН'!$I$5-'СЕТ СН'!$I$17</f>
        <v>3770.7230580199998</v>
      </c>
      <c r="G147" s="36">
        <f>SUMIFS(СВЦЭМ!$C$33:$C$776,СВЦЭМ!$A$33:$A$776,$A147,СВЦЭМ!$B$33:$B$776,G$119)+'СЕТ СН'!$I$9+СВЦЭМ!$D$10+'СЕТ СН'!$I$5-'СЕТ СН'!$I$17</f>
        <v>3738.0559844599998</v>
      </c>
      <c r="H147" s="36">
        <f>SUMIFS(СВЦЭМ!$C$33:$C$776,СВЦЭМ!$A$33:$A$776,$A147,СВЦЭМ!$B$33:$B$776,H$119)+'СЕТ СН'!$I$9+СВЦЭМ!$D$10+'СЕТ СН'!$I$5-'СЕТ СН'!$I$17</f>
        <v>3712.8530739299999</v>
      </c>
      <c r="I147" s="36">
        <f>SUMIFS(СВЦЭМ!$C$33:$C$776,СВЦЭМ!$A$33:$A$776,$A147,СВЦЭМ!$B$33:$B$776,I$119)+'СЕТ СН'!$I$9+СВЦЭМ!$D$10+'СЕТ СН'!$I$5-'СЕТ СН'!$I$17</f>
        <v>3674.6063007100001</v>
      </c>
      <c r="J147" s="36">
        <f>SUMIFS(СВЦЭМ!$C$33:$C$776,СВЦЭМ!$A$33:$A$776,$A147,СВЦЭМ!$B$33:$B$776,J$119)+'СЕТ СН'!$I$9+СВЦЭМ!$D$10+'СЕТ СН'!$I$5-'СЕТ СН'!$I$17</f>
        <v>3627.36994228</v>
      </c>
      <c r="K147" s="36">
        <f>SUMIFS(СВЦЭМ!$C$33:$C$776,СВЦЭМ!$A$33:$A$776,$A147,СВЦЭМ!$B$33:$B$776,K$119)+'СЕТ СН'!$I$9+СВЦЭМ!$D$10+'СЕТ СН'!$I$5-'СЕТ СН'!$I$17</f>
        <v>3594.1952817599999</v>
      </c>
      <c r="L147" s="36">
        <f>SUMIFS(СВЦЭМ!$C$33:$C$776,СВЦЭМ!$A$33:$A$776,$A147,СВЦЭМ!$B$33:$B$776,L$119)+'СЕТ СН'!$I$9+СВЦЭМ!$D$10+'СЕТ СН'!$I$5-'СЕТ СН'!$I$17</f>
        <v>3606.4383209299999</v>
      </c>
      <c r="M147" s="36">
        <f>SUMIFS(СВЦЭМ!$C$33:$C$776,СВЦЭМ!$A$33:$A$776,$A147,СВЦЭМ!$B$33:$B$776,M$119)+'СЕТ СН'!$I$9+СВЦЭМ!$D$10+'СЕТ СН'!$I$5-'СЕТ СН'!$I$17</f>
        <v>3618.3891670600001</v>
      </c>
      <c r="N147" s="36">
        <f>SUMIFS(СВЦЭМ!$C$33:$C$776,СВЦЭМ!$A$33:$A$776,$A147,СВЦЭМ!$B$33:$B$776,N$119)+'СЕТ СН'!$I$9+СВЦЭМ!$D$10+'СЕТ СН'!$I$5-'СЕТ СН'!$I$17</f>
        <v>3667.1648524299999</v>
      </c>
      <c r="O147" s="36">
        <f>SUMIFS(СВЦЭМ!$C$33:$C$776,СВЦЭМ!$A$33:$A$776,$A147,СВЦЭМ!$B$33:$B$776,O$119)+'СЕТ СН'!$I$9+СВЦЭМ!$D$10+'СЕТ СН'!$I$5-'СЕТ СН'!$I$17</f>
        <v>3675.31690389</v>
      </c>
      <c r="P147" s="36">
        <f>SUMIFS(СВЦЭМ!$C$33:$C$776,СВЦЭМ!$A$33:$A$776,$A147,СВЦЭМ!$B$33:$B$776,P$119)+'СЕТ СН'!$I$9+СВЦЭМ!$D$10+'СЕТ СН'!$I$5-'СЕТ СН'!$I$17</f>
        <v>3687.3663748499998</v>
      </c>
      <c r="Q147" s="36">
        <f>SUMIFS(СВЦЭМ!$C$33:$C$776,СВЦЭМ!$A$33:$A$776,$A147,СВЦЭМ!$B$33:$B$776,Q$119)+'СЕТ СН'!$I$9+СВЦЭМ!$D$10+'СЕТ СН'!$I$5-'СЕТ СН'!$I$17</f>
        <v>3686.5414866599999</v>
      </c>
      <c r="R147" s="36">
        <f>SUMIFS(СВЦЭМ!$C$33:$C$776,СВЦЭМ!$A$33:$A$776,$A147,СВЦЭМ!$B$33:$B$776,R$119)+'СЕТ СН'!$I$9+СВЦЭМ!$D$10+'СЕТ СН'!$I$5-'СЕТ СН'!$I$17</f>
        <v>3658.67213851</v>
      </c>
      <c r="S147" s="36">
        <f>SUMIFS(СВЦЭМ!$C$33:$C$776,СВЦЭМ!$A$33:$A$776,$A147,СВЦЭМ!$B$33:$B$776,S$119)+'СЕТ СН'!$I$9+СВЦЭМ!$D$10+'СЕТ СН'!$I$5-'СЕТ СН'!$I$17</f>
        <v>3635.3112228</v>
      </c>
      <c r="T147" s="36">
        <f>SUMIFS(СВЦЭМ!$C$33:$C$776,СВЦЭМ!$A$33:$A$776,$A147,СВЦЭМ!$B$33:$B$776,T$119)+'СЕТ СН'!$I$9+СВЦЭМ!$D$10+'СЕТ СН'!$I$5-'СЕТ СН'!$I$17</f>
        <v>3619.6808488899997</v>
      </c>
      <c r="U147" s="36">
        <f>SUMIFS(СВЦЭМ!$C$33:$C$776,СВЦЭМ!$A$33:$A$776,$A147,СВЦЭМ!$B$33:$B$776,U$119)+'СЕТ СН'!$I$9+СВЦЭМ!$D$10+'СЕТ СН'!$I$5-'СЕТ СН'!$I$17</f>
        <v>3599.92339081</v>
      </c>
      <c r="V147" s="36">
        <f>SUMIFS(СВЦЭМ!$C$33:$C$776,СВЦЭМ!$A$33:$A$776,$A147,СВЦЭМ!$B$33:$B$776,V$119)+'СЕТ СН'!$I$9+СВЦЭМ!$D$10+'СЕТ СН'!$I$5-'СЕТ СН'!$I$17</f>
        <v>3603.0123271299999</v>
      </c>
      <c r="W147" s="36">
        <f>SUMIFS(СВЦЭМ!$C$33:$C$776,СВЦЭМ!$A$33:$A$776,$A147,СВЦЭМ!$B$33:$B$776,W$119)+'СЕТ СН'!$I$9+СВЦЭМ!$D$10+'СЕТ СН'!$I$5-'СЕТ СН'!$I$17</f>
        <v>3598.56989875</v>
      </c>
      <c r="X147" s="36">
        <f>SUMIFS(СВЦЭМ!$C$33:$C$776,СВЦЭМ!$A$33:$A$776,$A147,СВЦЭМ!$B$33:$B$776,X$119)+'СЕТ СН'!$I$9+СВЦЭМ!$D$10+'СЕТ СН'!$I$5-'СЕТ СН'!$I$17</f>
        <v>3641.86216319</v>
      </c>
      <c r="Y147" s="36">
        <f>SUMIFS(СВЦЭМ!$C$33:$C$776,СВЦЭМ!$A$33:$A$776,$A147,СВЦЭМ!$B$33:$B$776,Y$119)+'СЕТ СН'!$I$9+СВЦЭМ!$D$10+'СЕТ СН'!$I$5-'СЕТ СН'!$I$17</f>
        <v>3706.6330364300002</v>
      </c>
    </row>
    <row r="148" spans="1:26" ht="15.75" x14ac:dyDescent="0.2">
      <c r="A148" s="35">
        <f t="shared" si="3"/>
        <v>43553</v>
      </c>
      <c r="B148" s="36">
        <f>SUMIFS(СВЦЭМ!$C$33:$C$776,СВЦЭМ!$A$33:$A$776,$A148,СВЦЭМ!$B$33:$B$776,B$119)+'СЕТ СН'!$I$9+СВЦЭМ!$D$10+'СЕТ СН'!$I$5-'СЕТ СН'!$I$17</f>
        <v>3708.1343219</v>
      </c>
      <c r="C148" s="36">
        <f>SUMIFS(СВЦЭМ!$C$33:$C$776,СВЦЭМ!$A$33:$A$776,$A148,СВЦЭМ!$B$33:$B$776,C$119)+'СЕТ СН'!$I$9+СВЦЭМ!$D$10+'СЕТ СН'!$I$5-'СЕТ СН'!$I$17</f>
        <v>3746.65775166</v>
      </c>
      <c r="D148" s="36">
        <f>SUMIFS(СВЦЭМ!$C$33:$C$776,СВЦЭМ!$A$33:$A$776,$A148,СВЦЭМ!$B$33:$B$776,D$119)+'СЕТ СН'!$I$9+СВЦЭМ!$D$10+'СЕТ СН'!$I$5-'СЕТ СН'!$I$17</f>
        <v>3761.4991476099999</v>
      </c>
      <c r="E148" s="36">
        <f>SUMIFS(СВЦЭМ!$C$33:$C$776,СВЦЭМ!$A$33:$A$776,$A148,СВЦЭМ!$B$33:$B$776,E$119)+'СЕТ СН'!$I$9+СВЦЭМ!$D$10+'СЕТ СН'!$I$5-'СЕТ СН'!$I$17</f>
        <v>3772.8031724599996</v>
      </c>
      <c r="F148" s="36">
        <f>SUMIFS(СВЦЭМ!$C$33:$C$776,СВЦЭМ!$A$33:$A$776,$A148,СВЦЭМ!$B$33:$B$776,F$119)+'СЕТ СН'!$I$9+СВЦЭМ!$D$10+'СЕТ СН'!$I$5-'СЕТ СН'!$I$17</f>
        <v>3775.4090645899996</v>
      </c>
      <c r="G148" s="36">
        <f>SUMIFS(СВЦЭМ!$C$33:$C$776,СВЦЭМ!$A$33:$A$776,$A148,СВЦЭМ!$B$33:$B$776,G$119)+'СЕТ СН'!$I$9+СВЦЭМ!$D$10+'СЕТ СН'!$I$5-'СЕТ СН'!$I$17</f>
        <v>3760.6026799000001</v>
      </c>
      <c r="H148" s="36">
        <f>SUMIFS(СВЦЭМ!$C$33:$C$776,СВЦЭМ!$A$33:$A$776,$A148,СВЦЭМ!$B$33:$B$776,H$119)+'СЕТ СН'!$I$9+СВЦЭМ!$D$10+'СЕТ СН'!$I$5-'СЕТ СН'!$I$17</f>
        <v>3713.2420102699998</v>
      </c>
      <c r="I148" s="36">
        <f>SUMIFS(СВЦЭМ!$C$33:$C$776,СВЦЭМ!$A$33:$A$776,$A148,СВЦЭМ!$B$33:$B$776,I$119)+'СЕТ СН'!$I$9+СВЦЭМ!$D$10+'СЕТ СН'!$I$5-'СЕТ СН'!$I$17</f>
        <v>3678.0125343599998</v>
      </c>
      <c r="J148" s="36">
        <f>SUMIFS(СВЦЭМ!$C$33:$C$776,СВЦЭМ!$A$33:$A$776,$A148,СВЦЭМ!$B$33:$B$776,J$119)+'СЕТ СН'!$I$9+СВЦЭМ!$D$10+'СЕТ СН'!$I$5-'СЕТ СН'!$I$17</f>
        <v>3625.85912684</v>
      </c>
      <c r="K148" s="36">
        <f>SUMIFS(СВЦЭМ!$C$33:$C$776,СВЦЭМ!$A$33:$A$776,$A148,СВЦЭМ!$B$33:$B$776,K$119)+'СЕТ СН'!$I$9+СВЦЭМ!$D$10+'СЕТ СН'!$I$5-'СЕТ СН'!$I$17</f>
        <v>3593.67140943</v>
      </c>
      <c r="L148" s="36">
        <f>SUMIFS(СВЦЭМ!$C$33:$C$776,СВЦЭМ!$A$33:$A$776,$A148,СВЦЭМ!$B$33:$B$776,L$119)+'СЕТ СН'!$I$9+СВЦЭМ!$D$10+'СЕТ СН'!$I$5-'СЕТ СН'!$I$17</f>
        <v>3627.1182165800001</v>
      </c>
      <c r="M148" s="36">
        <f>SUMIFS(СВЦЭМ!$C$33:$C$776,СВЦЭМ!$A$33:$A$776,$A148,СВЦЭМ!$B$33:$B$776,M$119)+'СЕТ СН'!$I$9+СВЦЭМ!$D$10+'СЕТ СН'!$I$5-'СЕТ СН'!$I$17</f>
        <v>3651.74624073</v>
      </c>
      <c r="N148" s="36">
        <f>SUMIFS(СВЦЭМ!$C$33:$C$776,СВЦЭМ!$A$33:$A$776,$A148,СВЦЭМ!$B$33:$B$776,N$119)+'СЕТ СН'!$I$9+СВЦЭМ!$D$10+'СЕТ СН'!$I$5-'СЕТ СН'!$I$17</f>
        <v>3665.4735881799998</v>
      </c>
      <c r="O148" s="36">
        <f>SUMIFS(СВЦЭМ!$C$33:$C$776,СВЦЭМ!$A$33:$A$776,$A148,СВЦЭМ!$B$33:$B$776,O$119)+'СЕТ СН'!$I$9+СВЦЭМ!$D$10+'СЕТ СН'!$I$5-'СЕТ СН'!$I$17</f>
        <v>3673.8794873699999</v>
      </c>
      <c r="P148" s="36">
        <f>SUMIFS(СВЦЭМ!$C$33:$C$776,СВЦЭМ!$A$33:$A$776,$A148,СВЦЭМ!$B$33:$B$776,P$119)+'СЕТ СН'!$I$9+СВЦЭМ!$D$10+'СЕТ СН'!$I$5-'СЕТ СН'!$I$17</f>
        <v>3686.3550071700001</v>
      </c>
      <c r="Q148" s="36">
        <f>SUMIFS(СВЦЭМ!$C$33:$C$776,СВЦЭМ!$A$33:$A$776,$A148,СВЦЭМ!$B$33:$B$776,Q$119)+'СЕТ СН'!$I$9+СВЦЭМ!$D$10+'СЕТ СН'!$I$5-'СЕТ СН'!$I$17</f>
        <v>3681.5444895400001</v>
      </c>
      <c r="R148" s="36">
        <f>SUMIFS(СВЦЭМ!$C$33:$C$776,СВЦЭМ!$A$33:$A$776,$A148,СВЦЭМ!$B$33:$B$776,R$119)+'СЕТ СН'!$I$9+СВЦЭМ!$D$10+'СЕТ СН'!$I$5-'СЕТ СН'!$I$17</f>
        <v>3653.4671384799999</v>
      </c>
      <c r="S148" s="36">
        <f>SUMIFS(СВЦЭМ!$C$33:$C$776,СВЦЭМ!$A$33:$A$776,$A148,СВЦЭМ!$B$33:$B$776,S$119)+'СЕТ СН'!$I$9+СВЦЭМ!$D$10+'СЕТ СН'!$I$5-'СЕТ СН'!$I$17</f>
        <v>3620.6900390199999</v>
      </c>
      <c r="T148" s="36">
        <f>SUMIFS(СВЦЭМ!$C$33:$C$776,СВЦЭМ!$A$33:$A$776,$A148,СВЦЭМ!$B$33:$B$776,T$119)+'СЕТ СН'!$I$9+СВЦЭМ!$D$10+'СЕТ СН'!$I$5-'СЕТ СН'!$I$17</f>
        <v>3605.30036475</v>
      </c>
      <c r="U148" s="36">
        <f>SUMIFS(СВЦЭМ!$C$33:$C$776,СВЦЭМ!$A$33:$A$776,$A148,СВЦЭМ!$B$33:$B$776,U$119)+'СЕТ СН'!$I$9+СВЦЭМ!$D$10+'СЕТ СН'!$I$5-'СЕТ СН'!$I$17</f>
        <v>3572.9478215199997</v>
      </c>
      <c r="V148" s="36">
        <f>SUMIFS(СВЦЭМ!$C$33:$C$776,СВЦЭМ!$A$33:$A$776,$A148,СВЦЭМ!$B$33:$B$776,V$119)+'СЕТ СН'!$I$9+СВЦЭМ!$D$10+'СЕТ СН'!$I$5-'СЕТ СН'!$I$17</f>
        <v>3566.2605198299998</v>
      </c>
      <c r="W148" s="36">
        <f>SUMIFS(СВЦЭМ!$C$33:$C$776,СВЦЭМ!$A$33:$A$776,$A148,СВЦЭМ!$B$33:$B$776,W$119)+'СЕТ СН'!$I$9+СВЦЭМ!$D$10+'СЕТ СН'!$I$5-'СЕТ СН'!$I$17</f>
        <v>3544.6895519499999</v>
      </c>
      <c r="X148" s="36">
        <f>SUMIFS(СВЦЭМ!$C$33:$C$776,СВЦЭМ!$A$33:$A$776,$A148,СВЦЭМ!$B$33:$B$776,X$119)+'СЕТ СН'!$I$9+СВЦЭМ!$D$10+'СЕТ СН'!$I$5-'СЕТ СН'!$I$17</f>
        <v>3602.04798011</v>
      </c>
      <c r="Y148" s="36">
        <f>SUMIFS(СВЦЭМ!$C$33:$C$776,СВЦЭМ!$A$33:$A$776,$A148,СВЦЭМ!$B$33:$B$776,Y$119)+'СЕТ СН'!$I$9+СВЦЭМ!$D$10+'СЕТ СН'!$I$5-'СЕТ СН'!$I$17</f>
        <v>3660.4537962099998</v>
      </c>
    </row>
    <row r="149" spans="1:26" ht="15.75" x14ac:dyDescent="0.2">
      <c r="A149" s="35">
        <f t="shared" si="3"/>
        <v>43554</v>
      </c>
      <c r="B149" s="36">
        <f>SUMIFS(СВЦЭМ!$C$33:$C$776,СВЦЭМ!$A$33:$A$776,$A149,СВЦЭМ!$B$33:$B$776,B$119)+'СЕТ СН'!$I$9+СВЦЭМ!$D$10+'СЕТ СН'!$I$5-'СЕТ СН'!$I$17</f>
        <v>3685.00167061</v>
      </c>
      <c r="C149" s="36">
        <f>SUMIFS(СВЦЭМ!$C$33:$C$776,СВЦЭМ!$A$33:$A$776,$A149,СВЦЭМ!$B$33:$B$776,C$119)+'СЕТ СН'!$I$9+СВЦЭМ!$D$10+'СЕТ СН'!$I$5-'СЕТ СН'!$I$17</f>
        <v>3694.8073703199998</v>
      </c>
      <c r="D149" s="36">
        <f>SUMIFS(СВЦЭМ!$C$33:$C$776,СВЦЭМ!$A$33:$A$776,$A149,СВЦЭМ!$B$33:$B$776,D$119)+'СЕТ СН'!$I$9+СВЦЭМ!$D$10+'СЕТ СН'!$I$5-'СЕТ СН'!$I$17</f>
        <v>3717.3532795699998</v>
      </c>
      <c r="E149" s="36">
        <f>SUMIFS(СВЦЭМ!$C$33:$C$776,СВЦЭМ!$A$33:$A$776,$A149,СВЦЭМ!$B$33:$B$776,E$119)+'СЕТ СН'!$I$9+СВЦЭМ!$D$10+'СЕТ СН'!$I$5-'СЕТ СН'!$I$17</f>
        <v>3733.2513588000002</v>
      </c>
      <c r="F149" s="36">
        <f>SUMIFS(СВЦЭМ!$C$33:$C$776,СВЦЭМ!$A$33:$A$776,$A149,СВЦЭМ!$B$33:$B$776,F$119)+'СЕТ СН'!$I$9+СВЦЭМ!$D$10+'СЕТ СН'!$I$5-'СЕТ СН'!$I$17</f>
        <v>3732.2934813699999</v>
      </c>
      <c r="G149" s="36">
        <f>SUMIFS(СВЦЭМ!$C$33:$C$776,СВЦЭМ!$A$33:$A$776,$A149,СВЦЭМ!$B$33:$B$776,G$119)+'СЕТ СН'!$I$9+СВЦЭМ!$D$10+'СЕТ СН'!$I$5-'СЕТ СН'!$I$17</f>
        <v>3722.0097793800001</v>
      </c>
      <c r="H149" s="36">
        <f>SUMIFS(СВЦЭМ!$C$33:$C$776,СВЦЭМ!$A$33:$A$776,$A149,СВЦЭМ!$B$33:$B$776,H$119)+'СЕТ СН'!$I$9+СВЦЭМ!$D$10+'СЕТ СН'!$I$5-'СЕТ СН'!$I$17</f>
        <v>3702.2992418499998</v>
      </c>
      <c r="I149" s="36">
        <f>SUMIFS(СВЦЭМ!$C$33:$C$776,СВЦЭМ!$A$33:$A$776,$A149,СВЦЭМ!$B$33:$B$776,I$119)+'СЕТ СН'!$I$9+СВЦЭМ!$D$10+'СЕТ СН'!$I$5-'СЕТ СН'!$I$17</f>
        <v>3670.81329925</v>
      </c>
      <c r="J149" s="36">
        <f>SUMIFS(СВЦЭМ!$C$33:$C$776,СВЦЭМ!$A$33:$A$776,$A149,СВЦЭМ!$B$33:$B$776,J$119)+'СЕТ СН'!$I$9+СВЦЭМ!$D$10+'СЕТ СН'!$I$5-'СЕТ СН'!$I$17</f>
        <v>3588.2549127699999</v>
      </c>
      <c r="K149" s="36">
        <f>SUMIFS(СВЦЭМ!$C$33:$C$776,СВЦЭМ!$A$33:$A$776,$A149,СВЦЭМ!$B$33:$B$776,K$119)+'СЕТ СН'!$I$9+СВЦЭМ!$D$10+'СЕТ СН'!$I$5-'СЕТ СН'!$I$17</f>
        <v>3555.96404411</v>
      </c>
      <c r="L149" s="36">
        <f>SUMIFS(СВЦЭМ!$C$33:$C$776,СВЦЭМ!$A$33:$A$776,$A149,СВЦЭМ!$B$33:$B$776,L$119)+'СЕТ СН'!$I$9+СВЦЭМ!$D$10+'СЕТ СН'!$I$5-'СЕТ СН'!$I$17</f>
        <v>3549.1238595499999</v>
      </c>
      <c r="M149" s="36">
        <f>SUMIFS(СВЦЭМ!$C$33:$C$776,СВЦЭМ!$A$33:$A$776,$A149,СВЦЭМ!$B$33:$B$776,M$119)+'СЕТ СН'!$I$9+СВЦЭМ!$D$10+'СЕТ СН'!$I$5-'СЕТ СН'!$I$17</f>
        <v>3568.09438219</v>
      </c>
      <c r="N149" s="36">
        <f>SUMIFS(СВЦЭМ!$C$33:$C$776,СВЦЭМ!$A$33:$A$776,$A149,СВЦЭМ!$B$33:$B$776,N$119)+'СЕТ СН'!$I$9+СВЦЭМ!$D$10+'СЕТ СН'!$I$5-'СЕТ СН'!$I$17</f>
        <v>3609.2285083699999</v>
      </c>
      <c r="O149" s="36">
        <f>SUMIFS(СВЦЭМ!$C$33:$C$776,СВЦЭМ!$A$33:$A$776,$A149,СВЦЭМ!$B$33:$B$776,O$119)+'СЕТ СН'!$I$9+СВЦЭМ!$D$10+'СЕТ СН'!$I$5-'СЕТ СН'!$I$17</f>
        <v>3630.1333883799998</v>
      </c>
      <c r="P149" s="36">
        <f>SUMIFS(СВЦЭМ!$C$33:$C$776,СВЦЭМ!$A$33:$A$776,$A149,СВЦЭМ!$B$33:$B$776,P$119)+'СЕТ СН'!$I$9+СВЦЭМ!$D$10+'СЕТ СН'!$I$5-'СЕТ СН'!$I$17</f>
        <v>3633.5772431699997</v>
      </c>
      <c r="Q149" s="36">
        <f>SUMIFS(СВЦЭМ!$C$33:$C$776,СВЦЭМ!$A$33:$A$776,$A149,СВЦЭМ!$B$33:$B$776,Q$119)+'СЕТ СН'!$I$9+СВЦЭМ!$D$10+'СЕТ СН'!$I$5-'СЕТ СН'!$I$17</f>
        <v>3633.1944129899998</v>
      </c>
      <c r="R149" s="36">
        <f>SUMIFS(СВЦЭМ!$C$33:$C$776,СВЦЭМ!$A$33:$A$776,$A149,СВЦЭМ!$B$33:$B$776,R$119)+'СЕТ СН'!$I$9+СВЦЭМ!$D$10+'СЕТ СН'!$I$5-'СЕТ СН'!$I$17</f>
        <v>3606.5703253399997</v>
      </c>
      <c r="S149" s="36">
        <f>SUMIFS(СВЦЭМ!$C$33:$C$776,СВЦЭМ!$A$33:$A$776,$A149,СВЦЭМ!$B$33:$B$776,S$119)+'СЕТ СН'!$I$9+СВЦЭМ!$D$10+'СЕТ СН'!$I$5-'СЕТ СН'!$I$17</f>
        <v>3554.3635717799998</v>
      </c>
      <c r="T149" s="36">
        <f>SUMIFS(СВЦЭМ!$C$33:$C$776,СВЦЭМ!$A$33:$A$776,$A149,СВЦЭМ!$B$33:$B$776,T$119)+'СЕТ СН'!$I$9+СВЦЭМ!$D$10+'СЕТ СН'!$I$5-'СЕТ СН'!$I$17</f>
        <v>3547.68111168</v>
      </c>
      <c r="U149" s="36">
        <f>SUMIFS(СВЦЭМ!$C$33:$C$776,СВЦЭМ!$A$33:$A$776,$A149,СВЦЭМ!$B$33:$B$776,U$119)+'СЕТ СН'!$I$9+СВЦЭМ!$D$10+'СЕТ СН'!$I$5-'СЕТ СН'!$I$17</f>
        <v>3528.0333368900001</v>
      </c>
      <c r="V149" s="36">
        <f>SUMIFS(СВЦЭМ!$C$33:$C$776,СВЦЭМ!$A$33:$A$776,$A149,СВЦЭМ!$B$33:$B$776,V$119)+'СЕТ СН'!$I$9+СВЦЭМ!$D$10+'СЕТ СН'!$I$5-'СЕТ СН'!$I$17</f>
        <v>3510.0289780899998</v>
      </c>
      <c r="W149" s="36">
        <f>SUMIFS(СВЦЭМ!$C$33:$C$776,СВЦЭМ!$A$33:$A$776,$A149,СВЦЭМ!$B$33:$B$776,W$119)+'СЕТ СН'!$I$9+СВЦЭМ!$D$10+'СЕТ СН'!$I$5-'СЕТ СН'!$I$17</f>
        <v>3521.1420250299998</v>
      </c>
      <c r="X149" s="36">
        <f>SUMIFS(СВЦЭМ!$C$33:$C$776,СВЦЭМ!$A$33:$A$776,$A149,СВЦЭМ!$B$33:$B$776,X$119)+'СЕТ СН'!$I$9+СВЦЭМ!$D$10+'СЕТ СН'!$I$5-'СЕТ СН'!$I$17</f>
        <v>3572.4794402399998</v>
      </c>
      <c r="Y149" s="36">
        <f>SUMIFS(СВЦЭМ!$C$33:$C$776,СВЦЭМ!$A$33:$A$776,$A149,СВЦЭМ!$B$33:$B$776,Y$119)+'СЕТ СН'!$I$9+СВЦЭМ!$D$10+'СЕТ СН'!$I$5-'СЕТ СН'!$I$17</f>
        <v>3642.17489488</v>
      </c>
    </row>
    <row r="150" spans="1:26" ht="15.75" x14ac:dyDescent="0.2">
      <c r="A150" s="35">
        <f t="shared" si="3"/>
        <v>43555</v>
      </c>
      <c r="B150" s="36">
        <f>SUMIFS(СВЦЭМ!$C$33:$C$776,СВЦЭМ!$A$33:$A$776,$A150,СВЦЭМ!$B$33:$B$776,B$119)+'СЕТ СН'!$I$9+СВЦЭМ!$D$10+'СЕТ СН'!$I$5-'СЕТ СН'!$I$17</f>
        <v>3669.0109726599999</v>
      </c>
      <c r="C150" s="36">
        <f>SUMIFS(СВЦЭМ!$C$33:$C$776,СВЦЭМ!$A$33:$A$776,$A150,СВЦЭМ!$B$33:$B$776,C$119)+'СЕТ СН'!$I$9+СВЦЭМ!$D$10+'СЕТ СН'!$I$5-'СЕТ СН'!$I$17</f>
        <v>3698.7203345200001</v>
      </c>
      <c r="D150" s="36">
        <f>SUMIFS(СВЦЭМ!$C$33:$C$776,СВЦЭМ!$A$33:$A$776,$A150,СВЦЭМ!$B$33:$B$776,D$119)+'СЕТ СН'!$I$9+СВЦЭМ!$D$10+'СЕТ СН'!$I$5-'СЕТ СН'!$I$17</f>
        <v>3726.6910391000001</v>
      </c>
      <c r="E150" s="36">
        <f>SUMIFS(СВЦЭМ!$C$33:$C$776,СВЦЭМ!$A$33:$A$776,$A150,СВЦЭМ!$B$33:$B$776,E$119)+'СЕТ СН'!$I$9+СВЦЭМ!$D$10+'СЕТ СН'!$I$5-'СЕТ СН'!$I$17</f>
        <v>3730.7984640499999</v>
      </c>
      <c r="F150" s="36">
        <f>SUMIFS(СВЦЭМ!$C$33:$C$776,СВЦЭМ!$A$33:$A$776,$A150,СВЦЭМ!$B$33:$B$776,F$119)+'СЕТ СН'!$I$9+СВЦЭМ!$D$10+'СЕТ СН'!$I$5-'СЕТ СН'!$I$17</f>
        <v>3735.5396822299999</v>
      </c>
      <c r="G150" s="36">
        <f>SUMIFS(СВЦЭМ!$C$33:$C$776,СВЦЭМ!$A$33:$A$776,$A150,СВЦЭМ!$B$33:$B$776,G$119)+'СЕТ СН'!$I$9+СВЦЭМ!$D$10+'СЕТ СН'!$I$5-'СЕТ СН'!$I$17</f>
        <v>3725.8172685</v>
      </c>
      <c r="H150" s="36">
        <f>SUMIFS(СВЦЭМ!$C$33:$C$776,СВЦЭМ!$A$33:$A$776,$A150,СВЦЭМ!$B$33:$B$776,H$119)+'СЕТ СН'!$I$9+СВЦЭМ!$D$10+'СЕТ СН'!$I$5-'СЕТ СН'!$I$17</f>
        <v>3701.1829309599998</v>
      </c>
      <c r="I150" s="36">
        <f>SUMIFS(СВЦЭМ!$C$33:$C$776,СВЦЭМ!$A$33:$A$776,$A150,СВЦЭМ!$B$33:$B$776,I$119)+'СЕТ СН'!$I$9+СВЦЭМ!$D$10+'СЕТ СН'!$I$5-'СЕТ СН'!$I$17</f>
        <v>3656.9421885500001</v>
      </c>
      <c r="J150" s="36">
        <f>SUMIFS(СВЦЭМ!$C$33:$C$776,СВЦЭМ!$A$33:$A$776,$A150,СВЦЭМ!$B$33:$B$776,J$119)+'СЕТ СН'!$I$9+СВЦЭМ!$D$10+'СЕТ СН'!$I$5-'СЕТ СН'!$I$17</f>
        <v>3585.5398743000001</v>
      </c>
      <c r="K150" s="36">
        <f>SUMIFS(СВЦЭМ!$C$33:$C$776,СВЦЭМ!$A$33:$A$776,$A150,СВЦЭМ!$B$33:$B$776,K$119)+'СЕТ СН'!$I$9+СВЦЭМ!$D$10+'СЕТ СН'!$I$5-'СЕТ СН'!$I$17</f>
        <v>3548.8188377199999</v>
      </c>
      <c r="L150" s="36">
        <f>SUMIFS(СВЦЭМ!$C$33:$C$776,СВЦЭМ!$A$33:$A$776,$A150,СВЦЭМ!$B$33:$B$776,L$119)+'СЕТ СН'!$I$9+СВЦЭМ!$D$10+'СЕТ СН'!$I$5-'СЕТ СН'!$I$17</f>
        <v>3551.1789351399998</v>
      </c>
      <c r="M150" s="36">
        <f>SUMIFS(СВЦЭМ!$C$33:$C$776,СВЦЭМ!$A$33:$A$776,$A150,СВЦЭМ!$B$33:$B$776,M$119)+'СЕТ СН'!$I$9+СВЦЭМ!$D$10+'СЕТ СН'!$I$5-'СЕТ СН'!$I$17</f>
        <v>3586.2328993199999</v>
      </c>
      <c r="N150" s="36">
        <f>SUMIFS(СВЦЭМ!$C$33:$C$776,СВЦЭМ!$A$33:$A$776,$A150,СВЦЭМ!$B$33:$B$776,N$119)+'СЕТ СН'!$I$9+СВЦЭМ!$D$10+'СЕТ СН'!$I$5-'СЕТ СН'!$I$17</f>
        <v>3622.1069905699997</v>
      </c>
      <c r="O150" s="36">
        <f>SUMIFS(СВЦЭМ!$C$33:$C$776,СВЦЭМ!$A$33:$A$776,$A150,СВЦЭМ!$B$33:$B$776,O$119)+'СЕТ СН'!$I$9+СВЦЭМ!$D$10+'СЕТ СН'!$I$5-'СЕТ СН'!$I$17</f>
        <v>3639.0493130300001</v>
      </c>
      <c r="P150" s="36">
        <f>SUMIFS(СВЦЭМ!$C$33:$C$776,СВЦЭМ!$A$33:$A$776,$A150,СВЦЭМ!$B$33:$B$776,P$119)+'СЕТ СН'!$I$9+СВЦЭМ!$D$10+'СЕТ СН'!$I$5-'СЕТ СН'!$I$17</f>
        <v>3654.0612741699997</v>
      </c>
      <c r="Q150" s="36">
        <f>SUMIFS(СВЦЭМ!$C$33:$C$776,СВЦЭМ!$A$33:$A$776,$A150,СВЦЭМ!$B$33:$B$776,Q$119)+'СЕТ СН'!$I$9+СВЦЭМ!$D$10+'СЕТ СН'!$I$5-'СЕТ СН'!$I$17</f>
        <v>3644.1069039200001</v>
      </c>
      <c r="R150" s="36">
        <f>SUMIFS(СВЦЭМ!$C$33:$C$776,СВЦЭМ!$A$33:$A$776,$A150,СВЦЭМ!$B$33:$B$776,R$119)+'СЕТ СН'!$I$9+СВЦЭМ!$D$10+'СЕТ СН'!$I$5-'СЕТ СН'!$I$17</f>
        <v>3616.26284016</v>
      </c>
      <c r="S150" s="36">
        <f>SUMIFS(СВЦЭМ!$C$33:$C$776,СВЦЭМ!$A$33:$A$776,$A150,СВЦЭМ!$B$33:$B$776,S$119)+'СЕТ СН'!$I$9+СВЦЭМ!$D$10+'СЕТ СН'!$I$5-'СЕТ СН'!$I$17</f>
        <v>3578.21233282</v>
      </c>
      <c r="T150" s="36">
        <f>SUMIFS(СВЦЭМ!$C$33:$C$776,СВЦЭМ!$A$33:$A$776,$A150,СВЦЭМ!$B$33:$B$776,T$119)+'СЕТ СН'!$I$9+СВЦЭМ!$D$10+'СЕТ СН'!$I$5-'СЕТ СН'!$I$17</f>
        <v>3548.0800054299998</v>
      </c>
      <c r="U150" s="36">
        <f>SUMIFS(СВЦЭМ!$C$33:$C$776,СВЦЭМ!$A$33:$A$776,$A150,СВЦЭМ!$B$33:$B$776,U$119)+'СЕТ СН'!$I$9+СВЦЭМ!$D$10+'СЕТ СН'!$I$5-'СЕТ СН'!$I$17</f>
        <v>3521.7769943200001</v>
      </c>
      <c r="V150" s="36">
        <f>SUMIFS(СВЦЭМ!$C$33:$C$776,СВЦЭМ!$A$33:$A$776,$A150,СВЦЭМ!$B$33:$B$776,V$119)+'СЕТ СН'!$I$9+СВЦЭМ!$D$10+'СЕТ СН'!$I$5-'СЕТ СН'!$I$17</f>
        <v>3506.123067</v>
      </c>
      <c r="W150" s="36">
        <f>SUMIFS(СВЦЭМ!$C$33:$C$776,СВЦЭМ!$A$33:$A$776,$A150,СВЦЭМ!$B$33:$B$776,W$119)+'СЕТ СН'!$I$9+СВЦЭМ!$D$10+'СЕТ СН'!$I$5-'СЕТ СН'!$I$17</f>
        <v>3501.4657300499998</v>
      </c>
      <c r="X150" s="36">
        <f>SUMIFS(СВЦЭМ!$C$33:$C$776,СВЦЭМ!$A$33:$A$776,$A150,СВЦЭМ!$B$33:$B$776,X$119)+'СЕТ СН'!$I$9+СВЦЭМ!$D$10+'СЕТ СН'!$I$5-'СЕТ СН'!$I$17</f>
        <v>3550.6935420499999</v>
      </c>
      <c r="Y150" s="36">
        <f>SUMIFS(СВЦЭМ!$C$33:$C$776,СВЦЭМ!$A$33:$A$776,$A150,СВЦЭМ!$B$33:$B$776,Y$119)+'СЕТ СН'!$I$9+СВЦЭМ!$D$10+'СЕТ СН'!$I$5-'СЕТ СН'!$I$17</f>
        <v>3623.2658705099998</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19" t="s">
        <v>77</v>
      </c>
      <c r="B153" s="119"/>
      <c r="C153" s="119"/>
      <c r="D153" s="119"/>
      <c r="E153" s="119"/>
      <c r="F153" s="119"/>
      <c r="G153" s="119"/>
      <c r="H153" s="119"/>
      <c r="I153" s="119"/>
      <c r="J153" s="119"/>
      <c r="K153" s="119"/>
      <c r="L153" s="119"/>
      <c r="M153" s="119"/>
      <c r="N153" s="120" t="s">
        <v>29</v>
      </c>
      <c r="O153" s="120"/>
      <c r="P153" s="120"/>
      <c r="Q153" s="120"/>
      <c r="R153" s="120"/>
      <c r="S153" s="120"/>
      <c r="T153" s="120"/>
      <c r="U153" s="120"/>
      <c r="V153" s="39"/>
      <c r="W153" s="39"/>
      <c r="X153" s="39"/>
      <c r="Y153" s="39"/>
      <c r="Z153" s="39"/>
    </row>
    <row r="154" spans="1:26" ht="15.75" x14ac:dyDescent="0.2">
      <c r="A154" s="119"/>
      <c r="B154" s="119"/>
      <c r="C154" s="119"/>
      <c r="D154" s="119"/>
      <c r="E154" s="119"/>
      <c r="F154" s="119"/>
      <c r="G154" s="119"/>
      <c r="H154" s="119"/>
      <c r="I154" s="119"/>
      <c r="J154" s="119"/>
      <c r="K154" s="119"/>
      <c r="L154" s="119"/>
      <c r="M154" s="119"/>
      <c r="N154" s="121" t="s">
        <v>0</v>
      </c>
      <c r="O154" s="121"/>
      <c r="P154" s="121" t="s">
        <v>1</v>
      </c>
      <c r="Q154" s="121"/>
      <c r="R154" s="121" t="s">
        <v>2</v>
      </c>
      <c r="S154" s="121"/>
      <c r="T154" s="121" t="s">
        <v>3</v>
      </c>
      <c r="U154" s="121"/>
      <c r="V154" s="39"/>
      <c r="W154" s="39"/>
      <c r="X154" s="39"/>
      <c r="Y154" s="39"/>
      <c r="Z154" s="39"/>
    </row>
    <row r="155" spans="1:26" ht="15.75" customHeight="1" x14ac:dyDescent="0.2">
      <c r="A155" s="119"/>
      <c r="B155" s="119"/>
      <c r="C155" s="119"/>
      <c r="D155" s="119"/>
      <c r="E155" s="119"/>
      <c r="F155" s="119"/>
      <c r="G155" s="119"/>
      <c r="H155" s="119"/>
      <c r="I155" s="119"/>
      <c r="J155" s="119"/>
      <c r="K155" s="119"/>
      <c r="L155" s="119"/>
      <c r="M155" s="119"/>
      <c r="N155" s="122">
        <f>СВЦЭМ!$D$12+'СЕТ СН'!$F$10-'СЕТ СН'!$F$18</f>
        <v>610367.47176312935</v>
      </c>
      <c r="O155" s="123"/>
      <c r="P155" s="122">
        <f>СВЦЭМ!$D$12+'СЕТ СН'!$F$10-'СЕТ СН'!$G$18</f>
        <v>610367.47176312935</v>
      </c>
      <c r="Q155" s="123"/>
      <c r="R155" s="122">
        <f>СВЦЭМ!$D$12+'СЕТ СН'!$F$10-'СЕТ СН'!$H$18</f>
        <v>610367.47176312935</v>
      </c>
      <c r="S155" s="123"/>
      <c r="T155" s="122">
        <f>СВЦЭМ!$D$12+'СЕТ СН'!$F$10-'СЕТ СН'!$I$18</f>
        <v>610367.47176312935</v>
      </c>
      <c r="U155" s="123"/>
      <c r="V155" s="40"/>
      <c r="W155" s="40"/>
      <c r="X155" s="40"/>
      <c r="Y155" s="30"/>
    </row>
    <row r="156" spans="1:26" x14ac:dyDescent="0.25">
      <c r="A156" s="133"/>
      <c r="B156" s="133"/>
      <c r="C156" s="133"/>
      <c r="D156" s="133"/>
      <c r="E156" s="133"/>
      <c r="F156" s="134"/>
      <c r="G156" s="134"/>
      <c r="H156" s="134"/>
      <c r="I156" s="134"/>
      <c r="J156" s="134"/>
      <c r="K156" s="134"/>
      <c r="L156" s="134"/>
      <c r="M156" s="134"/>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7.5" customHeight="1" x14ac:dyDescent="0.2">
      <c r="A1" s="13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марте 2019г.</v>
      </c>
      <c r="B1" s="135"/>
      <c r="C1" s="135"/>
      <c r="D1" s="135"/>
      <c r="E1" s="135"/>
      <c r="F1" s="135"/>
      <c r="G1" s="135"/>
      <c r="H1" s="135"/>
      <c r="I1" s="135"/>
      <c r="J1" s="135"/>
      <c r="K1" s="135"/>
      <c r="L1" s="135"/>
      <c r="M1" s="135"/>
      <c r="N1" s="135"/>
      <c r="O1" s="135"/>
      <c r="P1" s="135"/>
      <c r="Q1" s="135"/>
      <c r="R1" s="135"/>
      <c r="S1" s="135"/>
      <c r="T1" s="135"/>
      <c r="U1" s="135"/>
      <c r="V1" s="135"/>
      <c r="W1" s="135"/>
      <c r="X1" s="135"/>
      <c r="Y1" s="135"/>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6" t="s">
        <v>39</v>
      </c>
      <c r="B3" s="136"/>
      <c r="C3" s="136"/>
      <c r="D3" s="136"/>
      <c r="E3" s="136"/>
      <c r="F3" s="136"/>
      <c r="G3" s="136"/>
      <c r="H3" s="136"/>
      <c r="I3" s="136"/>
      <c r="J3" s="136"/>
      <c r="K3" s="136"/>
      <c r="L3" s="136"/>
      <c r="M3" s="136"/>
      <c r="N3" s="136"/>
      <c r="O3" s="136"/>
      <c r="P3" s="136"/>
      <c r="Q3" s="136"/>
      <c r="R3" s="136"/>
      <c r="S3" s="136"/>
      <c r="T3" s="136"/>
      <c r="U3" s="136"/>
      <c r="V3" s="136"/>
      <c r="W3" s="136"/>
      <c r="X3" s="136"/>
      <c r="Y3" s="136"/>
    </row>
    <row r="4" spans="1:27" ht="33" customHeight="1" x14ac:dyDescent="0.2">
      <c r="A4" s="149" t="s">
        <v>9</v>
      </c>
      <c r="B4" s="149"/>
      <c r="C4" s="149"/>
      <c r="D4" s="149"/>
      <c r="E4" s="149"/>
      <c r="F4" s="149"/>
      <c r="G4" s="149"/>
      <c r="H4" s="149"/>
      <c r="I4" s="149"/>
      <c r="J4" s="149"/>
      <c r="K4" s="149"/>
      <c r="L4" s="149"/>
      <c r="M4" s="149"/>
      <c r="N4" s="149"/>
      <c r="O4" s="149"/>
      <c r="P4" s="149"/>
      <c r="Q4" s="149"/>
      <c r="R4" s="149"/>
      <c r="S4" s="149"/>
      <c r="T4" s="149"/>
      <c r="U4" s="149"/>
      <c r="V4" s="149"/>
      <c r="W4" s="149"/>
      <c r="X4" s="149"/>
      <c r="Y4" s="14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0" t="s">
        <v>7</v>
      </c>
      <c r="B9" s="124" t="s">
        <v>72</v>
      </c>
      <c r="C9" s="125"/>
      <c r="D9" s="125"/>
      <c r="E9" s="125"/>
      <c r="F9" s="125"/>
      <c r="G9" s="125"/>
      <c r="H9" s="125"/>
      <c r="I9" s="125"/>
      <c r="J9" s="125"/>
      <c r="K9" s="125"/>
      <c r="L9" s="125"/>
      <c r="M9" s="125"/>
      <c r="N9" s="125"/>
      <c r="O9" s="125"/>
      <c r="P9" s="125"/>
      <c r="Q9" s="125"/>
      <c r="R9" s="125"/>
      <c r="S9" s="125"/>
      <c r="T9" s="125"/>
      <c r="U9" s="125"/>
      <c r="V9" s="125"/>
      <c r="W9" s="125"/>
      <c r="X9" s="125"/>
      <c r="Y9" s="126"/>
    </row>
    <row r="10" spans="1:27" ht="12.75" x14ac:dyDescent="0.2">
      <c r="A10" s="131"/>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9"/>
    </row>
    <row r="11" spans="1:27" ht="12.75" customHeight="1" x14ac:dyDescent="0.2">
      <c r="A11" s="132"/>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01.03.2019</v>
      </c>
      <c r="B12" s="36">
        <f>SUMIFS(СВЦЭМ!$C$33:$C$776,СВЦЭМ!$A$33:$A$776,$A12,СВЦЭМ!$B$33:$B$776,B$11)+'СЕТ СН'!$F$9+СВЦЭМ!$D$10+'СЕТ СН'!$F$6-'СЕТ СН'!$F$19</f>
        <v>1142.9682410799999</v>
      </c>
      <c r="C12" s="36">
        <f>SUMIFS(СВЦЭМ!$C$33:$C$776,СВЦЭМ!$A$33:$A$776,$A12,СВЦЭМ!$B$33:$B$776,C$11)+'СЕТ СН'!$F$9+СВЦЭМ!$D$10+'СЕТ СН'!$F$6-'СЕТ СН'!$F$19</f>
        <v>1176.6835821299999</v>
      </c>
      <c r="D12" s="36">
        <f>SUMIFS(СВЦЭМ!$C$33:$C$776,СВЦЭМ!$A$33:$A$776,$A12,СВЦЭМ!$B$33:$B$776,D$11)+'СЕТ СН'!$F$9+СВЦЭМ!$D$10+'СЕТ СН'!$F$6-'СЕТ СН'!$F$19</f>
        <v>1193.8886374399999</v>
      </c>
      <c r="E12" s="36">
        <f>SUMIFS(СВЦЭМ!$C$33:$C$776,СВЦЭМ!$A$33:$A$776,$A12,СВЦЭМ!$B$33:$B$776,E$11)+'СЕТ СН'!$F$9+СВЦЭМ!$D$10+'СЕТ СН'!$F$6-'СЕТ СН'!$F$19</f>
        <v>1236.6011056599998</v>
      </c>
      <c r="F12" s="36">
        <f>SUMIFS(СВЦЭМ!$C$33:$C$776,СВЦЭМ!$A$33:$A$776,$A12,СВЦЭМ!$B$33:$B$776,F$11)+'СЕТ СН'!$F$9+СВЦЭМ!$D$10+'СЕТ СН'!$F$6-'СЕТ СН'!$F$19</f>
        <v>1236.0499998599998</v>
      </c>
      <c r="G12" s="36">
        <f>SUMIFS(СВЦЭМ!$C$33:$C$776,СВЦЭМ!$A$33:$A$776,$A12,СВЦЭМ!$B$33:$B$776,G$11)+'СЕТ СН'!$F$9+СВЦЭМ!$D$10+'СЕТ СН'!$F$6-'СЕТ СН'!$F$19</f>
        <v>1177.7193107099999</v>
      </c>
      <c r="H12" s="36">
        <f>SUMIFS(СВЦЭМ!$C$33:$C$776,СВЦЭМ!$A$33:$A$776,$A12,СВЦЭМ!$B$33:$B$776,H$11)+'СЕТ СН'!$F$9+СВЦЭМ!$D$10+'СЕТ СН'!$F$6-'СЕТ СН'!$F$19</f>
        <v>1120.2558282099999</v>
      </c>
      <c r="I12" s="36">
        <f>SUMIFS(СВЦЭМ!$C$33:$C$776,СВЦЭМ!$A$33:$A$776,$A12,СВЦЭМ!$B$33:$B$776,I$11)+'СЕТ СН'!$F$9+СВЦЭМ!$D$10+'СЕТ СН'!$F$6-'СЕТ СН'!$F$19</f>
        <v>1073.5921520699999</v>
      </c>
      <c r="J12" s="36">
        <f>SUMIFS(СВЦЭМ!$C$33:$C$776,СВЦЭМ!$A$33:$A$776,$A12,СВЦЭМ!$B$33:$B$776,J$11)+'СЕТ СН'!$F$9+СВЦЭМ!$D$10+'СЕТ СН'!$F$6-'СЕТ СН'!$F$19</f>
        <v>1043.69356522</v>
      </c>
      <c r="K12" s="36">
        <f>SUMIFS(СВЦЭМ!$C$33:$C$776,СВЦЭМ!$A$33:$A$776,$A12,СВЦЭМ!$B$33:$B$776,K$11)+'СЕТ СН'!$F$9+СВЦЭМ!$D$10+'СЕТ СН'!$F$6-'СЕТ СН'!$F$19</f>
        <v>1027.32439924</v>
      </c>
      <c r="L12" s="36">
        <f>SUMIFS(СВЦЭМ!$C$33:$C$776,СВЦЭМ!$A$33:$A$776,$A12,СВЦЭМ!$B$33:$B$776,L$11)+'СЕТ СН'!$F$9+СВЦЭМ!$D$10+'СЕТ СН'!$F$6-'СЕТ СН'!$F$19</f>
        <v>1041.1005815799999</v>
      </c>
      <c r="M12" s="36">
        <f>SUMIFS(СВЦЭМ!$C$33:$C$776,СВЦЭМ!$A$33:$A$776,$A12,СВЦЭМ!$B$33:$B$776,M$11)+'СЕТ СН'!$F$9+СВЦЭМ!$D$10+'СЕТ СН'!$F$6-'СЕТ СН'!$F$19</f>
        <v>1059.9670085999999</v>
      </c>
      <c r="N12" s="36">
        <f>SUMIFS(СВЦЭМ!$C$33:$C$776,СВЦЭМ!$A$33:$A$776,$A12,СВЦЭМ!$B$33:$B$776,N$11)+'СЕТ СН'!$F$9+СВЦЭМ!$D$10+'СЕТ СН'!$F$6-'СЕТ СН'!$F$19</f>
        <v>1091.9639716899999</v>
      </c>
      <c r="O12" s="36">
        <f>SUMIFS(СВЦЭМ!$C$33:$C$776,СВЦЭМ!$A$33:$A$776,$A12,СВЦЭМ!$B$33:$B$776,O$11)+'СЕТ СН'!$F$9+СВЦЭМ!$D$10+'СЕТ СН'!$F$6-'СЕТ СН'!$F$19</f>
        <v>1104.4583413199998</v>
      </c>
      <c r="P12" s="36">
        <f>SUMIFS(СВЦЭМ!$C$33:$C$776,СВЦЭМ!$A$33:$A$776,$A12,СВЦЭМ!$B$33:$B$776,P$11)+'СЕТ СН'!$F$9+СВЦЭМ!$D$10+'СЕТ СН'!$F$6-'СЕТ СН'!$F$19</f>
        <v>1108.9509383</v>
      </c>
      <c r="Q12" s="36">
        <f>SUMIFS(СВЦЭМ!$C$33:$C$776,СВЦЭМ!$A$33:$A$776,$A12,СВЦЭМ!$B$33:$B$776,Q$11)+'СЕТ СН'!$F$9+СВЦЭМ!$D$10+'СЕТ СН'!$F$6-'СЕТ СН'!$F$19</f>
        <v>1104.8992112399999</v>
      </c>
      <c r="R12" s="36">
        <f>SUMIFS(СВЦЭМ!$C$33:$C$776,СВЦЭМ!$A$33:$A$776,$A12,СВЦЭМ!$B$33:$B$776,R$11)+'СЕТ СН'!$F$9+СВЦЭМ!$D$10+'СЕТ СН'!$F$6-'СЕТ СН'!$F$19</f>
        <v>1070.49617076</v>
      </c>
      <c r="S12" s="36">
        <f>SUMIFS(СВЦЭМ!$C$33:$C$776,СВЦЭМ!$A$33:$A$776,$A12,СВЦЭМ!$B$33:$B$776,S$11)+'СЕТ СН'!$F$9+СВЦЭМ!$D$10+'СЕТ СН'!$F$6-'СЕТ СН'!$F$19</f>
        <v>1035.4759433199999</v>
      </c>
      <c r="T12" s="36">
        <f>SUMIFS(СВЦЭМ!$C$33:$C$776,СВЦЭМ!$A$33:$A$776,$A12,СВЦЭМ!$B$33:$B$776,T$11)+'СЕТ СН'!$F$9+СВЦЭМ!$D$10+'СЕТ СН'!$F$6-'СЕТ СН'!$F$19</f>
        <v>1018.84706793</v>
      </c>
      <c r="U12" s="36">
        <f>SUMIFS(СВЦЭМ!$C$33:$C$776,СВЦЭМ!$A$33:$A$776,$A12,СВЦЭМ!$B$33:$B$776,U$11)+'СЕТ СН'!$F$9+СВЦЭМ!$D$10+'СЕТ СН'!$F$6-'СЕТ СН'!$F$19</f>
        <v>995.47718685000007</v>
      </c>
      <c r="V12" s="36">
        <f>SUMIFS(СВЦЭМ!$C$33:$C$776,СВЦЭМ!$A$33:$A$776,$A12,СВЦЭМ!$B$33:$B$776,V$11)+'СЕТ СН'!$F$9+СВЦЭМ!$D$10+'СЕТ СН'!$F$6-'СЕТ СН'!$F$19</f>
        <v>997.46520558999998</v>
      </c>
      <c r="W12" s="36">
        <f>SUMIFS(СВЦЭМ!$C$33:$C$776,СВЦЭМ!$A$33:$A$776,$A12,СВЦЭМ!$B$33:$B$776,W$11)+'СЕТ СН'!$F$9+СВЦЭМ!$D$10+'СЕТ СН'!$F$6-'СЕТ СН'!$F$19</f>
        <v>1008.6859085900001</v>
      </c>
      <c r="X12" s="36">
        <f>SUMIFS(СВЦЭМ!$C$33:$C$776,СВЦЭМ!$A$33:$A$776,$A12,СВЦЭМ!$B$33:$B$776,X$11)+'СЕТ СН'!$F$9+СВЦЭМ!$D$10+'СЕТ СН'!$F$6-'СЕТ СН'!$F$19</f>
        <v>1058.0587614999999</v>
      </c>
      <c r="Y12" s="36">
        <f>SUMIFS(СВЦЭМ!$C$33:$C$776,СВЦЭМ!$A$33:$A$776,$A12,СВЦЭМ!$B$33:$B$776,Y$11)+'СЕТ СН'!$F$9+СВЦЭМ!$D$10+'СЕТ СН'!$F$6-'СЕТ СН'!$F$19</f>
        <v>1116.1258121799999</v>
      </c>
      <c r="AA12" s="37"/>
    </row>
    <row r="13" spans="1:27" ht="15.75" x14ac:dyDescent="0.2">
      <c r="A13" s="35">
        <f>A12+1</f>
        <v>43526</v>
      </c>
      <c r="B13" s="36">
        <f>SUMIFS(СВЦЭМ!$C$33:$C$776,СВЦЭМ!$A$33:$A$776,$A13,СВЦЭМ!$B$33:$B$776,B$11)+'СЕТ СН'!$F$9+СВЦЭМ!$D$10+'СЕТ СН'!$F$6-'СЕТ СН'!$F$19</f>
        <v>1154.20500765</v>
      </c>
      <c r="C13" s="36">
        <f>SUMIFS(СВЦЭМ!$C$33:$C$776,СВЦЭМ!$A$33:$A$776,$A13,СВЦЭМ!$B$33:$B$776,C$11)+'СЕТ СН'!$F$9+СВЦЭМ!$D$10+'СЕТ СН'!$F$6-'СЕТ СН'!$F$19</f>
        <v>1173.8438270699999</v>
      </c>
      <c r="D13" s="36">
        <f>SUMIFS(СВЦЭМ!$C$33:$C$776,СВЦЭМ!$A$33:$A$776,$A13,СВЦЭМ!$B$33:$B$776,D$11)+'СЕТ СН'!$F$9+СВЦЭМ!$D$10+'СЕТ СН'!$F$6-'СЕТ СН'!$F$19</f>
        <v>1198.3538717699998</v>
      </c>
      <c r="E13" s="36">
        <f>SUMIFS(СВЦЭМ!$C$33:$C$776,СВЦЭМ!$A$33:$A$776,$A13,СВЦЭМ!$B$33:$B$776,E$11)+'СЕТ СН'!$F$9+СВЦЭМ!$D$10+'СЕТ СН'!$F$6-'СЕТ СН'!$F$19</f>
        <v>1199.2924867299998</v>
      </c>
      <c r="F13" s="36">
        <f>SUMIFS(СВЦЭМ!$C$33:$C$776,СВЦЭМ!$A$33:$A$776,$A13,СВЦЭМ!$B$33:$B$776,F$11)+'СЕТ СН'!$F$9+СВЦЭМ!$D$10+'СЕТ СН'!$F$6-'СЕТ СН'!$F$19</f>
        <v>1205.8774396199999</v>
      </c>
      <c r="G13" s="36">
        <f>SUMIFS(СВЦЭМ!$C$33:$C$776,СВЦЭМ!$A$33:$A$776,$A13,СВЦЭМ!$B$33:$B$776,G$11)+'СЕТ СН'!$F$9+СВЦЭМ!$D$10+'СЕТ СН'!$F$6-'СЕТ СН'!$F$19</f>
        <v>1181.84162234</v>
      </c>
      <c r="H13" s="36">
        <f>SUMIFS(СВЦЭМ!$C$33:$C$776,СВЦЭМ!$A$33:$A$776,$A13,СВЦЭМ!$B$33:$B$776,H$11)+'СЕТ СН'!$F$9+СВЦЭМ!$D$10+'СЕТ СН'!$F$6-'СЕТ СН'!$F$19</f>
        <v>1170.6058667799998</v>
      </c>
      <c r="I13" s="36">
        <f>SUMIFS(СВЦЭМ!$C$33:$C$776,СВЦЭМ!$A$33:$A$776,$A13,СВЦЭМ!$B$33:$B$776,I$11)+'СЕТ СН'!$F$9+СВЦЭМ!$D$10+'СЕТ СН'!$F$6-'СЕТ СН'!$F$19</f>
        <v>1107.2740657999998</v>
      </c>
      <c r="J13" s="36">
        <f>SUMIFS(СВЦЭМ!$C$33:$C$776,СВЦЭМ!$A$33:$A$776,$A13,СВЦЭМ!$B$33:$B$776,J$11)+'СЕТ СН'!$F$9+СВЦЭМ!$D$10+'СЕТ СН'!$F$6-'СЕТ СН'!$F$19</f>
        <v>1059.1154303199999</v>
      </c>
      <c r="K13" s="36">
        <f>SUMIFS(СВЦЭМ!$C$33:$C$776,СВЦЭМ!$A$33:$A$776,$A13,СВЦЭМ!$B$33:$B$776,K$11)+'СЕТ СН'!$F$9+СВЦЭМ!$D$10+'СЕТ СН'!$F$6-'СЕТ СН'!$F$19</f>
        <v>1042.0363668800001</v>
      </c>
      <c r="L13" s="36">
        <f>SUMIFS(СВЦЭМ!$C$33:$C$776,СВЦЭМ!$A$33:$A$776,$A13,СВЦЭМ!$B$33:$B$776,L$11)+'СЕТ СН'!$F$9+СВЦЭМ!$D$10+'СЕТ СН'!$F$6-'СЕТ СН'!$F$19</f>
        <v>1035.13878905</v>
      </c>
      <c r="M13" s="36">
        <f>SUMIFS(СВЦЭМ!$C$33:$C$776,СВЦЭМ!$A$33:$A$776,$A13,СВЦЭМ!$B$33:$B$776,M$11)+'СЕТ СН'!$F$9+СВЦЭМ!$D$10+'СЕТ СН'!$F$6-'СЕТ СН'!$F$19</f>
        <v>1059.66342289</v>
      </c>
      <c r="N13" s="36">
        <f>SUMIFS(СВЦЭМ!$C$33:$C$776,СВЦЭМ!$A$33:$A$776,$A13,СВЦЭМ!$B$33:$B$776,N$11)+'СЕТ СН'!$F$9+СВЦЭМ!$D$10+'СЕТ СН'!$F$6-'СЕТ СН'!$F$19</f>
        <v>1110.90259421</v>
      </c>
      <c r="O13" s="36">
        <f>SUMIFS(СВЦЭМ!$C$33:$C$776,СВЦЭМ!$A$33:$A$776,$A13,СВЦЭМ!$B$33:$B$776,O$11)+'СЕТ СН'!$F$9+СВЦЭМ!$D$10+'СЕТ СН'!$F$6-'СЕТ СН'!$F$19</f>
        <v>1115.71718663</v>
      </c>
      <c r="P13" s="36">
        <f>SUMIFS(СВЦЭМ!$C$33:$C$776,СВЦЭМ!$A$33:$A$776,$A13,СВЦЭМ!$B$33:$B$776,P$11)+'СЕТ СН'!$F$9+СВЦЭМ!$D$10+'СЕТ СН'!$F$6-'СЕТ СН'!$F$19</f>
        <v>1138.3671053099999</v>
      </c>
      <c r="Q13" s="36">
        <f>SUMIFS(СВЦЭМ!$C$33:$C$776,СВЦЭМ!$A$33:$A$776,$A13,СВЦЭМ!$B$33:$B$776,Q$11)+'СЕТ СН'!$F$9+СВЦЭМ!$D$10+'СЕТ СН'!$F$6-'СЕТ СН'!$F$19</f>
        <v>1134.2959830299999</v>
      </c>
      <c r="R13" s="36">
        <f>SUMIFS(СВЦЭМ!$C$33:$C$776,СВЦЭМ!$A$33:$A$776,$A13,СВЦЭМ!$B$33:$B$776,R$11)+'СЕТ СН'!$F$9+СВЦЭМ!$D$10+'СЕТ СН'!$F$6-'СЕТ СН'!$F$19</f>
        <v>1095.55961067</v>
      </c>
      <c r="S13" s="36">
        <f>SUMIFS(СВЦЭМ!$C$33:$C$776,СВЦЭМ!$A$33:$A$776,$A13,СВЦЭМ!$B$33:$B$776,S$11)+'СЕТ СН'!$F$9+СВЦЭМ!$D$10+'СЕТ СН'!$F$6-'СЕТ СН'!$F$19</f>
        <v>1053.25738585</v>
      </c>
      <c r="T13" s="36">
        <f>SUMIFS(СВЦЭМ!$C$33:$C$776,СВЦЭМ!$A$33:$A$776,$A13,СВЦЭМ!$B$33:$B$776,T$11)+'СЕТ СН'!$F$9+СВЦЭМ!$D$10+'СЕТ СН'!$F$6-'СЕТ СН'!$F$19</f>
        <v>1021.81769833</v>
      </c>
      <c r="U13" s="36">
        <f>SUMIFS(СВЦЭМ!$C$33:$C$776,СВЦЭМ!$A$33:$A$776,$A13,СВЦЭМ!$B$33:$B$776,U$11)+'СЕТ СН'!$F$9+СВЦЭМ!$D$10+'СЕТ СН'!$F$6-'СЕТ СН'!$F$19</f>
        <v>988.79444776000003</v>
      </c>
      <c r="V13" s="36">
        <f>SUMIFS(СВЦЭМ!$C$33:$C$776,СВЦЭМ!$A$33:$A$776,$A13,СВЦЭМ!$B$33:$B$776,V$11)+'СЕТ СН'!$F$9+СВЦЭМ!$D$10+'СЕТ СН'!$F$6-'СЕТ СН'!$F$19</f>
        <v>980.94352767999999</v>
      </c>
      <c r="W13" s="36">
        <f>SUMIFS(СВЦЭМ!$C$33:$C$776,СВЦЭМ!$A$33:$A$776,$A13,СВЦЭМ!$B$33:$B$776,W$11)+'СЕТ СН'!$F$9+СВЦЭМ!$D$10+'СЕТ СН'!$F$6-'СЕТ СН'!$F$19</f>
        <v>985.09034429999997</v>
      </c>
      <c r="X13" s="36">
        <f>SUMIFS(СВЦЭМ!$C$33:$C$776,СВЦЭМ!$A$33:$A$776,$A13,СВЦЭМ!$B$33:$B$776,X$11)+'СЕТ СН'!$F$9+СВЦЭМ!$D$10+'СЕТ СН'!$F$6-'СЕТ СН'!$F$19</f>
        <v>1031.3056086399999</v>
      </c>
      <c r="Y13" s="36">
        <f>SUMIFS(СВЦЭМ!$C$33:$C$776,СВЦЭМ!$A$33:$A$776,$A13,СВЦЭМ!$B$33:$B$776,Y$11)+'СЕТ СН'!$F$9+СВЦЭМ!$D$10+'СЕТ СН'!$F$6-'СЕТ СН'!$F$19</f>
        <v>1094.0305212199999</v>
      </c>
    </row>
    <row r="14" spans="1:27" ht="15.75" x14ac:dyDescent="0.2">
      <c r="A14" s="35">
        <f t="shared" ref="A14:A42" si="0">A13+1</f>
        <v>43527</v>
      </c>
      <c r="B14" s="36">
        <f>SUMIFS(СВЦЭМ!$C$33:$C$776,СВЦЭМ!$A$33:$A$776,$A14,СВЦЭМ!$B$33:$B$776,B$11)+'СЕТ СН'!$F$9+СВЦЭМ!$D$10+'СЕТ СН'!$F$6-'СЕТ СН'!$F$19</f>
        <v>1125.3673038499999</v>
      </c>
      <c r="C14" s="36">
        <f>SUMIFS(СВЦЭМ!$C$33:$C$776,СВЦЭМ!$A$33:$A$776,$A14,СВЦЭМ!$B$33:$B$776,C$11)+'СЕТ СН'!$F$9+СВЦЭМ!$D$10+'СЕТ СН'!$F$6-'СЕТ СН'!$F$19</f>
        <v>1152.1941121</v>
      </c>
      <c r="D14" s="36">
        <f>SUMIFS(СВЦЭМ!$C$33:$C$776,СВЦЭМ!$A$33:$A$776,$A14,СВЦЭМ!$B$33:$B$776,D$11)+'СЕТ СН'!$F$9+СВЦЭМ!$D$10+'СЕТ СН'!$F$6-'СЕТ СН'!$F$19</f>
        <v>1175.6319473399999</v>
      </c>
      <c r="E14" s="36">
        <f>SUMIFS(СВЦЭМ!$C$33:$C$776,СВЦЭМ!$A$33:$A$776,$A14,СВЦЭМ!$B$33:$B$776,E$11)+'СЕТ СН'!$F$9+СВЦЭМ!$D$10+'СЕТ СН'!$F$6-'СЕТ СН'!$F$19</f>
        <v>1175.9051832299999</v>
      </c>
      <c r="F14" s="36">
        <f>SUMIFS(СВЦЭМ!$C$33:$C$776,СВЦЭМ!$A$33:$A$776,$A14,СВЦЭМ!$B$33:$B$776,F$11)+'СЕТ СН'!$F$9+СВЦЭМ!$D$10+'СЕТ СН'!$F$6-'СЕТ СН'!$F$19</f>
        <v>1192.3963586499999</v>
      </c>
      <c r="G14" s="36">
        <f>SUMIFS(СВЦЭМ!$C$33:$C$776,СВЦЭМ!$A$33:$A$776,$A14,СВЦЭМ!$B$33:$B$776,G$11)+'СЕТ СН'!$F$9+СВЦЭМ!$D$10+'СЕТ СН'!$F$6-'СЕТ СН'!$F$19</f>
        <v>1181.9820908299998</v>
      </c>
      <c r="H14" s="36">
        <f>SUMIFS(СВЦЭМ!$C$33:$C$776,СВЦЭМ!$A$33:$A$776,$A14,СВЦЭМ!$B$33:$B$776,H$11)+'СЕТ СН'!$F$9+СВЦЭМ!$D$10+'СЕТ СН'!$F$6-'СЕТ СН'!$F$19</f>
        <v>1168.2778681899999</v>
      </c>
      <c r="I14" s="36">
        <f>SUMIFS(СВЦЭМ!$C$33:$C$776,СВЦЭМ!$A$33:$A$776,$A14,СВЦЭМ!$B$33:$B$776,I$11)+'СЕТ СН'!$F$9+СВЦЭМ!$D$10+'СЕТ СН'!$F$6-'СЕТ СН'!$F$19</f>
        <v>1117.9491579400001</v>
      </c>
      <c r="J14" s="36">
        <f>SUMIFS(СВЦЭМ!$C$33:$C$776,СВЦЭМ!$A$33:$A$776,$A14,СВЦЭМ!$B$33:$B$776,J$11)+'СЕТ СН'!$F$9+СВЦЭМ!$D$10+'СЕТ СН'!$F$6-'СЕТ СН'!$F$19</f>
        <v>1049.2375597799999</v>
      </c>
      <c r="K14" s="36">
        <f>SUMIFS(СВЦЭМ!$C$33:$C$776,СВЦЭМ!$A$33:$A$776,$A14,СВЦЭМ!$B$33:$B$776,K$11)+'СЕТ СН'!$F$9+СВЦЭМ!$D$10+'СЕТ СН'!$F$6-'СЕТ СН'!$F$19</f>
        <v>997.43272845000001</v>
      </c>
      <c r="L14" s="36">
        <f>SUMIFS(СВЦЭМ!$C$33:$C$776,СВЦЭМ!$A$33:$A$776,$A14,СВЦЭМ!$B$33:$B$776,L$11)+'СЕТ СН'!$F$9+СВЦЭМ!$D$10+'СЕТ СН'!$F$6-'СЕТ СН'!$F$19</f>
        <v>980.51512161000005</v>
      </c>
      <c r="M14" s="36">
        <f>SUMIFS(СВЦЭМ!$C$33:$C$776,СВЦЭМ!$A$33:$A$776,$A14,СВЦЭМ!$B$33:$B$776,M$11)+'СЕТ СН'!$F$9+СВЦЭМ!$D$10+'СЕТ СН'!$F$6-'СЕТ СН'!$F$19</f>
        <v>1003.7335127</v>
      </c>
      <c r="N14" s="36">
        <f>SUMIFS(СВЦЭМ!$C$33:$C$776,СВЦЭМ!$A$33:$A$776,$A14,СВЦЭМ!$B$33:$B$776,N$11)+'СЕТ СН'!$F$9+СВЦЭМ!$D$10+'СЕТ СН'!$F$6-'СЕТ СН'!$F$19</f>
        <v>1025.18399602</v>
      </c>
      <c r="O14" s="36">
        <f>SUMIFS(СВЦЭМ!$C$33:$C$776,СВЦЭМ!$A$33:$A$776,$A14,СВЦЭМ!$B$33:$B$776,O$11)+'СЕТ СН'!$F$9+СВЦЭМ!$D$10+'СЕТ СН'!$F$6-'СЕТ СН'!$F$19</f>
        <v>1030.0487788099999</v>
      </c>
      <c r="P14" s="36">
        <f>SUMIFS(СВЦЭМ!$C$33:$C$776,СВЦЭМ!$A$33:$A$776,$A14,СВЦЭМ!$B$33:$B$776,P$11)+'СЕТ СН'!$F$9+СВЦЭМ!$D$10+'СЕТ СН'!$F$6-'СЕТ СН'!$F$19</f>
        <v>1045.16356531</v>
      </c>
      <c r="Q14" s="36">
        <f>SUMIFS(СВЦЭМ!$C$33:$C$776,СВЦЭМ!$A$33:$A$776,$A14,СВЦЭМ!$B$33:$B$776,Q$11)+'СЕТ СН'!$F$9+СВЦЭМ!$D$10+'СЕТ СН'!$F$6-'СЕТ СН'!$F$19</f>
        <v>1060.2963755000001</v>
      </c>
      <c r="R14" s="36">
        <f>SUMIFS(СВЦЭМ!$C$33:$C$776,СВЦЭМ!$A$33:$A$776,$A14,СВЦЭМ!$B$33:$B$776,R$11)+'СЕТ СН'!$F$9+СВЦЭМ!$D$10+'СЕТ СН'!$F$6-'СЕТ СН'!$F$19</f>
        <v>1069.6012324999999</v>
      </c>
      <c r="S14" s="36">
        <f>SUMIFS(СВЦЭМ!$C$33:$C$776,СВЦЭМ!$A$33:$A$776,$A14,СВЦЭМ!$B$33:$B$776,S$11)+'СЕТ СН'!$F$9+СВЦЭМ!$D$10+'СЕТ СН'!$F$6-'СЕТ СН'!$F$19</f>
        <v>1030.6046493700001</v>
      </c>
      <c r="T14" s="36">
        <f>SUMIFS(СВЦЭМ!$C$33:$C$776,СВЦЭМ!$A$33:$A$776,$A14,СВЦЭМ!$B$33:$B$776,T$11)+'СЕТ СН'!$F$9+СВЦЭМ!$D$10+'СЕТ СН'!$F$6-'СЕТ СН'!$F$19</f>
        <v>1011.53144922</v>
      </c>
      <c r="U14" s="36">
        <f>SUMIFS(СВЦЭМ!$C$33:$C$776,СВЦЭМ!$A$33:$A$776,$A14,СВЦЭМ!$B$33:$B$776,U$11)+'СЕТ СН'!$F$9+СВЦЭМ!$D$10+'СЕТ СН'!$F$6-'СЕТ СН'!$F$19</f>
        <v>949.48945306999997</v>
      </c>
      <c r="V14" s="36">
        <f>SUMIFS(СВЦЭМ!$C$33:$C$776,СВЦЭМ!$A$33:$A$776,$A14,СВЦЭМ!$B$33:$B$776,V$11)+'СЕТ СН'!$F$9+СВЦЭМ!$D$10+'СЕТ СН'!$F$6-'СЕТ СН'!$F$19</f>
        <v>948.68760353000005</v>
      </c>
      <c r="W14" s="36">
        <f>SUMIFS(СВЦЭМ!$C$33:$C$776,СВЦЭМ!$A$33:$A$776,$A14,СВЦЭМ!$B$33:$B$776,W$11)+'СЕТ СН'!$F$9+СВЦЭМ!$D$10+'СЕТ СН'!$F$6-'СЕТ СН'!$F$19</f>
        <v>953.07495240000003</v>
      </c>
      <c r="X14" s="36">
        <f>SUMIFS(СВЦЭМ!$C$33:$C$776,СВЦЭМ!$A$33:$A$776,$A14,СВЦЭМ!$B$33:$B$776,X$11)+'СЕТ СН'!$F$9+СВЦЭМ!$D$10+'СЕТ СН'!$F$6-'СЕТ СН'!$F$19</f>
        <v>994.95482988000003</v>
      </c>
      <c r="Y14" s="36">
        <f>SUMIFS(СВЦЭМ!$C$33:$C$776,СВЦЭМ!$A$33:$A$776,$A14,СВЦЭМ!$B$33:$B$776,Y$11)+'СЕТ СН'!$F$9+СВЦЭМ!$D$10+'СЕТ СН'!$F$6-'СЕТ СН'!$F$19</f>
        <v>1070.77635212</v>
      </c>
    </row>
    <row r="15" spans="1:27" ht="15.75" x14ac:dyDescent="0.2">
      <c r="A15" s="35">
        <f t="shared" si="0"/>
        <v>43528</v>
      </c>
      <c r="B15" s="36">
        <f>SUMIFS(СВЦЭМ!$C$33:$C$776,СВЦЭМ!$A$33:$A$776,$A15,СВЦЭМ!$B$33:$B$776,B$11)+'СЕТ СН'!$F$9+СВЦЭМ!$D$10+'СЕТ СН'!$F$6-'СЕТ СН'!$F$19</f>
        <v>1169.0473026799998</v>
      </c>
      <c r="C15" s="36">
        <f>SUMIFS(СВЦЭМ!$C$33:$C$776,СВЦЭМ!$A$33:$A$776,$A15,СВЦЭМ!$B$33:$B$776,C$11)+'СЕТ СН'!$F$9+СВЦЭМ!$D$10+'СЕТ СН'!$F$6-'СЕТ СН'!$F$19</f>
        <v>1195.04725719</v>
      </c>
      <c r="D15" s="36">
        <f>SUMIFS(СВЦЭМ!$C$33:$C$776,СВЦЭМ!$A$33:$A$776,$A15,СВЦЭМ!$B$33:$B$776,D$11)+'СЕТ СН'!$F$9+СВЦЭМ!$D$10+'СЕТ СН'!$F$6-'СЕТ СН'!$F$19</f>
        <v>1192.9019349499999</v>
      </c>
      <c r="E15" s="36">
        <f>SUMIFS(СВЦЭМ!$C$33:$C$776,СВЦЭМ!$A$33:$A$776,$A15,СВЦЭМ!$B$33:$B$776,E$11)+'СЕТ СН'!$F$9+СВЦЭМ!$D$10+'СЕТ СН'!$F$6-'СЕТ СН'!$F$19</f>
        <v>1193.5517321099999</v>
      </c>
      <c r="F15" s="36">
        <f>SUMIFS(СВЦЭМ!$C$33:$C$776,СВЦЭМ!$A$33:$A$776,$A15,СВЦЭМ!$B$33:$B$776,F$11)+'СЕТ СН'!$F$9+СВЦЭМ!$D$10+'СЕТ СН'!$F$6-'СЕТ СН'!$F$19</f>
        <v>1222.25090989</v>
      </c>
      <c r="G15" s="36">
        <f>SUMIFS(СВЦЭМ!$C$33:$C$776,СВЦЭМ!$A$33:$A$776,$A15,СВЦЭМ!$B$33:$B$776,G$11)+'СЕТ СН'!$F$9+СВЦЭМ!$D$10+'СЕТ СН'!$F$6-'СЕТ СН'!$F$19</f>
        <v>1188.2906693099999</v>
      </c>
      <c r="H15" s="36">
        <f>SUMIFS(СВЦЭМ!$C$33:$C$776,СВЦЭМ!$A$33:$A$776,$A15,СВЦЭМ!$B$33:$B$776,H$11)+'СЕТ СН'!$F$9+СВЦЭМ!$D$10+'СЕТ СН'!$F$6-'СЕТ СН'!$F$19</f>
        <v>1167.67491535</v>
      </c>
      <c r="I15" s="36">
        <f>SUMIFS(СВЦЭМ!$C$33:$C$776,СВЦЭМ!$A$33:$A$776,$A15,СВЦЭМ!$B$33:$B$776,I$11)+'СЕТ СН'!$F$9+СВЦЭМ!$D$10+'СЕТ СН'!$F$6-'СЕТ СН'!$F$19</f>
        <v>1095.3012681600001</v>
      </c>
      <c r="J15" s="36">
        <f>SUMIFS(СВЦЭМ!$C$33:$C$776,СВЦЭМ!$A$33:$A$776,$A15,СВЦЭМ!$B$33:$B$776,J$11)+'СЕТ СН'!$F$9+СВЦЭМ!$D$10+'СЕТ СН'!$F$6-'СЕТ СН'!$F$19</f>
        <v>1058.6218148799999</v>
      </c>
      <c r="K15" s="36">
        <f>SUMIFS(СВЦЭМ!$C$33:$C$776,СВЦЭМ!$A$33:$A$776,$A15,СВЦЭМ!$B$33:$B$776,K$11)+'СЕТ СН'!$F$9+СВЦЭМ!$D$10+'СЕТ СН'!$F$6-'СЕТ СН'!$F$19</f>
        <v>1029.3012053699999</v>
      </c>
      <c r="L15" s="36">
        <f>SUMIFS(СВЦЭМ!$C$33:$C$776,СВЦЭМ!$A$33:$A$776,$A15,СВЦЭМ!$B$33:$B$776,L$11)+'СЕТ СН'!$F$9+СВЦЭМ!$D$10+'СЕТ СН'!$F$6-'СЕТ СН'!$F$19</f>
        <v>1025.7457283399999</v>
      </c>
      <c r="M15" s="36">
        <f>SUMIFS(СВЦЭМ!$C$33:$C$776,СВЦЭМ!$A$33:$A$776,$A15,СВЦЭМ!$B$33:$B$776,M$11)+'СЕТ СН'!$F$9+СВЦЭМ!$D$10+'СЕТ СН'!$F$6-'СЕТ СН'!$F$19</f>
        <v>1043.2463739099999</v>
      </c>
      <c r="N15" s="36">
        <f>SUMIFS(СВЦЭМ!$C$33:$C$776,СВЦЭМ!$A$33:$A$776,$A15,СВЦЭМ!$B$33:$B$776,N$11)+'СЕТ СН'!$F$9+СВЦЭМ!$D$10+'СЕТ СН'!$F$6-'СЕТ СН'!$F$19</f>
        <v>1063.7519768099999</v>
      </c>
      <c r="O15" s="36">
        <f>SUMIFS(СВЦЭМ!$C$33:$C$776,СВЦЭМ!$A$33:$A$776,$A15,СВЦЭМ!$B$33:$B$776,O$11)+'СЕТ СН'!$F$9+СВЦЭМ!$D$10+'СЕТ СН'!$F$6-'СЕТ СН'!$F$19</f>
        <v>1079.4202905499999</v>
      </c>
      <c r="P15" s="36">
        <f>SUMIFS(СВЦЭМ!$C$33:$C$776,СВЦЭМ!$A$33:$A$776,$A15,СВЦЭМ!$B$33:$B$776,P$11)+'СЕТ СН'!$F$9+СВЦЭМ!$D$10+'СЕТ СН'!$F$6-'СЕТ СН'!$F$19</f>
        <v>1087.25961287</v>
      </c>
      <c r="Q15" s="36">
        <f>SUMIFS(СВЦЭМ!$C$33:$C$776,СВЦЭМ!$A$33:$A$776,$A15,СВЦЭМ!$B$33:$B$776,Q$11)+'СЕТ СН'!$F$9+СВЦЭМ!$D$10+'СЕТ СН'!$F$6-'СЕТ СН'!$F$19</f>
        <v>1087.00785223</v>
      </c>
      <c r="R15" s="36">
        <f>SUMIFS(СВЦЭМ!$C$33:$C$776,СВЦЭМ!$A$33:$A$776,$A15,СВЦЭМ!$B$33:$B$776,R$11)+'СЕТ СН'!$F$9+СВЦЭМ!$D$10+'СЕТ СН'!$F$6-'СЕТ СН'!$F$19</f>
        <v>1056.56641605</v>
      </c>
      <c r="S15" s="36">
        <f>SUMIFS(СВЦЭМ!$C$33:$C$776,СВЦЭМ!$A$33:$A$776,$A15,СВЦЭМ!$B$33:$B$776,S$11)+'СЕТ СН'!$F$9+СВЦЭМ!$D$10+'СЕТ СН'!$F$6-'СЕТ СН'!$F$19</f>
        <v>990.99799699000005</v>
      </c>
      <c r="T15" s="36">
        <f>SUMIFS(СВЦЭМ!$C$33:$C$776,СВЦЭМ!$A$33:$A$776,$A15,СВЦЭМ!$B$33:$B$776,T$11)+'СЕТ СН'!$F$9+СВЦЭМ!$D$10+'СЕТ СН'!$F$6-'СЕТ СН'!$F$19</f>
        <v>972.31690808000008</v>
      </c>
      <c r="U15" s="36">
        <f>SUMIFS(СВЦЭМ!$C$33:$C$776,СВЦЭМ!$A$33:$A$776,$A15,СВЦЭМ!$B$33:$B$776,U$11)+'СЕТ СН'!$F$9+СВЦЭМ!$D$10+'СЕТ СН'!$F$6-'СЕТ СН'!$F$19</f>
        <v>958.42966077000005</v>
      </c>
      <c r="V15" s="36">
        <f>SUMIFS(СВЦЭМ!$C$33:$C$776,СВЦЭМ!$A$33:$A$776,$A15,СВЦЭМ!$B$33:$B$776,V$11)+'СЕТ СН'!$F$9+СВЦЭМ!$D$10+'СЕТ СН'!$F$6-'СЕТ СН'!$F$19</f>
        <v>959.99438507000002</v>
      </c>
      <c r="W15" s="36">
        <f>SUMIFS(СВЦЭМ!$C$33:$C$776,СВЦЭМ!$A$33:$A$776,$A15,СВЦЭМ!$B$33:$B$776,W$11)+'СЕТ СН'!$F$9+СВЦЭМ!$D$10+'СЕТ СН'!$F$6-'СЕТ СН'!$F$19</f>
        <v>966.07069434000005</v>
      </c>
      <c r="X15" s="36">
        <f>SUMIFS(СВЦЭМ!$C$33:$C$776,СВЦЭМ!$A$33:$A$776,$A15,СВЦЭМ!$B$33:$B$776,X$11)+'СЕТ СН'!$F$9+СВЦЭМ!$D$10+'СЕТ СН'!$F$6-'СЕТ СН'!$F$19</f>
        <v>1013.70143793</v>
      </c>
      <c r="Y15" s="36">
        <f>SUMIFS(СВЦЭМ!$C$33:$C$776,СВЦЭМ!$A$33:$A$776,$A15,СВЦЭМ!$B$33:$B$776,Y$11)+'СЕТ СН'!$F$9+СВЦЭМ!$D$10+'СЕТ СН'!$F$6-'СЕТ СН'!$F$19</f>
        <v>1059.61995166</v>
      </c>
    </row>
    <row r="16" spans="1:27" ht="15.75" x14ac:dyDescent="0.2">
      <c r="A16" s="35">
        <f t="shared" si="0"/>
        <v>43529</v>
      </c>
      <c r="B16" s="36">
        <f>SUMIFS(СВЦЭМ!$C$33:$C$776,СВЦЭМ!$A$33:$A$776,$A16,СВЦЭМ!$B$33:$B$776,B$11)+'СЕТ СН'!$F$9+СВЦЭМ!$D$10+'СЕТ СН'!$F$6-'СЕТ СН'!$F$19</f>
        <v>1085.0460970300001</v>
      </c>
      <c r="C16" s="36">
        <f>SUMIFS(СВЦЭМ!$C$33:$C$776,СВЦЭМ!$A$33:$A$776,$A16,СВЦЭМ!$B$33:$B$776,C$11)+'СЕТ СН'!$F$9+СВЦЭМ!$D$10+'СЕТ СН'!$F$6-'СЕТ СН'!$F$19</f>
        <v>1113.5632805099999</v>
      </c>
      <c r="D16" s="36">
        <f>SUMIFS(СВЦЭМ!$C$33:$C$776,СВЦЭМ!$A$33:$A$776,$A16,СВЦЭМ!$B$33:$B$776,D$11)+'СЕТ СН'!$F$9+СВЦЭМ!$D$10+'СЕТ СН'!$F$6-'СЕТ СН'!$F$19</f>
        <v>1140.6797039499997</v>
      </c>
      <c r="E16" s="36">
        <f>SUMIFS(СВЦЭМ!$C$33:$C$776,СВЦЭМ!$A$33:$A$776,$A16,СВЦЭМ!$B$33:$B$776,E$11)+'СЕТ СН'!$F$9+СВЦЭМ!$D$10+'СЕТ СН'!$F$6-'СЕТ СН'!$F$19</f>
        <v>1147.2715450299997</v>
      </c>
      <c r="F16" s="36">
        <f>SUMIFS(СВЦЭМ!$C$33:$C$776,СВЦЭМ!$A$33:$A$776,$A16,СВЦЭМ!$B$33:$B$776,F$11)+'СЕТ СН'!$F$9+СВЦЭМ!$D$10+'СЕТ СН'!$F$6-'СЕТ СН'!$F$19</f>
        <v>1158.2860199199999</v>
      </c>
      <c r="G16" s="36">
        <f>SUMIFS(СВЦЭМ!$C$33:$C$776,СВЦЭМ!$A$33:$A$776,$A16,СВЦЭМ!$B$33:$B$776,G$11)+'СЕТ СН'!$F$9+СВЦЭМ!$D$10+'СЕТ СН'!$F$6-'СЕТ СН'!$F$19</f>
        <v>1132.9780593699998</v>
      </c>
      <c r="H16" s="36">
        <f>SUMIFS(СВЦЭМ!$C$33:$C$776,СВЦЭМ!$A$33:$A$776,$A16,СВЦЭМ!$B$33:$B$776,H$11)+'СЕТ СН'!$F$9+СВЦЭМ!$D$10+'СЕТ СН'!$F$6-'СЕТ СН'!$F$19</f>
        <v>1089.2196600099999</v>
      </c>
      <c r="I16" s="36">
        <f>SUMIFS(СВЦЭМ!$C$33:$C$776,СВЦЭМ!$A$33:$A$776,$A16,СВЦЭМ!$B$33:$B$776,I$11)+'СЕТ СН'!$F$9+СВЦЭМ!$D$10+'СЕТ СН'!$F$6-'СЕТ СН'!$F$19</f>
        <v>1032.5597118000001</v>
      </c>
      <c r="J16" s="36">
        <f>SUMIFS(СВЦЭМ!$C$33:$C$776,СВЦЭМ!$A$33:$A$776,$A16,СВЦЭМ!$B$33:$B$776,J$11)+'СЕТ СН'!$F$9+СВЦЭМ!$D$10+'СЕТ СН'!$F$6-'СЕТ СН'!$F$19</f>
        <v>1001.7371086000001</v>
      </c>
      <c r="K16" s="36">
        <f>SUMIFS(СВЦЭМ!$C$33:$C$776,СВЦЭМ!$A$33:$A$776,$A16,СВЦЭМ!$B$33:$B$776,K$11)+'СЕТ СН'!$F$9+СВЦЭМ!$D$10+'СЕТ СН'!$F$6-'СЕТ СН'!$F$19</f>
        <v>971.93262093999999</v>
      </c>
      <c r="L16" s="36">
        <f>SUMIFS(СВЦЭМ!$C$33:$C$776,СВЦЭМ!$A$33:$A$776,$A16,СВЦЭМ!$B$33:$B$776,L$11)+'СЕТ СН'!$F$9+СВЦЭМ!$D$10+'СЕТ СН'!$F$6-'СЕТ СН'!$F$19</f>
        <v>969.04598724000004</v>
      </c>
      <c r="M16" s="36">
        <f>SUMIFS(СВЦЭМ!$C$33:$C$776,СВЦЭМ!$A$33:$A$776,$A16,СВЦЭМ!$B$33:$B$776,M$11)+'СЕТ СН'!$F$9+СВЦЭМ!$D$10+'СЕТ СН'!$F$6-'СЕТ СН'!$F$19</f>
        <v>1006.22796167</v>
      </c>
      <c r="N16" s="36">
        <f>SUMIFS(СВЦЭМ!$C$33:$C$776,СВЦЭМ!$A$33:$A$776,$A16,СВЦЭМ!$B$33:$B$776,N$11)+'СЕТ СН'!$F$9+СВЦЭМ!$D$10+'СЕТ СН'!$F$6-'СЕТ СН'!$F$19</f>
        <v>1044.8440681</v>
      </c>
      <c r="O16" s="36">
        <f>SUMIFS(СВЦЭМ!$C$33:$C$776,СВЦЭМ!$A$33:$A$776,$A16,СВЦЭМ!$B$33:$B$776,O$11)+'СЕТ СН'!$F$9+СВЦЭМ!$D$10+'СЕТ СН'!$F$6-'СЕТ СН'!$F$19</f>
        <v>1042.2356446399999</v>
      </c>
      <c r="P16" s="36">
        <f>SUMIFS(СВЦЭМ!$C$33:$C$776,СВЦЭМ!$A$33:$A$776,$A16,СВЦЭМ!$B$33:$B$776,P$11)+'СЕТ СН'!$F$9+СВЦЭМ!$D$10+'СЕТ СН'!$F$6-'СЕТ СН'!$F$19</f>
        <v>1079.62655582</v>
      </c>
      <c r="Q16" s="36">
        <f>SUMIFS(СВЦЭМ!$C$33:$C$776,СВЦЭМ!$A$33:$A$776,$A16,СВЦЭМ!$B$33:$B$776,Q$11)+'СЕТ СН'!$F$9+СВЦЭМ!$D$10+'СЕТ СН'!$F$6-'СЕТ СН'!$F$19</f>
        <v>1074.4857361699999</v>
      </c>
      <c r="R16" s="36">
        <f>SUMIFS(СВЦЭМ!$C$33:$C$776,СВЦЭМ!$A$33:$A$776,$A16,СВЦЭМ!$B$33:$B$776,R$11)+'СЕТ СН'!$F$9+СВЦЭМ!$D$10+'СЕТ СН'!$F$6-'СЕТ СН'!$F$19</f>
        <v>1041.0436742100001</v>
      </c>
      <c r="S16" s="36">
        <f>SUMIFS(СВЦЭМ!$C$33:$C$776,СВЦЭМ!$A$33:$A$776,$A16,СВЦЭМ!$B$33:$B$776,S$11)+'СЕТ СН'!$F$9+СВЦЭМ!$D$10+'СЕТ СН'!$F$6-'СЕТ СН'!$F$19</f>
        <v>995.85632721000002</v>
      </c>
      <c r="T16" s="36">
        <f>SUMIFS(СВЦЭМ!$C$33:$C$776,СВЦЭМ!$A$33:$A$776,$A16,СВЦЭМ!$B$33:$B$776,T$11)+'СЕТ СН'!$F$9+СВЦЭМ!$D$10+'СЕТ СН'!$F$6-'СЕТ СН'!$F$19</f>
        <v>972.08088049000003</v>
      </c>
      <c r="U16" s="36">
        <f>SUMIFS(СВЦЭМ!$C$33:$C$776,СВЦЭМ!$A$33:$A$776,$A16,СВЦЭМ!$B$33:$B$776,U$11)+'СЕТ СН'!$F$9+СВЦЭМ!$D$10+'СЕТ СН'!$F$6-'СЕТ СН'!$F$19</f>
        <v>941.06237954000005</v>
      </c>
      <c r="V16" s="36">
        <f>SUMIFS(СВЦЭМ!$C$33:$C$776,СВЦЭМ!$A$33:$A$776,$A16,СВЦЭМ!$B$33:$B$776,V$11)+'СЕТ СН'!$F$9+СВЦЭМ!$D$10+'СЕТ СН'!$F$6-'СЕТ СН'!$F$19</f>
        <v>942.76255235999997</v>
      </c>
      <c r="W16" s="36">
        <f>SUMIFS(СВЦЭМ!$C$33:$C$776,СВЦЭМ!$A$33:$A$776,$A16,СВЦЭМ!$B$33:$B$776,W$11)+'СЕТ СН'!$F$9+СВЦЭМ!$D$10+'СЕТ СН'!$F$6-'СЕТ СН'!$F$19</f>
        <v>953.74676240999997</v>
      </c>
      <c r="X16" s="36">
        <f>SUMIFS(СВЦЭМ!$C$33:$C$776,СВЦЭМ!$A$33:$A$776,$A16,СВЦЭМ!$B$33:$B$776,X$11)+'СЕТ СН'!$F$9+СВЦЭМ!$D$10+'СЕТ СН'!$F$6-'СЕТ СН'!$F$19</f>
        <v>1012.98024881</v>
      </c>
      <c r="Y16" s="36">
        <f>SUMIFS(СВЦЭМ!$C$33:$C$776,СВЦЭМ!$A$33:$A$776,$A16,СВЦЭМ!$B$33:$B$776,Y$11)+'СЕТ СН'!$F$9+СВЦЭМ!$D$10+'СЕТ СН'!$F$6-'СЕТ СН'!$F$19</f>
        <v>1064.9146076100001</v>
      </c>
    </row>
    <row r="17" spans="1:25" ht="15.75" x14ac:dyDescent="0.2">
      <c r="A17" s="35">
        <f t="shared" si="0"/>
        <v>43530</v>
      </c>
      <c r="B17" s="36">
        <f>SUMIFS(СВЦЭМ!$C$33:$C$776,СВЦЭМ!$A$33:$A$776,$A17,СВЦЭМ!$B$33:$B$776,B$11)+'СЕТ СН'!$F$9+СВЦЭМ!$D$10+'СЕТ СН'!$F$6-'СЕТ СН'!$F$19</f>
        <v>1150.5162162199999</v>
      </c>
      <c r="C17" s="36">
        <f>SUMIFS(СВЦЭМ!$C$33:$C$776,СВЦЭМ!$A$33:$A$776,$A17,СВЦЭМ!$B$33:$B$776,C$11)+'СЕТ СН'!$F$9+СВЦЭМ!$D$10+'СЕТ СН'!$F$6-'СЕТ СН'!$F$19</f>
        <v>1174.4625613199998</v>
      </c>
      <c r="D17" s="36">
        <f>SUMIFS(СВЦЭМ!$C$33:$C$776,СВЦЭМ!$A$33:$A$776,$A17,СВЦЭМ!$B$33:$B$776,D$11)+'СЕТ СН'!$F$9+СВЦЭМ!$D$10+'СЕТ СН'!$F$6-'СЕТ СН'!$F$19</f>
        <v>1168.6163606199998</v>
      </c>
      <c r="E17" s="36">
        <f>SUMIFS(СВЦЭМ!$C$33:$C$776,СВЦЭМ!$A$33:$A$776,$A17,СВЦЭМ!$B$33:$B$776,E$11)+'СЕТ СН'!$F$9+СВЦЭМ!$D$10+'СЕТ СН'!$F$6-'СЕТ СН'!$F$19</f>
        <v>1163.5916255799998</v>
      </c>
      <c r="F17" s="36">
        <f>SUMIFS(СВЦЭМ!$C$33:$C$776,СВЦЭМ!$A$33:$A$776,$A17,СВЦЭМ!$B$33:$B$776,F$11)+'СЕТ СН'!$F$9+СВЦЭМ!$D$10+'СЕТ СН'!$F$6-'СЕТ СН'!$F$19</f>
        <v>1160.3884141899998</v>
      </c>
      <c r="G17" s="36">
        <f>SUMIFS(СВЦЭМ!$C$33:$C$776,СВЦЭМ!$A$33:$A$776,$A17,СВЦЭМ!$B$33:$B$776,G$11)+'СЕТ СН'!$F$9+СВЦЭМ!$D$10+'СЕТ СН'!$F$6-'СЕТ СН'!$F$19</f>
        <v>1149.9273275399999</v>
      </c>
      <c r="H17" s="36">
        <f>SUMIFS(СВЦЭМ!$C$33:$C$776,СВЦЭМ!$A$33:$A$776,$A17,СВЦЭМ!$B$33:$B$776,H$11)+'СЕТ СН'!$F$9+СВЦЭМ!$D$10+'СЕТ СН'!$F$6-'СЕТ СН'!$F$19</f>
        <v>1128.46508288</v>
      </c>
      <c r="I17" s="36">
        <f>SUMIFS(СВЦЭМ!$C$33:$C$776,СВЦЭМ!$A$33:$A$776,$A17,СВЦЭМ!$B$33:$B$776,I$11)+'СЕТ СН'!$F$9+СВЦЭМ!$D$10+'СЕТ СН'!$F$6-'СЕТ СН'!$F$19</f>
        <v>1086.6365612699999</v>
      </c>
      <c r="J17" s="36">
        <f>SUMIFS(СВЦЭМ!$C$33:$C$776,СВЦЭМ!$A$33:$A$776,$A17,СВЦЭМ!$B$33:$B$776,J$11)+'СЕТ СН'!$F$9+СВЦЭМ!$D$10+'СЕТ СН'!$F$6-'СЕТ СН'!$F$19</f>
        <v>1041.3134304499999</v>
      </c>
      <c r="K17" s="36">
        <f>SUMIFS(СВЦЭМ!$C$33:$C$776,СВЦЭМ!$A$33:$A$776,$A17,СВЦЭМ!$B$33:$B$776,K$11)+'СЕТ СН'!$F$9+СВЦЭМ!$D$10+'СЕТ СН'!$F$6-'СЕТ СН'!$F$19</f>
        <v>1012.6458173</v>
      </c>
      <c r="L17" s="36">
        <f>SUMIFS(СВЦЭМ!$C$33:$C$776,СВЦЭМ!$A$33:$A$776,$A17,СВЦЭМ!$B$33:$B$776,L$11)+'СЕТ СН'!$F$9+СВЦЭМ!$D$10+'СЕТ СН'!$F$6-'СЕТ СН'!$F$19</f>
        <v>1010.66547888</v>
      </c>
      <c r="M17" s="36">
        <f>SUMIFS(СВЦЭМ!$C$33:$C$776,СВЦЭМ!$A$33:$A$776,$A17,СВЦЭМ!$B$33:$B$776,M$11)+'СЕТ СН'!$F$9+СВЦЭМ!$D$10+'СЕТ СН'!$F$6-'СЕТ СН'!$F$19</f>
        <v>1047.75088624</v>
      </c>
      <c r="N17" s="36">
        <f>SUMIFS(СВЦЭМ!$C$33:$C$776,СВЦЭМ!$A$33:$A$776,$A17,СВЦЭМ!$B$33:$B$776,N$11)+'СЕТ СН'!$F$9+СВЦЭМ!$D$10+'СЕТ СН'!$F$6-'СЕТ СН'!$F$19</f>
        <v>1096.6185672699999</v>
      </c>
      <c r="O17" s="36">
        <f>SUMIFS(СВЦЭМ!$C$33:$C$776,СВЦЭМ!$A$33:$A$776,$A17,СВЦЭМ!$B$33:$B$776,O$11)+'СЕТ СН'!$F$9+СВЦЭМ!$D$10+'СЕТ СН'!$F$6-'СЕТ СН'!$F$19</f>
        <v>1098.70754919</v>
      </c>
      <c r="P17" s="36">
        <f>SUMIFS(СВЦЭМ!$C$33:$C$776,СВЦЭМ!$A$33:$A$776,$A17,СВЦЭМ!$B$33:$B$776,P$11)+'СЕТ СН'!$F$9+СВЦЭМ!$D$10+'СЕТ СН'!$F$6-'СЕТ СН'!$F$19</f>
        <v>1123.55539757</v>
      </c>
      <c r="Q17" s="36">
        <f>SUMIFS(СВЦЭМ!$C$33:$C$776,СВЦЭМ!$A$33:$A$776,$A17,СВЦЭМ!$B$33:$B$776,Q$11)+'СЕТ СН'!$F$9+СВЦЭМ!$D$10+'СЕТ СН'!$F$6-'СЕТ СН'!$F$19</f>
        <v>1125.8143167200001</v>
      </c>
      <c r="R17" s="36">
        <f>SUMIFS(СВЦЭМ!$C$33:$C$776,СВЦЭМ!$A$33:$A$776,$A17,СВЦЭМ!$B$33:$B$776,R$11)+'СЕТ СН'!$F$9+СВЦЭМ!$D$10+'СЕТ СН'!$F$6-'СЕТ СН'!$F$19</f>
        <v>1108.9627683499998</v>
      </c>
      <c r="S17" s="36">
        <f>SUMIFS(СВЦЭМ!$C$33:$C$776,СВЦЭМ!$A$33:$A$776,$A17,СВЦЭМ!$B$33:$B$776,S$11)+'СЕТ СН'!$F$9+СВЦЭМ!$D$10+'СЕТ СН'!$F$6-'СЕТ СН'!$F$19</f>
        <v>1064.18358601</v>
      </c>
      <c r="T17" s="36">
        <f>SUMIFS(СВЦЭМ!$C$33:$C$776,СВЦЭМ!$A$33:$A$776,$A17,СВЦЭМ!$B$33:$B$776,T$11)+'СЕТ СН'!$F$9+СВЦЭМ!$D$10+'СЕТ СН'!$F$6-'СЕТ СН'!$F$19</f>
        <v>1038.4085121399999</v>
      </c>
      <c r="U17" s="36">
        <f>SUMIFS(СВЦЭМ!$C$33:$C$776,СВЦЭМ!$A$33:$A$776,$A17,СВЦЭМ!$B$33:$B$776,U$11)+'СЕТ СН'!$F$9+СВЦЭМ!$D$10+'СЕТ СН'!$F$6-'СЕТ СН'!$F$19</f>
        <v>982.85135893000006</v>
      </c>
      <c r="V17" s="36">
        <f>SUMIFS(СВЦЭМ!$C$33:$C$776,СВЦЭМ!$A$33:$A$776,$A17,СВЦЭМ!$B$33:$B$776,V$11)+'СЕТ СН'!$F$9+СВЦЭМ!$D$10+'СЕТ СН'!$F$6-'СЕТ СН'!$F$19</f>
        <v>985.08398819000001</v>
      </c>
      <c r="W17" s="36">
        <f>SUMIFS(СВЦЭМ!$C$33:$C$776,СВЦЭМ!$A$33:$A$776,$A17,СВЦЭМ!$B$33:$B$776,W$11)+'СЕТ СН'!$F$9+СВЦЭМ!$D$10+'СЕТ СН'!$F$6-'СЕТ СН'!$F$19</f>
        <v>972.64855864000003</v>
      </c>
      <c r="X17" s="36">
        <f>SUMIFS(СВЦЭМ!$C$33:$C$776,СВЦЭМ!$A$33:$A$776,$A17,СВЦЭМ!$B$33:$B$776,X$11)+'СЕТ СН'!$F$9+СВЦЭМ!$D$10+'СЕТ СН'!$F$6-'СЕТ СН'!$F$19</f>
        <v>1013.5000475200001</v>
      </c>
      <c r="Y17" s="36">
        <f>SUMIFS(СВЦЭМ!$C$33:$C$776,СВЦЭМ!$A$33:$A$776,$A17,СВЦЭМ!$B$33:$B$776,Y$11)+'СЕТ СН'!$F$9+СВЦЭМ!$D$10+'СЕТ СН'!$F$6-'СЕТ СН'!$F$19</f>
        <v>1058.11448458</v>
      </c>
    </row>
    <row r="18" spans="1:25" ht="15.75" x14ac:dyDescent="0.2">
      <c r="A18" s="35">
        <f t="shared" si="0"/>
        <v>43531</v>
      </c>
      <c r="B18" s="36">
        <f>SUMIFS(СВЦЭМ!$C$33:$C$776,СВЦЭМ!$A$33:$A$776,$A18,СВЦЭМ!$B$33:$B$776,B$11)+'СЕТ СН'!$F$9+СВЦЭМ!$D$10+'СЕТ СН'!$F$6-'СЕТ СН'!$F$19</f>
        <v>1144.2954610100001</v>
      </c>
      <c r="C18" s="36">
        <f>SUMIFS(СВЦЭМ!$C$33:$C$776,СВЦЭМ!$A$33:$A$776,$A18,СВЦЭМ!$B$33:$B$776,C$11)+'СЕТ СН'!$F$9+СВЦЭМ!$D$10+'СЕТ СН'!$F$6-'СЕТ СН'!$F$19</f>
        <v>1168.0303976799999</v>
      </c>
      <c r="D18" s="36">
        <f>SUMIFS(СВЦЭМ!$C$33:$C$776,СВЦЭМ!$A$33:$A$776,$A18,СВЦЭМ!$B$33:$B$776,D$11)+'СЕТ СН'!$F$9+СВЦЭМ!$D$10+'СЕТ СН'!$F$6-'СЕТ СН'!$F$19</f>
        <v>1157.4313733099998</v>
      </c>
      <c r="E18" s="36">
        <f>SUMIFS(СВЦЭМ!$C$33:$C$776,СВЦЭМ!$A$33:$A$776,$A18,СВЦЭМ!$B$33:$B$776,E$11)+'СЕТ СН'!$F$9+СВЦЭМ!$D$10+'СЕТ СН'!$F$6-'СЕТ СН'!$F$19</f>
        <v>1154.7926294699998</v>
      </c>
      <c r="F18" s="36">
        <f>SUMIFS(СВЦЭМ!$C$33:$C$776,СВЦЭМ!$A$33:$A$776,$A18,СВЦЭМ!$B$33:$B$776,F$11)+'СЕТ СН'!$F$9+СВЦЭМ!$D$10+'СЕТ СН'!$F$6-'СЕТ СН'!$F$19</f>
        <v>1156.0366967799998</v>
      </c>
      <c r="G18" s="36">
        <f>SUMIFS(СВЦЭМ!$C$33:$C$776,СВЦЭМ!$A$33:$A$776,$A18,СВЦЭМ!$B$33:$B$776,G$11)+'СЕТ СН'!$F$9+СВЦЭМ!$D$10+'СЕТ СН'!$F$6-'СЕТ СН'!$F$19</f>
        <v>1149.4069289399999</v>
      </c>
      <c r="H18" s="36">
        <f>SUMIFS(СВЦЭМ!$C$33:$C$776,СВЦЭМ!$A$33:$A$776,$A18,СВЦЭМ!$B$33:$B$776,H$11)+'СЕТ СН'!$F$9+СВЦЭМ!$D$10+'СЕТ СН'!$F$6-'СЕТ СН'!$F$19</f>
        <v>1117.4004266499999</v>
      </c>
      <c r="I18" s="36">
        <f>SUMIFS(СВЦЭМ!$C$33:$C$776,СВЦЭМ!$A$33:$A$776,$A18,СВЦЭМ!$B$33:$B$776,I$11)+'СЕТ СН'!$F$9+СВЦЭМ!$D$10+'СЕТ СН'!$F$6-'СЕТ СН'!$F$19</f>
        <v>1070.48751928</v>
      </c>
      <c r="J18" s="36">
        <f>SUMIFS(СВЦЭМ!$C$33:$C$776,СВЦЭМ!$A$33:$A$776,$A18,СВЦЭМ!$B$33:$B$776,J$11)+'СЕТ СН'!$F$9+СВЦЭМ!$D$10+'СЕТ СН'!$F$6-'СЕТ СН'!$F$19</f>
        <v>1025.26784531</v>
      </c>
      <c r="K18" s="36">
        <f>SUMIFS(СВЦЭМ!$C$33:$C$776,СВЦЭМ!$A$33:$A$776,$A18,СВЦЭМ!$B$33:$B$776,K$11)+'СЕТ СН'!$F$9+СВЦЭМ!$D$10+'СЕТ СН'!$F$6-'СЕТ СН'!$F$19</f>
        <v>1002.0822193700001</v>
      </c>
      <c r="L18" s="36">
        <f>SUMIFS(СВЦЭМ!$C$33:$C$776,СВЦЭМ!$A$33:$A$776,$A18,СВЦЭМ!$B$33:$B$776,L$11)+'СЕТ СН'!$F$9+СВЦЭМ!$D$10+'СЕТ СН'!$F$6-'СЕТ СН'!$F$19</f>
        <v>1013.05476202</v>
      </c>
      <c r="M18" s="36">
        <f>SUMIFS(СВЦЭМ!$C$33:$C$776,СВЦЭМ!$A$33:$A$776,$A18,СВЦЭМ!$B$33:$B$776,M$11)+'СЕТ СН'!$F$9+СВЦЭМ!$D$10+'СЕТ СН'!$F$6-'СЕТ СН'!$F$19</f>
        <v>1046.9947707599999</v>
      </c>
      <c r="N18" s="36">
        <f>SUMIFS(СВЦЭМ!$C$33:$C$776,СВЦЭМ!$A$33:$A$776,$A18,СВЦЭМ!$B$33:$B$776,N$11)+'СЕТ СН'!$F$9+СВЦЭМ!$D$10+'СЕТ СН'!$F$6-'СЕТ СН'!$F$19</f>
        <v>1099.2064381800001</v>
      </c>
      <c r="O18" s="36">
        <f>SUMIFS(СВЦЭМ!$C$33:$C$776,СВЦЭМ!$A$33:$A$776,$A18,СВЦЭМ!$B$33:$B$776,O$11)+'СЕТ СН'!$F$9+СВЦЭМ!$D$10+'СЕТ СН'!$F$6-'СЕТ СН'!$F$19</f>
        <v>1108.5642369399998</v>
      </c>
      <c r="P18" s="36">
        <f>SUMIFS(СВЦЭМ!$C$33:$C$776,СВЦЭМ!$A$33:$A$776,$A18,СВЦЭМ!$B$33:$B$776,P$11)+'СЕТ СН'!$F$9+СВЦЭМ!$D$10+'СЕТ СН'!$F$6-'СЕТ СН'!$F$19</f>
        <v>1119.5862607399999</v>
      </c>
      <c r="Q18" s="36">
        <f>SUMIFS(СВЦЭМ!$C$33:$C$776,СВЦЭМ!$A$33:$A$776,$A18,СВЦЭМ!$B$33:$B$776,Q$11)+'СЕТ СН'!$F$9+СВЦЭМ!$D$10+'СЕТ СН'!$F$6-'СЕТ СН'!$F$19</f>
        <v>1119.1973170699998</v>
      </c>
      <c r="R18" s="36">
        <f>SUMIFS(СВЦЭМ!$C$33:$C$776,СВЦЭМ!$A$33:$A$776,$A18,СВЦЭМ!$B$33:$B$776,R$11)+'СЕТ СН'!$F$9+СВЦЭМ!$D$10+'СЕТ СН'!$F$6-'СЕТ СН'!$F$19</f>
        <v>1096.2657986199999</v>
      </c>
      <c r="S18" s="36">
        <f>SUMIFS(СВЦЭМ!$C$33:$C$776,СВЦЭМ!$A$33:$A$776,$A18,СВЦЭМ!$B$33:$B$776,S$11)+'СЕТ СН'!$F$9+СВЦЭМ!$D$10+'СЕТ СН'!$F$6-'СЕТ СН'!$F$19</f>
        <v>1061.7647675999999</v>
      </c>
      <c r="T18" s="36">
        <f>SUMIFS(СВЦЭМ!$C$33:$C$776,СВЦЭМ!$A$33:$A$776,$A18,СВЦЭМ!$B$33:$B$776,T$11)+'СЕТ СН'!$F$9+СВЦЭМ!$D$10+'СЕТ СН'!$F$6-'СЕТ СН'!$F$19</f>
        <v>1011.77423244</v>
      </c>
      <c r="U18" s="36">
        <f>SUMIFS(СВЦЭМ!$C$33:$C$776,СВЦЭМ!$A$33:$A$776,$A18,СВЦЭМ!$B$33:$B$776,U$11)+'СЕТ СН'!$F$9+СВЦЭМ!$D$10+'СЕТ СН'!$F$6-'СЕТ СН'!$F$19</f>
        <v>995.51187442000003</v>
      </c>
      <c r="V18" s="36">
        <f>SUMIFS(СВЦЭМ!$C$33:$C$776,СВЦЭМ!$A$33:$A$776,$A18,СВЦЭМ!$B$33:$B$776,V$11)+'СЕТ СН'!$F$9+СВЦЭМ!$D$10+'СЕТ СН'!$F$6-'СЕТ СН'!$F$19</f>
        <v>998.13279163000004</v>
      </c>
      <c r="W18" s="36">
        <f>SUMIFS(СВЦЭМ!$C$33:$C$776,СВЦЭМ!$A$33:$A$776,$A18,СВЦЭМ!$B$33:$B$776,W$11)+'СЕТ СН'!$F$9+СВЦЭМ!$D$10+'СЕТ СН'!$F$6-'СЕТ СН'!$F$19</f>
        <v>1001.72403751</v>
      </c>
      <c r="X18" s="36">
        <f>SUMIFS(СВЦЭМ!$C$33:$C$776,СВЦЭМ!$A$33:$A$776,$A18,СВЦЭМ!$B$33:$B$776,X$11)+'СЕТ СН'!$F$9+СВЦЭМ!$D$10+'СЕТ СН'!$F$6-'СЕТ СН'!$F$19</f>
        <v>1049.2281748400001</v>
      </c>
      <c r="Y18" s="36">
        <f>SUMIFS(СВЦЭМ!$C$33:$C$776,СВЦЭМ!$A$33:$A$776,$A18,СВЦЭМ!$B$33:$B$776,Y$11)+'СЕТ СН'!$F$9+СВЦЭМ!$D$10+'СЕТ СН'!$F$6-'СЕТ СН'!$F$19</f>
        <v>1102.6970011099997</v>
      </c>
    </row>
    <row r="19" spans="1:25" ht="15.75" x14ac:dyDescent="0.2">
      <c r="A19" s="35">
        <f t="shared" si="0"/>
        <v>43532</v>
      </c>
      <c r="B19" s="36">
        <f>SUMIFS(СВЦЭМ!$C$33:$C$776,СВЦЭМ!$A$33:$A$776,$A19,СВЦЭМ!$B$33:$B$776,B$11)+'СЕТ СН'!$F$9+СВЦЭМ!$D$10+'СЕТ СН'!$F$6-'СЕТ СН'!$F$19</f>
        <v>1146.2571973199999</v>
      </c>
      <c r="C19" s="36">
        <f>SUMIFS(СВЦЭМ!$C$33:$C$776,СВЦЭМ!$A$33:$A$776,$A19,СВЦЭМ!$B$33:$B$776,C$11)+'СЕТ СН'!$F$9+СВЦЭМ!$D$10+'СЕТ СН'!$F$6-'СЕТ СН'!$F$19</f>
        <v>1181.7456645299999</v>
      </c>
      <c r="D19" s="36">
        <f>SUMIFS(СВЦЭМ!$C$33:$C$776,СВЦЭМ!$A$33:$A$776,$A19,СВЦЭМ!$B$33:$B$776,D$11)+'СЕТ СН'!$F$9+СВЦЭМ!$D$10+'СЕТ СН'!$F$6-'СЕТ СН'!$F$19</f>
        <v>1196.6622917699999</v>
      </c>
      <c r="E19" s="36">
        <f>SUMIFS(СВЦЭМ!$C$33:$C$776,СВЦЭМ!$A$33:$A$776,$A19,СВЦЭМ!$B$33:$B$776,E$11)+'СЕТ СН'!$F$9+СВЦЭМ!$D$10+'СЕТ СН'!$F$6-'СЕТ СН'!$F$19</f>
        <v>1198.3196297699999</v>
      </c>
      <c r="F19" s="36">
        <f>SUMIFS(СВЦЭМ!$C$33:$C$776,СВЦЭМ!$A$33:$A$776,$A19,СВЦЭМ!$B$33:$B$776,F$11)+'СЕТ СН'!$F$9+СВЦЭМ!$D$10+'СЕТ СН'!$F$6-'СЕТ СН'!$F$19</f>
        <v>1193.51181361</v>
      </c>
      <c r="G19" s="36">
        <f>SUMIFS(СВЦЭМ!$C$33:$C$776,СВЦЭМ!$A$33:$A$776,$A19,СВЦЭМ!$B$33:$B$776,G$11)+'СЕТ СН'!$F$9+СВЦЭМ!$D$10+'СЕТ СН'!$F$6-'СЕТ СН'!$F$19</f>
        <v>1184.8667230999999</v>
      </c>
      <c r="H19" s="36">
        <f>SUMIFS(СВЦЭМ!$C$33:$C$776,СВЦЭМ!$A$33:$A$776,$A19,СВЦЭМ!$B$33:$B$776,H$11)+'СЕТ СН'!$F$9+СВЦЭМ!$D$10+'СЕТ СН'!$F$6-'СЕТ СН'!$F$19</f>
        <v>1164.84167972</v>
      </c>
      <c r="I19" s="36">
        <f>SUMIFS(СВЦЭМ!$C$33:$C$776,СВЦЭМ!$A$33:$A$776,$A19,СВЦЭМ!$B$33:$B$776,I$11)+'СЕТ СН'!$F$9+СВЦЭМ!$D$10+'СЕТ СН'!$F$6-'СЕТ СН'!$F$19</f>
        <v>1109.1990863999999</v>
      </c>
      <c r="J19" s="36">
        <f>SUMIFS(СВЦЭМ!$C$33:$C$776,СВЦЭМ!$A$33:$A$776,$A19,СВЦЭМ!$B$33:$B$776,J$11)+'СЕТ СН'!$F$9+СВЦЭМ!$D$10+'СЕТ СН'!$F$6-'СЕТ СН'!$F$19</f>
        <v>1033.56390257</v>
      </c>
      <c r="K19" s="36">
        <f>SUMIFS(СВЦЭМ!$C$33:$C$776,СВЦЭМ!$A$33:$A$776,$A19,СВЦЭМ!$B$33:$B$776,K$11)+'СЕТ СН'!$F$9+СВЦЭМ!$D$10+'СЕТ СН'!$F$6-'СЕТ СН'!$F$19</f>
        <v>991.38008122000008</v>
      </c>
      <c r="L19" s="36">
        <f>SUMIFS(СВЦЭМ!$C$33:$C$776,СВЦЭМ!$A$33:$A$776,$A19,СВЦЭМ!$B$33:$B$776,L$11)+'СЕТ СН'!$F$9+СВЦЭМ!$D$10+'СЕТ СН'!$F$6-'СЕТ СН'!$F$19</f>
        <v>988.48755733000007</v>
      </c>
      <c r="M19" s="36">
        <f>SUMIFS(СВЦЭМ!$C$33:$C$776,СВЦЭМ!$A$33:$A$776,$A19,СВЦЭМ!$B$33:$B$776,M$11)+'СЕТ СН'!$F$9+СВЦЭМ!$D$10+'СЕТ СН'!$F$6-'СЕТ СН'!$F$19</f>
        <v>1011.3011689800001</v>
      </c>
      <c r="N19" s="36">
        <f>SUMIFS(СВЦЭМ!$C$33:$C$776,СВЦЭМ!$A$33:$A$776,$A19,СВЦЭМ!$B$33:$B$776,N$11)+'СЕТ СН'!$F$9+СВЦЭМ!$D$10+'СЕТ СН'!$F$6-'СЕТ СН'!$F$19</f>
        <v>1065.4980794200001</v>
      </c>
      <c r="O19" s="36">
        <f>SUMIFS(СВЦЭМ!$C$33:$C$776,СВЦЭМ!$A$33:$A$776,$A19,СВЦЭМ!$B$33:$B$776,O$11)+'СЕТ СН'!$F$9+СВЦЭМ!$D$10+'СЕТ СН'!$F$6-'СЕТ СН'!$F$19</f>
        <v>1065.30148306</v>
      </c>
      <c r="P19" s="36">
        <f>SUMIFS(СВЦЭМ!$C$33:$C$776,СВЦЭМ!$A$33:$A$776,$A19,СВЦЭМ!$B$33:$B$776,P$11)+'СЕТ СН'!$F$9+СВЦЭМ!$D$10+'СЕТ СН'!$F$6-'СЕТ СН'!$F$19</f>
        <v>1087.23264279</v>
      </c>
      <c r="Q19" s="36">
        <f>SUMIFS(СВЦЭМ!$C$33:$C$776,СВЦЭМ!$A$33:$A$776,$A19,СВЦЭМ!$B$33:$B$776,Q$11)+'СЕТ СН'!$F$9+СВЦЭМ!$D$10+'СЕТ СН'!$F$6-'СЕТ СН'!$F$19</f>
        <v>1084.6108366599999</v>
      </c>
      <c r="R19" s="36">
        <f>SUMIFS(СВЦЭМ!$C$33:$C$776,СВЦЭМ!$A$33:$A$776,$A19,СВЦЭМ!$B$33:$B$776,R$11)+'СЕТ СН'!$F$9+СВЦЭМ!$D$10+'СЕТ СН'!$F$6-'СЕТ СН'!$F$19</f>
        <v>1052.1561457</v>
      </c>
      <c r="S19" s="36">
        <f>SUMIFS(СВЦЭМ!$C$33:$C$776,СВЦЭМ!$A$33:$A$776,$A19,СВЦЭМ!$B$33:$B$776,S$11)+'СЕТ СН'!$F$9+СВЦЭМ!$D$10+'СЕТ СН'!$F$6-'СЕТ СН'!$F$19</f>
        <v>1015.97465457</v>
      </c>
      <c r="T19" s="36">
        <f>SUMIFS(СВЦЭМ!$C$33:$C$776,СВЦЭМ!$A$33:$A$776,$A19,СВЦЭМ!$B$33:$B$776,T$11)+'СЕТ СН'!$F$9+СВЦЭМ!$D$10+'СЕТ СН'!$F$6-'СЕТ СН'!$F$19</f>
        <v>981.44610934000002</v>
      </c>
      <c r="U19" s="36">
        <f>SUMIFS(СВЦЭМ!$C$33:$C$776,СВЦЭМ!$A$33:$A$776,$A19,СВЦЭМ!$B$33:$B$776,U$11)+'СЕТ СН'!$F$9+СВЦЭМ!$D$10+'СЕТ СН'!$F$6-'СЕТ СН'!$F$19</f>
        <v>959.06892943000003</v>
      </c>
      <c r="V19" s="36">
        <f>SUMIFS(СВЦЭМ!$C$33:$C$776,СВЦЭМ!$A$33:$A$776,$A19,СВЦЭМ!$B$33:$B$776,V$11)+'СЕТ СН'!$F$9+СВЦЭМ!$D$10+'СЕТ СН'!$F$6-'СЕТ СН'!$F$19</f>
        <v>956.95746204</v>
      </c>
      <c r="W19" s="36">
        <f>SUMIFS(СВЦЭМ!$C$33:$C$776,СВЦЭМ!$A$33:$A$776,$A19,СВЦЭМ!$B$33:$B$776,W$11)+'СЕТ СН'!$F$9+СВЦЭМ!$D$10+'СЕТ СН'!$F$6-'СЕТ СН'!$F$19</f>
        <v>954.90786778000006</v>
      </c>
      <c r="X19" s="36">
        <f>SUMIFS(СВЦЭМ!$C$33:$C$776,СВЦЭМ!$A$33:$A$776,$A19,СВЦЭМ!$B$33:$B$776,X$11)+'СЕТ СН'!$F$9+СВЦЭМ!$D$10+'СЕТ СН'!$F$6-'СЕТ СН'!$F$19</f>
        <v>999.43368855000006</v>
      </c>
      <c r="Y19" s="36">
        <f>SUMIFS(СВЦЭМ!$C$33:$C$776,СВЦЭМ!$A$33:$A$776,$A19,СВЦЭМ!$B$33:$B$776,Y$11)+'СЕТ СН'!$F$9+СВЦЭМ!$D$10+'СЕТ СН'!$F$6-'СЕТ СН'!$F$19</f>
        <v>1059.2367365699999</v>
      </c>
    </row>
    <row r="20" spans="1:25" ht="15.75" x14ac:dyDescent="0.2">
      <c r="A20" s="35">
        <f t="shared" si="0"/>
        <v>43533</v>
      </c>
      <c r="B20" s="36">
        <f>SUMIFS(СВЦЭМ!$C$33:$C$776,СВЦЭМ!$A$33:$A$776,$A20,СВЦЭМ!$B$33:$B$776,B$11)+'СЕТ СН'!$F$9+СВЦЭМ!$D$10+'СЕТ СН'!$F$6-'СЕТ СН'!$F$19</f>
        <v>1091.95404205</v>
      </c>
      <c r="C20" s="36">
        <f>SUMIFS(СВЦЭМ!$C$33:$C$776,СВЦЭМ!$A$33:$A$776,$A20,СВЦЭМ!$B$33:$B$776,C$11)+'СЕТ СН'!$F$9+СВЦЭМ!$D$10+'СЕТ СН'!$F$6-'СЕТ СН'!$F$19</f>
        <v>1118.7126838999998</v>
      </c>
      <c r="D20" s="36">
        <f>SUMIFS(СВЦЭМ!$C$33:$C$776,СВЦЭМ!$A$33:$A$776,$A20,СВЦЭМ!$B$33:$B$776,D$11)+'СЕТ СН'!$F$9+СВЦЭМ!$D$10+'СЕТ СН'!$F$6-'СЕТ СН'!$F$19</f>
        <v>1158.0286800299998</v>
      </c>
      <c r="E20" s="36">
        <f>SUMIFS(СВЦЭМ!$C$33:$C$776,СВЦЭМ!$A$33:$A$776,$A20,СВЦЭМ!$B$33:$B$776,E$11)+'СЕТ СН'!$F$9+СВЦЭМ!$D$10+'СЕТ СН'!$F$6-'СЕТ СН'!$F$19</f>
        <v>1146.73734969</v>
      </c>
      <c r="F20" s="36">
        <f>SUMIFS(СВЦЭМ!$C$33:$C$776,СВЦЭМ!$A$33:$A$776,$A20,СВЦЭМ!$B$33:$B$776,F$11)+'СЕТ СН'!$F$9+СВЦЭМ!$D$10+'СЕТ СН'!$F$6-'СЕТ СН'!$F$19</f>
        <v>1170.0949566499999</v>
      </c>
      <c r="G20" s="36">
        <f>SUMIFS(СВЦЭМ!$C$33:$C$776,СВЦЭМ!$A$33:$A$776,$A20,СВЦЭМ!$B$33:$B$776,G$11)+'СЕТ СН'!$F$9+СВЦЭМ!$D$10+'СЕТ СН'!$F$6-'СЕТ СН'!$F$19</f>
        <v>1159.4431023899999</v>
      </c>
      <c r="H20" s="36">
        <f>SUMIFS(СВЦЭМ!$C$33:$C$776,СВЦЭМ!$A$33:$A$776,$A20,СВЦЭМ!$B$33:$B$776,H$11)+'СЕТ СН'!$F$9+СВЦЭМ!$D$10+'СЕТ СН'!$F$6-'СЕТ СН'!$F$19</f>
        <v>1146.46312575</v>
      </c>
      <c r="I20" s="36">
        <f>SUMIFS(СВЦЭМ!$C$33:$C$776,СВЦЭМ!$A$33:$A$776,$A20,СВЦЭМ!$B$33:$B$776,I$11)+'СЕТ СН'!$F$9+СВЦЭМ!$D$10+'СЕТ СН'!$F$6-'СЕТ СН'!$F$19</f>
        <v>1083.7229185199999</v>
      </c>
      <c r="J20" s="36">
        <f>SUMIFS(СВЦЭМ!$C$33:$C$776,СВЦЭМ!$A$33:$A$776,$A20,СВЦЭМ!$B$33:$B$776,J$11)+'СЕТ СН'!$F$9+СВЦЭМ!$D$10+'СЕТ СН'!$F$6-'СЕТ СН'!$F$19</f>
        <v>1023.0511424700001</v>
      </c>
      <c r="K20" s="36">
        <f>SUMIFS(СВЦЭМ!$C$33:$C$776,СВЦЭМ!$A$33:$A$776,$A20,СВЦЭМ!$B$33:$B$776,K$11)+'СЕТ СН'!$F$9+СВЦЭМ!$D$10+'СЕТ СН'!$F$6-'СЕТ СН'!$F$19</f>
        <v>1012.40492738</v>
      </c>
      <c r="L20" s="36">
        <f>SUMIFS(СВЦЭМ!$C$33:$C$776,СВЦЭМ!$A$33:$A$776,$A20,СВЦЭМ!$B$33:$B$776,L$11)+'СЕТ СН'!$F$9+СВЦЭМ!$D$10+'СЕТ СН'!$F$6-'СЕТ СН'!$F$19</f>
        <v>1010.82956198</v>
      </c>
      <c r="M20" s="36">
        <f>SUMIFS(СВЦЭМ!$C$33:$C$776,СВЦЭМ!$A$33:$A$776,$A20,СВЦЭМ!$B$33:$B$776,M$11)+'СЕТ СН'!$F$9+СВЦЭМ!$D$10+'СЕТ СН'!$F$6-'СЕТ СН'!$F$19</f>
        <v>1039.237361</v>
      </c>
      <c r="N20" s="36">
        <f>SUMIFS(СВЦЭМ!$C$33:$C$776,СВЦЭМ!$A$33:$A$776,$A20,СВЦЭМ!$B$33:$B$776,N$11)+'СЕТ СН'!$F$9+СВЦЭМ!$D$10+'СЕТ СН'!$F$6-'СЕТ СН'!$F$19</f>
        <v>1080.6718910499999</v>
      </c>
      <c r="O20" s="36">
        <f>SUMIFS(СВЦЭМ!$C$33:$C$776,СВЦЭМ!$A$33:$A$776,$A20,СВЦЭМ!$B$33:$B$776,O$11)+'СЕТ СН'!$F$9+СВЦЭМ!$D$10+'СЕТ СН'!$F$6-'СЕТ СН'!$F$19</f>
        <v>1095.9629316</v>
      </c>
      <c r="P20" s="36">
        <f>SUMIFS(СВЦЭМ!$C$33:$C$776,СВЦЭМ!$A$33:$A$776,$A20,СВЦЭМ!$B$33:$B$776,P$11)+'СЕТ СН'!$F$9+СВЦЭМ!$D$10+'СЕТ СН'!$F$6-'СЕТ СН'!$F$19</f>
        <v>1115.3297345399999</v>
      </c>
      <c r="Q20" s="36">
        <f>SUMIFS(СВЦЭМ!$C$33:$C$776,СВЦЭМ!$A$33:$A$776,$A20,СВЦЭМ!$B$33:$B$776,Q$11)+'СЕТ СН'!$F$9+СВЦЭМ!$D$10+'СЕТ СН'!$F$6-'СЕТ СН'!$F$19</f>
        <v>1120.5831112000001</v>
      </c>
      <c r="R20" s="36">
        <f>SUMIFS(СВЦЭМ!$C$33:$C$776,СВЦЭМ!$A$33:$A$776,$A20,СВЦЭМ!$B$33:$B$776,R$11)+'СЕТ СН'!$F$9+СВЦЭМ!$D$10+'СЕТ СН'!$F$6-'СЕТ СН'!$F$19</f>
        <v>1091.86526564</v>
      </c>
      <c r="S20" s="36">
        <f>SUMIFS(СВЦЭМ!$C$33:$C$776,СВЦЭМ!$A$33:$A$776,$A20,СВЦЭМ!$B$33:$B$776,S$11)+'СЕТ СН'!$F$9+СВЦЭМ!$D$10+'СЕТ СН'!$F$6-'СЕТ СН'!$F$19</f>
        <v>1022.7699353300001</v>
      </c>
      <c r="T20" s="36">
        <f>SUMIFS(СВЦЭМ!$C$33:$C$776,СВЦЭМ!$A$33:$A$776,$A20,СВЦЭМ!$B$33:$B$776,T$11)+'СЕТ СН'!$F$9+СВЦЭМ!$D$10+'СЕТ СН'!$F$6-'СЕТ СН'!$F$19</f>
        <v>1000.52907758</v>
      </c>
      <c r="U20" s="36">
        <f>SUMIFS(СВЦЭМ!$C$33:$C$776,СВЦЭМ!$A$33:$A$776,$A20,СВЦЭМ!$B$33:$B$776,U$11)+'СЕТ СН'!$F$9+СВЦЭМ!$D$10+'СЕТ СН'!$F$6-'СЕТ СН'!$F$19</f>
        <v>985.11288452999997</v>
      </c>
      <c r="V20" s="36">
        <f>SUMIFS(СВЦЭМ!$C$33:$C$776,СВЦЭМ!$A$33:$A$776,$A20,СВЦЭМ!$B$33:$B$776,V$11)+'СЕТ СН'!$F$9+СВЦЭМ!$D$10+'СЕТ СН'!$F$6-'СЕТ СН'!$F$19</f>
        <v>980.46894861999999</v>
      </c>
      <c r="W20" s="36">
        <f>SUMIFS(СВЦЭМ!$C$33:$C$776,СВЦЭМ!$A$33:$A$776,$A20,СВЦЭМ!$B$33:$B$776,W$11)+'СЕТ СН'!$F$9+СВЦЭМ!$D$10+'СЕТ СН'!$F$6-'СЕТ СН'!$F$19</f>
        <v>1005.43696229</v>
      </c>
      <c r="X20" s="36">
        <f>SUMIFS(СВЦЭМ!$C$33:$C$776,СВЦЭМ!$A$33:$A$776,$A20,СВЦЭМ!$B$33:$B$776,X$11)+'СЕТ СН'!$F$9+СВЦЭМ!$D$10+'СЕТ СН'!$F$6-'СЕТ СН'!$F$19</f>
        <v>1059.68132474</v>
      </c>
      <c r="Y20" s="36">
        <f>SUMIFS(СВЦЭМ!$C$33:$C$776,СВЦЭМ!$A$33:$A$776,$A20,СВЦЭМ!$B$33:$B$776,Y$11)+'СЕТ СН'!$F$9+СВЦЭМ!$D$10+'СЕТ СН'!$F$6-'СЕТ СН'!$F$19</f>
        <v>1075.20308499</v>
      </c>
    </row>
    <row r="21" spans="1:25" ht="15.75" x14ac:dyDescent="0.2">
      <c r="A21" s="35">
        <f t="shared" si="0"/>
        <v>43534</v>
      </c>
      <c r="B21" s="36">
        <f>SUMIFS(СВЦЭМ!$C$33:$C$776,СВЦЭМ!$A$33:$A$776,$A21,СВЦЭМ!$B$33:$B$776,B$11)+'СЕТ СН'!$F$9+СВЦЭМ!$D$10+'СЕТ СН'!$F$6-'СЕТ СН'!$F$19</f>
        <v>1126.46589546</v>
      </c>
      <c r="C21" s="36">
        <f>SUMIFS(СВЦЭМ!$C$33:$C$776,СВЦЭМ!$A$33:$A$776,$A21,СВЦЭМ!$B$33:$B$776,C$11)+'СЕТ СН'!$F$9+СВЦЭМ!$D$10+'СЕТ СН'!$F$6-'СЕТ СН'!$F$19</f>
        <v>1112.90642149</v>
      </c>
      <c r="D21" s="36">
        <f>SUMIFS(СВЦЭМ!$C$33:$C$776,СВЦЭМ!$A$33:$A$776,$A21,СВЦЭМ!$B$33:$B$776,D$11)+'СЕТ СН'!$F$9+СВЦЭМ!$D$10+'СЕТ СН'!$F$6-'СЕТ СН'!$F$19</f>
        <v>1132.96243078</v>
      </c>
      <c r="E21" s="36">
        <f>SUMIFS(СВЦЭМ!$C$33:$C$776,СВЦЭМ!$A$33:$A$776,$A21,СВЦЭМ!$B$33:$B$776,E$11)+'СЕТ СН'!$F$9+СВЦЭМ!$D$10+'СЕТ СН'!$F$6-'СЕТ СН'!$F$19</f>
        <v>1138.0224295899998</v>
      </c>
      <c r="F21" s="36">
        <f>SUMIFS(СВЦЭМ!$C$33:$C$776,СВЦЭМ!$A$33:$A$776,$A21,СВЦЭМ!$B$33:$B$776,F$11)+'СЕТ СН'!$F$9+СВЦЭМ!$D$10+'СЕТ СН'!$F$6-'СЕТ СН'!$F$19</f>
        <v>1143.7652190700001</v>
      </c>
      <c r="G21" s="36">
        <f>SUMIFS(СВЦЭМ!$C$33:$C$776,СВЦЭМ!$A$33:$A$776,$A21,СВЦЭМ!$B$33:$B$776,G$11)+'СЕТ СН'!$F$9+СВЦЭМ!$D$10+'СЕТ СН'!$F$6-'СЕТ СН'!$F$19</f>
        <v>1140.9960634899999</v>
      </c>
      <c r="H21" s="36">
        <f>SUMIFS(СВЦЭМ!$C$33:$C$776,СВЦЭМ!$A$33:$A$776,$A21,СВЦЭМ!$B$33:$B$776,H$11)+'СЕТ СН'!$F$9+СВЦЭМ!$D$10+'СЕТ СН'!$F$6-'СЕТ СН'!$F$19</f>
        <v>1139.81200958</v>
      </c>
      <c r="I21" s="36">
        <f>SUMIFS(СВЦЭМ!$C$33:$C$776,СВЦЭМ!$A$33:$A$776,$A21,СВЦЭМ!$B$33:$B$776,I$11)+'СЕТ СН'!$F$9+СВЦЭМ!$D$10+'СЕТ СН'!$F$6-'СЕТ СН'!$F$19</f>
        <v>1098.3574540099999</v>
      </c>
      <c r="J21" s="36">
        <f>SUMIFS(СВЦЭМ!$C$33:$C$776,СВЦЭМ!$A$33:$A$776,$A21,СВЦЭМ!$B$33:$B$776,J$11)+'СЕТ СН'!$F$9+СВЦЭМ!$D$10+'СЕТ СН'!$F$6-'СЕТ СН'!$F$19</f>
        <v>1053.1781953899999</v>
      </c>
      <c r="K21" s="36">
        <f>SUMIFS(СВЦЭМ!$C$33:$C$776,СВЦЭМ!$A$33:$A$776,$A21,СВЦЭМ!$B$33:$B$776,K$11)+'СЕТ СН'!$F$9+СВЦЭМ!$D$10+'СЕТ СН'!$F$6-'СЕТ СН'!$F$19</f>
        <v>1028.7326908299999</v>
      </c>
      <c r="L21" s="36">
        <f>SUMIFS(СВЦЭМ!$C$33:$C$776,СВЦЭМ!$A$33:$A$776,$A21,СВЦЭМ!$B$33:$B$776,L$11)+'СЕТ СН'!$F$9+СВЦЭМ!$D$10+'СЕТ СН'!$F$6-'СЕТ СН'!$F$19</f>
        <v>1015.76444185</v>
      </c>
      <c r="M21" s="36">
        <f>SUMIFS(СВЦЭМ!$C$33:$C$776,СВЦЭМ!$A$33:$A$776,$A21,СВЦЭМ!$B$33:$B$776,M$11)+'СЕТ СН'!$F$9+СВЦЭМ!$D$10+'СЕТ СН'!$F$6-'СЕТ СН'!$F$19</f>
        <v>1046.0745305299999</v>
      </c>
      <c r="N21" s="36">
        <f>SUMIFS(СВЦЭМ!$C$33:$C$776,СВЦЭМ!$A$33:$A$776,$A21,СВЦЭМ!$B$33:$B$776,N$11)+'СЕТ СН'!$F$9+СВЦЭМ!$D$10+'СЕТ СН'!$F$6-'СЕТ СН'!$F$19</f>
        <v>1095.3958888699999</v>
      </c>
      <c r="O21" s="36">
        <f>SUMIFS(СВЦЭМ!$C$33:$C$776,СВЦЭМ!$A$33:$A$776,$A21,СВЦЭМ!$B$33:$B$776,O$11)+'СЕТ СН'!$F$9+СВЦЭМ!$D$10+'СЕТ СН'!$F$6-'СЕТ СН'!$F$19</f>
        <v>1109.48182129</v>
      </c>
      <c r="P21" s="36">
        <f>SUMIFS(СВЦЭМ!$C$33:$C$776,СВЦЭМ!$A$33:$A$776,$A21,СВЦЭМ!$B$33:$B$776,P$11)+'СЕТ СН'!$F$9+СВЦЭМ!$D$10+'СЕТ СН'!$F$6-'СЕТ СН'!$F$19</f>
        <v>1122.4487354299999</v>
      </c>
      <c r="Q21" s="36">
        <f>SUMIFS(СВЦЭМ!$C$33:$C$776,СВЦЭМ!$A$33:$A$776,$A21,СВЦЭМ!$B$33:$B$776,Q$11)+'СЕТ СН'!$F$9+СВЦЭМ!$D$10+'СЕТ СН'!$F$6-'СЕТ СН'!$F$19</f>
        <v>1116.74721602</v>
      </c>
      <c r="R21" s="36">
        <f>SUMIFS(СВЦЭМ!$C$33:$C$776,СВЦЭМ!$A$33:$A$776,$A21,СВЦЭМ!$B$33:$B$776,R$11)+'СЕТ СН'!$F$9+СВЦЭМ!$D$10+'СЕТ СН'!$F$6-'СЕТ СН'!$F$19</f>
        <v>1096.1584906099999</v>
      </c>
      <c r="S21" s="36">
        <f>SUMIFS(СВЦЭМ!$C$33:$C$776,СВЦЭМ!$A$33:$A$776,$A21,СВЦЭМ!$B$33:$B$776,S$11)+'СЕТ СН'!$F$9+СВЦЭМ!$D$10+'СЕТ СН'!$F$6-'СЕТ СН'!$F$19</f>
        <v>1054.04721619</v>
      </c>
      <c r="T21" s="36">
        <f>SUMIFS(СВЦЭМ!$C$33:$C$776,СВЦЭМ!$A$33:$A$776,$A21,СВЦЭМ!$B$33:$B$776,T$11)+'СЕТ СН'!$F$9+СВЦЭМ!$D$10+'СЕТ СН'!$F$6-'СЕТ СН'!$F$19</f>
        <v>1030.54166781</v>
      </c>
      <c r="U21" s="36">
        <f>SUMIFS(СВЦЭМ!$C$33:$C$776,СВЦЭМ!$A$33:$A$776,$A21,СВЦЭМ!$B$33:$B$776,U$11)+'СЕТ СН'!$F$9+СВЦЭМ!$D$10+'СЕТ СН'!$F$6-'СЕТ СН'!$F$19</f>
        <v>983.78254385000002</v>
      </c>
      <c r="V21" s="36">
        <f>SUMIFS(СВЦЭМ!$C$33:$C$776,СВЦЭМ!$A$33:$A$776,$A21,СВЦЭМ!$B$33:$B$776,V$11)+'СЕТ СН'!$F$9+СВЦЭМ!$D$10+'СЕТ СН'!$F$6-'СЕТ СН'!$F$19</f>
        <v>968.20614515</v>
      </c>
      <c r="W21" s="36">
        <f>SUMIFS(СВЦЭМ!$C$33:$C$776,СВЦЭМ!$A$33:$A$776,$A21,СВЦЭМ!$B$33:$B$776,W$11)+'СЕТ СН'!$F$9+СВЦЭМ!$D$10+'СЕТ СН'!$F$6-'СЕТ СН'!$F$19</f>
        <v>971.78878971000006</v>
      </c>
      <c r="X21" s="36">
        <f>SUMIFS(СВЦЭМ!$C$33:$C$776,СВЦЭМ!$A$33:$A$776,$A21,СВЦЭМ!$B$33:$B$776,X$11)+'СЕТ СН'!$F$9+СВЦЭМ!$D$10+'СЕТ СН'!$F$6-'СЕТ СН'!$F$19</f>
        <v>1022.2535232500001</v>
      </c>
      <c r="Y21" s="36">
        <f>SUMIFS(СВЦЭМ!$C$33:$C$776,СВЦЭМ!$A$33:$A$776,$A21,СВЦЭМ!$B$33:$B$776,Y$11)+'СЕТ СН'!$F$9+СВЦЭМ!$D$10+'СЕТ СН'!$F$6-'СЕТ СН'!$F$19</f>
        <v>1076.82364551</v>
      </c>
    </row>
    <row r="22" spans="1:25" ht="15.75" x14ac:dyDescent="0.2">
      <c r="A22" s="35">
        <f t="shared" si="0"/>
        <v>43535</v>
      </c>
      <c r="B22" s="36">
        <f>SUMIFS(СВЦЭМ!$C$33:$C$776,СВЦЭМ!$A$33:$A$776,$A22,СВЦЭМ!$B$33:$B$776,B$11)+'СЕТ СН'!$F$9+СВЦЭМ!$D$10+'СЕТ СН'!$F$6-'СЕТ СН'!$F$19</f>
        <v>1110.5434166699999</v>
      </c>
      <c r="C22" s="36">
        <f>SUMIFS(СВЦЭМ!$C$33:$C$776,СВЦЭМ!$A$33:$A$776,$A22,СВЦЭМ!$B$33:$B$776,C$11)+'СЕТ СН'!$F$9+СВЦЭМ!$D$10+'СЕТ СН'!$F$6-'СЕТ СН'!$F$19</f>
        <v>1120.47017955</v>
      </c>
      <c r="D22" s="36">
        <f>SUMIFS(СВЦЭМ!$C$33:$C$776,СВЦЭМ!$A$33:$A$776,$A22,СВЦЭМ!$B$33:$B$776,D$11)+'СЕТ СН'!$F$9+СВЦЭМ!$D$10+'СЕТ СН'!$F$6-'СЕТ СН'!$F$19</f>
        <v>1147.3488588199998</v>
      </c>
      <c r="E22" s="36">
        <f>SUMIFS(СВЦЭМ!$C$33:$C$776,СВЦЭМ!$A$33:$A$776,$A22,СВЦЭМ!$B$33:$B$776,E$11)+'СЕТ СН'!$F$9+СВЦЭМ!$D$10+'СЕТ СН'!$F$6-'СЕТ СН'!$F$19</f>
        <v>1143.67993551</v>
      </c>
      <c r="F22" s="36">
        <f>SUMIFS(СВЦЭМ!$C$33:$C$776,СВЦЭМ!$A$33:$A$776,$A22,СВЦЭМ!$B$33:$B$776,F$11)+'СЕТ СН'!$F$9+СВЦЭМ!$D$10+'СЕТ СН'!$F$6-'СЕТ СН'!$F$19</f>
        <v>1145.7163173199999</v>
      </c>
      <c r="G22" s="36">
        <f>SUMIFS(СВЦЭМ!$C$33:$C$776,СВЦЭМ!$A$33:$A$776,$A22,СВЦЭМ!$B$33:$B$776,G$11)+'СЕТ СН'!$F$9+СВЦЭМ!$D$10+'СЕТ СН'!$F$6-'СЕТ СН'!$F$19</f>
        <v>1154.4690286299999</v>
      </c>
      <c r="H22" s="36">
        <f>SUMIFS(СВЦЭМ!$C$33:$C$776,СВЦЭМ!$A$33:$A$776,$A22,СВЦЭМ!$B$33:$B$776,H$11)+'СЕТ СН'!$F$9+СВЦЭМ!$D$10+'СЕТ СН'!$F$6-'СЕТ СН'!$F$19</f>
        <v>1123.0822463299999</v>
      </c>
      <c r="I22" s="36">
        <f>SUMIFS(СВЦЭМ!$C$33:$C$776,СВЦЭМ!$A$33:$A$776,$A22,СВЦЭМ!$B$33:$B$776,I$11)+'СЕТ СН'!$F$9+СВЦЭМ!$D$10+'СЕТ СН'!$F$6-'СЕТ СН'!$F$19</f>
        <v>1105.4445574599999</v>
      </c>
      <c r="J22" s="36">
        <f>SUMIFS(СВЦЭМ!$C$33:$C$776,СВЦЭМ!$A$33:$A$776,$A22,СВЦЭМ!$B$33:$B$776,J$11)+'СЕТ СН'!$F$9+СВЦЭМ!$D$10+'СЕТ СН'!$F$6-'СЕТ СН'!$F$19</f>
        <v>1074.0485674699999</v>
      </c>
      <c r="K22" s="36">
        <f>SUMIFS(СВЦЭМ!$C$33:$C$776,СВЦЭМ!$A$33:$A$776,$A22,СВЦЭМ!$B$33:$B$776,K$11)+'СЕТ СН'!$F$9+СВЦЭМ!$D$10+'СЕТ СН'!$F$6-'СЕТ СН'!$F$19</f>
        <v>1028.6114557399999</v>
      </c>
      <c r="L22" s="36">
        <f>SUMIFS(СВЦЭМ!$C$33:$C$776,СВЦЭМ!$A$33:$A$776,$A22,СВЦЭМ!$B$33:$B$776,L$11)+'СЕТ СН'!$F$9+СВЦЭМ!$D$10+'СЕТ СН'!$F$6-'СЕТ СН'!$F$19</f>
        <v>1033.05289657</v>
      </c>
      <c r="M22" s="36">
        <f>SUMIFS(СВЦЭМ!$C$33:$C$776,СВЦЭМ!$A$33:$A$776,$A22,СВЦЭМ!$B$33:$B$776,M$11)+'СЕТ СН'!$F$9+СВЦЭМ!$D$10+'СЕТ СН'!$F$6-'СЕТ СН'!$F$19</f>
        <v>1053.19243321</v>
      </c>
      <c r="N22" s="36">
        <f>SUMIFS(СВЦЭМ!$C$33:$C$776,СВЦЭМ!$A$33:$A$776,$A22,СВЦЭМ!$B$33:$B$776,N$11)+'СЕТ СН'!$F$9+СВЦЭМ!$D$10+'СЕТ СН'!$F$6-'СЕТ СН'!$F$19</f>
        <v>1092.7263011499999</v>
      </c>
      <c r="O22" s="36">
        <f>SUMIFS(СВЦЭМ!$C$33:$C$776,СВЦЭМ!$A$33:$A$776,$A22,СВЦЭМ!$B$33:$B$776,O$11)+'СЕТ СН'!$F$9+СВЦЭМ!$D$10+'СЕТ СН'!$F$6-'СЕТ СН'!$F$19</f>
        <v>1106.2264527899999</v>
      </c>
      <c r="P22" s="36">
        <f>SUMIFS(СВЦЭМ!$C$33:$C$776,СВЦЭМ!$A$33:$A$776,$A22,СВЦЭМ!$B$33:$B$776,P$11)+'СЕТ СН'!$F$9+СВЦЭМ!$D$10+'СЕТ СН'!$F$6-'СЕТ СН'!$F$19</f>
        <v>1117.1308144499999</v>
      </c>
      <c r="Q22" s="36">
        <f>SUMIFS(СВЦЭМ!$C$33:$C$776,СВЦЭМ!$A$33:$A$776,$A22,СВЦЭМ!$B$33:$B$776,Q$11)+'СЕТ СН'!$F$9+СВЦЭМ!$D$10+'СЕТ СН'!$F$6-'СЕТ СН'!$F$19</f>
        <v>1117.6618378399999</v>
      </c>
      <c r="R22" s="36">
        <f>SUMIFS(СВЦЭМ!$C$33:$C$776,СВЦЭМ!$A$33:$A$776,$A22,СВЦЭМ!$B$33:$B$776,R$11)+'СЕТ СН'!$F$9+СВЦЭМ!$D$10+'СЕТ СН'!$F$6-'СЕТ СН'!$F$19</f>
        <v>1096.6411708399999</v>
      </c>
      <c r="S22" s="36">
        <f>SUMIFS(СВЦЭМ!$C$33:$C$776,СВЦЭМ!$A$33:$A$776,$A22,СВЦЭМ!$B$33:$B$776,S$11)+'СЕТ СН'!$F$9+СВЦЭМ!$D$10+'СЕТ СН'!$F$6-'СЕТ СН'!$F$19</f>
        <v>1094.00866881</v>
      </c>
      <c r="T22" s="36">
        <f>SUMIFS(СВЦЭМ!$C$33:$C$776,СВЦЭМ!$A$33:$A$776,$A22,СВЦЭМ!$B$33:$B$776,T$11)+'СЕТ СН'!$F$9+СВЦЭМ!$D$10+'СЕТ СН'!$F$6-'СЕТ СН'!$F$19</f>
        <v>1073.6816363200001</v>
      </c>
      <c r="U22" s="36">
        <f>SUMIFS(СВЦЭМ!$C$33:$C$776,СВЦЭМ!$A$33:$A$776,$A22,СВЦЭМ!$B$33:$B$776,U$11)+'СЕТ СН'!$F$9+СВЦЭМ!$D$10+'СЕТ СН'!$F$6-'СЕТ СН'!$F$19</f>
        <v>1011.11049704</v>
      </c>
      <c r="V22" s="36">
        <f>SUMIFS(СВЦЭМ!$C$33:$C$776,СВЦЭМ!$A$33:$A$776,$A22,СВЦЭМ!$B$33:$B$776,V$11)+'СЕТ СН'!$F$9+СВЦЭМ!$D$10+'СЕТ СН'!$F$6-'СЕТ СН'!$F$19</f>
        <v>997.23499377999997</v>
      </c>
      <c r="W22" s="36">
        <f>SUMIFS(СВЦЭМ!$C$33:$C$776,СВЦЭМ!$A$33:$A$776,$A22,СВЦЭМ!$B$33:$B$776,W$11)+'СЕТ СН'!$F$9+СВЦЭМ!$D$10+'СЕТ СН'!$F$6-'СЕТ СН'!$F$19</f>
        <v>986.52941777000001</v>
      </c>
      <c r="X22" s="36">
        <f>SUMIFS(СВЦЭМ!$C$33:$C$776,СВЦЭМ!$A$33:$A$776,$A22,СВЦЭМ!$B$33:$B$776,X$11)+'СЕТ СН'!$F$9+СВЦЭМ!$D$10+'СЕТ СН'!$F$6-'СЕТ СН'!$F$19</f>
        <v>1002.19631997</v>
      </c>
      <c r="Y22" s="36">
        <f>SUMIFS(СВЦЭМ!$C$33:$C$776,СВЦЭМ!$A$33:$A$776,$A22,СВЦЭМ!$B$33:$B$776,Y$11)+'СЕТ СН'!$F$9+СВЦЭМ!$D$10+'СЕТ СН'!$F$6-'СЕТ СН'!$F$19</f>
        <v>1048.14510264</v>
      </c>
    </row>
    <row r="23" spans="1:25" ht="15.75" x14ac:dyDescent="0.2">
      <c r="A23" s="35">
        <f t="shared" si="0"/>
        <v>43536</v>
      </c>
      <c r="B23" s="36">
        <f>SUMIFS(СВЦЭМ!$C$33:$C$776,СВЦЭМ!$A$33:$A$776,$A23,СВЦЭМ!$B$33:$B$776,B$11)+'СЕТ СН'!$F$9+СВЦЭМ!$D$10+'СЕТ СН'!$F$6-'СЕТ СН'!$F$19</f>
        <v>1134.53949143</v>
      </c>
      <c r="C23" s="36">
        <f>SUMIFS(СВЦЭМ!$C$33:$C$776,СВЦЭМ!$A$33:$A$776,$A23,СВЦЭМ!$B$33:$B$776,C$11)+'СЕТ СН'!$F$9+СВЦЭМ!$D$10+'СЕТ СН'!$F$6-'СЕТ СН'!$F$19</f>
        <v>1141.9442185399998</v>
      </c>
      <c r="D23" s="36">
        <f>SUMIFS(СВЦЭМ!$C$33:$C$776,СВЦЭМ!$A$33:$A$776,$A23,СВЦЭМ!$B$33:$B$776,D$11)+'СЕТ СН'!$F$9+СВЦЭМ!$D$10+'СЕТ СН'!$F$6-'СЕТ СН'!$F$19</f>
        <v>1158.0224055799999</v>
      </c>
      <c r="E23" s="36">
        <f>SUMIFS(СВЦЭМ!$C$33:$C$776,СВЦЭМ!$A$33:$A$776,$A23,СВЦЭМ!$B$33:$B$776,E$11)+'СЕТ СН'!$F$9+СВЦЭМ!$D$10+'СЕТ СН'!$F$6-'СЕТ СН'!$F$19</f>
        <v>1168.2379727699999</v>
      </c>
      <c r="F23" s="36">
        <f>SUMIFS(СВЦЭМ!$C$33:$C$776,СВЦЭМ!$A$33:$A$776,$A23,СВЦЭМ!$B$33:$B$776,F$11)+'СЕТ СН'!$F$9+СВЦЭМ!$D$10+'СЕТ СН'!$F$6-'СЕТ СН'!$F$19</f>
        <v>1176.7720278499999</v>
      </c>
      <c r="G23" s="36">
        <f>SUMIFS(СВЦЭМ!$C$33:$C$776,СВЦЭМ!$A$33:$A$776,$A23,СВЦЭМ!$B$33:$B$776,G$11)+'СЕТ СН'!$F$9+СВЦЭМ!$D$10+'СЕТ СН'!$F$6-'СЕТ СН'!$F$19</f>
        <v>1148.9713818299999</v>
      </c>
      <c r="H23" s="36">
        <f>SUMIFS(СВЦЭМ!$C$33:$C$776,СВЦЭМ!$A$33:$A$776,$A23,СВЦЭМ!$B$33:$B$776,H$11)+'СЕТ СН'!$F$9+СВЦЭМ!$D$10+'СЕТ СН'!$F$6-'СЕТ СН'!$F$19</f>
        <v>1123.2772444699999</v>
      </c>
      <c r="I23" s="36">
        <f>SUMIFS(СВЦЭМ!$C$33:$C$776,СВЦЭМ!$A$33:$A$776,$A23,СВЦЭМ!$B$33:$B$776,I$11)+'СЕТ СН'!$F$9+СВЦЭМ!$D$10+'СЕТ СН'!$F$6-'СЕТ СН'!$F$19</f>
        <v>1065.0791475799999</v>
      </c>
      <c r="J23" s="36">
        <f>SUMIFS(СВЦЭМ!$C$33:$C$776,СВЦЭМ!$A$33:$A$776,$A23,СВЦЭМ!$B$33:$B$776,J$11)+'СЕТ СН'!$F$9+СВЦЭМ!$D$10+'СЕТ СН'!$F$6-'СЕТ СН'!$F$19</f>
        <v>1025.7442482700001</v>
      </c>
      <c r="K23" s="36">
        <f>SUMIFS(СВЦЭМ!$C$33:$C$776,СВЦЭМ!$A$33:$A$776,$A23,СВЦЭМ!$B$33:$B$776,K$11)+'СЕТ СН'!$F$9+СВЦЭМ!$D$10+'СЕТ СН'!$F$6-'СЕТ СН'!$F$19</f>
        <v>1005.9085035300001</v>
      </c>
      <c r="L23" s="36">
        <f>SUMIFS(СВЦЭМ!$C$33:$C$776,СВЦЭМ!$A$33:$A$776,$A23,СВЦЭМ!$B$33:$B$776,L$11)+'СЕТ СН'!$F$9+СВЦЭМ!$D$10+'СЕТ СН'!$F$6-'СЕТ СН'!$F$19</f>
        <v>1003.84199548</v>
      </c>
      <c r="M23" s="36">
        <f>SUMIFS(СВЦЭМ!$C$33:$C$776,СВЦЭМ!$A$33:$A$776,$A23,СВЦЭМ!$B$33:$B$776,M$11)+'СЕТ СН'!$F$9+СВЦЭМ!$D$10+'СЕТ СН'!$F$6-'СЕТ СН'!$F$19</f>
        <v>1030.9193448599999</v>
      </c>
      <c r="N23" s="36">
        <f>SUMIFS(СВЦЭМ!$C$33:$C$776,СВЦЭМ!$A$33:$A$776,$A23,СВЦЭМ!$B$33:$B$776,N$11)+'СЕТ СН'!$F$9+СВЦЭМ!$D$10+'СЕТ СН'!$F$6-'СЕТ СН'!$F$19</f>
        <v>1060.52570554</v>
      </c>
      <c r="O23" s="36">
        <f>SUMIFS(СВЦЭМ!$C$33:$C$776,СВЦЭМ!$A$33:$A$776,$A23,СВЦЭМ!$B$33:$B$776,O$11)+'СЕТ СН'!$F$9+СВЦЭМ!$D$10+'СЕТ СН'!$F$6-'СЕТ СН'!$F$19</f>
        <v>1078.5425751499999</v>
      </c>
      <c r="P23" s="36">
        <f>SUMIFS(СВЦЭМ!$C$33:$C$776,СВЦЭМ!$A$33:$A$776,$A23,СВЦЭМ!$B$33:$B$776,P$11)+'СЕТ СН'!$F$9+СВЦЭМ!$D$10+'СЕТ СН'!$F$6-'СЕТ СН'!$F$19</f>
        <v>1081.0750272299999</v>
      </c>
      <c r="Q23" s="36">
        <f>SUMIFS(СВЦЭМ!$C$33:$C$776,СВЦЭМ!$A$33:$A$776,$A23,СВЦЭМ!$B$33:$B$776,Q$11)+'СЕТ СН'!$F$9+СВЦЭМ!$D$10+'СЕТ СН'!$F$6-'СЕТ СН'!$F$19</f>
        <v>1069.8543048500001</v>
      </c>
      <c r="R23" s="36">
        <f>SUMIFS(СВЦЭМ!$C$33:$C$776,СВЦЭМ!$A$33:$A$776,$A23,СВЦЭМ!$B$33:$B$776,R$11)+'СЕТ СН'!$F$9+СВЦЭМ!$D$10+'СЕТ СН'!$F$6-'СЕТ СН'!$F$19</f>
        <v>1050.2997032399999</v>
      </c>
      <c r="S23" s="36">
        <f>SUMIFS(СВЦЭМ!$C$33:$C$776,СВЦЭМ!$A$33:$A$776,$A23,СВЦЭМ!$B$33:$B$776,S$11)+'СЕТ СН'!$F$9+СВЦЭМ!$D$10+'СЕТ СН'!$F$6-'СЕТ СН'!$F$19</f>
        <v>1020.02653903</v>
      </c>
      <c r="T23" s="36">
        <f>SUMIFS(СВЦЭМ!$C$33:$C$776,СВЦЭМ!$A$33:$A$776,$A23,СВЦЭМ!$B$33:$B$776,T$11)+'СЕТ СН'!$F$9+СВЦЭМ!$D$10+'СЕТ СН'!$F$6-'СЕТ СН'!$F$19</f>
        <v>996.94478807000007</v>
      </c>
      <c r="U23" s="36">
        <f>SUMIFS(СВЦЭМ!$C$33:$C$776,СВЦЭМ!$A$33:$A$776,$A23,СВЦЭМ!$B$33:$B$776,U$11)+'СЕТ СН'!$F$9+СВЦЭМ!$D$10+'СЕТ СН'!$F$6-'СЕТ СН'!$F$19</f>
        <v>986.13829743999997</v>
      </c>
      <c r="V23" s="36">
        <f>SUMIFS(СВЦЭМ!$C$33:$C$776,СВЦЭМ!$A$33:$A$776,$A23,СВЦЭМ!$B$33:$B$776,V$11)+'СЕТ СН'!$F$9+СВЦЭМ!$D$10+'СЕТ СН'!$F$6-'СЕТ СН'!$F$19</f>
        <v>1004.08240817</v>
      </c>
      <c r="W23" s="36">
        <f>SUMIFS(СВЦЭМ!$C$33:$C$776,СВЦЭМ!$A$33:$A$776,$A23,СВЦЭМ!$B$33:$B$776,W$11)+'СЕТ СН'!$F$9+СВЦЭМ!$D$10+'СЕТ СН'!$F$6-'СЕТ СН'!$F$19</f>
        <v>1042.66100254</v>
      </c>
      <c r="X23" s="36">
        <f>SUMIFS(СВЦЭМ!$C$33:$C$776,СВЦЭМ!$A$33:$A$776,$A23,СВЦЭМ!$B$33:$B$776,X$11)+'СЕТ СН'!$F$9+СВЦЭМ!$D$10+'СЕТ СН'!$F$6-'СЕТ СН'!$F$19</f>
        <v>1109.45448145</v>
      </c>
      <c r="Y23" s="36">
        <f>SUMIFS(СВЦЭМ!$C$33:$C$776,СВЦЭМ!$A$33:$A$776,$A23,СВЦЭМ!$B$33:$B$776,Y$11)+'СЕТ СН'!$F$9+СВЦЭМ!$D$10+'СЕТ СН'!$F$6-'СЕТ СН'!$F$19</f>
        <v>1140.07811808</v>
      </c>
    </row>
    <row r="24" spans="1:25" ht="15.75" x14ac:dyDescent="0.2">
      <c r="A24" s="35">
        <f t="shared" si="0"/>
        <v>43537</v>
      </c>
      <c r="B24" s="36">
        <f>SUMIFS(СВЦЭМ!$C$33:$C$776,СВЦЭМ!$A$33:$A$776,$A24,СВЦЭМ!$B$33:$B$776,B$11)+'СЕТ СН'!$F$9+СВЦЭМ!$D$10+'СЕТ СН'!$F$6-'СЕТ СН'!$F$19</f>
        <v>1149.2167934099998</v>
      </c>
      <c r="C24" s="36">
        <f>SUMIFS(СВЦЭМ!$C$33:$C$776,СВЦЭМ!$A$33:$A$776,$A24,СВЦЭМ!$B$33:$B$776,C$11)+'СЕТ СН'!$F$9+СВЦЭМ!$D$10+'СЕТ СН'!$F$6-'СЕТ СН'!$F$19</f>
        <v>1180.3441863099999</v>
      </c>
      <c r="D24" s="36">
        <f>SUMIFS(СВЦЭМ!$C$33:$C$776,СВЦЭМ!$A$33:$A$776,$A24,СВЦЭМ!$B$33:$B$776,D$11)+'СЕТ СН'!$F$9+СВЦЭМ!$D$10+'СЕТ СН'!$F$6-'СЕТ СН'!$F$19</f>
        <v>1191.1477546799999</v>
      </c>
      <c r="E24" s="36">
        <f>SUMIFS(СВЦЭМ!$C$33:$C$776,СВЦЭМ!$A$33:$A$776,$A24,СВЦЭМ!$B$33:$B$776,E$11)+'СЕТ СН'!$F$9+СВЦЭМ!$D$10+'СЕТ СН'!$F$6-'СЕТ СН'!$F$19</f>
        <v>1198.9214012499999</v>
      </c>
      <c r="F24" s="36">
        <f>SUMIFS(СВЦЭМ!$C$33:$C$776,СВЦЭМ!$A$33:$A$776,$A24,СВЦЭМ!$B$33:$B$776,F$11)+'СЕТ СН'!$F$9+СВЦЭМ!$D$10+'СЕТ СН'!$F$6-'СЕТ СН'!$F$19</f>
        <v>1209.0270229599998</v>
      </c>
      <c r="G24" s="36">
        <f>SUMIFS(СВЦЭМ!$C$33:$C$776,СВЦЭМ!$A$33:$A$776,$A24,СВЦЭМ!$B$33:$B$776,G$11)+'СЕТ СН'!$F$9+СВЦЭМ!$D$10+'СЕТ СН'!$F$6-'СЕТ СН'!$F$19</f>
        <v>1198.0726536099999</v>
      </c>
      <c r="H24" s="36">
        <f>SUMIFS(СВЦЭМ!$C$33:$C$776,СВЦЭМ!$A$33:$A$776,$A24,СВЦЭМ!$B$33:$B$776,H$11)+'СЕТ СН'!$F$9+СВЦЭМ!$D$10+'СЕТ СН'!$F$6-'СЕТ СН'!$F$19</f>
        <v>1151.4118289099999</v>
      </c>
      <c r="I24" s="36">
        <f>SUMIFS(СВЦЭМ!$C$33:$C$776,СВЦЭМ!$A$33:$A$776,$A24,СВЦЭМ!$B$33:$B$776,I$11)+'СЕТ СН'!$F$9+СВЦЭМ!$D$10+'СЕТ СН'!$F$6-'СЕТ СН'!$F$19</f>
        <v>1089.4949509399999</v>
      </c>
      <c r="J24" s="36">
        <f>SUMIFS(СВЦЭМ!$C$33:$C$776,СВЦЭМ!$A$33:$A$776,$A24,СВЦЭМ!$B$33:$B$776,J$11)+'СЕТ СН'!$F$9+СВЦЭМ!$D$10+'СЕТ СН'!$F$6-'СЕТ СН'!$F$19</f>
        <v>1047.5028086099999</v>
      </c>
      <c r="K24" s="36">
        <f>SUMIFS(СВЦЭМ!$C$33:$C$776,СВЦЭМ!$A$33:$A$776,$A24,СВЦЭМ!$B$33:$B$776,K$11)+'СЕТ СН'!$F$9+СВЦЭМ!$D$10+'СЕТ СН'!$F$6-'СЕТ СН'!$F$19</f>
        <v>1009.62470923</v>
      </c>
      <c r="L24" s="36">
        <f>SUMIFS(СВЦЭМ!$C$33:$C$776,СВЦЭМ!$A$33:$A$776,$A24,СВЦЭМ!$B$33:$B$776,L$11)+'СЕТ СН'!$F$9+СВЦЭМ!$D$10+'СЕТ СН'!$F$6-'СЕТ СН'!$F$19</f>
        <v>1015.6290608200001</v>
      </c>
      <c r="M24" s="36">
        <f>SUMIFS(СВЦЭМ!$C$33:$C$776,СВЦЭМ!$A$33:$A$776,$A24,СВЦЭМ!$B$33:$B$776,M$11)+'СЕТ СН'!$F$9+СВЦЭМ!$D$10+'СЕТ СН'!$F$6-'СЕТ СН'!$F$19</f>
        <v>1037.9718798700001</v>
      </c>
      <c r="N24" s="36">
        <f>SUMIFS(СВЦЭМ!$C$33:$C$776,СВЦЭМ!$A$33:$A$776,$A24,СВЦЭМ!$B$33:$B$776,N$11)+'СЕТ СН'!$F$9+СВЦЭМ!$D$10+'СЕТ СН'!$F$6-'СЕТ СН'!$F$19</f>
        <v>1064.5661651999999</v>
      </c>
      <c r="O24" s="36">
        <f>SUMIFS(СВЦЭМ!$C$33:$C$776,СВЦЭМ!$A$33:$A$776,$A24,СВЦЭМ!$B$33:$B$776,O$11)+'СЕТ СН'!$F$9+СВЦЭМ!$D$10+'СЕТ СН'!$F$6-'СЕТ СН'!$F$19</f>
        <v>1080.64856177</v>
      </c>
      <c r="P24" s="36">
        <f>SUMIFS(СВЦЭМ!$C$33:$C$776,СВЦЭМ!$A$33:$A$776,$A24,СВЦЭМ!$B$33:$B$776,P$11)+'СЕТ СН'!$F$9+СВЦЭМ!$D$10+'СЕТ СН'!$F$6-'СЕТ СН'!$F$19</f>
        <v>1102.66827521</v>
      </c>
      <c r="Q24" s="36">
        <f>SUMIFS(СВЦЭМ!$C$33:$C$776,СВЦЭМ!$A$33:$A$776,$A24,СВЦЭМ!$B$33:$B$776,Q$11)+'СЕТ СН'!$F$9+СВЦЭМ!$D$10+'СЕТ СН'!$F$6-'СЕТ СН'!$F$19</f>
        <v>1100.7473268799999</v>
      </c>
      <c r="R24" s="36">
        <f>SUMIFS(СВЦЭМ!$C$33:$C$776,СВЦЭМ!$A$33:$A$776,$A24,СВЦЭМ!$B$33:$B$776,R$11)+'СЕТ СН'!$F$9+СВЦЭМ!$D$10+'СЕТ СН'!$F$6-'СЕТ СН'!$F$19</f>
        <v>1065.08225034</v>
      </c>
      <c r="S24" s="36">
        <f>SUMIFS(СВЦЭМ!$C$33:$C$776,СВЦЭМ!$A$33:$A$776,$A24,СВЦЭМ!$B$33:$B$776,S$11)+'СЕТ СН'!$F$9+СВЦЭМ!$D$10+'СЕТ СН'!$F$6-'СЕТ СН'!$F$19</f>
        <v>1019.20473996</v>
      </c>
      <c r="T24" s="36">
        <f>SUMIFS(СВЦЭМ!$C$33:$C$776,СВЦЭМ!$A$33:$A$776,$A24,СВЦЭМ!$B$33:$B$776,T$11)+'СЕТ СН'!$F$9+СВЦЭМ!$D$10+'СЕТ СН'!$F$6-'СЕТ СН'!$F$19</f>
        <v>995.49806735000004</v>
      </c>
      <c r="U24" s="36">
        <f>SUMIFS(СВЦЭМ!$C$33:$C$776,СВЦЭМ!$A$33:$A$776,$A24,СВЦЭМ!$B$33:$B$776,U$11)+'СЕТ СН'!$F$9+СВЦЭМ!$D$10+'СЕТ СН'!$F$6-'СЕТ СН'!$F$19</f>
        <v>980.34012396000003</v>
      </c>
      <c r="V24" s="36">
        <f>SUMIFS(СВЦЭМ!$C$33:$C$776,СВЦЭМ!$A$33:$A$776,$A24,СВЦЭМ!$B$33:$B$776,V$11)+'СЕТ СН'!$F$9+СВЦЭМ!$D$10+'СЕТ СН'!$F$6-'СЕТ СН'!$F$19</f>
        <v>979.46842205999997</v>
      </c>
      <c r="W24" s="36">
        <f>SUMIFS(СВЦЭМ!$C$33:$C$776,СВЦЭМ!$A$33:$A$776,$A24,СВЦЭМ!$B$33:$B$776,W$11)+'СЕТ СН'!$F$9+СВЦЭМ!$D$10+'СЕТ СН'!$F$6-'СЕТ СН'!$F$19</f>
        <v>986.70218493000004</v>
      </c>
      <c r="X24" s="36">
        <f>SUMIFS(СВЦЭМ!$C$33:$C$776,СВЦЭМ!$A$33:$A$776,$A24,СВЦЭМ!$B$33:$B$776,X$11)+'СЕТ СН'!$F$9+СВЦЭМ!$D$10+'СЕТ СН'!$F$6-'СЕТ СН'!$F$19</f>
        <v>1046.4115276</v>
      </c>
      <c r="Y24" s="36">
        <f>SUMIFS(СВЦЭМ!$C$33:$C$776,СВЦЭМ!$A$33:$A$776,$A24,СВЦЭМ!$B$33:$B$776,Y$11)+'СЕТ СН'!$F$9+СВЦЭМ!$D$10+'СЕТ СН'!$F$6-'СЕТ СН'!$F$19</f>
        <v>1087.9097600299999</v>
      </c>
    </row>
    <row r="25" spans="1:25" ht="15.75" x14ac:dyDescent="0.2">
      <c r="A25" s="35">
        <f t="shared" si="0"/>
        <v>43538</v>
      </c>
      <c r="B25" s="36">
        <f>SUMIFS(СВЦЭМ!$C$33:$C$776,СВЦЭМ!$A$33:$A$776,$A25,СВЦЭМ!$B$33:$B$776,B$11)+'СЕТ СН'!$F$9+СВЦЭМ!$D$10+'СЕТ СН'!$F$6-'СЕТ СН'!$F$19</f>
        <v>1191.5437267699999</v>
      </c>
      <c r="C25" s="36">
        <f>SUMIFS(СВЦЭМ!$C$33:$C$776,СВЦЭМ!$A$33:$A$776,$A25,СВЦЭМ!$B$33:$B$776,C$11)+'СЕТ СН'!$F$9+СВЦЭМ!$D$10+'СЕТ СН'!$F$6-'СЕТ СН'!$F$19</f>
        <v>1216.0077306599999</v>
      </c>
      <c r="D25" s="36">
        <f>SUMIFS(СВЦЭМ!$C$33:$C$776,СВЦЭМ!$A$33:$A$776,$A25,СВЦЭМ!$B$33:$B$776,D$11)+'СЕТ СН'!$F$9+СВЦЭМ!$D$10+'СЕТ СН'!$F$6-'СЕТ СН'!$F$19</f>
        <v>1240.1661972899999</v>
      </c>
      <c r="E25" s="36">
        <f>SUMIFS(СВЦЭМ!$C$33:$C$776,СВЦЭМ!$A$33:$A$776,$A25,СВЦЭМ!$B$33:$B$776,E$11)+'СЕТ СН'!$F$9+СВЦЭМ!$D$10+'СЕТ СН'!$F$6-'СЕТ СН'!$F$19</f>
        <v>1235.7904641999999</v>
      </c>
      <c r="F25" s="36">
        <f>SUMIFS(СВЦЭМ!$C$33:$C$776,СВЦЭМ!$A$33:$A$776,$A25,СВЦЭМ!$B$33:$B$776,F$11)+'СЕТ СН'!$F$9+СВЦЭМ!$D$10+'СЕТ СН'!$F$6-'СЕТ СН'!$F$19</f>
        <v>1226.4385386299998</v>
      </c>
      <c r="G25" s="36">
        <f>SUMIFS(СВЦЭМ!$C$33:$C$776,СВЦЭМ!$A$33:$A$776,$A25,СВЦЭМ!$B$33:$B$776,G$11)+'СЕТ СН'!$F$9+СВЦЭМ!$D$10+'СЕТ СН'!$F$6-'СЕТ СН'!$F$19</f>
        <v>1196.2717245699998</v>
      </c>
      <c r="H25" s="36">
        <f>SUMIFS(СВЦЭМ!$C$33:$C$776,СВЦЭМ!$A$33:$A$776,$A25,СВЦЭМ!$B$33:$B$776,H$11)+'СЕТ СН'!$F$9+СВЦЭМ!$D$10+'СЕТ СН'!$F$6-'СЕТ СН'!$F$19</f>
        <v>1133.2864553099998</v>
      </c>
      <c r="I25" s="36">
        <f>SUMIFS(СВЦЭМ!$C$33:$C$776,СВЦЭМ!$A$33:$A$776,$A25,СВЦЭМ!$B$33:$B$776,I$11)+'СЕТ СН'!$F$9+СВЦЭМ!$D$10+'СЕТ СН'!$F$6-'СЕТ СН'!$F$19</f>
        <v>1071.5061109799999</v>
      </c>
      <c r="J25" s="36">
        <f>SUMIFS(СВЦЭМ!$C$33:$C$776,СВЦЭМ!$A$33:$A$776,$A25,СВЦЭМ!$B$33:$B$776,J$11)+'СЕТ СН'!$F$9+СВЦЭМ!$D$10+'СЕТ СН'!$F$6-'СЕТ СН'!$F$19</f>
        <v>1032.1850203199999</v>
      </c>
      <c r="K25" s="36">
        <f>SUMIFS(СВЦЭМ!$C$33:$C$776,СВЦЭМ!$A$33:$A$776,$A25,СВЦЭМ!$B$33:$B$776,K$11)+'СЕТ СН'!$F$9+СВЦЭМ!$D$10+'СЕТ СН'!$F$6-'СЕТ СН'!$F$19</f>
        <v>1011.43398103</v>
      </c>
      <c r="L25" s="36">
        <f>SUMIFS(СВЦЭМ!$C$33:$C$776,СВЦЭМ!$A$33:$A$776,$A25,СВЦЭМ!$B$33:$B$776,L$11)+'СЕТ СН'!$F$9+СВЦЭМ!$D$10+'СЕТ СН'!$F$6-'СЕТ СН'!$F$19</f>
        <v>1011.02243918</v>
      </c>
      <c r="M25" s="36">
        <f>SUMIFS(СВЦЭМ!$C$33:$C$776,СВЦЭМ!$A$33:$A$776,$A25,СВЦЭМ!$B$33:$B$776,M$11)+'СЕТ СН'!$F$9+СВЦЭМ!$D$10+'СЕТ СН'!$F$6-'СЕТ СН'!$F$19</f>
        <v>1057.87332029</v>
      </c>
      <c r="N25" s="36">
        <f>SUMIFS(СВЦЭМ!$C$33:$C$776,СВЦЭМ!$A$33:$A$776,$A25,СВЦЭМ!$B$33:$B$776,N$11)+'СЕТ СН'!$F$9+СВЦЭМ!$D$10+'СЕТ СН'!$F$6-'СЕТ СН'!$F$19</f>
        <v>1092.13572647</v>
      </c>
      <c r="O25" s="36">
        <f>SUMIFS(СВЦЭМ!$C$33:$C$776,СВЦЭМ!$A$33:$A$776,$A25,СВЦЭМ!$B$33:$B$776,O$11)+'СЕТ СН'!$F$9+СВЦЭМ!$D$10+'СЕТ СН'!$F$6-'СЕТ СН'!$F$19</f>
        <v>1100.9473257599998</v>
      </c>
      <c r="P25" s="36">
        <f>SUMIFS(СВЦЭМ!$C$33:$C$776,СВЦЭМ!$A$33:$A$776,$A25,СВЦЭМ!$B$33:$B$776,P$11)+'СЕТ СН'!$F$9+СВЦЭМ!$D$10+'СЕТ СН'!$F$6-'СЕТ СН'!$F$19</f>
        <v>1112.1285634199999</v>
      </c>
      <c r="Q25" s="36">
        <f>SUMIFS(СВЦЭМ!$C$33:$C$776,СВЦЭМ!$A$33:$A$776,$A25,СВЦЭМ!$B$33:$B$776,Q$11)+'СЕТ СН'!$F$9+СВЦЭМ!$D$10+'СЕТ СН'!$F$6-'СЕТ СН'!$F$19</f>
        <v>1113.6468334599999</v>
      </c>
      <c r="R25" s="36">
        <f>SUMIFS(СВЦЭМ!$C$33:$C$776,СВЦЭМ!$A$33:$A$776,$A25,СВЦЭМ!$B$33:$B$776,R$11)+'СЕТ СН'!$F$9+СВЦЭМ!$D$10+'СЕТ СН'!$F$6-'СЕТ СН'!$F$19</f>
        <v>1081.3614080499999</v>
      </c>
      <c r="S25" s="36">
        <f>SUMIFS(СВЦЭМ!$C$33:$C$776,СВЦЭМ!$A$33:$A$776,$A25,СВЦЭМ!$B$33:$B$776,S$11)+'СЕТ СН'!$F$9+СВЦЭМ!$D$10+'СЕТ СН'!$F$6-'СЕТ СН'!$F$19</f>
        <v>1039.7851308300001</v>
      </c>
      <c r="T25" s="36">
        <f>SUMIFS(СВЦЭМ!$C$33:$C$776,СВЦЭМ!$A$33:$A$776,$A25,СВЦЭМ!$B$33:$B$776,T$11)+'СЕТ СН'!$F$9+СВЦЭМ!$D$10+'СЕТ СН'!$F$6-'СЕТ СН'!$F$19</f>
        <v>1008.86275081</v>
      </c>
      <c r="U25" s="36">
        <f>SUMIFS(СВЦЭМ!$C$33:$C$776,СВЦЭМ!$A$33:$A$776,$A25,СВЦЭМ!$B$33:$B$776,U$11)+'СЕТ СН'!$F$9+СВЦЭМ!$D$10+'СЕТ СН'!$F$6-'СЕТ СН'!$F$19</f>
        <v>964.82146112999999</v>
      </c>
      <c r="V25" s="36">
        <f>SUMIFS(СВЦЭМ!$C$33:$C$776,СВЦЭМ!$A$33:$A$776,$A25,СВЦЭМ!$B$33:$B$776,V$11)+'СЕТ СН'!$F$9+СВЦЭМ!$D$10+'СЕТ СН'!$F$6-'СЕТ СН'!$F$19</f>
        <v>956.92205034000006</v>
      </c>
      <c r="W25" s="36">
        <f>SUMIFS(СВЦЭМ!$C$33:$C$776,СВЦЭМ!$A$33:$A$776,$A25,СВЦЭМ!$B$33:$B$776,W$11)+'СЕТ СН'!$F$9+СВЦЭМ!$D$10+'СЕТ СН'!$F$6-'СЕТ СН'!$F$19</f>
        <v>949.79961450000008</v>
      </c>
      <c r="X25" s="36">
        <f>SUMIFS(СВЦЭМ!$C$33:$C$776,СВЦЭМ!$A$33:$A$776,$A25,СВЦЭМ!$B$33:$B$776,X$11)+'СЕТ СН'!$F$9+СВЦЭМ!$D$10+'СЕТ СН'!$F$6-'СЕТ СН'!$F$19</f>
        <v>969.83672137999997</v>
      </c>
      <c r="Y25" s="36">
        <f>SUMIFS(СВЦЭМ!$C$33:$C$776,СВЦЭМ!$A$33:$A$776,$A25,СВЦЭМ!$B$33:$B$776,Y$11)+'СЕТ СН'!$F$9+СВЦЭМ!$D$10+'СЕТ СН'!$F$6-'СЕТ СН'!$F$19</f>
        <v>1004.00265976</v>
      </c>
    </row>
    <row r="26" spans="1:25" ht="15.75" x14ac:dyDescent="0.2">
      <c r="A26" s="35">
        <f t="shared" si="0"/>
        <v>43539</v>
      </c>
      <c r="B26" s="36">
        <f>SUMIFS(СВЦЭМ!$C$33:$C$776,СВЦЭМ!$A$33:$A$776,$A26,СВЦЭМ!$B$33:$B$776,B$11)+'СЕТ СН'!$F$9+СВЦЭМ!$D$10+'СЕТ СН'!$F$6-'СЕТ СН'!$F$19</f>
        <v>1149.02765884</v>
      </c>
      <c r="C26" s="36">
        <f>SUMIFS(СВЦЭМ!$C$33:$C$776,СВЦЭМ!$A$33:$A$776,$A26,СВЦЭМ!$B$33:$B$776,C$11)+'СЕТ СН'!$F$9+СВЦЭМ!$D$10+'СЕТ СН'!$F$6-'СЕТ СН'!$F$19</f>
        <v>1221.0489055399999</v>
      </c>
      <c r="D26" s="36">
        <f>SUMIFS(СВЦЭМ!$C$33:$C$776,СВЦЭМ!$A$33:$A$776,$A26,СВЦЭМ!$B$33:$B$776,D$11)+'СЕТ СН'!$F$9+СВЦЭМ!$D$10+'СЕТ СН'!$F$6-'СЕТ СН'!$F$19</f>
        <v>1217.48917755</v>
      </c>
      <c r="E26" s="36">
        <f>SUMIFS(СВЦЭМ!$C$33:$C$776,СВЦЭМ!$A$33:$A$776,$A26,СВЦЭМ!$B$33:$B$776,E$11)+'СЕТ СН'!$F$9+СВЦЭМ!$D$10+'СЕТ СН'!$F$6-'СЕТ СН'!$F$19</f>
        <v>1222.8503875899999</v>
      </c>
      <c r="F26" s="36">
        <f>SUMIFS(СВЦЭМ!$C$33:$C$776,СВЦЭМ!$A$33:$A$776,$A26,СВЦЭМ!$B$33:$B$776,F$11)+'СЕТ СН'!$F$9+СВЦЭМ!$D$10+'СЕТ СН'!$F$6-'СЕТ СН'!$F$19</f>
        <v>1221.1161319399998</v>
      </c>
      <c r="G26" s="36">
        <f>SUMIFS(СВЦЭМ!$C$33:$C$776,СВЦЭМ!$A$33:$A$776,$A26,СВЦЭМ!$B$33:$B$776,G$11)+'СЕТ СН'!$F$9+СВЦЭМ!$D$10+'СЕТ СН'!$F$6-'СЕТ СН'!$F$19</f>
        <v>1194.6958816699998</v>
      </c>
      <c r="H26" s="36">
        <f>SUMIFS(СВЦЭМ!$C$33:$C$776,СВЦЭМ!$A$33:$A$776,$A26,СВЦЭМ!$B$33:$B$776,H$11)+'СЕТ СН'!$F$9+СВЦЭМ!$D$10+'СЕТ СН'!$F$6-'СЕТ СН'!$F$19</f>
        <v>1145.0353765999998</v>
      </c>
      <c r="I26" s="36">
        <f>SUMIFS(СВЦЭМ!$C$33:$C$776,СВЦЭМ!$A$33:$A$776,$A26,СВЦЭМ!$B$33:$B$776,I$11)+'СЕТ СН'!$F$9+СВЦЭМ!$D$10+'СЕТ СН'!$F$6-'СЕТ СН'!$F$19</f>
        <v>1096.1346790699999</v>
      </c>
      <c r="J26" s="36">
        <f>SUMIFS(СВЦЭМ!$C$33:$C$776,СВЦЭМ!$A$33:$A$776,$A26,СВЦЭМ!$B$33:$B$776,J$11)+'СЕТ СН'!$F$9+СВЦЭМ!$D$10+'СЕТ СН'!$F$6-'СЕТ СН'!$F$19</f>
        <v>1059.1033796699999</v>
      </c>
      <c r="K26" s="36">
        <f>SUMIFS(СВЦЭМ!$C$33:$C$776,СВЦЭМ!$A$33:$A$776,$A26,СВЦЭМ!$B$33:$B$776,K$11)+'СЕТ СН'!$F$9+СВЦЭМ!$D$10+'СЕТ СН'!$F$6-'СЕТ СН'!$F$19</f>
        <v>1055.84107034</v>
      </c>
      <c r="L26" s="36">
        <f>SUMIFS(СВЦЭМ!$C$33:$C$776,СВЦЭМ!$A$33:$A$776,$A26,СВЦЭМ!$B$33:$B$776,L$11)+'СЕТ СН'!$F$9+СВЦЭМ!$D$10+'СЕТ СН'!$F$6-'СЕТ СН'!$F$19</f>
        <v>1058.5462871899999</v>
      </c>
      <c r="M26" s="36">
        <f>SUMIFS(СВЦЭМ!$C$33:$C$776,СВЦЭМ!$A$33:$A$776,$A26,СВЦЭМ!$B$33:$B$776,M$11)+'СЕТ СН'!$F$9+СВЦЭМ!$D$10+'СЕТ СН'!$F$6-'СЕТ СН'!$F$19</f>
        <v>1077.05206641</v>
      </c>
      <c r="N26" s="36">
        <f>SUMIFS(СВЦЭМ!$C$33:$C$776,СВЦЭМ!$A$33:$A$776,$A26,СВЦЭМ!$B$33:$B$776,N$11)+'СЕТ СН'!$F$9+СВЦЭМ!$D$10+'СЕТ СН'!$F$6-'СЕТ СН'!$F$19</f>
        <v>1070.5241647</v>
      </c>
      <c r="O26" s="36">
        <f>SUMIFS(СВЦЭМ!$C$33:$C$776,СВЦЭМ!$A$33:$A$776,$A26,СВЦЭМ!$B$33:$B$776,O$11)+'СЕТ СН'!$F$9+СВЦЭМ!$D$10+'СЕТ СН'!$F$6-'СЕТ СН'!$F$19</f>
        <v>1090.6626356699999</v>
      </c>
      <c r="P26" s="36">
        <f>SUMIFS(СВЦЭМ!$C$33:$C$776,СВЦЭМ!$A$33:$A$776,$A26,СВЦЭМ!$B$33:$B$776,P$11)+'СЕТ СН'!$F$9+СВЦЭМ!$D$10+'СЕТ СН'!$F$6-'СЕТ СН'!$F$19</f>
        <v>1112.1327007099999</v>
      </c>
      <c r="Q26" s="36">
        <f>SUMIFS(СВЦЭМ!$C$33:$C$776,СВЦЭМ!$A$33:$A$776,$A26,СВЦЭМ!$B$33:$B$776,Q$11)+'СЕТ СН'!$F$9+СВЦЭМ!$D$10+'СЕТ СН'!$F$6-'СЕТ СН'!$F$19</f>
        <v>1079.88886252</v>
      </c>
      <c r="R26" s="36">
        <f>SUMIFS(СВЦЭМ!$C$33:$C$776,СВЦЭМ!$A$33:$A$776,$A26,СВЦЭМ!$B$33:$B$776,R$11)+'СЕТ СН'!$F$9+СВЦЭМ!$D$10+'СЕТ СН'!$F$6-'СЕТ СН'!$F$19</f>
        <v>1040.1608580699999</v>
      </c>
      <c r="S26" s="36">
        <f>SUMIFS(СВЦЭМ!$C$33:$C$776,СВЦЭМ!$A$33:$A$776,$A26,СВЦЭМ!$B$33:$B$776,S$11)+'СЕТ СН'!$F$9+СВЦЭМ!$D$10+'СЕТ СН'!$F$6-'СЕТ СН'!$F$19</f>
        <v>997.76248410000005</v>
      </c>
      <c r="T26" s="36">
        <f>SUMIFS(СВЦЭМ!$C$33:$C$776,СВЦЭМ!$A$33:$A$776,$A26,СВЦЭМ!$B$33:$B$776,T$11)+'СЕТ СН'!$F$9+СВЦЭМ!$D$10+'СЕТ СН'!$F$6-'СЕТ СН'!$F$19</f>
        <v>988.6943685</v>
      </c>
      <c r="U26" s="36">
        <f>SUMIFS(СВЦЭМ!$C$33:$C$776,СВЦЭМ!$A$33:$A$776,$A26,СВЦЭМ!$B$33:$B$776,U$11)+'СЕТ СН'!$F$9+СВЦЭМ!$D$10+'СЕТ СН'!$F$6-'СЕТ СН'!$F$19</f>
        <v>977.10457558000007</v>
      </c>
      <c r="V26" s="36">
        <f>SUMIFS(СВЦЭМ!$C$33:$C$776,СВЦЭМ!$A$33:$A$776,$A26,СВЦЭМ!$B$33:$B$776,V$11)+'СЕТ СН'!$F$9+СВЦЭМ!$D$10+'СЕТ СН'!$F$6-'СЕТ СН'!$F$19</f>
        <v>979.87003155000002</v>
      </c>
      <c r="W26" s="36">
        <f>SUMIFS(СВЦЭМ!$C$33:$C$776,СВЦЭМ!$A$33:$A$776,$A26,СВЦЭМ!$B$33:$B$776,W$11)+'СЕТ СН'!$F$9+СВЦЭМ!$D$10+'СЕТ СН'!$F$6-'СЕТ СН'!$F$19</f>
        <v>984.61999012000001</v>
      </c>
      <c r="X26" s="36">
        <f>SUMIFS(СВЦЭМ!$C$33:$C$776,СВЦЭМ!$A$33:$A$776,$A26,СВЦЭМ!$B$33:$B$776,X$11)+'СЕТ СН'!$F$9+СВЦЭМ!$D$10+'СЕТ СН'!$F$6-'СЕТ СН'!$F$19</f>
        <v>1010.92117498</v>
      </c>
      <c r="Y26" s="36">
        <f>SUMIFS(СВЦЭМ!$C$33:$C$776,СВЦЭМ!$A$33:$A$776,$A26,СВЦЭМ!$B$33:$B$776,Y$11)+'СЕТ СН'!$F$9+СВЦЭМ!$D$10+'СЕТ СН'!$F$6-'СЕТ СН'!$F$19</f>
        <v>1052.59960024</v>
      </c>
    </row>
    <row r="27" spans="1:25" ht="15.75" x14ac:dyDescent="0.2">
      <c r="A27" s="35">
        <f t="shared" si="0"/>
        <v>43540</v>
      </c>
      <c r="B27" s="36">
        <f>SUMIFS(СВЦЭМ!$C$33:$C$776,СВЦЭМ!$A$33:$A$776,$A27,СВЦЭМ!$B$33:$B$776,B$11)+'СЕТ СН'!$F$9+СВЦЭМ!$D$10+'СЕТ СН'!$F$6-'СЕТ СН'!$F$19</f>
        <v>1101.6836836399998</v>
      </c>
      <c r="C27" s="36">
        <f>SUMIFS(СВЦЭМ!$C$33:$C$776,СВЦЭМ!$A$33:$A$776,$A27,СВЦЭМ!$B$33:$B$776,C$11)+'СЕТ СН'!$F$9+СВЦЭМ!$D$10+'СЕТ СН'!$F$6-'СЕТ СН'!$F$19</f>
        <v>1143.3585731200001</v>
      </c>
      <c r="D27" s="36">
        <f>SUMIFS(СВЦЭМ!$C$33:$C$776,СВЦЭМ!$A$33:$A$776,$A27,СВЦЭМ!$B$33:$B$776,D$11)+'СЕТ СН'!$F$9+СВЦЭМ!$D$10+'СЕТ СН'!$F$6-'СЕТ СН'!$F$19</f>
        <v>1169.33344814</v>
      </c>
      <c r="E27" s="36">
        <f>SUMIFS(СВЦЭМ!$C$33:$C$776,СВЦЭМ!$A$33:$A$776,$A27,СВЦЭМ!$B$33:$B$776,E$11)+'СЕТ СН'!$F$9+СВЦЭМ!$D$10+'СЕТ СН'!$F$6-'СЕТ СН'!$F$19</f>
        <v>1176.2677703499999</v>
      </c>
      <c r="F27" s="36">
        <f>SUMIFS(СВЦЭМ!$C$33:$C$776,СВЦЭМ!$A$33:$A$776,$A27,СВЦЭМ!$B$33:$B$776,F$11)+'СЕТ СН'!$F$9+СВЦЭМ!$D$10+'СЕТ СН'!$F$6-'СЕТ СН'!$F$19</f>
        <v>1197.6406876199999</v>
      </c>
      <c r="G27" s="36">
        <f>SUMIFS(СВЦЭМ!$C$33:$C$776,СВЦЭМ!$A$33:$A$776,$A27,СВЦЭМ!$B$33:$B$776,G$11)+'СЕТ СН'!$F$9+СВЦЭМ!$D$10+'СЕТ СН'!$F$6-'СЕТ СН'!$F$19</f>
        <v>1183.63391602</v>
      </c>
      <c r="H27" s="36">
        <f>SUMIFS(СВЦЭМ!$C$33:$C$776,СВЦЭМ!$A$33:$A$776,$A27,СВЦЭМ!$B$33:$B$776,H$11)+'СЕТ СН'!$F$9+СВЦЭМ!$D$10+'СЕТ СН'!$F$6-'СЕТ СН'!$F$19</f>
        <v>1155.0212896099999</v>
      </c>
      <c r="I27" s="36">
        <f>SUMIFS(СВЦЭМ!$C$33:$C$776,СВЦЭМ!$A$33:$A$776,$A27,СВЦЭМ!$B$33:$B$776,I$11)+'СЕТ СН'!$F$9+СВЦЭМ!$D$10+'СЕТ СН'!$F$6-'СЕТ СН'!$F$19</f>
        <v>1080.75218513</v>
      </c>
      <c r="J27" s="36">
        <f>SUMIFS(СВЦЭМ!$C$33:$C$776,СВЦЭМ!$A$33:$A$776,$A27,СВЦЭМ!$B$33:$B$776,J$11)+'СЕТ СН'!$F$9+СВЦЭМ!$D$10+'СЕТ СН'!$F$6-'СЕТ СН'!$F$19</f>
        <v>1003.1282801</v>
      </c>
      <c r="K27" s="36">
        <f>SUMIFS(СВЦЭМ!$C$33:$C$776,СВЦЭМ!$A$33:$A$776,$A27,СВЦЭМ!$B$33:$B$776,K$11)+'СЕТ СН'!$F$9+СВЦЭМ!$D$10+'СЕТ СН'!$F$6-'СЕТ СН'!$F$19</f>
        <v>988.63689002000001</v>
      </c>
      <c r="L27" s="36">
        <f>SUMIFS(СВЦЭМ!$C$33:$C$776,СВЦЭМ!$A$33:$A$776,$A27,СВЦЭМ!$B$33:$B$776,L$11)+'СЕТ СН'!$F$9+СВЦЭМ!$D$10+'СЕТ СН'!$F$6-'СЕТ СН'!$F$19</f>
        <v>1007.35360126</v>
      </c>
      <c r="M27" s="36">
        <f>SUMIFS(СВЦЭМ!$C$33:$C$776,СВЦЭМ!$A$33:$A$776,$A27,СВЦЭМ!$B$33:$B$776,M$11)+'СЕТ СН'!$F$9+СВЦЭМ!$D$10+'СЕТ СН'!$F$6-'СЕТ СН'!$F$19</f>
        <v>1041.99540809</v>
      </c>
      <c r="N27" s="36">
        <f>SUMIFS(СВЦЭМ!$C$33:$C$776,СВЦЭМ!$A$33:$A$776,$A27,СВЦЭМ!$B$33:$B$776,N$11)+'СЕТ СН'!$F$9+СВЦЭМ!$D$10+'СЕТ СН'!$F$6-'СЕТ СН'!$F$19</f>
        <v>1079.11582681</v>
      </c>
      <c r="O27" s="36">
        <f>SUMIFS(СВЦЭМ!$C$33:$C$776,СВЦЭМ!$A$33:$A$776,$A27,СВЦЭМ!$B$33:$B$776,O$11)+'СЕТ СН'!$F$9+СВЦЭМ!$D$10+'СЕТ СН'!$F$6-'СЕТ СН'!$F$19</f>
        <v>1095.46561767</v>
      </c>
      <c r="P27" s="36">
        <f>SUMIFS(СВЦЭМ!$C$33:$C$776,СВЦЭМ!$A$33:$A$776,$A27,СВЦЭМ!$B$33:$B$776,P$11)+'СЕТ СН'!$F$9+СВЦЭМ!$D$10+'СЕТ СН'!$F$6-'СЕТ СН'!$F$19</f>
        <v>1087.3284738099999</v>
      </c>
      <c r="Q27" s="36">
        <f>SUMIFS(СВЦЭМ!$C$33:$C$776,СВЦЭМ!$A$33:$A$776,$A27,СВЦЭМ!$B$33:$B$776,Q$11)+'СЕТ СН'!$F$9+СВЦЭМ!$D$10+'СЕТ СН'!$F$6-'СЕТ СН'!$F$19</f>
        <v>1088.5670766000001</v>
      </c>
      <c r="R27" s="36">
        <f>SUMIFS(СВЦЭМ!$C$33:$C$776,СВЦЭМ!$A$33:$A$776,$A27,СВЦЭМ!$B$33:$B$776,R$11)+'СЕТ СН'!$F$9+СВЦЭМ!$D$10+'СЕТ СН'!$F$6-'СЕТ СН'!$F$19</f>
        <v>1058.7167589799999</v>
      </c>
      <c r="S27" s="36">
        <f>SUMIFS(СВЦЭМ!$C$33:$C$776,СВЦЭМ!$A$33:$A$776,$A27,СВЦЭМ!$B$33:$B$776,S$11)+'СЕТ СН'!$F$9+СВЦЭМ!$D$10+'СЕТ СН'!$F$6-'СЕТ СН'!$F$19</f>
        <v>1011.91827628</v>
      </c>
      <c r="T27" s="36">
        <f>SUMIFS(СВЦЭМ!$C$33:$C$776,СВЦЭМ!$A$33:$A$776,$A27,СВЦЭМ!$B$33:$B$776,T$11)+'СЕТ СН'!$F$9+СВЦЭМ!$D$10+'СЕТ СН'!$F$6-'СЕТ СН'!$F$19</f>
        <v>1000.2033234400001</v>
      </c>
      <c r="U27" s="36">
        <f>SUMIFS(СВЦЭМ!$C$33:$C$776,СВЦЭМ!$A$33:$A$776,$A27,СВЦЭМ!$B$33:$B$776,U$11)+'СЕТ СН'!$F$9+СВЦЭМ!$D$10+'СЕТ СН'!$F$6-'СЕТ СН'!$F$19</f>
        <v>982.67064158000005</v>
      </c>
      <c r="V27" s="36">
        <f>SUMIFS(СВЦЭМ!$C$33:$C$776,СВЦЭМ!$A$33:$A$776,$A27,СВЦЭМ!$B$33:$B$776,V$11)+'СЕТ СН'!$F$9+СВЦЭМ!$D$10+'СЕТ СН'!$F$6-'СЕТ СН'!$F$19</f>
        <v>964.00265955999998</v>
      </c>
      <c r="W27" s="36">
        <f>SUMIFS(СВЦЭМ!$C$33:$C$776,СВЦЭМ!$A$33:$A$776,$A27,СВЦЭМ!$B$33:$B$776,W$11)+'СЕТ СН'!$F$9+СВЦЭМ!$D$10+'СЕТ СН'!$F$6-'СЕТ СН'!$F$19</f>
        <v>975.42668108999999</v>
      </c>
      <c r="X27" s="36">
        <f>SUMIFS(СВЦЭМ!$C$33:$C$776,СВЦЭМ!$A$33:$A$776,$A27,СВЦЭМ!$B$33:$B$776,X$11)+'СЕТ СН'!$F$9+СВЦЭМ!$D$10+'СЕТ СН'!$F$6-'СЕТ СН'!$F$19</f>
        <v>1017.72474116</v>
      </c>
      <c r="Y27" s="36">
        <f>SUMIFS(СВЦЭМ!$C$33:$C$776,СВЦЭМ!$A$33:$A$776,$A27,СВЦЭМ!$B$33:$B$776,Y$11)+'СЕТ СН'!$F$9+СВЦЭМ!$D$10+'СЕТ СН'!$F$6-'СЕТ СН'!$F$19</f>
        <v>1070.44211619</v>
      </c>
    </row>
    <row r="28" spans="1:25" ht="15.75" x14ac:dyDescent="0.2">
      <c r="A28" s="35">
        <f t="shared" si="0"/>
        <v>43541</v>
      </c>
      <c r="B28" s="36">
        <f>SUMIFS(СВЦЭМ!$C$33:$C$776,СВЦЭМ!$A$33:$A$776,$A28,СВЦЭМ!$B$33:$B$776,B$11)+'СЕТ СН'!$F$9+СВЦЭМ!$D$10+'СЕТ СН'!$F$6-'СЕТ СН'!$F$19</f>
        <v>1114.0982371699999</v>
      </c>
      <c r="C28" s="36">
        <f>SUMIFS(СВЦЭМ!$C$33:$C$776,СВЦЭМ!$A$33:$A$776,$A28,СВЦЭМ!$B$33:$B$776,C$11)+'СЕТ СН'!$F$9+СВЦЭМ!$D$10+'СЕТ СН'!$F$6-'СЕТ СН'!$F$19</f>
        <v>1149.5168107999998</v>
      </c>
      <c r="D28" s="36">
        <f>SUMIFS(СВЦЭМ!$C$33:$C$776,СВЦЭМ!$A$33:$A$776,$A28,СВЦЭМ!$B$33:$B$776,D$11)+'СЕТ СН'!$F$9+СВЦЭМ!$D$10+'СЕТ СН'!$F$6-'СЕТ СН'!$F$19</f>
        <v>1156.59880183</v>
      </c>
      <c r="E28" s="36">
        <f>SUMIFS(СВЦЭМ!$C$33:$C$776,СВЦЭМ!$A$33:$A$776,$A28,СВЦЭМ!$B$33:$B$776,E$11)+'СЕТ СН'!$F$9+СВЦЭМ!$D$10+'СЕТ СН'!$F$6-'СЕТ СН'!$F$19</f>
        <v>1160.5905696799998</v>
      </c>
      <c r="F28" s="36">
        <f>SUMIFS(СВЦЭМ!$C$33:$C$776,СВЦЭМ!$A$33:$A$776,$A28,СВЦЭМ!$B$33:$B$776,F$11)+'СЕТ СН'!$F$9+СВЦЭМ!$D$10+'СЕТ СН'!$F$6-'СЕТ СН'!$F$19</f>
        <v>1177.2959098199999</v>
      </c>
      <c r="G28" s="36">
        <f>SUMIFS(СВЦЭМ!$C$33:$C$776,СВЦЭМ!$A$33:$A$776,$A28,СВЦЭМ!$B$33:$B$776,G$11)+'СЕТ СН'!$F$9+СВЦЭМ!$D$10+'СЕТ СН'!$F$6-'СЕТ СН'!$F$19</f>
        <v>1190.5279756999998</v>
      </c>
      <c r="H28" s="36">
        <f>SUMIFS(СВЦЭМ!$C$33:$C$776,СВЦЭМ!$A$33:$A$776,$A28,СВЦЭМ!$B$33:$B$776,H$11)+'СЕТ СН'!$F$9+СВЦЭМ!$D$10+'СЕТ СН'!$F$6-'СЕТ СН'!$F$19</f>
        <v>1139.5524153599999</v>
      </c>
      <c r="I28" s="36">
        <f>SUMIFS(СВЦЭМ!$C$33:$C$776,СВЦЭМ!$A$33:$A$776,$A28,СВЦЭМ!$B$33:$B$776,I$11)+'СЕТ СН'!$F$9+СВЦЭМ!$D$10+'СЕТ СН'!$F$6-'СЕТ СН'!$F$19</f>
        <v>1084.4173956499999</v>
      </c>
      <c r="J28" s="36">
        <f>SUMIFS(СВЦЭМ!$C$33:$C$776,СВЦЭМ!$A$33:$A$776,$A28,СВЦЭМ!$B$33:$B$776,J$11)+'СЕТ СН'!$F$9+СВЦЭМ!$D$10+'СЕТ СН'!$F$6-'СЕТ СН'!$F$19</f>
        <v>1029.74555145</v>
      </c>
      <c r="K28" s="36">
        <f>SUMIFS(СВЦЭМ!$C$33:$C$776,СВЦЭМ!$A$33:$A$776,$A28,СВЦЭМ!$B$33:$B$776,K$11)+'СЕТ СН'!$F$9+СВЦЭМ!$D$10+'СЕТ СН'!$F$6-'СЕТ СН'!$F$19</f>
        <v>997.92398823999997</v>
      </c>
      <c r="L28" s="36">
        <f>SUMIFS(СВЦЭМ!$C$33:$C$776,СВЦЭМ!$A$33:$A$776,$A28,СВЦЭМ!$B$33:$B$776,L$11)+'СЕТ СН'!$F$9+СВЦЭМ!$D$10+'СЕТ СН'!$F$6-'СЕТ СН'!$F$19</f>
        <v>981.23055117000001</v>
      </c>
      <c r="M28" s="36">
        <f>SUMIFS(СВЦЭМ!$C$33:$C$776,СВЦЭМ!$A$33:$A$776,$A28,СВЦЭМ!$B$33:$B$776,M$11)+'СЕТ СН'!$F$9+СВЦЭМ!$D$10+'СЕТ СН'!$F$6-'СЕТ СН'!$F$19</f>
        <v>1023.7027729800001</v>
      </c>
      <c r="N28" s="36">
        <f>SUMIFS(СВЦЭМ!$C$33:$C$776,СВЦЭМ!$A$33:$A$776,$A28,СВЦЭМ!$B$33:$B$776,N$11)+'СЕТ СН'!$F$9+СВЦЭМ!$D$10+'СЕТ СН'!$F$6-'СЕТ СН'!$F$19</f>
        <v>1063.4390065600001</v>
      </c>
      <c r="O28" s="36">
        <f>SUMIFS(СВЦЭМ!$C$33:$C$776,СВЦЭМ!$A$33:$A$776,$A28,СВЦЭМ!$B$33:$B$776,O$11)+'СЕТ СН'!$F$9+СВЦЭМ!$D$10+'СЕТ СН'!$F$6-'СЕТ СН'!$F$19</f>
        <v>1086.99259067</v>
      </c>
      <c r="P28" s="36">
        <f>SUMIFS(СВЦЭМ!$C$33:$C$776,СВЦЭМ!$A$33:$A$776,$A28,СВЦЭМ!$B$33:$B$776,P$11)+'СЕТ СН'!$F$9+СВЦЭМ!$D$10+'СЕТ СН'!$F$6-'СЕТ СН'!$F$19</f>
        <v>1098.53271546</v>
      </c>
      <c r="Q28" s="36">
        <f>SUMIFS(СВЦЭМ!$C$33:$C$776,СВЦЭМ!$A$33:$A$776,$A28,СВЦЭМ!$B$33:$B$776,Q$11)+'СЕТ СН'!$F$9+СВЦЭМ!$D$10+'СЕТ СН'!$F$6-'СЕТ СН'!$F$19</f>
        <v>1103.6732961999999</v>
      </c>
      <c r="R28" s="36">
        <f>SUMIFS(СВЦЭМ!$C$33:$C$776,СВЦЭМ!$A$33:$A$776,$A28,СВЦЭМ!$B$33:$B$776,R$11)+'СЕТ СН'!$F$9+СВЦЭМ!$D$10+'СЕТ СН'!$F$6-'СЕТ СН'!$F$19</f>
        <v>1066.6816945099999</v>
      </c>
      <c r="S28" s="36">
        <f>SUMIFS(СВЦЭМ!$C$33:$C$776,СВЦЭМ!$A$33:$A$776,$A28,СВЦЭМ!$B$33:$B$776,S$11)+'СЕТ СН'!$F$9+СВЦЭМ!$D$10+'СЕТ СН'!$F$6-'СЕТ СН'!$F$19</f>
        <v>1019.80117547</v>
      </c>
      <c r="T28" s="36">
        <f>SUMIFS(СВЦЭМ!$C$33:$C$776,СВЦЭМ!$A$33:$A$776,$A28,СВЦЭМ!$B$33:$B$776,T$11)+'СЕТ СН'!$F$9+СВЦЭМ!$D$10+'СЕТ СН'!$F$6-'СЕТ СН'!$F$19</f>
        <v>987.27866274000007</v>
      </c>
      <c r="U28" s="36">
        <f>SUMIFS(СВЦЭМ!$C$33:$C$776,СВЦЭМ!$A$33:$A$776,$A28,СВЦЭМ!$B$33:$B$776,U$11)+'СЕТ СН'!$F$9+СВЦЭМ!$D$10+'СЕТ СН'!$F$6-'СЕТ СН'!$F$19</f>
        <v>959.68096675000004</v>
      </c>
      <c r="V28" s="36">
        <f>SUMIFS(СВЦЭМ!$C$33:$C$776,СВЦЭМ!$A$33:$A$776,$A28,СВЦЭМ!$B$33:$B$776,V$11)+'СЕТ СН'!$F$9+СВЦЭМ!$D$10+'СЕТ СН'!$F$6-'СЕТ СН'!$F$19</f>
        <v>943.69694578999997</v>
      </c>
      <c r="W28" s="36">
        <f>SUMIFS(СВЦЭМ!$C$33:$C$776,СВЦЭМ!$A$33:$A$776,$A28,СВЦЭМ!$B$33:$B$776,W$11)+'СЕТ СН'!$F$9+СВЦЭМ!$D$10+'СЕТ СН'!$F$6-'СЕТ СН'!$F$19</f>
        <v>960.15940333000003</v>
      </c>
      <c r="X28" s="36">
        <f>SUMIFS(СВЦЭМ!$C$33:$C$776,СВЦЭМ!$A$33:$A$776,$A28,СВЦЭМ!$B$33:$B$776,X$11)+'СЕТ СН'!$F$9+СВЦЭМ!$D$10+'СЕТ СН'!$F$6-'СЕТ СН'!$F$19</f>
        <v>996.41139408000004</v>
      </c>
      <c r="Y28" s="36">
        <f>SUMIFS(СВЦЭМ!$C$33:$C$776,СВЦЭМ!$A$33:$A$776,$A28,СВЦЭМ!$B$33:$B$776,Y$11)+'СЕТ СН'!$F$9+СВЦЭМ!$D$10+'СЕТ СН'!$F$6-'СЕТ СН'!$F$19</f>
        <v>1045.83913497</v>
      </c>
    </row>
    <row r="29" spans="1:25" ht="15.75" x14ac:dyDescent="0.2">
      <c r="A29" s="35">
        <f t="shared" si="0"/>
        <v>43542</v>
      </c>
      <c r="B29" s="36">
        <f>SUMIFS(СВЦЭМ!$C$33:$C$776,СВЦЭМ!$A$33:$A$776,$A29,СВЦЭМ!$B$33:$B$776,B$11)+'СЕТ СН'!$F$9+СВЦЭМ!$D$10+'СЕТ СН'!$F$6-'СЕТ СН'!$F$19</f>
        <v>1108.8044150399999</v>
      </c>
      <c r="C29" s="36">
        <f>SUMIFS(СВЦЭМ!$C$33:$C$776,СВЦЭМ!$A$33:$A$776,$A29,СВЦЭМ!$B$33:$B$776,C$11)+'СЕТ СН'!$F$9+СВЦЭМ!$D$10+'СЕТ СН'!$F$6-'СЕТ СН'!$F$19</f>
        <v>1146.1959850999999</v>
      </c>
      <c r="D29" s="36">
        <f>SUMIFS(СВЦЭМ!$C$33:$C$776,СВЦЭМ!$A$33:$A$776,$A29,СВЦЭМ!$B$33:$B$776,D$11)+'СЕТ СН'!$F$9+СВЦЭМ!$D$10+'СЕТ СН'!$F$6-'СЕТ СН'!$F$19</f>
        <v>1148.52598059</v>
      </c>
      <c r="E29" s="36">
        <f>SUMIFS(СВЦЭМ!$C$33:$C$776,СВЦЭМ!$A$33:$A$776,$A29,СВЦЭМ!$B$33:$B$776,E$11)+'СЕТ СН'!$F$9+СВЦЭМ!$D$10+'СЕТ СН'!$F$6-'СЕТ СН'!$F$19</f>
        <v>1159.96443955</v>
      </c>
      <c r="F29" s="36">
        <f>SUMIFS(СВЦЭМ!$C$33:$C$776,СВЦЭМ!$A$33:$A$776,$A29,СВЦЭМ!$B$33:$B$776,F$11)+'СЕТ СН'!$F$9+СВЦЭМ!$D$10+'СЕТ СН'!$F$6-'СЕТ СН'!$F$19</f>
        <v>1163.7577334099999</v>
      </c>
      <c r="G29" s="36">
        <f>SUMIFS(СВЦЭМ!$C$33:$C$776,СВЦЭМ!$A$33:$A$776,$A29,СВЦЭМ!$B$33:$B$776,G$11)+'СЕТ СН'!$F$9+СВЦЭМ!$D$10+'СЕТ СН'!$F$6-'СЕТ СН'!$F$19</f>
        <v>1145.1828914299999</v>
      </c>
      <c r="H29" s="36">
        <f>SUMIFS(СВЦЭМ!$C$33:$C$776,СВЦЭМ!$A$33:$A$776,$A29,СВЦЭМ!$B$33:$B$776,H$11)+'СЕТ СН'!$F$9+СВЦЭМ!$D$10+'СЕТ СН'!$F$6-'СЕТ СН'!$F$19</f>
        <v>1100.8512981899999</v>
      </c>
      <c r="I29" s="36">
        <f>SUMIFS(СВЦЭМ!$C$33:$C$776,СВЦЭМ!$A$33:$A$776,$A29,СВЦЭМ!$B$33:$B$776,I$11)+'СЕТ СН'!$F$9+СВЦЭМ!$D$10+'СЕТ СН'!$F$6-'СЕТ СН'!$F$19</f>
        <v>1032.16588512</v>
      </c>
      <c r="J29" s="36">
        <f>SUMIFS(СВЦЭМ!$C$33:$C$776,СВЦЭМ!$A$33:$A$776,$A29,СВЦЭМ!$B$33:$B$776,J$11)+'СЕТ СН'!$F$9+СВЦЭМ!$D$10+'СЕТ СН'!$F$6-'СЕТ СН'!$F$19</f>
        <v>1001.19977953</v>
      </c>
      <c r="K29" s="36">
        <f>SUMIFS(СВЦЭМ!$C$33:$C$776,СВЦЭМ!$A$33:$A$776,$A29,СВЦЭМ!$B$33:$B$776,K$11)+'СЕТ СН'!$F$9+СВЦЭМ!$D$10+'СЕТ СН'!$F$6-'СЕТ СН'!$F$19</f>
        <v>971.13127298000006</v>
      </c>
      <c r="L29" s="36">
        <f>SUMIFS(СВЦЭМ!$C$33:$C$776,СВЦЭМ!$A$33:$A$776,$A29,СВЦЭМ!$B$33:$B$776,L$11)+'СЕТ СН'!$F$9+СВЦЭМ!$D$10+'СЕТ СН'!$F$6-'СЕТ СН'!$F$19</f>
        <v>978.79179417</v>
      </c>
      <c r="M29" s="36">
        <f>SUMIFS(СВЦЭМ!$C$33:$C$776,СВЦЭМ!$A$33:$A$776,$A29,СВЦЭМ!$B$33:$B$776,M$11)+'СЕТ СН'!$F$9+СВЦЭМ!$D$10+'СЕТ СН'!$F$6-'СЕТ СН'!$F$19</f>
        <v>1011.4352734600001</v>
      </c>
      <c r="N29" s="36">
        <f>SUMIFS(СВЦЭМ!$C$33:$C$776,СВЦЭМ!$A$33:$A$776,$A29,СВЦЭМ!$B$33:$B$776,N$11)+'СЕТ СН'!$F$9+СВЦЭМ!$D$10+'СЕТ СН'!$F$6-'СЕТ СН'!$F$19</f>
        <v>1063.5055485299999</v>
      </c>
      <c r="O29" s="36">
        <f>SUMIFS(СВЦЭМ!$C$33:$C$776,СВЦЭМ!$A$33:$A$776,$A29,СВЦЭМ!$B$33:$B$776,O$11)+'СЕТ СН'!$F$9+СВЦЭМ!$D$10+'СЕТ СН'!$F$6-'СЕТ СН'!$F$19</f>
        <v>1083.98766017</v>
      </c>
      <c r="P29" s="36">
        <f>SUMIFS(СВЦЭМ!$C$33:$C$776,СВЦЭМ!$A$33:$A$776,$A29,СВЦЭМ!$B$33:$B$776,P$11)+'СЕТ СН'!$F$9+СВЦЭМ!$D$10+'СЕТ СН'!$F$6-'СЕТ СН'!$F$19</f>
        <v>1098.3680177399999</v>
      </c>
      <c r="Q29" s="36">
        <f>SUMIFS(СВЦЭМ!$C$33:$C$776,СВЦЭМ!$A$33:$A$776,$A29,СВЦЭМ!$B$33:$B$776,Q$11)+'СЕТ СН'!$F$9+СВЦЭМ!$D$10+'СЕТ СН'!$F$6-'СЕТ СН'!$F$19</f>
        <v>1095.3870657099999</v>
      </c>
      <c r="R29" s="36">
        <f>SUMIFS(СВЦЭМ!$C$33:$C$776,СВЦЭМ!$A$33:$A$776,$A29,СВЦЭМ!$B$33:$B$776,R$11)+'СЕТ СН'!$F$9+СВЦЭМ!$D$10+'СЕТ СН'!$F$6-'СЕТ СН'!$F$19</f>
        <v>1059.98010133</v>
      </c>
      <c r="S29" s="36">
        <f>SUMIFS(СВЦЭМ!$C$33:$C$776,СВЦЭМ!$A$33:$A$776,$A29,СВЦЭМ!$B$33:$B$776,S$11)+'СЕТ СН'!$F$9+СВЦЭМ!$D$10+'СЕТ СН'!$F$6-'СЕТ СН'!$F$19</f>
        <v>1012.4922215500001</v>
      </c>
      <c r="T29" s="36">
        <f>SUMIFS(СВЦЭМ!$C$33:$C$776,СВЦЭМ!$A$33:$A$776,$A29,СВЦЭМ!$B$33:$B$776,T$11)+'СЕТ СН'!$F$9+СВЦЭМ!$D$10+'СЕТ СН'!$F$6-'СЕТ СН'!$F$19</f>
        <v>980.27870796000002</v>
      </c>
      <c r="U29" s="36">
        <f>SUMIFS(СВЦЭМ!$C$33:$C$776,СВЦЭМ!$A$33:$A$776,$A29,СВЦЭМ!$B$33:$B$776,U$11)+'СЕТ СН'!$F$9+СВЦЭМ!$D$10+'СЕТ СН'!$F$6-'СЕТ СН'!$F$19</f>
        <v>966.97773896000001</v>
      </c>
      <c r="V29" s="36">
        <f>SUMIFS(СВЦЭМ!$C$33:$C$776,СВЦЭМ!$A$33:$A$776,$A29,СВЦЭМ!$B$33:$B$776,V$11)+'СЕТ СН'!$F$9+СВЦЭМ!$D$10+'СЕТ СН'!$F$6-'СЕТ СН'!$F$19</f>
        <v>967.58800813000005</v>
      </c>
      <c r="W29" s="36">
        <f>SUMIFS(СВЦЭМ!$C$33:$C$776,СВЦЭМ!$A$33:$A$776,$A29,СВЦЭМ!$B$33:$B$776,W$11)+'СЕТ СН'!$F$9+СВЦЭМ!$D$10+'СЕТ СН'!$F$6-'СЕТ СН'!$F$19</f>
        <v>971.12397413999997</v>
      </c>
      <c r="X29" s="36">
        <f>SUMIFS(СВЦЭМ!$C$33:$C$776,СВЦЭМ!$A$33:$A$776,$A29,СВЦЭМ!$B$33:$B$776,X$11)+'СЕТ СН'!$F$9+СВЦЭМ!$D$10+'СЕТ СН'!$F$6-'СЕТ СН'!$F$19</f>
        <v>1021.29089423</v>
      </c>
      <c r="Y29" s="36">
        <f>SUMIFS(СВЦЭМ!$C$33:$C$776,СВЦЭМ!$A$33:$A$776,$A29,СВЦЭМ!$B$33:$B$776,Y$11)+'СЕТ СН'!$F$9+СВЦЭМ!$D$10+'СЕТ СН'!$F$6-'СЕТ СН'!$F$19</f>
        <v>1098.0616896299998</v>
      </c>
    </row>
    <row r="30" spans="1:25" ht="15.75" x14ac:dyDescent="0.2">
      <c r="A30" s="35">
        <f t="shared" si="0"/>
        <v>43543</v>
      </c>
      <c r="B30" s="36">
        <f>SUMIFS(СВЦЭМ!$C$33:$C$776,СВЦЭМ!$A$33:$A$776,$A30,СВЦЭМ!$B$33:$B$776,B$11)+'СЕТ СН'!$F$9+СВЦЭМ!$D$10+'СЕТ СН'!$F$6-'СЕТ СН'!$F$19</f>
        <v>1091.6079043299999</v>
      </c>
      <c r="C30" s="36">
        <f>SUMIFS(СВЦЭМ!$C$33:$C$776,СВЦЭМ!$A$33:$A$776,$A30,СВЦЭМ!$B$33:$B$776,C$11)+'СЕТ СН'!$F$9+СВЦЭМ!$D$10+'СЕТ СН'!$F$6-'СЕТ СН'!$F$19</f>
        <v>1123.0701024299999</v>
      </c>
      <c r="D30" s="36">
        <f>SUMIFS(СВЦЭМ!$C$33:$C$776,СВЦЭМ!$A$33:$A$776,$A30,СВЦЭМ!$B$33:$B$776,D$11)+'СЕТ СН'!$F$9+СВЦЭМ!$D$10+'СЕТ СН'!$F$6-'СЕТ СН'!$F$19</f>
        <v>1151.9343798299999</v>
      </c>
      <c r="E30" s="36">
        <f>SUMIFS(СВЦЭМ!$C$33:$C$776,СВЦЭМ!$A$33:$A$776,$A30,СВЦЭМ!$B$33:$B$776,E$11)+'СЕТ СН'!$F$9+СВЦЭМ!$D$10+'СЕТ СН'!$F$6-'СЕТ СН'!$F$19</f>
        <v>1161.3261853399999</v>
      </c>
      <c r="F30" s="36">
        <f>SUMIFS(СВЦЭМ!$C$33:$C$776,СВЦЭМ!$A$33:$A$776,$A30,СВЦЭМ!$B$33:$B$776,F$11)+'СЕТ СН'!$F$9+СВЦЭМ!$D$10+'СЕТ СН'!$F$6-'СЕТ СН'!$F$19</f>
        <v>1175.0949378099999</v>
      </c>
      <c r="G30" s="36">
        <f>SUMIFS(СВЦЭМ!$C$33:$C$776,СВЦЭМ!$A$33:$A$776,$A30,СВЦЭМ!$B$33:$B$776,G$11)+'СЕТ СН'!$F$9+СВЦЭМ!$D$10+'СЕТ СН'!$F$6-'СЕТ СН'!$F$19</f>
        <v>1151.479754</v>
      </c>
      <c r="H30" s="36">
        <f>SUMIFS(СВЦЭМ!$C$33:$C$776,СВЦЭМ!$A$33:$A$776,$A30,СВЦЭМ!$B$33:$B$776,H$11)+'СЕТ СН'!$F$9+СВЦЭМ!$D$10+'СЕТ СН'!$F$6-'СЕТ СН'!$F$19</f>
        <v>1085.8805210400001</v>
      </c>
      <c r="I30" s="36">
        <f>SUMIFS(СВЦЭМ!$C$33:$C$776,СВЦЭМ!$A$33:$A$776,$A30,СВЦЭМ!$B$33:$B$776,I$11)+'СЕТ СН'!$F$9+СВЦЭМ!$D$10+'СЕТ СН'!$F$6-'СЕТ СН'!$F$19</f>
        <v>1008.7502796700001</v>
      </c>
      <c r="J30" s="36">
        <f>SUMIFS(СВЦЭМ!$C$33:$C$776,СВЦЭМ!$A$33:$A$776,$A30,СВЦЭМ!$B$33:$B$776,J$11)+'СЕТ СН'!$F$9+СВЦЭМ!$D$10+'СЕТ СН'!$F$6-'СЕТ СН'!$F$19</f>
        <v>964.02148038000007</v>
      </c>
      <c r="K30" s="36">
        <f>SUMIFS(СВЦЭМ!$C$33:$C$776,СВЦЭМ!$A$33:$A$776,$A30,СВЦЭМ!$B$33:$B$776,K$11)+'СЕТ СН'!$F$9+СВЦЭМ!$D$10+'СЕТ СН'!$F$6-'СЕТ СН'!$F$19</f>
        <v>939.84174687000007</v>
      </c>
      <c r="L30" s="36">
        <f>SUMIFS(СВЦЭМ!$C$33:$C$776,СВЦЭМ!$A$33:$A$776,$A30,СВЦЭМ!$B$33:$B$776,L$11)+'СЕТ СН'!$F$9+СВЦЭМ!$D$10+'СЕТ СН'!$F$6-'СЕТ СН'!$F$19</f>
        <v>943.03728649000004</v>
      </c>
      <c r="M30" s="36">
        <f>SUMIFS(СВЦЭМ!$C$33:$C$776,СВЦЭМ!$A$33:$A$776,$A30,СВЦЭМ!$B$33:$B$776,M$11)+'СЕТ СН'!$F$9+СВЦЭМ!$D$10+'СЕТ СН'!$F$6-'СЕТ СН'!$F$19</f>
        <v>971.82588208000004</v>
      </c>
      <c r="N30" s="36">
        <f>SUMIFS(СВЦЭМ!$C$33:$C$776,СВЦЭМ!$A$33:$A$776,$A30,СВЦЭМ!$B$33:$B$776,N$11)+'СЕТ СН'!$F$9+СВЦЭМ!$D$10+'СЕТ СН'!$F$6-'СЕТ СН'!$F$19</f>
        <v>1044.5669412</v>
      </c>
      <c r="O30" s="36">
        <f>SUMIFS(СВЦЭМ!$C$33:$C$776,СВЦЭМ!$A$33:$A$776,$A30,СВЦЭМ!$B$33:$B$776,O$11)+'СЕТ СН'!$F$9+СВЦЭМ!$D$10+'СЕТ СН'!$F$6-'СЕТ СН'!$F$19</f>
        <v>1088.0832155599999</v>
      </c>
      <c r="P30" s="36">
        <f>SUMIFS(СВЦЭМ!$C$33:$C$776,СВЦЭМ!$A$33:$A$776,$A30,СВЦЭМ!$B$33:$B$776,P$11)+'СЕТ СН'!$F$9+СВЦЭМ!$D$10+'СЕТ СН'!$F$6-'СЕТ СН'!$F$19</f>
        <v>1103.6781862799999</v>
      </c>
      <c r="Q30" s="36">
        <f>SUMIFS(СВЦЭМ!$C$33:$C$776,СВЦЭМ!$A$33:$A$776,$A30,СВЦЭМ!$B$33:$B$776,Q$11)+'СЕТ СН'!$F$9+СВЦЭМ!$D$10+'СЕТ СН'!$F$6-'СЕТ СН'!$F$19</f>
        <v>1109.81389498</v>
      </c>
      <c r="R30" s="36">
        <f>SUMIFS(СВЦЭМ!$C$33:$C$776,СВЦЭМ!$A$33:$A$776,$A30,СВЦЭМ!$B$33:$B$776,R$11)+'СЕТ СН'!$F$9+СВЦЭМ!$D$10+'СЕТ СН'!$F$6-'СЕТ СН'!$F$19</f>
        <v>1068.8994388199999</v>
      </c>
      <c r="S30" s="36">
        <f>SUMIFS(СВЦЭМ!$C$33:$C$776,СВЦЭМ!$A$33:$A$776,$A30,СВЦЭМ!$B$33:$B$776,S$11)+'СЕТ СН'!$F$9+СВЦЭМ!$D$10+'СЕТ СН'!$F$6-'СЕТ СН'!$F$19</f>
        <v>1024.97143147</v>
      </c>
      <c r="T30" s="36">
        <f>SUMIFS(СВЦЭМ!$C$33:$C$776,СВЦЭМ!$A$33:$A$776,$A30,СВЦЭМ!$B$33:$B$776,T$11)+'СЕТ СН'!$F$9+СВЦЭМ!$D$10+'СЕТ СН'!$F$6-'СЕТ СН'!$F$19</f>
        <v>999.82355013000006</v>
      </c>
      <c r="U30" s="36">
        <f>SUMIFS(СВЦЭМ!$C$33:$C$776,СВЦЭМ!$A$33:$A$776,$A30,СВЦЭМ!$B$33:$B$776,U$11)+'СЕТ СН'!$F$9+СВЦЭМ!$D$10+'СЕТ СН'!$F$6-'СЕТ СН'!$F$19</f>
        <v>966.57435494000003</v>
      </c>
      <c r="V30" s="36">
        <f>SUMIFS(СВЦЭМ!$C$33:$C$776,СВЦЭМ!$A$33:$A$776,$A30,СВЦЭМ!$B$33:$B$776,V$11)+'СЕТ СН'!$F$9+СВЦЭМ!$D$10+'СЕТ СН'!$F$6-'СЕТ СН'!$F$19</f>
        <v>954.97081185000002</v>
      </c>
      <c r="W30" s="36">
        <f>SUMIFS(СВЦЭМ!$C$33:$C$776,СВЦЭМ!$A$33:$A$776,$A30,СВЦЭМ!$B$33:$B$776,W$11)+'СЕТ СН'!$F$9+СВЦЭМ!$D$10+'СЕТ СН'!$F$6-'СЕТ СН'!$F$19</f>
        <v>970.80962541999997</v>
      </c>
      <c r="X30" s="36">
        <f>SUMIFS(СВЦЭМ!$C$33:$C$776,СВЦЭМ!$A$33:$A$776,$A30,СВЦЭМ!$B$33:$B$776,X$11)+'СЕТ СН'!$F$9+СВЦЭМ!$D$10+'СЕТ СН'!$F$6-'СЕТ СН'!$F$19</f>
        <v>1031.4484768899999</v>
      </c>
      <c r="Y30" s="36">
        <f>SUMIFS(СВЦЭМ!$C$33:$C$776,СВЦЭМ!$A$33:$A$776,$A30,СВЦЭМ!$B$33:$B$776,Y$11)+'СЕТ СН'!$F$9+СВЦЭМ!$D$10+'СЕТ СН'!$F$6-'СЕТ СН'!$F$19</f>
        <v>1102.1337488199999</v>
      </c>
    </row>
    <row r="31" spans="1:25" ht="15.75" x14ac:dyDescent="0.2">
      <c r="A31" s="35">
        <f t="shared" si="0"/>
        <v>43544</v>
      </c>
      <c r="B31" s="36">
        <f>SUMIFS(СВЦЭМ!$C$33:$C$776,СВЦЭМ!$A$33:$A$776,$A31,СВЦЭМ!$B$33:$B$776,B$11)+'СЕТ СН'!$F$9+СВЦЭМ!$D$10+'СЕТ СН'!$F$6-'СЕТ СН'!$F$19</f>
        <v>1110.81589639</v>
      </c>
      <c r="C31" s="36">
        <f>SUMIFS(СВЦЭМ!$C$33:$C$776,СВЦЭМ!$A$33:$A$776,$A31,СВЦЭМ!$B$33:$B$776,C$11)+'СЕТ СН'!$F$9+СВЦЭМ!$D$10+'СЕТ СН'!$F$6-'СЕТ СН'!$F$19</f>
        <v>1151.28541722</v>
      </c>
      <c r="D31" s="36">
        <f>SUMIFS(СВЦЭМ!$C$33:$C$776,СВЦЭМ!$A$33:$A$776,$A31,СВЦЭМ!$B$33:$B$776,D$11)+'СЕТ СН'!$F$9+СВЦЭМ!$D$10+'СЕТ СН'!$F$6-'СЕТ СН'!$F$19</f>
        <v>1128.3956277799998</v>
      </c>
      <c r="E31" s="36">
        <f>SUMIFS(СВЦЭМ!$C$33:$C$776,СВЦЭМ!$A$33:$A$776,$A31,СВЦЭМ!$B$33:$B$776,E$11)+'СЕТ СН'!$F$9+СВЦЭМ!$D$10+'СЕТ СН'!$F$6-'СЕТ СН'!$F$19</f>
        <v>1136.2588147199999</v>
      </c>
      <c r="F31" s="36">
        <f>SUMIFS(СВЦЭМ!$C$33:$C$776,СВЦЭМ!$A$33:$A$776,$A31,СВЦЭМ!$B$33:$B$776,F$11)+'СЕТ СН'!$F$9+СВЦЭМ!$D$10+'СЕТ СН'!$F$6-'СЕТ СН'!$F$19</f>
        <v>1139.4831310499999</v>
      </c>
      <c r="G31" s="36">
        <f>SUMIFS(СВЦЭМ!$C$33:$C$776,СВЦЭМ!$A$33:$A$776,$A31,СВЦЭМ!$B$33:$B$776,G$11)+'СЕТ СН'!$F$9+СВЦЭМ!$D$10+'СЕТ СН'!$F$6-'СЕТ СН'!$F$19</f>
        <v>1125.2011620199999</v>
      </c>
      <c r="H31" s="36">
        <f>SUMIFS(СВЦЭМ!$C$33:$C$776,СВЦЭМ!$A$33:$A$776,$A31,СВЦЭМ!$B$33:$B$776,H$11)+'СЕТ СН'!$F$9+СВЦЭМ!$D$10+'СЕТ СН'!$F$6-'СЕТ СН'!$F$19</f>
        <v>1079.6848056199999</v>
      </c>
      <c r="I31" s="36">
        <f>SUMIFS(СВЦЭМ!$C$33:$C$776,СВЦЭМ!$A$33:$A$776,$A31,СВЦЭМ!$B$33:$B$776,I$11)+'СЕТ СН'!$F$9+СВЦЭМ!$D$10+'СЕТ СН'!$F$6-'СЕТ СН'!$F$19</f>
        <v>1042.78958137</v>
      </c>
      <c r="J31" s="36">
        <f>SUMIFS(СВЦЭМ!$C$33:$C$776,СВЦЭМ!$A$33:$A$776,$A31,СВЦЭМ!$B$33:$B$776,J$11)+'СЕТ СН'!$F$9+СВЦЭМ!$D$10+'СЕТ СН'!$F$6-'СЕТ СН'!$F$19</f>
        <v>996.98388047000003</v>
      </c>
      <c r="K31" s="36">
        <f>SUMIFS(СВЦЭМ!$C$33:$C$776,СВЦЭМ!$A$33:$A$776,$A31,СВЦЭМ!$B$33:$B$776,K$11)+'СЕТ СН'!$F$9+СВЦЭМ!$D$10+'СЕТ СН'!$F$6-'СЕТ СН'!$F$19</f>
        <v>969.59662725999999</v>
      </c>
      <c r="L31" s="36">
        <f>SUMIFS(СВЦЭМ!$C$33:$C$776,СВЦЭМ!$A$33:$A$776,$A31,СВЦЭМ!$B$33:$B$776,L$11)+'СЕТ СН'!$F$9+СВЦЭМ!$D$10+'СЕТ СН'!$F$6-'СЕТ СН'!$F$19</f>
        <v>969.82599417000006</v>
      </c>
      <c r="M31" s="36">
        <f>SUMIFS(СВЦЭМ!$C$33:$C$776,СВЦЭМ!$A$33:$A$776,$A31,СВЦЭМ!$B$33:$B$776,M$11)+'СЕТ СН'!$F$9+СВЦЭМ!$D$10+'СЕТ СН'!$F$6-'СЕТ СН'!$F$19</f>
        <v>994.91014236000001</v>
      </c>
      <c r="N31" s="36">
        <f>SUMIFS(СВЦЭМ!$C$33:$C$776,СВЦЭМ!$A$33:$A$776,$A31,СВЦЭМ!$B$33:$B$776,N$11)+'СЕТ СН'!$F$9+СВЦЭМ!$D$10+'СЕТ СН'!$F$6-'СЕТ СН'!$F$19</f>
        <v>1032.0802381799999</v>
      </c>
      <c r="O31" s="36">
        <f>SUMIFS(СВЦЭМ!$C$33:$C$776,СВЦЭМ!$A$33:$A$776,$A31,СВЦЭМ!$B$33:$B$776,O$11)+'СЕТ СН'!$F$9+СВЦЭМ!$D$10+'СЕТ СН'!$F$6-'СЕТ СН'!$F$19</f>
        <v>1044.94614308</v>
      </c>
      <c r="P31" s="36">
        <f>SUMIFS(СВЦЭМ!$C$33:$C$776,СВЦЭМ!$A$33:$A$776,$A31,СВЦЭМ!$B$33:$B$776,P$11)+'СЕТ СН'!$F$9+СВЦЭМ!$D$10+'СЕТ СН'!$F$6-'СЕТ СН'!$F$19</f>
        <v>1059.8886162700001</v>
      </c>
      <c r="Q31" s="36">
        <f>SUMIFS(СВЦЭМ!$C$33:$C$776,СВЦЭМ!$A$33:$A$776,$A31,СВЦЭМ!$B$33:$B$776,Q$11)+'СЕТ СН'!$F$9+СВЦЭМ!$D$10+'СЕТ СН'!$F$6-'СЕТ СН'!$F$19</f>
        <v>1053.4312073399999</v>
      </c>
      <c r="R31" s="36">
        <f>SUMIFS(СВЦЭМ!$C$33:$C$776,СВЦЭМ!$A$33:$A$776,$A31,СВЦЭМ!$B$33:$B$776,R$11)+'СЕТ СН'!$F$9+СВЦЭМ!$D$10+'СЕТ СН'!$F$6-'СЕТ СН'!$F$19</f>
        <v>1024.7708787500001</v>
      </c>
      <c r="S31" s="36">
        <f>SUMIFS(СВЦЭМ!$C$33:$C$776,СВЦЭМ!$A$33:$A$776,$A31,СВЦЭМ!$B$33:$B$776,S$11)+'СЕТ СН'!$F$9+СВЦЭМ!$D$10+'СЕТ СН'!$F$6-'СЕТ СН'!$F$19</f>
        <v>978.01747419000003</v>
      </c>
      <c r="T31" s="36">
        <f>SUMIFS(СВЦЭМ!$C$33:$C$776,СВЦЭМ!$A$33:$A$776,$A31,СВЦЭМ!$B$33:$B$776,T$11)+'СЕТ СН'!$F$9+СВЦЭМ!$D$10+'СЕТ СН'!$F$6-'СЕТ СН'!$F$19</f>
        <v>963.83333163999998</v>
      </c>
      <c r="U31" s="36">
        <f>SUMIFS(СВЦЭМ!$C$33:$C$776,СВЦЭМ!$A$33:$A$776,$A31,СВЦЭМ!$B$33:$B$776,U$11)+'СЕТ СН'!$F$9+СВЦЭМ!$D$10+'СЕТ СН'!$F$6-'СЕТ СН'!$F$19</f>
        <v>933.64328508000006</v>
      </c>
      <c r="V31" s="36">
        <f>SUMIFS(СВЦЭМ!$C$33:$C$776,СВЦЭМ!$A$33:$A$776,$A31,СВЦЭМ!$B$33:$B$776,V$11)+'СЕТ СН'!$F$9+СВЦЭМ!$D$10+'СЕТ СН'!$F$6-'СЕТ СН'!$F$19</f>
        <v>924.38265927999998</v>
      </c>
      <c r="W31" s="36">
        <f>SUMIFS(СВЦЭМ!$C$33:$C$776,СВЦЭМ!$A$33:$A$776,$A31,СВЦЭМ!$B$33:$B$776,W$11)+'СЕТ СН'!$F$9+СВЦЭМ!$D$10+'СЕТ СН'!$F$6-'СЕТ СН'!$F$19</f>
        <v>913.85306293000008</v>
      </c>
      <c r="X31" s="36">
        <f>SUMIFS(СВЦЭМ!$C$33:$C$776,СВЦЭМ!$A$33:$A$776,$A31,СВЦЭМ!$B$33:$B$776,X$11)+'СЕТ СН'!$F$9+СВЦЭМ!$D$10+'СЕТ СН'!$F$6-'СЕТ СН'!$F$19</f>
        <v>958.22238816000004</v>
      </c>
      <c r="Y31" s="36">
        <f>SUMIFS(СВЦЭМ!$C$33:$C$776,СВЦЭМ!$A$33:$A$776,$A31,СВЦЭМ!$B$33:$B$776,Y$11)+'СЕТ СН'!$F$9+СВЦЭМ!$D$10+'СЕТ СН'!$F$6-'СЕТ СН'!$F$19</f>
        <v>1015.9930994700001</v>
      </c>
    </row>
    <row r="32" spans="1:25" ht="15.75" x14ac:dyDescent="0.2">
      <c r="A32" s="35">
        <f t="shared" si="0"/>
        <v>43545</v>
      </c>
      <c r="B32" s="36">
        <f>SUMIFS(СВЦЭМ!$C$33:$C$776,СВЦЭМ!$A$33:$A$776,$A32,СВЦЭМ!$B$33:$B$776,B$11)+'СЕТ СН'!$F$9+СВЦЭМ!$D$10+'СЕТ СН'!$F$6-'СЕТ СН'!$F$19</f>
        <v>1068.8959896399999</v>
      </c>
      <c r="C32" s="36">
        <f>SUMIFS(СВЦЭМ!$C$33:$C$776,СВЦЭМ!$A$33:$A$776,$A32,СВЦЭМ!$B$33:$B$776,C$11)+'СЕТ СН'!$F$9+СВЦЭМ!$D$10+'СЕТ СН'!$F$6-'СЕТ СН'!$F$19</f>
        <v>1112.4999285700001</v>
      </c>
      <c r="D32" s="36">
        <f>SUMIFS(СВЦЭМ!$C$33:$C$776,СВЦЭМ!$A$33:$A$776,$A32,СВЦЭМ!$B$33:$B$776,D$11)+'СЕТ СН'!$F$9+СВЦЭМ!$D$10+'СЕТ СН'!$F$6-'СЕТ СН'!$F$19</f>
        <v>1128.4780335299999</v>
      </c>
      <c r="E32" s="36">
        <f>SUMIFS(СВЦЭМ!$C$33:$C$776,СВЦЭМ!$A$33:$A$776,$A32,СВЦЭМ!$B$33:$B$776,E$11)+'СЕТ СН'!$F$9+СВЦЭМ!$D$10+'СЕТ СН'!$F$6-'СЕТ СН'!$F$19</f>
        <v>1148.45777155</v>
      </c>
      <c r="F32" s="36">
        <f>SUMIFS(СВЦЭМ!$C$33:$C$776,СВЦЭМ!$A$33:$A$776,$A32,СВЦЭМ!$B$33:$B$776,F$11)+'СЕТ СН'!$F$9+СВЦЭМ!$D$10+'СЕТ СН'!$F$6-'СЕТ СН'!$F$19</f>
        <v>1149.2295537099999</v>
      </c>
      <c r="G32" s="36">
        <f>SUMIFS(СВЦЭМ!$C$33:$C$776,СВЦЭМ!$A$33:$A$776,$A32,СВЦЭМ!$B$33:$B$776,G$11)+'СЕТ СН'!$F$9+СВЦЭМ!$D$10+'СЕТ СН'!$F$6-'СЕТ СН'!$F$19</f>
        <v>1124.5360809199999</v>
      </c>
      <c r="H32" s="36">
        <f>SUMIFS(СВЦЭМ!$C$33:$C$776,СВЦЭМ!$A$33:$A$776,$A32,СВЦЭМ!$B$33:$B$776,H$11)+'СЕТ СН'!$F$9+СВЦЭМ!$D$10+'СЕТ СН'!$F$6-'СЕТ СН'!$F$19</f>
        <v>1060.2927319799999</v>
      </c>
      <c r="I32" s="36">
        <f>SUMIFS(СВЦЭМ!$C$33:$C$776,СВЦЭМ!$A$33:$A$776,$A32,СВЦЭМ!$B$33:$B$776,I$11)+'СЕТ СН'!$F$9+СВЦЭМ!$D$10+'СЕТ СН'!$F$6-'СЕТ СН'!$F$19</f>
        <v>1001.1737533400001</v>
      </c>
      <c r="J32" s="36">
        <f>SUMIFS(СВЦЭМ!$C$33:$C$776,СВЦЭМ!$A$33:$A$776,$A32,СВЦЭМ!$B$33:$B$776,J$11)+'СЕТ СН'!$F$9+СВЦЭМ!$D$10+'СЕТ СН'!$F$6-'СЕТ СН'!$F$19</f>
        <v>943.96700964000001</v>
      </c>
      <c r="K32" s="36">
        <f>SUMIFS(СВЦЭМ!$C$33:$C$776,СВЦЭМ!$A$33:$A$776,$A32,СВЦЭМ!$B$33:$B$776,K$11)+'СЕТ СН'!$F$9+СВЦЭМ!$D$10+'СЕТ СН'!$F$6-'СЕТ СН'!$F$19</f>
        <v>943.20873773000005</v>
      </c>
      <c r="L32" s="36">
        <f>SUMIFS(СВЦЭМ!$C$33:$C$776,СВЦЭМ!$A$33:$A$776,$A32,СВЦЭМ!$B$33:$B$776,L$11)+'СЕТ СН'!$F$9+СВЦЭМ!$D$10+'СЕТ СН'!$F$6-'СЕТ СН'!$F$19</f>
        <v>969.99046464000003</v>
      </c>
      <c r="M32" s="36">
        <f>SUMIFS(СВЦЭМ!$C$33:$C$776,СВЦЭМ!$A$33:$A$776,$A32,СВЦЭМ!$B$33:$B$776,M$11)+'СЕТ СН'!$F$9+СВЦЭМ!$D$10+'СЕТ СН'!$F$6-'СЕТ СН'!$F$19</f>
        <v>1017.09661328</v>
      </c>
      <c r="N32" s="36">
        <f>SUMIFS(СВЦЭМ!$C$33:$C$776,СВЦЭМ!$A$33:$A$776,$A32,СВЦЭМ!$B$33:$B$776,N$11)+'СЕТ СН'!$F$9+СВЦЭМ!$D$10+'СЕТ СН'!$F$6-'СЕТ СН'!$F$19</f>
        <v>1061.86174794</v>
      </c>
      <c r="O32" s="36">
        <f>SUMIFS(СВЦЭМ!$C$33:$C$776,СВЦЭМ!$A$33:$A$776,$A32,СВЦЭМ!$B$33:$B$776,O$11)+'СЕТ СН'!$F$9+СВЦЭМ!$D$10+'СЕТ СН'!$F$6-'СЕТ СН'!$F$19</f>
        <v>1083.6339571799999</v>
      </c>
      <c r="P32" s="36">
        <f>SUMIFS(СВЦЭМ!$C$33:$C$776,СВЦЭМ!$A$33:$A$776,$A32,СВЦЭМ!$B$33:$B$776,P$11)+'СЕТ СН'!$F$9+СВЦЭМ!$D$10+'СЕТ СН'!$F$6-'СЕТ СН'!$F$19</f>
        <v>1095.1147602999999</v>
      </c>
      <c r="Q32" s="36">
        <f>SUMIFS(СВЦЭМ!$C$33:$C$776,СВЦЭМ!$A$33:$A$776,$A32,СВЦЭМ!$B$33:$B$776,Q$11)+'СЕТ СН'!$F$9+СВЦЭМ!$D$10+'СЕТ СН'!$F$6-'СЕТ СН'!$F$19</f>
        <v>1090.1428256699999</v>
      </c>
      <c r="R32" s="36">
        <f>SUMIFS(СВЦЭМ!$C$33:$C$776,СВЦЭМ!$A$33:$A$776,$A32,СВЦЭМ!$B$33:$B$776,R$11)+'СЕТ СН'!$F$9+СВЦЭМ!$D$10+'СЕТ СН'!$F$6-'СЕТ СН'!$F$19</f>
        <v>1061.2029876500001</v>
      </c>
      <c r="S32" s="36">
        <f>SUMIFS(СВЦЭМ!$C$33:$C$776,СВЦЭМ!$A$33:$A$776,$A32,СВЦЭМ!$B$33:$B$776,S$11)+'СЕТ СН'!$F$9+СВЦЭМ!$D$10+'СЕТ СН'!$F$6-'СЕТ СН'!$F$19</f>
        <v>1008.64314387</v>
      </c>
      <c r="T32" s="36">
        <f>SUMIFS(СВЦЭМ!$C$33:$C$776,СВЦЭМ!$A$33:$A$776,$A32,СВЦЭМ!$B$33:$B$776,T$11)+'СЕТ СН'!$F$9+СВЦЭМ!$D$10+'СЕТ СН'!$F$6-'СЕТ СН'!$F$19</f>
        <v>957.60353128999998</v>
      </c>
      <c r="U32" s="36">
        <f>SUMIFS(СВЦЭМ!$C$33:$C$776,СВЦЭМ!$A$33:$A$776,$A32,СВЦЭМ!$B$33:$B$776,U$11)+'СЕТ СН'!$F$9+СВЦЭМ!$D$10+'СЕТ СН'!$F$6-'СЕТ СН'!$F$19</f>
        <v>925.09181763000004</v>
      </c>
      <c r="V32" s="36">
        <f>SUMIFS(СВЦЭМ!$C$33:$C$776,СВЦЭМ!$A$33:$A$776,$A32,СВЦЭМ!$B$33:$B$776,V$11)+'СЕТ СН'!$F$9+СВЦЭМ!$D$10+'СЕТ СН'!$F$6-'СЕТ СН'!$F$19</f>
        <v>929.15565611</v>
      </c>
      <c r="W32" s="36">
        <f>SUMIFS(СВЦЭМ!$C$33:$C$776,СВЦЭМ!$A$33:$A$776,$A32,СВЦЭМ!$B$33:$B$776,W$11)+'СЕТ СН'!$F$9+СВЦЭМ!$D$10+'СЕТ СН'!$F$6-'СЕТ СН'!$F$19</f>
        <v>941.10360076000006</v>
      </c>
      <c r="X32" s="36">
        <f>SUMIFS(СВЦЭМ!$C$33:$C$776,СВЦЭМ!$A$33:$A$776,$A32,СВЦЭМ!$B$33:$B$776,X$11)+'СЕТ СН'!$F$9+СВЦЭМ!$D$10+'СЕТ СН'!$F$6-'СЕТ СН'!$F$19</f>
        <v>1012.61871806</v>
      </c>
      <c r="Y32" s="36">
        <f>SUMIFS(СВЦЭМ!$C$33:$C$776,СВЦЭМ!$A$33:$A$776,$A32,СВЦЭМ!$B$33:$B$776,Y$11)+'СЕТ СН'!$F$9+СВЦЭМ!$D$10+'СЕТ СН'!$F$6-'СЕТ СН'!$F$19</f>
        <v>1077.3284225699999</v>
      </c>
    </row>
    <row r="33" spans="1:25" ht="15.75" x14ac:dyDescent="0.2">
      <c r="A33" s="35">
        <f t="shared" si="0"/>
        <v>43546</v>
      </c>
      <c r="B33" s="36">
        <f>SUMIFS(СВЦЭМ!$C$33:$C$776,СВЦЭМ!$A$33:$A$776,$A33,СВЦЭМ!$B$33:$B$776,B$11)+'СЕТ СН'!$F$9+СВЦЭМ!$D$10+'СЕТ СН'!$F$6-'СЕТ СН'!$F$19</f>
        <v>1098.1540440499998</v>
      </c>
      <c r="C33" s="36">
        <f>SUMIFS(СВЦЭМ!$C$33:$C$776,СВЦЭМ!$A$33:$A$776,$A33,СВЦЭМ!$B$33:$B$776,C$11)+'СЕТ СН'!$F$9+СВЦЭМ!$D$10+'СЕТ СН'!$F$6-'СЕТ СН'!$F$19</f>
        <v>1158.22616455</v>
      </c>
      <c r="D33" s="36">
        <f>SUMIFS(СВЦЭМ!$C$33:$C$776,СВЦЭМ!$A$33:$A$776,$A33,СВЦЭМ!$B$33:$B$776,D$11)+'СЕТ СН'!$F$9+СВЦЭМ!$D$10+'СЕТ СН'!$F$6-'СЕТ СН'!$F$19</f>
        <v>1153.8119798299999</v>
      </c>
      <c r="E33" s="36">
        <f>SUMIFS(СВЦЭМ!$C$33:$C$776,СВЦЭМ!$A$33:$A$776,$A33,СВЦЭМ!$B$33:$B$776,E$11)+'СЕТ СН'!$F$9+СВЦЭМ!$D$10+'СЕТ СН'!$F$6-'СЕТ СН'!$F$19</f>
        <v>1156.84443231</v>
      </c>
      <c r="F33" s="36">
        <f>SUMIFS(СВЦЭМ!$C$33:$C$776,СВЦЭМ!$A$33:$A$776,$A33,СВЦЭМ!$B$33:$B$776,F$11)+'СЕТ СН'!$F$9+СВЦЭМ!$D$10+'СЕТ СН'!$F$6-'СЕТ СН'!$F$19</f>
        <v>1163.40453931</v>
      </c>
      <c r="G33" s="36">
        <f>SUMIFS(СВЦЭМ!$C$33:$C$776,СВЦЭМ!$A$33:$A$776,$A33,СВЦЭМ!$B$33:$B$776,G$11)+'СЕТ СН'!$F$9+СВЦЭМ!$D$10+'СЕТ СН'!$F$6-'СЕТ СН'!$F$19</f>
        <v>1152.89994955</v>
      </c>
      <c r="H33" s="36">
        <f>SUMIFS(СВЦЭМ!$C$33:$C$776,СВЦЭМ!$A$33:$A$776,$A33,СВЦЭМ!$B$33:$B$776,H$11)+'СЕТ СН'!$F$9+СВЦЭМ!$D$10+'СЕТ СН'!$F$6-'СЕТ СН'!$F$19</f>
        <v>1090.1836183799999</v>
      </c>
      <c r="I33" s="36">
        <f>SUMIFS(СВЦЭМ!$C$33:$C$776,СВЦЭМ!$A$33:$A$776,$A33,СВЦЭМ!$B$33:$B$776,I$11)+'СЕТ СН'!$F$9+СВЦЭМ!$D$10+'СЕТ СН'!$F$6-'СЕТ СН'!$F$19</f>
        <v>1043.1307497499999</v>
      </c>
      <c r="J33" s="36">
        <f>SUMIFS(СВЦЭМ!$C$33:$C$776,СВЦЭМ!$A$33:$A$776,$A33,СВЦЭМ!$B$33:$B$776,J$11)+'СЕТ СН'!$F$9+СВЦЭМ!$D$10+'СЕТ СН'!$F$6-'СЕТ СН'!$F$19</f>
        <v>1009.85568706</v>
      </c>
      <c r="K33" s="36">
        <f>SUMIFS(СВЦЭМ!$C$33:$C$776,СВЦЭМ!$A$33:$A$776,$A33,СВЦЭМ!$B$33:$B$776,K$11)+'СЕТ СН'!$F$9+СВЦЭМ!$D$10+'СЕТ СН'!$F$6-'СЕТ СН'!$F$19</f>
        <v>988.88412492999998</v>
      </c>
      <c r="L33" s="36">
        <f>SUMIFS(СВЦЭМ!$C$33:$C$776,СВЦЭМ!$A$33:$A$776,$A33,СВЦЭМ!$B$33:$B$776,L$11)+'СЕТ СН'!$F$9+СВЦЭМ!$D$10+'СЕТ СН'!$F$6-'СЕТ СН'!$F$19</f>
        <v>994.21647919999998</v>
      </c>
      <c r="M33" s="36">
        <f>SUMIFS(СВЦЭМ!$C$33:$C$776,СВЦЭМ!$A$33:$A$776,$A33,СВЦЭМ!$B$33:$B$776,M$11)+'СЕТ СН'!$F$9+СВЦЭМ!$D$10+'СЕТ СН'!$F$6-'СЕТ СН'!$F$19</f>
        <v>1015.57889731</v>
      </c>
      <c r="N33" s="36">
        <f>SUMIFS(СВЦЭМ!$C$33:$C$776,СВЦЭМ!$A$33:$A$776,$A33,СВЦЭМ!$B$33:$B$776,N$11)+'СЕТ СН'!$F$9+СВЦЭМ!$D$10+'СЕТ СН'!$F$6-'СЕТ СН'!$F$19</f>
        <v>1028.25017953</v>
      </c>
      <c r="O33" s="36">
        <f>SUMIFS(СВЦЭМ!$C$33:$C$776,СВЦЭМ!$A$33:$A$776,$A33,СВЦЭМ!$B$33:$B$776,O$11)+'СЕТ СН'!$F$9+СВЦЭМ!$D$10+'СЕТ СН'!$F$6-'СЕТ СН'!$F$19</f>
        <v>1025.6569987299999</v>
      </c>
      <c r="P33" s="36">
        <f>SUMIFS(СВЦЭМ!$C$33:$C$776,СВЦЭМ!$A$33:$A$776,$A33,СВЦЭМ!$B$33:$B$776,P$11)+'СЕТ СН'!$F$9+СВЦЭМ!$D$10+'СЕТ СН'!$F$6-'СЕТ СН'!$F$19</f>
        <v>1033.2293411399999</v>
      </c>
      <c r="Q33" s="36">
        <f>SUMIFS(СВЦЭМ!$C$33:$C$776,СВЦЭМ!$A$33:$A$776,$A33,СВЦЭМ!$B$33:$B$776,Q$11)+'СЕТ СН'!$F$9+СВЦЭМ!$D$10+'СЕТ СН'!$F$6-'СЕТ СН'!$F$19</f>
        <v>1030.28888465</v>
      </c>
      <c r="R33" s="36">
        <f>SUMIFS(СВЦЭМ!$C$33:$C$776,СВЦЭМ!$A$33:$A$776,$A33,СВЦЭМ!$B$33:$B$776,R$11)+'СЕТ СН'!$F$9+СВЦЭМ!$D$10+'СЕТ СН'!$F$6-'СЕТ СН'!$F$19</f>
        <v>1026.3392399899999</v>
      </c>
      <c r="S33" s="36">
        <f>SUMIFS(СВЦЭМ!$C$33:$C$776,СВЦЭМ!$A$33:$A$776,$A33,СВЦЭМ!$B$33:$B$776,S$11)+'СЕТ СН'!$F$9+СВЦЭМ!$D$10+'СЕТ СН'!$F$6-'СЕТ СН'!$F$19</f>
        <v>983.31914624000001</v>
      </c>
      <c r="T33" s="36">
        <f>SUMIFS(СВЦЭМ!$C$33:$C$776,СВЦЭМ!$A$33:$A$776,$A33,СВЦЭМ!$B$33:$B$776,T$11)+'СЕТ СН'!$F$9+СВЦЭМ!$D$10+'СЕТ СН'!$F$6-'СЕТ СН'!$F$19</f>
        <v>956.97653958000001</v>
      </c>
      <c r="U33" s="36">
        <f>SUMIFS(СВЦЭМ!$C$33:$C$776,СВЦЭМ!$A$33:$A$776,$A33,СВЦЭМ!$B$33:$B$776,U$11)+'СЕТ СН'!$F$9+СВЦЭМ!$D$10+'СЕТ СН'!$F$6-'СЕТ СН'!$F$19</f>
        <v>953.16400699999997</v>
      </c>
      <c r="V33" s="36">
        <f>SUMIFS(СВЦЭМ!$C$33:$C$776,СВЦЭМ!$A$33:$A$776,$A33,СВЦЭМ!$B$33:$B$776,V$11)+'СЕТ СН'!$F$9+СВЦЭМ!$D$10+'СЕТ СН'!$F$6-'СЕТ СН'!$F$19</f>
        <v>957.83479854000007</v>
      </c>
      <c r="W33" s="36">
        <f>SUMIFS(СВЦЭМ!$C$33:$C$776,СВЦЭМ!$A$33:$A$776,$A33,СВЦЭМ!$B$33:$B$776,W$11)+'СЕТ СН'!$F$9+СВЦЭМ!$D$10+'СЕТ СН'!$F$6-'СЕТ СН'!$F$19</f>
        <v>956.70706199000006</v>
      </c>
      <c r="X33" s="36">
        <f>SUMIFS(СВЦЭМ!$C$33:$C$776,СВЦЭМ!$A$33:$A$776,$A33,СВЦЭМ!$B$33:$B$776,X$11)+'СЕТ СН'!$F$9+СВЦЭМ!$D$10+'СЕТ СН'!$F$6-'СЕТ СН'!$F$19</f>
        <v>1007.0467942500001</v>
      </c>
      <c r="Y33" s="36">
        <f>SUMIFS(СВЦЭМ!$C$33:$C$776,СВЦЭМ!$A$33:$A$776,$A33,СВЦЭМ!$B$33:$B$776,Y$11)+'СЕТ СН'!$F$9+СВЦЭМ!$D$10+'СЕТ СН'!$F$6-'СЕТ СН'!$F$19</f>
        <v>1059.2912761299999</v>
      </c>
    </row>
    <row r="34" spans="1:25" ht="15.75" x14ac:dyDescent="0.2">
      <c r="A34" s="35">
        <f t="shared" si="0"/>
        <v>43547</v>
      </c>
      <c r="B34" s="36">
        <f>SUMIFS(СВЦЭМ!$C$33:$C$776,СВЦЭМ!$A$33:$A$776,$A34,СВЦЭМ!$B$33:$B$776,B$11)+'СЕТ СН'!$F$9+СВЦЭМ!$D$10+'СЕТ СН'!$F$6-'СЕТ СН'!$F$19</f>
        <v>1060.90422068</v>
      </c>
      <c r="C34" s="36">
        <f>SUMIFS(СВЦЭМ!$C$33:$C$776,СВЦЭМ!$A$33:$A$776,$A34,СВЦЭМ!$B$33:$B$776,C$11)+'СЕТ СН'!$F$9+СВЦЭМ!$D$10+'СЕТ СН'!$F$6-'СЕТ СН'!$F$19</f>
        <v>1084.2033312399999</v>
      </c>
      <c r="D34" s="36">
        <f>SUMIFS(СВЦЭМ!$C$33:$C$776,СВЦЭМ!$A$33:$A$776,$A34,СВЦЭМ!$B$33:$B$776,D$11)+'СЕТ СН'!$F$9+СВЦЭМ!$D$10+'СЕТ СН'!$F$6-'СЕТ СН'!$F$19</f>
        <v>1102.8625885399999</v>
      </c>
      <c r="E34" s="36">
        <f>SUMIFS(СВЦЭМ!$C$33:$C$776,СВЦЭМ!$A$33:$A$776,$A34,СВЦЭМ!$B$33:$B$776,E$11)+'СЕТ СН'!$F$9+СВЦЭМ!$D$10+'СЕТ СН'!$F$6-'СЕТ СН'!$F$19</f>
        <v>1117.7488697999997</v>
      </c>
      <c r="F34" s="36">
        <f>SUMIFS(СВЦЭМ!$C$33:$C$776,СВЦЭМ!$A$33:$A$776,$A34,СВЦЭМ!$B$33:$B$776,F$11)+'СЕТ СН'!$F$9+СВЦЭМ!$D$10+'СЕТ СН'!$F$6-'СЕТ СН'!$F$19</f>
        <v>1113.6012861499999</v>
      </c>
      <c r="G34" s="36">
        <f>SUMIFS(СВЦЭМ!$C$33:$C$776,СВЦЭМ!$A$33:$A$776,$A34,СВЦЭМ!$B$33:$B$776,G$11)+'СЕТ СН'!$F$9+СВЦЭМ!$D$10+'СЕТ СН'!$F$6-'СЕТ СН'!$F$19</f>
        <v>1125.4224538799999</v>
      </c>
      <c r="H34" s="36">
        <f>SUMIFS(СВЦЭМ!$C$33:$C$776,СВЦЭМ!$A$33:$A$776,$A34,СВЦЭМ!$B$33:$B$776,H$11)+'СЕТ СН'!$F$9+СВЦЭМ!$D$10+'СЕТ СН'!$F$6-'СЕТ СН'!$F$19</f>
        <v>1131.9382223299999</v>
      </c>
      <c r="I34" s="36">
        <f>SUMIFS(СВЦЭМ!$C$33:$C$776,СВЦЭМ!$A$33:$A$776,$A34,СВЦЭМ!$B$33:$B$776,I$11)+'СЕТ СН'!$F$9+СВЦЭМ!$D$10+'СЕТ СН'!$F$6-'СЕТ СН'!$F$19</f>
        <v>1149.85537129</v>
      </c>
      <c r="J34" s="36">
        <f>SUMIFS(СВЦЭМ!$C$33:$C$776,СВЦЭМ!$A$33:$A$776,$A34,СВЦЭМ!$B$33:$B$776,J$11)+'СЕТ СН'!$F$9+СВЦЭМ!$D$10+'СЕТ СН'!$F$6-'СЕТ СН'!$F$19</f>
        <v>1088.77998822</v>
      </c>
      <c r="K34" s="36">
        <f>SUMIFS(СВЦЭМ!$C$33:$C$776,СВЦЭМ!$A$33:$A$776,$A34,СВЦЭМ!$B$33:$B$776,K$11)+'СЕТ СН'!$F$9+СВЦЭМ!$D$10+'СЕТ СН'!$F$6-'СЕТ СН'!$F$19</f>
        <v>1029.75408769</v>
      </c>
      <c r="L34" s="36">
        <f>SUMIFS(СВЦЭМ!$C$33:$C$776,СВЦЭМ!$A$33:$A$776,$A34,СВЦЭМ!$B$33:$B$776,L$11)+'СЕТ СН'!$F$9+СВЦЭМ!$D$10+'СЕТ СН'!$F$6-'СЕТ СН'!$F$19</f>
        <v>1027.58616628</v>
      </c>
      <c r="M34" s="36">
        <f>SUMIFS(СВЦЭМ!$C$33:$C$776,СВЦЭМ!$A$33:$A$776,$A34,СВЦЭМ!$B$33:$B$776,M$11)+'СЕТ СН'!$F$9+СВЦЭМ!$D$10+'СЕТ СН'!$F$6-'СЕТ СН'!$F$19</f>
        <v>1059.68521835</v>
      </c>
      <c r="N34" s="36">
        <f>SUMIFS(СВЦЭМ!$C$33:$C$776,СВЦЭМ!$A$33:$A$776,$A34,СВЦЭМ!$B$33:$B$776,N$11)+'СЕТ СН'!$F$9+СВЦЭМ!$D$10+'СЕТ СН'!$F$6-'СЕТ СН'!$F$19</f>
        <v>1079.40756068</v>
      </c>
      <c r="O34" s="36">
        <f>SUMIFS(СВЦЭМ!$C$33:$C$776,СВЦЭМ!$A$33:$A$776,$A34,СВЦЭМ!$B$33:$B$776,O$11)+'СЕТ СН'!$F$9+СВЦЭМ!$D$10+'СЕТ СН'!$F$6-'СЕТ СН'!$F$19</f>
        <v>1064.70481303</v>
      </c>
      <c r="P34" s="36">
        <f>SUMIFS(СВЦЭМ!$C$33:$C$776,СВЦЭМ!$A$33:$A$776,$A34,СВЦЭМ!$B$33:$B$776,P$11)+'СЕТ СН'!$F$9+СВЦЭМ!$D$10+'СЕТ СН'!$F$6-'СЕТ СН'!$F$19</f>
        <v>1065.7169690999999</v>
      </c>
      <c r="Q34" s="36">
        <f>SUMIFS(СВЦЭМ!$C$33:$C$776,СВЦЭМ!$A$33:$A$776,$A34,СВЦЭМ!$B$33:$B$776,Q$11)+'СЕТ СН'!$F$9+СВЦЭМ!$D$10+'СЕТ СН'!$F$6-'СЕТ СН'!$F$19</f>
        <v>1067.26213368</v>
      </c>
      <c r="R34" s="36">
        <f>SUMIFS(СВЦЭМ!$C$33:$C$776,СВЦЭМ!$A$33:$A$776,$A34,СВЦЭМ!$B$33:$B$776,R$11)+'СЕТ СН'!$F$9+СВЦЭМ!$D$10+'СЕТ СН'!$F$6-'СЕТ СН'!$F$19</f>
        <v>1045.9224360599999</v>
      </c>
      <c r="S34" s="36">
        <f>SUMIFS(СВЦЭМ!$C$33:$C$776,СВЦЭМ!$A$33:$A$776,$A34,СВЦЭМ!$B$33:$B$776,S$11)+'СЕТ СН'!$F$9+СВЦЭМ!$D$10+'СЕТ СН'!$F$6-'СЕТ СН'!$F$19</f>
        <v>1001.7003974300001</v>
      </c>
      <c r="T34" s="36">
        <f>SUMIFS(СВЦЭМ!$C$33:$C$776,СВЦЭМ!$A$33:$A$776,$A34,СВЦЭМ!$B$33:$B$776,T$11)+'СЕТ СН'!$F$9+СВЦЭМ!$D$10+'СЕТ СН'!$F$6-'СЕТ СН'!$F$19</f>
        <v>991.49320017000002</v>
      </c>
      <c r="U34" s="36">
        <f>SUMIFS(СВЦЭМ!$C$33:$C$776,СВЦЭМ!$A$33:$A$776,$A34,СВЦЭМ!$B$33:$B$776,U$11)+'СЕТ СН'!$F$9+СВЦЭМ!$D$10+'СЕТ СН'!$F$6-'СЕТ СН'!$F$19</f>
        <v>983.38697298</v>
      </c>
      <c r="V34" s="36">
        <f>SUMIFS(СВЦЭМ!$C$33:$C$776,СВЦЭМ!$A$33:$A$776,$A34,СВЦЭМ!$B$33:$B$776,V$11)+'СЕТ СН'!$F$9+СВЦЭМ!$D$10+'СЕТ СН'!$F$6-'СЕТ СН'!$F$19</f>
        <v>981.64814510000008</v>
      </c>
      <c r="W34" s="36">
        <f>SUMIFS(СВЦЭМ!$C$33:$C$776,СВЦЭМ!$A$33:$A$776,$A34,СВЦЭМ!$B$33:$B$776,W$11)+'СЕТ СН'!$F$9+СВЦЭМ!$D$10+'СЕТ СН'!$F$6-'СЕТ СН'!$F$19</f>
        <v>983.00444885000002</v>
      </c>
      <c r="X34" s="36">
        <f>SUMIFS(СВЦЭМ!$C$33:$C$776,СВЦЭМ!$A$33:$A$776,$A34,СВЦЭМ!$B$33:$B$776,X$11)+'СЕТ СН'!$F$9+СВЦЭМ!$D$10+'СЕТ СН'!$F$6-'СЕТ СН'!$F$19</f>
        <v>1024.5262546199999</v>
      </c>
      <c r="Y34" s="36">
        <f>SUMIFS(СВЦЭМ!$C$33:$C$776,СВЦЭМ!$A$33:$A$776,$A34,СВЦЭМ!$B$33:$B$776,Y$11)+'СЕТ СН'!$F$9+СВЦЭМ!$D$10+'СЕТ СН'!$F$6-'СЕТ СН'!$F$19</f>
        <v>1089.97736145</v>
      </c>
    </row>
    <row r="35" spans="1:25" ht="15.75" x14ac:dyDescent="0.2">
      <c r="A35" s="35">
        <f t="shared" si="0"/>
        <v>43548</v>
      </c>
      <c r="B35" s="36">
        <f>SUMIFS(СВЦЭМ!$C$33:$C$776,СВЦЭМ!$A$33:$A$776,$A35,СВЦЭМ!$B$33:$B$776,B$11)+'СЕТ СН'!$F$9+СВЦЭМ!$D$10+'СЕТ СН'!$F$6-'СЕТ СН'!$F$19</f>
        <v>1068.03380109</v>
      </c>
      <c r="C35" s="36">
        <f>SUMIFS(СВЦЭМ!$C$33:$C$776,СВЦЭМ!$A$33:$A$776,$A35,СВЦЭМ!$B$33:$B$776,C$11)+'СЕТ СН'!$F$9+СВЦЭМ!$D$10+'СЕТ СН'!$F$6-'СЕТ СН'!$F$19</f>
        <v>1085.5007033899999</v>
      </c>
      <c r="D35" s="36">
        <f>SUMIFS(СВЦЭМ!$C$33:$C$776,СВЦЭМ!$A$33:$A$776,$A35,СВЦЭМ!$B$33:$B$776,D$11)+'СЕТ СН'!$F$9+СВЦЭМ!$D$10+'СЕТ СН'!$F$6-'СЕТ СН'!$F$19</f>
        <v>1155.26936772</v>
      </c>
      <c r="E35" s="36">
        <f>SUMIFS(СВЦЭМ!$C$33:$C$776,СВЦЭМ!$A$33:$A$776,$A35,СВЦЭМ!$B$33:$B$776,E$11)+'СЕТ СН'!$F$9+СВЦЭМ!$D$10+'СЕТ СН'!$F$6-'СЕТ СН'!$F$19</f>
        <v>1175.4402374299998</v>
      </c>
      <c r="F35" s="36">
        <f>SUMIFS(СВЦЭМ!$C$33:$C$776,СВЦЭМ!$A$33:$A$776,$A35,СВЦЭМ!$B$33:$B$776,F$11)+'СЕТ СН'!$F$9+СВЦЭМ!$D$10+'СЕТ СН'!$F$6-'СЕТ СН'!$F$19</f>
        <v>1166.02976042</v>
      </c>
      <c r="G35" s="36">
        <f>SUMIFS(СВЦЭМ!$C$33:$C$776,СВЦЭМ!$A$33:$A$776,$A35,СВЦЭМ!$B$33:$B$776,G$11)+'СЕТ СН'!$F$9+СВЦЭМ!$D$10+'СЕТ СН'!$F$6-'СЕТ СН'!$F$19</f>
        <v>1163.0744843699999</v>
      </c>
      <c r="H35" s="36">
        <f>SUMIFS(СВЦЭМ!$C$33:$C$776,СВЦЭМ!$A$33:$A$776,$A35,СВЦЭМ!$B$33:$B$776,H$11)+'СЕТ СН'!$F$9+СВЦЭМ!$D$10+'СЕТ СН'!$F$6-'СЕТ СН'!$F$19</f>
        <v>1151.1345937999999</v>
      </c>
      <c r="I35" s="36">
        <f>SUMIFS(СВЦЭМ!$C$33:$C$776,СВЦЭМ!$A$33:$A$776,$A35,СВЦЭМ!$B$33:$B$776,I$11)+'СЕТ СН'!$F$9+СВЦЭМ!$D$10+'СЕТ СН'!$F$6-'СЕТ СН'!$F$19</f>
        <v>1107.21083828</v>
      </c>
      <c r="J35" s="36">
        <f>SUMIFS(СВЦЭМ!$C$33:$C$776,СВЦЭМ!$A$33:$A$776,$A35,СВЦЭМ!$B$33:$B$776,J$11)+'СЕТ СН'!$F$9+СВЦЭМ!$D$10+'СЕТ СН'!$F$6-'СЕТ СН'!$F$19</f>
        <v>1075.8070353999999</v>
      </c>
      <c r="K35" s="36">
        <f>SUMIFS(СВЦЭМ!$C$33:$C$776,СВЦЭМ!$A$33:$A$776,$A35,СВЦЭМ!$B$33:$B$776,K$11)+'СЕТ СН'!$F$9+СВЦЭМ!$D$10+'СЕТ СН'!$F$6-'СЕТ СН'!$F$19</f>
        <v>1039.4364741899999</v>
      </c>
      <c r="L35" s="36">
        <f>SUMIFS(СВЦЭМ!$C$33:$C$776,СВЦЭМ!$A$33:$A$776,$A35,СВЦЭМ!$B$33:$B$776,L$11)+'СЕТ СН'!$F$9+СВЦЭМ!$D$10+'СЕТ СН'!$F$6-'СЕТ СН'!$F$19</f>
        <v>1032.52989609</v>
      </c>
      <c r="M35" s="36">
        <f>SUMIFS(СВЦЭМ!$C$33:$C$776,СВЦЭМ!$A$33:$A$776,$A35,СВЦЭМ!$B$33:$B$776,M$11)+'СЕТ СН'!$F$9+СВЦЭМ!$D$10+'СЕТ СН'!$F$6-'СЕТ СН'!$F$19</f>
        <v>1012.9345815</v>
      </c>
      <c r="N35" s="36">
        <f>SUMIFS(СВЦЭМ!$C$33:$C$776,СВЦЭМ!$A$33:$A$776,$A35,СВЦЭМ!$B$33:$B$776,N$11)+'СЕТ СН'!$F$9+СВЦЭМ!$D$10+'СЕТ СН'!$F$6-'СЕТ СН'!$F$19</f>
        <v>1000.0613459800001</v>
      </c>
      <c r="O35" s="36">
        <f>SUMIFS(СВЦЭМ!$C$33:$C$776,СВЦЭМ!$A$33:$A$776,$A35,СВЦЭМ!$B$33:$B$776,O$11)+'СЕТ СН'!$F$9+СВЦЭМ!$D$10+'СЕТ СН'!$F$6-'СЕТ СН'!$F$19</f>
        <v>1003.6918593400001</v>
      </c>
      <c r="P35" s="36">
        <f>SUMIFS(СВЦЭМ!$C$33:$C$776,СВЦЭМ!$A$33:$A$776,$A35,СВЦЭМ!$B$33:$B$776,P$11)+'СЕТ СН'!$F$9+СВЦЭМ!$D$10+'СЕТ СН'!$F$6-'СЕТ СН'!$F$19</f>
        <v>1034.9993202399999</v>
      </c>
      <c r="Q35" s="36">
        <f>SUMIFS(СВЦЭМ!$C$33:$C$776,СВЦЭМ!$A$33:$A$776,$A35,СВЦЭМ!$B$33:$B$776,Q$11)+'СЕТ СН'!$F$9+СВЦЭМ!$D$10+'СЕТ СН'!$F$6-'СЕТ СН'!$F$19</f>
        <v>1049.36671161</v>
      </c>
      <c r="R35" s="36">
        <f>SUMIFS(СВЦЭМ!$C$33:$C$776,СВЦЭМ!$A$33:$A$776,$A35,СВЦЭМ!$B$33:$B$776,R$11)+'СЕТ СН'!$F$9+СВЦЭМ!$D$10+'СЕТ СН'!$F$6-'СЕТ СН'!$F$19</f>
        <v>1038.0706939899999</v>
      </c>
      <c r="S35" s="36">
        <f>SUMIFS(СВЦЭМ!$C$33:$C$776,СВЦЭМ!$A$33:$A$776,$A35,СВЦЭМ!$B$33:$B$776,S$11)+'СЕТ СН'!$F$9+СВЦЭМ!$D$10+'СЕТ СН'!$F$6-'СЕТ СН'!$F$19</f>
        <v>1014.35810445</v>
      </c>
      <c r="T35" s="36">
        <f>SUMIFS(СВЦЭМ!$C$33:$C$776,СВЦЭМ!$A$33:$A$776,$A35,СВЦЭМ!$B$33:$B$776,T$11)+'СЕТ СН'!$F$9+СВЦЭМ!$D$10+'СЕТ СН'!$F$6-'СЕТ СН'!$F$19</f>
        <v>1001.37534807</v>
      </c>
      <c r="U35" s="36">
        <f>SUMIFS(СВЦЭМ!$C$33:$C$776,СВЦЭМ!$A$33:$A$776,$A35,СВЦЭМ!$B$33:$B$776,U$11)+'СЕТ СН'!$F$9+СВЦЭМ!$D$10+'СЕТ СН'!$F$6-'СЕТ СН'!$F$19</f>
        <v>978.99356258</v>
      </c>
      <c r="V35" s="36">
        <f>SUMIFS(СВЦЭМ!$C$33:$C$776,СВЦЭМ!$A$33:$A$776,$A35,СВЦЭМ!$B$33:$B$776,V$11)+'СЕТ СН'!$F$9+СВЦЭМ!$D$10+'СЕТ СН'!$F$6-'СЕТ СН'!$F$19</f>
        <v>961.15556581999999</v>
      </c>
      <c r="W35" s="36">
        <f>SUMIFS(СВЦЭМ!$C$33:$C$776,СВЦЭМ!$A$33:$A$776,$A35,СВЦЭМ!$B$33:$B$776,W$11)+'СЕТ СН'!$F$9+СВЦЭМ!$D$10+'СЕТ СН'!$F$6-'СЕТ СН'!$F$19</f>
        <v>970.96409904000006</v>
      </c>
      <c r="X35" s="36">
        <f>SUMIFS(СВЦЭМ!$C$33:$C$776,СВЦЭМ!$A$33:$A$776,$A35,СВЦЭМ!$B$33:$B$776,X$11)+'СЕТ СН'!$F$9+СВЦЭМ!$D$10+'СЕТ СН'!$F$6-'СЕТ СН'!$F$19</f>
        <v>1030.40933236</v>
      </c>
      <c r="Y35" s="36">
        <f>SUMIFS(СВЦЭМ!$C$33:$C$776,СВЦЭМ!$A$33:$A$776,$A35,СВЦЭМ!$B$33:$B$776,Y$11)+'СЕТ СН'!$F$9+СВЦЭМ!$D$10+'СЕТ СН'!$F$6-'СЕТ СН'!$F$19</f>
        <v>1110.0655637999998</v>
      </c>
    </row>
    <row r="36" spans="1:25" ht="15.75" x14ac:dyDescent="0.2">
      <c r="A36" s="35">
        <f t="shared" si="0"/>
        <v>43549</v>
      </c>
      <c r="B36" s="36">
        <f>SUMIFS(СВЦЭМ!$C$33:$C$776,СВЦЭМ!$A$33:$A$776,$A36,СВЦЭМ!$B$33:$B$776,B$11)+'СЕТ СН'!$F$9+СВЦЭМ!$D$10+'СЕТ СН'!$F$6-'СЕТ СН'!$F$19</f>
        <v>1063.75633298</v>
      </c>
      <c r="C36" s="36">
        <f>SUMIFS(СВЦЭМ!$C$33:$C$776,СВЦЭМ!$A$33:$A$776,$A36,СВЦЭМ!$B$33:$B$776,C$11)+'СЕТ СН'!$F$9+СВЦЭМ!$D$10+'СЕТ СН'!$F$6-'СЕТ СН'!$F$19</f>
        <v>1074.77785879</v>
      </c>
      <c r="D36" s="36">
        <f>SUMIFS(СВЦЭМ!$C$33:$C$776,СВЦЭМ!$A$33:$A$776,$A36,СВЦЭМ!$B$33:$B$776,D$11)+'СЕТ СН'!$F$9+СВЦЭМ!$D$10+'СЕТ СН'!$F$6-'СЕТ СН'!$F$19</f>
        <v>1101.7683211199999</v>
      </c>
      <c r="E36" s="36">
        <f>SUMIFS(СВЦЭМ!$C$33:$C$776,СВЦЭМ!$A$33:$A$776,$A36,СВЦЭМ!$B$33:$B$776,E$11)+'СЕТ СН'!$F$9+СВЦЭМ!$D$10+'СЕТ СН'!$F$6-'СЕТ СН'!$F$19</f>
        <v>1097.8118956399999</v>
      </c>
      <c r="F36" s="36">
        <f>SUMIFS(СВЦЭМ!$C$33:$C$776,СВЦЭМ!$A$33:$A$776,$A36,СВЦЭМ!$B$33:$B$776,F$11)+'СЕТ СН'!$F$9+СВЦЭМ!$D$10+'СЕТ СН'!$F$6-'СЕТ СН'!$F$19</f>
        <v>1095.3500395999999</v>
      </c>
      <c r="G36" s="36">
        <f>SUMIFS(СВЦЭМ!$C$33:$C$776,СВЦЭМ!$A$33:$A$776,$A36,СВЦЭМ!$B$33:$B$776,G$11)+'СЕТ СН'!$F$9+СВЦЭМ!$D$10+'СЕТ СН'!$F$6-'СЕТ СН'!$F$19</f>
        <v>1085.9209421400001</v>
      </c>
      <c r="H36" s="36">
        <f>SUMIFS(СВЦЭМ!$C$33:$C$776,СВЦЭМ!$A$33:$A$776,$A36,СВЦЭМ!$B$33:$B$776,H$11)+'СЕТ СН'!$F$9+СВЦЭМ!$D$10+'СЕТ СН'!$F$6-'СЕТ СН'!$F$19</f>
        <v>1060.3333423199999</v>
      </c>
      <c r="I36" s="36">
        <f>SUMIFS(СВЦЭМ!$C$33:$C$776,СВЦЭМ!$A$33:$A$776,$A36,СВЦЭМ!$B$33:$B$776,I$11)+'СЕТ СН'!$F$9+СВЦЭМ!$D$10+'СЕТ СН'!$F$6-'СЕТ СН'!$F$19</f>
        <v>1047.7879659</v>
      </c>
      <c r="J36" s="36">
        <f>SUMIFS(СВЦЭМ!$C$33:$C$776,СВЦЭМ!$A$33:$A$776,$A36,СВЦЭМ!$B$33:$B$776,J$11)+'СЕТ СН'!$F$9+СВЦЭМ!$D$10+'СЕТ СН'!$F$6-'СЕТ СН'!$F$19</f>
        <v>998.04417414</v>
      </c>
      <c r="K36" s="36">
        <f>SUMIFS(СВЦЭМ!$C$33:$C$776,СВЦЭМ!$A$33:$A$776,$A36,СВЦЭМ!$B$33:$B$776,K$11)+'СЕТ СН'!$F$9+СВЦЭМ!$D$10+'СЕТ СН'!$F$6-'СЕТ СН'!$F$19</f>
        <v>1007.12921128</v>
      </c>
      <c r="L36" s="36">
        <f>SUMIFS(СВЦЭМ!$C$33:$C$776,СВЦЭМ!$A$33:$A$776,$A36,СВЦЭМ!$B$33:$B$776,L$11)+'СЕТ СН'!$F$9+СВЦЭМ!$D$10+'СЕТ СН'!$F$6-'СЕТ СН'!$F$19</f>
        <v>1037.9755065300001</v>
      </c>
      <c r="M36" s="36">
        <f>SUMIFS(СВЦЭМ!$C$33:$C$776,СВЦЭМ!$A$33:$A$776,$A36,СВЦЭМ!$B$33:$B$776,M$11)+'СЕТ СН'!$F$9+СВЦЭМ!$D$10+'СЕТ СН'!$F$6-'СЕТ СН'!$F$19</f>
        <v>1076.06846793</v>
      </c>
      <c r="N36" s="36">
        <f>SUMIFS(СВЦЭМ!$C$33:$C$776,СВЦЭМ!$A$33:$A$776,$A36,СВЦЭМ!$B$33:$B$776,N$11)+'СЕТ СН'!$F$9+СВЦЭМ!$D$10+'СЕТ СН'!$F$6-'СЕТ СН'!$F$19</f>
        <v>1121.8689909499999</v>
      </c>
      <c r="O36" s="36">
        <f>SUMIFS(СВЦЭМ!$C$33:$C$776,СВЦЭМ!$A$33:$A$776,$A36,СВЦЭМ!$B$33:$B$776,O$11)+'СЕТ СН'!$F$9+СВЦЭМ!$D$10+'СЕТ СН'!$F$6-'СЕТ СН'!$F$19</f>
        <v>1130.2713457099999</v>
      </c>
      <c r="P36" s="36">
        <f>SUMIFS(СВЦЭМ!$C$33:$C$776,СВЦЭМ!$A$33:$A$776,$A36,СВЦЭМ!$B$33:$B$776,P$11)+'СЕТ СН'!$F$9+СВЦЭМ!$D$10+'СЕТ СН'!$F$6-'СЕТ СН'!$F$19</f>
        <v>1129.6891176300001</v>
      </c>
      <c r="Q36" s="36">
        <f>SUMIFS(СВЦЭМ!$C$33:$C$776,СВЦЭМ!$A$33:$A$776,$A36,СВЦЭМ!$B$33:$B$776,Q$11)+'СЕТ СН'!$F$9+СВЦЭМ!$D$10+'СЕТ СН'!$F$6-'СЕТ СН'!$F$19</f>
        <v>1122.6622840699999</v>
      </c>
      <c r="R36" s="36">
        <f>SUMIFS(СВЦЭМ!$C$33:$C$776,СВЦЭМ!$A$33:$A$776,$A36,СВЦЭМ!$B$33:$B$776,R$11)+'СЕТ СН'!$F$9+СВЦЭМ!$D$10+'СЕТ СН'!$F$6-'СЕТ СН'!$F$19</f>
        <v>1095.81058798</v>
      </c>
      <c r="S36" s="36">
        <f>SUMIFS(СВЦЭМ!$C$33:$C$776,СВЦЭМ!$A$33:$A$776,$A36,СВЦЭМ!$B$33:$B$776,S$11)+'СЕТ СН'!$F$9+СВЦЭМ!$D$10+'СЕТ СН'!$F$6-'СЕТ СН'!$F$19</f>
        <v>1055.1896622499999</v>
      </c>
      <c r="T36" s="36">
        <f>SUMIFS(СВЦЭМ!$C$33:$C$776,СВЦЭМ!$A$33:$A$776,$A36,СВЦЭМ!$B$33:$B$776,T$11)+'СЕТ СН'!$F$9+СВЦЭМ!$D$10+'СЕТ СН'!$F$6-'СЕТ СН'!$F$19</f>
        <v>1030.5604460699999</v>
      </c>
      <c r="U36" s="36">
        <f>SUMIFS(СВЦЭМ!$C$33:$C$776,СВЦЭМ!$A$33:$A$776,$A36,СВЦЭМ!$B$33:$B$776,U$11)+'СЕТ СН'!$F$9+СВЦЭМ!$D$10+'СЕТ СН'!$F$6-'СЕТ СН'!$F$19</f>
        <v>1008.82083918</v>
      </c>
      <c r="V36" s="36">
        <f>SUMIFS(СВЦЭМ!$C$33:$C$776,СВЦЭМ!$A$33:$A$776,$A36,СВЦЭМ!$B$33:$B$776,V$11)+'СЕТ СН'!$F$9+СВЦЭМ!$D$10+'СЕТ СН'!$F$6-'СЕТ СН'!$F$19</f>
        <v>1001.5845735500001</v>
      </c>
      <c r="W36" s="36">
        <f>SUMIFS(СВЦЭМ!$C$33:$C$776,СВЦЭМ!$A$33:$A$776,$A36,СВЦЭМ!$B$33:$B$776,W$11)+'СЕТ СН'!$F$9+СВЦЭМ!$D$10+'СЕТ СН'!$F$6-'СЕТ СН'!$F$19</f>
        <v>996.18523278999999</v>
      </c>
      <c r="X36" s="36">
        <f>SUMIFS(СВЦЭМ!$C$33:$C$776,СВЦЭМ!$A$33:$A$776,$A36,СВЦЭМ!$B$33:$B$776,X$11)+'СЕТ СН'!$F$9+СВЦЭМ!$D$10+'СЕТ СН'!$F$6-'СЕТ СН'!$F$19</f>
        <v>1040.10893859</v>
      </c>
      <c r="Y36" s="36">
        <f>SUMIFS(СВЦЭМ!$C$33:$C$776,СВЦЭМ!$A$33:$A$776,$A36,СВЦЭМ!$B$33:$B$776,Y$11)+'СЕТ СН'!$F$9+СВЦЭМ!$D$10+'СЕТ СН'!$F$6-'СЕТ СН'!$F$19</f>
        <v>1089.2638274599999</v>
      </c>
    </row>
    <row r="37" spans="1:25" ht="15.75" x14ac:dyDescent="0.2">
      <c r="A37" s="35">
        <f t="shared" si="0"/>
        <v>43550</v>
      </c>
      <c r="B37" s="36">
        <f>SUMIFS(СВЦЭМ!$C$33:$C$776,СВЦЭМ!$A$33:$A$776,$A37,СВЦЭМ!$B$33:$B$776,B$11)+'СЕТ СН'!$F$9+СВЦЭМ!$D$10+'СЕТ СН'!$F$6-'СЕТ СН'!$F$19</f>
        <v>1065.88614917</v>
      </c>
      <c r="C37" s="36">
        <f>SUMIFS(СВЦЭМ!$C$33:$C$776,СВЦЭМ!$A$33:$A$776,$A37,СВЦЭМ!$B$33:$B$776,C$11)+'СЕТ СН'!$F$9+СВЦЭМ!$D$10+'СЕТ СН'!$F$6-'СЕТ СН'!$F$19</f>
        <v>1118.61016767</v>
      </c>
      <c r="D37" s="36">
        <f>SUMIFS(СВЦЭМ!$C$33:$C$776,СВЦЭМ!$A$33:$A$776,$A37,СВЦЭМ!$B$33:$B$776,D$11)+'СЕТ СН'!$F$9+СВЦЭМ!$D$10+'СЕТ СН'!$F$6-'СЕТ СН'!$F$19</f>
        <v>1169.9623472599999</v>
      </c>
      <c r="E37" s="36">
        <f>SUMIFS(СВЦЭМ!$C$33:$C$776,СВЦЭМ!$A$33:$A$776,$A37,СВЦЭМ!$B$33:$B$776,E$11)+'СЕТ СН'!$F$9+СВЦЭМ!$D$10+'СЕТ СН'!$F$6-'СЕТ СН'!$F$19</f>
        <v>1185.6195310799999</v>
      </c>
      <c r="F37" s="36">
        <f>SUMIFS(СВЦЭМ!$C$33:$C$776,СВЦЭМ!$A$33:$A$776,$A37,СВЦЭМ!$B$33:$B$776,F$11)+'СЕТ СН'!$F$9+СВЦЭМ!$D$10+'СЕТ СН'!$F$6-'СЕТ СН'!$F$19</f>
        <v>1161.6823866799998</v>
      </c>
      <c r="G37" s="36">
        <f>SUMIFS(СВЦЭМ!$C$33:$C$776,СВЦЭМ!$A$33:$A$776,$A37,СВЦЭМ!$B$33:$B$776,G$11)+'СЕТ СН'!$F$9+СВЦЭМ!$D$10+'СЕТ СН'!$F$6-'СЕТ СН'!$F$19</f>
        <v>1145.1407864799999</v>
      </c>
      <c r="H37" s="36">
        <f>SUMIFS(СВЦЭМ!$C$33:$C$776,СВЦЭМ!$A$33:$A$776,$A37,СВЦЭМ!$B$33:$B$776,H$11)+'СЕТ СН'!$F$9+СВЦЭМ!$D$10+'СЕТ СН'!$F$6-'СЕТ СН'!$F$19</f>
        <v>1088.4245378799999</v>
      </c>
      <c r="I37" s="36">
        <f>SUMIFS(СВЦЭМ!$C$33:$C$776,СВЦЭМ!$A$33:$A$776,$A37,СВЦЭМ!$B$33:$B$776,I$11)+'СЕТ СН'!$F$9+СВЦЭМ!$D$10+'СЕТ СН'!$F$6-'СЕТ СН'!$F$19</f>
        <v>1060.50633189</v>
      </c>
      <c r="J37" s="36">
        <f>SUMIFS(СВЦЭМ!$C$33:$C$776,СВЦЭМ!$A$33:$A$776,$A37,СВЦЭМ!$B$33:$B$776,J$11)+'СЕТ СН'!$F$9+СВЦЭМ!$D$10+'СЕТ СН'!$F$6-'СЕТ СН'!$F$19</f>
        <v>1010.44920114</v>
      </c>
      <c r="K37" s="36">
        <f>SUMIFS(СВЦЭМ!$C$33:$C$776,СВЦЭМ!$A$33:$A$776,$A37,СВЦЭМ!$B$33:$B$776,K$11)+'СЕТ СН'!$F$9+СВЦЭМ!$D$10+'СЕТ СН'!$F$6-'СЕТ СН'!$F$19</f>
        <v>994.79366641000001</v>
      </c>
      <c r="L37" s="36">
        <f>SUMIFS(СВЦЭМ!$C$33:$C$776,СВЦЭМ!$A$33:$A$776,$A37,СВЦЭМ!$B$33:$B$776,L$11)+'СЕТ СН'!$F$9+СВЦЭМ!$D$10+'СЕТ СН'!$F$6-'СЕТ СН'!$F$19</f>
        <v>987.04265915000008</v>
      </c>
      <c r="M37" s="36">
        <f>SUMIFS(СВЦЭМ!$C$33:$C$776,СВЦЭМ!$A$33:$A$776,$A37,СВЦЭМ!$B$33:$B$776,M$11)+'СЕТ СН'!$F$9+СВЦЭМ!$D$10+'СЕТ СН'!$F$6-'СЕТ СН'!$F$19</f>
        <v>1011.31448741</v>
      </c>
      <c r="N37" s="36">
        <f>SUMIFS(СВЦЭМ!$C$33:$C$776,СВЦЭМ!$A$33:$A$776,$A37,СВЦЭМ!$B$33:$B$776,N$11)+'СЕТ СН'!$F$9+СВЦЭМ!$D$10+'СЕТ СН'!$F$6-'СЕТ СН'!$F$19</f>
        <v>1033.3709466600001</v>
      </c>
      <c r="O37" s="36">
        <f>SUMIFS(СВЦЭМ!$C$33:$C$776,СВЦЭМ!$A$33:$A$776,$A37,СВЦЭМ!$B$33:$B$776,O$11)+'СЕТ СН'!$F$9+СВЦЭМ!$D$10+'СЕТ СН'!$F$6-'СЕТ СН'!$F$19</f>
        <v>1038.8587611799999</v>
      </c>
      <c r="P37" s="36">
        <f>SUMIFS(СВЦЭМ!$C$33:$C$776,СВЦЭМ!$A$33:$A$776,$A37,СВЦЭМ!$B$33:$B$776,P$11)+'СЕТ СН'!$F$9+СВЦЭМ!$D$10+'СЕТ СН'!$F$6-'СЕТ СН'!$F$19</f>
        <v>1055.1274642799999</v>
      </c>
      <c r="Q37" s="36">
        <f>SUMIFS(СВЦЭМ!$C$33:$C$776,СВЦЭМ!$A$33:$A$776,$A37,СВЦЭМ!$B$33:$B$776,Q$11)+'СЕТ СН'!$F$9+СВЦЭМ!$D$10+'СЕТ СН'!$F$6-'СЕТ СН'!$F$19</f>
        <v>1053.1591512699999</v>
      </c>
      <c r="R37" s="36">
        <f>SUMIFS(СВЦЭМ!$C$33:$C$776,СВЦЭМ!$A$33:$A$776,$A37,СВЦЭМ!$B$33:$B$776,R$11)+'СЕТ СН'!$F$9+СВЦЭМ!$D$10+'СЕТ СН'!$F$6-'СЕТ СН'!$F$19</f>
        <v>1036.26340486</v>
      </c>
      <c r="S37" s="36">
        <f>SUMIFS(СВЦЭМ!$C$33:$C$776,СВЦЭМ!$A$33:$A$776,$A37,СВЦЭМ!$B$33:$B$776,S$11)+'СЕТ СН'!$F$9+СВЦЭМ!$D$10+'СЕТ СН'!$F$6-'СЕТ СН'!$F$19</f>
        <v>994.66138107000006</v>
      </c>
      <c r="T37" s="36">
        <f>SUMIFS(СВЦЭМ!$C$33:$C$776,СВЦЭМ!$A$33:$A$776,$A37,СВЦЭМ!$B$33:$B$776,T$11)+'СЕТ СН'!$F$9+СВЦЭМ!$D$10+'СЕТ СН'!$F$6-'СЕТ СН'!$F$19</f>
        <v>980.35119495000004</v>
      </c>
      <c r="U37" s="36">
        <f>SUMIFS(СВЦЭМ!$C$33:$C$776,СВЦЭМ!$A$33:$A$776,$A37,СВЦЭМ!$B$33:$B$776,U$11)+'СЕТ СН'!$F$9+СВЦЭМ!$D$10+'СЕТ СН'!$F$6-'СЕТ СН'!$F$19</f>
        <v>963.49492785000007</v>
      </c>
      <c r="V37" s="36">
        <f>SUMIFS(СВЦЭМ!$C$33:$C$776,СВЦЭМ!$A$33:$A$776,$A37,СВЦЭМ!$B$33:$B$776,V$11)+'СЕТ СН'!$F$9+СВЦЭМ!$D$10+'СЕТ СН'!$F$6-'СЕТ СН'!$F$19</f>
        <v>958.83607812000002</v>
      </c>
      <c r="W37" s="36">
        <f>SUMIFS(СВЦЭМ!$C$33:$C$776,СВЦЭМ!$A$33:$A$776,$A37,СВЦЭМ!$B$33:$B$776,W$11)+'СЕТ СН'!$F$9+СВЦЭМ!$D$10+'СЕТ СН'!$F$6-'СЕТ СН'!$F$19</f>
        <v>962.34597250000002</v>
      </c>
      <c r="X37" s="36">
        <f>SUMIFS(СВЦЭМ!$C$33:$C$776,СВЦЭМ!$A$33:$A$776,$A37,СВЦЭМ!$B$33:$B$776,X$11)+'СЕТ СН'!$F$9+СВЦЭМ!$D$10+'СЕТ СН'!$F$6-'СЕТ СН'!$F$19</f>
        <v>1011.78673367</v>
      </c>
      <c r="Y37" s="36">
        <f>SUMIFS(СВЦЭМ!$C$33:$C$776,СВЦЭМ!$A$33:$A$776,$A37,СВЦЭМ!$B$33:$B$776,Y$11)+'СЕТ СН'!$F$9+СВЦЭМ!$D$10+'СЕТ СН'!$F$6-'СЕТ СН'!$F$19</f>
        <v>1075.92934414</v>
      </c>
    </row>
    <row r="38" spans="1:25" ht="15.75" x14ac:dyDescent="0.2">
      <c r="A38" s="35">
        <f t="shared" si="0"/>
        <v>43551</v>
      </c>
      <c r="B38" s="36">
        <f>SUMIFS(СВЦЭМ!$C$33:$C$776,СВЦЭМ!$A$33:$A$776,$A38,СВЦЭМ!$B$33:$B$776,B$11)+'СЕТ СН'!$F$9+СВЦЭМ!$D$10+'СЕТ СН'!$F$6-'СЕТ СН'!$F$19</f>
        <v>1115.2886375499997</v>
      </c>
      <c r="C38" s="36">
        <f>SUMIFS(СВЦЭМ!$C$33:$C$776,СВЦЭМ!$A$33:$A$776,$A38,СВЦЭМ!$B$33:$B$776,C$11)+'СЕТ СН'!$F$9+СВЦЭМ!$D$10+'СЕТ СН'!$F$6-'СЕТ СН'!$F$19</f>
        <v>1139.84525278</v>
      </c>
      <c r="D38" s="36">
        <f>SUMIFS(СВЦЭМ!$C$33:$C$776,СВЦЭМ!$A$33:$A$776,$A38,СВЦЭМ!$B$33:$B$776,D$11)+'СЕТ СН'!$F$9+СВЦЭМ!$D$10+'СЕТ СН'!$F$6-'СЕТ СН'!$F$19</f>
        <v>1154.1645261499998</v>
      </c>
      <c r="E38" s="36">
        <f>SUMIFS(СВЦЭМ!$C$33:$C$776,СВЦЭМ!$A$33:$A$776,$A38,СВЦЭМ!$B$33:$B$776,E$11)+'СЕТ СН'!$F$9+СВЦЭМ!$D$10+'СЕТ СН'!$F$6-'СЕТ СН'!$F$19</f>
        <v>1167.7872544499999</v>
      </c>
      <c r="F38" s="36">
        <f>SUMIFS(СВЦЭМ!$C$33:$C$776,СВЦЭМ!$A$33:$A$776,$A38,СВЦЭМ!$B$33:$B$776,F$11)+'СЕТ СН'!$F$9+СВЦЭМ!$D$10+'СЕТ СН'!$F$6-'СЕТ СН'!$F$19</f>
        <v>1169.2832404999999</v>
      </c>
      <c r="G38" s="36">
        <f>SUMIFS(СВЦЭМ!$C$33:$C$776,СВЦЭМ!$A$33:$A$776,$A38,СВЦЭМ!$B$33:$B$776,G$11)+'СЕТ СН'!$F$9+СВЦЭМ!$D$10+'СЕТ СН'!$F$6-'СЕТ СН'!$F$19</f>
        <v>1134.5311049699999</v>
      </c>
      <c r="H38" s="36">
        <f>SUMIFS(СВЦЭМ!$C$33:$C$776,СВЦЭМ!$A$33:$A$776,$A38,СВЦЭМ!$B$33:$B$776,H$11)+'СЕТ СН'!$F$9+СВЦЭМ!$D$10+'СЕТ СН'!$F$6-'СЕТ СН'!$F$19</f>
        <v>1103.3879725199999</v>
      </c>
      <c r="I38" s="36">
        <f>SUMIFS(СВЦЭМ!$C$33:$C$776,СВЦЭМ!$A$33:$A$776,$A38,СВЦЭМ!$B$33:$B$776,I$11)+'СЕТ СН'!$F$9+СВЦЭМ!$D$10+'СЕТ СН'!$F$6-'СЕТ СН'!$F$19</f>
        <v>1044.9908351300001</v>
      </c>
      <c r="J38" s="36">
        <f>SUMIFS(СВЦЭМ!$C$33:$C$776,СВЦЭМ!$A$33:$A$776,$A38,СВЦЭМ!$B$33:$B$776,J$11)+'СЕТ СН'!$F$9+СВЦЭМ!$D$10+'СЕТ СН'!$F$6-'СЕТ СН'!$F$19</f>
        <v>999.79530700999999</v>
      </c>
      <c r="K38" s="36">
        <f>SUMIFS(СВЦЭМ!$C$33:$C$776,СВЦЭМ!$A$33:$A$776,$A38,СВЦЭМ!$B$33:$B$776,K$11)+'СЕТ СН'!$F$9+СВЦЭМ!$D$10+'СЕТ СН'!$F$6-'СЕТ СН'!$F$19</f>
        <v>983.19715857000006</v>
      </c>
      <c r="L38" s="36">
        <f>SUMIFS(СВЦЭМ!$C$33:$C$776,СВЦЭМ!$A$33:$A$776,$A38,СВЦЭМ!$B$33:$B$776,L$11)+'СЕТ СН'!$F$9+СВЦЭМ!$D$10+'СЕТ СН'!$F$6-'СЕТ СН'!$F$19</f>
        <v>985.69258702000002</v>
      </c>
      <c r="M38" s="36">
        <f>SUMIFS(СВЦЭМ!$C$33:$C$776,СВЦЭМ!$A$33:$A$776,$A38,СВЦЭМ!$B$33:$B$776,M$11)+'СЕТ СН'!$F$9+СВЦЭМ!$D$10+'СЕТ СН'!$F$6-'СЕТ СН'!$F$19</f>
        <v>1006.47275948</v>
      </c>
      <c r="N38" s="36">
        <f>SUMIFS(СВЦЭМ!$C$33:$C$776,СВЦЭМ!$A$33:$A$776,$A38,СВЦЭМ!$B$33:$B$776,N$11)+'СЕТ СН'!$F$9+СВЦЭМ!$D$10+'СЕТ СН'!$F$6-'СЕТ СН'!$F$19</f>
        <v>1052.8816115299999</v>
      </c>
      <c r="O38" s="36">
        <f>SUMIFS(СВЦЭМ!$C$33:$C$776,СВЦЭМ!$A$33:$A$776,$A38,СВЦЭМ!$B$33:$B$776,O$11)+'СЕТ СН'!$F$9+СВЦЭМ!$D$10+'СЕТ СН'!$F$6-'СЕТ СН'!$F$19</f>
        <v>1061.32337158</v>
      </c>
      <c r="P38" s="36">
        <f>SUMIFS(СВЦЭМ!$C$33:$C$776,СВЦЭМ!$A$33:$A$776,$A38,СВЦЭМ!$B$33:$B$776,P$11)+'СЕТ СН'!$F$9+СВЦЭМ!$D$10+'СЕТ СН'!$F$6-'СЕТ СН'!$F$19</f>
        <v>1075.53439817</v>
      </c>
      <c r="Q38" s="36">
        <f>SUMIFS(СВЦЭМ!$C$33:$C$776,СВЦЭМ!$A$33:$A$776,$A38,СВЦЭМ!$B$33:$B$776,Q$11)+'СЕТ СН'!$F$9+СВЦЭМ!$D$10+'СЕТ СН'!$F$6-'СЕТ СН'!$F$19</f>
        <v>1067.5383790799999</v>
      </c>
      <c r="R38" s="36">
        <f>SUMIFS(СВЦЭМ!$C$33:$C$776,СВЦЭМ!$A$33:$A$776,$A38,СВЦЭМ!$B$33:$B$776,R$11)+'СЕТ СН'!$F$9+СВЦЭМ!$D$10+'СЕТ СН'!$F$6-'СЕТ СН'!$F$19</f>
        <v>1036.13636191</v>
      </c>
      <c r="S38" s="36">
        <f>SUMIFS(СВЦЭМ!$C$33:$C$776,СВЦЭМ!$A$33:$A$776,$A38,СВЦЭМ!$B$33:$B$776,S$11)+'СЕТ СН'!$F$9+СВЦЭМ!$D$10+'СЕТ СН'!$F$6-'СЕТ СН'!$F$19</f>
        <v>1007.0167735</v>
      </c>
      <c r="T38" s="36">
        <f>SUMIFS(СВЦЭМ!$C$33:$C$776,СВЦЭМ!$A$33:$A$776,$A38,СВЦЭМ!$B$33:$B$776,T$11)+'СЕТ СН'!$F$9+СВЦЭМ!$D$10+'СЕТ СН'!$F$6-'СЕТ СН'!$F$19</f>
        <v>988.95005600000002</v>
      </c>
      <c r="U38" s="36">
        <f>SUMIFS(СВЦЭМ!$C$33:$C$776,СВЦЭМ!$A$33:$A$776,$A38,СВЦЭМ!$B$33:$B$776,U$11)+'СЕТ СН'!$F$9+СВЦЭМ!$D$10+'СЕТ СН'!$F$6-'СЕТ СН'!$F$19</f>
        <v>980.84470542999998</v>
      </c>
      <c r="V38" s="36">
        <f>SUMIFS(СВЦЭМ!$C$33:$C$776,СВЦЭМ!$A$33:$A$776,$A38,СВЦЭМ!$B$33:$B$776,V$11)+'СЕТ СН'!$F$9+СВЦЭМ!$D$10+'СЕТ СН'!$F$6-'СЕТ СН'!$F$19</f>
        <v>973.47038312000006</v>
      </c>
      <c r="W38" s="36">
        <f>SUMIFS(СВЦЭМ!$C$33:$C$776,СВЦЭМ!$A$33:$A$776,$A38,СВЦЭМ!$B$33:$B$776,W$11)+'СЕТ СН'!$F$9+СВЦЭМ!$D$10+'СЕТ СН'!$F$6-'СЕТ СН'!$F$19</f>
        <v>969.17866225</v>
      </c>
      <c r="X38" s="36">
        <f>SUMIFS(СВЦЭМ!$C$33:$C$776,СВЦЭМ!$A$33:$A$776,$A38,СВЦЭМ!$B$33:$B$776,X$11)+'СЕТ СН'!$F$9+СВЦЭМ!$D$10+'СЕТ СН'!$F$6-'СЕТ СН'!$F$19</f>
        <v>1028.74389152</v>
      </c>
      <c r="Y38" s="36">
        <f>SUMIFS(СВЦЭМ!$C$33:$C$776,СВЦЭМ!$A$33:$A$776,$A38,СВЦЭМ!$B$33:$B$776,Y$11)+'СЕТ СН'!$F$9+СВЦЭМ!$D$10+'СЕТ СН'!$F$6-'СЕТ СН'!$F$19</f>
        <v>1081.39886473</v>
      </c>
    </row>
    <row r="39" spans="1:25" ht="15.75" x14ac:dyDescent="0.2">
      <c r="A39" s="35">
        <f t="shared" si="0"/>
        <v>43552</v>
      </c>
      <c r="B39" s="36">
        <f>SUMIFS(СВЦЭМ!$C$33:$C$776,СВЦЭМ!$A$33:$A$776,$A39,СВЦЭМ!$B$33:$B$776,B$11)+'СЕТ СН'!$F$9+СВЦЭМ!$D$10+'СЕТ СН'!$F$6-'СЕТ СН'!$F$19</f>
        <v>1116.2525072999999</v>
      </c>
      <c r="C39" s="36">
        <f>SUMIFS(СВЦЭМ!$C$33:$C$776,СВЦЭМ!$A$33:$A$776,$A39,СВЦЭМ!$B$33:$B$776,C$11)+'СЕТ СН'!$F$9+СВЦЭМ!$D$10+'СЕТ СН'!$F$6-'СЕТ СН'!$F$19</f>
        <v>1154.0926150299999</v>
      </c>
      <c r="D39" s="36">
        <f>SUMIFS(СВЦЭМ!$C$33:$C$776,СВЦЭМ!$A$33:$A$776,$A39,СВЦЭМ!$B$33:$B$776,D$11)+'СЕТ СН'!$F$9+СВЦЭМ!$D$10+'СЕТ СН'!$F$6-'СЕТ СН'!$F$19</f>
        <v>1174.0476641199998</v>
      </c>
      <c r="E39" s="36">
        <f>SUMIFS(СВЦЭМ!$C$33:$C$776,СВЦЭМ!$A$33:$A$776,$A39,СВЦЭМ!$B$33:$B$776,E$11)+'СЕТ СН'!$F$9+СВЦЭМ!$D$10+'СЕТ СН'!$F$6-'СЕТ СН'!$F$19</f>
        <v>1177.0581442</v>
      </c>
      <c r="F39" s="36">
        <f>SUMIFS(СВЦЭМ!$C$33:$C$776,СВЦЭМ!$A$33:$A$776,$A39,СВЦЭМ!$B$33:$B$776,F$11)+'СЕТ СН'!$F$9+СВЦЭМ!$D$10+'СЕТ СН'!$F$6-'СЕТ СН'!$F$19</f>
        <v>1173.2430580199998</v>
      </c>
      <c r="G39" s="36">
        <f>SUMIFS(СВЦЭМ!$C$33:$C$776,СВЦЭМ!$A$33:$A$776,$A39,СВЦЭМ!$B$33:$B$776,G$11)+'СЕТ СН'!$F$9+СВЦЭМ!$D$10+'СЕТ СН'!$F$6-'СЕТ СН'!$F$19</f>
        <v>1140.5759844599997</v>
      </c>
      <c r="H39" s="36">
        <f>SUMIFS(СВЦЭМ!$C$33:$C$776,СВЦЭМ!$A$33:$A$776,$A39,СВЦЭМ!$B$33:$B$776,H$11)+'СЕТ СН'!$F$9+СВЦЭМ!$D$10+'СЕТ СН'!$F$6-'СЕТ СН'!$F$19</f>
        <v>1115.3730739299999</v>
      </c>
      <c r="I39" s="36">
        <f>SUMIFS(СВЦЭМ!$C$33:$C$776,СВЦЭМ!$A$33:$A$776,$A39,СВЦЭМ!$B$33:$B$776,I$11)+'СЕТ СН'!$F$9+СВЦЭМ!$D$10+'СЕТ СН'!$F$6-'СЕТ СН'!$F$19</f>
        <v>1077.1263007099999</v>
      </c>
      <c r="J39" s="36">
        <f>SUMIFS(СВЦЭМ!$C$33:$C$776,СВЦЭМ!$A$33:$A$776,$A39,СВЦЭМ!$B$33:$B$776,J$11)+'СЕТ СН'!$F$9+СВЦЭМ!$D$10+'СЕТ СН'!$F$6-'СЕТ СН'!$F$19</f>
        <v>1029.88994228</v>
      </c>
      <c r="K39" s="36">
        <f>SUMIFS(СВЦЭМ!$C$33:$C$776,СВЦЭМ!$A$33:$A$776,$A39,СВЦЭМ!$B$33:$B$776,K$11)+'СЕТ СН'!$F$9+СВЦЭМ!$D$10+'СЕТ СН'!$F$6-'СЕТ СН'!$F$19</f>
        <v>996.71528176000004</v>
      </c>
      <c r="L39" s="36">
        <f>SUMIFS(СВЦЭМ!$C$33:$C$776,СВЦЭМ!$A$33:$A$776,$A39,СВЦЭМ!$B$33:$B$776,L$11)+'СЕТ СН'!$F$9+СВЦЭМ!$D$10+'СЕТ СН'!$F$6-'СЕТ СН'!$F$19</f>
        <v>1008.95832093</v>
      </c>
      <c r="M39" s="36">
        <f>SUMIFS(СВЦЭМ!$C$33:$C$776,СВЦЭМ!$A$33:$A$776,$A39,СВЦЭМ!$B$33:$B$776,M$11)+'СЕТ СН'!$F$9+СВЦЭМ!$D$10+'СЕТ СН'!$F$6-'СЕТ СН'!$F$19</f>
        <v>1020.9091670600001</v>
      </c>
      <c r="N39" s="36">
        <f>SUMIFS(СВЦЭМ!$C$33:$C$776,СВЦЭМ!$A$33:$A$776,$A39,СВЦЭМ!$B$33:$B$776,N$11)+'СЕТ СН'!$F$9+СВЦЭМ!$D$10+'СЕТ СН'!$F$6-'СЕТ СН'!$F$19</f>
        <v>1069.6848524299999</v>
      </c>
      <c r="O39" s="36">
        <f>SUMIFS(СВЦЭМ!$C$33:$C$776,СВЦЭМ!$A$33:$A$776,$A39,СВЦЭМ!$B$33:$B$776,O$11)+'СЕТ СН'!$F$9+СВЦЭМ!$D$10+'СЕТ СН'!$F$6-'СЕТ СН'!$F$19</f>
        <v>1077.83690389</v>
      </c>
      <c r="P39" s="36">
        <f>SUMIFS(СВЦЭМ!$C$33:$C$776,СВЦЭМ!$A$33:$A$776,$A39,СВЦЭМ!$B$33:$B$776,P$11)+'СЕТ СН'!$F$9+СВЦЭМ!$D$10+'СЕТ СН'!$F$6-'СЕТ СН'!$F$19</f>
        <v>1089.88637485</v>
      </c>
      <c r="Q39" s="36">
        <f>SUMIFS(СВЦЭМ!$C$33:$C$776,СВЦЭМ!$A$33:$A$776,$A39,СВЦЭМ!$B$33:$B$776,Q$11)+'СЕТ СН'!$F$9+СВЦЭМ!$D$10+'СЕТ СН'!$F$6-'СЕТ СН'!$F$19</f>
        <v>1089.0614866599999</v>
      </c>
      <c r="R39" s="36">
        <f>SUMIFS(СВЦЭМ!$C$33:$C$776,СВЦЭМ!$A$33:$A$776,$A39,СВЦЭМ!$B$33:$B$776,R$11)+'СЕТ СН'!$F$9+СВЦЭМ!$D$10+'СЕТ СН'!$F$6-'СЕТ СН'!$F$19</f>
        <v>1061.1921385099999</v>
      </c>
      <c r="S39" s="36">
        <f>SUMIFS(СВЦЭМ!$C$33:$C$776,СВЦЭМ!$A$33:$A$776,$A39,СВЦЭМ!$B$33:$B$776,S$11)+'СЕТ СН'!$F$9+СВЦЭМ!$D$10+'СЕТ СН'!$F$6-'СЕТ СН'!$F$19</f>
        <v>1037.8312228</v>
      </c>
      <c r="T39" s="36">
        <f>SUMIFS(СВЦЭМ!$C$33:$C$776,СВЦЭМ!$A$33:$A$776,$A39,СВЦЭМ!$B$33:$B$776,T$11)+'СЕТ СН'!$F$9+СВЦЭМ!$D$10+'СЕТ СН'!$F$6-'СЕТ СН'!$F$19</f>
        <v>1022.20084889</v>
      </c>
      <c r="U39" s="36">
        <f>SUMIFS(СВЦЭМ!$C$33:$C$776,СВЦЭМ!$A$33:$A$776,$A39,СВЦЭМ!$B$33:$B$776,U$11)+'СЕТ СН'!$F$9+СВЦЭМ!$D$10+'СЕТ СН'!$F$6-'СЕТ СН'!$F$19</f>
        <v>1002.44339081</v>
      </c>
      <c r="V39" s="36">
        <f>SUMIFS(СВЦЭМ!$C$33:$C$776,СВЦЭМ!$A$33:$A$776,$A39,СВЦЭМ!$B$33:$B$776,V$11)+'СЕТ СН'!$F$9+СВЦЭМ!$D$10+'СЕТ СН'!$F$6-'СЕТ СН'!$F$19</f>
        <v>1005.53232713</v>
      </c>
      <c r="W39" s="36">
        <f>SUMIFS(СВЦЭМ!$C$33:$C$776,СВЦЭМ!$A$33:$A$776,$A39,СВЦЭМ!$B$33:$B$776,W$11)+'СЕТ СН'!$F$9+СВЦЭМ!$D$10+'СЕТ СН'!$F$6-'СЕТ СН'!$F$19</f>
        <v>1001.08989875</v>
      </c>
      <c r="X39" s="36">
        <f>SUMIFS(СВЦЭМ!$C$33:$C$776,СВЦЭМ!$A$33:$A$776,$A39,СВЦЭМ!$B$33:$B$776,X$11)+'СЕТ СН'!$F$9+СВЦЭМ!$D$10+'СЕТ СН'!$F$6-'СЕТ СН'!$F$19</f>
        <v>1044.38216319</v>
      </c>
      <c r="Y39" s="36">
        <f>SUMIFS(СВЦЭМ!$C$33:$C$776,СВЦЭМ!$A$33:$A$776,$A39,СВЦЭМ!$B$33:$B$776,Y$11)+'СЕТ СН'!$F$9+СВЦЭМ!$D$10+'СЕТ СН'!$F$6-'СЕТ СН'!$F$19</f>
        <v>1109.1530364299999</v>
      </c>
    </row>
    <row r="40" spans="1:25" ht="15.75" x14ac:dyDescent="0.2">
      <c r="A40" s="35">
        <f t="shared" si="0"/>
        <v>43553</v>
      </c>
      <c r="B40" s="36">
        <f>SUMIFS(СВЦЭМ!$C$33:$C$776,СВЦЭМ!$A$33:$A$776,$A40,СВЦЭМ!$B$33:$B$776,B$11)+'СЕТ СН'!$F$9+СВЦЭМ!$D$10+'СЕТ СН'!$F$6-'СЕТ СН'!$F$19</f>
        <v>1110.6543219</v>
      </c>
      <c r="C40" s="36">
        <f>SUMIFS(СВЦЭМ!$C$33:$C$776,СВЦЭМ!$A$33:$A$776,$A40,СВЦЭМ!$B$33:$B$776,C$11)+'СЕТ СН'!$F$9+СВЦЭМ!$D$10+'СЕТ СН'!$F$6-'СЕТ СН'!$F$19</f>
        <v>1149.17775166</v>
      </c>
      <c r="D40" s="36">
        <f>SUMIFS(СВЦЭМ!$C$33:$C$776,СВЦЭМ!$A$33:$A$776,$A40,СВЦЭМ!$B$33:$B$776,D$11)+'СЕТ СН'!$F$9+СВЦЭМ!$D$10+'СЕТ СН'!$F$6-'СЕТ СН'!$F$19</f>
        <v>1164.0191476099999</v>
      </c>
      <c r="E40" s="36">
        <f>SUMIFS(СВЦЭМ!$C$33:$C$776,СВЦЭМ!$A$33:$A$776,$A40,СВЦЭМ!$B$33:$B$776,E$11)+'СЕТ СН'!$F$9+СВЦЭМ!$D$10+'СЕТ СН'!$F$6-'СЕТ СН'!$F$19</f>
        <v>1175.3231724599998</v>
      </c>
      <c r="F40" s="36">
        <f>SUMIFS(СВЦЭМ!$C$33:$C$776,СВЦЭМ!$A$33:$A$776,$A40,СВЦЭМ!$B$33:$B$776,F$11)+'СЕТ СН'!$F$9+СВЦЭМ!$D$10+'СЕТ СН'!$F$6-'СЕТ СН'!$F$19</f>
        <v>1177.9290645899998</v>
      </c>
      <c r="G40" s="36">
        <f>SUMIFS(СВЦЭМ!$C$33:$C$776,СВЦЭМ!$A$33:$A$776,$A40,СВЦЭМ!$B$33:$B$776,G$11)+'СЕТ СН'!$F$9+СВЦЭМ!$D$10+'СЕТ СН'!$F$6-'СЕТ СН'!$F$19</f>
        <v>1163.1226798999999</v>
      </c>
      <c r="H40" s="36">
        <f>SUMIFS(СВЦЭМ!$C$33:$C$776,СВЦЭМ!$A$33:$A$776,$A40,СВЦЭМ!$B$33:$B$776,H$11)+'СЕТ СН'!$F$9+СВЦЭМ!$D$10+'СЕТ СН'!$F$6-'СЕТ СН'!$F$19</f>
        <v>1115.7620102699998</v>
      </c>
      <c r="I40" s="36">
        <f>SUMIFS(СВЦЭМ!$C$33:$C$776,СВЦЭМ!$A$33:$A$776,$A40,СВЦЭМ!$B$33:$B$776,I$11)+'СЕТ СН'!$F$9+СВЦЭМ!$D$10+'СЕТ СН'!$F$6-'СЕТ СН'!$F$19</f>
        <v>1080.53253436</v>
      </c>
      <c r="J40" s="36">
        <f>SUMIFS(СВЦЭМ!$C$33:$C$776,СВЦЭМ!$A$33:$A$776,$A40,СВЦЭМ!$B$33:$B$776,J$11)+'СЕТ СН'!$F$9+СВЦЭМ!$D$10+'СЕТ СН'!$F$6-'СЕТ СН'!$F$19</f>
        <v>1028.37912684</v>
      </c>
      <c r="K40" s="36">
        <f>SUMIFS(СВЦЭМ!$C$33:$C$776,СВЦЭМ!$A$33:$A$776,$A40,СВЦЭМ!$B$33:$B$776,K$11)+'СЕТ СН'!$F$9+СВЦЭМ!$D$10+'СЕТ СН'!$F$6-'СЕТ СН'!$F$19</f>
        <v>996.19140943000002</v>
      </c>
      <c r="L40" s="36">
        <f>SUMIFS(СВЦЭМ!$C$33:$C$776,СВЦЭМ!$A$33:$A$776,$A40,СВЦЭМ!$B$33:$B$776,L$11)+'СЕТ СН'!$F$9+СВЦЭМ!$D$10+'СЕТ СН'!$F$6-'СЕТ СН'!$F$19</f>
        <v>1029.6382165800001</v>
      </c>
      <c r="M40" s="36">
        <f>SUMIFS(СВЦЭМ!$C$33:$C$776,СВЦЭМ!$A$33:$A$776,$A40,СВЦЭМ!$B$33:$B$776,M$11)+'СЕТ СН'!$F$9+СВЦЭМ!$D$10+'СЕТ СН'!$F$6-'СЕТ СН'!$F$19</f>
        <v>1054.2662407299999</v>
      </c>
      <c r="N40" s="36">
        <f>SUMIFS(СВЦЭМ!$C$33:$C$776,СВЦЭМ!$A$33:$A$776,$A40,СВЦЭМ!$B$33:$B$776,N$11)+'СЕТ СН'!$F$9+СВЦЭМ!$D$10+'СЕТ СН'!$F$6-'СЕТ СН'!$F$19</f>
        <v>1067.99358818</v>
      </c>
      <c r="O40" s="36">
        <f>SUMIFS(СВЦЭМ!$C$33:$C$776,СВЦЭМ!$A$33:$A$776,$A40,СВЦЭМ!$B$33:$B$776,O$11)+'СЕТ СН'!$F$9+СВЦЭМ!$D$10+'СЕТ СН'!$F$6-'СЕТ СН'!$F$19</f>
        <v>1076.3994873699999</v>
      </c>
      <c r="P40" s="36">
        <f>SUMIFS(СВЦЭМ!$C$33:$C$776,СВЦЭМ!$A$33:$A$776,$A40,СВЦЭМ!$B$33:$B$776,P$11)+'СЕТ СН'!$F$9+СВЦЭМ!$D$10+'СЕТ СН'!$F$6-'СЕТ СН'!$F$19</f>
        <v>1088.8750071699999</v>
      </c>
      <c r="Q40" s="36">
        <f>SUMIFS(СВЦЭМ!$C$33:$C$776,СВЦЭМ!$A$33:$A$776,$A40,СВЦЭМ!$B$33:$B$776,Q$11)+'СЕТ СН'!$F$9+СВЦЭМ!$D$10+'СЕТ СН'!$F$6-'СЕТ СН'!$F$19</f>
        <v>1084.0644895400001</v>
      </c>
      <c r="R40" s="36">
        <f>SUMIFS(СВЦЭМ!$C$33:$C$776,СВЦЭМ!$A$33:$A$776,$A40,СВЦЭМ!$B$33:$B$776,R$11)+'СЕТ СН'!$F$9+СВЦЭМ!$D$10+'СЕТ СН'!$F$6-'СЕТ СН'!$F$19</f>
        <v>1055.9871384799999</v>
      </c>
      <c r="S40" s="36">
        <f>SUMIFS(СВЦЭМ!$C$33:$C$776,СВЦЭМ!$A$33:$A$776,$A40,СВЦЭМ!$B$33:$B$776,S$11)+'СЕТ СН'!$F$9+СВЦЭМ!$D$10+'СЕТ СН'!$F$6-'СЕТ СН'!$F$19</f>
        <v>1023.2100390200001</v>
      </c>
      <c r="T40" s="36">
        <f>SUMIFS(СВЦЭМ!$C$33:$C$776,СВЦЭМ!$A$33:$A$776,$A40,СВЦЭМ!$B$33:$B$776,T$11)+'СЕТ СН'!$F$9+СВЦЭМ!$D$10+'СЕТ СН'!$F$6-'СЕТ СН'!$F$19</f>
        <v>1007.8203647500001</v>
      </c>
      <c r="U40" s="36">
        <f>SUMIFS(СВЦЭМ!$C$33:$C$776,СВЦЭМ!$A$33:$A$776,$A40,СВЦЭМ!$B$33:$B$776,U$11)+'СЕТ СН'!$F$9+СВЦЭМ!$D$10+'СЕТ СН'!$F$6-'СЕТ СН'!$F$19</f>
        <v>975.46782152000003</v>
      </c>
      <c r="V40" s="36">
        <f>SUMIFS(СВЦЭМ!$C$33:$C$776,СВЦЭМ!$A$33:$A$776,$A40,СВЦЭМ!$B$33:$B$776,V$11)+'СЕТ СН'!$F$9+СВЦЭМ!$D$10+'СЕТ СН'!$F$6-'СЕТ СН'!$F$19</f>
        <v>968.78051983</v>
      </c>
      <c r="W40" s="36">
        <f>SUMIFS(СВЦЭМ!$C$33:$C$776,СВЦЭМ!$A$33:$A$776,$A40,СВЦЭМ!$B$33:$B$776,W$11)+'СЕТ СН'!$F$9+СВЦЭМ!$D$10+'СЕТ СН'!$F$6-'СЕТ СН'!$F$19</f>
        <v>947.20955194999999</v>
      </c>
      <c r="X40" s="36">
        <f>SUMIFS(СВЦЭМ!$C$33:$C$776,СВЦЭМ!$A$33:$A$776,$A40,СВЦЭМ!$B$33:$B$776,X$11)+'СЕТ СН'!$F$9+СВЦЭМ!$D$10+'СЕТ СН'!$F$6-'СЕТ СН'!$F$19</f>
        <v>1004.56798011</v>
      </c>
      <c r="Y40" s="36">
        <f>SUMIFS(СВЦЭМ!$C$33:$C$776,СВЦЭМ!$A$33:$A$776,$A40,СВЦЭМ!$B$33:$B$776,Y$11)+'СЕТ СН'!$F$9+СВЦЭМ!$D$10+'СЕТ СН'!$F$6-'СЕТ СН'!$F$19</f>
        <v>1062.97379621</v>
      </c>
    </row>
    <row r="41" spans="1:25" ht="15.75" x14ac:dyDescent="0.2">
      <c r="A41" s="35">
        <f t="shared" si="0"/>
        <v>43554</v>
      </c>
      <c r="B41" s="36">
        <f>SUMIFS(СВЦЭМ!$C$33:$C$776,СВЦЭМ!$A$33:$A$776,$A41,СВЦЭМ!$B$33:$B$776,B$11)+'СЕТ СН'!$F$9+СВЦЭМ!$D$10+'СЕТ СН'!$F$6-'СЕТ СН'!$F$19</f>
        <v>1087.52167061</v>
      </c>
      <c r="C41" s="36">
        <f>SUMIFS(СВЦЭМ!$C$33:$C$776,СВЦЭМ!$A$33:$A$776,$A41,СВЦЭМ!$B$33:$B$776,C$11)+'СЕТ СН'!$F$9+СВЦЭМ!$D$10+'СЕТ СН'!$F$6-'СЕТ СН'!$F$19</f>
        <v>1097.32737032</v>
      </c>
      <c r="D41" s="36">
        <f>SUMIFS(СВЦЭМ!$C$33:$C$776,СВЦЭМ!$A$33:$A$776,$A41,СВЦЭМ!$B$33:$B$776,D$11)+'СЕТ СН'!$F$9+СВЦЭМ!$D$10+'СЕТ СН'!$F$6-'СЕТ СН'!$F$19</f>
        <v>1119.8732795699998</v>
      </c>
      <c r="E41" s="36">
        <f>SUMIFS(СВЦЭМ!$C$33:$C$776,СВЦЭМ!$A$33:$A$776,$A41,СВЦЭМ!$B$33:$B$776,E$11)+'СЕТ СН'!$F$9+СВЦЭМ!$D$10+'СЕТ СН'!$F$6-'СЕТ СН'!$F$19</f>
        <v>1135.7713587999999</v>
      </c>
      <c r="F41" s="36">
        <f>SUMIFS(СВЦЭМ!$C$33:$C$776,СВЦЭМ!$A$33:$A$776,$A41,СВЦЭМ!$B$33:$B$776,F$11)+'СЕТ СН'!$F$9+СВЦЭМ!$D$10+'СЕТ СН'!$F$6-'СЕТ СН'!$F$19</f>
        <v>1134.8134813699999</v>
      </c>
      <c r="G41" s="36">
        <f>SUMIFS(СВЦЭМ!$C$33:$C$776,СВЦЭМ!$A$33:$A$776,$A41,СВЦЭМ!$B$33:$B$776,G$11)+'СЕТ СН'!$F$9+СВЦЭМ!$D$10+'СЕТ СН'!$F$6-'СЕТ СН'!$F$19</f>
        <v>1124.52977938</v>
      </c>
      <c r="H41" s="36">
        <f>SUMIFS(СВЦЭМ!$C$33:$C$776,СВЦЭМ!$A$33:$A$776,$A41,СВЦЭМ!$B$33:$B$776,H$11)+'СЕТ СН'!$F$9+СВЦЭМ!$D$10+'СЕТ СН'!$F$6-'СЕТ СН'!$F$19</f>
        <v>1104.8192418499998</v>
      </c>
      <c r="I41" s="36">
        <f>SUMIFS(СВЦЭМ!$C$33:$C$776,СВЦЭМ!$A$33:$A$776,$A41,СВЦЭМ!$B$33:$B$776,I$11)+'СЕТ СН'!$F$9+СВЦЭМ!$D$10+'СЕТ СН'!$F$6-'СЕТ СН'!$F$19</f>
        <v>1073.33329925</v>
      </c>
      <c r="J41" s="36">
        <f>SUMIFS(СВЦЭМ!$C$33:$C$776,СВЦЭМ!$A$33:$A$776,$A41,СВЦЭМ!$B$33:$B$776,J$11)+'СЕТ СН'!$F$9+СВЦЭМ!$D$10+'СЕТ СН'!$F$6-'СЕТ СН'!$F$19</f>
        <v>990.77491277000001</v>
      </c>
      <c r="K41" s="36">
        <f>SUMIFS(СВЦЭМ!$C$33:$C$776,СВЦЭМ!$A$33:$A$776,$A41,СВЦЭМ!$B$33:$B$776,K$11)+'СЕТ СН'!$F$9+СВЦЭМ!$D$10+'СЕТ СН'!$F$6-'СЕТ СН'!$F$19</f>
        <v>958.48404411000001</v>
      </c>
      <c r="L41" s="36">
        <f>SUMIFS(СВЦЭМ!$C$33:$C$776,СВЦЭМ!$A$33:$A$776,$A41,СВЦЭМ!$B$33:$B$776,L$11)+'СЕТ СН'!$F$9+СВЦЭМ!$D$10+'СЕТ СН'!$F$6-'СЕТ СН'!$F$19</f>
        <v>951.64385955</v>
      </c>
      <c r="M41" s="36">
        <f>SUMIFS(СВЦЭМ!$C$33:$C$776,СВЦЭМ!$A$33:$A$776,$A41,СВЦЭМ!$B$33:$B$776,M$11)+'СЕТ СН'!$F$9+СВЦЭМ!$D$10+'СЕТ СН'!$F$6-'СЕТ СН'!$F$19</f>
        <v>970.61438219000001</v>
      </c>
      <c r="N41" s="36">
        <f>SUMIFS(СВЦЭМ!$C$33:$C$776,СВЦЭМ!$A$33:$A$776,$A41,СВЦЭМ!$B$33:$B$776,N$11)+'СЕТ СН'!$F$9+СВЦЭМ!$D$10+'СЕТ СН'!$F$6-'СЕТ СН'!$F$19</f>
        <v>1011.74850837</v>
      </c>
      <c r="O41" s="36">
        <f>SUMIFS(СВЦЭМ!$C$33:$C$776,СВЦЭМ!$A$33:$A$776,$A41,СВЦЭМ!$B$33:$B$776,O$11)+'СЕТ СН'!$F$9+СВЦЭМ!$D$10+'СЕТ СН'!$F$6-'СЕТ СН'!$F$19</f>
        <v>1032.65338838</v>
      </c>
      <c r="P41" s="36">
        <f>SUMIFS(СВЦЭМ!$C$33:$C$776,СВЦЭМ!$A$33:$A$776,$A41,СВЦЭМ!$B$33:$B$776,P$11)+'СЕТ СН'!$F$9+СВЦЭМ!$D$10+'СЕТ СН'!$F$6-'СЕТ СН'!$F$19</f>
        <v>1036.09724317</v>
      </c>
      <c r="Q41" s="36">
        <f>SUMIFS(СВЦЭМ!$C$33:$C$776,СВЦЭМ!$A$33:$A$776,$A41,СВЦЭМ!$B$33:$B$776,Q$11)+'СЕТ СН'!$F$9+СВЦЭМ!$D$10+'СЕТ СН'!$F$6-'СЕТ СН'!$F$19</f>
        <v>1035.71441299</v>
      </c>
      <c r="R41" s="36">
        <f>SUMIFS(СВЦЭМ!$C$33:$C$776,СВЦЭМ!$A$33:$A$776,$A41,СВЦЭМ!$B$33:$B$776,R$11)+'СЕТ СН'!$F$9+СВЦЭМ!$D$10+'СЕТ СН'!$F$6-'СЕТ СН'!$F$19</f>
        <v>1009.09032534</v>
      </c>
      <c r="S41" s="36">
        <f>SUMIFS(СВЦЭМ!$C$33:$C$776,СВЦЭМ!$A$33:$A$776,$A41,СВЦЭМ!$B$33:$B$776,S$11)+'СЕТ СН'!$F$9+СВЦЭМ!$D$10+'СЕТ СН'!$F$6-'СЕТ СН'!$F$19</f>
        <v>956.88357178000001</v>
      </c>
      <c r="T41" s="36">
        <f>SUMIFS(СВЦЭМ!$C$33:$C$776,СВЦЭМ!$A$33:$A$776,$A41,СВЦЭМ!$B$33:$B$776,T$11)+'СЕТ СН'!$F$9+СВЦЭМ!$D$10+'СЕТ СН'!$F$6-'СЕТ СН'!$F$19</f>
        <v>950.20111168000005</v>
      </c>
      <c r="U41" s="36">
        <f>SUMIFS(СВЦЭМ!$C$33:$C$776,СВЦЭМ!$A$33:$A$776,$A41,СВЦЭМ!$B$33:$B$776,U$11)+'СЕТ СН'!$F$9+СВЦЭМ!$D$10+'СЕТ СН'!$F$6-'СЕТ СН'!$F$19</f>
        <v>930.55333688999997</v>
      </c>
      <c r="V41" s="36">
        <f>SUMIFS(СВЦЭМ!$C$33:$C$776,СВЦЭМ!$A$33:$A$776,$A41,СВЦЭМ!$B$33:$B$776,V$11)+'СЕТ СН'!$F$9+СВЦЭМ!$D$10+'СЕТ СН'!$F$6-'СЕТ СН'!$F$19</f>
        <v>912.54897808999999</v>
      </c>
      <c r="W41" s="36">
        <f>SUMIFS(СВЦЭМ!$C$33:$C$776,СВЦЭМ!$A$33:$A$776,$A41,СВЦЭМ!$B$33:$B$776,W$11)+'СЕТ СН'!$F$9+СВЦЭМ!$D$10+'СЕТ СН'!$F$6-'СЕТ СН'!$F$19</f>
        <v>923.66202503</v>
      </c>
      <c r="X41" s="36">
        <f>SUMIFS(СВЦЭМ!$C$33:$C$776,СВЦЭМ!$A$33:$A$776,$A41,СВЦЭМ!$B$33:$B$776,X$11)+'СЕТ СН'!$F$9+СВЦЭМ!$D$10+'СЕТ СН'!$F$6-'СЕТ СН'!$F$19</f>
        <v>974.99944024000001</v>
      </c>
      <c r="Y41" s="36">
        <f>SUMIFS(СВЦЭМ!$C$33:$C$776,СВЦЭМ!$A$33:$A$776,$A41,СВЦЭМ!$B$33:$B$776,Y$11)+'СЕТ СН'!$F$9+СВЦЭМ!$D$10+'СЕТ СН'!$F$6-'СЕТ СН'!$F$19</f>
        <v>1044.69489488</v>
      </c>
    </row>
    <row r="42" spans="1:25" ht="15.75" x14ac:dyDescent="0.2">
      <c r="A42" s="35">
        <f t="shared" si="0"/>
        <v>43555</v>
      </c>
      <c r="B42" s="36">
        <f>SUMIFS(СВЦЭМ!$C$33:$C$776,СВЦЭМ!$A$33:$A$776,$A42,СВЦЭМ!$B$33:$B$776,B$11)+'СЕТ СН'!$F$9+СВЦЭМ!$D$10+'СЕТ СН'!$F$6-'СЕТ СН'!$F$19</f>
        <v>1071.5309726599999</v>
      </c>
      <c r="C42" s="36">
        <f>SUMIFS(СВЦЭМ!$C$33:$C$776,СВЦЭМ!$A$33:$A$776,$A42,СВЦЭМ!$B$33:$B$776,C$11)+'СЕТ СН'!$F$9+СВЦЭМ!$D$10+'СЕТ СН'!$F$6-'СЕТ СН'!$F$19</f>
        <v>1101.24033452</v>
      </c>
      <c r="D42" s="36">
        <f>SUMIFS(СВЦЭМ!$C$33:$C$776,СВЦЭМ!$A$33:$A$776,$A42,СВЦЭМ!$B$33:$B$776,D$11)+'СЕТ СН'!$F$9+СВЦЭМ!$D$10+'СЕТ СН'!$F$6-'СЕТ СН'!$F$19</f>
        <v>1129.2110390999999</v>
      </c>
      <c r="E42" s="36">
        <f>SUMIFS(СВЦЭМ!$C$33:$C$776,СВЦЭМ!$A$33:$A$776,$A42,СВЦЭМ!$B$33:$B$776,E$11)+'СЕТ СН'!$F$9+СВЦЭМ!$D$10+'СЕТ СН'!$F$6-'СЕТ СН'!$F$19</f>
        <v>1133.3184640499999</v>
      </c>
      <c r="F42" s="36">
        <f>SUMIFS(СВЦЭМ!$C$33:$C$776,СВЦЭМ!$A$33:$A$776,$A42,СВЦЭМ!$B$33:$B$776,F$11)+'СЕТ СН'!$F$9+СВЦЭМ!$D$10+'СЕТ СН'!$F$6-'СЕТ СН'!$F$19</f>
        <v>1138.0596822299999</v>
      </c>
      <c r="G42" s="36">
        <f>SUMIFS(СВЦЭМ!$C$33:$C$776,СВЦЭМ!$A$33:$A$776,$A42,СВЦЭМ!$B$33:$B$776,G$11)+'СЕТ СН'!$F$9+СВЦЭМ!$D$10+'СЕТ СН'!$F$6-'СЕТ СН'!$F$19</f>
        <v>1128.3372684999999</v>
      </c>
      <c r="H42" s="36">
        <f>SUMIFS(СВЦЭМ!$C$33:$C$776,СВЦЭМ!$A$33:$A$776,$A42,СВЦЭМ!$B$33:$B$776,H$11)+'СЕТ СН'!$F$9+СВЦЭМ!$D$10+'СЕТ СН'!$F$6-'СЕТ СН'!$F$19</f>
        <v>1103.7029309599998</v>
      </c>
      <c r="I42" s="36">
        <f>SUMIFS(СВЦЭМ!$C$33:$C$776,СВЦЭМ!$A$33:$A$776,$A42,СВЦЭМ!$B$33:$B$776,I$11)+'СЕТ СН'!$F$9+СВЦЭМ!$D$10+'СЕТ СН'!$F$6-'СЕТ СН'!$F$19</f>
        <v>1059.4621885500001</v>
      </c>
      <c r="J42" s="36">
        <f>SUMIFS(СВЦЭМ!$C$33:$C$776,СВЦЭМ!$A$33:$A$776,$A42,СВЦЭМ!$B$33:$B$776,J$11)+'СЕТ СН'!$F$9+СВЦЭМ!$D$10+'СЕТ СН'!$F$6-'СЕТ СН'!$F$19</f>
        <v>988.05987430000005</v>
      </c>
      <c r="K42" s="36">
        <f>SUMIFS(СВЦЭМ!$C$33:$C$776,СВЦЭМ!$A$33:$A$776,$A42,СВЦЭМ!$B$33:$B$776,K$11)+'СЕТ СН'!$F$9+СВЦЭМ!$D$10+'СЕТ СН'!$F$6-'СЕТ СН'!$F$19</f>
        <v>951.33883772000001</v>
      </c>
      <c r="L42" s="36">
        <f>SUMIFS(СВЦЭМ!$C$33:$C$776,СВЦЭМ!$A$33:$A$776,$A42,СВЦЭМ!$B$33:$B$776,L$11)+'СЕТ СН'!$F$9+СВЦЭМ!$D$10+'СЕТ СН'!$F$6-'СЕТ СН'!$F$19</f>
        <v>953.69893514</v>
      </c>
      <c r="M42" s="36">
        <f>SUMIFS(СВЦЭМ!$C$33:$C$776,СВЦЭМ!$A$33:$A$776,$A42,СВЦЭМ!$B$33:$B$776,M$11)+'СЕТ СН'!$F$9+СВЦЭМ!$D$10+'СЕТ СН'!$F$6-'СЕТ СН'!$F$19</f>
        <v>988.75289931999998</v>
      </c>
      <c r="N42" s="36">
        <f>SUMIFS(СВЦЭМ!$C$33:$C$776,СВЦЭМ!$A$33:$A$776,$A42,СВЦЭМ!$B$33:$B$776,N$11)+'СЕТ СН'!$F$9+СВЦЭМ!$D$10+'СЕТ СН'!$F$6-'СЕТ СН'!$F$19</f>
        <v>1024.6269905699999</v>
      </c>
      <c r="O42" s="36">
        <f>SUMIFS(СВЦЭМ!$C$33:$C$776,СВЦЭМ!$A$33:$A$776,$A42,СВЦЭМ!$B$33:$B$776,O$11)+'СЕТ СН'!$F$9+СВЦЭМ!$D$10+'СЕТ СН'!$F$6-'СЕТ СН'!$F$19</f>
        <v>1041.5693130299999</v>
      </c>
      <c r="P42" s="36">
        <f>SUMIFS(СВЦЭМ!$C$33:$C$776,СВЦЭМ!$A$33:$A$776,$A42,СВЦЭМ!$B$33:$B$776,P$11)+'СЕТ СН'!$F$9+СВЦЭМ!$D$10+'СЕТ СН'!$F$6-'СЕТ СН'!$F$19</f>
        <v>1056.5812741699999</v>
      </c>
      <c r="Q42" s="36">
        <f>SUMIFS(СВЦЭМ!$C$33:$C$776,СВЦЭМ!$A$33:$A$776,$A42,СВЦЭМ!$B$33:$B$776,Q$11)+'СЕТ СН'!$F$9+СВЦЭМ!$D$10+'СЕТ СН'!$F$6-'СЕТ СН'!$F$19</f>
        <v>1046.6269039199999</v>
      </c>
      <c r="R42" s="36">
        <f>SUMIFS(СВЦЭМ!$C$33:$C$776,СВЦЭМ!$A$33:$A$776,$A42,СВЦЭМ!$B$33:$B$776,R$11)+'СЕТ СН'!$F$9+СВЦЭМ!$D$10+'СЕТ СН'!$F$6-'СЕТ СН'!$F$19</f>
        <v>1018.78284016</v>
      </c>
      <c r="S42" s="36">
        <f>SUMIFS(СВЦЭМ!$C$33:$C$776,СВЦЭМ!$A$33:$A$776,$A42,СВЦЭМ!$B$33:$B$776,S$11)+'СЕТ СН'!$F$9+СВЦЭМ!$D$10+'СЕТ СН'!$F$6-'СЕТ СН'!$F$19</f>
        <v>980.73233282000001</v>
      </c>
      <c r="T42" s="36">
        <f>SUMIFS(СВЦЭМ!$C$33:$C$776,СВЦЭМ!$A$33:$A$776,$A42,СВЦЭМ!$B$33:$B$776,T$11)+'СЕТ СН'!$F$9+СВЦЭМ!$D$10+'СЕТ СН'!$F$6-'СЕТ СН'!$F$19</f>
        <v>950.60000543000001</v>
      </c>
      <c r="U42" s="36">
        <f>SUMIFS(СВЦЭМ!$C$33:$C$776,СВЦЭМ!$A$33:$A$776,$A42,СВЦЭМ!$B$33:$B$776,U$11)+'СЕТ СН'!$F$9+СВЦЭМ!$D$10+'СЕТ СН'!$F$6-'СЕТ СН'!$F$19</f>
        <v>924.29699432000007</v>
      </c>
      <c r="V42" s="36">
        <f>SUMIFS(СВЦЭМ!$C$33:$C$776,СВЦЭМ!$A$33:$A$776,$A42,СВЦЭМ!$B$33:$B$776,V$11)+'СЕТ СН'!$F$9+СВЦЭМ!$D$10+'СЕТ СН'!$F$6-'СЕТ СН'!$F$19</f>
        <v>908.64306699999997</v>
      </c>
      <c r="W42" s="36">
        <f>SUMIFS(СВЦЭМ!$C$33:$C$776,СВЦЭМ!$A$33:$A$776,$A42,СВЦЭМ!$B$33:$B$776,W$11)+'СЕТ СН'!$F$9+СВЦЭМ!$D$10+'СЕТ СН'!$F$6-'СЕТ СН'!$F$19</f>
        <v>903.98573005000003</v>
      </c>
      <c r="X42" s="36">
        <f>SUMIFS(СВЦЭМ!$C$33:$C$776,СВЦЭМ!$A$33:$A$776,$A42,СВЦЭМ!$B$33:$B$776,X$11)+'СЕТ СН'!$F$9+СВЦЭМ!$D$10+'СЕТ СН'!$F$6-'СЕТ СН'!$F$19</f>
        <v>953.21354205</v>
      </c>
      <c r="Y42" s="36">
        <f>SUMIFS(СВЦЭМ!$C$33:$C$776,СВЦЭМ!$A$33:$A$776,$A42,СВЦЭМ!$B$33:$B$776,Y$11)+'СЕТ СН'!$F$9+СВЦЭМ!$D$10+'СЕТ СН'!$F$6-'СЕТ СН'!$F$19</f>
        <v>1025.78587051</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0" t="s">
        <v>7</v>
      </c>
      <c r="B45" s="124" t="s">
        <v>74</v>
      </c>
      <c r="C45" s="125"/>
      <c r="D45" s="125"/>
      <c r="E45" s="125"/>
      <c r="F45" s="125"/>
      <c r="G45" s="125"/>
      <c r="H45" s="125"/>
      <c r="I45" s="125"/>
      <c r="J45" s="125"/>
      <c r="K45" s="125"/>
      <c r="L45" s="125"/>
      <c r="M45" s="125"/>
      <c r="N45" s="125"/>
      <c r="O45" s="125"/>
      <c r="P45" s="125"/>
      <c r="Q45" s="125"/>
      <c r="R45" s="125"/>
      <c r="S45" s="125"/>
      <c r="T45" s="125"/>
      <c r="U45" s="125"/>
      <c r="V45" s="125"/>
      <c r="W45" s="125"/>
      <c r="X45" s="125"/>
      <c r="Y45" s="126"/>
    </row>
    <row r="46" spans="1:25" ht="12.75" customHeight="1" x14ac:dyDescent="0.2">
      <c r="A46" s="131"/>
      <c r="B46" s="127"/>
      <c r="C46" s="128"/>
      <c r="D46" s="128"/>
      <c r="E46" s="128"/>
      <c r="F46" s="128"/>
      <c r="G46" s="128"/>
      <c r="H46" s="128"/>
      <c r="I46" s="128"/>
      <c r="J46" s="128"/>
      <c r="K46" s="128"/>
      <c r="L46" s="128"/>
      <c r="M46" s="128"/>
      <c r="N46" s="128"/>
      <c r="O46" s="128"/>
      <c r="P46" s="128"/>
      <c r="Q46" s="128"/>
      <c r="R46" s="128"/>
      <c r="S46" s="128"/>
      <c r="T46" s="128"/>
      <c r="U46" s="128"/>
      <c r="V46" s="128"/>
      <c r="W46" s="128"/>
      <c r="X46" s="128"/>
      <c r="Y46" s="129"/>
    </row>
    <row r="47" spans="1:25" ht="12.75" customHeight="1" x14ac:dyDescent="0.2">
      <c r="A47" s="132"/>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01.03.2019</v>
      </c>
      <c r="B48" s="36">
        <f>SUMIFS(СВЦЭМ!$C$33:$C$776,СВЦЭМ!$A$33:$A$776,$A48,СВЦЭМ!$B$33:$B$776,B$47)+'СЕТ СН'!$G$9+СВЦЭМ!$D$10+'СЕТ СН'!$G$6-'СЕТ СН'!$G$19</f>
        <v>1504.0082410800001</v>
      </c>
      <c r="C48" s="36">
        <f>SUMIFS(СВЦЭМ!$C$33:$C$776,СВЦЭМ!$A$33:$A$776,$A48,СВЦЭМ!$B$33:$B$776,C$47)+'СЕТ СН'!$G$9+СВЦЭМ!$D$10+'СЕТ СН'!$G$6-'СЕТ СН'!$G$19</f>
        <v>1537.7235821300001</v>
      </c>
      <c r="D48" s="36">
        <f>SUMIFS(СВЦЭМ!$C$33:$C$776,СВЦЭМ!$A$33:$A$776,$A48,СВЦЭМ!$B$33:$B$776,D$47)+'СЕТ СН'!$G$9+СВЦЭМ!$D$10+'СЕТ СН'!$G$6-'СЕТ СН'!$G$19</f>
        <v>1554.9286374399999</v>
      </c>
      <c r="E48" s="36">
        <f>SUMIFS(СВЦЭМ!$C$33:$C$776,СВЦЭМ!$A$33:$A$776,$A48,СВЦЭМ!$B$33:$B$776,E$47)+'СЕТ СН'!$G$9+СВЦЭМ!$D$10+'СЕТ СН'!$G$6-'СЕТ СН'!$G$19</f>
        <v>1597.64110566</v>
      </c>
      <c r="F48" s="36">
        <f>SUMIFS(СВЦЭМ!$C$33:$C$776,СВЦЭМ!$A$33:$A$776,$A48,СВЦЭМ!$B$33:$B$776,F$47)+'СЕТ СН'!$G$9+СВЦЭМ!$D$10+'СЕТ СН'!$G$6-'СЕТ СН'!$G$19</f>
        <v>1597.0899998599998</v>
      </c>
      <c r="G48" s="36">
        <f>SUMIFS(СВЦЭМ!$C$33:$C$776,СВЦЭМ!$A$33:$A$776,$A48,СВЦЭМ!$B$33:$B$776,G$47)+'СЕТ СН'!$G$9+СВЦЭМ!$D$10+'СЕТ СН'!$G$6-'СЕТ СН'!$G$19</f>
        <v>1538.7593107100001</v>
      </c>
      <c r="H48" s="36">
        <f>SUMIFS(СВЦЭМ!$C$33:$C$776,СВЦЭМ!$A$33:$A$776,$A48,СВЦЭМ!$B$33:$B$776,H$47)+'СЕТ СН'!$G$9+СВЦЭМ!$D$10+'СЕТ СН'!$G$6-'СЕТ СН'!$G$19</f>
        <v>1481.2958282099999</v>
      </c>
      <c r="I48" s="36">
        <f>SUMIFS(СВЦЭМ!$C$33:$C$776,СВЦЭМ!$A$33:$A$776,$A48,СВЦЭМ!$B$33:$B$776,I$47)+'СЕТ СН'!$G$9+СВЦЭМ!$D$10+'СЕТ СН'!$G$6-'СЕТ СН'!$G$19</f>
        <v>1434.6321520699998</v>
      </c>
      <c r="J48" s="36">
        <f>SUMIFS(СВЦЭМ!$C$33:$C$776,СВЦЭМ!$A$33:$A$776,$A48,СВЦЭМ!$B$33:$B$776,J$47)+'СЕТ СН'!$G$9+СВЦЭМ!$D$10+'СЕТ СН'!$G$6-'СЕТ СН'!$G$19</f>
        <v>1404.7335652199999</v>
      </c>
      <c r="K48" s="36">
        <f>SUMIFS(СВЦЭМ!$C$33:$C$776,СВЦЭМ!$A$33:$A$776,$A48,СВЦЭМ!$B$33:$B$776,K$47)+'СЕТ СН'!$G$9+СВЦЭМ!$D$10+'СЕТ СН'!$G$6-'СЕТ СН'!$G$19</f>
        <v>1388.36439924</v>
      </c>
      <c r="L48" s="36">
        <f>SUMIFS(СВЦЭМ!$C$33:$C$776,СВЦЭМ!$A$33:$A$776,$A48,СВЦЭМ!$B$33:$B$776,L$47)+'СЕТ СН'!$G$9+СВЦЭМ!$D$10+'СЕТ СН'!$G$6-'СЕТ СН'!$G$19</f>
        <v>1402.1405815799999</v>
      </c>
      <c r="M48" s="36">
        <f>SUMIFS(СВЦЭМ!$C$33:$C$776,СВЦЭМ!$A$33:$A$776,$A48,СВЦЭМ!$B$33:$B$776,M$47)+'СЕТ СН'!$G$9+СВЦЭМ!$D$10+'СЕТ СН'!$G$6-'СЕТ СН'!$G$19</f>
        <v>1421.0070086000001</v>
      </c>
      <c r="N48" s="36">
        <f>SUMIFS(СВЦЭМ!$C$33:$C$776,СВЦЭМ!$A$33:$A$776,$A48,СВЦЭМ!$B$33:$B$776,N$47)+'СЕТ СН'!$G$9+СВЦЭМ!$D$10+'СЕТ СН'!$G$6-'СЕТ СН'!$G$19</f>
        <v>1453.0039716900001</v>
      </c>
      <c r="O48" s="36">
        <f>SUMIFS(СВЦЭМ!$C$33:$C$776,СВЦЭМ!$A$33:$A$776,$A48,СВЦЭМ!$B$33:$B$776,O$47)+'СЕТ СН'!$G$9+СВЦЭМ!$D$10+'СЕТ СН'!$G$6-'СЕТ СН'!$G$19</f>
        <v>1465.4983413199998</v>
      </c>
      <c r="P48" s="36">
        <f>SUMIFS(СВЦЭМ!$C$33:$C$776,СВЦЭМ!$A$33:$A$776,$A48,СВЦЭМ!$B$33:$B$776,P$47)+'СЕТ СН'!$G$9+СВЦЭМ!$D$10+'СЕТ СН'!$G$6-'СЕТ СН'!$G$19</f>
        <v>1469.9909382999999</v>
      </c>
      <c r="Q48" s="36">
        <f>SUMIFS(СВЦЭМ!$C$33:$C$776,СВЦЭМ!$A$33:$A$776,$A48,СВЦЭМ!$B$33:$B$776,Q$47)+'СЕТ СН'!$G$9+СВЦЭМ!$D$10+'СЕТ СН'!$G$6-'СЕТ СН'!$G$19</f>
        <v>1465.9392112400001</v>
      </c>
      <c r="R48" s="36">
        <f>SUMIFS(СВЦЭМ!$C$33:$C$776,СВЦЭМ!$A$33:$A$776,$A48,СВЦЭМ!$B$33:$B$776,R$47)+'СЕТ СН'!$G$9+СВЦЭМ!$D$10+'СЕТ СН'!$G$6-'СЕТ СН'!$G$19</f>
        <v>1431.53617076</v>
      </c>
      <c r="S48" s="36">
        <f>SUMIFS(СВЦЭМ!$C$33:$C$776,СВЦЭМ!$A$33:$A$776,$A48,СВЦЭМ!$B$33:$B$776,S$47)+'СЕТ СН'!$G$9+СВЦЭМ!$D$10+'СЕТ СН'!$G$6-'СЕТ СН'!$G$19</f>
        <v>1396.5159433200001</v>
      </c>
      <c r="T48" s="36">
        <f>SUMIFS(СВЦЭМ!$C$33:$C$776,СВЦЭМ!$A$33:$A$776,$A48,СВЦЭМ!$B$33:$B$776,T$47)+'СЕТ СН'!$G$9+СВЦЭМ!$D$10+'СЕТ СН'!$G$6-'СЕТ СН'!$G$19</f>
        <v>1379.8870679299998</v>
      </c>
      <c r="U48" s="36">
        <f>SUMIFS(СВЦЭМ!$C$33:$C$776,СВЦЭМ!$A$33:$A$776,$A48,СВЦЭМ!$B$33:$B$776,U$47)+'СЕТ СН'!$G$9+СВЦЭМ!$D$10+'СЕТ СН'!$G$6-'СЕТ СН'!$G$19</f>
        <v>1356.5171868500001</v>
      </c>
      <c r="V48" s="36">
        <f>SUMIFS(СВЦЭМ!$C$33:$C$776,СВЦЭМ!$A$33:$A$776,$A48,СВЦЭМ!$B$33:$B$776,V$47)+'СЕТ СН'!$G$9+СВЦЭМ!$D$10+'СЕТ СН'!$G$6-'СЕТ СН'!$G$19</f>
        <v>1358.5052055900001</v>
      </c>
      <c r="W48" s="36">
        <f>SUMIFS(СВЦЭМ!$C$33:$C$776,СВЦЭМ!$A$33:$A$776,$A48,СВЦЭМ!$B$33:$B$776,W$47)+'СЕТ СН'!$G$9+СВЦЭМ!$D$10+'СЕТ СН'!$G$6-'СЕТ СН'!$G$19</f>
        <v>1369.72590859</v>
      </c>
      <c r="X48" s="36">
        <f>SUMIFS(СВЦЭМ!$C$33:$C$776,СВЦЭМ!$A$33:$A$776,$A48,СВЦЭМ!$B$33:$B$776,X$47)+'СЕТ СН'!$G$9+СВЦЭМ!$D$10+'СЕТ СН'!$G$6-'СЕТ СН'!$G$19</f>
        <v>1419.0987614999999</v>
      </c>
      <c r="Y48" s="36">
        <f>SUMIFS(СВЦЭМ!$C$33:$C$776,СВЦЭМ!$A$33:$A$776,$A48,СВЦЭМ!$B$33:$B$776,Y$47)+'СЕТ СН'!$G$9+СВЦЭМ!$D$10+'СЕТ СН'!$G$6-'СЕТ СН'!$G$19</f>
        <v>1477.1658121800001</v>
      </c>
    </row>
    <row r="49" spans="1:25" ht="15.75" x14ac:dyDescent="0.2">
      <c r="A49" s="35">
        <f>A48+1</f>
        <v>43526</v>
      </c>
      <c r="B49" s="36">
        <f>SUMIFS(СВЦЭМ!$C$33:$C$776,СВЦЭМ!$A$33:$A$776,$A49,СВЦЭМ!$B$33:$B$776,B$47)+'СЕТ СН'!$G$9+СВЦЭМ!$D$10+'СЕТ СН'!$G$6-'СЕТ СН'!$G$19</f>
        <v>1515.2450076499999</v>
      </c>
      <c r="C49" s="36">
        <f>SUMIFS(СВЦЭМ!$C$33:$C$776,СВЦЭМ!$A$33:$A$776,$A49,СВЦЭМ!$B$33:$B$776,C$47)+'СЕТ СН'!$G$9+СВЦЭМ!$D$10+'СЕТ СН'!$G$6-'СЕТ СН'!$G$19</f>
        <v>1534.8838270699998</v>
      </c>
      <c r="D49" s="36">
        <f>SUMIFS(СВЦЭМ!$C$33:$C$776,СВЦЭМ!$A$33:$A$776,$A49,СВЦЭМ!$B$33:$B$776,D$47)+'СЕТ СН'!$G$9+СВЦЭМ!$D$10+'СЕТ СН'!$G$6-'СЕТ СН'!$G$19</f>
        <v>1559.3938717699998</v>
      </c>
      <c r="E49" s="36">
        <f>SUMIFS(СВЦЭМ!$C$33:$C$776,СВЦЭМ!$A$33:$A$776,$A49,СВЦЭМ!$B$33:$B$776,E$47)+'СЕТ СН'!$G$9+СВЦЭМ!$D$10+'СЕТ СН'!$G$6-'СЕТ СН'!$G$19</f>
        <v>1560.3324867299998</v>
      </c>
      <c r="F49" s="36">
        <f>SUMIFS(СВЦЭМ!$C$33:$C$776,СВЦЭМ!$A$33:$A$776,$A49,СВЦЭМ!$B$33:$B$776,F$47)+'СЕТ СН'!$G$9+СВЦЭМ!$D$10+'СЕТ СН'!$G$6-'СЕТ СН'!$G$19</f>
        <v>1566.9174396200001</v>
      </c>
      <c r="G49" s="36">
        <f>SUMIFS(СВЦЭМ!$C$33:$C$776,СВЦЭМ!$A$33:$A$776,$A49,СВЦЭМ!$B$33:$B$776,G$47)+'СЕТ СН'!$G$9+СВЦЭМ!$D$10+'СЕТ СН'!$G$6-'СЕТ СН'!$G$19</f>
        <v>1542.8816223399999</v>
      </c>
      <c r="H49" s="36">
        <f>SUMIFS(СВЦЭМ!$C$33:$C$776,СВЦЭМ!$A$33:$A$776,$A49,СВЦЭМ!$B$33:$B$776,H$47)+'СЕТ СН'!$G$9+СВЦЭМ!$D$10+'СЕТ СН'!$G$6-'СЕТ СН'!$G$19</f>
        <v>1531.6458667799998</v>
      </c>
      <c r="I49" s="36">
        <f>SUMIFS(СВЦЭМ!$C$33:$C$776,СВЦЭМ!$A$33:$A$776,$A49,СВЦЭМ!$B$33:$B$776,I$47)+'СЕТ СН'!$G$9+СВЦЭМ!$D$10+'СЕТ СН'!$G$6-'СЕТ СН'!$G$19</f>
        <v>1468.3140657999998</v>
      </c>
      <c r="J49" s="36">
        <f>SUMIFS(СВЦЭМ!$C$33:$C$776,СВЦЭМ!$A$33:$A$776,$A49,СВЦЭМ!$B$33:$B$776,J$47)+'СЕТ СН'!$G$9+СВЦЭМ!$D$10+'СЕТ СН'!$G$6-'СЕТ СН'!$G$19</f>
        <v>1420.1554303200001</v>
      </c>
      <c r="K49" s="36">
        <f>SUMIFS(СВЦЭМ!$C$33:$C$776,СВЦЭМ!$A$33:$A$776,$A49,СВЦЭМ!$B$33:$B$776,K$47)+'СЕТ СН'!$G$9+СВЦЭМ!$D$10+'СЕТ СН'!$G$6-'СЕТ СН'!$G$19</f>
        <v>1403.07636688</v>
      </c>
      <c r="L49" s="36">
        <f>SUMIFS(СВЦЭМ!$C$33:$C$776,СВЦЭМ!$A$33:$A$776,$A49,СВЦЭМ!$B$33:$B$776,L$47)+'СЕТ СН'!$G$9+СВЦЭМ!$D$10+'СЕТ СН'!$G$6-'СЕТ СН'!$G$19</f>
        <v>1396.17878905</v>
      </c>
      <c r="M49" s="36">
        <f>SUMIFS(СВЦЭМ!$C$33:$C$776,СВЦЭМ!$A$33:$A$776,$A49,СВЦЭМ!$B$33:$B$776,M$47)+'СЕТ СН'!$G$9+СВЦЭМ!$D$10+'СЕТ СН'!$G$6-'СЕТ СН'!$G$19</f>
        <v>1420.70342289</v>
      </c>
      <c r="N49" s="36">
        <f>SUMIFS(СВЦЭМ!$C$33:$C$776,СВЦЭМ!$A$33:$A$776,$A49,СВЦЭМ!$B$33:$B$776,N$47)+'СЕТ СН'!$G$9+СВЦЭМ!$D$10+'СЕТ СН'!$G$6-'СЕТ СН'!$G$19</f>
        <v>1471.9425942100002</v>
      </c>
      <c r="O49" s="36">
        <f>SUMIFS(СВЦЭМ!$C$33:$C$776,СВЦЭМ!$A$33:$A$776,$A49,СВЦЭМ!$B$33:$B$776,O$47)+'СЕТ СН'!$G$9+СВЦЭМ!$D$10+'СЕТ СН'!$G$6-'СЕТ СН'!$G$19</f>
        <v>1476.75718663</v>
      </c>
      <c r="P49" s="36">
        <f>SUMIFS(СВЦЭМ!$C$33:$C$776,СВЦЭМ!$A$33:$A$776,$A49,СВЦЭМ!$B$33:$B$776,P$47)+'СЕТ СН'!$G$9+СВЦЭМ!$D$10+'СЕТ СН'!$G$6-'СЕТ СН'!$G$19</f>
        <v>1499.4071053100001</v>
      </c>
      <c r="Q49" s="36">
        <f>SUMIFS(СВЦЭМ!$C$33:$C$776,СВЦЭМ!$A$33:$A$776,$A49,СВЦЭМ!$B$33:$B$776,Q$47)+'СЕТ СН'!$G$9+СВЦЭМ!$D$10+'СЕТ СН'!$G$6-'СЕТ СН'!$G$19</f>
        <v>1495.3359830300001</v>
      </c>
      <c r="R49" s="36">
        <f>SUMIFS(СВЦЭМ!$C$33:$C$776,СВЦЭМ!$A$33:$A$776,$A49,СВЦЭМ!$B$33:$B$776,R$47)+'СЕТ СН'!$G$9+СВЦЭМ!$D$10+'СЕТ СН'!$G$6-'СЕТ СН'!$G$19</f>
        <v>1456.5996106699999</v>
      </c>
      <c r="S49" s="36">
        <f>SUMIFS(СВЦЭМ!$C$33:$C$776,СВЦЭМ!$A$33:$A$776,$A49,СВЦЭМ!$B$33:$B$776,S$47)+'СЕТ СН'!$G$9+СВЦЭМ!$D$10+'СЕТ СН'!$G$6-'СЕТ СН'!$G$19</f>
        <v>1414.29738585</v>
      </c>
      <c r="T49" s="36">
        <f>SUMIFS(СВЦЭМ!$C$33:$C$776,СВЦЭМ!$A$33:$A$776,$A49,СВЦЭМ!$B$33:$B$776,T$47)+'СЕТ СН'!$G$9+СВЦЭМ!$D$10+'СЕТ СН'!$G$6-'СЕТ СН'!$G$19</f>
        <v>1382.8576983299999</v>
      </c>
      <c r="U49" s="36">
        <f>SUMIFS(СВЦЭМ!$C$33:$C$776,СВЦЭМ!$A$33:$A$776,$A49,СВЦЭМ!$B$33:$B$776,U$47)+'СЕТ СН'!$G$9+СВЦЭМ!$D$10+'СЕТ СН'!$G$6-'СЕТ СН'!$G$19</f>
        <v>1349.8344477599999</v>
      </c>
      <c r="V49" s="36">
        <f>SUMIFS(СВЦЭМ!$C$33:$C$776,СВЦЭМ!$A$33:$A$776,$A49,СВЦЭМ!$B$33:$B$776,V$47)+'СЕТ СН'!$G$9+СВЦЭМ!$D$10+'СЕТ СН'!$G$6-'СЕТ СН'!$G$19</f>
        <v>1341.98352768</v>
      </c>
      <c r="W49" s="36">
        <f>SUMIFS(СВЦЭМ!$C$33:$C$776,СВЦЭМ!$A$33:$A$776,$A49,СВЦЭМ!$B$33:$B$776,W$47)+'СЕТ СН'!$G$9+СВЦЭМ!$D$10+'СЕТ СН'!$G$6-'СЕТ СН'!$G$19</f>
        <v>1346.1303442999999</v>
      </c>
      <c r="X49" s="36">
        <f>SUMIFS(СВЦЭМ!$C$33:$C$776,СВЦЭМ!$A$33:$A$776,$A49,СВЦЭМ!$B$33:$B$776,X$47)+'СЕТ СН'!$G$9+СВЦЭМ!$D$10+'СЕТ СН'!$G$6-'СЕТ СН'!$G$19</f>
        <v>1392.3456086400001</v>
      </c>
      <c r="Y49" s="36">
        <f>SUMIFS(СВЦЭМ!$C$33:$C$776,СВЦЭМ!$A$33:$A$776,$A49,СВЦЭМ!$B$33:$B$776,Y$47)+'СЕТ СН'!$G$9+СВЦЭМ!$D$10+'СЕТ СН'!$G$6-'СЕТ СН'!$G$19</f>
        <v>1455.07052122</v>
      </c>
    </row>
    <row r="50" spans="1:25" ht="15.75" x14ac:dyDescent="0.2">
      <c r="A50" s="35">
        <f t="shared" ref="A50:A78" si="1">A49+1</f>
        <v>43527</v>
      </c>
      <c r="B50" s="36">
        <f>SUMIFS(СВЦЭМ!$C$33:$C$776,СВЦЭМ!$A$33:$A$776,$A50,СВЦЭМ!$B$33:$B$776,B$47)+'СЕТ СН'!$G$9+СВЦЭМ!$D$10+'СЕТ СН'!$G$6-'СЕТ СН'!$G$19</f>
        <v>1486.4073038500001</v>
      </c>
      <c r="C50" s="36">
        <f>SUMIFS(СВЦЭМ!$C$33:$C$776,СВЦЭМ!$A$33:$A$776,$A50,СВЦЭМ!$B$33:$B$776,C$47)+'СЕТ СН'!$G$9+СВЦЭМ!$D$10+'СЕТ СН'!$G$6-'СЕТ СН'!$G$19</f>
        <v>1513.2341120999999</v>
      </c>
      <c r="D50" s="36">
        <f>SUMIFS(СВЦЭМ!$C$33:$C$776,СВЦЭМ!$A$33:$A$776,$A50,СВЦЭМ!$B$33:$B$776,D$47)+'СЕТ СН'!$G$9+СВЦЭМ!$D$10+'СЕТ СН'!$G$6-'СЕТ СН'!$G$19</f>
        <v>1536.6719473399999</v>
      </c>
      <c r="E50" s="36">
        <f>SUMIFS(СВЦЭМ!$C$33:$C$776,СВЦЭМ!$A$33:$A$776,$A50,СВЦЭМ!$B$33:$B$776,E$47)+'СЕТ СН'!$G$9+СВЦЭМ!$D$10+'СЕТ СН'!$G$6-'СЕТ СН'!$G$19</f>
        <v>1536.9451832300001</v>
      </c>
      <c r="F50" s="36">
        <f>SUMIFS(СВЦЭМ!$C$33:$C$776,СВЦЭМ!$A$33:$A$776,$A50,СВЦЭМ!$B$33:$B$776,F$47)+'СЕТ СН'!$G$9+СВЦЭМ!$D$10+'СЕТ СН'!$G$6-'СЕТ СН'!$G$19</f>
        <v>1553.4363586499999</v>
      </c>
      <c r="G50" s="36">
        <f>SUMIFS(СВЦЭМ!$C$33:$C$776,СВЦЭМ!$A$33:$A$776,$A50,СВЦЭМ!$B$33:$B$776,G$47)+'СЕТ СН'!$G$9+СВЦЭМ!$D$10+'СЕТ СН'!$G$6-'СЕТ СН'!$G$19</f>
        <v>1543.0220908299998</v>
      </c>
      <c r="H50" s="36">
        <f>SUMIFS(СВЦЭМ!$C$33:$C$776,СВЦЭМ!$A$33:$A$776,$A50,СВЦЭМ!$B$33:$B$776,H$47)+'СЕТ СН'!$G$9+СВЦЭМ!$D$10+'СЕТ СН'!$G$6-'СЕТ СН'!$G$19</f>
        <v>1529.3178681899999</v>
      </c>
      <c r="I50" s="36">
        <f>SUMIFS(СВЦЭМ!$C$33:$C$776,СВЦЭМ!$A$33:$A$776,$A50,СВЦЭМ!$B$33:$B$776,I$47)+'СЕТ СН'!$G$9+СВЦЭМ!$D$10+'СЕТ СН'!$G$6-'СЕТ СН'!$G$19</f>
        <v>1478.98915794</v>
      </c>
      <c r="J50" s="36">
        <f>SUMIFS(СВЦЭМ!$C$33:$C$776,СВЦЭМ!$A$33:$A$776,$A50,СВЦЭМ!$B$33:$B$776,J$47)+'СЕТ СН'!$G$9+СВЦЭМ!$D$10+'СЕТ СН'!$G$6-'СЕТ СН'!$G$19</f>
        <v>1410.27755978</v>
      </c>
      <c r="K50" s="36">
        <f>SUMIFS(СВЦЭМ!$C$33:$C$776,СВЦЭМ!$A$33:$A$776,$A50,СВЦЭМ!$B$33:$B$776,K$47)+'СЕТ СН'!$G$9+СВЦЭМ!$D$10+'СЕТ СН'!$G$6-'СЕТ СН'!$G$19</f>
        <v>1358.47272845</v>
      </c>
      <c r="L50" s="36">
        <f>SUMIFS(СВЦЭМ!$C$33:$C$776,СВЦЭМ!$A$33:$A$776,$A50,СВЦЭМ!$B$33:$B$776,L$47)+'СЕТ СН'!$G$9+СВЦЭМ!$D$10+'СЕТ СН'!$G$6-'СЕТ СН'!$G$19</f>
        <v>1341.55512161</v>
      </c>
      <c r="M50" s="36">
        <f>SUMIFS(СВЦЭМ!$C$33:$C$776,СВЦЭМ!$A$33:$A$776,$A50,СВЦЭМ!$B$33:$B$776,M$47)+'СЕТ СН'!$G$9+СВЦЭМ!$D$10+'СЕТ СН'!$G$6-'СЕТ СН'!$G$19</f>
        <v>1364.7735127000001</v>
      </c>
      <c r="N50" s="36">
        <f>SUMIFS(СВЦЭМ!$C$33:$C$776,СВЦЭМ!$A$33:$A$776,$A50,СВЦЭМ!$B$33:$B$776,N$47)+'СЕТ СН'!$G$9+СВЦЭМ!$D$10+'СЕТ СН'!$G$6-'СЕТ СН'!$G$19</f>
        <v>1386.22399602</v>
      </c>
      <c r="O50" s="36">
        <f>SUMIFS(СВЦЭМ!$C$33:$C$776,СВЦЭМ!$A$33:$A$776,$A50,СВЦЭМ!$B$33:$B$776,O$47)+'СЕТ СН'!$G$9+СВЦЭМ!$D$10+'СЕТ СН'!$G$6-'СЕТ СН'!$G$19</f>
        <v>1391.0887788099999</v>
      </c>
      <c r="P50" s="36">
        <f>SUMIFS(СВЦЭМ!$C$33:$C$776,СВЦЭМ!$A$33:$A$776,$A50,СВЦЭМ!$B$33:$B$776,P$47)+'СЕТ СН'!$G$9+СВЦЭМ!$D$10+'СЕТ СН'!$G$6-'СЕТ СН'!$G$19</f>
        <v>1406.2035653099999</v>
      </c>
      <c r="Q50" s="36">
        <f>SUMIFS(СВЦЭМ!$C$33:$C$776,СВЦЭМ!$A$33:$A$776,$A50,СВЦЭМ!$B$33:$B$776,Q$47)+'СЕТ СН'!$G$9+СВЦЭМ!$D$10+'СЕТ СН'!$G$6-'СЕТ СН'!$G$19</f>
        <v>1421.3363755</v>
      </c>
      <c r="R50" s="36">
        <f>SUMIFS(СВЦЭМ!$C$33:$C$776,СВЦЭМ!$A$33:$A$776,$A50,СВЦЭМ!$B$33:$B$776,R$47)+'СЕТ СН'!$G$9+СВЦЭМ!$D$10+'СЕТ СН'!$G$6-'СЕТ СН'!$G$19</f>
        <v>1430.6412325000001</v>
      </c>
      <c r="S50" s="36">
        <f>SUMIFS(СВЦЭМ!$C$33:$C$776,СВЦЭМ!$A$33:$A$776,$A50,СВЦЭМ!$B$33:$B$776,S$47)+'СЕТ СН'!$G$9+СВЦЭМ!$D$10+'СЕТ СН'!$G$6-'СЕТ СН'!$G$19</f>
        <v>1391.64464937</v>
      </c>
      <c r="T50" s="36">
        <f>SUMIFS(СВЦЭМ!$C$33:$C$776,СВЦЭМ!$A$33:$A$776,$A50,СВЦЭМ!$B$33:$B$776,T$47)+'СЕТ СН'!$G$9+СВЦЭМ!$D$10+'СЕТ СН'!$G$6-'СЕТ СН'!$G$19</f>
        <v>1372.57144922</v>
      </c>
      <c r="U50" s="36">
        <f>SUMIFS(СВЦЭМ!$C$33:$C$776,СВЦЭМ!$A$33:$A$776,$A50,СВЦЭМ!$B$33:$B$776,U$47)+'СЕТ СН'!$G$9+СВЦЭМ!$D$10+'СЕТ СН'!$G$6-'СЕТ СН'!$G$19</f>
        <v>1310.5294530699998</v>
      </c>
      <c r="V50" s="36">
        <f>SUMIFS(СВЦЭМ!$C$33:$C$776,СВЦЭМ!$A$33:$A$776,$A50,СВЦЭМ!$B$33:$B$776,V$47)+'СЕТ СН'!$G$9+СВЦЭМ!$D$10+'СЕТ СН'!$G$6-'СЕТ СН'!$G$19</f>
        <v>1309.7276035300001</v>
      </c>
      <c r="W50" s="36">
        <f>SUMIFS(СВЦЭМ!$C$33:$C$776,СВЦЭМ!$A$33:$A$776,$A50,СВЦЭМ!$B$33:$B$776,W$47)+'СЕТ СН'!$G$9+СВЦЭМ!$D$10+'СЕТ СН'!$G$6-'СЕТ СН'!$G$19</f>
        <v>1314.1149524</v>
      </c>
      <c r="X50" s="36">
        <f>SUMIFS(СВЦЭМ!$C$33:$C$776,СВЦЭМ!$A$33:$A$776,$A50,СВЦЭМ!$B$33:$B$776,X$47)+'СЕТ СН'!$G$9+СВЦЭМ!$D$10+'СЕТ СН'!$G$6-'СЕТ СН'!$G$19</f>
        <v>1355.99482988</v>
      </c>
      <c r="Y50" s="36">
        <f>SUMIFS(СВЦЭМ!$C$33:$C$776,СВЦЭМ!$A$33:$A$776,$A50,СВЦЭМ!$B$33:$B$776,Y$47)+'СЕТ СН'!$G$9+СВЦЭМ!$D$10+'СЕТ СН'!$G$6-'СЕТ СН'!$G$19</f>
        <v>1431.8163521199999</v>
      </c>
    </row>
    <row r="51" spans="1:25" ht="15.75" x14ac:dyDescent="0.2">
      <c r="A51" s="35">
        <f t="shared" si="1"/>
        <v>43528</v>
      </c>
      <c r="B51" s="36">
        <f>SUMIFS(СВЦЭМ!$C$33:$C$776,СВЦЭМ!$A$33:$A$776,$A51,СВЦЭМ!$B$33:$B$776,B$47)+'СЕТ СН'!$G$9+СВЦЭМ!$D$10+'СЕТ СН'!$G$6-'СЕТ СН'!$G$19</f>
        <v>1530.08730268</v>
      </c>
      <c r="C51" s="36">
        <f>SUMIFS(СВЦЭМ!$C$33:$C$776,СВЦЭМ!$A$33:$A$776,$A51,СВЦЭМ!$B$33:$B$776,C$47)+'СЕТ СН'!$G$9+СВЦЭМ!$D$10+'СЕТ СН'!$G$6-'СЕТ СН'!$G$19</f>
        <v>1556.0872571899999</v>
      </c>
      <c r="D51" s="36">
        <f>SUMIFS(СВЦЭМ!$C$33:$C$776,СВЦЭМ!$A$33:$A$776,$A51,СВЦЭМ!$B$33:$B$776,D$47)+'СЕТ СН'!$G$9+СВЦЭМ!$D$10+'СЕТ СН'!$G$6-'СЕТ СН'!$G$19</f>
        <v>1553.9419349499999</v>
      </c>
      <c r="E51" s="36">
        <f>SUMIFS(СВЦЭМ!$C$33:$C$776,СВЦЭМ!$A$33:$A$776,$A51,СВЦЭМ!$B$33:$B$776,E$47)+'СЕТ СН'!$G$9+СВЦЭМ!$D$10+'СЕТ СН'!$G$6-'СЕТ СН'!$G$19</f>
        <v>1554.5917321100001</v>
      </c>
      <c r="F51" s="36">
        <f>SUMIFS(СВЦЭМ!$C$33:$C$776,СВЦЭМ!$A$33:$A$776,$A51,СВЦЭМ!$B$33:$B$776,F$47)+'СЕТ СН'!$G$9+СВЦЭМ!$D$10+'СЕТ СН'!$G$6-'СЕТ СН'!$G$19</f>
        <v>1583.29090989</v>
      </c>
      <c r="G51" s="36">
        <f>SUMIFS(СВЦЭМ!$C$33:$C$776,СВЦЭМ!$A$33:$A$776,$A51,СВЦЭМ!$B$33:$B$776,G$47)+'СЕТ СН'!$G$9+СВЦЭМ!$D$10+'СЕТ СН'!$G$6-'СЕТ СН'!$G$19</f>
        <v>1549.3306693099998</v>
      </c>
      <c r="H51" s="36">
        <f>SUMIFS(СВЦЭМ!$C$33:$C$776,СВЦЭМ!$A$33:$A$776,$A51,СВЦЭМ!$B$33:$B$776,H$47)+'СЕТ СН'!$G$9+СВЦЭМ!$D$10+'СЕТ СН'!$G$6-'СЕТ СН'!$G$19</f>
        <v>1528.71491535</v>
      </c>
      <c r="I51" s="36">
        <f>SUMIFS(СВЦЭМ!$C$33:$C$776,СВЦЭМ!$A$33:$A$776,$A51,СВЦЭМ!$B$33:$B$776,I$47)+'СЕТ СН'!$G$9+СВЦЭМ!$D$10+'СЕТ СН'!$G$6-'СЕТ СН'!$G$19</f>
        <v>1456.3412681600003</v>
      </c>
      <c r="J51" s="36">
        <f>SUMIFS(СВЦЭМ!$C$33:$C$776,СВЦЭМ!$A$33:$A$776,$A51,СВЦЭМ!$B$33:$B$776,J$47)+'СЕТ СН'!$G$9+СВЦЭМ!$D$10+'СЕТ СН'!$G$6-'СЕТ СН'!$G$19</f>
        <v>1419.6618148799998</v>
      </c>
      <c r="K51" s="36">
        <f>SUMIFS(СВЦЭМ!$C$33:$C$776,СВЦЭМ!$A$33:$A$776,$A51,СВЦЭМ!$B$33:$B$776,K$47)+'СЕТ СН'!$G$9+СВЦЭМ!$D$10+'СЕТ СН'!$G$6-'СЕТ СН'!$G$19</f>
        <v>1390.3412053699999</v>
      </c>
      <c r="L51" s="36">
        <f>SUMIFS(СВЦЭМ!$C$33:$C$776,СВЦЭМ!$A$33:$A$776,$A51,СВЦЭМ!$B$33:$B$776,L$47)+'СЕТ СН'!$G$9+СВЦЭМ!$D$10+'СЕТ СН'!$G$6-'СЕТ СН'!$G$19</f>
        <v>1386.7857283399999</v>
      </c>
      <c r="M51" s="36">
        <f>SUMIFS(СВЦЭМ!$C$33:$C$776,СВЦЭМ!$A$33:$A$776,$A51,СВЦЭМ!$B$33:$B$776,M$47)+'СЕТ СН'!$G$9+СВЦЭМ!$D$10+'СЕТ СН'!$G$6-'СЕТ СН'!$G$19</f>
        <v>1404.2863739099998</v>
      </c>
      <c r="N51" s="36">
        <f>SUMIFS(СВЦЭМ!$C$33:$C$776,СВЦЭМ!$A$33:$A$776,$A51,СВЦЭМ!$B$33:$B$776,N$47)+'СЕТ СН'!$G$9+СВЦЭМ!$D$10+'СЕТ СН'!$G$6-'СЕТ СН'!$G$19</f>
        <v>1424.7919768100001</v>
      </c>
      <c r="O51" s="36">
        <f>SUMIFS(СВЦЭМ!$C$33:$C$776,СВЦЭМ!$A$33:$A$776,$A51,СВЦЭМ!$B$33:$B$776,O$47)+'СЕТ СН'!$G$9+СВЦЭМ!$D$10+'СЕТ СН'!$G$6-'СЕТ СН'!$G$19</f>
        <v>1440.4602905500001</v>
      </c>
      <c r="P51" s="36">
        <f>SUMIFS(СВЦЭМ!$C$33:$C$776,СВЦЭМ!$A$33:$A$776,$A51,СВЦЭМ!$B$33:$B$776,P$47)+'СЕТ СН'!$G$9+СВЦЭМ!$D$10+'СЕТ СН'!$G$6-'СЕТ СН'!$G$19</f>
        <v>1448.2996128700001</v>
      </c>
      <c r="Q51" s="36">
        <f>SUMIFS(СВЦЭМ!$C$33:$C$776,СВЦЭМ!$A$33:$A$776,$A51,СВЦЭМ!$B$33:$B$776,Q$47)+'СЕТ СН'!$G$9+СВЦЭМ!$D$10+'СЕТ СН'!$G$6-'СЕТ СН'!$G$19</f>
        <v>1448.04785223</v>
      </c>
      <c r="R51" s="36">
        <f>SUMIFS(СВЦЭМ!$C$33:$C$776,СВЦЭМ!$A$33:$A$776,$A51,СВЦЭМ!$B$33:$B$776,R$47)+'СЕТ СН'!$G$9+СВЦЭМ!$D$10+'СЕТ СН'!$G$6-'СЕТ СН'!$G$19</f>
        <v>1417.60641605</v>
      </c>
      <c r="S51" s="36">
        <f>SUMIFS(СВЦЭМ!$C$33:$C$776,СВЦЭМ!$A$33:$A$776,$A51,СВЦЭМ!$B$33:$B$776,S$47)+'СЕТ СН'!$G$9+СВЦЭМ!$D$10+'СЕТ СН'!$G$6-'СЕТ СН'!$G$19</f>
        <v>1352.03799699</v>
      </c>
      <c r="T51" s="36">
        <f>SUMIFS(СВЦЭМ!$C$33:$C$776,СВЦЭМ!$A$33:$A$776,$A51,СВЦЭМ!$B$33:$B$776,T$47)+'СЕТ СН'!$G$9+СВЦЭМ!$D$10+'СЕТ СН'!$G$6-'СЕТ СН'!$G$19</f>
        <v>1333.35690808</v>
      </c>
      <c r="U51" s="36">
        <f>SUMIFS(СВЦЭМ!$C$33:$C$776,СВЦЭМ!$A$33:$A$776,$A51,СВЦЭМ!$B$33:$B$776,U$47)+'СЕТ СН'!$G$9+СВЦЭМ!$D$10+'СЕТ СН'!$G$6-'СЕТ СН'!$G$19</f>
        <v>1319.46966077</v>
      </c>
      <c r="V51" s="36">
        <f>SUMIFS(СВЦЭМ!$C$33:$C$776,СВЦЭМ!$A$33:$A$776,$A51,СВЦЭМ!$B$33:$B$776,V$47)+'СЕТ СН'!$G$9+СВЦЭМ!$D$10+'СЕТ СН'!$G$6-'СЕТ СН'!$G$19</f>
        <v>1321.0343850700001</v>
      </c>
      <c r="W51" s="36">
        <f>SUMIFS(СВЦЭМ!$C$33:$C$776,СВЦЭМ!$A$33:$A$776,$A51,СВЦЭМ!$B$33:$B$776,W$47)+'СЕТ СН'!$G$9+СВЦЭМ!$D$10+'СЕТ СН'!$G$6-'СЕТ СН'!$G$19</f>
        <v>1327.11069434</v>
      </c>
      <c r="X51" s="36">
        <f>SUMIFS(СВЦЭМ!$C$33:$C$776,СВЦЭМ!$A$33:$A$776,$A51,СВЦЭМ!$B$33:$B$776,X$47)+'СЕТ СН'!$G$9+СВЦЭМ!$D$10+'СЕТ СН'!$G$6-'СЕТ СН'!$G$19</f>
        <v>1374.7414379299998</v>
      </c>
      <c r="Y51" s="36">
        <f>SUMIFS(СВЦЭМ!$C$33:$C$776,СВЦЭМ!$A$33:$A$776,$A51,СВЦЭМ!$B$33:$B$776,Y$47)+'СЕТ СН'!$G$9+СВЦЭМ!$D$10+'СЕТ СН'!$G$6-'СЕТ СН'!$G$19</f>
        <v>1420.6599516599999</v>
      </c>
    </row>
    <row r="52" spans="1:25" ht="15.75" x14ac:dyDescent="0.2">
      <c r="A52" s="35">
        <f t="shared" si="1"/>
        <v>43529</v>
      </c>
      <c r="B52" s="36">
        <f>SUMIFS(СВЦЭМ!$C$33:$C$776,СВЦЭМ!$A$33:$A$776,$A52,СВЦЭМ!$B$33:$B$776,B$47)+'СЕТ СН'!$G$9+СВЦЭМ!$D$10+'СЕТ СН'!$G$6-'СЕТ СН'!$G$19</f>
        <v>1446.08609703</v>
      </c>
      <c r="C52" s="36">
        <f>SUMIFS(СВЦЭМ!$C$33:$C$776,СВЦЭМ!$A$33:$A$776,$A52,СВЦЭМ!$B$33:$B$776,C$47)+'СЕТ СН'!$G$9+СВЦЭМ!$D$10+'СЕТ СН'!$G$6-'СЕТ СН'!$G$19</f>
        <v>1474.6032805099999</v>
      </c>
      <c r="D52" s="36">
        <f>SUMIFS(СВЦЭМ!$C$33:$C$776,СВЦЭМ!$A$33:$A$776,$A52,СВЦЭМ!$B$33:$B$776,D$47)+'СЕТ СН'!$G$9+СВЦЭМ!$D$10+'СЕТ СН'!$G$6-'СЕТ СН'!$G$19</f>
        <v>1501.7197039499997</v>
      </c>
      <c r="E52" s="36">
        <f>SUMIFS(СВЦЭМ!$C$33:$C$776,СВЦЭМ!$A$33:$A$776,$A52,СВЦЭМ!$B$33:$B$776,E$47)+'СЕТ СН'!$G$9+СВЦЭМ!$D$10+'СЕТ СН'!$G$6-'СЕТ СН'!$G$19</f>
        <v>1508.3115450299997</v>
      </c>
      <c r="F52" s="36">
        <f>SUMIFS(СВЦЭМ!$C$33:$C$776,СВЦЭМ!$A$33:$A$776,$A52,СВЦЭМ!$B$33:$B$776,F$47)+'СЕТ СН'!$G$9+СВЦЭМ!$D$10+'СЕТ СН'!$G$6-'СЕТ СН'!$G$19</f>
        <v>1519.3260199199999</v>
      </c>
      <c r="G52" s="36">
        <f>SUMIFS(СВЦЭМ!$C$33:$C$776,СВЦЭМ!$A$33:$A$776,$A52,СВЦЭМ!$B$33:$B$776,G$47)+'СЕТ СН'!$G$9+СВЦЭМ!$D$10+'СЕТ СН'!$G$6-'СЕТ СН'!$G$19</f>
        <v>1494.0180593699997</v>
      </c>
      <c r="H52" s="36">
        <f>SUMIFS(СВЦЭМ!$C$33:$C$776,СВЦЭМ!$A$33:$A$776,$A52,СВЦЭМ!$B$33:$B$776,H$47)+'СЕТ СН'!$G$9+СВЦЭМ!$D$10+'СЕТ СН'!$G$6-'СЕТ СН'!$G$19</f>
        <v>1450.2596600100001</v>
      </c>
      <c r="I52" s="36">
        <f>SUMIFS(СВЦЭМ!$C$33:$C$776,СВЦЭМ!$A$33:$A$776,$A52,СВЦЭМ!$B$33:$B$776,I$47)+'СЕТ СН'!$G$9+СВЦЭМ!$D$10+'СЕТ СН'!$G$6-'СЕТ СН'!$G$19</f>
        <v>1393.5997118</v>
      </c>
      <c r="J52" s="36">
        <f>SUMIFS(СВЦЭМ!$C$33:$C$776,СВЦЭМ!$A$33:$A$776,$A52,СВЦЭМ!$B$33:$B$776,J$47)+'СЕТ СН'!$G$9+СВЦЭМ!$D$10+'СЕТ СН'!$G$6-'СЕТ СН'!$G$19</f>
        <v>1362.7771086</v>
      </c>
      <c r="K52" s="36">
        <f>SUMIFS(СВЦЭМ!$C$33:$C$776,СВЦЭМ!$A$33:$A$776,$A52,СВЦЭМ!$B$33:$B$776,K$47)+'СЕТ СН'!$G$9+СВЦЭМ!$D$10+'СЕТ СН'!$G$6-'СЕТ СН'!$G$19</f>
        <v>1332.9726209400001</v>
      </c>
      <c r="L52" s="36">
        <f>SUMIFS(СВЦЭМ!$C$33:$C$776,СВЦЭМ!$A$33:$A$776,$A52,СВЦЭМ!$B$33:$B$776,L$47)+'СЕТ СН'!$G$9+СВЦЭМ!$D$10+'СЕТ СН'!$G$6-'СЕТ СН'!$G$19</f>
        <v>1330.0859872400001</v>
      </c>
      <c r="M52" s="36">
        <f>SUMIFS(СВЦЭМ!$C$33:$C$776,СВЦЭМ!$A$33:$A$776,$A52,СВЦЭМ!$B$33:$B$776,M$47)+'СЕТ СН'!$G$9+СВЦЭМ!$D$10+'СЕТ СН'!$G$6-'СЕТ СН'!$G$19</f>
        <v>1367.26796167</v>
      </c>
      <c r="N52" s="36">
        <f>SUMIFS(СВЦЭМ!$C$33:$C$776,СВЦЭМ!$A$33:$A$776,$A52,СВЦЭМ!$B$33:$B$776,N$47)+'СЕТ СН'!$G$9+СВЦЭМ!$D$10+'СЕТ СН'!$G$6-'СЕТ СН'!$G$19</f>
        <v>1405.8840681000001</v>
      </c>
      <c r="O52" s="36">
        <f>SUMIFS(СВЦЭМ!$C$33:$C$776,СВЦЭМ!$A$33:$A$776,$A52,СВЦЭМ!$B$33:$B$776,O$47)+'СЕТ СН'!$G$9+СВЦЭМ!$D$10+'СЕТ СН'!$G$6-'СЕТ СН'!$G$19</f>
        <v>1403.2756446399999</v>
      </c>
      <c r="P52" s="36">
        <f>SUMIFS(СВЦЭМ!$C$33:$C$776,СВЦЭМ!$A$33:$A$776,$A52,СВЦЭМ!$B$33:$B$776,P$47)+'СЕТ СН'!$G$9+СВЦЭМ!$D$10+'СЕТ СН'!$G$6-'СЕТ СН'!$G$19</f>
        <v>1440.66655582</v>
      </c>
      <c r="Q52" s="36">
        <f>SUMIFS(СВЦЭМ!$C$33:$C$776,СВЦЭМ!$A$33:$A$776,$A52,СВЦЭМ!$B$33:$B$776,Q$47)+'СЕТ СН'!$G$9+СВЦЭМ!$D$10+'СЕТ СН'!$G$6-'СЕТ СН'!$G$19</f>
        <v>1435.5257361700001</v>
      </c>
      <c r="R52" s="36">
        <f>SUMIFS(СВЦЭМ!$C$33:$C$776,СВЦЭМ!$A$33:$A$776,$A52,СВЦЭМ!$B$33:$B$776,R$47)+'СЕТ СН'!$G$9+СВЦЭМ!$D$10+'СЕТ СН'!$G$6-'СЕТ СН'!$G$19</f>
        <v>1402.08367421</v>
      </c>
      <c r="S52" s="36">
        <f>SUMIFS(СВЦЭМ!$C$33:$C$776,СВЦЭМ!$A$33:$A$776,$A52,СВЦЭМ!$B$33:$B$776,S$47)+'СЕТ СН'!$G$9+СВЦЭМ!$D$10+'СЕТ СН'!$G$6-'СЕТ СН'!$G$19</f>
        <v>1356.89632721</v>
      </c>
      <c r="T52" s="36">
        <f>SUMIFS(СВЦЭМ!$C$33:$C$776,СВЦЭМ!$A$33:$A$776,$A52,СВЦЭМ!$B$33:$B$776,T$47)+'СЕТ СН'!$G$9+СВЦЭМ!$D$10+'СЕТ СН'!$G$6-'СЕТ СН'!$G$19</f>
        <v>1333.12088049</v>
      </c>
      <c r="U52" s="36">
        <f>SUMIFS(СВЦЭМ!$C$33:$C$776,СВЦЭМ!$A$33:$A$776,$A52,СВЦЭМ!$B$33:$B$776,U$47)+'СЕТ СН'!$G$9+СВЦЭМ!$D$10+'СЕТ СН'!$G$6-'СЕТ СН'!$G$19</f>
        <v>1302.1023795400001</v>
      </c>
      <c r="V52" s="36">
        <f>SUMIFS(СВЦЭМ!$C$33:$C$776,СВЦЭМ!$A$33:$A$776,$A52,СВЦЭМ!$B$33:$B$776,V$47)+'СЕТ СН'!$G$9+СВЦЭМ!$D$10+'СЕТ СН'!$G$6-'СЕТ СН'!$G$19</f>
        <v>1303.8025523599999</v>
      </c>
      <c r="W52" s="36">
        <f>SUMIFS(СВЦЭМ!$C$33:$C$776,СВЦЭМ!$A$33:$A$776,$A52,СВЦЭМ!$B$33:$B$776,W$47)+'СЕТ СН'!$G$9+СВЦЭМ!$D$10+'СЕТ СН'!$G$6-'СЕТ СН'!$G$19</f>
        <v>1314.7867624099999</v>
      </c>
      <c r="X52" s="36">
        <f>SUMIFS(СВЦЭМ!$C$33:$C$776,СВЦЭМ!$A$33:$A$776,$A52,СВЦЭМ!$B$33:$B$776,X$47)+'СЕТ СН'!$G$9+СВЦЭМ!$D$10+'СЕТ СН'!$G$6-'СЕТ СН'!$G$19</f>
        <v>1374.0202488099999</v>
      </c>
      <c r="Y52" s="36">
        <f>SUMIFS(СВЦЭМ!$C$33:$C$776,СВЦЭМ!$A$33:$A$776,$A52,СВЦЭМ!$B$33:$B$776,Y$47)+'СЕТ СН'!$G$9+СВЦЭМ!$D$10+'СЕТ СН'!$G$6-'СЕТ СН'!$G$19</f>
        <v>1425.95460761</v>
      </c>
    </row>
    <row r="53" spans="1:25" ht="15.75" x14ac:dyDescent="0.2">
      <c r="A53" s="35">
        <f t="shared" si="1"/>
        <v>43530</v>
      </c>
      <c r="B53" s="36">
        <f>SUMIFS(СВЦЭМ!$C$33:$C$776,СВЦЭМ!$A$33:$A$776,$A53,СВЦЭМ!$B$33:$B$776,B$47)+'СЕТ СН'!$G$9+СВЦЭМ!$D$10+'СЕТ СН'!$G$6-'СЕТ СН'!$G$19</f>
        <v>1511.5562162199999</v>
      </c>
      <c r="C53" s="36">
        <f>SUMIFS(СВЦЭМ!$C$33:$C$776,СВЦЭМ!$A$33:$A$776,$A53,СВЦЭМ!$B$33:$B$776,C$47)+'СЕТ СН'!$G$9+СВЦЭМ!$D$10+'СЕТ СН'!$G$6-'СЕТ СН'!$G$19</f>
        <v>1535.50256132</v>
      </c>
      <c r="D53" s="36">
        <f>SUMIFS(СВЦЭМ!$C$33:$C$776,СВЦЭМ!$A$33:$A$776,$A53,СВЦЭМ!$B$33:$B$776,D$47)+'СЕТ СН'!$G$9+СВЦЭМ!$D$10+'СЕТ СН'!$G$6-'СЕТ СН'!$G$19</f>
        <v>1529.6563606199998</v>
      </c>
      <c r="E53" s="36">
        <f>SUMIFS(СВЦЭМ!$C$33:$C$776,СВЦЭМ!$A$33:$A$776,$A53,СВЦЭМ!$B$33:$B$776,E$47)+'СЕТ СН'!$G$9+СВЦЭМ!$D$10+'СЕТ СН'!$G$6-'СЕТ СН'!$G$19</f>
        <v>1524.6316255799998</v>
      </c>
      <c r="F53" s="36">
        <f>SUMIFS(СВЦЭМ!$C$33:$C$776,СВЦЭМ!$A$33:$A$776,$A53,СВЦЭМ!$B$33:$B$776,F$47)+'СЕТ СН'!$G$9+СВЦЭМ!$D$10+'СЕТ СН'!$G$6-'СЕТ СН'!$G$19</f>
        <v>1521.4284141899998</v>
      </c>
      <c r="G53" s="36">
        <f>SUMIFS(СВЦЭМ!$C$33:$C$776,СВЦЭМ!$A$33:$A$776,$A53,СВЦЭМ!$B$33:$B$776,G$47)+'СЕТ СН'!$G$9+СВЦЭМ!$D$10+'СЕТ СН'!$G$6-'СЕТ СН'!$G$19</f>
        <v>1510.96732754</v>
      </c>
      <c r="H53" s="36">
        <f>SUMIFS(СВЦЭМ!$C$33:$C$776,СВЦЭМ!$A$33:$A$776,$A53,СВЦЭМ!$B$33:$B$776,H$47)+'СЕТ СН'!$G$9+СВЦЭМ!$D$10+'СЕТ СН'!$G$6-'СЕТ СН'!$G$19</f>
        <v>1489.5050828799999</v>
      </c>
      <c r="I53" s="36">
        <f>SUMIFS(СВЦЭМ!$C$33:$C$776,СВЦЭМ!$A$33:$A$776,$A53,СВЦЭМ!$B$33:$B$776,I$47)+'СЕТ СН'!$G$9+СВЦЭМ!$D$10+'СЕТ СН'!$G$6-'СЕТ СН'!$G$19</f>
        <v>1447.6765612700001</v>
      </c>
      <c r="J53" s="36">
        <f>SUMIFS(СВЦЭМ!$C$33:$C$776,СВЦЭМ!$A$33:$A$776,$A53,СВЦЭМ!$B$33:$B$776,J$47)+'СЕТ СН'!$G$9+СВЦЭМ!$D$10+'СЕТ СН'!$G$6-'СЕТ СН'!$G$19</f>
        <v>1402.3534304499999</v>
      </c>
      <c r="K53" s="36">
        <f>SUMIFS(СВЦЭМ!$C$33:$C$776,СВЦЭМ!$A$33:$A$776,$A53,СВЦЭМ!$B$33:$B$776,K$47)+'СЕТ СН'!$G$9+СВЦЭМ!$D$10+'СЕТ СН'!$G$6-'СЕТ СН'!$G$19</f>
        <v>1373.6858173000001</v>
      </c>
      <c r="L53" s="36">
        <f>SUMIFS(СВЦЭМ!$C$33:$C$776,СВЦЭМ!$A$33:$A$776,$A53,СВЦЭМ!$B$33:$B$776,L$47)+'СЕТ СН'!$G$9+СВЦЭМ!$D$10+'СЕТ СН'!$G$6-'СЕТ СН'!$G$19</f>
        <v>1371.7054788800001</v>
      </c>
      <c r="M53" s="36">
        <f>SUMIFS(СВЦЭМ!$C$33:$C$776,СВЦЭМ!$A$33:$A$776,$A53,СВЦЭМ!$B$33:$B$776,M$47)+'СЕТ СН'!$G$9+СВЦЭМ!$D$10+'СЕТ СН'!$G$6-'СЕТ СН'!$G$19</f>
        <v>1408.79088624</v>
      </c>
      <c r="N53" s="36">
        <f>SUMIFS(СВЦЭМ!$C$33:$C$776,СВЦЭМ!$A$33:$A$776,$A53,СВЦЭМ!$B$33:$B$776,N$47)+'СЕТ СН'!$G$9+СВЦЭМ!$D$10+'СЕТ СН'!$G$6-'СЕТ СН'!$G$19</f>
        <v>1457.6585672699998</v>
      </c>
      <c r="O53" s="36">
        <f>SUMIFS(СВЦЭМ!$C$33:$C$776,СВЦЭМ!$A$33:$A$776,$A53,СВЦЭМ!$B$33:$B$776,O$47)+'СЕТ СН'!$G$9+СВЦЭМ!$D$10+'СЕТ СН'!$G$6-'СЕТ СН'!$G$19</f>
        <v>1459.74754919</v>
      </c>
      <c r="P53" s="36">
        <f>SUMIFS(СВЦЭМ!$C$33:$C$776,СВЦЭМ!$A$33:$A$776,$A53,СВЦЭМ!$B$33:$B$776,P$47)+'СЕТ СН'!$G$9+СВЦЭМ!$D$10+'СЕТ СН'!$G$6-'СЕТ СН'!$G$19</f>
        <v>1484.5953975699999</v>
      </c>
      <c r="Q53" s="36">
        <f>SUMIFS(СВЦЭМ!$C$33:$C$776,СВЦЭМ!$A$33:$A$776,$A53,СВЦЭМ!$B$33:$B$776,Q$47)+'СЕТ СН'!$G$9+СВЦЭМ!$D$10+'СЕТ СН'!$G$6-'СЕТ СН'!$G$19</f>
        <v>1486.85431672</v>
      </c>
      <c r="R53" s="36">
        <f>SUMIFS(СВЦЭМ!$C$33:$C$776,СВЦЭМ!$A$33:$A$776,$A53,СВЦЭМ!$B$33:$B$776,R$47)+'СЕТ СН'!$G$9+СВЦЭМ!$D$10+'СЕТ СН'!$G$6-'СЕТ СН'!$G$19</f>
        <v>1470.0027683499998</v>
      </c>
      <c r="S53" s="36">
        <f>SUMIFS(СВЦЭМ!$C$33:$C$776,СВЦЭМ!$A$33:$A$776,$A53,СВЦЭМ!$B$33:$B$776,S$47)+'СЕТ СН'!$G$9+СВЦЭМ!$D$10+'СЕТ СН'!$G$6-'СЕТ СН'!$G$19</f>
        <v>1425.22358601</v>
      </c>
      <c r="T53" s="36">
        <f>SUMIFS(СВЦЭМ!$C$33:$C$776,СВЦЭМ!$A$33:$A$776,$A53,СВЦЭМ!$B$33:$B$776,T$47)+'СЕТ СН'!$G$9+СВЦЭМ!$D$10+'СЕТ СН'!$G$6-'СЕТ СН'!$G$19</f>
        <v>1399.4485121399998</v>
      </c>
      <c r="U53" s="36">
        <f>SUMIFS(СВЦЭМ!$C$33:$C$776,СВЦЭМ!$A$33:$A$776,$A53,СВЦЭМ!$B$33:$B$776,U$47)+'СЕТ СН'!$G$9+СВЦЭМ!$D$10+'СЕТ СН'!$G$6-'СЕТ СН'!$G$19</f>
        <v>1343.89135893</v>
      </c>
      <c r="V53" s="36">
        <f>SUMIFS(СВЦЭМ!$C$33:$C$776,СВЦЭМ!$A$33:$A$776,$A53,СВЦЭМ!$B$33:$B$776,V$47)+'СЕТ СН'!$G$9+СВЦЭМ!$D$10+'СЕТ СН'!$G$6-'СЕТ СН'!$G$19</f>
        <v>1346.1239881900001</v>
      </c>
      <c r="W53" s="36">
        <f>SUMIFS(СВЦЭМ!$C$33:$C$776,СВЦЭМ!$A$33:$A$776,$A53,СВЦЭМ!$B$33:$B$776,W$47)+'СЕТ СН'!$G$9+СВЦЭМ!$D$10+'СЕТ СН'!$G$6-'СЕТ СН'!$G$19</f>
        <v>1333.6885586399999</v>
      </c>
      <c r="X53" s="36">
        <f>SUMIFS(СВЦЭМ!$C$33:$C$776,СВЦЭМ!$A$33:$A$776,$A53,СВЦЭМ!$B$33:$B$776,X$47)+'СЕТ СН'!$G$9+СВЦЭМ!$D$10+'СЕТ СН'!$G$6-'СЕТ СН'!$G$19</f>
        <v>1374.5400475199999</v>
      </c>
      <c r="Y53" s="36">
        <f>SUMIFS(СВЦЭМ!$C$33:$C$776,СВЦЭМ!$A$33:$A$776,$A53,СВЦЭМ!$B$33:$B$776,Y$47)+'СЕТ СН'!$G$9+СВЦЭМ!$D$10+'СЕТ СН'!$G$6-'СЕТ СН'!$G$19</f>
        <v>1419.1544845799999</v>
      </c>
    </row>
    <row r="54" spans="1:25" ht="15.75" x14ac:dyDescent="0.2">
      <c r="A54" s="35">
        <f t="shared" si="1"/>
        <v>43531</v>
      </c>
      <c r="B54" s="36">
        <f>SUMIFS(СВЦЭМ!$C$33:$C$776,СВЦЭМ!$A$33:$A$776,$A54,СВЦЭМ!$B$33:$B$776,B$47)+'СЕТ СН'!$G$9+СВЦЭМ!$D$10+'СЕТ СН'!$G$6-'СЕТ СН'!$G$19</f>
        <v>1505.33546101</v>
      </c>
      <c r="C54" s="36">
        <f>SUMIFS(СВЦЭМ!$C$33:$C$776,СВЦЭМ!$A$33:$A$776,$A54,СВЦЭМ!$B$33:$B$776,C$47)+'СЕТ СН'!$G$9+СВЦЭМ!$D$10+'СЕТ СН'!$G$6-'СЕТ СН'!$G$19</f>
        <v>1529.07039768</v>
      </c>
      <c r="D54" s="36">
        <f>SUMIFS(СВЦЭМ!$C$33:$C$776,СВЦЭМ!$A$33:$A$776,$A54,СВЦЭМ!$B$33:$B$776,D$47)+'СЕТ СН'!$G$9+СВЦЭМ!$D$10+'СЕТ СН'!$G$6-'СЕТ СН'!$G$19</f>
        <v>1518.4713733099998</v>
      </c>
      <c r="E54" s="36">
        <f>SUMIFS(СВЦЭМ!$C$33:$C$776,СВЦЭМ!$A$33:$A$776,$A54,СВЦЭМ!$B$33:$B$776,E$47)+'СЕТ СН'!$G$9+СВЦЭМ!$D$10+'СЕТ СН'!$G$6-'СЕТ СН'!$G$19</f>
        <v>1515.83262947</v>
      </c>
      <c r="F54" s="36">
        <f>SUMIFS(СВЦЭМ!$C$33:$C$776,СВЦЭМ!$A$33:$A$776,$A54,СВЦЭМ!$B$33:$B$776,F$47)+'СЕТ СН'!$G$9+СВЦЭМ!$D$10+'СЕТ СН'!$G$6-'СЕТ СН'!$G$19</f>
        <v>1517.07669678</v>
      </c>
      <c r="G54" s="36">
        <f>SUMIFS(СВЦЭМ!$C$33:$C$776,СВЦЭМ!$A$33:$A$776,$A54,СВЦЭМ!$B$33:$B$776,G$47)+'СЕТ СН'!$G$9+СВЦЭМ!$D$10+'СЕТ СН'!$G$6-'СЕТ СН'!$G$19</f>
        <v>1510.4469289399999</v>
      </c>
      <c r="H54" s="36">
        <f>SUMIFS(СВЦЭМ!$C$33:$C$776,СВЦЭМ!$A$33:$A$776,$A54,СВЦЭМ!$B$33:$B$776,H$47)+'СЕТ СН'!$G$9+СВЦЭМ!$D$10+'СЕТ СН'!$G$6-'СЕТ СН'!$G$19</f>
        <v>1478.4404266500001</v>
      </c>
      <c r="I54" s="36">
        <f>SUMIFS(СВЦЭМ!$C$33:$C$776,СВЦЭМ!$A$33:$A$776,$A54,СВЦЭМ!$B$33:$B$776,I$47)+'СЕТ СН'!$G$9+СВЦЭМ!$D$10+'СЕТ СН'!$G$6-'СЕТ СН'!$G$19</f>
        <v>1431.52751928</v>
      </c>
      <c r="J54" s="36">
        <f>SUMIFS(СВЦЭМ!$C$33:$C$776,СВЦЭМ!$A$33:$A$776,$A54,СВЦЭМ!$B$33:$B$776,J$47)+'СЕТ СН'!$G$9+СВЦЭМ!$D$10+'СЕТ СН'!$G$6-'СЕТ СН'!$G$19</f>
        <v>1386.3078453099999</v>
      </c>
      <c r="K54" s="36">
        <f>SUMIFS(СВЦЭМ!$C$33:$C$776,СВЦЭМ!$A$33:$A$776,$A54,СВЦЭМ!$B$33:$B$776,K$47)+'СЕТ СН'!$G$9+СВЦЭМ!$D$10+'СЕТ СН'!$G$6-'СЕТ СН'!$G$19</f>
        <v>1363.12221937</v>
      </c>
      <c r="L54" s="36">
        <f>SUMIFS(СВЦЭМ!$C$33:$C$776,СВЦЭМ!$A$33:$A$776,$A54,СВЦЭМ!$B$33:$B$776,L$47)+'СЕТ СН'!$G$9+СВЦЭМ!$D$10+'СЕТ СН'!$G$6-'СЕТ СН'!$G$19</f>
        <v>1374.09476202</v>
      </c>
      <c r="M54" s="36">
        <f>SUMIFS(СВЦЭМ!$C$33:$C$776,СВЦЭМ!$A$33:$A$776,$A54,СВЦЭМ!$B$33:$B$776,M$47)+'СЕТ СН'!$G$9+СВЦЭМ!$D$10+'СЕТ СН'!$G$6-'СЕТ СН'!$G$19</f>
        <v>1408.0347707599999</v>
      </c>
      <c r="N54" s="36">
        <f>SUMIFS(СВЦЭМ!$C$33:$C$776,СВЦЭМ!$A$33:$A$776,$A54,СВЦЭМ!$B$33:$B$776,N$47)+'СЕТ СН'!$G$9+СВЦЭМ!$D$10+'СЕТ СН'!$G$6-'СЕТ СН'!$G$19</f>
        <v>1460.24643818</v>
      </c>
      <c r="O54" s="36">
        <f>SUMIFS(СВЦЭМ!$C$33:$C$776,СВЦЭМ!$A$33:$A$776,$A54,СВЦЭМ!$B$33:$B$776,O$47)+'СЕТ СН'!$G$9+СВЦЭМ!$D$10+'СЕТ СН'!$G$6-'СЕТ СН'!$G$19</f>
        <v>1469.6042369399997</v>
      </c>
      <c r="P54" s="36">
        <f>SUMIFS(СВЦЭМ!$C$33:$C$776,СВЦЭМ!$A$33:$A$776,$A54,СВЦЭМ!$B$33:$B$776,P$47)+'СЕТ СН'!$G$9+СВЦЭМ!$D$10+'СЕТ СН'!$G$6-'СЕТ СН'!$G$19</f>
        <v>1480.6262607399999</v>
      </c>
      <c r="Q54" s="36">
        <f>SUMIFS(СВЦЭМ!$C$33:$C$776,СВЦЭМ!$A$33:$A$776,$A54,СВЦЭМ!$B$33:$B$776,Q$47)+'СЕТ СН'!$G$9+СВЦЭМ!$D$10+'СЕТ СН'!$G$6-'СЕТ СН'!$G$19</f>
        <v>1480.2373170699998</v>
      </c>
      <c r="R54" s="36">
        <f>SUMIFS(СВЦЭМ!$C$33:$C$776,СВЦЭМ!$A$33:$A$776,$A54,СВЦЭМ!$B$33:$B$776,R$47)+'СЕТ СН'!$G$9+СВЦЭМ!$D$10+'СЕТ СН'!$G$6-'СЕТ СН'!$G$19</f>
        <v>1457.3057986200001</v>
      </c>
      <c r="S54" s="36">
        <f>SUMIFS(СВЦЭМ!$C$33:$C$776,СВЦЭМ!$A$33:$A$776,$A54,СВЦЭМ!$B$33:$B$776,S$47)+'СЕТ СН'!$G$9+СВЦЭМ!$D$10+'СЕТ СН'!$G$6-'СЕТ СН'!$G$19</f>
        <v>1422.8047676000001</v>
      </c>
      <c r="T54" s="36">
        <f>SUMIFS(СВЦЭМ!$C$33:$C$776,СВЦЭМ!$A$33:$A$776,$A54,СВЦЭМ!$B$33:$B$776,T$47)+'СЕТ СН'!$G$9+СВЦЭМ!$D$10+'СЕТ СН'!$G$6-'СЕТ СН'!$G$19</f>
        <v>1372.8142324400001</v>
      </c>
      <c r="U54" s="36">
        <f>SUMIFS(СВЦЭМ!$C$33:$C$776,СВЦЭМ!$A$33:$A$776,$A54,СВЦЭМ!$B$33:$B$776,U$47)+'СЕТ СН'!$G$9+СВЦЭМ!$D$10+'СЕТ СН'!$G$6-'СЕТ СН'!$G$19</f>
        <v>1356.5518744199999</v>
      </c>
      <c r="V54" s="36">
        <f>SUMIFS(СВЦЭМ!$C$33:$C$776,СВЦЭМ!$A$33:$A$776,$A54,СВЦЭМ!$B$33:$B$776,V$47)+'СЕТ СН'!$G$9+СВЦЭМ!$D$10+'СЕТ СН'!$G$6-'СЕТ СН'!$G$19</f>
        <v>1359.1727916300001</v>
      </c>
      <c r="W54" s="36">
        <f>SUMIFS(СВЦЭМ!$C$33:$C$776,СВЦЭМ!$A$33:$A$776,$A54,СВЦЭМ!$B$33:$B$776,W$47)+'СЕТ СН'!$G$9+СВЦЭМ!$D$10+'СЕТ СН'!$G$6-'СЕТ СН'!$G$19</f>
        <v>1362.76403751</v>
      </c>
      <c r="X54" s="36">
        <f>SUMIFS(СВЦЭМ!$C$33:$C$776,СВЦЭМ!$A$33:$A$776,$A54,СВЦЭМ!$B$33:$B$776,X$47)+'СЕТ СН'!$G$9+СВЦЭМ!$D$10+'СЕТ СН'!$G$6-'СЕТ СН'!$G$19</f>
        <v>1410.26817484</v>
      </c>
      <c r="Y54" s="36">
        <f>SUMIFS(СВЦЭМ!$C$33:$C$776,СВЦЭМ!$A$33:$A$776,$A54,СВЦЭМ!$B$33:$B$776,Y$47)+'СЕТ СН'!$G$9+СВЦЭМ!$D$10+'СЕТ СН'!$G$6-'СЕТ СН'!$G$19</f>
        <v>1463.7370011099997</v>
      </c>
    </row>
    <row r="55" spans="1:25" ht="15.75" x14ac:dyDescent="0.2">
      <c r="A55" s="35">
        <f t="shared" si="1"/>
        <v>43532</v>
      </c>
      <c r="B55" s="36">
        <f>SUMIFS(СВЦЭМ!$C$33:$C$776,СВЦЭМ!$A$33:$A$776,$A55,СВЦЭМ!$B$33:$B$776,B$47)+'СЕТ СН'!$G$9+СВЦЭМ!$D$10+'СЕТ СН'!$G$6-'СЕТ СН'!$G$19</f>
        <v>1507.2971973200001</v>
      </c>
      <c r="C55" s="36">
        <f>SUMIFS(СВЦЭМ!$C$33:$C$776,СВЦЭМ!$A$33:$A$776,$A55,СВЦЭМ!$B$33:$B$776,C$47)+'СЕТ СН'!$G$9+СВЦЭМ!$D$10+'СЕТ СН'!$G$6-'СЕТ СН'!$G$19</f>
        <v>1542.7856645299998</v>
      </c>
      <c r="D55" s="36">
        <f>SUMIFS(СВЦЭМ!$C$33:$C$776,СВЦЭМ!$A$33:$A$776,$A55,СВЦЭМ!$B$33:$B$776,D$47)+'СЕТ СН'!$G$9+СВЦЭМ!$D$10+'СЕТ СН'!$G$6-'СЕТ СН'!$G$19</f>
        <v>1557.7022917700001</v>
      </c>
      <c r="E55" s="36">
        <f>SUMIFS(СВЦЭМ!$C$33:$C$776,СВЦЭМ!$A$33:$A$776,$A55,СВЦЭМ!$B$33:$B$776,E$47)+'СЕТ СН'!$G$9+СВЦЭМ!$D$10+'СЕТ СН'!$G$6-'СЕТ СН'!$G$19</f>
        <v>1559.3596297700001</v>
      </c>
      <c r="F55" s="36">
        <f>SUMIFS(СВЦЭМ!$C$33:$C$776,СВЦЭМ!$A$33:$A$776,$A55,СВЦЭМ!$B$33:$B$776,F$47)+'СЕТ СН'!$G$9+СВЦЭМ!$D$10+'СЕТ СН'!$G$6-'СЕТ СН'!$G$19</f>
        <v>1554.55181361</v>
      </c>
      <c r="G55" s="36">
        <f>SUMIFS(СВЦЭМ!$C$33:$C$776,СВЦЭМ!$A$33:$A$776,$A55,СВЦЭМ!$B$33:$B$776,G$47)+'СЕТ СН'!$G$9+СВЦЭМ!$D$10+'СЕТ СН'!$G$6-'СЕТ СН'!$G$19</f>
        <v>1545.9067230999999</v>
      </c>
      <c r="H55" s="36">
        <f>SUMIFS(СВЦЭМ!$C$33:$C$776,СВЦЭМ!$A$33:$A$776,$A55,СВЦЭМ!$B$33:$B$776,H$47)+'СЕТ СН'!$G$9+СВЦЭМ!$D$10+'СЕТ СН'!$G$6-'СЕТ СН'!$G$19</f>
        <v>1525.8816797200002</v>
      </c>
      <c r="I55" s="36">
        <f>SUMIFS(СВЦЭМ!$C$33:$C$776,СВЦЭМ!$A$33:$A$776,$A55,СВЦЭМ!$B$33:$B$776,I$47)+'СЕТ СН'!$G$9+СВЦЭМ!$D$10+'СЕТ СН'!$G$6-'СЕТ СН'!$G$19</f>
        <v>1470.2390863999999</v>
      </c>
      <c r="J55" s="36">
        <f>SUMIFS(СВЦЭМ!$C$33:$C$776,СВЦЭМ!$A$33:$A$776,$A55,СВЦЭМ!$B$33:$B$776,J$47)+'СЕТ СН'!$G$9+СВЦЭМ!$D$10+'СЕТ СН'!$G$6-'СЕТ СН'!$G$19</f>
        <v>1394.6039025699999</v>
      </c>
      <c r="K55" s="36">
        <f>SUMIFS(СВЦЭМ!$C$33:$C$776,СВЦЭМ!$A$33:$A$776,$A55,СВЦЭМ!$B$33:$B$776,K$47)+'СЕТ СН'!$G$9+СВЦЭМ!$D$10+'СЕТ СН'!$G$6-'СЕТ СН'!$G$19</f>
        <v>1352.4200812200002</v>
      </c>
      <c r="L55" s="36">
        <f>SUMIFS(СВЦЭМ!$C$33:$C$776,СВЦЭМ!$A$33:$A$776,$A55,СВЦЭМ!$B$33:$B$776,L$47)+'СЕТ СН'!$G$9+СВЦЭМ!$D$10+'СЕТ СН'!$G$6-'СЕТ СН'!$G$19</f>
        <v>1349.52755733</v>
      </c>
      <c r="M55" s="36">
        <f>SUMIFS(СВЦЭМ!$C$33:$C$776,СВЦЭМ!$A$33:$A$776,$A55,СВЦЭМ!$B$33:$B$776,M$47)+'СЕТ СН'!$G$9+СВЦЭМ!$D$10+'СЕТ СН'!$G$6-'СЕТ СН'!$G$19</f>
        <v>1372.34116898</v>
      </c>
      <c r="N55" s="36">
        <f>SUMIFS(СВЦЭМ!$C$33:$C$776,СВЦЭМ!$A$33:$A$776,$A55,СВЦЭМ!$B$33:$B$776,N$47)+'СЕТ СН'!$G$9+СВЦЭМ!$D$10+'СЕТ СН'!$G$6-'СЕТ СН'!$G$19</f>
        <v>1426.53807942</v>
      </c>
      <c r="O55" s="36">
        <f>SUMIFS(СВЦЭМ!$C$33:$C$776,СВЦЭМ!$A$33:$A$776,$A55,СВЦЭМ!$B$33:$B$776,O$47)+'СЕТ СН'!$G$9+СВЦЭМ!$D$10+'СЕТ СН'!$G$6-'СЕТ СН'!$G$19</f>
        <v>1426.34148306</v>
      </c>
      <c r="P55" s="36">
        <f>SUMIFS(СВЦЭМ!$C$33:$C$776,СВЦЭМ!$A$33:$A$776,$A55,СВЦЭМ!$B$33:$B$776,P$47)+'СЕТ СН'!$G$9+СВЦЭМ!$D$10+'СЕТ СН'!$G$6-'СЕТ СН'!$G$19</f>
        <v>1448.27264279</v>
      </c>
      <c r="Q55" s="36">
        <f>SUMIFS(СВЦЭМ!$C$33:$C$776,СВЦЭМ!$A$33:$A$776,$A55,СВЦЭМ!$B$33:$B$776,Q$47)+'СЕТ СН'!$G$9+СВЦЭМ!$D$10+'СЕТ СН'!$G$6-'СЕТ СН'!$G$19</f>
        <v>1445.6508366600001</v>
      </c>
      <c r="R55" s="36">
        <f>SUMIFS(СВЦЭМ!$C$33:$C$776,СВЦЭМ!$A$33:$A$776,$A55,СВЦЭМ!$B$33:$B$776,R$47)+'СЕТ СН'!$G$9+СВЦЭМ!$D$10+'СЕТ СН'!$G$6-'СЕТ СН'!$G$19</f>
        <v>1413.1961457</v>
      </c>
      <c r="S55" s="36">
        <f>SUMIFS(СВЦЭМ!$C$33:$C$776,СВЦЭМ!$A$33:$A$776,$A55,СВЦЭМ!$B$33:$B$776,S$47)+'СЕТ СН'!$G$9+СВЦЭМ!$D$10+'СЕТ СН'!$G$6-'СЕТ СН'!$G$19</f>
        <v>1377.0146545699999</v>
      </c>
      <c r="T55" s="36">
        <f>SUMIFS(СВЦЭМ!$C$33:$C$776,СВЦЭМ!$A$33:$A$776,$A55,СВЦЭМ!$B$33:$B$776,T$47)+'СЕТ СН'!$G$9+СВЦЭМ!$D$10+'СЕТ СН'!$G$6-'СЕТ СН'!$G$19</f>
        <v>1342.48610934</v>
      </c>
      <c r="U55" s="36">
        <f>SUMIFS(СВЦЭМ!$C$33:$C$776,СВЦЭМ!$A$33:$A$776,$A55,СВЦЭМ!$B$33:$B$776,U$47)+'СЕТ СН'!$G$9+СВЦЭМ!$D$10+'СЕТ СН'!$G$6-'СЕТ СН'!$G$19</f>
        <v>1320.10892943</v>
      </c>
      <c r="V55" s="36">
        <f>SUMIFS(СВЦЭМ!$C$33:$C$776,СВЦЭМ!$A$33:$A$776,$A55,СВЦЭМ!$B$33:$B$776,V$47)+'СЕТ СН'!$G$9+СВЦЭМ!$D$10+'СЕТ СН'!$G$6-'СЕТ СН'!$G$19</f>
        <v>1317.9974620399998</v>
      </c>
      <c r="W55" s="36">
        <f>SUMIFS(СВЦЭМ!$C$33:$C$776,СВЦЭМ!$A$33:$A$776,$A55,СВЦЭМ!$B$33:$B$776,W$47)+'СЕТ СН'!$G$9+СВЦЭМ!$D$10+'СЕТ СН'!$G$6-'СЕТ СН'!$G$19</f>
        <v>1315.94786778</v>
      </c>
      <c r="X55" s="36">
        <f>SUMIFS(СВЦЭМ!$C$33:$C$776,СВЦЭМ!$A$33:$A$776,$A55,СВЦЭМ!$B$33:$B$776,X$47)+'СЕТ СН'!$G$9+СВЦЭМ!$D$10+'СЕТ СН'!$G$6-'СЕТ СН'!$G$19</f>
        <v>1360.4736885500001</v>
      </c>
      <c r="Y55" s="36">
        <f>SUMIFS(СВЦЭМ!$C$33:$C$776,СВЦЭМ!$A$33:$A$776,$A55,СВЦЭМ!$B$33:$B$776,Y$47)+'СЕТ СН'!$G$9+СВЦЭМ!$D$10+'СЕТ СН'!$G$6-'СЕТ СН'!$G$19</f>
        <v>1420.2767365700001</v>
      </c>
    </row>
    <row r="56" spans="1:25" ht="15.75" x14ac:dyDescent="0.2">
      <c r="A56" s="35">
        <f t="shared" si="1"/>
        <v>43533</v>
      </c>
      <c r="B56" s="36">
        <f>SUMIFS(СВЦЭМ!$C$33:$C$776,СВЦЭМ!$A$33:$A$776,$A56,СВЦЭМ!$B$33:$B$776,B$47)+'СЕТ СН'!$G$9+СВЦЭМ!$D$10+'СЕТ СН'!$G$6-'СЕТ СН'!$G$19</f>
        <v>1452.99404205</v>
      </c>
      <c r="C56" s="36">
        <f>SUMIFS(СВЦЭМ!$C$33:$C$776,СВЦЭМ!$A$33:$A$776,$A56,СВЦЭМ!$B$33:$B$776,C$47)+'СЕТ СН'!$G$9+СВЦЭМ!$D$10+'СЕТ СН'!$G$6-'СЕТ СН'!$G$19</f>
        <v>1479.7526838999997</v>
      </c>
      <c r="D56" s="36">
        <f>SUMIFS(СВЦЭМ!$C$33:$C$776,СВЦЭМ!$A$33:$A$776,$A56,СВЦЭМ!$B$33:$B$776,D$47)+'СЕТ СН'!$G$9+СВЦЭМ!$D$10+'СЕТ СН'!$G$6-'СЕТ СН'!$G$19</f>
        <v>1519.06868003</v>
      </c>
      <c r="E56" s="36">
        <f>SUMIFS(СВЦЭМ!$C$33:$C$776,СВЦЭМ!$A$33:$A$776,$A56,СВЦЭМ!$B$33:$B$776,E$47)+'СЕТ СН'!$G$9+СВЦЭМ!$D$10+'СЕТ СН'!$G$6-'СЕТ СН'!$G$19</f>
        <v>1507.7773496899999</v>
      </c>
      <c r="F56" s="36">
        <f>SUMIFS(СВЦЭМ!$C$33:$C$776,СВЦЭМ!$A$33:$A$776,$A56,СВЦЭМ!$B$33:$B$776,F$47)+'СЕТ СН'!$G$9+СВЦЭМ!$D$10+'СЕТ СН'!$G$6-'СЕТ СН'!$G$19</f>
        <v>1531.1349566499998</v>
      </c>
      <c r="G56" s="36">
        <f>SUMIFS(СВЦЭМ!$C$33:$C$776,СВЦЭМ!$A$33:$A$776,$A56,СВЦЭМ!$B$33:$B$776,G$47)+'СЕТ СН'!$G$9+СВЦЭМ!$D$10+'СЕТ СН'!$G$6-'СЕТ СН'!$G$19</f>
        <v>1520.4831023900001</v>
      </c>
      <c r="H56" s="36">
        <f>SUMIFS(СВЦЭМ!$C$33:$C$776,СВЦЭМ!$A$33:$A$776,$A56,СВЦЭМ!$B$33:$B$776,H$47)+'СЕТ СН'!$G$9+СВЦЭМ!$D$10+'СЕТ СН'!$G$6-'СЕТ СН'!$G$19</f>
        <v>1507.50312575</v>
      </c>
      <c r="I56" s="36">
        <f>SUMIFS(СВЦЭМ!$C$33:$C$776,СВЦЭМ!$A$33:$A$776,$A56,СВЦЭМ!$B$33:$B$776,I$47)+'СЕТ СН'!$G$9+СВЦЭМ!$D$10+'СЕТ СН'!$G$6-'СЕТ СН'!$G$19</f>
        <v>1444.7629185199999</v>
      </c>
      <c r="J56" s="36">
        <f>SUMIFS(СВЦЭМ!$C$33:$C$776,СВЦЭМ!$A$33:$A$776,$A56,СВЦЭМ!$B$33:$B$776,J$47)+'СЕТ СН'!$G$9+СВЦЭМ!$D$10+'СЕТ СН'!$G$6-'СЕТ СН'!$G$19</f>
        <v>1384.09114247</v>
      </c>
      <c r="K56" s="36">
        <f>SUMIFS(СВЦЭМ!$C$33:$C$776,СВЦЭМ!$A$33:$A$776,$A56,СВЦЭМ!$B$33:$B$776,K$47)+'СЕТ СН'!$G$9+СВЦЭМ!$D$10+'СЕТ СН'!$G$6-'СЕТ СН'!$G$19</f>
        <v>1373.4449273800001</v>
      </c>
      <c r="L56" s="36">
        <f>SUMIFS(СВЦЭМ!$C$33:$C$776,СВЦЭМ!$A$33:$A$776,$A56,СВЦЭМ!$B$33:$B$776,L$47)+'СЕТ СН'!$G$9+СВЦЭМ!$D$10+'СЕТ СН'!$G$6-'СЕТ СН'!$G$19</f>
        <v>1371.8695619800001</v>
      </c>
      <c r="M56" s="36">
        <f>SUMIFS(СВЦЭМ!$C$33:$C$776,СВЦЭМ!$A$33:$A$776,$A56,СВЦЭМ!$B$33:$B$776,M$47)+'СЕТ СН'!$G$9+СВЦЭМ!$D$10+'СЕТ СН'!$G$6-'СЕТ СН'!$G$19</f>
        <v>1400.2773609999999</v>
      </c>
      <c r="N56" s="36">
        <f>SUMIFS(СВЦЭМ!$C$33:$C$776,СВЦЭМ!$A$33:$A$776,$A56,СВЦЭМ!$B$33:$B$776,N$47)+'СЕТ СН'!$G$9+СВЦЭМ!$D$10+'СЕТ СН'!$G$6-'СЕТ СН'!$G$19</f>
        <v>1441.7118910499998</v>
      </c>
      <c r="O56" s="36">
        <f>SUMIFS(СВЦЭМ!$C$33:$C$776,СВЦЭМ!$A$33:$A$776,$A56,СВЦЭМ!$B$33:$B$776,O$47)+'СЕТ СН'!$G$9+СВЦЭМ!$D$10+'СЕТ СН'!$G$6-'СЕТ СН'!$G$19</f>
        <v>1457.0029316</v>
      </c>
      <c r="P56" s="36">
        <f>SUMIFS(СВЦЭМ!$C$33:$C$776,СВЦЭМ!$A$33:$A$776,$A56,СВЦЭМ!$B$33:$B$776,P$47)+'СЕТ СН'!$G$9+СВЦЭМ!$D$10+'СЕТ СН'!$G$6-'СЕТ СН'!$G$19</f>
        <v>1476.3697345400001</v>
      </c>
      <c r="Q56" s="36">
        <f>SUMIFS(СВЦЭМ!$C$33:$C$776,СВЦЭМ!$A$33:$A$776,$A56,СВЦЭМ!$B$33:$B$776,Q$47)+'СЕТ СН'!$G$9+СВЦЭМ!$D$10+'СЕТ СН'!$G$6-'СЕТ СН'!$G$19</f>
        <v>1481.6231112</v>
      </c>
      <c r="R56" s="36">
        <f>SUMIFS(СВЦЭМ!$C$33:$C$776,СВЦЭМ!$A$33:$A$776,$A56,СВЦЭМ!$B$33:$B$776,R$47)+'СЕТ СН'!$G$9+СВЦЭМ!$D$10+'СЕТ СН'!$G$6-'СЕТ СН'!$G$19</f>
        <v>1452.9052656399999</v>
      </c>
      <c r="S56" s="36">
        <f>SUMIFS(СВЦЭМ!$C$33:$C$776,СВЦЭМ!$A$33:$A$776,$A56,СВЦЭМ!$B$33:$B$776,S$47)+'СЕТ СН'!$G$9+СВЦЭМ!$D$10+'СЕТ СН'!$G$6-'СЕТ СН'!$G$19</f>
        <v>1383.8099353299999</v>
      </c>
      <c r="T56" s="36">
        <f>SUMIFS(СВЦЭМ!$C$33:$C$776,СВЦЭМ!$A$33:$A$776,$A56,СВЦЭМ!$B$33:$B$776,T$47)+'СЕТ СН'!$G$9+СВЦЭМ!$D$10+'СЕТ СН'!$G$6-'СЕТ СН'!$G$19</f>
        <v>1361.5690775799999</v>
      </c>
      <c r="U56" s="36">
        <f>SUMIFS(СВЦЭМ!$C$33:$C$776,СВЦЭМ!$A$33:$A$776,$A56,СВЦЭМ!$B$33:$B$776,U$47)+'СЕТ СН'!$G$9+СВЦЭМ!$D$10+'СЕТ СН'!$G$6-'СЕТ СН'!$G$19</f>
        <v>1346.1528845299999</v>
      </c>
      <c r="V56" s="36">
        <f>SUMIFS(СВЦЭМ!$C$33:$C$776,СВЦЭМ!$A$33:$A$776,$A56,СВЦЭМ!$B$33:$B$776,V$47)+'СЕТ СН'!$G$9+СВЦЭМ!$D$10+'СЕТ СН'!$G$6-'СЕТ СН'!$G$19</f>
        <v>1341.50894862</v>
      </c>
      <c r="W56" s="36">
        <f>SUMIFS(СВЦЭМ!$C$33:$C$776,СВЦЭМ!$A$33:$A$776,$A56,СВЦЭМ!$B$33:$B$776,W$47)+'СЕТ СН'!$G$9+СВЦЭМ!$D$10+'СЕТ СН'!$G$6-'СЕТ СН'!$G$19</f>
        <v>1366.4769622899998</v>
      </c>
      <c r="X56" s="36">
        <f>SUMIFS(СВЦЭМ!$C$33:$C$776,СВЦЭМ!$A$33:$A$776,$A56,СВЦЭМ!$B$33:$B$776,X$47)+'СЕТ СН'!$G$9+СВЦЭМ!$D$10+'СЕТ СН'!$G$6-'СЕТ СН'!$G$19</f>
        <v>1420.72132474</v>
      </c>
      <c r="Y56" s="36">
        <f>SUMIFS(СВЦЭМ!$C$33:$C$776,СВЦЭМ!$A$33:$A$776,$A56,СВЦЭМ!$B$33:$B$776,Y$47)+'СЕТ СН'!$G$9+СВЦЭМ!$D$10+'СЕТ СН'!$G$6-'СЕТ СН'!$G$19</f>
        <v>1436.2430849899999</v>
      </c>
    </row>
    <row r="57" spans="1:25" ht="15.75" x14ac:dyDescent="0.2">
      <c r="A57" s="35">
        <f t="shared" si="1"/>
        <v>43534</v>
      </c>
      <c r="B57" s="36">
        <f>SUMIFS(СВЦЭМ!$C$33:$C$776,СВЦЭМ!$A$33:$A$776,$A57,СВЦЭМ!$B$33:$B$776,B$47)+'СЕТ СН'!$G$9+СВЦЭМ!$D$10+'СЕТ СН'!$G$6-'СЕТ СН'!$G$19</f>
        <v>1487.5058954599999</v>
      </c>
      <c r="C57" s="36">
        <f>SUMIFS(СВЦЭМ!$C$33:$C$776,СВЦЭМ!$A$33:$A$776,$A57,СВЦЭМ!$B$33:$B$776,C$47)+'СЕТ СН'!$G$9+СВЦЭМ!$D$10+'СЕТ СН'!$G$6-'СЕТ СН'!$G$19</f>
        <v>1473.9464214899999</v>
      </c>
      <c r="D57" s="36">
        <f>SUMIFS(СВЦЭМ!$C$33:$C$776,СВЦЭМ!$A$33:$A$776,$A57,СВЦЭМ!$B$33:$B$776,D$47)+'СЕТ СН'!$G$9+СВЦЭМ!$D$10+'СЕТ СН'!$G$6-'СЕТ СН'!$G$19</f>
        <v>1494.0024307799999</v>
      </c>
      <c r="E57" s="36">
        <f>SUMIFS(СВЦЭМ!$C$33:$C$776,СВЦЭМ!$A$33:$A$776,$A57,СВЦЭМ!$B$33:$B$776,E$47)+'СЕТ СН'!$G$9+СВЦЭМ!$D$10+'СЕТ СН'!$G$6-'СЕТ СН'!$G$19</f>
        <v>1499.0624295899997</v>
      </c>
      <c r="F57" s="36">
        <f>SUMIFS(СВЦЭМ!$C$33:$C$776,СВЦЭМ!$A$33:$A$776,$A57,СВЦЭМ!$B$33:$B$776,F$47)+'СЕТ СН'!$G$9+СВЦЭМ!$D$10+'СЕТ СН'!$G$6-'СЕТ СН'!$G$19</f>
        <v>1504.80521907</v>
      </c>
      <c r="G57" s="36">
        <f>SUMIFS(СВЦЭМ!$C$33:$C$776,СВЦЭМ!$A$33:$A$776,$A57,СВЦЭМ!$B$33:$B$776,G$47)+'СЕТ СН'!$G$9+СВЦЭМ!$D$10+'СЕТ СН'!$G$6-'СЕТ СН'!$G$19</f>
        <v>1502.0360634899998</v>
      </c>
      <c r="H57" s="36">
        <f>SUMIFS(СВЦЭМ!$C$33:$C$776,СВЦЭМ!$A$33:$A$776,$A57,СВЦЭМ!$B$33:$B$776,H$47)+'СЕТ СН'!$G$9+СВЦЭМ!$D$10+'СЕТ СН'!$G$6-'СЕТ СН'!$G$19</f>
        <v>1500.85200958</v>
      </c>
      <c r="I57" s="36">
        <f>SUMIFS(СВЦЭМ!$C$33:$C$776,СВЦЭМ!$A$33:$A$776,$A57,СВЦЭМ!$B$33:$B$776,I$47)+'СЕТ СН'!$G$9+СВЦЭМ!$D$10+'СЕТ СН'!$G$6-'СЕТ СН'!$G$19</f>
        <v>1459.3974540099998</v>
      </c>
      <c r="J57" s="36">
        <f>SUMIFS(СВЦЭМ!$C$33:$C$776,СВЦЭМ!$A$33:$A$776,$A57,СВЦЭМ!$B$33:$B$776,J$47)+'СЕТ СН'!$G$9+СВЦЭМ!$D$10+'СЕТ СН'!$G$6-'СЕТ СН'!$G$19</f>
        <v>1414.2181953899999</v>
      </c>
      <c r="K57" s="36">
        <f>SUMIFS(СВЦЭМ!$C$33:$C$776,СВЦЭМ!$A$33:$A$776,$A57,СВЦЭМ!$B$33:$B$776,K$47)+'СЕТ СН'!$G$9+СВЦЭМ!$D$10+'СЕТ СН'!$G$6-'СЕТ СН'!$G$19</f>
        <v>1389.7726908300001</v>
      </c>
      <c r="L57" s="36">
        <f>SUMIFS(СВЦЭМ!$C$33:$C$776,СВЦЭМ!$A$33:$A$776,$A57,СВЦЭМ!$B$33:$B$776,L$47)+'СЕТ СН'!$G$9+СВЦЭМ!$D$10+'СЕТ СН'!$G$6-'СЕТ СН'!$G$19</f>
        <v>1376.8044418499999</v>
      </c>
      <c r="M57" s="36">
        <f>SUMIFS(СВЦЭМ!$C$33:$C$776,СВЦЭМ!$A$33:$A$776,$A57,СВЦЭМ!$B$33:$B$776,M$47)+'СЕТ СН'!$G$9+СВЦЭМ!$D$10+'СЕТ СН'!$G$6-'СЕТ СН'!$G$19</f>
        <v>1407.1145305300001</v>
      </c>
      <c r="N57" s="36">
        <f>SUMIFS(СВЦЭМ!$C$33:$C$776,СВЦЭМ!$A$33:$A$776,$A57,СВЦЭМ!$B$33:$B$776,N$47)+'СЕТ СН'!$G$9+СВЦЭМ!$D$10+'СЕТ СН'!$G$6-'СЕТ СН'!$G$19</f>
        <v>1456.4358888699999</v>
      </c>
      <c r="O57" s="36">
        <f>SUMIFS(СВЦЭМ!$C$33:$C$776,СВЦЭМ!$A$33:$A$776,$A57,СВЦЭМ!$B$33:$B$776,O$47)+'СЕТ СН'!$G$9+СВЦЭМ!$D$10+'СЕТ СН'!$G$6-'СЕТ СН'!$G$19</f>
        <v>1470.5218212899999</v>
      </c>
      <c r="P57" s="36">
        <f>SUMIFS(СВЦЭМ!$C$33:$C$776,СВЦЭМ!$A$33:$A$776,$A57,СВЦЭМ!$B$33:$B$776,P$47)+'СЕТ СН'!$G$9+СВЦЭМ!$D$10+'СЕТ СН'!$G$6-'СЕТ СН'!$G$19</f>
        <v>1483.4887354299999</v>
      </c>
      <c r="Q57" s="36">
        <f>SUMIFS(СВЦЭМ!$C$33:$C$776,СВЦЭМ!$A$33:$A$776,$A57,СВЦЭМ!$B$33:$B$776,Q$47)+'СЕТ СН'!$G$9+СВЦЭМ!$D$10+'СЕТ СН'!$G$6-'СЕТ СН'!$G$19</f>
        <v>1477.78721602</v>
      </c>
      <c r="R57" s="36">
        <f>SUMIFS(СВЦЭМ!$C$33:$C$776,СВЦЭМ!$A$33:$A$776,$A57,СВЦЭМ!$B$33:$B$776,R$47)+'СЕТ СН'!$G$9+СВЦЭМ!$D$10+'СЕТ СН'!$G$6-'СЕТ СН'!$G$19</f>
        <v>1457.1984906100001</v>
      </c>
      <c r="S57" s="36">
        <f>SUMIFS(СВЦЭМ!$C$33:$C$776,СВЦЭМ!$A$33:$A$776,$A57,СВЦЭМ!$B$33:$B$776,S$47)+'СЕТ СН'!$G$9+СВЦЭМ!$D$10+'СЕТ СН'!$G$6-'СЕТ СН'!$G$19</f>
        <v>1415.0872161899999</v>
      </c>
      <c r="T57" s="36">
        <f>SUMIFS(СВЦЭМ!$C$33:$C$776,СВЦЭМ!$A$33:$A$776,$A57,СВЦЭМ!$B$33:$B$776,T$47)+'СЕТ СН'!$G$9+СВЦЭМ!$D$10+'СЕТ СН'!$G$6-'СЕТ СН'!$G$19</f>
        <v>1391.58166781</v>
      </c>
      <c r="U57" s="36">
        <f>SUMIFS(СВЦЭМ!$C$33:$C$776,СВЦЭМ!$A$33:$A$776,$A57,СВЦЭМ!$B$33:$B$776,U$47)+'СЕТ СН'!$G$9+СВЦЭМ!$D$10+'СЕТ СН'!$G$6-'СЕТ СН'!$G$19</f>
        <v>1344.8225438499999</v>
      </c>
      <c r="V57" s="36">
        <f>SUMIFS(СВЦЭМ!$C$33:$C$776,СВЦЭМ!$A$33:$A$776,$A57,СВЦЭМ!$B$33:$B$776,V$47)+'СЕТ СН'!$G$9+СВЦЭМ!$D$10+'СЕТ СН'!$G$6-'СЕТ СН'!$G$19</f>
        <v>1329.2461451499998</v>
      </c>
      <c r="W57" s="36">
        <f>SUMIFS(СВЦЭМ!$C$33:$C$776,СВЦЭМ!$A$33:$A$776,$A57,СВЦЭМ!$B$33:$B$776,W$47)+'СЕТ СН'!$G$9+СВЦЭМ!$D$10+'СЕТ СН'!$G$6-'СЕТ СН'!$G$19</f>
        <v>1332.8287897099999</v>
      </c>
      <c r="X57" s="36">
        <f>SUMIFS(СВЦЭМ!$C$33:$C$776,СВЦЭМ!$A$33:$A$776,$A57,СВЦЭМ!$B$33:$B$776,X$47)+'СЕТ СН'!$G$9+СВЦЭМ!$D$10+'СЕТ СН'!$G$6-'СЕТ СН'!$G$19</f>
        <v>1383.2935232499999</v>
      </c>
      <c r="Y57" s="36">
        <f>SUMIFS(СВЦЭМ!$C$33:$C$776,СВЦЭМ!$A$33:$A$776,$A57,СВЦЭМ!$B$33:$B$776,Y$47)+'СЕТ СН'!$G$9+СВЦЭМ!$D$10+'СЕТ СН'!$G$6-'СЕТ СН'!$G$19</f>
        <v>1437.86364551</v>
      </c>
    </row>
    <row r="58" spans="1:25" ht="15.75" x14ac:dyDescent="0.2">
      <c r="A58" s="35">
        <f t="shared" si="1"/>
        <v>43535</v>
      </c>
      <c r="B58" s="36">
        <f>SUMIFS(СВЦЭМ!$C$33:$C$776,СВЦЭМ!$A$33:$A$776,$A58,СВЦЭМ!$B$33:$B$776,B$47)+'СЕТ СН'!$G$9+СВЦЭМ!$D$10+'СЕТ СН'!$G$6-'СЕТ СН'!$G$19</f>
        <v>1471.5834166700001</v>
      </c>
      <c r="C58" s="36">
        <f>SUMIFS(СВЦЭМ!$C$33:$C$776,СВЦЭМ!$A$33:$A$776,$A58,СВЦЭМ!$B$33:$B$776,C$47)+'СЕТ СН'!$G$9+СВЦЭМ!$D$10+'СЕТ СН'!$G$6-'СЕТ СН'!$G$19</f>
        <v>1481.51017955</v>
      </c>
      <c r="D58" s="36">
        <f>SUMIFS(СВЦЭМ!$C$33:$C$776,СВЦЭМ!$A$33:$A$776,$A58,СВЦЭМ!$B$33:$B$776,D$47)+'СЕТ СН'!$G$9+СВЦЭМ!$D$10+'СЕТ СН'!$G$6-'СЕТ СН'!$G$19</f>
        <v>1508.3888588199998</v>
      </c>
      <c r="E58" s="36">
        <f>SUMIFS(СВЦЭМ!$C$33:$C$776,СВЦЭМ!$A$33:$A$776,$A58,СВЦЭМ!$B$33:$B$776,E$47)+'СЕТ СН'!$G$9+СВЦЭМ!$D$10+'СЕТ СН'!$G$6-'СЕТ СН'!$G$19</f>
        <v>1504.7199355100001</v>
      </c>
      <c r="F58" s="36">
        <f>SUMIFS(СВЦЭМ!$C$33:$C$776,СВЦЭМ!$A$33:$A$776,$A58,СВЦЭМ!$B$33:$B$776,F$47)+'СЕТ СН'!$G$9+СВЦЭМ!$D$10+'СЕТ СН'!$G$6-'СЕТ СН'!$G$19</f>
        <v>1506.7563173200001</v>
      </c>
      <c r="G58" s="36">
        <f>SUMIFS(СВЦЭМ!$C$33:$C$776,СВЦЭМ!$A$33:$A$776,$A58,СВЦЭМ!$B$33:$B$776,G$47)+'СЕТ СН'!$G$9+СВЦЭМ!$D$10+'СЕТ СН'!$G$6-'СЕТ СН'!$G$19</f>
        <v>1515.5090286300001</v>
      </c>
      <c r="H58" s="36">
        <f>SUMIFS(СВЦЭМ!$C$33:$C$776,СВЦЭМ!$A$33:$A$776,$A58,СВЦЭМ!$B$33:$B$776,H$47)+'СЕТ СН'!$G$9+СВЦЭМ!$D$10+'СЕТ СН'!$G$6-'СЕТ СН'!$G$19</f>
        <v>1484.1222463300001</v>
      </c>
      <c r="I58" s="36">
        <f>SUMIFS(СВЦЭМ!$C$33:$C$776,СВЦЭМ!$A$33:$A$776,$A58,СВЦЭМ!$B$33:$B$776,I$47)+'СЕТ СН'!$G$9+СВЦЭМ!$D$10+'СЕТ СН'!$G$6-'СЕТ СН'!$G$19</f>
        <v>1466.4845574599999</v>
      </c>
      <c r="J58" s="36">
        <f>SUMIFS(СВЦЭМ!$C$33:$C$776,СВЦЭМ!$A$33:$A$776,$A58,СВЦЭМ!$B$33:$B$776,J$47)+'СЕТ СН'!$G$9+СВЦЭМ!$D$10+'СЕТ СН'!$G$6-'СЕТ СН'!$G$19</f>
        <v>1435.0885674699998</v>
      </c>
      <c r="K58" s="36">
        <f>SUMIFS(СВЦЭМ!$C$33:$C$776,СВЦЭМ!$A$33:$A$776,$A58,СВЦЭМ!$B$33:$B$776,K$47)+'СЕТ СН'!$G$9+СВЦЭМ!$D$10+'СЕТ СН'!$G$6-'СЕТ СН'!$G$19</f>
        <v>1389.6514557400001</v>
      </c>
      <c r="L58" s="36">
        <f>SUMIFS(СВЦЭМ!$C$33:$C$776,СВЦЭМ!$A$33:$A$776,$A58,СВЦЭМ!$B$33:$B$776,L$47)+'СЕТ СН'!$G$9+СВЦЭМ!$D$10+'СЕТ СН'!$G$6-'СЕТ СН'!$G$19</f>
        <v>1394.09289657</v>
      </c>
      <c r="M58" s="36">
        <f>SUMIFS(СВЦЭМ!$C$33:$C$776,СВЦЭМ!$A$33:$A$776,$A58,СВЦЭМ!$B$33:$B$776,M$47)+'СЕТ СН'!$G$9+СВЦЭМ!$D$10+'СЕТ СН'!$G$6-'СЕТ СН'!$G$19</f>
        <v>1414.23243321</v>
      </c>
      <c r="N58" s="36">
        <f>SUMIFS(СВЦЭМ!$C$33:$C$776,СВЦЭМ!$A$33:$A$776,$A58,СВЦЭМ!$B$33:$B$776,N$47)+'СЕТ СН'!$G$9+СВЦЭМ!$D$10+'СЕТ СН'!$G$6-'СЕТ СН'!$G$19</f>
        <v>1453.7663011499999</v>
      </c>
      <c r="O58" s="36">
        <f>SUMIFS(СВЦЭМ!$C$33:$C$776,СВЦЭМ!$A$33:$A$776,$A58,СВЦЭМ!$B$33:$B$776,O$47)+'СЕТ СН'!$G$9+СВЦЭМ!$D$10+'СЕТ СН'!$G$6-'СЕТ СН'!$G$19</f>
        <v>1467.2664527900001</v>
      </c>
      <c r="P58" s="36">
        <f>SUMIFS(СВЦЭМ!$C$33:$C$776,СВЦЭМ!$A$33:$A$776,$A58,СВЦЭМ!$B$33:$B$776,P$47)+'СЕТ СН'!$G$9+СВЦЭМ!$D$10+'СЕТ СН'!$G$6-'СЕТ СН'!$G$19</f>
        <v>1478.1708144499999</v>
      </c>
      <c r="Q58" s="36">
        <f>SUMIFS(СВЦЭМ!$C$33:$C$776,СВЦЭМ!$A$33:$A$776,$A58,СВЦЭМ!$B$33:$B$776,Q$47)+'СЕТ СН'!$G$9+СВЦЭМ!$D$10+'СЕТ СН'!$G$6-'СЕТ СН'!$G$19</f>
        <v>1478.7018378399998</v>
      </c>
      <c r="R58" s="36">
        <f>SUMIFS(СВЦЭМ!$C$33:$C$776,СВЦЭМ!$A$33:$A$776,$A58,СВЦЭМ!$B$33:$B$776,R$47)+'СЕТ СН'!$G$9+СВЦЭМ!$D$10+'СЕТ СН'!$G$6-'СЕТ СН'!$G$19</f>
        <v>1457.68117084</v>
      </c>
      <c r="S58" s="36">
        <f>SUMIFS(СВЦЭМ!$C$33:$C$776,СВЦЭМ!$A$33:$A$776,$A58,СВЦЭМ!$B$33:$B$776,S$47)+'СЕТ СН'!$G$9+СВЦЭМ!$D$10+'СЕТ СН'!$G$6-'СЕТ СН'!$G$19</f>
        <v>1455.04866881</v>
      </c>
      <c r="T58" s="36">
        <f>SUMIFS(СВЦЭМ!$C$33:$C$776,СВЦЭМ!$A$33:$A$776,$A58,СВЦЭМ!$B$33:$B$776,T$47)+'СЕТ СН'!$G$9+СВЦЭМ!$D$10+'СЕТ СН'!$G$6-'СЕТ СН'!$G$19</f>
        <v>1434.72163632</v>
      </c>
      <c r="U58" s="36">
        <f>SUMIFS(СВЦЭМ!$C$33:$C$776,СВЦЭМ!$A$33:$A$776,$A58,СВЦЭМ!$B$33:$B$776,U$47)+'СЕТ СН'!$G$9+СВЦЭМ!$D$10+'СЕТ СН'!$G$6-'СЕТ СН'!$G$19</f>
        <v>1372.1504970400001</v>
      </c>
      <c r="V58" s="36">
        <f>SUMIFS(СВЦЭМ!$C$33:$C$776,СВЦЭМ!$A$33:$A$776,$A58,СВЦЭМ!$B$33:$B$776,V$47)+'СЕТ СН'!$G$9+СВЦЭМ!$D$10+'СЕТ СН'!$G$6-'СЕТ СН'!$G$19</f>
        <v>1358.2749937799999</v>
      </c>
      <c r="W58" s="36">
        <f>SUMIFS(СВЦЭМ!$C$33:$C$776,СВЦЭМ!$A$33:$A$776,$A58,СВЦЭМ!$B$33:$B$776,W$47)+'СЕТ СН'!$G$9+СВЦЭМ!$D$10+'СЕТ СН'!$G$6-'СЕТ СН'!$G$19</f>
        <v>1347.56941777</v>
      </c>
      <c r="X58" s="36">
        <f>SUMIFS(СВЦЭМ!$C$33:$C$776,СВЦЭМ!$A$33:$A$776,$A58,СВЦЭМ!$B$33:$B$776,X$47)+'СЕТ СН'!$G$9+СВЦЭМ!$D$10+'СЕТ СН'!$G$6-'СЕТ СН'!$G$19</f>
        <v>1363.2363199699998</v>
      </c>
      <c r="Y58" s="36">
        <f>SUMIFS(СВЦЭМ!$C$33:$C$776,СВЦЭМ!$A$33:$A$776,$A58,СВЦЭМ!$B$33:$B$776,Y$47)+'СЕТ СН'!$G$9+СВЦЭМ!$D$10+'СЕТ СН'!$G$6-'СЕТ СН'!$G$19</f>
        <v>1409.18510264</v>
      </c>
    </row>
    <row r="59" spans="1:25" ht="15.75" x14ac:dyDescent="0.2">
      <c r="A59" s="35">
        <f t="shared" si="1"/>
        <v>43536</v>
      </c>
      <c r="B59" s="36">
        <f>SUMIFS(СВЦЭМ!$C$33:$C$776,СВЦЭМ!$A$33:$A$776,$A59,СВЦЭМ!$B$33:$B$776,B$47)+'СЕТ СН'!$G$9+СВЦЭМ!$D$10+'СЕТ СН'!$G$6-'СЕТ СН'!$G$19</f>
        <v>1495.57949143</v>
      </c>
      <c r="C59" s="36">
        <f>SUMIFS(СВЦЭМ!$C$33:$C$776,СВЦЭМ!$A$33:$A$776,$A59,СВЦЭМ!$B$33:$B$776,C$47)+'СЕТ СН'!$G$9+СВЦЭМ!$D$10+'СЕТ СН'!$G$6-'СЕТ СН'!$G$19</f>
        <v>1502.9842185399998</v>
      </c>
      <c r="D59" s="36">
        <f>SUMIFS(СВЦЭМ!$C$33:$C$776,СВЦЭМ!$A$33:$A$776,$A59,СВЦЭМ!$B$33:$B$776,D$47)+'СЕТ СН'!$G$9+СВЦЭМ!$D$10+'СЕТ СН'!$G$6-'СЕТ СН'!$G$19</f>
        <v>1519.0624055799999</v>
      </c>
      <c r="E59" s="36">
        <f>SUMIFS(СВЦЭМ!$C$33:$C$776,СВЦЭМ!$A$33:$A$776,$A59,СВЦЭМ!$B$33:$B$776,E$47)+'СЕТ СН'!$G$9+СВЦЭМ!$D$10+'СЕТ СН'!$G$6-'СЕТ СН'!$G$19</f>
        <v>1529.2779727699999</v>
      </c>
      <c r="F59" s="36">
        <f>SUMIFS(СВЦЭМ!$C$33:$C$776,СВЦЭМ!$A$33:$A$776,$A59,СВЦЭМ!$B$33:$B$776,F$47)+'СЕТ СН'!$G$9+СВЦЭМ!$D$10+'СЕТ СН'!$G$6-'СЕТ СН'!$G$19</f>
        <v>1537.81202785</v>
      </c>
      <c r="G59" s="36">
        <f>SUMIFS(СВЦЭМ!$C$33:$C$776,СВЦЭМ!$A$33:$A$776,$A59,СВЦЭМ!$B$33:$B$776,G$47)+'СЕТ СН'!$G$9+СВЦЭМ!$D$10+'СЕТ СН'!$G$6-'СЕТ СН'!$G$19</f>
        <v>1510.0113818300001</v>
      </c>
      <c r="H59" s="36">
        <f>SUMIFS(СВЦЭМ!$C$33:$C$776,СВЦЭМ!$A$33:$A$776,$A59,СВЦЭМ!$B$33:$B$776,H$47)+'СЕТ СН'!$G$9+СВЦЭМ!$D$10+'СЕТ СН'!$G$6-'СЕТ СН'!$G$19</f>
        <v>1484.3172444699999</v>
      </c>
      <c r="I59" s="36">
        <f>SUMIFS(СВЦЭМ!$C$33:$C$776,СВЦЭМ!$A$33:$A$776,$A59,СВЦЭМ!$B$33:$B$776,I$47)+'СЕТ СН'!$G$9+СВЦЭМ!$D$10+'СЕТ СН'!$G$6-'СЕТ СН'!$G$19</f>
        <v>1426.1191475800001</v>
      </c>
      <c r="J59" s="36">
        <f>SUMIFS(СВЦЭМ!$C$33:$C$776,СВЦЭМ!$A$33:$A$776,$A59,СВЦЭМ!$B$33:$B$776,J$47)+'СЕТ СН'!$G$9+СВЦЭМ!$D$10+'СЕТ СН'!$G$6-'СЕТ СН'!$G$19</f>
        <v>1386.78424827</v>
      </c>
      <c r="K59" s="36">
        <f>SUMIFS(СВЦЭМ!$C$33:$C$776,СВЦЭМ!$A$33:$A$776,$A59,СВЦЭМ!$B$33:$B$776,K$47)+'СЕТ СН'!$G$9+СВЦЭМ!$D$10+'СЕТ СН'!$G$6-'СЕТ СН'!$G$19</f>
        <v>1366.9485035299999</v>
      </c>
      <c r="L59" s="36">
        <f>SUMIFS(СВЦЭМ!$C$33:$C$776,СВЦЭМ!$A$33:$A$776,$A59,СВЦЭМ!$B$33:$B$776,L$47)+'СЕТ СН'!$G$9+СВЦЭМ!$D$10+'СЕТ СН'!$G$6-'СЕТ СН'!$G$19</f>
        <v>1364.8819954800001</v>
      </c>
      <c r="M59" s="36">
        <f>SUMIFS(СВЦЭМ!$C$33:$C$776,СВЦЭМ!$A$33:$A$776,$A59,СВЦЭМ!$B$33:$B$776,M$47)+'СЕТ СН'!$G$9+СВЦЭМ!$D$10+'СЕТ СН'!$G$6-'СЕТ СН'!$G$19</f>
        <v>1391.9593448599999</v>
      </c>
      <c r="N59" s="36">
        <f>SUMIFS(СВЦЭМ!$C$33:$C$776,СВЦЭМ!$A$33:$A$776,$A59,СВЦЭМ!$B$33:$B$776,N$47)+'СЕТ СН'!$G$9+СВЦЭМ!$D$10+'СЕТ СН'!$G$6-'СЕТ СН'!$G$19</f>
        <v>1421.56570554</v>
      </c>
      <c r="O59" s="36">
        <f>SUMIFS(СВЦЭМ!$C$33:$C$776,СВЦЭМ!$A$33:$A$776,$A59,СВЦЭМ!$B$33:$B$776,O$47)+'СЕТ СН'!$G$9+СВЦЭМ!$D$10+'СЕТ СН'!$G$6-'СЕТ СН'!$G$19</f>
        <v>1439.5825751500001</v>
      </c>
      <c r="P59" s="36">
        <f>SUMIFS(СВЦЭМ!$C$33:$C$776,СВЦЭМ!$A$33:$A$776,$A59,СВЦЭМ!$B$33:$B$776,P$47)+'СЕТ СН'!$G$9+СВЦЭМ!$D$10+'СЕТ СН'!$G$6-'СЕТ СН'!$G$19</f>
        <v>1442.1150272300001</v>
      </c>
      <c r="Q59" s="36">
        <f>SUMIFS(СВЦЭМ!$C$33:$C$776,СВЦЭМ!$A$33:$A$776,$A59,СВЦЭМ!$B$33:$B$776,Q$47)+'СЕТ СН'!$G$9+СВЦЭМ!$D$10+'СЕТ СН'!$G$6-'СЕТ СН'!$G$19</f>
        <v>1430.89430485</v>
      </c>
      <c r="R59" s="36">
        <f>SUMIFS(СВЦЭМ!$C$33:$C$776,СВЦЭМ!$A$33:$A$776,$A59,СВЦЭМ!$B$33:$B$776,R$47)+'СЕТ СН'!$G$9+СВЦЭМ!$D$10+'СЕТ СН'!$G$6-'СЕТ СН'!$G$19</f>
        <v>1411.3397032399998</v>
      </c>
      <c r="S59" s="36">
        <f>SUMIFS(СВЦЭМ!$C$33:$C$776,СВЦЭМ!$A$33:$A$776,$A59,СВЦЭМ!$B$33:$B$776,S$47)+'СЕТ СН'!$G$9+СВЦЭМ!$D$10+'СЕТ СН'!$G$6-'СЕТ СН'!$G$19</f>
        <v>1381.0665390300001</v>
      </c>
      <c r="T59" s="36">
        <f>SUMIFS(СВЦЭМ!$C$33:$C$776,СВЦЭМ!$A$33:$A$776,$A59,СВЦЭМ!$B$33:$B$776,T$47)+'СЕТ СН'!$G$9+СВЦЭМ!$D$10+'СЕТ СН'!$G$6-'СЕТ СН'!$G$19</f>
        <v>1357.9847880699999</v>
      </c>
      <c r="U59" s="36">
        <f>SUMIFS(СВЦЭМ!$C$33:$C$776,СВЦЭМ!$A$33:$A$776,$A59,СВЦЭМ!$B$33:$B$776,U$47)+'СЕТ СН'!$G$9+СВЦЭМ!$D$10+'СЕТ СН'!$G$6-'СЕТ СН'!$G$19</f>
        <v>1347.1782974399998</v>
      </c>
      <c r="V59" s="36">
        <f>SUMIFS(СВЦЭМ!$C$33:$C$776,СВЦЭМ!$A$33:$A$776,$A59,СВЦЭМ!$B$33:$B$776,V$47)+'СЕТ СН'!$G$9+СВЦЭМ!$D$10+'СЕТ СН'!$G$6-'СЕТ СН'!$G$19</f>
        <v>1365.12240817</v>
      </c>
      <c r="W59" s="36">
        <f>SUMIFS(СВЦЭМ!$C$33:$C$776,СВЦЭМ!$A$33:$A$776,$A59,СВЦЭМ!$B$33:$B$776,W$47)+'СЕТ СН'!$G$9+СВЦЭМ!$D$10+'СЕТ СН'!$G$6-'СЕТ СН'!$G$19</f>
        <v>1403.70100254</v>
      </c>
      <c r="X59" s="36">
        <f>SUMIFS(СВЦЭМ!$C$33:$C$776,СВЦЭМ!$A$33:$A$776,$A59,СВЦЭМ!$B$33:$B$776,X$47)+'СЕТ СН'!$G$9+СВЦЭМ!$D$10+'СЕТ СН'!$G$6-'СЕТ СН'!$G$19</f>
        <v>1470.49448145</v>
      </c>
      <c r="Y59" s="36">
        <f>SUMIFS(СВЦЭМ!$C$33:$C$776,СВЦЭМ!$A$33:$A$776,$A59,СВЦЭМ!$B$33:$B$776,Y$47)+'СЕТ СН'!$G$9+СВЦЭМ!$D$10+'СЕТ СН'!$G$6-'СЕТ СН'!$G$19</f>
        <v>1501.1181180799999</v>
      </c>
    </row>
    <row r="60" spans="1:25" ht="15.75" x14ac:dyDescent="0.2">
      <c r="A60" s="35">
        <f t="shared" si="1"/>
        <v>43537</v>
      </c>
      <c r="B60" s="36">
        <f>SUMIFS(СВЦЭМ!$C$33:$C$776,СВЦЭМ!$A$33:$A$776,$A60,СВЦЭМ!$B$33:$B$776,B$47)+'СЕТ СН'!$G$9+СВЦЭМ!$D$10+'СЕТ СН'!$G$6-'СЕТ СН'!$G$19</f>
        <v>1510.2567934099998</v>
      </c>
      <c r="C60" s="36">
        <f>SUMIFS(СВЦЭМ!$C$33:$C$776,СВЦЭМ!$A$33:$A$776,$A60,СВЦЭМ!$B$33:$B$776,C$47)+'СЕТ СН'!$G$9+СВЦЭМ!$D$10+'СЕТ СН'!$G$6-'СЕТ СН'!$G$19</f>
        <v>1541.3841863100001</v>
      </c>
      <c r="D60" s="36">
        <f>SUMIFS(СВЦЭМ!$C$33:$C$776,СВЦЭМ!$A$33:$A$776,$A60,СВЦЭМ!$B$33:$B$776,D$47)+'СЕТ СН'!$G$9+СВЦЭМ!$D$10+'СЕТ СН'!$G$6-'СЕТ СН'!$G$19</f>
        <v>1552.1877546800001</v>
      </c>
      <c r="E60" s="36">
        <f>SUMIFS(СВЦЭМ!$C$33:$C$776,СВЦЭМ!$A$33:$A$776,$A60,СВЦЭМ!$B$33:$B$776,E$47)+'СЕТ СН'!$G$9+СВЦЭМ!$D$10+'СЕТ СН'!$G$6-'СЕТ СН'!$G$19</f>
        <v>1559.9614012500001</v>
      </c>
      <c r="F60" s="36">
        <f>SUMIFS(СВЦЭМ!$C$33:$C$776,СВЦЭМ!$A$33:$A$776,$A60,СВЦЭМ!$B$33:$B$776,F$47)+'СЕТ СН'!$G$9+СВЦЭМ!$D$10+'СЕТ СН'!$G$6-'СЕТ СН'!$G$19</f>
        <v>1570.06702296</v>
      </c>
      <c r="G60" s="36">
        <f>SUMIFS(СВЦЭМ!$C$33:$C$776,СВЦЭМ!$A$33:$A$776,$A60,СВЦЭМ!$B$33:$B$776,G$47)+'СЕТ СН'!$G$9+СВЦЭМ!$D$10+'СЕТ СН'!$G$6-'СЕТ СН'!$G$19</f>
        <v>1559.1126536100001</v>
      </c>
      <c r="H60" s="36">
        <f>SUMIFS(СВЦЭМ!$C$33:$C$776,СВЦЭМ!$A$33:$A$776,$A60,СВЦЭМ!$B$33:$B$776,H$47)+'СЕТ СН'!$G$9+СВЦЭМ!$D$10+'СЕТ СН'!$G$6-'СЕТ СН'!$G$19</f>
        <v>1512.4518289100001</v>
      </c>
      <c r="I60" s="36">
        <f>SUMIFS(СВЦЭМ!$C$33:$C$776,СВЦЭМ!$A$33:$A$776,$A60,СВЦЭМ!$B$33:$B$776,I$47)+'СЕТ СН'!$G$9+СВЦЭМ!$D$10+'СЕТ СН'!$G$6-'СЕТ СН'!$G$19</f>
        <v>1450.5349509399998</v>
      </c>
      <c r="J60" s="36">
        <f>SUMIFS(СВЦЭМ!$C$33:$C$776,СВЦЭМ!$A$33:$A$776,$A60,СВЦЭМ!$B$33:$B$776,J$47)+'СЕТ СН'!$G$9+СВЦЭМ!$D$10+'СЕТ СН'!$G$6-'СЕТ СН'!$G$19</f>
        <v>1408.5428086100001</v>
      </c>
      <c r="K60" s="36">
        <f>SUMIFS(СВЦЭМ!$C$33:$C$776,СВЦЭМ!$A$33:$A$776,$A60,СВЦЭМ!$B$33:$B$776,K$47)+'СЕТ СН'!$G$9+СВЦЭМ!$D$10+'СЕТ СН'!$G$6-'СЕТ СН'!$G$19</f>
        <v>1370.66470923</v>
      </c>
      <c r="L60" s="36">
        <f>SUMIFS(СВЦЭМ!$C$33:$C$776,СВЦЭМ!$A$33:$A$776,$A60,СВЦЭМ!$B$33:$B$776,L$47)+'СЕТ СН'!$G$9+СВЦЭМ!$D$10+'СЕТ СН'!$G$6-'СЕТ СН'!$G$19</f>
        <v>1376.6690608200001</v>
      </c>
      <c r="M60" s="36">
        <f>SUMIFS(СВЦЭМ!$C$33:$C$776,СВЦЭМ!$A$33:$A$776,$A60,СВЦЭМ!$B$33:$B$776,M$47)+'СЕТ СН'!$G$9+СВЦЭМ!$D$10+'СЕТ СН'!$G$6-'СЕТ СН'!$G$19</f>
        <v>1399.01187987</v>
      </c>
      <c r="N60" s="36">
        <f>SUMIFS(СВЦЭМ!$C$33:$C$776,СВЦЭМ!$A$33:$A$776,$A60,СВЦЭМ!$B$33:$B$776,N$47)+'СЕТ СН'!$G$9+СВЦЭМ!$D$10+'СЕТ СН'!$G$6-'СЕТ СН'!$G$19</f>
        <v>1425.6061651999999</v>
      </c>
      <c r="O60" s="36">
        <f>SUMIFS(СВЦЭМ!$C$33:$C$776,СВЦЭМ!$A$33:$A$776,$A60,СВЦЭМ!$B$33:$B$776,O$47)+'СЕТ СН'!$G$9+СВЦЭМ!$D$10+'СЕТ СН'!$G$6-'СЕТ СН'!$G$19</f>
        <v>1441.68856177</v>
      </c>
      <c r="P60" s="36">
        <f>SUMIFS(СВЦЭМ!$C$33:$C$776,СВЦЭМ!$A$33:$A$776,$A60,СВЦЭМ!$B$33:$B$776,P$47)+'СЕТ СН'!$G$9+СВЦЭМ!$D$10+'СЕТ СН'!$G$6-'СЕТ СН'!$G$19</f>
        <v>1463.70827521</v>
      </c>
      <c r="Q60" s="36">
        <f>SUMIFS(СВЦЭМ!$C$33:$C$776,СВЦЭМ!$A$33:$A$776,$A60,СВЦЭМ!$B$33:$B$776,Q$47)+'СЕТ СН'!$G$9+СВЦЭМ!$D$10+'СЕТ СН'!$G$6-'СЕТ СН'!$G$19</f>
        <v>1461.7873268799999</v>
      </c>
      <c r="R60" s="36">
        <f>SUMIFS(СВЦЭМ!$C$33:$C$776,СВЦЭМ!$A$33:$A$776,$A60,СВЦЭМ!$B$33:$B$776,R$47)+'СЕТ СН'!$G$9+СВЦЭМ!$D$10+'СЕТ СН'!$G$6-'СЕТ СН'!$G$19</f>
        <v>1426.1222503399999</v>
      </c>
      <c r="S60" s="36">
        <f>SUMIFS(СВЦЭМ!$C$33:$C$776,СВЦЭМ!$A$33:$A$776,$A60,СВЦЭМ!$B$33:$B$776,S$47)+'СЕТ СН'!$G$9+СВЦЭМ!$D$10+'СЕТ СН'!$G$6-'СЕТ СН'!$G$19</f>
        <v>1380.2447399600001</v>
      </c>
      <c r="T60" s="36">
        <f>SUMIFS(СВЦЭМ!$C$33:$C$776,СВЦЭМ!$A$33:$A$776,$A60,СВЦЭМ!$B$33:$B$776,T$47)+'СЕТ СН'!$G$9+СВЦЭМ!$D$10+'СЕТ СН'!$G$6-'СЕТ СН'!$G$19</f>
        <v>1356.5380673499999</v>
      </c>
      <c r="U60" s="36">
        <f>SUMIFS(СВЦЭМ!$C$33:$C$776,СВЦЭМ!$A$33:$A$776,$A60,СВЦЭМ!$B$33:$B$776,U$47)+'СЕТ СН'!$G$9+СВЦЭМ!$D$10+'СЕТ СН'!$G$6-'СЕТ СН'!$G$19</f>
        <v>1341.38012396</v>
      </c>
      <c r="V60" s="36">
        <f>SUMIFS(СВЦЭМ!$C$33:$C$776,СВЦЭМ!$A$33:$A$776,$A60,СВЦЭМ!$B$33:$B$776,V$47)+'СЕТ СН'!$G$9+СВЦЭМ!$D$10+'СЕТ СН'!$G$6-'СЕТ СН'!$G$19</f>
        <v>1340.5084220599999</v>
      </c>
      <c r="W60" s="36">
        <f>SUMIFS(СВЦЭМ!$C$33:$C$776,СВЦЭМ!$A$33:$A$776,$A60,СВЦЭМ!$B$33:$B$776,W$47)+'СЕТ СН'!$G$9+СВЦЭМ!$D$10+'СЕТ СН'!$G$6-'СЕТ СН'!$G$19</f>
        <v>1347.7421849299999</v>
      </c>
      <c r="X60" s="36">
        <f>SUMIFS(СВЦЭМ!$C$33:$C$776,СВЦЭМ!$A$33:$A$776,$A60,СВЦЭМ!$B$33:$B$776,X$47)+'СЕТ СН'!$G$9+СВЦЭМ!$D$10+'СЕТ СН'!$G$6-'СЕТ СН'!$G$19</f>
        <v>1407.4515276</v>
      </c>
      <c r="Y60" s="36">
        <f>SUMIFS(СВЦЭМ!$C$33:$C$776,СВЦЭМ!$A$33:$A$776,$A60,СВЦЭМ!$B$33:$B$776,Y$47)+'СЕТ СН'!$G$9+СВЦЭМ!$D$10+'СЕТ СН'!$G$6-'СЕТ СН'!$G$19</f>
        <v>1448.9497600300001</v>
      </c>
    </row>
    <row r="61" spans="1:25" ht="15.75" x14ac:dyDescent="0.2">
      <c r="A61" s="35">
        <f t="shared" si="1"/>
        <v>43538</v>
      </c>
      <c r="B61" s="36">
        <f>SUMIFS(СВЦЭМ!$C$33:$C$776,СВЦЭМ!$A$33:$A$776,$A61,СВЦЭМ!$B$33:$B$776,B$47)+'СЕТ СН'!$G$9+СВЦЭМ!$D$10+'СЕТ СН'!$G$6-'СЕТ СН'!$G$19</f>
        <v>1552.5837267699999</v>
      </c>
      <c r="C61" s="36">
        <f>SUMIFS(СВЦЭМ!$C$33:$C$776,СВЦЭМ!$A$33:$A$776,$A61,СВЦЭМ!$B$33:$B$776,C$47)+'СЕТ СН'!$G$9+СВЦЭМ!$D$10+'СЕТ СН'!$G$6-'СЕТ СН'!$G$19</f>
        <v>1577.0477306600001</v>
      </c>
      <c r="D61" s="36">
        <f>SUMIFS(СВЦЭМ!$C$33:$C$776,СВЦЭМ!$A$33:$A$776,$A61,СВЦЭМ!$B$33:$B$776,D$47)+'СЕТ СН'!$G$9+СВЦЭМ!$D$10+'СЕТ СН'!$G$6-'СЕТ СН'!$G$19</f>
        <v>1601.2061972900001</v>
      </c>
      <c r="E61" s="36">
        <f>SUMIFS(СВЦЭМ!$C$33:$C$776,СВЦЭМ!$A$33:$A$776,$A61,СВЦЭМ!$B$33:$B$776,E$47)+'СЕТ СН'!$G$9+СВЦЭМ!$D$10+'СЕТ СН'!$G$6-'СЕТ СН'!$G$19</f>
        <v>1596.8304641999998</v>
      </c>
      <c r="F61" s="36">
        <f>SUMIFS(СВЦЭМ!$C$33:$C$776,СВЦЭМ!$A$33:$A$776,$A61,СВЦЭМ!$B$33:$B$776,F$47)+'СЕТ СН'!$G$9+СВЦЭМ!$D$10+'СЕТ СН'!$G$6-'СЕТ СН'!$G$19</f>
        <v>1587.47853863</v>
      </c>
      <c r="G61" s="36">
        <f>SUMIFS(СВЦЭМ!$C$33:$C$776,СВЦЭМ!$A$33:$A$776,$A61,СВЦЭМ!$B$33:$B$776,G$47)+'СЕТ СН'!$G$9+СВЦЭМ!$D$10+'СЕТ СН'!$G$6-'СЕТ СН'!$G$19</f>
        <v>1557.31172457</v>
      </c>
      <c r="H61" s="36">
        <f>SUMIFS(СВЦЭМ!$C$33:$C$776,СВЦЭМ!$A$33:$A$776,$A61,СВЦЭМ!$B$33:$B$776,H$47)+'СЕТ СН'!$G$9+СВЦЭМ!$D$10+'СЕТ СН'!$G$6-'СЕТ СН'!$G$19</f>
        <v>1494.3264553099998</v>
      </c>
      <c r="I61" s="36">
        <f>SUMIFS(СВЦЭМ!$C$33:$C$776,СВЦЭМ!$A$33:$A$776,$A61,СВЦЭМ!$B$33:$B$776,I$47)+'СЕТ СН'!$G$9+СВЦЭМ!$D$10+'СЕТ СН'!$G$6-'СЕТ СН'!$G$19</f>
        <v>1432.5461109799999</v>
      </c>
      <c r="J61" s="36">
        <f>SUMIFS(СВЦЭМ!$C$33:$C$776,СВЦЭМ!$A$33:$A$776,$A61,СВЦЭМ!$B$33:$B$776,J$47)+'СЕТ СН'!$G$9+СВЦЭМ!$D$10+'СЕТ СН'!$G$6-'СЕТ СН'!$G$19</f>
        <v>1393.2250203200001</v>
      </c>
      <c r="K61" s="36">
        <f>SUMIFS(СВЦЭМ!$C$33:$C$776,СВЦЭМ!$A$33:$A$776,$A61,СВЦЭМ!$B$33:$B$776,K$47)+'СЕТ СН'!$G$9+СВЦЭМ!$D$10+'СЕТ СН'!$G$6-'СЕТ СН'!$G$19</f>
        <v>1372.47398103</v>
      </c>
      <c r="L61" s="36">
        <f>SUMIFS(СВЦЭМ!$C$33:$C$776,СВЦЭМ!$A$33:$A$776,$A61,СВЦЭМ!$B$33:$B$776,L$47)+'СЕТ СН'!$G$9+СВЦЭМ!$D$10+'СЕТ СН'!$G$6-'СЕТ СН'!$G$19</f>
        <v>1372.06243918</v>
      </c>
      <c r="M61" s="36">
        <f>SUMIFS(СВЦЭМ!$C$33:$C$776,СВЦЭМ!$A$33:$A$776,$A61,СВЦЭМ!$B$33:$B$776,M$47)+'СЕТ СН'!$G$9+СВЦЭМ!$D$10+'СЕТ СН'!$G$6-'СЕТ СН'!$G$19</f>
        <v>1418.91332029</v>
      </c>
      <c r="N61" s="36">
        <f>SUMIFS(СВЦЭМ!$C$33:$C$776,СВЦЭМ!$A$33:$A$776,$A61,СВЦЭМ!$B$33:$B$776,N$47)+'СЕТ СН'!$G$9+СВЦЭМ!$D$10+'СЕТ СН'!$G$6-'СЕТ СН'!$G$19</f>
        <v>1453.17572647</v>
      </c>
      <c r="O61" s="36">
        <f>SUMIFS(СВЦЭМ!$C$33:$C$776,СВЦЭМ!$A$33:$A$776,$A61,СВЦЭМ!$B$33:$B$776,O$47)+'СЕТ СН'!$G$9+СВЦЭМ!$D$10+'СЕТ СН'!$G$6-'СЕТ СН'!$G$19</f>
        <v>1461.9873257599997</v>
      </c>
      <c r="P61" s="36">
        <f>SUMIFS(СВЦЭМ!$C$33:$C$776,СВЦЭМ!$A$33:$A$776,$A61,СВЦЭМ!$B$33:$B$776,P$47)+'СЕТ СН'!$G$9+СВЦЭМ!$D$10+'СЕТ СН'!$G$6-'СЕТ СН'!$G$19</f>
        <v>1473.1685634199998</v>
      </c>
      <c r="Q61" s="36">
        <f>SUMIFS(СВЦЭМ!$C$33:$C$776,СВЦЭМ!$A$33:$A$776,$A61,СВЦЭМ!$B$33:$B$776,Q$47)+'СЕТ СН'!$G$9+СВЦЭМ!$D$10+'СЕТ СН'!$G$6-'СЕТ СН'!$G$19</f>
        <v>1474.6868334599999</v>
      </c>
      <c r="R61" s="36">
        <f>SUMIFS(СВЦЭМ!$C$33:$C$776,СВЦЭМ!$A$33:$A$776,$A61,СВЦЭМ!$B$33:$B$776,R$47)+'СЕТ СН'!$G$9+СВЦЭМ!$D$10+'СЕТ СН'!$G$6-'СЕТ СН'!$G$19</f>
        <v>1442.4014080500001</v>
      </c>
      <c r="S61" s="36">
        <f>SUMIFS(СВЦЭМ!$C$33:$C$776,СВЦЭМ!$A$33:$A$776,$A61,СВЦЭМ!$B$33:$B$776,S$47)+'СЕТ СН'!$G$9+СВЦЭМ!$D$10+'СЕТ СН'!$G$6-'СЕТ СН'!$G$19</f>
        <v>1400.82513083</v>
      </c>
      <c r="T61" s="36">
        <f>SUMIFS(СВЦЭМ!$C$33:$C$776,СВЦЭМ!$A$33:$A$776,$A61,СВЦЭМ!$B$33:$B$776,T$47)+'СЕТ СН'!$G$9+СВЦЭМ!$D$10+'СЕТ СН'!$G$6-'СЕТ СН'!$G$19</f>
        <v>1369.9027508099998</v>
      </c>
      <c r="U61" s="36">
        <f>SUMIFS(СВЦЭМ!$C$33:$C$776,СВЦЭМ!$A$33:$A$776,$A61,СВЦЭМ!$B$33:$B$776,U$47)+'СЕТ СН'!$G$9+СВЦЭМ!$D$10+'СЕТ СН'!$G$6-'СЕТ СН'!$G$19</f>
        <v>1325.86146113</v>
      </c>
      <c r="V61" s="36">
        <f>SUMIFS(СВЦЭМ!$C$33:$C$776,СВЦЭМ!$A$33:$A$776,$A61,СВЦЭМ!$B$33:$B$776,V$47)+'СЕТ СН'!$G$9+СВЦЭМ!$D$10+'СЕТ СН'!$G$6-'СЕТ СН'!$G$19</f>
        <v>1317.9620503400001</v>
      </c>
      <c r="W61" s="36">
        <f>SUMIFS(СВЦЭМ!$C$33:$C$776,СВЦЭМ!$A$33:$A$776,$A61,СВЦЭМ!$B$33:$B$776,W$47)+'СЕТ СН'!$G$9+СВЦЭМ!$D$10+'СЕТ СН'!$G$6-'СЕТ СН'!$G$19</f>
        <v>1310.8396145000002</v>
      </c>
      <c r="X61" s="36">
        <f>SUMIFS(СВЦЭМ!$C$33:$C$776,СВЦЭМ!$A$33:$A$776,$A61,СВЦЭМ!$B$33:$B$776,X$47)+'СЕТ СН'!$G$9+СВЦЭМ!$D$10+'СЕТ СН'!$G$6-'СЕТ СН'!$G$19</f>
        <v>1330.8767213799999</v>
      </c>
      <c r="Y61" s="36">
        <f>SUMIFS(СВЦЭМ!$C$33:$C$776,СВЦЭМ!$A$33:$A$776,$A61,СВЦЭМ!$B$33:$B$776,Y$47)+'СЕТ СН'!$G$9+СВЦЭМ!$D$10+'СЕТ СН'!$G$6-'СЕТ СН'!$G$19</f>
        <v>1365.0426597599999</v>
      </c>
    </row>
    <row r="62" spans="1:25" ht="15.75" x14ac:dyDescent="0.2">
      <c r="A62" s="35">
        <f t="shared" si="1"/>
        <v>43539</v>
      </c>
      <c r="B62" s="36">
        <f>SUMIFS(СВЦЭМ!$C$33:$C$776,СВЦЭМ!$A$33:$A$776,$A62,СВЦЭМ!$B$33:$B$776,B$47)+'СЕТ СН'!$G$9+СВЦЭМ!$D$10+'СЕТ СН'!$G$6-'СЕТ СН'!$G$19</f>
        <v>1510.0676588400001</v>
      </c>
      <c r="C62" s="36">
        <f>SUMIFS(СВЦЭМ!$C$33:$C$776,СВЦЭМ!$A$33:$A$776,$A62,СВЦЭМ!$B$33:$B$776,C$47)+'СЕТ СН'!$G$9+СВЦЭМ!$D$10+'СЕТ СН'!$G$6-'СЕТ СН'!$G$19</f>
        <v>1582.0889055399998</v>
      </c>
      <c r="D62" s="36">
        <f>SUMIFS(СВЦЭМ!$C$33:$C$776,СВЦЭМ!$A$33:$A$776,$A62,СВЦЭМ!$B$33:$B$776,D$47)+'СЕТ СН'!$G$9+СВЦЭМ!$D$10+'СЕТ СН'!$G$6-'СЕТ СН'!$G$19</f>
        <v>1578.52917755</v>
      </c>
      <c r="E62" s="36">
        <f>SUMIFS(СВЦЭМ!$C$33:$C$776,СВЦЭМ!$A$33:$A$776,$A62,СВЦЭМ!$B$33:$B$776,E$47)+'СЕТ СН'!$G$9+СВЦЭМ!$D$10+'СЕТ СН'!$G$6-'СЕТ СН'!$G$19</f>
        <v>1583.89038759</v>
      </c>
      <c r="F62" s="36">
        <f>SUMIFS(СВЦЭМ!$C$33:$C$776,СВЦЭМ!$A$33:$A$776,$A62,СВЦЭМ!$B$33:$B$776,F$47)+'СЕТ СН'!$G$9+СВЦЭМ!$D$10+'СЕТ СН'!$G$6-'СЕТ СН'!$G$19</f>
        <v>1582.1561319399998</v>
      </c>
      <c r="G62" s="36">
        <f>SUMIFS(СВЦЭМ!$C$33:$C$776,СВЦЭМ!$A$33:$A$776,$A62,СВЦЭМ!$B$33:$B$776,G$47)+'СЕТ СН'!$G$9+СВЦЭМ!$D$10+'СЕТ СН'!$G$6-'СЕТ СН'!$G$19</f>
        <v>1555.7358816699998</v>
      </c>
      <c r="H62" s="36">
        <f>SUMIFS(СВЦЭМ!$C$33:$C$776,СВЦЭМ!$A$33:$A$776,$A62,СВЦЭМ!$B$33:$B$776,H$47)+'СЕТ СН'!$G$9+СВЦЭМ!$D$10+'СЕТ СН'!$G$6-'СЕТ СН'!$G$19</f>
        <v>1506.0753765999998</v>
      </c>
      <c r="I62" s="36">
        <f>SUMIFS(СВЦЭМ!$C$33:$C$776,СВЦЭМ!$A$33:$A$776,$A62,СВЦЭМ!$B$33:$B$776,I$47)+'СЕТ СН'!$G$9+СВЦЭМ!$D$10+'СЕТ СН'!$G$6-'СЕТ СН'!$G$19</f>
        <v>1457.1746790699999</v>
      </c>
      <c r="J62" s="36">
        <f>SUMIFS(СВЦЭМ!$C$33:$C$776,СВЦЭМ!$A$33:$A$776,$A62,СВЦЭМ!$B$33:$B$776,J$47)+'СЕТ СН'!$G$9+СВЦЭМ!$D$10+'СЕТ СН'!$G$6-'СЕТ СН'!$G$19</f>
        <v>1420.1433796699998</v>
      </c>
      <c r="K62" s="36">
        <f>SUMIFS(СВЦЭМ!$C$33:$C$776,СВЦЭМ!$A$33:$A$776,$A62,СВЦЭМ!$B$33:$B$776,K$47)+'СЕТ СН'!$G$9+СВЦЭМ!$D$10+'СЕТ СН'!$G$6-'СЕТ СН'!$G$19</f>
        <v>1416.88107034</v>
      </c>
      <c r="L62" s="36">
        <f>SUMIFS(СВЦЭМ!$C$33:$C$776,СВЦЭМ!$A$33:$A$776,$A62,СВЦЭМ!$B$33:$B$776,L$47)+'СЕТ СН'!$G$9+СВЦЭМ!$D$10+'СЕТ СН'!$G$6-'СЕТ СН'!$G$19</f>
        <v>1419.5862871899999</v>
      </c>
      <c r="M62" s="36">
        <f>SUMIFS(СВЦЭМ!$C$33:$C$776,СВЦЭМ!$A$33:$A$776,$A62,СВЦЭМ!$B$33:$B$776,M$47)+'СЕТ СН'!$G$9+СВЦЭМ!$D$10+'СЕТ СН'!$G$6-'СЕТ СН'!$G$19</f>
        <v>1438.0920664099999</v>
      </c>
      <c r="N62" s="36">
        <f>SUMIFS(СВЦЭМ!$C$33:$C$776,СВЦЭМ!$A$33:$A$776,$A62,СВЦЭМ!$B$33:$B$776,N$47)+'СЕТ СН'!$G$9+СВЦЭМ!$D$10+'СЕТ СН'!$G$6-'СЕТ СН'!$G$19</f>
        <v>1431.5641647</v>
      </c>
      <c r="O62" s="36">
        <f>SUMIFS(СВЦЭМ!$C$33:$C$776,СВЦЭМ!$A$33:$A$776,$A62,СВЦЭМ!$B$33:$B$776,O$47)+'СЕТ СН'!$G$9+СВЦЭМ!$D$10+'СЕТ СН'!$G$6-'СЕТ СН'!$G$19</f>
        <v>1451.7026356699998</v>
      </c>
      <c r="P62" s="36">
        <f>SUMIFS(СВЦЭМ!$C$33:$C$776,СВЦЭМ!$A$33:$A$776,$A62,СВЦЭМ!$B$33:$B$776,P$47)+'СЕТ СН'!$G$9+СВЦЭМ!$D$10+'СЕТ СН'!$G$6-'СЕТ СН'!$G$19</f>
        <v>1473.1727007099998</v>
      </c>
      <c r="Q62" s="36">
        <f>SUMIFS(СВЦЭМ!$C$33:$C$776,СВЦЭМ!$A$33:$A$776,$A62,СВЦЭМ!$B$33:$B$776,Q$47)+'СЕТ СН'!$G$9+СВЦЭМ!$D$10+'СЕТ СН'!$G$6-'СЕТ СН'!$G$19</f>
        <v>1440.9288625199999</v>
      </c>
      <c r="R62" s="36">
        <f>SUMIFS(СВЦЭМ!$C$33:$C$776,СВЦЭМ!$A$33:$A$776,$A62,СВЦЭМ!$B$33:$B$776,R$47)+'СЕТ СН'!$G$9+СВЦЭМ!$D$10+'СЕТ СН'!$G$6-'СЕТ СН'!$G$19</f>
        <v>1401.2008580699999</v>
      </c>
      <c r="S62" s="36">
        <f>SUMIFS(СВЦЭМ!$C$33:$C$776,СВЦЭМ!$A$33:$A$776,$A62,СВЦЭМ!$B$33:$B$776,S$47)+'СЕТ СН'!$G$9+СВЦЭМ!$D$10+'СЕТ СН'!$G$6-'СЕТ СН'!$G$19</f>
        <v>1358.8024841000001</v>
      </c>
      <c r="T62" s="36">
        <f>SUMIFS(СВЦЭМ!$C$33:$C$776,СВЦЭМ!$A$33:$A$776,$A62,СВЦЭМ!$B$33:$B$776,T$47)+'СЕТ СН'!$G$9+СВЦЭМ!$D$10+'СЕТ СН'!$G$6-'СЕТ СН'!$G$19</f>
        <v>1349.7343685000001</v>
      </c>
      <c r="U62" s="36">
        <f>SUMIFS(СВЦЭМ!$C$33:$C$776,СВЦЭМ!$A$33:$A$776,$A62,СВЦЭМ!$B$33:$B$776,U$47)+'СЕТ СН'!$G$9+СВЦЭМ!$D$10+'СЕТ СН'!$G$6-'СЕТ СН'!$G$19</f>
        <v>1338.14457558</v>
      </c>
      <c r="V62" s="36">
        <f>SUMIFS(СВЦЭМ!$C$33:$C$776,СВЦЭМ!$A$33:$A$776,$A62,СВЦЭМ!$B$33:$B$776,V$47)+'СЕТ СН'!$G$9+СВЦЭМ!$D$10+'СЕТ СН'!$G$6-'СЕТ СН'!$G$19</f>
        <v>1340.91003155</v>
      </c>
      <c r="W62" s="36">
        <f>SUMIFS(СВЦЭМ!$C$33:$C$776,СВЦЭМ!$A$33:$A$776,$A62,СВЦЭМ!$B$33:$B$776,W$47)+'СЕТ СН'!$G$9+СВЦЭМ!$D$10+'СЕТ СН'!$G$6-'СЕТ СН'!$G$19</f>
        <v>1345.65999012</v>
      </c>
      <c r="X62" s="36">
        <f>SUMIFS(СВЦЭМ!$C$33:$C$776,СВЦЭМ!$A$33:$A$776,$A62,СВЦЭМ!$B$33:$B$776,X$47)+'СЕТ СН'!$G$9+СВЦЭМ!$D$10+'СЕТ СН'!$G$6-'СЕТ СН'!$G$19</f>
        <v>1371.9611749800001</v>
      </c>
      <c r="Y62" s="36">
        <f>SUMIFS(СВЦЭМ!$C$33:$C$776,СВЦЭМ!$A$33:$A$776,$A62,СВЦЭМ!$B$33:$B$776,Y$47)+'СЕТ СН'!$G$9+СВЦЭМ!$D$10+'СЕТ СН'!$G$6-'СЕТ СН'!$G$19</f>
        <v>1413.6396002399999</v>
      </c>
    </row>
    <row r="63" spans="1:25" ht="15.75" x14ac:dyDescent="0.2">
      <c r="A63" s="35">
        <f t="shared" si="1"/>
        <v>43540</v>
      </c>
      <c r="B63" s="36">
        <f>SUMIFS(СВЦЭМ!$C$33:$C$776,СВЦЭМ!$A$33:$A$776,$A63,СВЦЭМ!$B$33:$B$776,B$47)+'СЕТ СН'!$G$9+СВЦЭМ!$D$10+'СЕТ СН'!$G$6-'СЕТ СН'!$G$19</f>
        <v>1462.7236836399998</v>
      </c>
      <c r="C63" s="36">
        <f>SUMIFS(СВЦЭМ!$C$33:$C$776,СВЦЭМ!$A$33:$A$776,$A63,СВЦЭМ!$B$33:$B$776,C$47)+'СЕТ СН'!$G$9+СВЦЭМ!$D$10+'СЕТ СН'!$G$6-'СЕТ СН'!$G$19</f>
        <v>1504.39857312</v>
      </c>
      <c r="D63" s="36">
        <f>SUMIFS(СВЦЭМ!$C$33:$C$776,СВЦЭМ!$A$33:$A$776,$A63,СВЦЭМ!$B$33:$B$776,D$47)+'СЕТ СН'!$G$9+СВЦЭМ!$D$10+'СЕТ СН'!$G$6-'СЕТ СН'!$G$19</f>
        <v>1530.3734481400002</v>
      </c>
      <c r="E63" s="36">
        <f>SUMIFS(СВЦЭМ!$C$33:$C$776,СВЦЭМ!$A$33:$A$776,$A63,СВЦЭМ!$B$33:$B$776,E$47)+'СЕТ СН'!$G$9+СВЦЭМ!$D$10+'СЕТ СН'!$G$6-'СЕТ СН'!$G$19</f>
        <v>1537.3077703499998</v>
      </c>
      <c r="F63" s="36">
        <f>SUMIFS(СВЦЭМ!$C$33:$C$776,СВЦЭМ!$A$33:$A$776,$A63,СВЦЭМ!$B$33:$B$776,F$47)+'СЕТ СН'!$G$9+СВЦЭМ!$D$10+'СЕТ СН'!$G$6-'СЕТ СН'!$G$19</f>
        <v>1558.6806876199998</v>
      </c>
      <c r="G63" s="36">
        <f>SUMIFS(СВЦЭМ!$C$33:$C$776,СВЦЭМ!$A$33:$A$776,$A63,СВЦЭМ!$B$33:$B$776,G$47)+'СЕТ СН'!$G$9+СВЦЭМ!$D$10+'СЕТ СН'!$G$6-'СЕТ СН'!$G$19</f>
        <v>1544.67391602</v>
      </c>
      <c r="H63" s="36">
        <f>SUMIFS(СВЦЭМ!$C$33:$C$776,СВЦЭМ!$A$33:$A$776,$A63,СВЦЭМ!$B$33:$B$776,H$47)+'СЕТ СН'!$G$9+СВЦЭМ!$D$10+'СЕТ СН'!$G$6-'СЕТ СН'!$G$19</f>
        <v>1516.0612896100001</v>
      </c>
      <c r="I63" s="36">
        <f>SUMIFS(СВЦЭМ!$C$33:$C$776,СВЦЭМ!$A$33:$A$776,$A63,СВЦЭМ!$B$33:$B$776,I$47)+'СЕТ СН'!$G$9+СВЦЭМ!$D$10+'СЕТ СН'!$G$6-'СЕТ СН'!$G$19</f>
        <v>1441.79218513</v>
      </c>
      <c r="J63" s="36">
        <f>SUMIFS(СВЦЭМ!$C$33:$C$776,СВЦЭМ!$A$33:$A$776,$A63,СВЦЭМ!$B$33:$B$776,J$47)+'СЕТ СН'!$G$9+СВЦЭМ!$D$10+'СЕТ СН'!$G$6-'СЕТ СН'!$G$19</f>
        <v>1364.1682800999999</v>
      </c>
      <c r="K63" s="36">
        <f>SUMIFS(СВЦЭМ!$C$33:$C$776,СВЦЭМ!$A$33:$A$776,$A63,СВЦЭМ!$B$33:$B$776,K$47)+'СЕТ СН'!$G$9+СВЦЭМ!$D$10+'СЕТ СН'!$G$6-'СЕТ СН'!$G$19</f>
        <v>1349.67689002</v>
      </c>
      <c r="L63" s="36">
        <f>SUMIFS(СВЦЭМ!$C$33:$C$776,СВЦЭМ!$A$33:$A$776,$A63,СВЦЭМ!$B$33:$B$776,L$47)+'СЕТ СН'!$G$9+СВЦЭМ!$D$10+'СЕТ СН'!$G$6-'СЕТ СН'!$G$19</f>
        <v>1368.39360126</v>
      </c>
      <c r="M63" s="36">
        <f>SUMIFS(СВЦЭМ!$C$33:$C$776,СВЦЭМ!$A$33:$A$776,$A63,СВЦЭМ!$B$33:$B$776,M$47)+'СЕТ СН'!$G$9+СВЦЭМ!$D$10+'СЕТ СН'!$G$6-'СЕТ СН'!$G$19</f>
        <v>1403.0354080900001</v>
      </c>
      <c r="N63" s="36">
        <f>SUMIFS(СВЦЭМ!$C$33:$C$776,СВЦЭМ!$A$33:$A$776,$A63,СВЦЭМ!$B$33:$B$776,N$47)+'СЕТ СН'!$G$9+СВЦЭМ!$D$10+'СЕТ СН'!$G$6-'СЕТ СН'!$G$19</f>
        <v>1440.15582681</v>
      </c>
      <c r="O63" s="36">
        <f>SUMIFS(СВЦЭМ!$C$33:$C$776,СВЦЭМ!$A$33:$A$776,$A63,СВЦЭМ!$B$33:$B$776,O$47)+'СЕТ СН'!$G$9+СВЦЭМ!$D$10+'СЕТ СН'!$G$6-'СЕТ СН'!$G$19</f>
        <v>1456.50561767</v>
      </c>
      <c r="P63" s="36">
        <f>SUMIFS(СВЦЭМ!$C$33:$C$776,СВЦЭМ!$A$33:$A$776,$A63,СВЦЭМ!$B$33:$B$776,P$47)+'СЕТ СН'!$G$9+СВЦЭМ!$D$10+'СЕТ СН'!$G$6-'СЕТ СН'!$G$19</f>
        <v>1448.3684738100001</v>
      </c>
      <c r="Q63" s="36">
        <f>SUMIFS(СВЦЭМ!$C$33:$C$776,СВЦЭМ!$A$33:$A$776,$A63,СВЦЭМ!$B$33:$B$776,Q$47)+'СЕТ СН'!$G$9+СВЦЭМ!$D$10+'СЕТ СН'!$G$6-'СЕТ СН'!$G$19</f>
        <v>1449.6070766</v>
      </c>
      <c r="R63" s="36">
        <f>SUMIFS(СВЦЭМ!$C$33:$C$776,СВЦЭМ!$A$33:$A$776,$A63,СВЦЭМ!$B$33:$B$776,R$47)+'СЕТ СН'!$G$9+СВЦЭМ!$D$10+'СЕТ СН'!$G$6-'СЕТ СН'!$G$19</f>
        <v>1419.7567589800001</v>
      </c>
      <c r="S63" s="36">
        <f>SUMIFS(СВЦЭМ!$C$33:$C$776,СВЦЭМ!$A$33:$A$776,$A63,СВЦЭМ!$B$33:$B$776,S$47)+'СЕТ СН'!$G$9+СВЦЭМ!$D$10+'СЕТ СН'!$G$6-'СЕТ СН'!$G$19</f>
        <v>1372.9582762800001</v>
      </c>
      <c r="T63" s="36">
        <f>SUMIFS(СВЦЭМ!$C$33:$C$776,СВЦЭМ!$A$33:$A$776,$A63,СВЦЭМ!$B$33:$B$776,T$47)+'СЕТ СН'!$G$9+СВЦЭМ!$D$10+'СЕТ СН'!$G$6-'СЕТ СН'!$G$19</f>
        <v>1361.24332344</v>
      </c>
      <c r="U63" s="36">
        <f>SUMIFS(СВЦЭМ!$C$33:$C$776,СВЦЭМ!$A$33:$A$776,$A63,СВЦЭМ!$B$33:$B$776,U$47)+'СЕТ СН'!$G$9+СВЦЭМ!$D$10+'СЕТ СН'!$G$6-'СЕТ СН'!$G$19</f>
        <v>1343.7106415799999</v>
      </c>
      <c r="V63" s="36">
        <f>SUMIFS(СВЦЭМ!$C$33:$C$776,СВЦЭМ!$A$33:$A$776,$A63,СВЦЭМ!$B$33:$B$776,V$47)+'СЕТ СН'!$G$9+СВЦЭМ!$D$10+'СЕТ СН'!$G$6-'СЕТ СН'!$G$19</f>
        <v>1325.0426595599999</v>
      </c>
      <c r="W63" s="36">
        <f>SUMIFS(СВЦЭМ!$C$33:$C$776,СВЦЭМ!$A$33:$A$776,$A63,СВЦЭМ!$B$33:$B$776,W$47)+'СЕТ СН'!$G$9+СВЦЭМ!$D$10+'СЕТ СН'!$G$6-'СЕТ СН'!$G$19</f>
        <v>1336.4666810899998</v>
      </c>
      <c r="X63" s="36">
        <f>SUMIFS(СВЦЭМ!$C$33:$C$776,СВЦЭМ!$A$33:$A$776,$A63,СВЦЭМ!$B$33:$B$776,X$47)+'СЕТ СН'!$G$9+СВЦЭМ!$D$10+'СЕТ СН'!$G$6-'СЕТ СН'!$G$19</f>
        <v>1378.7647411600001</v>
      </c>
      <c r="Y63" s="36">
        <f>SUMIFS(СВЦЭМ!$C$33:$C$776,СВЦЭМ!$A$33:$A$776,$A63,СВЦЭМ!$B$33:$B$776,Y$47)+'СЕТ СН'!$G$9+СВЦЭМ!$D$10+'СЕТ СН'!$G$6-'СЕТ СН'!$G$19</f>
        <v>1431.4821161899999</v>
      </c>
    </row>
    <row r="64" spans="1:25" ht="15.75" x14ac:dyDescent="0.2">
      <c r="A64" s="35">
        <f t="shared" si="1"/>
        <v>43541</v>
      </c>
      <c r="B64" s="36">
        <f>SUMIFS(СВЦЭМ!$C$33:$C$776,СВЦЭМ!$A$33:$A$776,$A64,СВЦЭМ!$B$33:$B$776,B$47)+'СЕТ СН'!$G$9+СВЦЭМ!$D$10+'СЕТ СН'!$G$6-'СЕТ СН'!$G$19</f>
        <v>1475.1382371700001</v>
      </c>
      <c r="C64" s="36">
        <f>SUMIFS(СВЦЭМ!$C$33:$C$776,СВЦЭМ!$A$33:$A$776,$A64,СВЦЭМ!$B$33:$B$776,C$47)+'СЕТ СН'!$G$9+СВЦЭМ!$D$10+'СЕТ СН'!$G$6-'СЕТ СН'!$G$19</f>
        <v>1510.5568107999998</v>
      </c>
      <c r="D64" s="36">
        <f>SUMIFS(СВЦЭМ!$C$33:$C$776,СВЦЭМ!$A$33:$A$776,$A64,СВЦЭМ!$B$33:$B$776,D$47)+'СЕТ СН'!$G$9+СВЦЭМ!$D$10+'СЕТ СН'!$G$6-'СЕТ СН'!$G$19</f>
        <v>1517.6388018299999</v>
      </c>
      <c r="E64" s="36">
        <f>SUMIFS(СВЦЭМ!$C$33:$C$776,СВЦЭМ!$A$33:$A$776,$A64,СВЦЭМ!$B$33:$B$776,E$47)+'СЕТ СН'!$G$9+СВЦЭМ!$D$10+'СЕТ СН'!$G$6-'СЕТ СН'!$G$19</f>
        <v>1521.63056968</v>
      </c>
      <c r="F64" s="36">
        <f>SUMIFS(СВЦЭМ!$C$33:$C$776,СВЦЭМ!$A$33:$A$776,$A64,СВЦЭМ!$B$33:$B$776,F$47)+'СЕТ СН'!$G$9+СВЦЭМ!$D$10+'СЕТ СН'!$G$6-'СЕТ СН'!$G$19</f>
        <v>1538.3359098199999</v>
      </c>
      <c r="G64" s="36">
        <f>SUMIFS(СВЦЭМ!$C$33:$C$776,СВЦЭМ!$A$33:$A$776,$A64,СВЦЭМ!$B$33:$B$776,G$47)+'СЕТ СН'!$G$9+СВЦЭМ!$D$10+'СЕТ СН'!$G$6-'СЕТ СН'!$G$19</f>
        <v>1551.5679756999998</v>
      </c>
      <c r="H64" s="36">
        <f>SUMIFS(СВЦЭМ!$C$33:$C$776,СВЦЭМ!$A$33:$A$776,$A64,СВЦЭМ!$B$33:$B$776,H$47)+'СЕТ СН'!$G$9+СВЦЭМ!$D$10+'СЕТ СН'!$G$6-'СЕТ СН'!$G$19</f>
        <v>1500.5924153599999</v>
      </c>
      <c r="I64" s="36">
        <f>SUMIFS(СВЦЭМ!$C$33:$C$776,СВЦЭМ!$A$33:$A$776,$A64,СВЦЭМ!$B$33:$B$776,I$47)+'СЕТ СН'!$G$9+СВЦЭМ!$D$10+'СЕТ СН'!$G$6-'СЕТ СН'!$G$19</f>
        <v>1445.4573956499999</v>
      </c>
      <c r="J64" s="36">
        <f>SUMIFS(СВЦЭМ!$C$33:$C$776,СВЦЭМ!$A$33:$A$776,$A64,СВЦЭМ!$B$33:$B$776,J$47)+'СЕТ СН'!$G$9+СВЦЭМ!$D$10+'СЕТ СН'!$G$6-'СЕТ СН'!$G$19</f>
        <v>1390.78555145</v>
      </c>
      <c r="K64" s="36">
        <f>SUMIFS(СВЦЭМ!$C$33:$C$776,СВЦЭМ!$A$33:$A$776,$A64,СВЦЭМ!$B$33:$B$776,K$47)+'СЕТ СН'!$G$9+СВЦЭМ!$D$10+'СЕТ СН'!$G$6-'СЕТ СН'!$G$19</f>
        <v>1358.9639882399999</v>
      </c>
      <c r="L64" s="36">
        <f>SUMIFS(СВЦЭМ!$C$33:$C$776,СВЦЭМ!$A$33:$A$776,$A64,СВЦЭМ!$B$33:$B$776,L$47)+'СЕТ СН'!$G$9+СВЦЭМ!$D$10+'СЕТ СН'!$G$6-'СЕТ СН'!$G$19</f>
        <v>1342.2705511700001</v>
      </c>
      <c r="M64" s="36">
        <f>SUMIFS(СВЦЭМ!$C$33:$C$776,СВЦЭМ!$A$33:$A$776,$A64,СВЦЭМ!$B$33:$B$776,M$47)+'СЕТ СН'!$G$9+СВЦЭМ!$D$10+'СЕТ СН'!$G$6-'СЕТ СН'!$G$19</f>
        <v>1384.7427729800002</v>
      </c>
      <c r="N64" s="36">
        <f>SUMIFS(СВЦЭМ!$C$33:$C$776,СВЦЭМ!$A$33:$A$776,$A64,СВЦЭМ!$B$33:$B$776,N$47)+'СЕТ СН'!$G$9+СВЦЭМ!$D$10+'СЕТ СН'!$G$6-'СЕТ СН'!$G$19</f>
        <v>1424.47900656</v>
      </c>
      <c r="O64" s="36">
        <f>SUMIFS(СВЦЭМ!$C$33:$C$776,СВЦЭМ!$A$33:$A$776,$A64,СВЦЭМ!$B$33:$B$776,O$47)+'СЕТ СН'!$G$9+СВЦЭМ!$D$10+'СЕТ СН'!$G$6-'СЕТ СН'!$G$19</f>
        <v>1448.03259067</v>
      </c>
      <c r="P64" s="36">
        <f>SUMIFS(СВЦЭМ!$C$33:$C$776,СВЦЭМ!$A$33:$A$776,$A64,СВЦЭМ!$B$33:$B$776,P$47)+'СЕТ СН'!$G$9+СВЦЭМ!$D$10+'СЕТ СН'!$G$6-'СЕТ СН'!$G$19</f>
        <v>1459.5727154599999</v>
      </c>
      <c r="Q64" s="36">
        <f>SUMIFS(СВЦЭМ!$C$33:$C$776,СВЦЭМ!$A$33:$A$776,$A64,СВЦЭМ!$B$33:$B$776,Q$47)+'СЕТ СН'!$G$9+СВЦЭМ!$D$10+'СЕТ СН'!$G$6-'СЕТ СН'!$G$19</f>
        <v>1464.7132962000001</v>
      </c>
      <c r="R64" s="36">
        <f>SUMIFS(СВЦЭМ!$C$33:$C$776,СВЦЭМ!$A$33:$A$776,$A64,СВЦЭМ!$B$33:$B$776,R$47)+'СЕТ СН'!$G$9+СВЦЭМ!$D$10+'СЕТ СН'!$G$6-'СЕТ СН'!$G$19</f>
        <v>1427.7216945099999</v>
      </c>
      <c r="S64" s="36">
        <f>SUMIFS(СВЦЭМ!$C$33:$C$776,СВЦЭМ!$A$33:$A$776,$A64,СВЦЭМ!$B$33:$B$776,S$47)+'СЕТ СН'!$G$9+СВЦЭМ!$D$10+'СЕТ СН'!$G$6-'СЕТ СН'!$G$19</f>
        <v>1380.8411754700001</v>
      </c>
      <c r="T64" s="36">
        <f>SUMIFS(СВЦЭМ!$C$33:$C$776,СВЦЭМ!$A$33:$A$776,$A64,СВЦЭМ!$B$33:$B$776,T$47)+'СЕТ СН'!$G$9+СВЦЭМ!$D$10+'СЕТ СН'!$G$6-'СЕТ СН'!$G$19</f>
        <v>1348.31866274</v>
      </c>
      <c r="U64" s="36">
        <f>SUMIFS(СВЦЭМ!$C$33:$C$776,СВЦЭМ!$A$33:$A$776,$A64,СВЦЭМ!$B$33:$B$776,U$47)+'СЕТ СН'!$G$9+СВЦЭМ!$D$10+'СЕТ СН'!$G$6-'СЕТ СН'!$G$19</f>
        <v>1320.7209667500001</v>
      </c>
      <c r="V64" s="36">
        <f>SUMIFS(СВЦЭМ!$C$33:$C$776,СВЦЭМ!$A$33:$A$776,$A64,СВЦЭМ!$B$33:$B$776,V$47)+'СЕТ СН'!$G$9+СВЦЭМ!$D$10+'СЕТ СН'!$G$6-'СЕТ СН'!$G$19</f>
        <v>1304.7369457899999</v>
      </c>
      <c r="W64" s="36">
        <f>SUMIFS(СВЦЭМ!$C$33:$C$776,СВЦЭМ!$A$33:$A$776,$A64,СВЦЭМ!$B$33:$B$776,W$47)+'СЕТ СН'!$G$9+СВЦЭМ!$D$10+'СЕТ СН'!$G$6-'СЕТ СН'!$G$19</f>
        <v>1321.19940333</v>
      </c>
      <c r="X64" s="36">
        <f>SUMIFS(СВЦЭМ!$C$33:$C$776,СВЦЭМ!$A$33:$A$776,$A64,СВЦЭМ!$B$33:$B$776,X$47)+'СЕТ СН'!$G$9+СВЦЭМ!$D$10+'СЕТ СН'!$G$6-'СЕТ СН'!$G$19</f>
        <v>1357.45139408</v>
      </c>
      <c r="Y64" s="36">
        <f>SUMIFS(СВЦЭМ!$C$33:$C$776,СВЦЭМ!$A$33:$A$776,$A64,СВЦЭМ!$B$33:$B$776,Y$47)+'СЕТ СН'!$G$9+СВЦЭМ!$D$10+'СЕТ СН'!$G$6-'СЕТ СН'!$G$19</f>
        <v>1406.87913497</v>
      </c>
    </row>
    <row r="65" spans="1:27" ht="15.75" x14ac:dyDescent="0.2">
      <c r="A65" s="35">
        <f t="shared" si="1"/>
        <v>43542</v>
      </c>
      <c r="B65" s="36">
        <f>SUMIFS(СВЦЭМ!$C$33:$C$776,СВЦЭМ!$A$33:$A$776,$A65,СВЦЭМ!$B$33:$B$776,B$47)+'СЕТ СН'!$G$9+СВЦЭМ!$D$10+'СЕТ СН'!$G$6-'СЕТ СН'!$G$19</f>
        <v>1469.8444150400001</v>
      </c>
      <c r="C65" s="36">
        <f>SUMIFS(СВЦЭМ!$C$33:$C$776,СВЦЭМ!$A$33:$A$776,$A65,СВЦЭМ!$B$33:$B$776,C$47)+'СЕТ СН'!$G$9+СВЦЭМ!$D$10+'СЕТ СН'!$G$6-'СЕТ СН'!$G$19</f>
        <v>1507.2359851000001</v>
      </c>
      <c r="D65" s="36">
        <f>SUMIFS(СВЦЭМ!$C$33:$C$776,СВЦЭМ!$A$33:$A$776,$A65,СВЦЭМ!$B$33:$B$776,D$47)+'СЕТ СН'!$G$9+СВЦЭМ!$D$10+'СЕТ СН'!$G$6-'СЕТ СН'!$G$19</f>
        <v>1509.56598059</v>
      </c>
      <c r="E65" s="36">
        <f>SUMIFS(СВЦЭМ!$C$33:$C$776,СВЦЭМ!$A$33:$A$776,$A65,СВЦЭМ!$B$33:$B$776,E$47)+'СЕТ СН'!$G$9+СВЦЭМ!$D$10+'СЕТ СН'!$G$6-'СЕТ СН'!$G$19</f>
        <v>1521.0044395499999</v>
      </c>
      <c r="F65" s="36">
        <f>SUMIFS(СВЦЭМ!$C$33:$C$776,СВЦЭМ!$A$33:$A$776,$A65,СВЦЭМ!$B$33:$B$776,F$47)+'СЕТ СН'!$G$9+СВЦЭМ!$D$10+'СЕТ СН'!$G$6-'СЕТ СН'!$G$19</f>
        <v>1524.7977334100001</v>
      </c>
      <c r="G65" s="36">
        <f>SUMIFS(СВЦЭМ!$C$33:$C$776,СВЦЭМ!$A$33:$A$776,$A65,СВЦЭМ!$B$33:$B$776,G$47)+'СЕТ СН'!$G$9+СВЦЭМ!$D$10+'СЕТ СН'!$G$6-'СЕТ СН'!$G$19</f>
        <v>1506.2228914299999</v>
      </c>
      <c r="H65" s="36">
        <f>SUMIFS(СВЦЭМ!$C$33:$C$776,СВЦЭМ!$A$33:$A$776,$A65,СВЦЭМ!$B$33:$B$776,H$47)+'СЕТ СН'!$G$9+СВЦЭМ!$D$10+'СЕТ СН'!$G$6-'СЕТ СН'!$G$19</f>
        <v>1461.8912981899998</v>
      </c>
      <c r="I65" s="36">
        <f>SUMIFS(СВЦЭМ!$C$33:$C$776,СВЦЭМ!$A$33:$A$776,$A65,СВЦЭМ!$B$33:$B$776,I$47)+'СЕТ СН'!$G$9+СВЦЭМ!$D$10+'СЕТ СН'!$G$6-'СЕТ СН'!$G$19</f>
        <v>1393.2058851199999</v>
      </c>
      <c r="J65" s="36">
        <f>SUMIFS(СВЦЭМ!$C$33:$C$776,СВЦЭМ!$A$33:$A$776,$A65,СВЦЭМ!$B$33:$B$776,J$47)+'СЕТ СН'!$G$9+СВЦЭМ!$D$10+'СЕТ СН'!$G$6-'СЕТ СН'!$G$19</f>
        <v>1362.2397795299999</v>
      </c>
      <c r="K65" s="36">
        <f>SUMIFS(СВЦЭМ!$C$33:$C$776,СВЦЭМ!$A$33:$A$776,$A65,СВЦЭМ!$B$33:$B$776,K$47)+'СЕТ СН'!$G$9+СВЦЭМ!$D$10+'СЕТ СН'!$G$6-'СЕТ СН'!$G$19</f>
        <v>1332.1712729800001</v>
      </c>
      <c r="L65" s="36">
        <f>SUMIFS(СВЦЭМ!$C$33:$C$776,СВЦЭМ!$A$33:$A$776,$A65,СВЦЭМ!$B$33:$B$776,L$47)+'СЕТ СН'!$G$9+СВЦЭМ!$D$10+'СЕТ СН'!$G$6-'СЕТ СН'!$G$19</f>
        <v>1339.83179417</v>
      </c>
      <c r="M65" s="36">
        <f>SUMIFS(СВЦЭМ!$C$33:$C$776,СВЦЭМ!$A$33:$A$776,$A65,СВЦЭМ!$B$33:$B$776,M$47)+'СЕТ СН'!$G$9+СВЦЭМ!$D$10+'СЕТ СН'!$G$6-'СЕТ СН'!$G$19</f>
        <v>1372.4752734600002</v>
      </c>
      <c r="N65" s="36">
        <f>SUMIFS(СВЦЭМ!$C$33:$C$776,СВЦЭМ!$A$33:$A$776,$A65,СВЦЭМ!$B$33:$B$776,N$47)+'СЕТ СН'!$G$9+СВЦЭМ!$D$10+'СЕТ СН'!$G$6-'СЕТ СН'!$G$19</f>
        <v>1424.5455485299999</v>
      </c>
      <c r="O65" s="36">
        <f>SUMIFS(СВЦЭМ!$C$33:$C$776,СВЦЭМ!$A$33:$A$776,$A65,СВЦЭМ!$B$33:$B$776,O$47)+'СЕТ СН'!$G$9+СВЦЭМ!$D$10+'СЕТ СН'!$G$6-'СЕТ СН'!$G$19</f>
        <v>1445.02766017</v>
      </c>
      <c r="P65" s="36">
        <f>SUMIFS(СВЦЭМ!$C$33:$C$776,СВЦЭМ!$A$33:$A$776,$A65,СВЦЭМ!$B$33:$B$776,P$47)+'СЕТ СН'!$G$9+СВЦЭМ!$D$10+'СЕТ СН'!$G$6-'СЕТ СН'!$G$19</f>
        <v>1459.4080177400001</v>
      </c>
      <c r="Q65" s="36">
        <f>SUMIFS(СВЦЭМ!$C$33:$C$776,СВЦЭМ!$A$33:$A$776,$A65,СВЦЭМ!$B$33:$B$776,Q$47)+'СЕТ СН'!$G$9+СВЦЭМ!$D$10+'СЕТ СН'!$G$6-'СЕТ СН'!$G$19</f>
        <v>1456.4270657100001</v>
      </c>
      <c r="R65" s="36">
        <f>SUMIFS(СВЦЭМ!$C$33:$C$776,СВЦЭМ!$A$33:$A$776,$A65,СВЦЭМ!$B$33:$B$776,R$47)+'СЕТ СН'!$G$9+СВЦЭМ!$D$10+'СЕТ СН'!$G$6-'СЕТ СН'!$G$19</f>
        <v>1421.02010133</v>
      </c>
      <c r="S65" s="36">
        <f>SUMIFS(СВЦЭМ!$C$33:$C$776,СВЦЭМ!$A$33:$A$776,$A65,СВЦЭМ!$B$33:$B$776,S$47)+'СЕТ СН'!$G$9+СВЦЭМ!$D$10+'СЕТ СН'!$G$6-'СЕТ СН'!$G$19</f>
        <v>1373.53222155</v>
      </c>
      <c r="T65" s="36">
        <f>SUMIFS(СВЦЭМ!$C$33:$C$776,СВЦЭМ!$A$33:$A$776,$A65,СВЦЭМ!$B$33:$B$776,T$47)+'СЕТ СН'!$G$9+СВЦЭМ!$D$10+'СЕТ СН'!$G$6-'СЕТ СН'!$G$19</f>
        <v>1341.31870796</v>
      </c>
      <c r="U65" s="36">
        <f>SUMIFS(СВЦЭМ!$C$33:$C$776,СВЦЭМ!$A$33:$A$776,$A65,СВЦЭМ!$B$33:$B$776,U$47)+'СЕТ СН'!$G$9+СВЦЭМ!$D$10+'СЕТ СН'!$G$6-'СЕТ СН'!$G$19</f>
        <v>1328.0177389599999</v>
      </c>
      <c r="V65" s="36">
        <f>SUMIFS(СВЦЭМ!$C$33:$C$776,СВЦЭМ!$A$33:$A$776,$A65,СВЦЭМ!$B$33:$B$776,V$47)+'СЕТ СН'!$G$9+СВЦЭМ!$D$10+'СЕТ СН'!$G$6-'СЕТ СН'!$G$19</f>
        <v>1328.6280081300001</v>
      </c>
      <c r="W65" s="36">
        <f>SUMIFS(СВЦЭМ!$C$33:$C$776,СВЦЭМ!$A$33:$A$776,$A65,СВЦЭМ!$B$33:$B$776,W$47)+'СЕТ СН'!$G$9+СВЦЭМ!$D$10+'СЕТ СН'!$G$6-'СЕТ СН'!$G$19</f>
        <v>1332.1639741399999</v>
      </c>
      <c r="X65" s="36">
        <f>SUMIFS(СВЦЭМ!$C$33:$C$776,СВЦЭМ!$A$33:$A$776,$A65,СВЦЭМ!$B$33:$B$776,X$47)+'СЕТ СН'!$G$9+СВЦЭМ!$D$10+'СЕТ СН'!$G$6-'СЕТ СН'!$G$19</f>
        <v>1382.33089423</v>
      </c>
      <c r="Y65" s="36">
        <f>SUMIFS(СВЦЭМ!$C$33:$C$776,СВЦЭМ!$A$33:$A$776,$A65,СВЦЭМ!$B$33:$B$776,Y$47)+'СЕТ СН'!$G$9+СВЦЭМ!$D$10+'СЕТ СН'!$G$6-'СЕТ СН'!$G$19</f>
        <v>1459.1016896299998</v>
      </c>
    </row>
    <row r="66" spans="1:27" ht="15.75" x14ac:dyDescent="0.2">
      <c r="A66" s="35">
        <f t="shared" si="1"/>
        <v>43543</v>
      </c>
      <c r="B66" s="36">
        <f>SUMIFS(СВЦЭМ!$C$33:$C$776,СВЦЭМ!$A$33:$A$776,$A66,СВЦЭМ!$B$33:$B$776,B$47)+'СЕТ СН'!$G$9+СВЦЭМ!$D$10+'СЕТ СН'!$G$6-'СЕТ СН'!$G$19</f>
        <v>1452.6479043300001</v>
      </c>
      <c r="C66" s="36">
        <f>SUMIFS(СВЦЭМ!$C$33:$C$776,СВЦЭМ!$A$33:$A$776,$A66,СВЦЭМ!$B$33:$B$776,C$47)+'СЕТ СН'!$G$9+СВЦЭМ!$D$10+'СЕТ СН'!$G$6-'СЕТ СН'!$G$19</f>
        <v>1484.1101024300001</v>
      </c>
      <c r="D66" s="36">
        <f>SUMIFS(СВЦЭМ!$C$33:$C$776,СВЦЭМ!$A$33:$A$776,$A66,СВЦЭМ!$B$33:$B$776,D$47)+'СЕТ СН'!$G$9+СВЦЭМ!$D$10+'СЕТ СН'!$G$6-'СЕТ СН'!$G$19</f>
        <v>1512.9743798300001</v>
      </c>
      <c r="E66" s="36">
        <f>SUMIFS(СВЦЭМ!$C$33:$C$776,СВЦЭМ!$A$33:$A$776,$A66,СВЦЭМ!$B$33:$B$776,E$47)+'СЕТ СН'!$G$9+СВЦЭМ!$D$10+'СЕТ СН'!$G$6-'СЕТ СН'!$G$19</f>
        <v>1522.3661853399999</v>
      </c>
      <c r="F66" s="36">
        <f>SUMIFS(СВЦЭМ!$C$33:$C$776,СВЦЭМ!$A$33:$A$776,$A66,СВЦЭМ!$B$33:$B$776,F$47)+'СЕТ СН'!$G$9+СВЦЭМ!$D$10+'СЕТ СН'!$G$6-'СЕТ СН'!$G$19</f>
        <v>1536.1349378099999</v>
      </c>
      <c r="G66" s="36">
        <f>SUMIFS(СВЦЭМ!$C$33:$C$776,СВЦЭМ!$A$33:$A$776,$A66,СВЦЭМ!$B$33:$B$776,G$47)+'СЕТ СН'!$G$9+СВЦЭМ!$D$10+'СЕТ СН'!$G$6-'СЕТ СН'!$G$19</f>
        <v>1512.5197539999999</v>
      </c>
      <c r="H66" s="36">
        <f>SUMIFS(СВЦЭМ!$C$33:$C$776,СВЦЭМ!$A$33:$A$776,$A66,СВЦЭМ!$B$33:$B$776,H$47)+'СЕТ СН'!$G$9+СВЦЭМ!$D$10+'СЕТ СН'!$G$6-'СЕТ СН'!$G$19</f>
        <v>1446.92052104</v>
      </c>
      <c r="I66" s="36">
        <f>SUMIFS(СВЦЭМ!$C$33:$C$776,СВЦЭМ!$A$33:$A$776,$A66,СВЦЭМ!$B$33:$B$776,I$47)+'СЕТ СН'!$G$9+СВЦЭМ!$D$10+'СЕТ СН'!$G$6-'СЕТ СН'!$G$19</f>
        <v>1369.79027967</v>
      </c>
      <c r="J66" s="36">
        <f>SUMIFS(СВЦЭМ!$C$33:$C$776,СВЦЭМ!$A$33:$A$776,$A66,СВЦЭМ!$B$33:$B$776,J$47)+'СЕТ СН'!$G$9+СВЦЭМ!$D$10+'СЕТ СН'!$G$6-'СЕТ СН'!$G$19</f>
        <v>1325.0614803799999</v>
      </c>
      <c r="K66" s="36">
        <f>SUMIFS(СВЦЭМ!$C$33:$C$776,СВЦЭМ!$A$33:$A$776,$A66,СВЦЭМ!$B$33:$B$776,K$47)+'СЕТ СН'!$G$9+СВЦЭМ!$D$10+'СЕТ СН'!$G$6-'СЕТ СН'!$G$19</f>
        <v>1300.8817468699999</v>
      </c>
      <c r="L66" s="36">
        <f>SUMIFS(СВЦЭМ!$C$33:$C$776,СВЦЭМ!$A$33:$A$776,$A66,СВЦЭМ!$B$33:$B$776,L$47)+'СЕТ СН'!$G$9+СВЦЭМ!$D$10+'СЕТ СН'!$G$6-'СЕТ СН'!$G$19</f>
        <v>1304.07728649</v>
      </c>
      <c r="M66" s="36">
        <f>SUMIFS(СВЦЭМ!$C$33:$C$776,СВЦЭМ!$A$33:$A$776,$A66,СВЦЭМ!$B$33:$B$776,M$47)+'СЕТ СН'!$G$9+СВЦЭМ!$D$10+'СЕТ СН'!$G$6-'СЕТ СН'!$G$19</f>
        <v>1332.8658820800001</v>
      </c>
      <c r="N66" s="36">
        <f>SUMIFS(СВЦЭМ!$C$33:$C$776,СВЦЭМ!$A$33:$A$776,$A66,СВЦЭМ!$B$33:$B$776,N$47)+'СЕТ СН'!$G$9+СВЦЭМ!$D$10+'СЕТ СН'!$G$6-'СЕТ СН'!$G$19</f>
        <v>1405.6069411999999</v>
      </c>
      <c r="O66" s="36">
        <f>SUMIFS(СВЦЭМ!$C$33:$C$776,СВЦЭМ!$A$33:$A$776,$A66,СВЦЭМ!$B$33:$B$776,O$47)+'СЕТ СН'!$G$9+СВЦЭМ!$D$10+'СЕТ СН'!$G$6-'СЕТ СН'!$G$19</f>
        <v>1449.1232155600001</v>
      </c>
      <c r="P66" s="36">
        <f>SUMIFS(СВЦЭМ!$C$33:$C$776,СВЦЭМ!$A$33:$A$776,$A66,СВЦЭМ!$B$33:$B$776,P$47)+'СЕТ СН'!$G$9+СВЦЭМ!$D$10+'СЕТ СН'!$G$6-'СЕТ СН'!$G$19</f>
        <v>1464.7181862799998</v>
      </c>
      <c r="Q66" s="36">
        <f>SUMIFS(СВЦЭМ!$C$33:$C$776,СВЦЭМ!$A$33:$A$776,$A66,СВЦЭМ!$B$33:$B$776,Q$47)+'СЕТ СН'!$G$9+СВЦЭМ!$D$10+'СЕТ СН'!$G$6-'СЕТ СН'!$G$19</f>
        <v>1470.85389498</v>
      </c>
      <c r="R66" s="36">
        <f>SUMIFS(СВЦЭМ!$C$33:$C$776,СВЦЭМ!$A$33:$A$776,$A66,СВЦЭМ!$B$33:$B$776,R$47)+'СЕТ СН'!$G$9+СВЦЭМ!$D$10+'СЕТ СН'!$G$6-'СЕТ СН'!$G$19</f>
        <v>1429.9394388199999</v>
      </c>
      <c r="S66" s="36">
        <f>SUMIFS(СВЦЭМ!$C$33:$C$776,СВЦЭМ!$A$33:$A$776,$A66,СВЦЭМ!$B$33:$B$776,S$47)+'СЕТ СН'!$G$9+СВЦЭМ!$D$10+'СЕТ СН'!$G$6-'СЕТ СН'!$G$19</f>
        <v>1386.0114314699999</v>
      </c>
      <c r="T66" s="36">
        <f>SUMIFS(СВЦЭМ!$C$33:$C$776,СВЦЭМ!$A$33:$A$776,$A66,СВЦЭМ!$B$33:$B$776,T$47)+'СЕТ СН'!$G$9+СВЦЭМ!$D$10+'СЕТ СН'!$G$6-'СЕТ СН'!$G$19</f>
        <v>1360.86355013</v>
      </c>
      <c r="U66" s="36">
        <f>SUMIFS(СВЦЭМ!$C$33:$C$776,СВЦЭМ!$A$33:$A$776,$A66,СВЦЭМ!$B$33:$B$776,U$47)+'СЕТ СН'!$G$9+СВЦЭМ!$D$10+'СЕТ СН'!$G$6-'СЕТ СН'!$G$19</f>
        <v>1327.6143549399999</v>
      </c>
      <c r="V66" s="36">
        <f>SUMIFS(СВЦЭМ!$C$33:$C$776,СВЦЭМ!$A$33:$A$776,$A66,СВЦЭМ!$B$33:$B$776,V$47)+'СЕТ СН'!$G$9+СВЦЭМ!$D$10+'СЕТ СН'!$G$6-'СЕТ СН'!$G$19</f>
        <v>1316.01081185</v>
      </c>
      <c r="W66" s="36">
        <f>SUMIFS(СВЦЭМ!$C$33:$C$776,СВЦЭМ!$A$33:$A$776,$A66,СВЦЭМ!$B$33:$B$776,W$47)+'СЕТ СН'!$G$9+СВЦЭМ!$D$10+'СЕТ СН'!$G$6-'СЕТ СН'!$G$19</f>
        <v>1331.8496254199999</v>
      </c>
      <c r="X66" s="36">
        <f>SUMIFS(СВЦЭМ!$C$33:$C$776,СВЦЭМ!$A$33:$A$776,$A66,СВЦЭМ!$B$33:$B$776,X$47)+'СЕТ СН'!$G$9+СВЦЭМ!$D$10+'СЕТ СН'!$G$6-'СЕТ СН'!$G$19</f>
        <v>1392.4884768900001</v>
      </c>
      <c r="Y66" s="36">
        <f>SUMIFS(СВЦЭМ!$C$33:$C$776,СВЦЭМ!$A$33:$A$776,$A66,СВЦЭМ!$B$33:$B$776,Y$47)+'СЕТ СН'!$G$9+СВЦЭМ!$D$10+'СЕТ СН'!$G$6-'СЕТ СН'!$G$19</f>
        <v>1463.1737488200001</v>
      </c>
    </row>
    <row r="67" spans="1:27" ht="15.75" x14ac:dyDescent="0.2">
      <c r="A67" s="35">
        <f t="shared" si="1"/>
        <v>43544</v>
      </c>
      <c r="B67" s="36">
        <f>SUMIFS(СВЦЭМ!$C$33:$C$776,СВЦЭМ!$A$33:$A$776,$A67,СВЦЭМ!$B$33:$B$776,B$47)+'СЕТ СН'!$G$9+СВЦЭМ!$D$10+'СЕТ СН'!$G$6-'СЕТ СН'!$G$19</f>
        <v>1471.85589639</v>
      </c>
      <c r="C67" s="36">
        <f>SUMIFS(СВЦЭМ!$C$33:$C$776,СВЦЭМ!$A$33:$A$776,$A67,СВЦЭМ!$B$33:$B$776,C$47)+'СЕТ СН'!$G$9+СВЦЭМ!$D$10+'СЕТ СН'!$G$6-'СЕТ СН'!$G$19</f>
        <v>1512.32541722</v>
      </c>
      <c r="D67" s="36">
        <f>SUMIFS(СВЦЭМ!$C$33:$C$776,СВЦЭМ!$A$33:$A$776,$A67,СВЦЭМ!$B$33:$B$776,D$47)+'СЕТ СН'!$G$9+СВЦЭМ!$D$10+'СЕТ СН'!$G$6-'СЕТ СН'!$G$19</f>
        <v>1489.4356277799998</v>
      </c>
      <c r="E67" s="36">
        <f>SUMIFS(СВЦЭМ!$C$33:$C$776,СВЦЭМ!$A$33:$A$776,$A67,СВЦЭМ!$B$33:$B$776,E$47)+'СЕТ СН'!$G$9+СВЦЭМ!$D$10+'СЕТ СН'!$G$6-'СЕТ СН'!$G$19</f>
        <v>1497.2988147199999</v>
      </c>
      <c r="F67" s="36">
        <f>SUMIFS(СВЦЭМ!$C$33:$C$776,СВЦЭМ!$A$33:$A$776,$A67,СВЦЭМ!$B$33:$B$776,F$47)+'СЕТ СН'!$G$9+СВЦЭМ!$D$10+'СЕТ СН'!$G$6-'СЕТ СН'!$G$19</f>
        <v>1500.5231310499998</v>
      </c>
      <c r="G67" s="36">
        <f>SUMIFS(СВЦЭМ!$C$33:$C$776,СВЦЭМ!$A$33:$A$776,$A67,СВЦЭМ!$B$33:$B$776,G$47)+'СЕТ СН'!$G$9+СВЦЭМ!$D$10+'СЕТ СН'!$G$6-'СЕТ СН'!$G$19</f>
        <v>1486.24116202</v>
      </c>
      <c r="H67" s="36">
        <f>SUMIFS(СВЦЭМ!$C$33:$C$776,СВЦЭМ!$A$33:$A$776,$A67,СВЦЭМ!$B$33:$B$776,H$47)+'СЕТ СН'!$G$9+СВЦЭМ!$D$10+'СЕТ СН'!$G$6-'СЕТ СН'!$G$19</f>
        <v>1440.7248056200001</v>
      </c>
      <c r="I67" s="36">
        <f>SUMIFS(СВЦЭМ!$C$33:$C$776,СВЦЭМ!$A$33:$A$776,$A67,СВЦЭМ!$B$33:$B$776,I$47)+'СЕТ СН'!$G$9+СВЦЭМ!$D$10+'СЕТ СН'!$G$6-'СЕТ СН'!$G$19</f>
        <v>1403.8295813700001</v>
      </c>
      <c r="J67" s="36">
        <f>SUMIFS(СВЦЭМ!$C$33:$C$776,СВЦЭМ!$A$33:$A$776,$A67,СВЦЭМ!$B$33:$B$776,J$47)+'СЕТ СН'!$G$9+СВЦЭМ!$D$10+'СЕТ СН'!$G$6-'СЕТ СН'!$G$19</f>
        <v>1358.02388047</v>
      </c>
      <c r="K67" s="36">
        <f>SUMIFS(СВЦЭМ!$C$33:$C$776,СВЦЭМ!$A$33:$A$776,$A67,СВЦЭМ!$B$33:$B$776,K$47)+'СЕТ СН'!$G$9+СВЦЭМ!$D$10+'СЕТ СН'!$G$6-'СЕТ СН'!$G$19</f>
        <v>1330.6366272599998</v>
      </c>
      <c r="L67" s="36">
        <f>SUMIFS(СВЦЭМ!$C$33:$C$776,СВЦЭМ!$A$33:$A$776,$A67,СВЦЭМ!$B$33:$B$776,L$47)+'СЕТ СН'!$G$9+СВЦЭМ!$D$10+'СЕТ СН'!$G$6-'СЕТ СН'!$G$19</f>
        <v>1330.86599417</v>
      </c>
      <c r="M67" s="36">
        <f>SUMIFS(СВЦЭМ!$C$33:$C$776,СВЦЭМ!$A$33:$A$776,$A67,СВЦЭМ!$B$33:$B$776,M$47)+'СЕТ СН'!$G$9+СВЦЭМ!$D$10+'СЕТ СН'!$G$6-'СЕТ СН'!$G$19</f>
        <v>1355.95014236</v>
      </c>
      <c r="N67" s="36">
        <f>SUMIFS(СВЦЭМ!$C$33:$C$776,СВЦЭМ!$A$33:$A$776,$A67,СВЦЭМ!$B$33:$B$776,N$47)+'СЕТ СН'!$G$9+СВЦЭМ!$D$10+'СЕТ СН'!$G$6-'СЕТ СН'!$G$19</f>
        <v>1393.1202381799999</v>
      </c>
      <c r="O67" s="36">
        <f>SUMIFS(СВЦЭМ!$C$33:$C$776,СВЦЭМ!$A$33:$A$776,$A67,СВЦЭМ!$B$33:$B$776,O$47)+'СЕТ СН'!$G$9+СВЦЭМ!$D$10+'СЕТ СН'!$G$6-'СЕТ СН'!$G$19</f>
        <v>1405.9861430800001</v>
      </c>
      <c r="P67" s="36">
        <f>SUMIFS(СВЦЭМ!$C$33:$C$776,СВЦЭМ!$A$33:$A$776,$A67,СВЦЭМ!$B$33:$B$776,P$47)+'СЕТ СН'!$G$9+СВЦЭМ!$D$10+'СЕТ СН'!$G$6-'СЕТ СН'!$G$19</f>
        <v>1420.92861627</v>
      </c>
      <c r="Q67" s="36">
        <f>SUMIFS(СВЦЭМ!$C$33:$C$776,СВЦЭМ!$A$33:$A$776,$A67,СВЦЭМ!$B$33:$B$776,Q$47)+'СЕТ СН'!$G$9+СВЦЭМ!$D$10+'СЕТ СН'!$G$6-'СЕТ СН'!$G$19</f>
        <v>1414.4712073400001</v>
      </c>
      <c r="R67" s="36">
        <f>SUMIFS(СВЦЭМ!$C$33:$C$776,СВЦЭМ!$A$33:$A$776,$A67,СВЦЭМ!$B$33:$B$776,R$47)+'СЕТ СН'!$G$9+СВЦЭМ!$D$10+'СЕТ СН'!$G$6-'СЕТ СН'!$G$19</f>
        <v>1385.81087875</v>
      </c>
      <c r="S67" s="36">
        <f>SUMIFS(СВЦЭМ!$C$33:$C$776,СВЦЭМ!$A$33:$A$776,$A67,СВЦЭМ!$B$33:$B$776,S$47)+'СЕТ СН'!$G$9+СВЦЭМ!$D$10+'СЕТ СН'!$G$6-'СЕТ СН'!$G$19</f>
        <v>1339.05747419</v>
      </c>
      <c r="T67" s="36">
        <f>SUMIFS(СВЦЭМ!$C$33:$C$776,СВЦЭМ!$A$33:$A$776,$A67,СВЦЭМ!$B$33:$B$776,T$47)+'СЕТ СН'!$G$9+СВЦЭМ!$D$10+'СЕТ СН'!$G$6-'СЕТ СН'!$G$19</f>
        <v>1324.8733316399998</v>
      </c>
      <c r="U67" s="36">
        <f>SUMIFS(СВЦЭМ!$C$33:$C$776,СВЦЭМ!$A$33:$A$776,$A67,СВЦЭМ!$B$33:$B$776,U$47)+'СЕТ СН'!$G$9+СВЦЭМ!$D$10+'СЕТ СН'!$G$6-'СЕТ СН'!$G$19</f>
        <v>1294.6832850800001</v>
      </c>
      <c r="V67" s="36">
        <f>SUMIFS(СВЦЭМ!$C$33:$C$776,СВЦЭМ!$A$33:$A$776,$A67,СВЦЭМ!$B$33:$B$776,V$47)+'СЕТ СН'!$G$9+СВЦЭМ!$D$10+'СЕТ СН'!$G$6-'СЕТ СН'!$G$19</f>
        <v>1285.4226592800001</v>
      </c>
      <c r="W67" s="36">
        <f>SUMIFS(СВЦЭМ!$C$33:$C$776,СВЦЭМ!$A$33:$A$776,$A67,СВЦЭМ!$B$33:$B$776,W$47)+'СЕТ СН'!$G$9+СВЦЭМ!$D$10+'СЕТ СН'!$G$6-'СЕТ СН'!$G$19</f>
        <v>1274.89306293</v>
      </c>
      <c r="X67" s="36">
        <f>SUMIFS(СВЦЭМ!$C$33:$C$776,СВЦЭМ!$A$33:$A$776,$A67,СВЦЭМ!$B$33:$B$776,X$47)+'СЕТ СН'!$G$9+СВЦЭМ!$D$10+'СЕТ СН'!$G$6-'СЕТ СН'!$G$19</f>
        <v>1319.26238816</v>
      </c>
      <c r="Y67" s="36">
        <f>SUMIFS(СВЦЭМ!$C$33:$C$776,СВЦЭМ!$A$33:$A$776,$A67,СВЦЭМ!$B$33:$B$776,Y$47)+'СЕТ СН'!$G$9+СВЦЭМ!$D$10+'СЕТ СН'!$G$6-'СЕТ СН'!$G$19</f>
        <v>1377.03309947</v>
      </c>
    </row>
    <row r="68" spans="1:27" ht="15.75" x14ac:dyDescent="0.2">
      <c r="A68" s="35">
        <f t="shared" si="1"/>
        <v>43545</v>
      </c>
      <c r="B68" s="36">
        <f>SUMIFS(СВЦЭМ!$C$33:$C$776,СВЦЭМ!$A$33:$A$776,$A68,СВЦЭМ!$B$33:$B$776,B$47)+'СЕТ СН'!$G$9+СВЦЭМ!$D$10+'СЕТ СН'!$G$6-'СЕТ СН'!$G$19</f>
        <v>1429.9359896400001</v>
      </c>
      <c r="C68" s="36">
        <f>SUMIFS(СВЦЭМ!$C$33:$C$776,СВЦЭМ!$A$33:$A$776,$A68,СВЦЭМ!$B$33:$B$776,C$47)+'СЕТ СН'!$G$9+СВЦЭМ!$D$10+'СЕТ СН'!$G$6-'СЕТ СН'!$G$19</f>
        <v>1473.53992857</v>
      </c>
      <c r="D68" s="36">
        <f>SUMIFS(СВЦЭМ!$C$33:$C$776,СВЦЭМ!$A$33:$A$776,$A68,СВЦЭМ!$B$33:$B$776,D$47)+'СЕТ СН'!$G$9+СВЦЭМ!$D$10+'СЕТ СН'!$G$6-'СЕТ СН'!$G$19</f>
        <v>1489.5180335300001</v>
      </c>
      <c r="E68" s="36">
        <f>SUMIFS(СВЦЭМ!$C$33:$C$776,СВЦЭМ!$A$33:$A$776,$A68,СВЦЭМ!$B$33:$B$776,E$47)+'СЕТ СН'!$G$9+СВЦЭМ!$D$10+'СЕТ СН'!$G$6-'СЕТ СН'!$G$19</f>
        <v>1509.4977715499999</v>
      </c>
      <c r="F68" s="36">
        <f>SUMIFS(СВЦЭМ!$C$33:$C$776,СВЦЭМ!$A$33:$A$776,$A68,СВЦЭМ!$B$33:$B$776,F$47)+'СЕТ СН'!$G$9+СВЦЭМ!$D$10+'СЕТ СН'!$G$6-'СЕТ СН'!$G$19</f>
        <v>1510.2695537099999</v>
      </c>
      <c r="G68" s="36">
        <f>SUMIFS(СВЦЭМ!$C$33:$C$776,СВЦЭМ!$A$33:$A$776,$A68,СВЦЭМ!$B$33:$B$776,G$47)+'СЕТ СН'!$G$9+СВЦЭМ!$D$10+'СЕТ СН'!$G$6-'СЕТ СН'!$G$19</f>
        <v>1485.5760809200001</v>
      </c>
      <c r="H68" s="36">
        <f>SUMIFS(СВЦЭМ!$C$33:$C$776,СВЦЭМ!$A$33:$A$776,$A68,СВЦЭМ!$B$33:$B$776,H$47)+'СЕТ СН'!$G$9+СВЦЭМ!$D$10+'СЕТ СН'!$G$6-'СЕТ СН'!$G$19</f>
        <v>1421.3327319800001</v>
      </c>
      <c r="I68" s="36">
        <f>SUMIFS(СВЦЭМ!$C$33:$C$776,СВЦЭМ!$A$33:$A$776,$A68,СВЦЭМ!$B$33:$B$776,I$47)+'СЕТ СН'!$G$9+СВЦЭМ!$D$10+'СЕТ СН'!$G$6-'СЕТ СН'!$G$19</f>
        <v>1362.21375334</v>
      </c>
      <c r="J68" s="36">
        <f>SUMIFS(СВЦЭМ!$C$33:$C$776,СВЦЭМ!$A$33:$A$776,$A68,СВЦЭМ!$B$33:$B$776,J$47)+'СЕТ СН'!$G$9+СВЦЭМ!$D$10+'СЕТ СН'!$G$6-'СЕТ СН'!$G$19</f>
        <v>1305.00700964</v>
      </c>
      <c r="K68" s="36">
        <f>SUMIFS(СВЦЭМ!$C$33:$C$776,СВЦЭМ!$A$33:$A$776,$A68,СВЦЭМ!$B$33:$B$776,K$47)+'СЕТ СН'!$G$9+СВЦЭМ!$D$10+'СЕТ СН'!$G$6-'СЕТ СН'!$G$19</f>
        <v>1304.2487377299999</v>
      </c>
      <c r="L68" s="36">
        <f>SUMIFS(СВЦЭМ!$C$33:$C$776,СВЦЭМ!$A$33:$A$776,$A68,СВЦЭМ!$B$33:$B$776,L$47)+'СЕТ СН'!$G$9+СВЦЭМ!$D$10+'СЕТ СН'!$G$6-'СЕТ СН'!$G$19</f>
        <v>1331.03046464</v>
      </c>
      <c r="M68" s="36">
        <f>SUMIFS(СВЦЭМ!$C$33:$C$776,СВЦЭМ!$A$33:$A$776,$A68,СВЦЭМ!$B$33:$B$776,M$47)+'СЕТ СН'!$G$9+СВЦЭМ!$D$10+'СЕТ СН'!$G$6-'СЕТ СН'!$G$19</f>
        <v>1378.1366132799999</v>
      </c>
      <c r="N68" s="36">
        <f>SUMIFS(СВЦЭМ!$C$33:$C$776,СВЦЭМ!$A$33:$A$776,$A68,СВЦЭМ!$B$33:$B$776,N$47)+'СЕТ СН'!$G$9+СВЦЭМ!$D$10+'СЕТ СН'!$G$6-'СЕТ СН'!$G$19</f>
        <v>1422.90174794</v>
      </c>
      <c r="O68" s="36">
        <f>SUMIFS(СВЦЭМ!$C$33:$C$776,СВЦЭМ!$A$33:$A$776,$A68,СВЦЭМ!$B$33:$B$776,O$47)+'СЕТ СН'!$G$9+СВЦЭМ!$D$10+'СЕТ СН'!$G$6-'СЕТ СН'!$G$19</f>
        <v>1444.6739571799999</v>
      </c>
      <c r="P68" s="36">
        <f>SUMIFS(СВЦЭМ!$C$33:$C$776,СВЦЭМ!$A$33:$A$776,$A68,СВЦЭМ!$B$33:$B$776,P$47)+'СЕТ СН'!$G$9+СВЦЭМ!$D$10+'СЕТ СН'!$G$6-'СЕТ СН'!$G$19</f>
        <v>1456.1547602999999</v>
      </c>
      <c r="Q68" s="36">
        <f>SUMIFS(СВЦЭМ!$C$33:$C$776,СВЦЭМ!$A$33:$A$776,$A68,СВЦЭМ!$B$33:$B$776,Q$47)+'СЕТ СН'!$G$9+СВЦЭМ!$D$10+'СЕТ СН'!$G$6-'СЕТ СН'!$G$19</f>
        <v>1451.1828256700001</v>
      </c>
      <c r="R68" s="36">
        <f>SUMIFS(СВЦЭМ!$C$33:$C$776,СВЦЭМ!$A$33:$A$776,$A68,СВЦЭМ!$B$33:$B$776,R$47)+'СЕТ СН'!$G$9+СВЦЭМ!$D$10+'СЕТ СН'!$G$6-'СЕТ СН'!$G$19</f>
        <v>1422.24298765</v>
      </c>
      <c r="S68" s="36">
        <f>SUMIFS(СВЦЭМ!$C$33:$C$776,СВЦЭМ!$A$33:$A$776,$A68,СВЦЭМ!$B$33:$B$776,S$47)+'СЕТ СН'!$G$9+СВЦЭМ!$D$10+'СЕТ СН'!$G$6-'СЕТ СН'!$G$19</f>
        <v>1369.6831438700001</v>
      </c>
      <c r="T68" s="36">
        <f>SUMIFS(СВЦЭМ!$C$33:$C$776,СВЦЭМ!$A$33:$A$776,$A68,СВЦЭМ!$B$33:$B$776,T$47)+'СЕТ СН'!$G$9+СВЦЭМ!$D$10+'СЕТ СН'!$G$6-'СЕТ СН'!$G$19</f>
        <v>1318.6435312899998</v>
      </c>
      <c r="U68" s="36">
        <f>SUMIFS(СВЦЭМ!$C$33:$C$776,СВЦЭМ!$A$33:$A$776,$A68,СВЦЭМ!$B$33:$B$776,U$47)+'СЕТ СН'!$G$9+СВЦЭМ!$D$10+'СЕТ СН'!$G$6-'СЕТ СН'!$G$19</f>
        <v>1286.1318176300001</v>
      </c>
      <c r="V68" s="36">
        <f>SUMIFS(СВЦЭМ!$C$33:$C$776,СВЦЭМ!$A$33:$A$776,$A68,СВЦЭМ!$B$33:$B$776,V$47)+'СЕТ СН'!$G$9+СВЦЭМ!$D$10+'СЕТ СН'!$G$6-'СЕТ СН'!$G$19</f>
        <v>1290.1956561100001</v>
      </c>
      <c r="W68" s="36">
        <f>SUMIFS(СВЦЭМ!$C$33:$C$776,СВЦЭМ!$A$33:$A$776,$A68,СВЦЭМ!$B$33:$B$776,W$47)+'СЕТ СН'!$G$9+СВЦЭМ!$D$10+'СЕТ СН'!$G$6-'СЕТ СН'!$G$19</f>
        <v>1302.14360076</v>
      </c>
      <c r="X68" s="36">
        <f>SUMIFS(СВЦЭМ!$C$33:$C$776,СВЦЭМ!$A$33:$A$776,$A68,СВЦЭМ!$B$33:$B$776,X$47)+'СЕТ СН'!$G$9+СВЦЭМ!$D$10+'СЕТ СН'!$G$6-'СЕТ СН'!$G$19</f>
        <v>1373.65871806</v>
      </c>
      <c r="Y68" s="36">
        <f>SUMIFS(СВЦЭМ!$C$33:$C$776,СВЦЭМ!$A$33:$A$776,$A68,СВЦЭМ!$B$33:$B$776,Y$47)+'СЕТ СН'!$G$9+СВЦЭМ!$D$10+'СЕТ СН'!$G$6-'СЕТ СН'!$G$19</f>
        <v>1438.3684225699999</v>
      </c>
    </row>
    <row r="69" spans="1:27" ht="15.75" x14ac:dyDescent="0.2">
      <c r="A69" s="35">
        <f t="shared" si="1"/>
        <v>43546</v>
      </c>
      <c r="B69" s="36">
        <f>SUMIFS(СВЦЭМ!$C$33:$C$776,СВЦЭМ!$A$33:$A$776,$A69,СВЦЭМ!$B$33:$B$776,B$47)+'СЕТ СН'!$G$9+СВЦЭМ!$D$10+'СЕТ СН'!$G$6-'СЕТ СН'!$G$19</f>
        <v>1459.1940440499998</v>
      </c>
      <c r="C69" s="36">
        <f>SUMIFS(СВЦЭМ!$C$33:$C$776,СВЦЭМ!$A$33:$A$776,$A69,СВЦЭМ!$B$33:$B$776,C$47)+'СЕТ СН'!$G$9+СВЦЭМ!$D$10+'СЕТ СН'!$G$6-'СЕТ СН'!$G$19</f>
        <v>1519.2661645500002</v>
      </c>
      <c r="D69" s="36">
        <f>SUMIFS(СВЦЭМ!$C$33:$C$776,СВЦЭМ!$A$33:$A$776,$A69,СВЦЭМ!$B$33:$B$776,D$47)+'СЕТ СН'!$G$9+СВЦЭМ!$D$10+'СЕТ СН'!$G$6-'СЕТ СН'!$G$19</f>
        <v>1514.8519798299999</v>
      </c>
      <c r="E69" s="36">
        <f>SUMIFS(СВЦЭМ!$C$33:$C$776,СВЦЭМ!$A$33:$A$776,$A69,СВЦЭМ!$B$33:$B$776,E$47)+'СЕТ СН'!$G$9+СВЦЭМ!$D$10+'СЕТ СН'!$G$6-'СЕТ СН'!$G$19</f>
        <v>1517.8844323100002</v>
      </c>
      <c r="F69" s="36">
        <f>SUMIFS(СВЦЭМ!$C$33:$C$776,СВЦЭМ!$A$33:$A$776,$A69,СВЦЭМ!$B$33:$B$776,F$47)+'СЕТ СН'!$G$9+СВЦЭМ!$D$10+'СЕТ СН'!$G$6-'СЕТ СН'!$G$19</f>
        <v>1524.44453931</v>
      </c>
      <c r="G69" s="36">
        <f>SUMIFS(СВЦЭМ!$C$33:$C$776,СВЦЭМ!$A$33:$A$776,$A69,СВЦЭМ!$B$33:$B$776,G$47)+'СЕТ СН'!$G$9+СВЦЭМ!$D$10+'СЕТ СН'!$G$6-'СЕТ СН'!$G$19</f>
        <v>1513.9399495500002</v>
      </c>
      <c r="H69" s="36">
        <f>SUMIFS(СВЦЭМ!$C$33:$C$776,СВЦЭМ!$A$33:$A$776,$A69,СВЦЭМ!$B$33:$B$776,H$47)+'СЕТ СН'!$G$9+СВЦЭМ!$D$10+'СЕТ СН'!$G$6-'СЕТ СН'!$G$19</f>
        <v>1451.2236183800001</v>
      </c>
      <c r="I69" s="36">
        <f>SUMIFS(СВЦЭМ!$C$33:$C$776,СВЦЭМ!$A$33:$A$776,$A69,СВЦЭМ!$B$33:$B$776,I$47)+'СЕТ СН'!$G$9+СВЦЭМ!$D$10+'СЕТ СН'!$G$6-'СЕТ СН'!$G$19</f>
        <v>1404.1707497500001</v>
      </c>
      <c r="J69" s="36">
        <f>SUMIFS(СВЦЭМ!$C$33:$C$776,СВЦЭМ!$A$33:$A$776,$A69,СВЦЭМ!$B$33:$B$776,J$47)+'СЕТ СН'!$G$9+СВЦЭМ!$D$10+'СЕТ СН'!$G$6-'СЕТ СН'!$G$19</f>
        <v>1370.89568706</v>
      </c>
      <c r="K69" s="36">
        <f>SUMIFS(СВЦЭМ!$C$33:$C$776,СВЦЭМ!$A$33:$A$776,$A69,СВЦЭМ!$B$33:$B$776,K$47)+'СЕТ СН'!$G$9+СВЦЭМ!$D$10+'СЕТ СН'!$G$6-'СЕТ СН'!$G$19</f>
        <v>1349.9241249299998</v>
      </c>
      <c r="L69" s="36">
        <f>SUMIFS(СВЦЭМ!$C$33:$C$776,СВЦЭМ!$A$33:$A$776,$A69,СВЦЭМ!$B$33:$B$776,L$47)+'СЕТ СН'!$G$9+СВЦЭМ!$D$10+'СЕТ СН'!$G$6-'СЕТ СН'!$G$19</f>
        <v>1355.2564791999998</v>
      </c>
      <c r="M69" s="36">
        <f>SUMIFS(СВЦЭМ!$C$33:$C$776,СВЦЭМ!$A$33:$A$776,$A69,СВЦЭМ!$B$33:$B$776,M$47)+'СЕТ СН'!$G$9+СВЦЭМ!$D$10+'СЕТ СН'!$G$6-'СЕТ СН'!$G$19</f>
        <v>1376.61889731</v>
      </c>
      <c r="N69" s="36">
        <f>SUMIFS(СВЦЭМ!$C$33:$C$776,СВЦЭМ!$A$33:$A$776,$A69,СВЦЭМ!$B$33:$B$776,N$47)+'СЕТ СН'!$G$9+СВЦЭМ!$D$10+'СЕТ СН'!$G$6-'СЕТ СН'!$G$19</f>
        <v>1389.2901795299999</v>
      </c>
      <c r="O69" s="36">
        <f>SUMIFS(СВЦЭМ!$C$33:$C$776,СВЦЭМ!$A$33:$A$776,$A69,СВЦЭМ!$B$33:$B$776,O$47)+'СЕТ СН'!$G$9+СВЦЭМ!$D$10+'СЕТ СН'!$G$6-'СЕТ СН'!$G$19</f>
        <v>1386.6969987299999</v>
      </c>
      <c r="P69" s="36">
        <f>SUMIFS(СВЦЭМ!$C$33:$C$776,СВЦЭМ!$A$33:$A$776,$A69,СВЦЭМ!$B$33:$B$776,P$47)+'СЕТ СН'!$G$9+СВЦЭМ!$D$10+'СЕТ СН'!$G$6-'СЕТ СН'!$G$19</f>
        <v>1394.2693411400001</v>
      </c>
      <c r="Q69" s="36">
        <f>SUMIFS(СВЦЭМ!$C$33:$C$776,СВЦЭМ!$A$33:$A$776,$A69,СВЦЭМ!$B$33:$B$776,Q$47)+'СЕТ СН'!$G$9+СВЦЭМ!$D$10+'СЕТ СН'!$G$6-'СЕТ СН'!$G$19</f>
        <v>1391.32888465</v>
      </c>
      <c r="R69" s="36">
        <f>SUMIFS(СВЦЭМ!$C$33:$C$776,СВЦЭМ!$A$33:$A$776,$A69,СВЦЭМ!$B$33:$B$776,R$47)+'СЕТ СН'!$G$9+СВЦЭМ!$D$10+'СЕТ СН'!$G$6-'СЕТ СН'!$G$19</f>
        <v>1387.3792399899999</v>
      </c>
      <c r="S69" s="36">
        <f>SUMIFS(СВЦЭМ!$C$33:$C$776,СВЦЭМ!$A$33:$A$776,$A69,СВЦЭМ!$B$33:$B$776,S$47)+'СЕТ СН'!$G$9+СВЦЭМ!$D$10+'СЕТ СН'!$G$6-'СЕТ СН'!$G$19</f>
        <v>1344.35914624</v>
      </c>
      <c r="T69" s="36">
        <f>SUMIFS(СВЦЭМ!$C$33:$C$776,СВЦЭМ!$A$33:$A$776,$A69,СВЦЭМ!$B$33:$B$776,T$47)+'СЕТ СН'!$G$9+СВЦЭМ!$D$10+'СЕТ СН'!$G$6-'СЕТ СН'!$G$19</f>
        <v>1318.01653958</v>
      </c>
      <c r="U69" s="36">
        <f>SUMIFS(СВЦЭМ!$C$33:$C$776,СВЦЭМ!$A$33:$A$776,$A69,СВЦЭМ!$B$33:$B$776,U$47)+'СЕТ СН'!$G$9+СВЦЭМ!$D$10+'СЕТ СН'!$G$6-'СЕТ СН'!$G$19</f>
        <v>1314.2040069999998</v>
      </c>
      <c r="V69" s="36">
        <f>SUMIFS(СВЦЭМ!$C$33:$C$776,СВЦЭМ!$A$33:$A$776,$A69,СВЦЭМ!$B$33:$B$776,V$47)+'СЕТ СН'!$G$9+СВЦЭМ!$D$10+'СЕТ СН'!$G$6-'СЕТ СН'!$G$19</f>
        <v>1318.87479854</v>
      </c>
      <c r="W69" s="36">
        <f>SUMIFS(СВЦЭМ!$C$33:$C$776,СВЦЭМ!$A$33:$A$776,$A69,СВЦЭМ!$B$33:$B$776,W$47)+'СЕТ СН'!$G$9+СВЦЭМ!$D$10+'СЕТ СН'!$G$6-'СЕТ СН'!$G$19</f>
        <v>1317.74706199</v>
      </c>
      <c r="X69" s="36">
        <f>SUMIFS(СВЦЭМ!$C$33:$C$776,СВЦЭМ!$A$33:$A$776,$A69,СВЦЭМ!$B$33:$B$776,X$47)+'СЕТ СН'!$G$9+СВЦЭМ!$D$10+'СЕТ СН'!$G$6-'СЕТ СН'!$G$19</f>
        <v>1368.0867942499999</v>
      </c>
      <c r="Y69" s="36">
        <f>SUMIFS(СВЦЭМ!$C$33:$C$776,СВЦЭМ!$A$33:$A$776,$A69,СВЦЭМ!$B$33:$B$776,Y$47)+'СЕТ СН'!$G$9+СВЦЭМ!$D$10+'СЕТ СН'!$G$6-'СЕТ СН'!$G$19</f>
        <v>1420.3312761299999</v>
      </c>
    </row>
    <row r="70" spans="1:27" ht="15.75" x14ac:dyDescent="0.2">
      <c r="A70" s="35">
        <f t="shared" si="1"/>
        <v>43547</v>
      </c>
      <c r="B70" s="36">
        <f>SUMIFS(СВЦЭМ!$C$33:$C$776,СВЦЭМ!$A$33:$A$776,$A70,СВЦЭМ!$B$33:$B$776,B$47)+'СЕТ СН'!$G$9+СВЦЭМ!$D$10+'СЕТ СН'!$G$6-'СЕТ СН'!$G$19</f>
        <v>1421.9442206799999</v>
      </c>
      <c r="C70" s="36">
        <f>SUMIFS(СВЦЭМ!$C$33:$C$776,СВЦЭМ!$A$33:$A$776,$A70,СВЦЭМ!$B$33:$B$776,C$47)+'СЕТ СН'!$G$9+СВЦЭМ!$D$10+'СЕТ СН'!$G$6-'СЕТ СН'!$G$19</f>
        <v>1445.2433312399999</v>
      </c>
      <c r="D70" s="36">
        <f>SUMIFS(СВЦЭМ!$C$33:$C$776,СВЦЭМ!$A$33:$A$776,$A70,СВЦЭМ!$B$33:$B$776,D$47)+'СЕТ СН'!$G$9+СВЦЭМ!$D$10+'СЕТ СН'!$G$6-'СЕТ СН'!$G$19</f>
        <v>1463.9025885400001</v>
      </c>
      <c r="E70" s="36">
        <f>SUMIFS(СВЦЭМ!$C$33:$C$776,СВЦЭМ!$A$33:$A$776,$A70,СВЦЭМ!$B$33:$B$776,E$47)+'СЕТ СН'!$G$9+СВЦЭМ!$D$10+'СЕТ СН'!$G$6-'СЕТ СН'!$G$19</f>
        <v>1478.7888697999997</v>
      </c>
      <c r="F70" s="36">
        <f>SUMIFS(СВЦЭМ!$C$33:$C$776,СВЦЭМ!$A$33:$A$776,$A70,СВЦЭМ!$B$33:$B$776,F$47)+'СЕТ СН'!$G$9+СВЦЭМ!$D$10+'СЕТ СН'!$G$6-'СЕТ СН'!$G$19</f>
        <v>1474.6412861499998</v>
      </c>
      <c r="G70" s="36">
        <f>SUMIFS(СВЦЭМ!$C$33:$C$776,СВЦЭМ!$A$33:$A$776,$A70,СВЦЭМ!$B$33:$B$776,G$47)+'СЕТ СН'!$G$9+СВЦЭМ!$D$10+'СЕТ СН'!$G$6-'СЕТ СН'!$G$19</f>
        <v>1486.4624538799999</v>
      </c>
      <c r="H70" s="36">
        <f>SUMIFS(СВЦЭМ!$C$33:$C$776,СВЦЭМ!$A$33:$A$776,$A70,СВЦЭМ!$B$33:$B$776,H$47)+'СЕТ СН'!$G$9+СВЦЭМ!$D$10+'СЕТ СН'!$G$6-'СЕТ СН'!$G$19</f>
        <v>1492.9782223299999</v>
      </c>
      <c r="I70" s="36">
        <f>SUMIFS(СВЦЭМ!$C$33:$C$776,СВЦЭМ!$A$33:$A$776,$A70,СВЦЭМ!$B$33:$B$776,I$47)+'СЕТ СН'!$G$9+СВЦЭМ!$D$10+'СЕТ СН'!$G$6-'СЕТ СН'!$G$19</f>
        <v>1510.8953712900002</v>
      </c>
      <c r="J70" s="36">
        <f>SUMIFS(СВЦЭМ!$C$33:$C$776,СВЦЭМ!$A$33:$A$776,$A70,СВЦЭМ!$B$33:$B$776,J$47)+'СЕТ СН'!$G$9+СВЦЭМ!$D$10+'СЕТ СН'!$G$6-'СЕТ СН'!$G$19</f>
        <v>1449.8199882200001</v>
      </c>
      <c r="K70" s="36">
        <f>SUMIFS(СВЦЭМ!$C$33:$C$776,СВЦЭМ!$A$33:$A$776,$A70,СВЦЭМ!$B$33:$B$776,K$47)+'СЕТ СН'!$G$9+СВЦЭМ!$D$10+'СЕТ СН'!$G$6-'СЕТ СН'!$G$19</f>
        <v>1390.79408769</v>
      </c>
      <c r="L70" s="36">
        <f>SUMIFS(СВЦЭМ!$C$33:$C$776,СВЦЭМ!$A$33:$A$776,$A70,СВЦЭМ!$B$33:$B$776,L$47)+'СЕТ СН'!$G$9+СВЦЭМ!$D$10+'СЕТ СН'!$G$6-'СЕТ СН'!$G$19</f>
        <v>1388.62616628</v>
      </c>
      <c r="M70" s="36">
        <f>SUMIFS(СВЦЭМ!$C$33:$C$776,СВЦЭМ!$A$33:$A$776,$A70,СВЦЭМ!$B$33:$B$776,M$47)+'СЕТ СН'!$G$9+СВЦЭМ!$D$10+'СЕТ СН'!$G$6-'СЕТ СН'!$G$19</f>
        <v>1420.72521835</v>
      </c>
      <c r="N70" s="36">
        <f>SUMIFS(СВЦЭМ!$C$33:$C$776,СВЦЭМ!$A$33:$A$776,$A70,СВЦЭМ!$B$33:$B$776,N$47)+'СЕТ СН'!$G$9+СВЦЭМ!$D$10+'СЕТ СН'!$G$6-'СЕТ СН'!$G$19</f>
        <v>1440.4475606800002</v>
      </c>
      <c r="O70" s="36">
        <f>SUMIFS(СВЦЭМ!$C$33:$C$776,СВЦЭМ!$A$33:$A$776,$A70,СВЦЭМ!$B$33:$B$776,O$47)+'СЕТ СН'!$G$9+СВЦЭМ!$D$10+'СЕТ СН'!$G$6-'СЕТ СН'!$G$19</f>
        <v>1425.7448130299999</v>
      </c>
      <c r="P70" s="36">
        <f>SUMIFS(СВЦЭМ!$C$33:$C$776,СВЦЭМ!$A$33:$A$776,$A70,СВЦЭМ!$B$33:$B$776,P$47)+'СЕТ СН'!$G$9+СВЦЭМ!$D$10+'СЕТ СН'!$G$6-'СЕТ СН'!$G$19</f>
        <v>1426.7569690999999</v>
      </c>
      <c r="Q70" s="36">
        <f>SUMIFS(СВЦЭМ!$C$33:$C$776,СВЦЭМ!$A$33:$A$776,$A70,СВЦЭМ!$B$33:$B$776,Q$47)+'СЕТ СН'!$G$9+СВЦЭМ!$D$10+'СЕТ СН'!$G$6-'СЕТ СН'!$G$19</f>
        <v>1428.30213368</v>
      </c>
      <c r="R70" s="36">
        <f>SUMIFS(СВЦЭМ!$C$33:$C$776,СВЦЭМ!$A$33:$A$776,$A70,СВЦЭМ!$B$33:$B$776,R$47)+'СЕТ СН'!$G$9+СВЦЭМ!$D$10+'СЕТ СН'!$G$6-'СЕТ СН'!$G$19</f>
        <v>1406.9624360600001</v>
      </c>
      <c r="S70" s="36">
        <f>SUMIFS(СВЦЭМ!$C$33:$C$776,СВЦЭМ!$A$33:$A$776,$A70,СВЦЭМ!$B$33:$B$776,S$47)+'СЕТ СН'!$G$9+СВЦЭМ!$D$10+'СЕТ СН'!$G$6-'СЕТ СН'!$G$19</f>
        <v>1362.74039743</v>
      </c>
      <c r="T70" s="36">
        <f>SUMIFS(СВЦЭМ!$C$33:$C$776,СВЦЭМ!$A$33:$A$776,$A70,СВЦЭМ!$B$33:$B$776,T$47)+'СЕТ СН'!$G$9+СВЦЭМ!$D$10+'СЕТ СН'!$G$6-'СЕТ СН'!$G$19</f>
        <v>1352.5332001699999</v>
      </c>
      <c r="U70" s="36">
        <f>SUMIFS(СВЦЭМ!$C$33:$C$776,СВЦЭМ!$A$33:$A$776,$A70,СВЦЭМ!$B$33:$B$776,U$47)+'СЕТ СН'!$G$9+СВЦЭМ!$D$10+'СЕТ СН'!$G$6-'СЕТ СН'!$G$19</f>
        <v>1344.4269729799998</v>
      </c>
      <c r="V70" s="36">
        <f>SUMIFS(СВЦЭМ!$C$33:$C$776,СВЦЭМ!$A$33:$A$776,$A70,СВЦЭМ!$B$33:$B$776,V$47)+'СЕТ СН'!$G$9+СВЦЭМ!$D$10+'СЕТ СН'!$G$6-'СЕТ СН'!$G$19</f>
        <v>1342.6881450999999</v>
      </c>
      <c r="W70" s="36">
        <f>SUMIFS(СВЦЭМ!$C$33:$C$776,СВЦЭМ!$A$33:$A$776,$A70,СВЦЭМ!$B$33:$B$776,W$47)+'СЕТ СН'!$G$9+СВЦЭМ!$D$10+'СЕТ СН'!$G$6-'СЕТ СН'!$G$19</f>
        <v>1344.04444885</v>
      </c>
      <c r="X70" s="36">
        <f>SUMIFS(СВЦЭМ!$C$33:$C$776,СВЦЭМ!$A$33:$A$776,$A70,СВЦЭМ!$B$33:$B$776,X$47)+'СЕТ СН'!$G$9+СВЦЭМ!$D$10+'СЕТ СН'!$G$6-'СЕТ СН'!$G$19</f>
        <v>1385.5662546200001</v>
      </c>
      <c r="Y70" s="36">
        <f>SUMIFS(СВЦЭМ!$C$33:$C$776,СВЦЭМ!$A$33:$A$776,$A70,СВЦЭМ!$B$33:$B$776,Y$47)+'СЕТ СН'!$G$9+СВЦЭМ!$D$10+'СЕТ СН'!$G$6-'СЕТ СН'!$G$19</f>
        <v>1451.01736145</v>
      </c>
    </row>
    <row r="71" spans="1:27" ht="15.75" x14ac:dyDescent="0.2">
      <c r="A71" s="35">
        <f t="shared" si="1"/>
        <v>43548</v>
      </c>
      <c r="B71" s="36">
        <f>SUMIFS(СВЦЭМ!$C$33:$C$776,СВЦЭМ!$A$33:$A$776,$A71,СВЦЭМ!$B$33:$B$776,B$47)+'СЕТ СН'!$G$9+СВЦЭМ!$D$10+'СЕТ СН'!$G$6-'СЕТ СН'!$G$19</f>
        <v>1429.07380109</v>
      </c>
      <c r="C71" s="36">
        <f>SUMIFS(СВЦЭМ!$C$33:$C$776,СВЦЭМ!$A$33:$A$776,$A71,СВЦЭМ!$B$33:$B$776,C$47)+'СЕТ СН'!$G$9+СВЦЭМ!$D$10+'СЕТ СН'!$G$6-'СЕТ СН'!$G$19</f>
        <v>1446.5407033900001</v>
      </c>
      <c r="D71" s="36">
        <f>SUMIFS(СВЦЭМ!$C$33:$C$776,СВЦЭМ!$A$33:$A$776,$A71,СВЦЭМ!$B$33:$B$776,D$47)+'СЕТ СН'!$G$9+СВЦЭМ!$D$10+'СЕТ СН'!$G$6-'СЕТ СН'!$G$19</f>
        <v>1516.30936772</v>
      </c>
      <c r="E71" s="36">
        <f>SUMIFS(СВЦЭМ!$C$33:$C$776,СВЦЭМ!$A$33:$A$776,$A71,СВЦЭМ!$B$33:$B$776,E$47)+'СЕТ СН'!$G$9+СВЦЭМ!$D$10+'СЕТ СН'!$G$6-'СЕТ СН'!$G$19</f>
        <v>1536.4802374299998</v>
      </c>
      <c r="F71" s="36">
        <f>SUMIFS(СВЦЭМ!$C$33:$C$776,СВЦЭМ!$A$33:$A$776,$A71,СВЦЭМ!$B$33:$B$776,F$47)+'СЕТ СН'!$G$9+СВЦЭМ!$D$10+'СЕТ СН'!$G$6-'СЕТ СН'!$G$19</f>
        <v>1527.06976042</v>
      </c>
      <c r="G71" s="36">
        <f>SUMIFS(СВЦЭМ!$C$33:$C$776,СВЦЭМ!$A$33:$A$776,$A71,СВЦЭМ!$B$33:$B$776,G$47)+'СЕТ СН'!$G$9+СВЦЭМ!$D$10+'СЕТ СН'!$G$6-'СЕТ СН'!$G$19</f>
        <v>1524.1144843699999</v>
      </c>
      <c r="H71" s="36">
        <f>SUMIFS(СВЦЭМ!$C$33:$C$776,СВЦЭМ!$A$33:$A$776,$A71,СВЦЭМ!$B$33:$B$776,H$47)+'СЕТ СН'!$G$9+СВЦЭМ!$D$10+'СЕТ СН'!$G$6-'СЕТ СН'!$G$19</f>
        <v>1512.1745937999999</v>
      </c>
      <c r="I71" s="36">
        <f>SUMIFS(СВЦЭМ!$C$33:$C$776,СВЦЭМ!$A$33:$A$776,$A71,СВЦЭМ!$B$33:$B$776,I$47)+'СЕТ СН'!$G$9+СВЦЭМ!$D$10+'СЕТ СН'!$G$6-'СЕТ СН'!$G$19</f>
        <v>1468.2508382800002</v>
      </c>
      <c r="J71" s="36">
        <f>SUMIFS(СВЦЭМ!$C$33:$C$776,СВЦЭМ!$A$33:$A$776,$A71,СВЦЭМ!$B$33:$B$776,J$47)+'СЕТ СН'!$G$9+СВЦЭМ!$D$10+'СЕТ СН'!$G$6-'СЕТ СН'!$G$19</f>
        <v>1436.8470354000001</v>
      </c>
      <c r="K71" s="36">
        <f>SUMIFS(СВЦЭМ!$C$33:$C$776,СВЦЭМ!$A$33:$A$776,$A71,СВЦЭМ!$B$33:$B$776,K$47)+'СЕТ СН'!$G$9+СВЦЭМ!$D$10+'СЕТ СН'!$G$6-'СЕТ СН'!$G$19</f>
        <v>1400.4764741899999</v>
      </c>
      <c r="L71" s="36">
        <f>SUMIFS(СВЦЭМ!$C$33:$C$776,СВЦЭМ!$A$33:$A$776,$A71,СВЦЭМ!$B$33:$B$776,L$47)+'СЕТ СН'!$G$9+СВЦЭМ!$D$10+'СЕТ СН'!$G$6-'СЕТ СН'!$G$19</f>
        <v>1393.5698960899999</v>
      </c>
      <c r="M71" s="36">
        <f>SUMIFS(СВЦЭМ!$C$33:$C$776,СВЦЭМ!$A$33:$A$776,$A71,СВЦЭМ!$B$33:$B$776,M$47)+'СЕТ СН'!$G$9+СВЦЭМ!$D$10+'СЕТ СН'!$G$6-'СЕТ СН'!$G$19</f>
        <v>1373.9745815000001</v>
      </c>
      <c r="N71" s="36">
        <f>SUMIFS(СВЦЭМ!$C$33:$C$776,СВЦЭМ!$A$33:$A$776,$A71,СВЦЭМ!$B$33:$B$776,N$47)+'СЕТ СН'!$G$9+СВЦЭМ!$D$10+'СЕТ СН'!$G$6-'СЕТ СН'!$G$19</f>
        <v>1361.1013459800001</v>
      </c>
      <c r="O71" s="36">
        <f>SUMIFS(СВЦЭМ!$C$33:$C$776,СВЦЭМ!$A$33:$A$776,$A71,СВЦЭМ!$B$33:$B$776,O$47)+'СЕТ СН'!$G$9+СВЦЭМ!$D$10+'СЕТ СН'!$G$6-'СЕТ СН'!$G$19</f>
        <v>1364.73185934</v>
      </c>
      <c r="P71" s="36">
        <f>SUMIFS(СВЦЭМ!$C$33:$C$776,СВЦЭМ!$A$33:$A$776,$A71,СВЦЭМ!$B$33:$B$776,P$47)+'СЕТ СН'!$G$9+СВЦЭМ!$D$10+'СЕТ СН'!$G$6-'СЕТ СН'!$G$19</f>
        <v>1396.0393202400001</v>
      </c>
      <c r="Q71" s="36">
        <f>SUMIFS(СВЦЭМ!$C$33:$C$776,СВЦЭМ!$A$33:$A$776,$A71,СВЦЭМ!$B$33:$B$776,Q$47)+'СЕТ СН'!$G$9+СВЦЭМ!$D$10+'СЕТ СН'!$G$6-'СЕТ СН'!$G$19</f>
        <v>1410.40671161</v>
      </c>
      <c r="R71" s="36">
        <f>SUMIFS(СВЦЭМ!$C$33:$C$776,СВЦЭМ!$A$33:$A$776,$A71,СВЦЭМ!$B$33:$B$776,R$47)+'СЕТ СН'!$G$9+СВЦЭМ!$D$10+'СЕТ СН'!$G$6-'СЕТ СН'!$G$19</f>
        <v>1399.1106939900001</v>
      </c>
      <c r="S71" s="36">
        <f>SUMIFS(СВЦЭМ!$C$33:$C$776,СВЦЭМ!$A$33:$A$776,$A71,СВЦЭМ!$B$33:$B$776,S$47)+'СЕТ СН'!$G$9+СВЦЭМ!$D$10+'СЕТ СН'!$G$6-'СЕТ СН'!$G$19</f>
        <v>1375.3981044500001</v>
      </c>
      <c r="T71" s="36">
        <f>SUMIFS(СВЦЭМ!$C$33:$C$776,СВЦЭМ!$A$33:$A$776,$A71,СВЦЭМ!$B$33:$B$776,T$47)+'СЕТ СН'!$G$9+СВЦЭМ!$D$10+'СЕТ СН'!$G$6-'СЕТ СН'!$G$19</f>
        <v>1362.4153480699999</v>
      </c>
      <c r="U71" s="36">
        <f>SUMIFS(СВЦЭМ!$C$33:$C$776,СВЦЭМ!$A$33:$A$776,$A71,СВЦЭМ!$B$33:$B$776,U$47)+'СЕТ СН'!$G$9+СВЦЭМ!$D$10+'СЕТ СН'!$G$6-'СЕТ СН'!$G$19</f>
        <v>1340.0335625799999</v>
      </c>
      <c r="V71" s="36">
        <f>SUMIFS(СВЦЭМ!$C$33:$C$776,СВЦЭМ!$A$33:$A$776,$A71,СВЦЭМ!$B$33:$B$776,V$47)+'СЕТ СН'!$G$9+СВЦЭМ!$D$10+'СЕТ СН'!$G$6-'СЕТ СН'!$G$19</f>
        <v>1322.19556582</v>
      </c>
      <c r="W71" s="36">
        <f>SUMIFS(СВЦЭМ!$C$33:$C$776,СВЦЭМ!$A$33:$A$776,$A71,СВЦЭМ!$B$33:$B$776,W$47)+'СЕТ СН'!$G$9+СВЦЭМ!$D$10+'СЕТ СН'!$G$6-'СЕТ СН'!$G$19</f>
        <v>1332.00409904</v>
      </c>
      <c r="X71" s="36">
        <f>SUMIFS(СВЦЭМ!$C$33:$C$776,СВЦЭМ!$A$33:$A$776,$A71,СВЦЭМ!$B$33:$B$776,X$47)+'СЕТ СН'!$G$9+СВЦЭМ!$D$10+'СЕТ СН'!$G$6-'СЕТ СН'!$G$19</f>
        <v>1391.44933236</v>
      </c>
      <c r="Y71" s="36">
        <f>SUMIFS(СВЦЭМ!$C$33:$C$776,СВЦЭМ!$A$33:$A$776,$A71,СВЦЭМ!$B$33:$B$776,Y$47)+'СЕТ СН'!$G$9+СВЦЭМ!$D$10+'СЕТ СН'!$G$6-'СЕТ СН'!$G$19</f>
        <v>1471.1055637999998</v>
      </c>
    </row>
    <row r="72" spans="1:27" ht="15.75" x14ac:dyDescent="0.2">
      <c r="A72" s="35">
        <f t="shared" si="1"/>
        <v>43549</v>
      </c>
      <c r="B72" s="36">
        <f>SUMIFS(СВЦЭМ!$C$33:$C$776,СВЦЭМ!$A$33:$A$776,$A72,СВЦЭМ!$B$33:$B$776,B$47)+'СЕТ СН'!$G$9+СВЦЭМ!$D$10+'СЕТ СН'!$G$6-'СЕТ СН'!$G$19</f>
        <v>1424.79633298</v>
      </c>
      <c r="C72" s="36">
        <f>SUMIFS(СВЦЭМ!$C$33:$C$776,СВЦЭМ!$A$33:$A$776,$A72,СВЦЭМ!$B$33:$B$776,C$47)+'СЕТ СН'!$G$9+СВЦЭМ!$D$10+'СЕТ СН'!$G$6-'СЕТ СН'!$G$19</f>
        <v>1435.8178587899999</v>
      </c>
      <c r="D72" s="36">
        <f>SUMIFS(СВЦЭМ!$C$33:$C$776,СВЦЭМ!$A$33:$A$776,$A72,СВЦЭМ!$B$33:$B$776,D$47)+'СЕТ СН'!$G$9+СВЦЭМ!$D$10+'СЕТ СН'!$G$6-'СЕТ СН'!$G$19</f>
        <v>1462.8083211200001</v>
      </c>
      <c r="E72" s="36">
        <f>SUMIFS(СВЦЭМ!$C$33:$C$776,СВЦЭМ!$A$33:$A$776,$A72,СВЦЭМ!$B$33:$B$776,E$47)+'СЕТ СН'!$G$9+СВЦЭМ!$D$10+'СЕТ СН'!$G$6-'СЕТ СН'!$G$19</f>
        <v>1458.8518956399998</v>
      </c>
      <c r="F72" s="36">
        <f>SUMIFS(СВЦЭМ!$C$33:$C$776,СВЦЭМ!$A$33:$A$776,$A72,СВЦЭМ!$B$33:$B$776,F$47)+'СЕТ СН'!$G$9+СВЦЭМ!$D$10+'СЕТ СН'!$G$6-'СЕТ СН'!$G$19</f>
        <v>1456.3900395999999</v>
      </c>
      <c r="G72" s="36">
        <f>SUMIFS(СВЦЭМ!$C$33:$C$776,СВЦЭМ!$A$33:$A$776,$A72,СВЦЭМ!$B$33:$B$776,G$47)+'СЕТ СН'!$G$9+СВЦЭМ!$D$10+'СЕТ СН'!$G$6-'СЕТ СН'!$G$19</f>
        <v>1446.96094214</v>
      </c>
      <c r="H72" s="36">
        <f>SUMIFS(СВЦЭМ!$C$33:$C$776,СВЦЭМ!$A$33:$A$776,$A72,СВЦЭМ!$B$33:$B$776,H$47)+'СЕТ СН'!$G$9+СВЦЭМ!$D$10+'СЕТ СН'!$G$6-'СЕТ СН'!$G$19</f>
        <v>1421.3733423200001</v>
      </c>
      <c r="I72" s="36">
        <f>SUMIFS(СВЦЭМ!$C$33:$C$776,СВЦЭМ!$A$33:$A$776,$A72,СВЦЭМ!$B$33:$B$776,I$47)+'СЕТ СН'!$G$9+СВЦЭМ!$D$10+'СЕТ СН'!$G$6-'СЕТ СН'!$G$19</f>
        <v>1408.8279659</v>
      </c>
      <c r="J72" s="36">
        <f>SUMIFS(СВЦЭМ!$C$33:$C$776,СВЦЭМ!$A$33:$A$776,$A72,СВЦЭМ!$B$33:$B$776,J$47)+'СЕТ СН'!$G$9+СВЦЭМ!$D$10+'СЕТ СН'!$G$6-'СЕТ СН'!$G$19</f>
        <v>1359.08417414</v>
      </c>
      <c r="K72" s="36">
        <f>SUMIFS(СВЦЭМ!$C$33:$C$776,СВЦЭМ!$A$33:$A$776,$A72,СВЦЭМ!$B$33:$B$776,K$47)+'СЕТ СН'!$G$9+СВЦЭМ!$D$10+'СЕТ СН'!$G$6-'СЕТ СН'!$G$19</f>
        <v>1368.1692112800001</v>
      </c>
      <c r="L72" s="36">
        <f>SUMIFS(СВЦЭМ!$C$33:$C$776,СВЦЭМ!$A$33:$A$776,$A72,СВЦЭМ!$B$33:$B$776,L$47)+'СЕТ СН'!$G$9+СВЦЭМ!$D$10+'СЕТ СН'!$G$6-'СЕТ СН'!$G$19</f>
        <v>1399.01550653</v>
      </c>
      <c r="M72" s="36">
        <f>SUMIFS(СВЦЭМ!$C$33:$C$776,СВЦЭМ!$A$33:$A$776,$A72,СВЦЭМ!$B$33:$B$776,M$47)+'СЕТ СН'!$G$9+СВЦЭМ!$D$10+'СЕТ СН'!$G$6-'СЕТ СН'!$G$19</f>
        <v>1437.10846793</v>
      </c>
      <c r="N72" s="36">
        <f>SUMIFS(СВЦЭМ!$C$33:$C$776,СВЦЭМ!$A$33:$A$776,$A72,СВЦЭМ!$B$33:$B$776,N$47)+'СЕТ СН'!$G$9+СВЦЭМ!$D$10+'СЕТ СН'!$G$6-'СЕТ СН'!$G$19</f>
        <v>1482.9089909499999</v>
      </c>
      <c r="O72" s="36">
        <f>SUMIFS(СВЦЭМ!$C$33:$C$776,СВЦЭМ!$A$33:$A$776,$A72,СВЦЭМ!$B$33:$B$776,O$47)+'СЕТ СН'!$G$9+СВЦЭМ!$D$10+'СЕТ СН'!$G$6-'СЕТ СН'!$G$19</f>
        <v>1491.3113457099998</v>
      </c>
      <c r="P72" s="36">
        <f>SUMIFS(СВЦЭМ!$C$33:$C$776,СВЦЭМ!$A$33:$A$776,$A72,СВЦЭМ!$B$33:$B$776,P$47)+'СЕТ СН'!$G$9+СВЦЭМ!$D$10+'СЕТ СН'!$G$6-'СЕТ СН'!$G$19</f>
        <v>1490.72911763</v>
      </c>
      <c r="Q72" s="36">
        <f>SUMIFS(СВЦЭМ!$C$33:$C$776,СВЦЭМ!$A$33:$A$776,$A72,СВЦЭМ!$B$33:$B$776,Q$47)+'СЕТ СН'!$G$9+СВЦЭМ!$D$10+'СЕТ СН'!$G$6-'СЕТ СН'!$G$19</f>
        <v>1483.7022840700001</v>
      </c>
      <c r="R72" s="36">
        <f>SUMIFS(СВЦЭМ!$C$33:$C$776,СВЦЭМ!$A$33:$A$776,$A72,СВЦЭМ!$B$33:$B$776,R$47)+'СЕТ СН'!$G$9+СВЦЭМ!$D$10+'СЕТ СН'!$G$6-'СЕТ СН'!$G$19</f>
        <v>1456.85058798</v>
      </c>
      <c r="S72" s="36">
        <f>SUMIFS(СВЦЭМ!$C$33:$C$776,СВЦЭМ!$A$33:$A$776,$A72,СВЦЭМ!$B$33:$B$776,S$47)+'СЕТ СН'!$G$9+СВЦЭМ!$D$10+'СЕТ СН'!$G$6-'СЕТ СН'!$G$19</f>
        <v>1416.2296622499998</v>
      </c>
      <c r="T72" s="36">
        <f>SUMIFS(СВЦЭМ!$C$33:$C$776,СВЦЭМ!$A$33:$A$776,$A72,СВЦЭМ!$B$33:$B$776,T$47)+'СЕТ СН'!$G$9+СВЦЭМ!$D$10+'СЕТ СН'!$G$6-'СЕТ СН'!$G$19</f>
        <v>1391.6004460700001</v>
      </c>
      <c r="U72" s="36">
        <f>SUMIFS(СВЦЭМ!$C$33:$C$776,СВЦЭМ!$A$33:$A$776,$A72,СВЦЭМ!$B$33:$B$776,U$47)+'СЕТ СН'!$G$9+СВЦЭМ!$D$10+'СЕТ СН'!$G$6-'СЕТ СН'!$G$19</f>
        <v>1369.8608391799999</v>
      </c>
      <c r="V72" s="36">
        <f>SUMIFS(СВЦЭМ!$C$33:$C$776,СВЦЭМ!$A$33:$A$776,$A72,СВЦЭМ!$B$33:$B$776,V$47)+'СЕТ СН'!$G$9+СВЦЭМ!$D$10+'СЕТ СН'!$G$6-'СЕТ СН'!$G$19</f>
        <v>1362.6245735500002</v>
      </c>
      <c r="W72" s="36">
        <f>SUMIFS(СВЦЭМ!$C$33:$C$776,СВЦЭМ!$A$33:$A$776,$A72,СВЦЭМ!$B$33:$B$776,W$47)+'СЕТ СН'!$G$9+СВЦЭМ!$D$10+'СЕТ СН'!$G$6-'СЕТ СН'!$G$19</f>
        <v>1357.2252327900001</v>
      </c>
      <c r="X72" s="36">
        <f>SUMIFS(СВЦЭМ!$C$33:$C$776,СВЦЭМ!$A$33:$A$776,$A72,СВЦЭМ!$B$33:$B$776,X$47)+'СЕТ СН'!$G$9+СВЦЭМ!$D$10+'СЕТ СН'!$G$6-'СЕТ СН'!$G$19</f>
        <v>1401.1489385899999</v>
      </c>
      <c r="Y72" s="36">
        <f>SUMIFS(СВЦЭМ!$C$33:$C$776,СВЦЭМ!$A$33:$A$776,$A72,СВЦЭМ!$B$33:$B$776,Y$47)+'СЕТ СН'!$G$9+СВЦЭМ!$D$10+'СЕТ СН'!$G$6-'СЕТ СН'!$G$19</f>
        <v>1450.3038274599999</v>
      </c>
    </row>
    <row r="73" spans="1:27" ht="15.75" x14ac:dyDescent="0.2">
      <c r="A73" s="35">
        <f t="shared" si="1"/>
        <v>43550</v>
      </c>
      <c r="B73" s="36">
        <f>SUMIFS(СВЦЭМ!$C$33:$C$776,СВЦЭМ!$A$33:$A$776,$A73,СВЦЭМ!$B$33:$B$776,B$47)+'СЕТ СН'!$G$9+СВЦЭМ!$D$10+'СЕТ СН'!$G$6-'СЕТ СН'!$G$19</f>
        <v>1426.9261491699999</v>
      </c>
      <c r="C73" s="36">
        <f>SUMIFS(СВЦЭМ!$C$33:$C$776,СВЦЭМ!$A$33:$A$776,$A73,СВЦЭМ!$B$33:$B$776,C$47)+'СЕТ СН'!$G$9+СВЦЭМ!$D$10+'СЕТ СН'!$G$6-'СЕТ СН'!$G$19</f>
        <v>1479.65016767</v>
      </c>
      <c r="D73" s="36">
        <f>SUMIFS(СВЦЭМ!$C$33:$C$776,СВЦЭМ!$A$33:$A$776,$A73,СВЦЭМ!$B$33:$B$776,D$47)+'СЕТ СН'!$G$9+СВЦЭМ!$D$10+'СЕТ СН'!$G$6-'СЕТ СН'!$G$19</f>
        <v>1531.0023472600001</v>
      </c>
      <c r="E73" s="36">
        <f>SUMIFS(СВЦЭМ!$C$33:$C$776,СВЦЭМ!$A$33:$A$776,$A73,СВЦЭМ!$B$33:$B$776,E$47)+'СЕТ СН'!$G$9+СВЦЭМ!$D$10+'СЕТ СН'!$G$6-'СЕТ СН'!$G$19</f>
        <v>1546.6595310799999</v>
      </c>
      <c r="F73" s="36">
        <f>SUMIFS(СВЦЭМ!$C$33:$C$776,СВЦЭМ!$A$33:$A$776,$A73,СВЦЭМ!$B$33:$B$776,F$47)+'СЕТ СН'!$G$9+СВЦЭМ!$D$10+'СЕТ СН'!$G$6-'СЕТ СН'!$G$19</f>
        <v>1522.72238668</v>
      </c>
      <c r="G73" s="36">
        <f>SUMIFS(СВЦЭМ!$C$33:$C$776,СВЦЭМ!$A$33:$A$776,$A73,СВЦЭМ!$B$33:$B$776,G$47)+'СЕТ СН'!$G$9+СВЦЭМ!$D$10+'СЕТ СН'!$G$6-'СЕТ СН'!$G$19</f>
        <v>1506.1807864799998</v>
      </c>
      <c r="H73" s="36">
        <f>SUMIFS(СВЦЭМ!$C$33:$C$776,СВЦЭМ!$A$33:$A$776,$A73,СВЦЭМ!$B$33:$B$776,H$47)+'СЕТ СН'!$G$9+СВЦЭМ!$D$10+'СЕТ СН'!$G$6-'СЕТ СН'!$G$19</f>
        <v>1449.4645378800001</v>
      </c>
      <c r="I73" s="36">
        <f>SUMIFS(СВЦЭМ!$C$33:$C$776,СВЦЭМ!$A$33:$A$776,$A73,СВЦЭМ!$B$33:$B$776,I$47)+'СЕТ СН'!$G$9+СВЦЭМ!$D$10+'СЕТ СН'!$G$6-'СЕТ СН'!$G$19</f>
        <v>1421.5463318900001</v>
      </c>
      <c r="J73" s="36">
        <f>SUMIFS(СВЦЭМ!$C$33:$C$776,СВЦЭМ!$A$33:$A$776,$A73,СВЦЭМ!$B$33:$B$776,J$47)+'СЕТ СН'!$G$9+СВЦЭМ!$D$10+'СЕТ СН'!$G$6-'СЕТ СН'!$G$19</f>
        <v>1371.48920114</v>
      </c>
      <c r="K73" s="36">
        <f>SUMIFS(СВЦЭМ!$C$33:$C$776,СВЦЭМ!$A$33:$A$776,$A73,СВЦЭМ!$B$33:$B$776,K$47)+'СЕТ СН'!$G$9+СВЦЭМ!$D$10+'СЕТ СН'!$G$6-'СЕТ СН'!$G$19</f>
        <v>1355.83366641</v>
      </c>
      <c r="L73" s="36">
        <f>SUMIFS(СВЦЭМ!$C$33:$C$776,СВЦЭМ!$A$33:$A$776,$A73,СВЦЭМ!$B$33:$B$776,L$47)+'СЕТ СН'!$G$9+СВЦЭМ!$D$10+'СЕТ СН'!$G$6-'СЕТ СН'!$G$19</f>
        <v>1348.0826591499999</v>
      </c>
      <c r="M73" s="36">
        <f>SUMIFS(СВЦЭМ!$C$33:$C$776,СВЦЭМ!$A$33:$A$776,$A73,СВЦЭМ!$B$33:$B$776,M$47)+'СЕТ СН'!$G$9+СВЦЭМ!$D$10+'СЕТ СН'!$G$6-'СЕТ СН'!$G$19</f>
        <v>1372.3544874099998</v>
      </c>
      <c r="N73" s="36">
        <f>SUMIFS(СВЦЭМ!$C$33:$C$776,СВЦЭМ!$A$33:$A$776,$A73,СВЦЭМ!$B$33:$B$776,N$47)+'СЕТ СН'!$G$9+СВЦЭМ!$D$10+'СЕТ СН'!$G$6-'СЕТ СН'!$G$19</f>
        <v>1394.41094666</v>
      </c>
      <c r="O73" s="36">
        <f>SUMIFS(СВЦЭМ!$C$33:$C$776,СВЦЭМ!$A$33:$A$776,$A73,СВЦЭМ!$B$33:$B$776,O$47)+'СЕТ СН'!$G$9+СВЦЭМ!$D$10+'СЕТ СН'!$G$6-'СЕТ СН'!$G$19</f>
        <v>1399.8987611799998</v>
      </c>
      <c r="P73" s="36">
        <f>SUMIFS(СВЦЭМ!$C$33:$C$776,СВЦЭМ!$A$33:$A$776,$A73,СВЦЭМ!$B$33:$B$776,P$47)+'СЕТ СН'!$G$9+СВЦЭМ!$D$10+'СЕТ СН'!$G$6-'СЕТ СН'!$G$19</f>
        <v>1416.1674642799999</v>
      </c>
      <c r="Q73" s="36">
        <f>SUMIFS(СВЦЭМ!$C$33:$C$776,СВЦЭМ!$A$33:$A$776,$A73,СВЦЭМ!$B$33:$B$776,Q$47)+'СЕТ СН'!$G$9+СВЦЭМ!$D$10+'СЕТ СН'!$G$6-'СЕТ СН'!$G$19</f>
        <v>1414.1991512700001</v>
      </c>
      <c r="R73" s="36">
        <f>SUMIFS(СВЦЭМ!$C$33:$C$776,СВЦЭМ!$A$33:$A$776,$A73,СВЦЭМ!$B$33:$B$776,R$47)+'СЕТ СН'!$G$9+СВЦЭМ!$D$10+'СЕТ СН'!$G$6-'СЕТ СН'!$G$19</f>
        <v>1397.30340486</v>
      </c>
      <c r="S73" s="36">
        <f>SUMIFS(СВЦЭМ!$C$33:$C$776,СВЦЭМ!$A$33:$A$776,$A73,СВЦЭМ!$B$33:$B$776,S$47)+'СЕТ СН'!$G$9+СВЦЭМ!$D$10+'СЕТ СН'!$G$6-'СЕТ СН'!$G$19</f>
        <v>1355.70138107</v>
      </c>
      <c r="T73" s="36">
        <f>SUMIFS(СВЦЭМ!$C$33:$C$776,СВЦЭМ!$A$33:$A$776,$A73,СВЦЭМ!$B$33:$B$776,T$47)+'СЕТ СН'!$G$9+СВЦЭМ!$D$10+'СЕТ СН'!$G$6-'СЕТ СН'!$G$19</f>
        <v>1341.39119495</v>
      </c>
      <c r="U73" s="36">
        <f>SUMIFS(СВЦЭМ!$C$33:$C$776,СВЦЭМ!$A$33:$A$776,$A73,СВЦЭМ!$B$33:$B$776,U$47)+'СЕТ СН'!$G$9+СВЦЭМ!$D$10+'СЕТ СН'!$G$6-'СЕТ СН'!$G$19</f>
        <v>1324.53492785</v>
      </c>
      <c r="V73" s="36">
        <f>SUMIFS(СВЦЭМ!$C$33:$C$776,СВЦЭМ!$A$33:$A$776,$A73,СВЦЭМ!$B$33:$B$776,V$47)+'СЕТ СН'!$G$9+СВЦЭМ!$D$10+'СЕТ СН'!$G$6-'СЕТ СН'!$G$19</f>
        <v>1319.8760781199999</v>
      </c>
      <c r="W73" s="36">
        <f>SUMIFS(СВЦЭМ!$C$33:$C$776,СВЦЭМ!$A$33:$A$776,$A73,СВЦЭМ!$B$33:$B$776,W$47)+'СЕТ СН'!$G$9+СВЦЭМ!$D$10+'СЕТ СН'!$G$6-'СЕТ СН'!$G$19</f>
        <v>1323.3859725</v>
      </c>
      <c r="X73" s="36">
        <f>SUMIFS(СВЦЭМ!$C$33:$C$776,СВЦЭМ!$A$33:$A$776,$A73,СВЦЭМ!$B$33:$B$776,X$47)+'СЕТ СН'!$G$9+СВЦЭМ!$D$10+'СЕТ СН'!$G$6-'СЕТ СН'!$G$19</f>
        <v>1372.8267336700001</v>
      </c>
      <c r="Y73" s="36">
        <f>SUMIFS(СВЦЭМ!$C$33:$C$776,СВЦЭМ!$A$33:$A$776,$A73,СВЦЭМ!$B$33:$B$776,Y$47)+'СЕТ СН'!$G$9+СВЦЭМ!$D$10+'СЕТ СН'!$G$6-'СЕТ СН'!$G$19</f>
        <v>1436.96934414</v>
      </c>
    </row>
    <row r="74" spans="1:27" ht="15.75" x14ac:dyDescent="0.2">
      <c r="A74" s="35">
        <f t="shared" si="1"/>
        <v>43551</v>
      </c>
      <c r="B74" s="36">
        <f>SUMIFS(СВЦЭМ!$C$33:$C$776,СВЦЭМ!$A$33:$A$776,$A74,СВЦЭМ!$B$33:$B$776,B$47)+'СЕТ СН'!$G$9+СВЦЭМ!$D$10+'СЕТ СН'!$G$6-'СЕТ СН'!$G$19</f>
        <v>1476.3286375499997</v>
      </c>
      <c r="C74" s="36">
        <f>SUMIFS(СВЦЭМ!$C$33:$C$776,СВЦЭМ!$A$33:$A$776,$A74,СВЦЭМ!$B$33:$B$776,C$47)+'СЕТ СН'!$G$9+СВЦЭМ!$D$10+'СЕТ СН'!$G$6-'СЕТ СН'!$G$19</f>
        <v>1500.88525278</v>
      </c>
      <c r="D74" s="36">
        <f>SUMIFS(СВЦЭМ!$C$33:$C$776,СВЦЭМ!$A$33:$A$776,$A74,СВЦЭМ!$B$33:$B$776,D$47)+'СЕТ СН'!$G$9+СВЦЭМ!$D$10+'СЕТ СН'!$G$6-'СЕТ СН'!$G$19</f>
        <v>1515.2045261499998</v>
      </c>
      <c r="E74" s="36">
        <f>SUMIFS(СВЦЭМ!$C$33:$C$776,СВЦЭМ!$A$33:$A$776,$A74,СВЦЭМ!$B$33:$B$776,E$47)+'СЕТ СН'!$G$9+СВЦЭМ!$D$10+'СЕТ СН'!$G$6-'СЕТ СН'!$G$19</f>
        <v>1528.8272544500001</v>
      </c>
      <c r="F74" s="36">
        <f>SUMIFS(СВЦЭМ!$C$33:$C$776,СВЦЭМ!$A$33:$A$776,$A74,СВЦЭМ!$B$33:$B$776,F$47)+'СЕТ СН'!$G$9+СВЦЭМ!$D$10+'СЕТ СН'!$G$6-'СЕТ СН'!$G$19</f>
        <v>1530.3232404999999</v>
      </c>
      <c r="G74" s="36">
        <f>SUMIFS(СВЦЭМ!$C$33:$C$776,СВЦЭМ!$A$33:$A$776,$A74,СВЦЭМ!$B$33:$B$776,G$47)+'СЕТ СН'!$G$9+СВЦЭМ!$D$10+'СЕТ СН'!$G$6-'СЕТ СН'!$G$19</f>
        <v>1495.5711049699999</v>
      </c>
      <c r="H74" s="36">
        <f>SUMIFS(СВЦЭМ!$C$33:$C$776,СВЦЭМ!$A$33:$A$776,$A74,СВЦЭМ!$B$33:$B$776,H$47)+'СЕТ СН'!$G$9+СВЦЭМ!$D$10+'СЕТ СН'!$G$6-'СЕТ СН'!$G$19</f>
        <v>1464.4279725199999</v>
      </c>
      <c r="I74" s="36">
        <f>SUMIFS(СВЦЭМ!$C$33:$C$776,СВЦЭМ!$A$33:$A$776,$A74,СВЦЭМ!$B$33:$B$776,I$47)+'СЕТ СН'!$G$9+СВЦЭМ!$D$10+'СЕТ СН'!$G$6-'СЕТ СН'!$G$19</f>
        <v>1406.03083513</v>
      </c>
      <c r="J74" s="36">
        <f>SUMIFS(СВЦЭМ!$C$33:$C$776,СВЦЭМ!$A$33:$A$776,$A74,СВЦЭМ!$B$33:$B$776,J$47)+'СЕТ СН'!$G$9+СВЦЭМ!$D$10+'СЕТ СН'!$G$6-'СЕТ СН'!$G$19</f>
        <v>1360.83530701</v>
      </c>
      <c r="K74" s="36">
        <f>SUMIFS(СВЦЭМ!$C$33:$C$776,СВЦЭМ!$A$33:$A$776,$A74,СВЦЭМ!$B$33:$B$776,K$47)+'СЕТ СН'!$G$9+СВЦЭМ!$D$10+'СЕТ СН'!$G$6-'СЕТ СН'!$G$19</f>
        <v>1344.23715857</v>
      </c>
      <c r="L74" s="36">
        <f>SUMIFS(СВЦЭМ!$C$33:$C$776,СВЦЭМ!$A$33:$A$776,$A74,СВЦЭМ!$B$33:$B$776,L$47)+'СЕТ СН'!$G$9+СВЦЭМ!$D$10+'СЕТ СН'!$G$6-'СЕТ СН'!$G$19</f>
        <v>1346.73258702</v>
      </c>
      <c r="M74" s="36">
        <f>SUMIFS(СВЦЭМ!$C$33:$C$776,СВЦЭМ!$A$33:$A$776,$A74,СВЦЭМ!$B$33:$B$776,M$47)+'СЕТ СН'!$G$9+СВЦЭМ!$D$10+'СЕТ СН'!$G$6-'СЕТ СН'!$G$19</f>
        <v>1367.5127594800001</v>
      </c>
      <c r="N74" s="36">
        <f>SUMIFS(СВЦЭМ!$C$33:$C$776,СВЦЭМ!$A$33:$A$776,$A74,СВЦЭМ!$B$33:$B$776,N$47)+'СЕТ СН'!$G$9+СВЦЭМ!$D$10+'СЕТ СН'!$G$6-'СЕТ СН'!$G$19</f>
        <v>1413.9216115300001</v>
      </c>
      <c r="O74" s="36">
        <f>SUMIFS(СВЦЭМ!$C$33:$C$776,СВЦЭМ!$A$33:$A$776,$A74,СВЦЭМ!$B$33:$B$776,O$47)+'СЕТ СН'!$G$9+СВЦЭМ!$D$10+'СЕТ СН'!$G$6-'СЕТ СН'!$G$19</f>
        <v>1422.3633715800001</v>
      </c>
      <c r="P74" s="36">
        <f>SUMIFS(СВЦЭМ!$C$33:$C$776,СВЦЭМ!$A$33:$A$776,$A74,СВЦЭМ!$B$33:$B$776,P$47)+'СЕТ СН'!$G$9+СВЦЭМ!$D$10+'СЕТ СН'!$G$6-'СЕТ СН'!$G$19</f>
        <v>1436.57439817</v>
      </c>
      <c r="Q74" s="36">
        <f>SUMIFS(СВЦЭМ!$C$33:$C$776,СВЦЭМ!$A$33:$A$776,$A74,СВЦЭМ!$B$33:$B$776,Q$47)+'СЕТ СН'!$G$9+СВЦЭМ!$D$10+'СЕТ СН'!$G$6-'СЕТ СН'!$G$19</f>
        <v>1428.5783790800001</v>
      </c>
      <c r="R74" s="36">
        <f>SUMIFS(СВЦЭМ!$C$33:$C$776,СВЦЭМ!$A$33:$A$776,$A74,СВЦЭМ!$B$33:$B$776,R$47)+'СЕТ СН'!$G$9+СВЦЭМ!$D$10+'СЕТ СН'!$G$6-'СЕТ СН'!$G$19</f>
        <v>1397.17636191</v>
      </c>
      <c r="S74" s="36">
        <f>SUMIFS(СВЦЭМ!$C$33:$C$776,СВЦЭМ!$A$33:$A$776,$A74,СВЦЭМ!$B$33:$B$776,S$47)+'СЕТ СН'!$G$9+СВЦЭМ!$D$10+'СЕТ СН'!$G$6-'СЕТ СН'!$G$19</f>
        <v>1368.0567735</v>
      </c>
      <c r="T74" s="36">
        <f>SUMIFS(СВЦЭМ!$C$33:$C$776,СВЦЭМ!$A$33:$A$776,$A74,СВЦЭМ!$B$33:$B$776,T$47)+'СЕТ СН'!$G$9+СВЦЭМ!$D$10+'СЕТ СН'!$G$6-'СЕТ СН'!$G$19</f>
        <v>1349.9900560000001</v>
      </c>
      <c r="U74" s="36">
        <f>SUMIFS(СВЦЭМ!$C$33:$C$776,СВЦЭМ!$A$33:$A$776,$A74,СВЦЭМ!$B$33:$B$776,U$47)+'СЕТ СН'!$G$9+СВЦЭМ!$D$10+'СЕТ СН'!$G$6-'СЕТ СН'!$G$19</f>
        <v>1341.8847054299999</v>
      </c>
      <c r="V74" s="36">
        <f>SUMIFS(СВЦЭМ!$C$33:$C$776,СВЦЭМ!$A$33:$A$776,$A74,СВЦЭМ!$B$33:$B$776,V$47)+'СЕТ СН'!$G$9+СВЦЭМ!$D$10+'СЕТ СН'!$G$6-'СЕТ СН'!$G$19</f>
        <v>1334.5103831199999</v>
      </c>
      <c r="W74" s="36">
        <f>SUMIFS(СВЦЭМ!$C$33:$C$776,СВЦЭМ!$A$33:$A$776,$A74,СВЦЭМ!$B$33:$B$776,W$47)+'СЕТ СН'!$G$9+СВЦЭМ!$D$10+'СЕТ СН'!$G$6-'СЕТ СН'!$G$19</f>
        <v>1330.2186622499999</v>
      </c>
      <c r="X74" s="36">
        <f>SUMIFS(СВЦЭМ!$C$33:$C$776,СВЦЭМ!$A$33:$A$776,$A74,СВЦЭМ!$B$33:$B$776,X$47)+'СЕТ СН'!$G$9+СВЦЭМ!$D$10+'СЕТ СН'!$G$6-'СЕТ СН'!$G$19</f>
        <v>1389.78389152</v>
      </c>
      <c r="Y74" s="36">
        <f>SUMIFS(СВЦЭМ!$C$33:$C$776,СВЦЭМ!$A$33:$A$776,$A74,СВЦЭМ!$B$33:$B$776,Y$47)+'СЕТ СН'!$G$9+СВЦЭМ!$D$10+'СЕТ СН'!$G$6-'СЕТ СН'!$G$19</f>
        <v>1442.43886473</v>
      </c>
    </row>
    <row r="75" spans="1:27" ht="15.75" x14ac:dyDescent="0.2">
      <c r="A75" s="35">
        <f t="shared" si="1"/>
        <v>43552</v>
      </c>
      <c r="B75" s="36">
        <f>SUMIFS(СВЦЭМ!$C$33:$C$776,СВЦЭМ!$A$33:$A$776,$A75,СВЦЭМ!$B$33:$B$776,B$47)+'СЕТ СН'!$G$9+СВЦЭМ!$D$10+'СЕТ СН'!$G$6-'СЕТ СН'!$G$19</f>
        <v>1477.2925073000001</v>
      </c>
      <c r="C75" s="36">
        <f>SUMIFS(СВЦЭМ!$C$33:$C$776,СВЦЭМ!$A$33:$A$776,$A75,СВЦЭМ!$B$33:$B$776,C$47)+'СЕТ СН'!$G$9+СВЦЭМ!$D$10+'СЕТ СН'!$G$6-'СЕТ СН'!$G$19</f>
        <v>1515.1326150300001</v>
      </c>
      <c r="D75" s="36">
        <f>SUMIFS(СВЦЭМ!$C$33:$C$776,СВЦЭМ!$A$33:$A$776,$A75,СВЦЭМ!$B$33:$B$776,D$47)+'СЕТ СН'!$G$9+СВЦЭМ!$D$10+'СЕТ СН'!$G$6-'СЕТ СН'!$G$19</f>
        <v>1535.0876641199998</v>
      </c>
      <c r="E75" s="36">
        <f>SUMIFS(СВЦЭМ!$C$33:$C$776,СВЦЭМ!$A$33:$A$776,$A75,СВЦЭМ!$B$33:$B$776,E$47)+'СЕТ СН'!$G$9+СВЦЭМ!$D$10+'СЕТ СН'!$G$6-'СЕТ СН'!$G$19</f>
        <v>1538.0981442000002</v>
      </c>
      <c r="F75" s="36">
        <f>SUMIFS(СВЦЭМ!$C$33:$C$776,СВЦЭМ!$A$33:$A$776,$A75,СВЦЭМ!$B$33:$B$776,F$47)+'СЕТ СН'!$G$9+СВЦЭМ!$D$10+'СЕТ СН'!$G$6-'СЕТ СН'!$G$19</f>
        <v>1534.2830580199998</v>
      </c>
      <c r="G75" s="36">
        <f>SUMIFS(СВЦЭМ!$C$33:$C$776,СВЦЭМ!$A$33:$A$776,$A75,СВЦЭМ!$B$33:$B$776,G$47)+'СЕТ СН'!$G$9+СВЦЭМ!$D$10+'СЕТ СН'!$G$6-'СЕТ СН'!$G$19</f>
        <v>1501.6159844599997</v>
      </c>
      <c r="H75" s="36">
        <f>SUMIFS(СВЦЭМ!$C$33:$C$776,СВЦЭМ!$A$33:$A$776,$A75,СВЦЭМ!$B$33:$B$776,H$47)+'СЕТ СН'!$G$9+СВЦЭМ!$D$10+'СЕТ СН'!$G$6-'СЕТ СН'!$G$19</f>
        <v>1476.4130739299999</v>
      </c>
      <c r="I75" s="36">
        <f>SUMIFS(СВЦЭМ!$C$33:$C$776,СВЦЭМ!$A$33:$A$776,$A75,СВЦЭМ!$B$33:$B$776,I$47)+'СЕТ СН'!$G$9+СВЦЭМ!$D$10+'СЕТ СН'!$G$6-'СЕТ СН'!$G$19</f>
        <v>1438.1663007100001</v>
      </c>
      <c r="J75" s="36">
        <f>SUMIFS(СВЦЭМ!$C$33:$C$776,СВЦЭМ!$A$33:$A$776,$A75,СВЦЭМ!$B$33:$B$776,J$47)+'СЕТ СН'!$G$9+СВЦЭМ!$D$10+'СЕТ СН'!$G$6-'СЕТ СН'!$G$19</f>
        <v>1390.92994228</v>
      </c>
      <c r="K75" s="36">
        <f>SUMIFS(СВЦЭМ!$C$33:$C$776,СВЦЭМ!$A$33:$A$776,$A75,СВЦЭМ!$B$33:$B$776,K$47)+'СЕТ СН'!$G$9+СВЦЭМ!$D$10+'СЕТ СН'!$G$6-'СЕТ СН'!$G$19</f>
        <v>1357.7552817599999</v>
      </c>
      <c r="L75" s="36">
        <f>SUMIFS(СВЦЭМ!$C$33:$C$776,СВЦЭМ!$A$33:$A$776,$A75,СВЦЭМ!$B$33:$B$776,L$47)+'СЕТ СН'!$G$9+СВЦЭМ!$D$10+'СЕТ СН'!$G$6-'СЕТ СН'!$G$19</f>
        <v>1369.9983209299999</v>
      </c>
      <c r="M75" s="36">
        <f>SUMIFS(СВЦЭМ!$C$33:$C$776,СВЦЭМ!$A$33:$A$776,$A75,СВЦЭМ!$B$33:$B$776,M$47)+'СЕТ СН'!$G$9+СВЦЭМ!$D$10+'СЕТ СН'!$G$6-'СЕТ СН'!$G$19</f>
        <v>1381.94916706</v>
      </c>
      <c r="N75" s="36">
        <f>SUMIFS(СВЦЭМ!$C$33:$C$776,СВЦЭМ!$A$33:$A$776,$A75,СВЦЭМ!$B$33:$B$776,N$47)+'СЕТ СН'!$G$9+СВЦЭМ!$D$10+'СЕТ СН'!$G$6-'СЕТ СН'!$G$19</f>
        <v>1430.7248524299998</v>
      </c>
      <c r="O75" s="36">
        <f>SUMIFS(СВЦЭМ!$C$33:$C$776,СВЦЭМ!$A$33:$A$776,$A75,СВЦЭМ!$B$33:$B$776,O$47)+'СЕТ СН'!$G$9+СВЦЭМ!$D$10+'СЕТ СН'!$G$6-'СЕТ СН'!$G$19</f>
        <v>1438.87690389</v>
      </c>
      <c r="P75" s="36">
        <f>SUMIFS(СВЦЭМ!$C$33:$C$776,СВЦЭМ!$A$33:$A$776,$A75,СВЦЭМ!$B$33:$B$776,P$47)+'СЕТ СН'!$G$9+СВЦЭМ!$D$10+'СЕТ СН'!$G$6-'СЕТ СН'!$G$19</f>
        <v>1450.92637485</v>
      </c>
      <c r="Q75" s="36">
        <f>SUMIFS(СВЦЭМ!$C$33:$C$776,СВЦЭМ!$A$33:$A$776,$A75,СВЦЭМ!$B$33:$B$776,Q$47)+'СЕТ СН'!$G$9+СВЦЭМ!$D$10+'СЕТ СН'!$G$6-'СЕТ СН'!$G$19</f>
        <v>1450.1014866599999</v>
      </c>
      <c r="R75" s="36">
        <f>SUMIFS(СВЦЭМ!$C$33:$C$776,СВЦЭМ!$A$33:$A$776,$A75,СВЦЭМ!$B$33:$B$776,R$47)+'СЕТ СН'!$G$9+СВЦЭМ!$D$10+'СЕТ СН'!$G$6-'СЕТ СН'!$G$19</f>
        <v>1422.2321385099999</v>
      </c>
      <c r="S75" s="36">
        <f>SUMIFS(СВЦЭМ!$C$33:$C$776,СВЦЭМ!$A$33:$A$776,$A75,СВЦЭМ!$B$33:$B$776,S$47)+'СЕТ СН'!$G$9+СВЦЭМ!$D$10+'СЕТ СН'!$G$6-'СЕТ СН'!$G$19</f>
        <v>1398.8712227999999</v>
      </c>
      <c r="T75" s="36">
        <f>SUMIFS(СВЦЭМ!$C$33:$C$776,СВЦЭМ!$A$33:$A$776,$A75,СВЦЭМ!$B$33:$B$776,T$47)+'СЕТ СН'!$G$9+СВЦЭМ!$D$10+'СЕТ СН'!$G$6-'СЕТ СН'!$G$19</f>
        <v>1383.2408488900001</v>
      </c>
      <c r="U75" s="36">
        <f>SUMIFS(СВЦЭМ!$C$33:$C$776,СВЦЭМ!$A$33:$A$776,$A75,СВЦЭМ!$B$33:$B$776,U$47)+'СЕТ СН'!$G$9+СВЦЭМ!$D$10+'СЕТ СН'!$G$6-'СЕТ СН'!$G$19</f>
        <v>1363.4833908099999</v>
      </c>
      <c r="V75" s="36">
        <f>SUMIFS(СВЦЭМ!$C$33:$C$776,СВЦЭМ!$A$33:$A$776,$A75,СВЦЭМ!$B$33:$B$776,V$47)+'СЕТ СН'!$G$9+СВЦЭМ!$D$10+'СЕТ СН'!$G$6-'СЕТ СН'!$G$19</f>
        <v>1366.5723271299998</v>
      </c>
      <c r="W75" s="36">
        <f>SUMIFS(СВЦЭМ!$C$33:$C$776,СВЦЭМ!$A$33:$A$776,$A75,СВЦЭМ!$B$33:$B$776,W$47)+'СЕТ СН'!$G$9+СВЦЭМ!$D$10+'СЕТ СН'!$G$6-'СЕТ СН'!$G$19</f>
        <v>1362.1298987499999</v>
      </c>
      <c r="X75" s="36">
        <f>SUMIFS(СВЦЭМ!$C$33:$C$776,СВЦЭМ!$A$33:$A$776,$A75,СВЦЭМ!$B$33:$B$776,X$47)+'СЕТ СН'!$G$9+СВЦЭМ!$D$10+'СЕТ СН'!$G$6-'СЕТ СН'!$G$19</f>
        <v>1405.42216319</v>
      </c>
      <c r="Y75" s="36">
        <f>SUMIFS(СВЦЭМ!$C$33:$C$776,СВЦЭМ!$A$33:$A$776,$A75,СВЦЭМ!$B$33:$B$776,Y$47)+'СЕТ СН'!$G$9+СВЦЭМ!$D$10+'СЕТ СН'!$G$6-'СЕТ СН'!$G$19</f>
        <v>1470.1930364300001</v>
      </c>
    </row>
    <row r="76" spans="1:27" ht="15.75" x14ac:dyDescent="0.2">
      <c r="A76" s="35">
        <f t="shared" si="1"/>
        <v>43553</v>
      </c>
      <c r="B76" s="36">
        <f>SUMIFS(СВЦЭМ!$C$33:$C$776,СВЦЭМ!$A$33:$A$776,$A76,СВЦЭМ!$B$33:$B$776,B$47)+'СЕТ СН'!$G$9+СВЦЭМ!$D$10+'СЕТ СН'!$G$6-'СЕТ СН'!$G$19</f>
        <v>1471.6943219</v>
      </c>
      <c r="C76" s="36">
        <f>SUMIFS(СВЦЭМ!$C$33:$C$776,СВЦЭМ!$A$33:$A$776,$A76,СВЦЭМ!$B$33:$B$776,C$47)+'СЕТ СН'!$G$9+СВЦЭМ!$D$10+'СЕТ СН'!$G$6-'СЕТ СН'!$G$19</f>
        <v>1510.21775166</v>
      </c>
      <c r="D76" s="36">
        <f>SUMIFS(СВЦЭМ!$C$33:$C$776,СВЦЭМ!$A$33:$A$776,$A76,СВЦЭМ!$B$33:$B$776,D$47)+'СЕТ СН'!$G$9+СВЦЭМ!$D$10+'СЕТ СН'!$G$6-'СЕТ СН'!$G$19</f>
        <v>1525.0591476099999</v>
      </c>
      <c r="E76" s="36">
        <f>SUMIFS(СВЦЭМ!$C$33:$C$776,СВЦЭМ!$A$33:$A$776,$A76,СВЦЭМ!$B$33:$B$776,E$47)+'СЕТ СН'!$G$9+СВЦЭМ!$D$10+'СЕТ СН'!$G$6-'СЕТ СН'!$G$19</f>
        <v>1536.36317246</v>
      </c>
      <c r="F76" s="36">
        <f>SUMIFS(СВЦЭМ!$C$33:$C$776,СВЦЭМ!$A$33:$A$776,$A76,СВЦЭМ!$B$33:$B$776,F$47)+'СЕТ СН'!$G$9+СВЦЭМ!$D$10+'СЕТ СН'!$G$6-'СЕТ СН'!$G$19</f>
        <v>1538.96906459</v>
      </c>
      <c r="G76" s="36">
        <f>SUMIFS(СВЦЭМ!$C$33:$C$776,СВЦЭМ!$A$33:$A$776,$A76,СВЦЭМ!$B$33:$B$776,G$47)+'СЕТ СН'!$G$9+СВЦЭМ!$D$10+'СЕТ СН'!$G$6-'СЕТ СН'!$G$19</f>
        <v>1524.1626799000001</v>
      </c>
      <c r="H76" s="36">
        <f>SUMIFS(СВЦЭМ!$C$33:$C$776,СВЦЭМ!$A$33:$A$776,$A76,СВЦЭМ!$B$33:$B$776,H$47)+'СЕТ СН'!$G$9+СВЦЭМ!$D$10+'СЕТ СН'!$G$6-'СЕТ СН'!$G$19</f>
        <v>1476.8020102699998</v>
      </c>
      <c r="I76" s="36">
        <f>SUMIFS(СВЦЭМ!$C$33:$C$776,СВЦЭМ!$A$33:$A$776,$A76,СВЦЭМ!$B$33:$B$776,I$47)+'СЕТ СН'!$G$9+СВЦЭМ!$D$10+'СЕТ СН'!$G$6-'СЕТ СН'!$G$19</f>
        <v>1441.57253436</v>
      </c>
      <c r="J76" s="36">
        <f>SUMIFS(СВЦЭМ!$C$33:$C$776,СВЦЭМ!$A$33:$A$776,$A76,СВЦЭМ!$B$33:$B$776,J$47)+'СЕТ СН'!$G$9+СВЦЭМ!$D$10+'СЕТ СН'!$G$6-'СЕТ СН'!$G$19</f>
        <v>1389.41912684</v>
      </c>
      <c r="K76" s="36">
        <f>SUMIFS(СВЦЭМ!$C$33:$C$776,СВЦЭМ!$A$33:$A$776,$A76,СВЦЭМ!$B$33:$B$776,K$47)+'СЕТ СН'!$G$9+СВЦЭМ!$D$10+'СЕТ СН'!$G$6-'СЕТ СН'!$G$19</f>
        <v>1357.23140943</v>
      </c>
      <c r="L76" s="36">
        <f>SUMIFS(СВЦЭМ!$C$33:$C$776,СВЦЭМ!$A$33:$A$776,$A76,СВЦЭМ!$B$33:$B$776,L$47)+'СЕТ СН'!$G$9+СВЦЭМ!$D$10+'СЕТ СН'!$G$6-'СЕТ СН'!$G$19</f>
        <v>1390.67821658</v>
      </c>
      <c r="M76" s="36">
        <f>SUMIFS(СВЦЭМ!$C$33:$C$776,СВЦЭМ!$A$33:$A$776,$A76,СВЦЭМ!$B$33:$B$776,M$47)+'СЕТ СН'!$G$9+СВЦЭМ!$D$10+'СЕТ СН'!$G$6-'СЕТ СН'!$G$19</f>
        <v>1415.3062407299999</v>
      </c>
      <c r="N76" s="36">
        <f>SUMIFS(СВЦЭМ!$C$33:$C$776,СВЦЭМ!$A$33:$A$776,$A76,СВЦЭМ!$B$33:$B$776,N$47)+'СЕТ СН'!$G$9+СВЦЭМ!$D$10+'СЕТ СН'!$G$6-'СЕТ СН'!$G$19</f>
        <v>1429.0335881800002</v>
      </c>
      <c r="O76" s="36">
        <f>SUMIFS(СВЦЭМ!$C$33:$C$776,СВЦЭМ!$A$33:$A$776,$A76,СВЦЭМ!$B$33:$B$776,O$47)+'СЕТ СН'!$G$9+СВЦЭМ!$D$10+'СЕТ СН'!$G$6-'СЕТ СН'!$G$19</f>
        <v>1437.4394873699998</v>
      </c>
      <c r="P76" s="36">
        <f>SUMIFS(СВЦЭМ!$C$33:$C$776,СВЦЭМ!$A$33:$A$776,$A76,СВЦЭМ!$B$33:$B$776,P$47)+'СЕТ СН'!$G$9+СВЦЭМ!$D$10+'СЕТ СН'!$G$6-'СЕТ СН'!$G$19</f>
        <v>1449.9150071700001</v>
      </c>
      <c r="Q76" s="36">
        <f>SUMIFS(СВЦЭМ!$C$33:$C$776,СВЦЭМ!$A$33:$A$776,$A76,СВЦЭМ!$B$33:$B$776,Q$47)+'СЕТ СН'!$G$9+СВЦЭМ!$D$10+'СЕТ СН'!$G$6-'СЕТ СН'!$G$19</f>
        <v>1445.10448954</v>
      </c>
      <c r="R76" s="36">
        <f>SUMIFS(СВЦЭМ!$C$33:$C$776,СВЦЭМ!$A$33:$A$776,$A76,СВЦЭМ!$B$33:$B$776,R$47)+'СЕТ СН'!$G$9+СВЦЭМ!$D$10+'СЕТ СН'!$G$6-'СЕТ СН'!$G$19</f>
        <v>1417.0271384799998</v>
      </c>
      <c r="S76" s="36">
        <f>SUMIFS(СВЦЭМ!$C$33:$C$776,СВЦЭМ!$A$33:$A$776,$A76,СВЦЭМ!$B$33:$B$776,S$47)+'СЕТ СН'!$G$9+СВЦЭМ!$D$10+'СЕТ СН'!$G$6-'СЕТ СН'!$G$19</f>
        <v>1384.25003902</v>
      </c>
      <c r="T76" s="36">
        <f>SUMIFS(СВЦЭМ!$C$33:$C$776,СВЦЭМ!$A$33:$A$776,$A76,СВЦЭМ!$B$33:$B$776,T$47)+'СЕТ СН'!$G$9+СВЦЭМ!$D$10+'СЕТ СН'!$G$6-'СЕТ СН'!$G$19</f>
        <v>1368.8603647499999</v>
      </c>
      <c r="U76" s="36">
        <f>SUMIFS(СВЦЭМ!$C$33:$C$776,СВЦЭМ!$A$33:$A$776,$A76,СВЦЭМ!$B$33:$B$776,U$47)+'СЕТ СН'!$G$9+СВЦЭМ!$D$10+'СЕТ СН'!$G$6-'СЕТ СН'!$G$19</f>
        <v>1336.5078215200001</v>
      </c>
      <c r="V76" s="36">
        <f>SUMIFS(СВЦЭМ!$C$33:$C$776,СВЦЭМ!$A$33:$A$776,$A76,СВЦЭМ!$B$33:$B$776,V$47)+'СЕТ СН'!$G$9+СВЦЭМ!$D$10+'СЕТ СН'!$G$6-'СЕТ СН'!$G$19</f>
        <v>1329.82051983</v>
      </c>
      <c r="W76" s="36">
        <f>SUMIFS(СВЦЭМ!$C$33:$C$776,СВЦЭМ!$A$33:$A$776,$A76,СВЦЭМ!$B$33:$B$776,W$47)+'СЕТ СН'!$G$9+СВЦЭМ!$D$10+'СЕТ СН'!$G$6-'СЕТ СН'!$G$19</f>
        <v>1308.2495519499998</v>
      </c>
      <c r="X76" s="36">
        <f>SUMIFS(СВЦЭМ!$C$33:$C$776,СВЦЭМ!$A$33:$A$776,$A76,СВЦЭМ!$B$33:$B$776,X$47)+'СЕТ СН'!$G$9+СВЦЭМ!$D$10+'СЕТ СН'!$G$6-'СЕТ СН'!$G$19</f>
        <v>1365.60798011</v>
      </c>
      <c r="Y76" s="36">
        <f>SUMIFS(СВЦЭМ!$C$33:$C$776,СВЦЭМ!$A$33:$A$776,$A76,СВЦЭМ!$B$33:$B$776,Y$47)+'СЕТ СН'!$G$9+СВЦЭМ!$D$10+'СЕТ СН'!$G$6-'СЕТ СН'!$G$19</f>
        <v>1424.01379621</v>
      </c>
    </row>
    <row r="77" spans="1:27" ht="15.75" x14ac:dyDescent="0.2">
      <c r="A77" s="35">
        <f t="shared" si="1"/>
        <v>43554</v>
      </c>
      <c r="B77" s="36">
        <f>SUMIFS(СВЦЭМ!$C$33:$C$776,СВЦЭМ!$A$33:$A$776,$A77,СВЦЭМ!$B$33:$B$776,B$47)+'СЕТ СН'!$G$9+СВЦЭМ!$D$10+'СЕТ СН'!$G$6-'СЕТ СН'!$G$19</f>
        <v>1448.56167061</v>
      </c>
      <c r="C77" s="36">
        <f>SUMIFS(СВЦЭМ!$C$33:$C$776,СВЦЭМ!$A$33:$A$776,$A77,СВЦЭМ!$B$33:$B$776,C$47)+'СЕТ СН'!$G$9+СВЦЭМ!$D$10+'СЕТ СН'!$G$6-'СЕТ СН'!$G$19</f>
        <v>1458.3673703200002</v>
      </c>
      <c r="D77" s="36">
        <f>SUMIFS(СВЦЭМ!$C$33:$C$776,СВЦЭМ!$A$33:$A$776,$A77,СВЦЭМ!$B$33:$B$776,D$47)+'СЕТ СН'!$G$9+СВЦЭМ!$D$10+'СЕТ СН'!$G$6-'СЕТ СН'!$G$19</f>
        <v>1480.9132795699998</v>
      </c>
      <c r="E77" s="36">
        <f>SUMIFS(СВЦЭМ!$C$33:$C$776,СВЦЭМ!$A$33:$A$776,$A77,СВЦЭМ!$B$33:$B$776,E$47)+'СЕТ СН'!$G$9+СВЦЭМ!$D$10+'СЕТ СН'!$G$6-'СЕТ СН'!$G$19</f>
        <v>1496.8113588000001</v>
      </c>
      <c r="F77" s="36">
        <f>SUMIFS(СВЦЭМ!$C$33:$C$776,СВЦЭМ!$A$33:$A$776,$A77,СВЦЭМ!$B$33:$B$776,F$47)+'СЕТ СН'!$G$9+СВЦЭМ!$D$10+'СЕТ СН'!$G$6-'СЕТ СН'!$G$19</f>
        <v>1495.8534813699998</v>
      </c>
      <c r="G77" s="36">
        <f>SUMIFS(СВЦЭМ!$C$33:$C$776,СВЦЭМ!$A$33:$A$776,$A77,СВЦЭМ!$B$33:$B$776,G$47)+'СЕТ СН'!$G$9+СВЦЭМ!$D$10+'СЕТ СН'!$G$6-'СЕТ СН'!$G$19</f>
        <v>1485.56977938</v>
      </c>
      <c r="H77" s="36">
        <f>SUMIFS(СВЦЭМ!$C$33:$C$776,СВЦЭМ!$A$33:$A$776,$A77,СВЦЭМ!$B$33:$B$776,H$47)+'СЕТ СН'!$G$9+СВЦЭМ!$D$10+'СЕТ СН'!$G$6-'СЕТ СН'!$G$19</f>
        <v>1465.8592418499998</v>
      </c>
      <c r="I77" s="36">
        <f>SUMIFS(СВЦЭМ!$C$33:$C$776,СВЦЭМ!$A$33:$A$776,$A77,СВЦЭМ!$B$33:$B$776,I$47)+'СЕТ СН'!$G$9+СВЦЭМ!$D$10+'СЕТ СН'!$G$6-'СЕТ СН'!$G$19</f>
        <v>1434.3732992499999</v>
      </c>
      <c r="J77" s="36">
        <f>SUMIFS(СВЦЭМ!$C$33:$C$776,СВЦЭМ!$A$33:$A$776,$A77,СВЦЭМ!$B$33:$B$776,J$47)+'СЕТ СН'!$G$9+СВЦЭМ!$D$10+'СЕТ СН'!$G$6-'СЕТ СН'!$G$19</f>
        <v>1351.8149127699999</v>
      </c>
      <c r="K77" s="36">
        <f>SUMIFS(СВЦЭМ!$C$33:$C$776,СВЦЭМ!$A$33:$A$776,$A77,СВЦЭМ!$B$33:$B$776,K$47)+'СЕТ СН'!$G$9+СВЦЭМ!$D$10+'СЕТ СН'!$G$6-'СЕТ СН'!$G$19</f>
        <v>1319.52404411</v>
      </c>
      <c r="L77" s="36">
        <f>SUMIFS(СВЦЭМ!$C$33:$C$776,СВЦЭМ!$A$33:$A$776,$A77,СВЦЭМ!$B$33:$B$776,L$47)+'СЕТ СН'!$G$9+СВЦЭМ!$D$10+'СЕТ СН'!$G$6-'СЕТ СН'!$G$19</f>
        <v>1312.6838595499999</v>
      </c>
      <c r="M77" s="36">
        <f>SUMIFS(СВЦЭМ!$C$33:$C$776,СВЦЭМ!$A$33:$A$776,$A77,СВЦЭМ!$B$33:$B$776,M$47)+'СЕТ СН'!$G$9+СВЦЭМ!$D$10+'СЕТ СН'!$G$6-'СЕТ СН'!$G$19</f>
        <v>1331.65438219</v>
      </c>
      <c r="N77" s="36">
        <f>SUMIFS(СВЦЭМ!$C$33:$C$776,СВЦЭМ!$A$33:$A$776,$A77,СВЦЭМ!$B$33:$B$776,N$47)+'СЕТ СН'!$G$9+СВЦЭМ!$D$10+'СЕТ СН'!$G$6-'СЕТ СН'!$G$19</f>
        <v>1372.7885083699998</v>
      </c>
      <c r="O77" s="36">
        <f>SUMIFS(СВЦЭМ!$C$33:$C$776,СВЦЭМ!$A$33:$A$776,$A77,СВЦЭМ!$B$33:$B$776,O$47)+'СЕТ СН'!$G$9+СВЦЭМ!$D$10+'СЕТ СН'!$G$6-'СЕТ СН'!$G$19</f>
        <v>1393.69338838</v>
      </c>
      <c r="P77" s="36">
        <f>SUMIFS(СВЦЭМ!$C$33:$C$776,СВЦЭМ!$A$33:$A$776,$A77,СВЦЭМ!$B$33:$B$776,P$47)+'СЕТ СН'!$G$9+СВЦЭМ!$D$10+'СЕТ СН'!$G$6-'СЕТ СН'!$G$19</f>
        <v>1397.1372431700001</v>
      </c>
      <c r="Q77" s="36">
        <f>SUMIFS(СВЦЭМ!$C$33:$C$776,СВЦЭМ!$A$33:$A$776,$A77,СВЦЭМ!$B$33:$B$776,Q$47)+'СЕТ СН'!$G$9+СВЦЭМ!$D$10+'СЕТ СН'!$G$6-'СЕТ СН'!$G$19</f>
        <v>1396.75441299</v>
      </c>
      <c r="R77" s="36">
        <f>SUMIFS(СВЦЭМ!$C$33:$C$776,СВЦЭМ!$A$33:$A$776,$A77,СВЦЭМ!$B$33:$B$776,R$47)+'СЕТ СН'!$G$9+СВЦЭМ!$D$10+'СЕТ СН'!$G$6-'СЕТ СН'!$G$19</f>
        <v>1370.1303253400001</v>
      </c>
      <c r="S77" s="36">
        <f>SUMIFS(СВЦЭМ!$C$33:$C$776,СВЦЭМ!$A$33:$A$776,$A77,СВЦЭМ!$B$33:$B$776,S$47)+'СЕТ СН'!$G$9+СВЦЭМ!$D$10+'СЕТ СН'!$G$6-'СЕТ СН'!$G$19</f>
        <v>1317.92357178</v>
      </c>
      <c r="T77" s="36">
        <f>SUMIFS(СВЦЭМ!$C$33:$C$776,СВЦЭМ!$A$33:$A$776,$A77,СВЦЭМ!$B$33:$B$776,T$47)+'СЕТ СН'!$G$9+СВЦЭМ!$D$10+'СЕТ СН'!$G$6-'СЕТ СН'!$G$19</f>
        <v>1311.2411116799999</v>
      </c>
      <c r="U77" s="36">
        <f>SUMIFS(СВЦЭМ!$C$33:$C$776,СВЦЭМ!$A$33:$A$776,$A77,СВЦЭМ!$B$33:$B$776,U$47)+'СЕТ СН'!$G$9+СВЦЭМ!$D$10+'СЕТ СН'!$G$6-'СЕТ СН'!$G$19</f>
        <v>1291.59333689</v>
      </c>
      <c r="V77" s="36">
        <f>SUMIFS(СВЦЭМ!$C$33:$C$776,СВЦЭМ!$A$33:$A$776,$A77,СВЦЭМ!$B$33:$B$776,V$47)+'СЕТ СН'!$G$9+СВЦЭМ!$D$10+'СЕТ СН'!$G$6-'СЕТ СН'!$G$19</f>
        <v>1273.58897809</v>
      </c>
      <c r="W77" s="36">
        <f>SUMIFS(СВЦЭМ!$C$33:$C$776,СВЦЭМ!$A$33:$A$776,$A77,СВЦЭМ!$B$33:$B$776,W$47)+'СЕТ СН'!$G$9+СВЦЭМ!$D$10+'СЕТ СН'!$G$6-'СЕТ СН'!$G$19</f>
        <v>1284.70202503</v>
      </c>
      <c r="X77" s="36">
        <f>SUMIFS(СВЦЭМ!$C$33:$C$776,СВЦЭМ!$A$33:$A$776,$A77,СВЦЭМ!$B$33:$B$776,X$47)+'СЕТ СН'!$G$9+СВЦЭМ!$D$10+'СЕТ СН'!$G$6-'СЕТ СН'!$G$19</f>
        <v>1336.03944024</v>
      </c>
      <c r="Y77" s="36">
        <f>SUMIFS(СВЦЭМ!$C$33:$C$776,СВЦЭМ!$A$33:$A$776,$A77,СВЦЭМ!$B$33:$B$776,Y$47)+'СЕТ СН'!$G$9+СВЦЭМ!$D$10+'СЕТ СН'!$G$6-'СЕТ СН'!$G$19</f>
        <v>1405.73489488</v>
      </c>
      <c r="AA77" s="37"/>
    </row>
    <row r="78" spans="1:27" ht="15.75" x14ac:dyDescent="0.2">
      <c r="A78" s="35">
        <f t="shared" si="1"/>
        <v>43555</v>
      </c>
      <c r="B78" s="36">
        <f>SUMIFS(СВЦЭМ!$C$33:$C$776,СВЦЭМ!$A$33:$A$776,$A78,СВЦЭМ!$B$33:$B$776,B$47)+'СЕТ СН'!$G$9+СВЦЭМ!$D$10+'СЕТ СН'!$G$6-'СЕТ СН'!$G$19</f>
        <v>1432.5709726599998</v>
      </c>
      <c r="C78" s="36">
        <f>SUMIFS(СВЦЭМ!$C$33:$C$776,СВЦЭМ!$A$33:$A$776,$A78,СВЦЭМ!$B$33:$B$776,C$47)+'СЕТ СН'!$G$9+СВЦЭМ!$D$10+'СЕТ СН'!$G$6-'СЕТ СН'!$G$19</f>
        <v>1462.28033452</v>
      </c>
      <c r="D78" s="36">
        <f>SUMIFS(СВЦЭМ!$C$33:$C$776,СВЦЭМ!$A$33:$A$776,$A78,СВЦЭМ!$B$33:$B$776,D$47)+'СЕТ СН'!$G$9+СВЦЭМ!$D$10+'СЕТ СН'!$G$6-'СЕТ СН'!$G$19</f>
        <v>1490.2510391000001</v>
      </c>
      <c r="E78" s="36">
        <f>SUMIFS(СВЦЭМ!$C$33:$C$776,СВЦЭМ!$A$33:$A$776,$A78,СВЦЭМ!$B$33:$B$776,E$47)+'СЕТ СН'!$G$9+СВЦЭМ!$D$10+'СЕТ СН'!$G$6-'СЕТ СН'!$G$19</f>
        <v>1494.3584640499998</v>
      </c>
      <c r="F78" s="36">
        <f>SUMIFS(СВЦЭМ!$C$33:$C$776,СВЦЭМ!$A$33:$A$776,$A78,СВЦЭМ!$B$33:$B$776,F$47)+'СЕТ СН'!$G$9+СВЦЭМ!$D$10+'СЕТ СН'!$G$6-'СЕТ СН'!$G$19</f>
        <v>1499.0996822299999</v>
      </c>
      <c r="G78" s="36">
        <f>SUMIFS(СВЦЭМ!$C$33:$C$776,СВЦЭМ!$A$33:$A$776,$A78,СВЦЭМ!$B$33:$B$776,G$47)+'СЕТ СН'!$G$9+СВЦЭМ!$D$10+'СЕТ СН'!$G$6-'СЕТ СН'!$G$19</f>
        <v>1489.3772684999999</v>
      </c>
      <c r="H78" s="36">
        <f>SUMIFS(СВЦЭМ!$C$33:$C$776,СВЦЭМ!$A$33:$A$776,$A78,СВЦЭМ!$B$33:$B$776,H$47)+'СЕТ СН'!$G$9+СВЦЭМ!$D$10+'СЕТ СН'!$G$6-'СЕТ СН'!$G$19</f>
        <v>1464.7429309599997</v>
      </c>
      <c r="I78" s="36">
        <f>SUMIFS(СВЦЭМ!$C$33:$C$776,СВЦЭМ!$A$33:$A$776,$A78,СВЦЭМ!$B$33:$B$776,I$47)+'СЕТ СН'!$G$9+СВЦЭМ!$D$10+'СЕТ СН'!$G$6-'СЕТ СН'!$G$19</f>
        <v>1420.50218855</v>
      </c>
      <c r="J78" s="36">
        <f>SUMIFS(СВЦЭМ!$C$33:$C$776,СВЦЭМ!$A$33:$A$776,$A78,СВЦЭМ!$B$33:$B$776,J$47)+'СЕТ СН'!$G$9+СВЦЭМ!$D$10+'СЕТ СН'!$G$6-'СЕТ СН'!$G$19</f>
        <v>1349.0998743</v>
      </c>
      <c r="K78" s="36">
        <f>SUMIFS(СВЦЭМ!$C$33:$C$776,СВЦЭМ!$A$33:$A$776,$A78,СВЦЭМ!$B$33:$B$776,K$47)+'СЕТ СН'!$G$9+СВЦЭМ!$D$10+'СЕТ СН'!$G$6-'СЕТ СН'!$G$19</f>
        <v>1312.3788377199999</v>
      </c>
      <c r="L78" s="36">
        <f>SUMIFS(СВЦЭМ!$C$33:$C$776,СВЦЭМ!$A$33:$A$776,$A78,СВЦЭМ!$B$33:$B$776,L$47)+'СЕТ СН'!$G$9+СВЦЭМ!$D$10+'СЕТ СН'!$G$6-'СЕТ СН'!$G$19</f>
        <v>1314.73893514</v>
      </c>
      <c r="M78" s="36">
        <f>SUMIFS(СВЦЭМ!$C$33:$C$776,СВЦЭМ!$A$33:$A$776,$A78,СВЦЭМ!$B$33:$B$776,M$47)+'СЕТ СН'!$G$9+СВЦЭМ!$D$10+'СЕТ СН'!$G$6-'СЕТ СН'!$G$19</f>
        <v>1349.7928993199998</v>
      </c>
      <c r="N78" s="36">
        <f>SUMIFS(СВЦЭМ!$C$33:$C$776,СВЦЭМ!$A$33:$A$776,$A78,СВЦЭМ!$B$33:$B$776,N$47)+'СЕТ СН'!$G$9+СВЦЭМ!$D$10+'СЕТ СН'!$G$6-'СЕТ СН'!$G$19</f>
        <v>1385.6669905700001</v>
      </c>
      <c r="O78" s="36">
        <f>SUMIFS(СВЦЭМ!$C$33:$C$776,СВЦЭМ!$A$33:$A$776,$A78,СВЦЭМ!$B$33:$B$776,O$47)+'СЕТ СН'!$G$9+СВЦЭМ!$D$10+'СЕТ СН'!$G$6-'СЕТ СН'!$G$19</f>
        <v>1402.6093130300001</v>
      </c>
      <c r="P78" s="36">
        <f>SUMIFS(СВЦЭМ!$C$33:$C$776,СВЦЭМ!$A$33:$A$776,$A78,СВЦЭМ!$B$33:$B$776,P$47)+'СЕТ СН'!$G$9+СВЦЭМ!$D$10+'СЕТ СН'!$G$6-'СЕТ СН'!$G$19</f>
        <v>1417.6212741700001</v>
      </c>
      <c r="Q78" s="36">
        <f>SUMIFS(СВЦЭМ!$C$33:$C$776,СВЦЭМ!$A$33:$A$776,$A78,СВЦЭМ!$B$33:$B$776,Q$47)+'СЕТ СН'!$G$9+СВЦЭМ!$D$10+'СЕТ СН'!$G$6-'СЕТ СН'!$G$19</f>
        <v>1407.6669039200001</v>
      </c>
      <c r="R78" s="36">
        <f>SUMIFS(СВЦЭМ!$C$33:$C$776,СВЦЭМ!$A$33:$A$776,$A78,СВЦЭМ!$B$33:$B$776,R$47)+'СЕТ СН'!$G$9+СВЦЭМ!$D$10+'СЕТ СН'!$G$6-'СЕТ СН'!$G$19</f>
        <v>1379.8228401599999</v>
      </c>
      <c r="S78" s="36">
        <f>SUMIFS(СВЦЭМ!$C$33:$C$776,СВЦЭМ!$A$33:$A$776,$A78,СВЦЭМ!$B$33:$B$776,S$47)+'СЕТ СН'!$G$9+СВЦЭМ!$D$10+'СЕТ СН'!$G$6-'СЕТ СН'!$G$19</f>
        <v>1341.77233282</v>
      </c>
      <c r="T78" s="36">
        <f>SUMIFS(СВЦЭМ!$C$33:$C$776,СВЦЭМ!$A$33:$A$776,$A78,СВЦЭМ!$B$33:$B$776,T$47)+'СЕТ СН'!$G$9+СВЦЭМ!$D$10+'СЕТ СН'!$G$6-'СЕТ СН'!$G$19</f>
        <v>1311.64000543</v>
      </c>
      <c r="U78" s="36">
        <f>SUMIFS(СВЦЭМ!$C$33:$C$776,СВЦЭМ!$A$33:$A$776,$A78,СВЦЭМ!$B$33:$B$776,U$47)+'СЕТ СН'!$G$9+СВЦЭМ!$D$10+'СЕТ СН'!$G$6-'СЕТ СН'!$G$19</f>
        <v>1285.33699432</v>
      </c>
      <c r="V78" s="36">
        <f>SUMIFS(СВЦЭМ!$C$33:$C$776,СВЦЭМ!$A$33:$A$776,$A78,СВЦЭМ!$B$33:$B$776,V$47)+'СЕТ СН'!$G$9+СВЦЭМ!$D$10+'СЕТ СН'!$G$6-'СЕТ СН'!$G$19</f>
        <v>1269.6830669999999</v>
      </c>
      <c r="W78" s="36">
        <f>SUMIFS(СВЦЭМ!$C$33:$C$776,СВЦЭМ!$A$33:$A$776,$A78,СВЦЭМ!$B$33:$B$776,W$47)+'СЕТ СН'!$G$9+СВЦЭМ!$D$10+'СЕТ СН'!$G$6-'СЕТ СН'!$G$19</f>
        <v>1265.02573005</v>
      </c>
      <c r="X78" s="36">
        <f>SUMIFS(СВЦЭМ!$C$33:$C$776,СВЦЭМ!$A$33:$A$776,$A78,СВЦЭМ!$B$33:$B$776,X$47)+'СЕТ СН'!$G$9+СВЦЭМ!$D$10+'СЕТ СН'!$G$6-'СЕТ СН'!$G$19</f>
        <v>1314.2535420499999</v>
      </c>
      <c r="Y78" s="36">
        <f>SUMIFS(СВЦЭМ!$C$33:$C$776,СВЦЭМ!$A$33:$A$776,$A78,СВЦЭМ!$B$33:$B$776,Y$47)+'СЕТ СН'!$G$9+СВЦЭМ!$D$10+'СЕТ СН'!$G$6-'СЕТ СН'!$G$19</f>
        <v>1386.82587051</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0" t="s">
        <v>7</v>
      </c>
      <c r="B81" s="124" t="s">
        <v>75</v>
      </c>
      <c r="C81" s="125"/>
      <c r="D81" s="125"/>
      <c r="E81" s="125"/>
      <c r="F81" s="125"/>
      <c r="G81" s="125"/>
      <c r="H81" s="125"/>
      <c r="I81" s="125"/>
      <c r="J81" s="125"/>
      <c r="K81" s="125"/>
      <c r="L81" s="125"/>
      <c r="M81" s="125"/>
      <c r="N81" s="125"/>
      <c r="O81" s="125"/>
      <c r="P81" s="125"/>
      <c r="Q81" s="125"/>
      <c r="R81" s="125"/>
      <c r="S81" s="125"/>
      <c r="T81" s="125"/>
      <c r="U81" s="125"/>
      <c r="V81" s="125"/>
      <c r="W81" s="125"/>
      <c r="X81" s="125"/>
      <c r="Y81" s="126"/>
    </row>
    <row r="82" spans="1:25" ht="12.75" customHeight="1" x14ac:dyDescent="0.2">
      <c r="A82" s="131"/>
      <c r="B82" s="127"/>
      <c r="C82" s="128"/>
      <c r="D82" s="128"/>
      <c r="E82" s="128"/>
      <c r="F82" s="128"/>
      <c r="G82" s="128"/>
      <c r="H82" s="128"/>
      <c r="I82" s="128"/>
      <c r="J82" s="128"/>
      <c r="K82" s="128"/>
      <c r="L82" s="128"/>
      <c r="M82" s="128"/>
      <c r="N82" s="128"/>
      <c r="O82" s="128"/>
      <c r="P82" s="128"/>
      <c r="Q82" s="128"/>
      <c r="R82" s="128"/>
      <c r="S82" s="128"/>
      <c r="T82" s="128"/>
      <c r="U82" s="128"/>
      <c r="V82" s="128"/>
      <c r="W82" s="128"/>
      <c r="X82" s="128"/>
      <c r="Y82" s="129"/>
    </row>
    <row r="83" spans="1:25" ht="12.75" customHeight="1" x14ac:dyDescent="0.2">
      <c r="A83" s="132"/>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01.03.2019</v>
      </c>
      <c r="B84" s="36">
        <f>SUMIFS(СВЦЭМ!$C$33:$C$776,СВЦЭМ!$A$33:$A$776,$A84,СВЦЭМ!$B$33:$B$776,B$83)+'СЕТ СН'!$H$9+СВЦЭМ!$D$10+'СЕТ СН'!$H$6-'СЕТ СН'!$H$19</f>
        <v>1431.6382410799999</v>
      </c>
      <c r="C84" s="36">
        <f>SUMIFS(СВЦЭМ!$C$33:$C$776,СВЦЭМ!$A$33:$A$776,$A84,СВЦЭМ!$B$33:$B$776,C$83)+'СЕТ СН'!$H$9+СВЦЭМ!$D$10+'СЕТ СН'!$H$6-'СЕТ СН'!$H$19</f>
        <v>1465.3535821299999</v>
      </c>
      <c r="D84" s="36">
        <f>SUMIFS(СВЦЭМ!$C$33:$C$776,СВЦЭМ!$A$33:$A$776,$A84,СВЦЭМ!$B$33:$B$776,D$83)+'СЕТ СН'!$H$9+СВЦЭМ!$D$10+'СЕТ СН'!$H$6-'СЕТ СН'!$H$19</f>
        <v>1482.55863744</v>
      </c>
      <c r="E84" s="36">
        <f>SUMIFS(СВЦЭМ!$C$33:$C$776,СВЦЭМ!$A$33:$A$776,$A84,СВЦЭМ!$B$33:$B$776,E$83)+'СЕТ СН'!$H$9+СВЦЭМ!$D$10+'СЕТ СН'!$H$6-'СЕТ СН'!$H$19</f>
        <v>1525.2711056599999</v>
      </c>
      <c r="F84" s="36">
        <f>SUMIFS(СВЦЭМ!$C$33:$C$776,СВЦЭМ!$A$33:$A$776,$A84,СВЦЭМ!$B$33:$B$776,F$83)+'СЕТ СН'!$H$9+СВЦЭМ!$D$10+'СЕТ СН'!$H$6-'СЕТ СН'!$H$19</f>
        <v>1524.7199998599999</v>
      </c>
      <c r="G84" s="36">
        <f>SUMIFS(СВЦЭМ!$C$33:$C$776,СВЦЭМ!$A$33:$A$776,$A84,СВЦЭМ!$B$33:$B$776,G$83)+'СЕТ СН'!$H$9+СВЦЭМ!$D$10+'СЕТ СН'!$H$6-'СЕТ СН'!$H$19</f>
        <v>1466.38931071</v>
      </c>
      <c r="H84" s="36">
        <f>SUMIFS(СВЦЭМ!$C$33:$C$776,СВЦЭМ!$A$33:$A$776,$A84,СВЦЭМ!$B$33:$B$776,H$83)+'СЕТ СН'!$H$9+СВЦЭМ!$D$10+'СЕТ СН'!$H$6-'СЕТ СН'!$H$19</f>
        <v>1408.92582821</v>
      </c>
      <c r="I84" s="36">
        <f>SUMIFS(СВЦЭМ!$C$33:$C$776,СВЦЭМ!$A$33:$A$776,$A84,СВЦЭМ!$B$33:$B$776,I$83)+'СЕТ СН'!$H$9+СВЦЭМ!$D$10+'СЕТ СН'!$H$6-'СЕТ СН'!$H$19</f>
        <v>1362.26215207</v>
      </c>
      <c r="J84" s="36">
        <f>SUMIFS(СВЦЭМ!$C$33:$C$776,СВЦЭМ!$A$33:$A$776,$A84,СВЦЭМ!$B$33:$B$776,J$83)+'СЕТ СН'!$H$9+СВЦЭМ!$D$10+'СЕТ СН'!$H$6-'СЕТ СН'!$H$19</f>
        <v>1332.3635652200001</v>
      </c>
      <c r="K84" s="36">
        <f>SUMIFS(СВЦЭМ!$C$33:$C$776,СВЦЭМ!$A$33:$A$776,$A84,СВЦЭМ!$B$33:$B$776,K$83)+'СЕТ СН'!$H$9+СВЦЭМ!$D$10+'СЕТ СН'!$H$6-'СЕТ СН'!$H$19</f>
        <v>1315.9943992399999</v>
      </c>
      <c r="L84" s="36">
        <f>SUMIFS(СВЦЭМ!$C$33:$C$776,СВЦЭМ!$A$33:$A$776,$A84,СВЦЭМ!$B$33:$B$776,L$83)+'СЕТ СН'!$H$9+СВЦЭМ!$D$10+'СЕТ СН'!$H$6-'СЕТ СН'!$H$19</f>
        <v>1329.77058158</v>
      </c>
      <c r="M84" s="36">
        <f>SUMIFS(СВЦЭМ!$C$33:$C$776,СВЦЭМ!$A$33:$A$776,$A84,СВЦЭМ!$B$33:$B$776,M$83)+'СЕТ СН'!$H$9+СВЦЭМ!$D$10+'СЕТ СН'!$H$6-'СЕТ СН'!$H$19</f>
        <v>1348.6370085999999</v>
      </c>
      <c r="N84" s="36">
        <f>SUMIFS(СВЦЭМ!$C$33:$C$776,СВЦЭМ!$A$33:$A$776,$A84,СВЦЭМ!$B$33:$B$776,N$83)+'СЕТ СН'!$H$9+СВЦЭМ!$D$10+'СЕТ СН'!$H$6-'СЕТ СН'!$H$19</f>
        <v>1380.63397169</v>
      </c>
      <c r="O84" s="36">
        <f>SUMIFS(СВЦЭМ!$C$33:$C$776,СВЦЭМ!$A$33:$A$776,$A84,СВЦЭМ!$B$33:$B$776,O$83)+'СЕТ СН'!$H$9+СВЦЭМ!$D$10+'СЕТ СН'!$H$6-'СЕТ СН'!$H$19</f>
        <v>1393.1283413199999</v>
      </c>
      <c r="P84" s="36">
        <f>SUMIFS(СВЦЭМ!$C$33:$C$776,СВЦЭМ!$A$33:$A$776,$A84,СВЦЭМ!$B$33:$B$776,P$83)+'СЕТ СН'!$H$9+СВЦЭМ!$D$10+'СЕТ СН'!$H$6-'СЕТ СН'!$H$19</f>
        <v>1397.6209383</v>
      </c>
      <c r="Q84" s="36">
        <f>SUMIFS(СВЦЭМ!$C$33:$C$776,СВЦЭМ!$A$33:$A$776,$A84,СВЦЭМ!$B$33:$B$776,Q$83)+'СЕТ СН'!$H$9+СВЦЭМ!$D$10+'СЕТ СН'!$H$6-'СЕТ СН'!$H$19</f>
        <v>1393.56921124</v>
      </c>
      <c r="R84" s="36">
        <f>SUMIFS(СВЦЭМ!$C$33:$C$776,СВЦЭМ!$A$33:$A$776,$A84,СВЦЭМ!$B$33:$B$776,R$83)+'СЕТ СН'!$H$9+СВЦЭМ!$D$10+'СЕТ СН'!$H$6-'СЕТ СН'!$H$19</f>
        <v>1359.1661707600001</v>
      </c>
      <c r="S84" s="36">
        <f>SUMIFS(СВЦЭМ!$C$33:$C$776,СВЦЭМ!$A$33:$A$776,$A84,СВЦЭМ!$B$33:$B$776,S$83)+'СЕТ СН'!$H$9+СВЦЭМ!$D$10+'СЕТ СН'!$H$6-'СЕТ СН'!$H$19</f>
        <v>1324.14594332</v>
      </c>
      <c r="T84" s="36">
        <f>SUMIFS(СВЦЭМ!$C$33:$C$776,СВЦЭМ!$A$33:$A$776,$A84,СВЦЭМ!$B$33:$B$776,T$83)+'СЕТ СН'!$H$9+СВЦЭМ!$D$10+'СЕТ СН'!$H$6-'СЕТ СН'!$H$19</f>
        <v>1307.5170679299999</v>
      </c>
      <c r="U84" s="36">
        <f>SUMIFS(СВЦЭМ!$C$33:$C$776,СВЦЭМ!$A$33:$A$776,$A84,СВЦЭМ!$B$33:$B$776,U$83)+'СЕТ СН'!$H$9+СВЦЭМ!$D$10+'СЕТ СН'!$H$6-'СЕТ СН'!$H$19</f>
        <v>1284.14718685</v>
      </c>
      <c r="V84" s="36">
        <f>SUMIFS(СВЦЭМ!$C$33:$C$776,СВЦЭМ!$A$33:$A$776,$A84,СВЦЭМ!$B$33:$B$776,V$83)+'СЕТ СН'!$H$9+СВЦЭМ!$D$10+'СЕТ СН'!$H$6-'СЕТ СН'!$H$19</f>
        <v>1286.1352055899999</v>
      </c>
      <c r="W84" s="36">
        <f>SUMIFS(СВЦЭМ!$C$33:$C$776,СВЦЭМ!$A$33:$A$776,$A84,СВЦЭМ!$B$33:$B$776,W$83)+'СЕТ СН'!$H$9+СВЦЭМ!$D$10+'СЕТ СН'!$H$6-'СЕТ СН'!$H$19</f>
        <v>1297.3559085900001</v>
      </c>
      <c r="X84" s="36">
        <f>SUMIFS(СВЦЭМ!$C$33:$C$776,СВЦЭМ!$A$33:$A$776,$A84,СВЦЭМ!$B$33:$B$776,X$83)+'СЕТ СН'!$H$9+СВЦЭМ!$D$10+'СЕТ СН'!$H$6-'СЕТ СН'!$H$19</f>
        <v>1346.7287615</v>
      </c>
      <c r="Y84" s="36">
        <f>SUMIFS(СВЦЭМ!$C$33:$C$776,СВЦЭМ!$A$33:$A$776,$A84,СВЦЭМ!$B$33:$B$776,Y$83)+'СЕТ СН'!$H$9+СВЦЭМ!$D$10+'СЕТ СН'!$H$6-'СЕТ СН'!$H$19</f>
        <v>1404.79581218</v>
      </c>
    </row>
    <row r="85" spans="1:25" ht="15.75" x14ac:dyDescent="0.2">
      <c r="A85" s="35">
        <f>A84+1</f>
        <v>43526</v>
      </c>
      <c r="B85" s="36">
        <f>SUMIFS(СВЦЭМ!$C$33:$C$776,СВЦЭМ!$A$33:$A$776,$A85,СВЦЭМ!$B$33:$B$776,B$83)+'СЕТ СН'!$H$9+СВЦЭМ!$D$10+'СЕТ СН'!$H$6-'СЕТ СН'!$H$19</f>
        <v>1442.87500765</v>
      </c>
      <c r="C85" s="36">
        <f>SUMIFS(СВЦЭМ!$C$33:$C$776,СВЦЭМ!$A$33:$A$776,$A85,СВЦЭМ!$B$33:$B$776,C$83)+'СЕТ СН'!$H$9+СВЦЭМ!$D$10+'СЕТ СН'!$H$6-'СЕТ СН'!$H$19</f>
        <v>1462.5138270699999</v>
      </c>
      <c r="D85" s="36">
        <f>SUMIFS(СВЦЭМ!$C$33:$C$776,СВЦЭМ!$A$33:$A$776,$A85,СВЦЭМ!$B$33:$B$776,D$83)+'СЕТ СН'!$H$9+СВЦЭМ!$D$10+'СЕТ СН'!$H$6-'СЕТ СН'!$H$19</f>
        <v>1487.0238717699999</v>
      </c>
      <c r="E85" s="36">
        <f>SUMIFS(СВЦЭМ!$C$33:$C$776,СВЦЭМ!$A$33:$A$776,$A85,СВЦЭМ!$B$33:$B$776,E$83)+'СЕТ СН'!$H$9+СВЦЭМ!$D$10+'СЕТ СН'!$H$6-'СЕТ СН'!$H$19</f>
        <v>1487.9624867299999</v>
      </c>
      <c r="F85" s="36">
        <f>SUMIFS(СВЦЭМ!$C$33:$C$776,СВЦЭМ!$A$33:$A$776,$A85,СВЦЭМ!$B$33:$B$776,F$83)+'СЕТ СН'!$H$9+СВЦЭМ!$D$10+'СЕТ СН'!$H$6-'СЕТ СН'!$H$19</f>
        <v>1494.54743962</v>
      </c>
      <c r="G85" s="36">
        <f>SUMIFS(СВЦЭМ!$C$33:$C$776,СВЦЭМ!$A$33:$A$776,$A85,СВЦЭМ!$B$33:$B$776,G$83)+'СЕТ СН'!$H$9+СВЦЭМ!$D$10+'СЕТ СН'!$H$6-'СЕТ СН'!$H$19</f>
        <v>1470.51162234</v>
      </c>
      <c r="H85" s="36">
        <f>SUMIFS(СВЦЭМ!$C$33:$C$776,СВЦЭМ!$A$33:$A$776,$A85,СВЦЭМ!$B$33:$B$776,H$83)+'СЕТ СН'!$H$9+СВЦЭМ!$D$10+'СЕТ СН'!$H$6-'СЕТ СН'!$H$19</f>
        <v>1459.2758667799999</v>
      </c>
      <c r="I85" s="36">
        <f>SUMIFS(СВЦЭМ!$C$33:$C$776,СВЦЭМ!$A$33:$A$776,$A85,СВЦЭМ!$B$33:$B$776,I$83)+'СЕТ СН'!$H$9+СВЦЭМ!$D$10+'СЕТ СН'!$H$6-'СЕТ СН'!$H$19</f>
        <v>1395.9440657999999</v>
      </c>
      <c r="J85" s="36">
        <f>SUMIFS(СВЦЭМ!$C$33:$C$776,СВЦЭМ!$A$33:$A$776,$A85,СВЦЭМ!$B$33:$B$776,J$83)+'СЕТ СН'!$H$9+СВЦЭМ!$D$10+'СЕТ СН'!$H$6-'СЕТ СН'!$H$19</f>
        <v>1347.7854303199999</v>
      </c>
      <c r="K85" s="36">
        <f>SUMIFS(СВЦЭМ!$C$33:$C$776,СВЦЭМ!$A$33:$A$776,$A85,СВЦЭМ!$B$33:$B$776,K$83)+'СЕТ СН'!$H$9+СВЦЭМ!$D$10+'СЕТ СН'!$H$6-'СЕТ СН'!$H$19</f>
        <v>1330.7063668800001</v>
      </c>
      <c r="L85" s="36">
        <f>SUMIFS(СВЦЭМ!$C$33:$C$776,СВЦЭМ!$A$33:$A$776,$A85,СВЦЭМ!$B$33:$B$776,L$83)+'СЕТ СН'!$H$9+СВЦЭМ!$D$10+'СЕТ СН'!$H$6-'СЕТ СН'!$H$19</f>
        <v>1323.8087890500001</v>
      </c>
      <c r="M85" s="36">
        <f>SUMIFS(СВЦЭМ!$C$33:$C$776,СВЦЭМ!$A$33:$A$776,$A85,СВЦЭМ!$B$33:$B$776,M$83)+'СЕТ СН'!$H$9+СВЦЭМ!$D$10+'СЕТ СН'!$H$6-'СЕТ СН'!$H$19</f>
        <v>1348.3334228899998</v>
      </c>
      <c r="N85" s="36">
        <f>SUMIFS(СВЦЭМ!$C$33:$C$776,СВЦЭМ!$A$33:$A$776,$A85,СВЦЭМ!$B$33:$B$776,N$83)+'СЕТ СН'!$H$9+СВЦЭМ!$D$10+'СЕТ СН'!$H$6-'СЕТ СН'!$H$19</f>
        <v>1399.57259421</v>
      </c>
      <c r="O85" s="36">
        <f>SUMIFS(СВЦЭМ!$C$33:$C$776,СВЦЭМ!$A$33:$A$776,$A85,СВЦЭМ!$B$33:$B$776,O$83)+'СЕТ СН'!$H$9+СВЦЭМ!$D$10+'СЕТ СН'!$H$6-'СЕТ СН'!$H$19</f>
        <v>1404.3871866300001</v>
      </c>
      <c r="P85" s="36">
        <f>SUMIFS(СВЦЭМ!$C$33:$C$776,СВЦЭМ!$A$33:$A$776,$A85,СВЦЭМ!$B$33:$B$776,P$83)+'СЕТ СН'!$H$9+СВЦЭМ!$D$10+'СЕТ СН'!$H$6-'СЕТ СН'!$H$19</f>
        <v>1427.03710531</v>
      </c>
      <c r="Q85" s="36">
        <f>SUMIFS(СВЦЭМ!$C$33:$C$776,СВЦЭМ!$A$33:$A$776,$A85,СВЦЭМ!$B$33:$B$776,Q$83)+'СЕТ СН'!$H$9+СВЦЭМ!$D$10+'СЕТ СН'!$H$6-'СЕТ СН'!$H$19</f>
        <v>1422.96598303</v>
      </c>
      <c r="R85" s="36">
        <f>SUMIFS(СВЦЭМ!$C$33:$C$776,СВЦЭМ!$A$33:$A$776,$A85,СВЦЭМ!$B$33:$B$776,R$83)+'СЕТ СН'!$H$9+СВЦЭМ!$D$10+'СЕТ СН'!$H$6-'СЕТ СН'!$H$19</f>
        <v>1384.2296106700001</v>
      </c>
      <c r="S85" s="36">
        <f>SUMIFS(СВЦЭМ!$C$33:$C$776,СВЦЭМ!$A$33:$A$776,$A85,СВЦЭМ!$B$33:$B$776,S$83)+'СЕТ СН'!$H$9+СВЦЭМ!$D$10+'СЕТ СН'!$H$6-'СЕТ СН'!$H$19</f>
        <v>1341.9273858500001</v>
      </c>
      <c r="T85" s="36">
        <f>SUMIFS(СВЦЭМ!$C$33:$C$776,СВЦЭМ!$A$33:$A$776,$A85,СВЦЭМ!$B$33:$B$776,T$83)+'СЕТ СН'!$H$9+СВЦЭМ!$D$10+'СЕТ СН'!$H$6-'СЕТ СН'!$H$19</f>
        <v>1310.4876983300001</v>
      </c>
      <c r="U85" s="36">
        <f>SUMIFS(СВЦЭМ!$C$33:$C$776,СВЦЭМ!$A$33:$A$776,$A85,СВЦЭМ!$B$33:$B$776,U$83)+'СЕТ СН'!$H$9+СВЦЭМ!$D$10+'СЕТ СН'!$H$6-'СЕТ СН'!$H$19</f>
        <v>1277.46444776</v>
      </c>
      <c r="V85" s="36">
        <f>SUMIFS(СВЦЭМ!$C$33:$C$776,СВЦЭМ!$A$33:$A$776,$A85,СВЦЭМ!$B$33:$B$776,V$83)+'СЕТ СН'!$H$9+СВЦЭМ!$D$10+'СЕТ СН'!$H$6-'СЕТ СН'!$H$19</f>
        <v>1269.6135276800001</v>
      </c>
      <c r="W85" s="36">
        <f>SUMIFS(СВЦЭМ!$C$33:$C$776,СВЦЭМ!$A$33:$A$776,$A85,СВЦЭМ!$B$33:$B$776,W$83)+'СЕТ СН'!$H$9+СВЦЭМ!$D$10+'СЕТ СН'!$H$6-'СЕТ СН'!$H$19</f>
        <v>1273.7603442999998</v>
      </c>
      <c r="X85" s="36">
        <f>SUMIFS(СВЦЭМ!$C$33:$C$776,СВЦЭМ!$A$33:$A$776,$A85,СВЦЭМ!$B$33:$B$776,X$83)+'СЕТ СН'!$H$9+СВЦЭМ!$D$10+'СЕТ СН'!$H$6-'СЕТ СН'!$H$19</f>
        <v>1319.97560864</v>
      </c>
      <c r="Y85" s="36">
        <f>SUMIFS(СВЦЭМ!$C$33:$C$776,СВЦЭМ!$A$33:$A$776,$A85,СВЦЭМ!$B$33:$B$776,Y$83)+'СЕТ СН'!$H$9+СВЦЭМ!$D$10+'СЕТ СН'!$H$6-'СЕТ СН'!$H$19</f>
        <v>1382.7005212199999</v>
      </c>
    </row>
    <row r="86" spans="1:25" ht="15.75" x14ac:dyDescent="0.2">
      <c r="A86" s="35">
        <f t="shared" ref="A86:A114" si="2">A85+1</f>
        <v>43527</v>
      </c>
      <c r="B86" s="36">
        <f>SUMIFS(СВЦЭМ!$C$33:$C$776,СВЦЭМ!$A$33:$A$776,$A86,СВЦЭМ!$B$33:$B$776,B$83)+'СЕТ СН'!$H$9+СВЦЭМ!$D$10+'СЕТ СН'!$H$6-'СЕТ СН'!$H$19</f>
        <v>1414.0373038499999</v>
      </c>
      <c r="C86" s="36">
        <f>SUMIFS(СВЦЭМ!$C$33:$C$776,СВЦЭМ!$A$33:$A$776,$A86,СВЦЭМ!$B$33:$B$776,C$83)+'СЕТ СН'!$H$9+СВЦЭМ!$D$10+'СЕТ СН'!$H$6-'СЕТ СН'!$H$19</f>
        <v>1440.8641121000001</v>
      </c>
      <c r="D86" s="36">
        <f>SUMIFS(СВЦЭМ!$C$33:$C$776,СВЦЭМ!$A$33:$A$776,$A86,СВЦЭМ!$B$33:$B$776,D$83)+'СЕТ СН'!$H$9+СВЦЭМ!$D$10+'СЕТ СН'!$H$6-'СЕТ СН'!$H$19</f>
        <v>1464.30194734</v>
      </c>
      <c r="E86" s="36">
        <f>SUMIFS(СВЦЭМ!$C$33:$C$776,СВЦЭМ!$A$33:$A$776,$A86,СВЦЭМ!$B$33:$B$776,E$83)+'СЕТ СН'!$H$9+СВЦЭМ!$D$10+'СЕТ СН'!$H$6-'СЕТ СН'!$H$19</f>
        <v>1464.57518323</v>
      </c>
      <c r="F86" s="36">
        <f>SUMIFS(СВЦЭМ!$C$33:$C$776,СВЦЭМ!$A$33:$A$776,$A86,СВЦЭМ!$B$33:$B$776,F$83)+'СЕТ СН'!$H$9+СВЦЭМ!$D$10+'СЕТ СН'!$H$6-'СЕТ СН'!$H$19</f>
        <v>1481.06635865</v>
      </c>
      <c r="G86" s="36">
        <f>SUMIFS(СВЦЭМ!$C$33:$C$776,СВЦЭМ!$A$33:$A$776,$A86,СВЦЭМ!$B$33:$B$776,G$83)+'СЕТ СН'!$H$9+СВЦЭМ!$D$10+'СЕТ СН'!$H$6-'СЕТ СН'!$H$19</f>
        <v>1470.6520908299999</v>
      </c>
      <c r="H86" s="36">
        <f>SUMIFS(СВЦЭМ!$C$33:$C$776,СВЦЭМ!$A$33:$A$776,$A86,СВЦЭМ!$B$33:$B$776,H$83)+'СЕТ СН'!$H$9+СВЦЭМ!$D$10+'СЕТ СН'!$H$6-'СЕТ СН'!$H$19</f>
        <v>1456.94786819</v>
      </c>
      <c r="I86" s="36">
        <f>SUMIFS(СВЦЭМ!$C$33:$C$776,СВЦЭМ!$A$33:$A$776,$A86,СВЦЭМ!$B$33:$B$776,I$83)+'СЕТ СН'!$H$9+СВЦЭМ!$D$10+'СЕТ СН'!$H$6-'СЕТ СН'!$H$19</f>
        <v>1406.6191579400002</v>
      </c>
      <c r="J86" s="36">
        <f>SUMIFS(СВЦЭМ!$C$33:$C$776,СВЦЭМ!$A$33:$A$776,$A86,СВЦЭМ!$B$33:$B$776,J$83)+'СЕТ СН'!$H$9+СВЦЭМ!$D$10+'СЕТ СН'!$H$6-'СЕТ СН'!$H$19</f>
        <v>1337.9075597799999</v>
      </c>
      <c r="K86" s="36">
        <f>SUMIFS(СВЦЭМ!$C$33:$C$776,СВЦЭМ!$A$33:$A$776,$A86,СВЦЭМ!$B$33:$B$776,K$83)+'СЕТ СН'!$H$9+СВЦЭМ!$D$10+'СЕТ СН'!$H$6-'СЕТ СН'!$H$19</f>
        <v>1286.1027284500001</v>
      </c>
      <c r="L86" s="36">
        <f>SUMIFS(СВЦЭМ!$C$33:$C$776,СВЦЭМ!$A$33:$A$776,$A86,СВЦЭМ!$B$33:$B$776,L$83)+'СЕТ СН'!$H$9+СВЦЭМ!$D$10+'СЕТ СН'!$H$6-'СЕТ СН'!$H$19</f>
        <v>1269.1851216099999</v>
      </c>
      <c r="M86" s="36">
        <f>SUMIFS(СВЦЭМ!$C$33:$C$776,СВЦЭМ!$A$33:$A$776,$A86,СВЦЭМ!$B$33:$B$776,M$83)+'СЕТ СН'!$H$9+СВЦЭМ!$D$10+'СЕТ СН'!$H$6-'СЕТ СН'!$H$19</f>
        <v>1292.4035127</v>
      </c>
      <c r="N86" s="36">
        <f>SUMIFS(СВЦЭМ!$C$33:$C$776,СВЦЭМ!$A$33:$A$776,$A86,СВЦЭМ!$B$33:$B$776,N$83)+'СЕТ СН'!$H$9+СВЦЭМ!$D$10+'СЕТ СН'!$H$6-'СЕТ СН'!$H$19</f>
        <v>1313.8539960200001</v>
      </c>
      <c r="O86" s="36">
        <f>SUMIFS(СВЦЭМ!$C$33:$C$776,СВЦЭМ!$A$33:$A$776,$A86,СВЦЭМ!$B$33:$B$776,O$83)+'СЕТ СН'!$H$9+СВЦЭМ!$D$10+'СЕТ СН'!$H$6-'СЕТ СН'!$H$19</f>
        <v>1318.71877881</v>
      </c>
      <c r="P86" s="36">
        <f>SUMIFS(СВЦЭМ!$C$33:$C$776,СВЦЭМ!$A$33:$A$776,$A86,СВЦЭМ!$B$33:$B$776,P$83)+'СЕТ СН'!$H$9+СВЦЭМ!$D$10+'СЕТ СН'!$H$6-'СЕТ СН'!$H$19</f>
        <v>1333.8335653099998</v>
      </c>
      <c r="Q86" s="36">
        <f>SUMIFS(СВЦЭМ!$C$33:$C$776,СВЦЭМ!$A$33:$A$776,$A86,СВЦЭМ!$B$33:$B$776,Q$83)+'СЕТ СН'!$H$9+СВЦЭМ!$D$10+'СЕТ СН'!$H$6-'СЕТ СН'!$H$19</f>
        <v>1348.9663755000001</v>
      </c>
      <c r="R86" s="36">
        <f>SUMIFS(СВЦЭМ!$C$33:$C$776,СВЦЭМ!$A$33:$A$776,$A86,СВЦЭМ!$B$33:$B$776,R$83)+'СЕТ СН'!$H$9+СВЦЭМ!$D$10+'СЕТ СН'!$H$6-'СЕТ СН'!$H$19</f>
        <v>1358.2712325</v>
      </c>
      <c r="S86" s="36">
        <f>SUMIFS(СВЦЭМ!$C$33:$C$776,СВЦЭМ!$A$33:$A$776,$A86,СВЦЭМ!$B$33:$B$776,S$83)+'СЕТ СН'!$H$9+СВЦЭМ!$D$10+'СЕТ СН'!$H$6-'СЕТ СН'!$H$19</f>
        <v>1319.2746493700001</v>
      </c>
      <c r="T86" s="36">
        <f>SUMIFS(СВЦЭМ!$C$33:$C$776,СВЦЭМ!$A$33:$A$776,$A86,СВЦЭМ!$B$33:$B$776,T$83)+'СЕТ СН'!$H$9+СВЦЭМ!$D$10+'СЕТ СН'!$H$6-'СЕТ СН'!$H$19</f>
        <v>1300.2014492200001</v>
      </c>
      <c r="U86" s="36">
        <f>SUMIFS(СВЦЭМ!$C$33:$C$776,СВЦЭМ!$A$33:$A$776,$A86,СВЦЭМ!$B$33:$B$776,U$83)+'СЕТ СН'!$H$9+СВЦЭМ!$D$10+'СЕТ СН'!$H$6-'СЕТ СН'!$H$19</f>
        <v>1238.1594530699999</v>
      </c>
      <c r="V86" s="36">
        <f>SUMIFS(СВЦЭМ!$C$33:$C$776,СВЦЭМ!$A$33:$A$776,$A86,СВЦЭМ!$B$33:$B$776,V$83)+'СЕТ СН'!$H$9+СВЦЭМ!$D$10+'СЕТ СН'!$H$6-'СЕТ СН'!$H$19</f>
        <v>1237.35760353</v>
      </c>
      <c r="W86" s="36">
        <f>SUMIFS(СВЦЭМ!$C$33:$C$776,СВЦЭМ!$A$33:$A$776,$A86,СВЦЭМ!$B$33:$B$776,W$83)+'СЕТ СН'!$H$9+СВЦЭМ!$D$10+'СЕТ СН'!$H$6-'СЕТ СН'!$H$19</f>
        <v>1241.7449523999999</v>
      </c>
      <c r="X86" s="36">
        <f>SUMIFS(СВЦЭМ!$C$33:$C$776,СВЦЭМ!$A$33:$A$776,$A86,СВЦЭМ!$B$33:$B$776,X$83)+'СЕТ СН'!$H$9+СВЦЭМ!$D$10+'СЕТ СН'!$H$6-'СЕТ СН'!$H$19</f>
        <v>1283.6248298800001</v>
      </c>
      <c r="Y86" s="36">
        <f>SUMIFS(СВЦЭМ!$C$33:$C$776,СВЦЭМ!$A$33:$A$776,$A86,СВЦЭМ!$B$33:$B$776,Y$83)+'СЕТ СН'!$H$9+СВЦЭМ!$D$10+'СЕТ СН'!$H$6-'СЕТ СН'!$H$19</f>
        <v>1359.44635212</v>
      </c>
    </row>
    <row r="87" spans="1:25" ht="15.75" x14ac:dyDescent="0.2">
      <c r="A87" s="35">
        <f t="shared" si="2"/>
        <v>43528</v>
      </c>
      <c r="B87" s="36">
        <f>SUMIFS(СВЦЭМ!$C$33:$C$776,СВЦЭМ!$A$33:$A$776,$A87,СВЦЭМ!$B$33:$B$776,B$83)+'СЕТ СН'!$H$9+СВЦЭМ!$D$10+'СЕТ СН'!$H$6-'СЕТ СН'!$H$19</f>
        <v>1457.7173026799999</v>
      </c>
      <c r="C87" s="36">
        <f>SUMIFS(СВЦЭМ!$C$33:$C$776,СВЦЭМ!$A$33:$A$776,$A87,СВЦЭМ!$B$33:$B$776,C$83)+'СЕТ СН'!$H$9+СВЦЭМ!$D$10+'СЕТ СН'!$H$6-'СЕТ СН'!$H$19</f>
        <v>1483.7172571900001</v>
      </c>
      <c r="D87" s="36">
        <f>SUMIFS(СВЦЭМ!$C$33:$C$776,СВЦЭМ!$A$33:$A$776,$A87,СВЦЭМ!$B$33:$B$776,D$83)+'СЕТ СН'!$H$9+СВЦЭМ!$D$10+'СЕТ СН'!$H$6-'СЕТ СН'!$H$19</f>
        <v>1481.57193495</v>
      </c>
      <c r="E87" s="36">
        <f>SUMIFS(СВЦЭМ!$C$33:$C$776,СВЦЭМ!$A$33:$A$776,$A87,СВЦЭМ!$B$33:$B$776,E$83)+'СЕТ СН'!$H$9+СВЦЭМ!$D$10+'СЕТ СН'!$H$6-'СЕТ СН'!$H$19</f>
        <v>1482.2217321099999</v>
      </c>
      <c r="F87" s="36">
        <f>SUMIFS(СВЦЭМ!$C$33:$C$776,СВЦЭМ!$A$33:$A$776,$A87,СВЦЭМ!$B$33:$B$776,F$83)+'СЕТ СН'!$H$9+СВЦЭМ!$D$10+'СЕТ СН'!$H$6-'СЕТ СН'!$H$19</f>
        <v>1510.9209098900001</v>
      </c>
      <c r="G87" s="36">
        <f>SUMIFS(СВЦЭМ!$C$33:$C$776,СВЦЭМ!$A$33:$A$776,$A87,СВЦЭМ!$B$33:$B$776,G$83)+'СЕТ СН'!$H$9+СВЦЭМ!$D$10+'СЕТ СН'!$H$6-'СЕТ СН'!$H$19</f>
        <v>1476.96066931</v>
      </c>
      <c r="H87" s="36">
        <f>SUMIFS(СВЦЭМ!$C$33:$C$776,СВЦЭМ!$A$33:$A$776,$A87,СВЦЭМ!$B$33:$B$776,H$83)+'СЕТ СН'!$H$9+СВЦЭМ!$D$10+'СЕТ СН'!$H$6-'СЕТ СН'!$H$19</f>
        <v>1456.3449153500001</v>
      </c>
      <c r="I87" s="36">
        <f>SUMIFS(СВЦЭМ!$C$33:$C$776,СВЦЭМ!$A$33:$A$776,$A87,СВЦЭМ!$B$33:$B$776,I$83)+'СЕТ СН'!$H$9+СВЦЭМ!$D$10+'СЕТ СН'!$H$6-'СЕТ СН'!$H$19</f>
        <v>1383.9712681600001</v>
      </c>
      <c r="J87" s="36">
        <f>SUMIFS(СВЦЭМ!$C$33:$C$776,СВЦЭМ!$A$33:$A$776,$A87,СВЦЭМ!$B$33:$B$776,J$83)+'СЕТ СН'!$H$9+СВЦЭМ!$D$10+'СЕТ СН'!$H$6-'СЕТ СН'!$H$19</f>
        <v>1347.2918148799999</v>
      </c>
      <c r="K87" s="36">
        <f>SUMIFS(СВЦЭМ!$C$33:$C$776,СВЦЭМ!$A$33:$A$776,$A87,СВЦЭМ!$B$33:$B$776,K$83)+'СЕТ СН'!$H$9+СВЦЭМ!$D$10+'СЕТ СН'!$H$6-'СЕТ СН'!$H$19</f>
        <v>1317.97120537</v>
      </c>
      <c r="L87" s="36">
        <f>SUMIFS(СВЦЭМ!$C$33:$C$776,СВЦЭМ!$A$33:$A$776,$A87,СВЦЭМ!$B$33:$B$776,L$83)+'СЕТ СН'!$H$9+СВЦЭМ!$D$10+'СЕТ СН'!$H$6-'СЕТ СН'!$H$19</f>
        <v>1314.41572834</v>
      </c>
      <c r="M87" s="36">
        <f>SUMIFS(СВЦЭМ!$C$33:$C$776,СВЦЭМ!$A$33:$A$776,$A87,СВЦЭМ!$B$33:$B$776,M$83)+'СЕТ СН'!$H$9+СВЦЭМ!$D$10+'СЕТ СН'!$H$6-'СЕТ СН'!$H$19</f>
        <v>1331.9163739099999</v>
      </c>
      <c r="N87" s="36">
        <f>SUMIFS(СВЦЭМ!$C$33:$C$776,СВЦЭМ!$A$33:$A$776,$A87,СВЦЭМ!$B$33:$B$776,N$83)+'СЕТ СН'!$H$9+СВЦЭМ!$D$10+'СЕТ СН'!$H$6-'СЕТ СН'!$H$19</f>
        <v>1352.4219768099999</v>
      </c>
      <c r="O87" s="36">
        <f>SUMIFS(СВЦЭМ!$C$33:$C$776,СВЦЭМ!$A$33:$A$776,$A87,СВЦЭМ!$B$33:$B$776,O$83)+'СЕТ СН'!$H$9+СВЦЭМ!$D$10+'СЕТ СН'!$H$6-'СЕТ СН'!$H$19</f>
        <v>1368.09029055</v>
      </c>
      <c r="P87" s="36">
        <f>SUMIFS(СВЦЭМ!$C$33:$C$776,СВЦЭМ!$A$33:$A$776,$A87,СВЦЭМ!$B$33:$B$776,P$83)+'СЕТ СН'!$H$9+СВЦЭМ!$D$10+'СЕТ СН'!$H$6-'СЕТ СН'!$H$19</f>
        <v>1375.92961287</v>
      </c>
      <c r="Q87" s="36">
        <f>SUMIFS(СВЦЭМ!$C$33:$C$776,СВЦЭМ!$A$33:$A$776,$A87,СВЦЭМ!$B$33:$B$776,Q$83)+'СЕТ СН'!$H$9+СВЦЭМ!$D$10+'СЕТ СН'!$H$6-'СЕТ СН'!$H$19</f>
        <v>1375.6778522300001</v>
      </c>
      <c r="R87" s="36">
        <f>SUMIFS(СВЦЭМ!$C$33:$C$776,СВЦЭМ!$A$33:$A$776,$A87,СВЦЭМ!$B$33:$B$776,R$83)+'СЕТ СН'!$H$9+СВЦЭМ!$D$10+'СЕТ СН'!$H$6-'СЕТ СН'!$H$19</f>
        <v>1345.2364160500001</v>
      </c>
      <c r="S87" s="36">
        <f>SUMIFS(СВЦЭМ!$C$33:$C$776,СВЦЭМ!$A$33:$A$776,$A87,СВЦЭМ!$B$33:$B$776,S$83)+'СЕТ СН'!$H$9+СВЦЭМ!$D$10+'СЕТ СН'!$H$6-'СЕТ СН'!$H$19</f>
        <v>1279.6679969900001</v>
      </c>
      <c r="T87" s="36">
        <f>SUMIFS(СВЦЭМ!$C$33:$C$776,СВЦЭМ!$A$33:$A$776,$A87,СВЦЭМ!$B$33:$B$776,T$83)+'СЕТ СН'!$H$9+СВЦЭМ!$D$10+'СЕТ СН'!$H$6-'СЕТ СН'!$H$19</f>
        <v>1260.9869080799999</v>
      </c>
      <c r="U87" s="36">
        <f>SUMIFS(СВЦЭМ!$C$33:$C$776,СВЦЭМ!$A$33:$A$776,$A87,СВЦЭМ!$B$33:$B$776,U$83)+'СЕТ СН'!$H$9+СВЦЭМ!$D$10+'СЕТ СН'!$H$6-'СЕТ СН'!$H$19</f>
        <v>1247.0996607699999</v>
      </c>
      <c r="V87" s="36">
        <f>SUMIFS(СВЦЭМ!$C$33:$C$776,СВЦЭМ!$A$33:$A$776,$A87,СВЦЭМ!$B$33:$B$776,V$83)+'СЕТ СН'!$H$9+СВЦЭМ!$D$10+'СЕТ СН'!$H$6-'СЕТ СН'!$H$19</f>
        <v>1248.66438507</v>
      </c>
      <c r="W87" s="36">
        <f>SUMIFS(СВЦЭМ!$C$33:$C$776,СВЦЭМ!$A$33:$A$776,$A87,СВЦЭМ!$B$33:$B$776,W$83)+'СЕТ СН'!$H$9+СВЦЭМ!$D$10+'СЕТ СН'!$H$6-'СЕТ СН'!$H$19</f>
        <v>1254.7406943400001</v>
      </c>
      <c r="X87" s="36">
        <f>SUMIFS(СВЦЭМ!$C$33:$C$776,СВЦЭМ!$A$33:$A$776,$A87,СВЦЭМ!$B$33:$B$776,X$83)+'СЕТ СН'!$H$9+СВЦЭМ!$D$10+'СЕТ СН'!$H$6-'СЕТ СН'!$H$19</f>
        <v>1302.37143793</v>
      </c>
      <c r="Y87" s="36">
        <f>SUMIFS(СВЦЭМ!$C$33:$C$776,СВЦЭМ!$A$33:$A$776,$A87,СВЦЭМ!$B$33:$B$776,Y$83)+'СЕТ СН'!$H$9+СВЦЭМ!$D$10+'СЕТ СН'!$H$6-'СЕТ СН'!$H$19</f>
        <v>1348.28995166</v>
      </c>
    </row>
    <row r="88" spans="1:25" ht="15.75" x14ac:dyDescent="0.2">
      <c r="A88" s="35">
        <f t="shared" si="2"/>
        <v>43529</v>
      </c>
      <c r="B88" s="36">
        <f>SUMIFS(СВЦЭМ!$C$33:$C$776,СВЦЭМ!$A$33:$A$776,$A88,СВЦЭМ!$B$33:$B$776,B$83)+'СЕТ СН'!$H$9+СВЦЭМ!$D$10+'СЕТ СН'!$H$6-'СЕТ СН'!$H$19</f>
        <v>1373.7160970300001</v>
      </c>
      <c r="C88" s="36">
        <f>SUMIFS(СВЦЭМ!$C$33:$C$776,СВЦЭМ!$A$33:$A$776,$A88,СВЦЭМ!$B$33:$B$776,C$83)+'СЕТ СН'!$H$9+СВЦЭМ!$D$10+'СЕТ СН'!$H$6-'СЕТ СН'!$H$19</f>
        <v>1402.23328051</v>
      </c>
      <c r="D88" s="36">
        <f>SUMIFS(СВЦЭМ!$C$33:$C$776,СВЦЭМ!$A$33:$A$776,$A88,СВЦЭМ!$B$33:$B$776,D$83)+'СЕТ СН'!$H$9+СВЦЭМ!$D$10+'СЕТ СН'!$H$6-'СЕТ СН'!$H$19</f>
        <v>1429.3497039499998</v>
      </c>
      <c r="E88" s="36">
        <f>SUMIFS(СВЦЭМ!$C$33:$C$776,СВЦЭМ!$A$33:$A$776,$A88,СВЦЭМ!$B$33:$B$776,E$83)+'СЕТ СН'!$H$9+СВЦЭМ!$D$10+'СЕТ СН'!$H$6-'СЕТ СН'!$H$19</f>
        <v>1435.9415450299998</v>
      </c>
      <c r="F88" s="36">
        <f>SUMIFS(СВЦЭМ!$C$33:$C$776,СВЦЭМ!$A$33:$A$776,$A88,СВЦЭМ!$B$33:$B$776,F$83)+'СЕТ СН'!$H$9+СВЦЭМ!$D$10+'СЕТ СН'!$H$6-'СЕТ СН'!$H$19</f>
        <v>1446.95601992</v>
      </c>
      <c r="G88" s="36">
        <f>SUMIFS(СВЦЭМ!$C$33:$C$776,СВЦЭМ!$A$33:$A$776,$A88,СВЦЭМ!$B$33:$B$776,G$83)+'СЕТ СН'!$H$9+СВЦЭМ!$D$10+'СЕТ СН'!$H$6-'СЕТ СН'!$H$19</f>
        <v>1421.6480593699998</v>
      </c>
      <c r="H88" s="36">
        <f>SUMIFS(СВЦЭМ!$C$33:$C$776,СВЦЭМ!$A$33:$A$776,$A88,СВЦЭМ!$B$33:$B$776,H$83)+'СЕТ СН'!$H$9+СВЦЭМ!$D$10+'СЕТ СН'!$H$6-'СЕТ СН'!$H$19</f>
        <v>1377.8896600099999</v>
      </c>
      <c r="I88" s="36">
        <f>SUMIFS(СВЦЭМ!$C$33:$C$776,СВЦЭМ!$A$33:$A$776,$A88,СВЦЭМ!$B$33:$B$776,I$83)+'СЕТ СН'!$H$9+СВЦЭМ!$D$10+'СЕТ СН'!$H$6-'СЕТ СН'!$H$19</f>
        <v>1321.2297118000001</v>
      </c>
      <c r="J88" s="36">
        <f>SUMIFS(СВЦЭМ!$C$33:$C$776,СВЦЭМ!$A$33:$A$776,$A88,СВЦЭМ!$B$33:$B$776,J$83)+'СЕТ СН'!$H$9+СВЦЭМ!$D$10+'СЕТ СН'!$H$6-'СЕТ СН'!$H$19</f>
        <v>1290.4071085999999</v>
      </c>
      <c r="K88" s="36">
        <f>SUMIFS(СВЦЭМ!$C$33:$C$776,СВЦЭМ!$A$33:$A$776,$A88,СВЦЭМ!$B$33:$B$776,K$83)+'СЕТ СН'!$H$9+СВЦЭМ!$D$10+'СЕТ СН'!$H$6-'СЕТ СН'!$H$19</f>
        <v>1260.60262094</v>
      </c>
      <c r="L88" s="36">
        <f>SUMIFS(СВЦЭМ!$C$33:$C$776,СВЦЭМ!$A$33:$A$776,$A88,СВЦЭМ!$B$33:$B$776,L$83)+'СЕТ СН'!$H$9+СВЦЭМ!$D$10+'СЕТ СН'!$H$6-'СЕТ СН'!$H$19</f>
        <v>1257.71598724</v>
      </c>
      <c r="M88" s="36">
        <f>SUMIFS(СВЦЭМ!$C$33:$C$776,СВЦЭМ!$A$33:$A$776,$A88,СВЦЭМ!$B$33:$B$776,M$83)+'СЕТ СН'!$H$9+СВЦЭМ!$D$10+'СЕТ СН'!$H$6-'СЕТ СН'!$H$19</f>
        <v>1294.8979616699999</v>
      </c>
      <c r="N88" s="36">
        <f>SUMIFS(СВЦЭМ!$C$33:$C$776,СВЦЭМ!$A$33:$A$776,$A88,СВЦЭМ!$B$33:$B$776,N$83)+'СЕТ СН'!$H$9+СВЦЭМ!$D$10+'СЕТ СН'!$H$6-'СЕТ СН'!$H$19</f>
        <v>1333.5140681</v>
      </c>
      <c r="O88" s="36">
        <f>SUMIFS(СВЦЭМ!$C$33:$C$776,СВЦЭМ!$A$33:$A$776,$A88,СВЦЭМ!$B$33:$B$776,O$83)+'СЕТ СН'!$H$9+СВЦЭМ!$D$10+'СЕТ СН'!$H$6-'СЕТ СН'!$H$19</f>
        <v>1330.90564464</v>
      </c>
      <c r="P88" s="36">
        <f>SUMIFS(СВЦЭМ!$C$33:$C$776,СВЦЭМ!$A$33:$A$776,$A88,СВЦЭМ!$B$33:$B$776,P$83)+'СЕТ СН'!$H$9+СВЦЭМ!$D$10+'СЕТ СН'!$H$6-'СЕТ СН'!$H$19</f>
        <v>1368.2965558199999</v>
      </c>
      <c r="Q88" s="36">
        <f>SUMIFS(СВЦЭМ!$C$33:$C$776,СВЦЭМ!$A$33:$A$776,$A88,СВЦЭМ!$B$33:$B$776,Q$83)+'СЕТ СН'!$H$9+СВЦЭМ!$D$10+'СЕТ СН'!$H$6-'СЕТ СН'!$H$19</f>
        <v>1363.15573617</v>
      </c>
      <c r="R88" s="36">
        <f>SUMIFS(СВЦЭМ!$C$33:$C$776,СВЦЭМ!$A$33:$A$776,$A88,СВЦЭМ!$B$33:$B$776,R$83)+'СЕТ СН'!$H$9+СВЦЭМ!$D$10+'СЕТ СН'!$H$6-'СЕТ СН'!$H$19</f>
        <v>1329.7136742100001</v>
      </c>
      <c r="S88" s="36">
        <f>SUMIFS(СВЦЭМ!$C$33:$C$776,СВЦЭМ!$A$33:$A$776,$A88,СВЦЭМ!$B$33:$B$776,S$83)+'СЕТ СН'!$H$9+СВЦЭМ!$D$10+'СЕТ СН'!$H$6-'СЕТ СН'!$H$19</f>
        <v>1284.5263272100001</v>
      </c>
      <c r="T88" s="36">
        <f>SUMIFS(СВЦЭМ!$C$33:$C$776,СВЦЭМ!$A$33:$A$776,$A88,СВЦЭМ!$B$33:$B$776,T$83)+'СЕТ СН'!$H$9+СВЦЭМ!$D$10+'СЕТ СН'!$H$6-'СЕТ СН'!$H$19</f>
        <v>1260.7508804899999</v>
      </c>
      <c r="U88" s="36">
        <f>SUMIFS(СВЦЭМ!$C$33:$C$776,СВЦЭМ!$A$33:$A$776,$A88,СВЦЭМ!$B$33:$B$776,U$83)+'СЕТ СН'!$H$9+СВЦЭМ!$D$10+'СЕТ СН'!$H$6-'СЕТ СН'!$H$19</f>
        <v>1229.73237954</v>
      </c>
      <c r="V88" s="36">
        <f>SUMIFS(СВЦЭМ!$C$33:$C$776,СВЦЭМ!$A$33:$A$776,$A88,СВЦЭМ!$B$33:$B$776,V$83)+'СЕТ СН'!$H$9+СВЦЭМ!$D$10+'СЕТ СН'!$H$6-'СЕТ СН'!$H$19</f>
        <v>1231.43255236</v>
      </c>
      <c r="W88" s="36">
        <f>SUMIFS(СВЦЭМ!$C$33:$C$776,СВЦЭМ!$A$33:$A$776,$A88,СВЦЭМ!$B$33:$B$776,W$83)+'СЕТ СН'!$H$9+СВЦЭМ!$D$10+'СЕТ СН'!$H$6-'СЕТ СН'!$H$19</f>
        <v>1242.41676241</v>
      </c>
      <c r="X88" s="36">
        <f>SUMIFS(СВЦЭМ!$C$33:$C$776,СВЦЭМ!$A$33:$A$776,$A88,СВЦЭМ!$B$33:$B$776,X$83)+'СЕТ СН'!$H$9+СВЦЭМ!$D$10+'СЕТ СН'!$H$6-'СЕТ СН'!$H$19</f>
        <v>1301.65024881</v>
      </c>
      <c r="Y88" s="36">
        <f>SUMIFS(СВЦЭМ!$C$33:$C$776,СВЦЭМ!$A$33:$A$776,$A88,СВЦЭМ!$B$33:$B$776,Y$83)+'СЕТ СН'!$H$9+СВЦЭМ!$D$10+'СЕТ СН'!$H$6-'СЕТ СН'!$H$19</f>
        <v>1353.5846076100001</v>
      </c>
    </row>
    <row r="89" spans="1:25" ht="15.75" x14ac:dyDescent="0.2">
      <c r="A89" s="35">
        <f t="shared" si="2"/>
        <v>43530</v>
      </c>
      <c r="B89" s="36">
        <f>SUMIFS(СВЦЭМ!$C$33:$C$776,СВЦЭМ!$A$33:$A$776,$A89,СВЦЭМ!$B$33:$B$776,B$83)+'СЕТ СН'!$H$9+СВЦЭМ!$D$10+'СЕТ СН'!$H$6-'СЕТ СН'!$H$19</f>
        <v>1439.18621622</v>
      </c>
      <c r="C89" s="36">
        <f>SUMIFS(СВЦЭМ!$C$33:$C$776,СВЦЭМ!$A$33:$A$776,$A89,СВЦЭМ!$B$33:$B$776,C$83)+'СЕТ СН'!$H$9+СВЦЭМ!$D$10+'СЕТ СН'!$H$6-'СЕТ СН'!$H$19</f>
        <v>1463.1325613199999</v>
      </c>
      <c r="D89" s="36">
        <f>SUMIFS(СВЦЭМ!$C$33:$C$776,СВЦЭМ!$A$33:$A$776,$A89,СВЦЭМ!$B$33:$B$776,D$83)+'СЕТ СН'!$H$9+СВЦЭМ!$D$10+'СЕТ СН'!$H$6-'СЕТ СН'!$H$19</f>
        <v>1457.2863606199999</v>
      </c>
      <c r="E89" s="36">
        <f>SUMIFS(СВЦЭМ!$C$33:$C$776,СВЦЭМ!$A$33:$A$776,$A89,СВЦЭМ!$B$33:$B$776,E$83)+'СЕТ СН'!$H$9+СВЦЭМ!$D$10+'СЕТ СН'!$H$6-'СЕТ СН'!$H$19</f>
        <v>1452.2616255799999</v>
      </c>
      <c r="F89" s="36">
        <f>SUMIFS(СВЦЭМ!$C$33:$C$776,СВЦЭМ!$A$33:$A$776,$A89,СВЦЭМ!$B$33:$B$776,F$83)+'СЕТ СН'!$H$9+СВЦЭМ!$D$10+'СЕТ СН'!$H$6-'СЕТ СН'!$H$19</f>
        <v>1449.0584141899999</v>
      </c>
      <c r="G89" s="36">
        <f>SUMIFS(СВЦЭМ!$C$33:$C$776,СВЦЭМ!$A$33:$A$776,$A89,СВЦЭМ!$B$33:$B$776,G$83)+'СЕТ СН'!$H$9+СВЦЭМ!$D$10+'СЕТ СН'!$H$6-'СЕТ СН'!$H$19</f>
        <v>1438.5973275399999</v>
      </c>
      <c r="H89" s="36">
        <f>SUMIFS(СВЦЭМ!$C$33:$C$776,СВЦЭМ!$A$33:$A$776,$A89,СВЦЭМ!$B$33:$B$776,H$83)+'СЕТ СН'!$H$9+СВЦЭМ!$D$10+'СЕТ СН'!$H$6-'СЕТ СН'!$H$19</f>
        <v>1417.13508288</v>
      </c>
      <c r="I89" s="36">
        <f>SUMIFS(СВЦЭМ!$C$33:$C$776,СВЦЭМ!$A$33:$A$776,$A89,СВЦЭМ!$B$33:$B$776,I$83)+'СЕТ СН'!$H$9+СВЦЭМ!$D$10+'СЕТ СН'!$H$6-'СЕТ СН'!$H$19</f>
        <v>1375.30656127</v>
      </c>
      <c r="J89" s="36">
        <f>SUMIFS(СВЦЭМ!$C$33:$C$776,СВЦЭМ!$A$33:$A$776,$A89,СВЦЭМ!$B$33:$B$776,J$83)+'СЕТ СН'!$H$9+СВЦЭМ!$D$10+'СЕТ СН'!$H$6-'СЕТ СН'!$H$19</f>
        <v>1329.98343045</v>
      </c>
      <c r="K89" s="36">
        <f>SUMIFS(СВЦЭМ!$C$33:$C$776,СВЦЭМ!$A$33:$A$776,$A89,СВЦЭМ!$B$33:$B$776,K$83)+'СЕТ СН'!$H$9+СВЦЭМ!$D$10+'СЕТ СН'!$H$6-'СЕТ СН'!$H$19</f>
        <v>1301.3158172999999</v>
      </c>
      <c r="L89" s="36">
        <f>SUMIFS(СВЦЭМ!$C$33:$C$776,СВЦЭМ!$A$33:$A$776,$A89,СВЦЭМ!$B$33:$B$776,L$83)+'СЕТ СН'!$H$9+СВЦЭМ!$D$10+'СЕТ СН'!$H$6-'СЕТ СН'!$H$19</f>
        <v>1299.33547888</v>
      </c>
      <c r="M89" s="36">
        <f>SUMIFS(СВЦЭМ!$C$33:$C$776,СВЦЭМ!$A$33:$A$776,$A89,СВЦЭМ!$B$33:$B$776,M$83)+'СЕТ СН'!$H$9+СВЦЭМ!$D$10+'СЕТ СН'!$H$6-'СЕТ СН'!$H$19</f>
        <v>1336.4208862400001</v>
      </c>
      <c r="N89" s="36">
        <f>SUMIFS(СВЦЭМ!$C$33:$C$776,СВЦЭМ!$A$33:$A$776,$A89,СВЦЭМ!$B$33:$B$776,N$83)+'СЕТ СН'!$H$9+СВЦЭМ!$D$10+'СЕТ СН'!$H$6-'СЕТ СН'!$H$19</f>
        <v>1385.2885672699999</v>
      </c>
      <c r="O89" s="36">
        <f>SUMIFS(СВЦЭМ!$C$33:$C$776,СВЦЭМ!$A$33:$A$776,$A89,СВЦЭМ!$B$33:$B$776,O$83)+'СЕТ СН'!$H$9+СВЦЭМ!$D$10+'СЕТ СН'!$H$6-'СЕТ СН'!$H$19</f>
        <v>1387.3775491900001</v>
      </c>
      <c r="P89" s="36">
        <f>SUMIFS(СВЦЭМ!$C$33:$C$776,СВЦЭМ!$A$33:$A$776,$A89,СВЦЭМ!$B$33:$B$776,P$83)+'СЕТ СН'!$H$9+СВЦЭМ!$D$10+'СЕТ СН'!$H$6-'СЕТ СН'!$H$19</f>
        <v>1412.22539757</v>
      </c>
      <c r="Q89" s="36">
        <f>SUMIFS(СВЦЭМ!$C$33:$C$776,СВЦЭМ!$A$33:$A$776,$A89,СВЦЭМ!$B$33:$B$776,Q$83)+'СЕТ СН'!$H$9+СВЦЭМ!$D$10+'СЕТ СН'!$H$6-'СЕТ СН'!$H$19</f>
        <v>1414.4843167200002</v>
      </c>
      <c r="R89" s="36">
        <f>SUMIFS(СВЦЭМ!$C$33:$C$776,СВЦЭМ!$A$33:$A$776,$A89,СВЦЭМ!$B$33:$B$776,R$83)+'СЕТ СН'!$H$9+СВЦЭМ!$D$10+'СЕТ СН'!$H$6-'СЕТ СН'!$H$19</f>
        <v>1397.6327683499999</v>
      </c>
      <c r="S89" s="36">
        <f>SUMIFS(СВЦЭМ!$C$33:$C$776,СВЦЭМ!$A$33:$A$776,$A89,СВЦЭМ!$B$33:$B$776,S$83)+'СЕТ СН'!$H$9+СВЦЭМ!$D$10+'СЕТ СН'!$H$6-'СЕТ СН'!$H$19</f>
        <v>1352.8535860100001</v>
      </c>
      <c r="T89" s="36">
        <f>SUMIFS(СВЦЭМ!$C$33:$C$776,СВЦЭМ!$A$33:$A$776,$A89,СВЦЭМ!$B$33:$B$776,T$83)+'СЕТ СН'!$H$9+СВЦЭМ!$D$10+'СЕТ СН'!$H$6-'СЕТ СН'!$H$19</f>
        <v>1327.0785121399999</v>
      </c>
      <c r="U89" s="36">
        <f>SUMIFS(СВЦЭМ!$C$33:$C$776,СВЦЭМ!$A$33:$A$776,$A89,СВЦЭМ!$B$33:$B$776,U$83)+'СЕТ СН'!$H$9+СВЦЭМ!$D$10+'СЕТ СН'!$H$6-'СЕТ СН'!$H$19</f>
        <v>1271.5213589300001</v>
      </c>
      <c r="V89" s="36">
        <f>SUMIFS(СВЦЭМ!$C$33:$C$776,СВЦЭМ!$A$33:$A$776,$A89,СВЦЭМ!$B$33:$B$776,V$83)+'СЕТ СН'!$H$9+СВЦЭМ!$D$10+'СЕТ СН'!$H$6-'СЕТ СН'!$H$19</f>
        <v>1273.75398819</v>
      </c>
      <c r="W89" s="36">
        <f>SUMIFS(СВЦЭМ!$C$33:$C$776,СВЦЭМ!$A$33:$A$776,$A89,СВЦЭМ!$B$33:$B$776,W$83)+'СЕТ СН'!$H$9+СВЦЭМ!$D$10+'СЕТ СН'!$H$6-'СЕТ СН'!$H$19</f>
        <v>1261.31855864</v>
      </c>
      <c r="X89" s="36">
        <f>SUMIFS(СВЦЭМ!$C$33:$C$776,СВЦЭМ!$A$33:$A$776,$A89,СВЦЭМ!$B$33:$B$776,X$83)+'СЕТ СН'!$H$9+СВЦЭМ!$D$10+'СЕТ СН'!$H$6-'СЕТ СН'!$H$19</f>
        <v>1302.17004752</v>
      </c>
      <c r="Y89" s="36">
        <f>SUMIFS(СВЦЭМ!$C$33:$C$776,СВЦЭМ!$A$33:$A$776,$A89,СВЦЭМ!$B$33:$B$776,Y$83)+'СЕТ СН'!$H$9+СВЦЭМ!$D$10+'СЕТ СН'!$H$6-'СЕТ СН'!$H$19</f>
        <v>1346.78448458</v>
      </c>
    </row>
    <row r="90" spans="1:25" ht="15.75" x14ac:dyDescent="0.2">
      <c r="A90" s="35">
        <f t="shared" si="2"/>
        <v>43531</v>
      </c>
      <c r="B90" s="36">
        <f>SUMIFS(СВЦЭМ!$C$33:$C$776,СВЦЭМ!$A$33:$A$776,$A90,СВЦЭМ!$B$33:$B$776,B$83)+'СЕТ СН'!$H$9+СВЦЭМ!$D$10+'СЕТ СН'!$H$6-'СЕТ СН'!$H$19</f>
        <v>1432.9654610100001</v>
      </c>
      <c r="C90" s="36">
        <f>SUMIFS(СВЦЭМ!$C$33:$C$776,СВЦЭМ!$A$33:$A$776,$A90,СВЦЭМ!$B$33:$B$776,C$83)+'СЕТ СН'!$H$9+СВЦЭМ!$D$10+'СЕТ СН'!$H$6-'СЕТ СН'!$H$19</f>
        <v>1456.7003976799999</v>
      </c>
      <c r="D90" s="36">
        <f>SUMIFS(СВЦЭМ!$C$33:$C$776,СВЦЭМ!$A$33:$A$776,$A90,СВЦЭМ!$B$33:$B$776,D$83)+'СЕТ СН'!$H$9+СВЦЭМ!$D$10+'СЕТ СН'!$H$6-'СЕТ СН'!$H$19</f>
        <v>1446.1013733099999</v>
      </c>
      <c r="E90" s="36">
        <f>SUMIFS(СВЦЭМ!$C$33:$C$776,СВЦЭМ!$A$33:$A$776,$A90,СВЦЭМ!$B$33:$B$776,E$83)+'СЕТ СН'!$H$9+СВЦЭМ!$D$10+'СЕТ СН'!$H$6-'СЕТ СН'!$H$19</f>
        <v>1443.4626294699999</v>
      </c>
      <c r="F90" s="36">
        <f>SUMIFS(СВЦЭМ!$C$33:$C$776,СВЦЭМ!$A$33:$A$776,$A90,СВЦЭМ!$B$33:$B$776,F$83)+'СЕТ СН'!$H$9+СВЦЭМ!$D$10+'СЕТ СН'!$H$6-'СЕТ СН'!$H$19</f>
        <v>1444.7066967799999</v>
      </c>
      <c r="G90" s="36">
        <f>SUMIFS(СВЦЭМ!$C$33:$C$776,СВЦЭМ!$A$33:$A$776,$A90,СВЦЭМ!$B$33:$B$776,G$83)+'СЕТ СН'!$H$9+СВЦЭМ!$D$10+'СЕТ СН'!$H$6-'СЕТ СН'!$H$19</f>
        <v>1438.07692894</v>
      </c>
      <c r="H90" s="36">
        <f>SUMIFS(СВЦЭМ!$C$33:$C$776,СВЦЭМ!$A$33:$A$776,$A90,СВЦЭМ!$B$33:$B$776,H$83)+'СЕТ СН'!$H$9+СВЦЭМ!$D$10+'СЕТ СН'!$H$6-'СЕТ СН'!$H$19</f>
        <v>1406.0704266499999</v>
      </c>
      <c r="I90" s="36">
        <f>SUMIFS(СВЦЭМ!$C$33:$C$776,СВЦЭМ!$A$33:$A$776,$A90,СВЦЭМ!$B$33:$B$776,I$83)+'СЕТ СН'!$H$9+СВЦЭМ!$D$10+'СЕТ СН'!$H$6-'СЕТ СН'!$H$19</f>
        <v>1359.1575192800001</v>
      </c>
      <c r="J90" s="36">
        <f>SUMIFS(СВЦЭМ!$C$33:$C$776,СВЦЭМ!$A$33:$A$776,$A90,СВЦЭМ!$B$33:$B$776,J$83)+'СЕТ СН'!$H$9+СВЦЭМ!$D$10+'СЕТ СН'!$H$6-'СЕТ СН'!$H$19</f>
        <v>1313.9378453099998</v>
      </c>
      <c r="K90" s="36">
        <f>SUMIFS(СВЦЭМ!$C$33:$C$776,СВЦЭМ!$A$33:$A$776,$A90,СВЦЭМ!$B$33:$B$776,K$83)+'СЕТ СН'!$H$9+СВЦЭМ!$D$10+'СЕТ СН'!$H$6-'СЕТ СН'!$H$19</f>
        <v>1290.7522193700001</v>
      </c>
      <c r="L90" s="36">
        <f>SUMIFS(СВЦЭМ!$C$33:$C$776,СВЦЭМ!$A$33:$A$776,$A90,СВЦЭМ!$B$33:$B$776,L$83)+'СЕТ СН'!$H$9+СВЦЭМ!$D$10+'СЕТ СН'!$H$6-'СЕТ СН'!$H$19</f>
        <v>1301.7247620200001</v>
      </c>
      <c r="M90" s="36">
        <f>SUMIFS(СВЦЭМ!$C$33:$C$776,СВЦЭМ!$A$33:$A$776,$A90,СВЦЭМ!$B$33:$B$776,M$83)+'СЕТ СН'!$H$9+СВЦЭМ!$D$10+'СЕТ СН'!$H$6-'СЕТ СН'!$H$19</f>
        <v>1335.66477076</v>
      </c>
      <c r="N90" s="36">
        <f>SUMIFS(СВЦЭМ!$C$33:$C$776,СВЦЭМ!$A$33:$A$776,$A90,СВЦЭМ!$B$33:$B$776,N$83)+'СЕТ СН'!$H$9+СВЦЭМ!$D$10+'СЕТ СН'!$H$6-'СЕТ СН'!$H$19</f>
        <v>1387.8764381800002</v>
      </c>
      <c r="O90" s="36">
        <f>SUMIFS(СВЦЭМ!$C$33:$C$776,СВЦЭМ!$A$33:$A$776,$A90,СВЦЭМ!$B$33:$B$776,O$83)+'СЕТ СН'!$H$9+СВЦЭМ!$D$10+'СЕТ СН'!$H$6-'СЕТ СН'!$H$19</f>
        <v>1397.2342369399998</v>
      </c>
      <c r="P90" s="36">
        <f>SUMIFS(СВЦЭМ!$C$33:$C$776,СВЦЭМ!$A$33:$A$776,$A90,СВЦЭМ!$B$33:$B$776,P$83)+'СЕТ СН'!$H$9+СВЦЭМ!$D$10+'СЕТ СН'!$H$6-'СЕТ СН'!$H$19</f>
        <v>1408.25626074</v>
      </c>
      <c r="Q90" s="36">
        <f>SUMIFS(СВЦЭМ!$C$33:$C$776,СВЦЭМ!$A$33:$A$776,$A90,СВЦЭМ!$B$33:$B$776,Q$83)+'СЕТ СН'!$H$9+СВЦЭМ!$D$10+'СЕТ СН'!$H$6-'СЕТ СН'!$H$19</f>
        <v>1407.8673170699999</v>
      </c>
      <c r="R90" s="36">
        <f>SUMIFS(СВЦЭМ!$C$33:$C$776,СВЦЭМ!$A$33:$A$776,$A90,СВЦЭМ!$B$33:$B$776,R$83)+'СЕТ СН'!$H$9+СВЦЭМ!$D$10+'СЕТ СН'!$H$6-'СЕТ СН'!$H$19</f>
        <v>1384.93579862</v>
      </c>
      <c r="S90" s="36">
        <f>SUMIFS(СВЦЭМ!$C$33:$C$776,СВЦЭМ!$A$33:$A$776,$A90,СВЦЭМ!$B$33:$B$776,S$83)+'СЕТ СН'!$H$9+СВЦЭМ!$D$10+'СЕТ СН'!$H$6-'СЕТ СН'!$H$19</f>
        <v>1350.4347676</v>
      </c>
      <c r="T90" s="36">
        <f>SUMIFS(СВЦЭМ!$C$33:$C$776,СВЦЭМ!$A$33:$A$776,$A90,СВЦЭМ!$B$33:$B$776,T$83)+'СЕТ СН'!$H$9+СВЦЭМ!$D$10+'СЕТ СН'!$H$6-'СЕТ СН'!$H$19</f>
        <v>1300.44423244</v>
      </c>
      <c r="U90" s="36">
        <f>SUMIFS(СВЦЭМ!$C$33:$C$776,СВЦЭМ!$A$33:$A$776,$A90,СВЦЭМ!$B$33:$B$776,U$83)+'СЕТ СН'!$H$9+СВЦЭМ!$D$10+'СЕТ СН'!$H$6-'СЕТ СН'!$H$19</f>
        <v>1284.18187442</v>
      </c>
      <c r="V90" s="36">
        <f>SUMIFS(СВЦЭМ!$C$33:$C$776,СВЦЭМ!$A$33:$A$776,$A90,СВЦЭМ!$B$33:$B$776,V$83)+'СЕТ СН'!$H$9+СВЦЭМ!$D$10+'СЕТ СН'!$H$6-'СЕТ СН'!$H$19</f>
        <v>1286.80279163</v>
      </c>
      <c r="W90" s="36">
        <f>SUMIFS(СВЦЭМ!$C$33:$C$776,СВЦЭМ!$A$33:$A$776,$A90,СВЦЭМ!$B$33:$B$776,W$83)+'СЕТ СН'!$H$9+СВЦЭМ!$D$10+'СЕТ СН'!$H$6-'СЕТ СН'!$H$19</f>
        <v>1290.3940375100001</v>
      </c>
      <c r="X90" s="36">
        <f>SUMIFS(СВЦЭМ!$C$33:$C$776,СВЦЭМ!$A$33:$A$776,$A90,СВЦЭМ!$B$33:$B$776,X$83)+'СЕТ СН'!$H$9+СВЦЭМ!$D$10+'СЕТ СН'!$H$6-'СЕТ СН'!$H$19</f>
        <v>1337.8981748400001</v>
      </c>
      <c r="Y90" s="36">
        <f>SUMIFS(СВЦЭМ!$C$33:$C$776,СВЦЭМ!$A$33:$A$776,$A90,СВЦЭМ!$B$33:$B$776,Y$83)+'СЕТ СН'!$H$9+СВЦЭМ!$D$10+'СЕТ СН'!$H$6-'СЕТ СН'!$H$19</f>
        <v>1391.3670011099998</v>
      </c>
    </row>
    <row r="91" spans="1:25" ht="15.75" x14ac:dyDescent="0.2">
      <c r="A91" s="35">
        <f t="shared" si="2"/>
        <v>43532</v>
      </c>
      <c r="B91" s="36">
        <f>SUMIFS(СВЦЭМ!$C$33:$C$776,СВЦЭМ!$A$33:$A$776,$A91,СВЦЭМ!$B$33:$B$776,B$83)+'СЕТ СН'!$H$9+СВЦЭМ!$D$10+'СЕТ СН'!$H$6-'СЕТ СН'!$H$19</f>
        <v>1434.92719732</v>
      </c>
      <c r="C91" s="36">
        <f>SUMIFS(СВЦЭМ!$C$33:$C$776,СВЦЭМ!$A$33:$A$776,$A91,СВЦЭМ!$B$33:$B$776,C$83)+'СЕТ СН'!$H$9+СВЦЭМ!$D$10+'СЕТ СН'!$H$6-'СЕТ СН'!$H$19</f>
        <v>1470.41566453</v>
      </c>
      <c r="D91" s="36">
        <f>SUMIFS(СВЦЭМ!$C$33:$C$776,СВЦЭМ!$A$33:$A$776,$A91,СВЦЭМ!$B$33:$B$776,D$83)+'СЕТ СН'!$H$9+СВЦЭМ!$D$10+'СЕТ СН'!$H$6-'СЕТ СН'!$H$19</f>
        <v>1485.33229177</v>
      </c>
      <c r="E91" s="36">
        <f>SUMIFS(СВЦЭМ!$C$33:$C$776,СВЦЭМ!$A$33:$A$776,$A91,СВЦЭМ!$B$33:$B$776,E$83)+'СЕТ СН'!$H$9+СВЦЭМ!$D$10+'СЕТ СН'!$H$6-'СЕТ СН'!$H$19</f>
        <v>1486.98962977</v>
      </c>
      <c r="F91" s="36">
        <f>SUMIFS(СВЦЭМ!$C$33:$C$776,СВЦЭМ!$A$33:$A$776,$A91,СВЦЭМ!$B$33:$B$776,F$83)+'СЕТ СН'!$H$9+СВЦЭМ!$D$10+'СЕТ СН'!$H$6-'СЕТ СН'!$H$19</f>
        <v>1482.1818136100001</v>
      </c>
      <c r="G91" s="36">
        <f>SUMIFS(СВЦЭМ!$C$33:$C$776,СВЦЭМ!$A$33:$A$776,$A91,СВЦЭМ!$B$33:$B$776,G$83)+'СЕТ СН'!$H$9+СВЦЭМ!$D$10+'СЕТ СН'!$H$6-'СЕТ СН'!$H$19</f>
        <v>1473.5367231</v>
      </c>
      <c r="H91" s="36">
        <f>SUMIFS(СВЦЭМ!$C$33:$C$776,СВЦЭМ!$A$33:$A$776,$A91,СВЦЭМ!$B$33:$B$776,H$83)+'СЕТ СН'!$H$9+СВЦЭМ!$D$10+'СЕТ СН'!$H$6-'СЕТ СН'!$H$19</f>
        <v>1453.5116797200001</v>
      </c>
      <c r="I91" s="36">
        <f>SUMIFS(СВЦЭМ!$C$33:$C$776,СВЦЭМ!$A$33:$A$776,$A91,СВЦЭМ!$B$33:$B$776,I$83)+'СЕТ СН'!$H$9+СВЦЭМ!$D$10+'СЕТ СН'!$H$6-'СЕТ СН'!$H$19</f>
        <v>1397.8690864</v>
      </c>
      <c r="J91" s="36">
        <f>SUMIFS(СВЦЭМ!$C$33:$C$776,СВЦЭМ!$A$33:$A$776,$A91,СВЦЭМ!$B$33:$B$776,J$83)+'СЕТ СН'!$H$9+СВЦЭМ!$D$10+'СЕТ СН'!$H$6-'СЕТ СН'!$H$19</f>
        <v>1322.2339025699998</v>
      </c>
      <c r="K91" s="36">
        <f>SUMIFS(СВЦЭМ!$C$33:$C$776,СВЦЭМ!$A$33:$A$776,$A91,СВЦЭМ!$B$33:$B$776,K$83)+'СЕТ СН'!$H$9+СВЦЭМ!$D$10+'СЕТ СН'!$H$6-'СЕТ СН'!$H$19</f>
        <v>1280.05008122</v>
      </c>
      <c r="L91" s="36">
        <f>SUMIFS(СВЦЭМ!$C$33:$C$776,СВЦЭМ!$A$33:$A$776,$A91,СВЦЭМ!$B$33:$B$776,L$83)+'СЕТ СН'!$H$9+СВЦЭМ!$D$10+'СЕТ СН'!$H$6-'СЕТ СН'!$H$19</f>
        <v>1277.1575573300001</v>
      </c>
      <c r="M91" s="36">
        <f>SUMIFS(СВЦЭМ!$C$33:$C$776,СВЦЭМ!$A$33:$A$776,$A91,СВЦЭМ!$B$33:$B$776,M$83)+'СЕТ СН'!$H$9+СВЦЭМ!$D$10+'СЕТ СН'!$H$6-'СЕТ СН'!$H$19</f>
        <v>1299.9711689800001</v>
      </c>
      <c r="N91" s="36">
        <f>SUMIFS(СВЦЭМ!$C$33:$C$776,СВЦЭМ!$A$33:$A$776,$A91,СВЦЭМ!$B$33:$B$776,N$83)+'СЕТ СН'!$H$9+СВЦЭМ!$D$10+'СЕТ СН'!$H$6-'СЕТ СН'!$H$19</f>
        <v>1354.1680794200001</v>
      </c>
      <c r="O91" s="36">
        <f>SUMIFS(СВЦЭМ!$C$33:$C$776,СВЦЭМ!$A$33:$A$776,$A91,СВЦЭМ!$B$33:$B$776,O$83)+'СЕТ СН'!$H$9+СВЦЭМ!$D$10+'СЕТ СН'!$H$6-'СЕТ СН'!$H$19</f>
        <v>1353.9714830600001</v>
      </c>
      <c r="P91" s="36">
        <f>SUMIFS(СВЦЭМ!$C$33:$C$776,СВЦЭМ!$A$33:$A$776,$A91,СВЦЭМ!$B$33:$B$776,P$83)+'СЕТ СН'!$H$9+СВЦЭМ!$D$10+'СЕТ СН'!$H$6-'СЕТ СН'!$H$19</f>
        <v>1375.9026427899998</v>
      </c>
      <c r="Q91" s="36">
        <f>SUMIFS(СВЦЭМ!$C$33:$C$776,СВЦЭМ!$A$33:$A$776,$A91,СВЦЭМ!$B$33:$B$776,Q$83)+'СЕТ СН'!$H$9+СВЦЭМ!$D$10+'СЕТ СН'!$H$6-'СЕТ СН'!$H$19</f>
        <v>1373.28083666</v>
      </c>
      <c r="R91" s="36">
        <f>SUMIFS(СВЦЭМ!$C$33:$C$776,СВЦЭМ!$A$33:$A$776,$A91,СВЦЭМ!$B$33:$B$776,R$83)+'СЕТ СН'!$H$9+СВЦЭМ!$D$10+'СЕТ СН'!$H$6-'СЕТ СН'!$H$19</f>
        <v>1340.8261456999999</v>
      </c>
      <c r="S91" s="36">
        <f>SUMIFS(СВЦЭМ!$C$33:$C$776,СВЦЭМ!$A$33:$A$776,$A91,СВЦЭМ!$B$33:$B$776,S$83)+'СЕТ СН'!$H$9+СВЦЭМ!$D$10+'СЕТ СН'!$H$6-'СЕТ СН'!$H$19</f>
        <v>1304.6446545700001</v>
      </c>
      <c r="T91" s="36">
        <f>SUMIFS(СВЦЭМ!$C$33:$C$776,СВЦЭМ!$A$33:$A$776,$A91,СВЦЭМ!$B$33:$B$776,T$83)+'СЕТ СН'!$H$9+СВЦЭМ!$D$10+'СЕТ СН'!$H$6-'СЕТ СН'!$H$19</f>
        <v>1270.1161093400001</v>
      </c>
      <c r="U91" s="36">
        <f>SUMIFS(СВЦЭМ!$C$33:$C$776,СВЦЭМ!$A$33:$A$776,$A91,СВЦЭМ!$B$33:$B$776,U$83)+'СЕТ СН'!$H$9+СВЦЭМ!$D$10+'СЕТ СН'!$H$6-'СЕТ СН'!$H$19</f>
        <v>1247.7389294300001</v>
      </c>
      <c r="V91" s="36">
        <f>SUMIFS(СВЦЭМ!$C$33:$C$776,СВЦЭМ!$A$33:$A$776,$A91,СВЦЭМ!$B$33:$B$776,V$83)+'СЕТ СН'!$H$9+СВЦЭМ!$D$10+'СЕТ СН'!$H$6-'СЕТ СН'!$H$19</f>
        <v>1245.62746204</v>
      </c>
      <c r="W91" s="36">
        <f>SUMIFS(СВЦЭМ!$C$33:$C$776,СВЦЭМ!$A$33:$A$776,$A91,СВЦЭМ!$B$33:$B$776,W$83)+'СЕТ СН'!$H$9+СВЦЭМ!$D$10+'СЕТ СН'!$H$6-'СЕТ СН'!$H$19</f>
        <v>1243.5778677799999</v>
      </c>
      <c r="X91" s="36">
        <f>SUMIFS(СВЦЭМ!$C$33:$C$776,СВЦЭМ!$A$33:$A$776,$A91,СВЦЭМ!$B$33:$B$776,X$83)+'СЕТ СН'!$H$9+СВЦЭМ!$D$10+'СЕТ СН'!$H$6-'СЕТ СН'!$H$19</f>
        <v>1288.10368855</v>
      </c>
      <c r="Y91" s="36">
        <f>SUMIFS(СВЦЭМ!$C$33:$C$776,СВЦЭМ!$A$33:$A$776,$A91,СВЦЭМ!$B$33:$B$776,Y$83)+'СЕТ СН'!$H$9+СВЦЭМ!$D$10+'СЕТ СН'!$H$6-'СЕТ СН'!$H$19</f>
        <v>1347.90673657</v>
      </c>
    </row>
    <row r="92" spans="1:25" ht="15.75" x14ac:dyDescent="0.2">
      <c r="A92" s="35">
        <f t="shared" si="2"/>
        <v>43533</v>
      </c>
      <c r="B92" s="36">
        <f>SUMIFS(СВЦЭМ!$C$33:$C$776,СВЦЭМ!$A$33:$A$776,$A92,СВЦЭМ!$B$33:$B$776,B$83)+'СЕТ СН'!$H$9+СВЦЭМ!$D$10+'СЕТ СН'!$H$6-'СЕТ СН'!$H$19</f>
        <v>1380.6240420499998</v>
      </c>
      <c r="C92" s="36">
        <f>SUMIFS(СВЦЭМ!$C$33:$C$776,СВЦЭМ!$A$33:$A$776,$A92,СВЦЭМ!$B$33:$B$776,C$83)+'СЕТ СН'!$H$9+СВЦЭМ!$D$10+'СЕТ СН'!$H$6-'СЕТ СН'!$H$19</f>
        <v>1407.3826838999998</v>
      </c>
      <c r="D92" s="36">
        <f>SUMIFS(СВЦЭМ!$C$33:$C$776,СВЦЭМ!$A$33:$A$776,$A92,СВЦЭМ!$B$33:$B$776,D$83)+'СЕТ СН'!$H$9+СВЦЭМ!$D$10+'СЕТ СН'!$H$6-'СЕТ СН'!$H$19</f>
        <v>1446.6986800299999</v>
      </c>
      <c r="E92" s="36">
        <f>SUMIFS(СВЦЭМ!$C$33:$C$776,СВЦЭМ!$A$33:$A$776,$A92,СВЦЭМ!$B$33:$B$776,E$83)+'СЕТ СН'!$H$9+СВЦЭМ!$D$10+'СЕТ СН'!$H$6-'СЕТ СН'!$H$19</f>
        <v>1435.40734969</v>
      </c>
      <c r="F92" s="36">
        <f>SUMIFS(СВЦЭМ!$C$33:$C$776,СВЦЭМ!$A$33:$A$776,$A92,СВЦЭМ!$B$33:$B$776,F$83)+'СЕТ СН'!$H$9+СВЦЭМ!$D$10+'СЕТ СН'!$H$6-'СЕТ СН'!$H$19</f>
        <v>1458.7649566499999</v>
      </c>
      <c r="G92" s="36">
        <f>SUMIFS(СВЦЭМ!$C$33:$C$776,СВЦЭМ!$A$33:$A$776,$A92,СВЦЭМ!$B$33:$B$776,G$83)+'СЕТ СН'!$H$9+СВЦЭМ!$D$10+'СЕТ СН'!$H$6-'СЕТ СН'!$H$19</f>
        <v>1448.11310239</v>
      </c>
      <c r="H92" s="36">
        <f>SUMIFS(СВЦЭМ!$C$33:$C$776,СВЦЭМ!$A$33:$A$776,$A92,СВЦЭМ!$B$33:$B$776,H$83)+'СЕТ СН'!$H$9+СВЦЭМ!$D$10+'СЕТ СН'!$H$6-'СЕТ СН'!$H$19</f>
        <v>1435.1331257500001</v>
      </c>
      <c r="I92" s="36">
        <f>SUMIFS(СВЦЭМ!$C$33:$C$776,СВЦЭМ!$A$33:$A$776,$A92,СВЦЭМ!$B$33:$B$776,I$83)+'СЕТ СН'!$H$9+СВЦЭМ!$D$10+'СЕТ СН'!$H$6-'СЕТ СН'!$H$19</f>
        <v>1372.39291852</v>
      </c>
      <c r="J92" s="36">
        <f>SUMIFS(СВЦЭМ!$C$33:$C$776,СВЦЭМ!$A$33:$A$776,$A92,СВЦЭМ!$B$33:$B$776,J$83)+'СЕТ СН'!$H$9+СВЦЭМ!$D$10+'СЕТ СН'!$H$6-'СЕТ СН'!$H$19</f>
        <v>1311.7211424699999</v>
      </c>
      <c r="K92" s="36">
        <f>SUMIFS(СВЦЭМ!$C$33:$C$776,СВЦЭМ!$A$33:$A$776,$A92,СВЦЭМ!$B$33:$B$776,K$83)+'СЕТ СН'!$H$9+СВЦЭМ!$D$10+'СЕТ СН'!$H$6-'СЕТ СН'!$H$19</f>
        <v>1301.07492738</v>
      </c>
      <c r="L92" s="36">
        <f>SUMIFS(СВЦЭМ!$C$33:$C$776,СВЦЭМ!$A$33:$A$776,$A92,СВЦЭМ!$B$33:$B$776,L$83)+'СЕТ СН'!$H$9+СВЦЭМ!$D$10+'СЕТ СН'!$H$6-'СЕТ СН'!$H$19</f>
        <v>1299.49956198</v>
      </c>
      <c r="M92" s="36">
        <f>SUMIFS(СВЦЭМ!$C$33:$C$776,СВЦЭМ!$A$33:$A$776,$A92,СВЦЭМ!$B$33:$B$776,M$83)+'СЕТ СН'!$H$9+СВЦЭМ!$D$10+'СЕТ СН'!$H$6-'СЕТ СН'!$H$19</f>
        <v>1327.907361</v>
      </c>
      <c r="N92" s="36">
        <f>SUMIFS(СВЦЭМ!$C$33:$C$776,СВЦЭМ!$A$33:$A$776,$A92,СВЦЭМ!$B$33:$B$776,N$83)+'СЕТ СН'!$H$9+СВЦЭМ!$D$10+'СЕТ СН'!$H$6-'СЕТ СН'!$H$19</f>
        <v>1369.34189105</v>
      </c>
      <c r="O92" s="36">
        <f>SUMIFS(СВЦЭМ!$C$33:$C$776,СВЦЭМ!$A$33:$A$776,$A92,СВЦЭМ!$B$33:$B$776,O$83)+'СЕТ СН'!$H$9+СВЦЭМ!$D$10+'СЕТ СН'!$H$6-'СЕТ СН'!$H$19</f>
        <v>1384.6329316000001</v>
      </c>
      <c r="P92" s="36">
        <f>SUMIFS(СВЦЭМ!$C$33:$C$776,СВЦЭМ!$A$33:$A$776,$A92,СВЦЭМ!$B$33:$B$776,P$83)+'СЕТ СН'!$H$9+СВЦЭМ!$D$10+'СЕТ СН'!$H$6-'СЕТ СН'!$H$19</f>
        <v>1403.99973454</v>
      </c>
      <c r="Q92" s="36">
        <f>SUMIFS(СВЦЭМ!$C$33:$C$776,СВЦЭМ!$A$33:$A$776,$A92,СВЦЭМ!$B$33:$B$776,Q$83)+'СЕТ СН'!$H$9+СВЦЭМ!$D$10+'СЕТ СН'!$H$6-'СЕТ СН'!$H$19</f>
        <v>1409.2531112000001</v>
      </c>
      <c r="R92" s="36">
        <f>SUMIFS(СВЦЭМ!$C$33:$C$776,СВЦЭМ!$A$33:$A$776,$A92,СВЦЭМ!$B$33:$B$776,R$83)+'СЕТ СН'!$H$9+СВЦЭМ!$D$10+'СЕТ СН'!$H$6-'СЕТ СН'!$H$19</f>
        <v>1380.53526564</v>
      </c>
      <c r="S92" s="36">
        <f>SUMIFS(СВЦЭМ!$C$33:$C$776,СВЦЭМ!$A$33:$A$776,$A92,СВЦЭМ!$B$33:$B$776,S$83)+'СЕТ СН'!$H$9+СВЦЭМ!$D$10+'СЕТ СН'!$H$6-'СЕТ СН'!$H$19</f>
        <v>1311.43993533</v>
      </c>
      <c r="T92" s="36">
        <f>SUMIFS(СВЦЭМ!$C$33:$C$776,СВЦЭМ!$A$33:$A$776,$A92,СВЦЭМ!$B$33:$B$776,T$83)+'СЕТ СН'!$H$9+СВЦЭМ!$D$10+'СЕТ СН'!$H$6-'СЕТ СН'!$H$19</f>
        <v>1289.19907758</v>
      </c>
      <c r="U92" s="36">
        <f>SUMIFS(СВЦЭМ!$C$33:$C$776,СВЦЭМ!$A$33:$A$776,$A92,СВЦЭМ!$B$33:$B$776,U$83)+'СЕТ СН'!$H$9+СВЦЭМ!$D$10+'СЕТ СН'!$H$6-'СЕТ СН'!$H$19</f>
        <v>1273.78288453</v>
      </c>
      <c r="V92" s="36">
        <f>SUMIFS(СВЦЭМ!$C$33:$C$776,СВЦЭМ!$A$33:$A$776,$A92,СВЦЭМ!$B$33:$B$776,V$83)+'СЕТ СН'!$H$9+СВЦЭМ!$D$10+'СЕТ СН'!$H$6-'СЕТ СН'!$H$19</f>
        <v>1269.1389486200001</v>
      </c>
      <c r="W92" s="36">
        <f>SUMIFS(СВЦЭМ!$C$33:$C$776,СВЦЭМ!$A$33:$A$776,$A92,СВЦЭМ!$B$33:$B$776,W$83)+'СЕТ СН'!$H$9+СВЦЭМ!$D$10+'СЕТ СН'!$H$6-'СЕТ СН'!$H$19</f>
        <v>1294.10696229</v>
      </c>
      <c r="X92" s="36">
        <f>SUMIFS(СВЦЭМ!$C$33:$C$776,СВЦЭМ!$A$33:$A$776,$A92,СВЦЭМ!$B$33:$B$776,X$83)+'СЕТ СН'!$H$9+СВЦЭМ!$D$10+'СЕТ СН'!$H$6-'СЕТ СН'!$H$19</f>
        <v>1348.3513247400001</v>
      </c>
      <c r="Y92" s="36">
        <f>SUMIFS(СВЦЭМ!$C$33:$C$776,СВЦЭМ!$A$33:$A$776,$A92,СВЦЭМ!$B$33:$B$776,Y$83)+'СЕТ СН'!$H$9+СВЦЭМ!$D$10+'СЕТ СН'!$H$6-'СЕТ СН'!$H$19</f>
        <v>1363.8730849899998</v>
      </c>
    </row>
    <row r="93" spans="1:25" ht="15.75" x14ac:dyDescent="0.2">
      <c r="A93" s="35">
        <f t="shared" si="2"/>
        <v>43534</v>
      </c>
      <c r="B93" s="36">
        <f>SUMIFS(СВЦЭМ!$C$33:$C$776,СВЦЭМ!$A$33:$A$776,$A93,СВЦЭМ!$B$33:$B$776,B$83)+'СЕТ СН'!$H$9+СВЦЭМ!$D$10+'СЕТ СН'!$H$6-'СЕТ СН'!$H$19</f>
        <v>1415.13589546</v>
      </c>
      <c r="C93" s="36">
        <f>SUMIFS(СВЦЭМ!$C$33:$C$776,СВЦЭМ!$A$33:$A$776,$A93,СВЦЭМ!$B$33:$B$776,C$83)+'СЕТ СН'!$H$9+СВЦЭМ!$D$10+'СЕТ СН'!$H$6-'СЕТ СН'!$H$19</f>
        <v>1401.57642149</v>
      </c>
      <c r="D93" s="36">
        <f>SUMIFS(СВЦЭМ!$C$33:$C$776,СВЦЭМ!$A$33:$A$776,$A93,СВЦЭМ!$B$33:$B$776,D$83)+'СЕТ СН'!$H$9+СВЦЭМ!$D$10+'СЕТ СН'!$H$6-'СЕТ СН'!$H$19</f>
        <v>1421.63243078</v>
      </c>
      <c r="E93" s="36">
        <f>SUMIFS(СВЦЭМ!$C$33:$C$776,СВЦЭМ!$A$33:$A$776,$A93,СВЦЭМ!$B$33:$B$776,E$83)+'СЕТ СН'!$H$9+СВЦЭМ!$D$10+'СЕТ СН'!$H$6-'СЕТ СН'!$H$19</f>
        <v>1426.6924295899998</v>
      </c>
      <c r="F93" s="36">
        <f>SUMIFS(СВЦЭМ!$C$33:$C$776,СВЦЭМ!$A$33:$A$776,$A93,СВЦЭМ!$B$33:$B$776,F$83)+'СЕТ СН'!$H$9+СВЦЭМ!$D$10+'СЕТ СН'!$H$6-'СЕТ СН'!$H$19</f>
        <v>1432.4352190700001</v>
      </c>
      <c r="G93" s="36">
        <f>SUMIFS(СВЦЭМ!$C$33:$C$776,СВЦЭМ!$A$33:$A$776,$A93,СВЦЭМ!$B$33:$B$776,G$83)+'СЕТ СН'!$H$9+СВЦЭМ!$D$10+'СЕТ СН'!$H$6-'СЕТ СН'!$H$19</f>
        <v>1429.6660634899999</v>
      </c>
      <c r="H93" s="36">
        <f>SUMIFS(СВЦЭМ!$C$33:$C$776,СВЦЭМ!$A$33:$A$776,$A93,СВЦЭМ!$B$33:$B$776,H$83)+'СЕТ СН'!$H$9+СВЦЭМ!$D$10+'СЕТ СН'!$H$6-'СЕТ СН'!$H$19</f>
        <v>1428.4820095800001</v>
      </c>
      <c r="I93" s="36">
        <f>SUMIFS(СВЦЭМ!$C$33:$C$776,СВЦЭМ!$A$33:$A$776,$A93,СВЦЭМ!$B$33:$B$776,I$83)+'СЕТ СН'!$H$9+СВЦЭМ!$D$10+'СЕТ СН'!$H$6-'СЕТ СН'!$H$19</f>
        <v>1387.0274540099999</v>
      </c>
      <c r="J93" s="36">
        <f>SUMIFS(СВЦЭМ!$C$33:$C$776,СВЦЭМ!$A$33:$A$776,$A93,СВЦЭМ!$B$33:$B$776,J$83)+'СЕТ СН'!$H$9+СВЦЭМ!$D$10+'СЕТ СН'!$H$6-'СЕТ СН'!$H$19</f>
        <v>1341.84819539</v>
      </c>
      <c r="K93" s="36">
        <f>SUMIFS(СВЦЭМ!$C$33:$C$776,СВЦЭМ!$A$33:$A$776,$A93,СВЦЭМ!$B$33:$B$776,K$83)+'СЕТ СН'!$H$9+СВЦЭМ!$D$10+'СЕТ СН'!$H$6-'СЕТ СН'!$H$19</f>
        <v>1317.40269083</v>
      </c>
      <c r="L93" s="36">
        <f>SUMIFS(СВЦЭМ!$C$33:$C$776,СВЦЭМ!$A$33:$A$776,$A93,СВЦЭМ!$B$33:$B$776,L$83)+'СЕТ СН'!$H$9+СВЦЭМ!$D$10+'СЕТ СН'!$H$6-'СЕТ СН'!$H$19</f>
        <v>1304.43444185</v>
      </c>
      <c r="M93" s="36">
        <f>SUMIFS(СВЦЭМ!$C$33:$C$776,СВЦЭМ!$A$33:$A$776,$A93,СВЦЭМ!$B$33:$B$776,M$83)+'СЕТ СН'!$H$9+СВЦЭМ!$D$10+'СЕТ СН'!$H$6-'СЕТ СН'!$H$19</f>
        <v>1334.74453053</v>
      </c>
      <c r="N93" s="36">
        <f>SUMIFS(СВЦЭМ!$C$33:$C$776,СВЦЭМ!$A$33:$A$776,$A93,СВЦЭМ!$B$33:$B$776,N$83)+'СЕТ СН'!$H$9+СВЦЭМ!$D$10+'СЕТ СН'!$H$6-'СЕТ СН'!$H$19</f>
        <v>1384.06588887</v>
      </c>
      <c r="O93" s="36">
        <f>SUMIFS(СВЦЭМ!$C$33:$C$776,СВЦЭМ!$A$33:$A$776,$A93,СВЦЭМ!$B$33:$B$776,O$83)+'СЕТ СН'!$H$9+СВЦЭМ!$D$10+'СЕТ СН'!$H$6-'СЕТ СН'!$H$19</f>
        <v>1398.15182129</v>
      </c>
      <c r="P93" s="36">
        <f>SUMIFS(СВЦЭМ!$C$33:$C$776,СВЦЭМ!$A$33:$A$776,$A93,СВЦЭМ!$B$33:$B$776,P$83)+'СЕТ СН'!$H$9+СВЦЭМ!$D$10+'СЕТ СН'!$H$6-'СЕТ СН'!$H$19</f>
        <v>1411.11873543</v>
      </c>
      <c r="Q93" s="36">
        <f>SUMIFS(СВЦЭМ!$C$33:$C$776,СВЦЭМ!$A$33:$A$776,$A93,СВЦЭМ!$B$33:$B$776,Q$83)+'СЕТ СН'!$H$9+СВЦЭМ!$D$10+'СЕТ СН'!$H$6-'СЕТ СН'!$H$19</f>
        <v>1405.4172160200001</v>
      </c>
      <c r="R93" s="36">
        <f>SUMIFS(СВЦЭМ!$C$33:$C$776,СВЦЭМ!$A$33:$A$776,$A93,СВЦЭМ!$B$33:$B$776,R$83)+'СЕТ СН'!$H$9+СВЦЭМ!$D$10+'СЕТ СН'!$H$6-'СЕТ СН'!$H$19</f>
        <v>1384.82849061</v>
      </c>
      <c r="S93" s="36">
        <f>SUMIFS(СВЦЭМ!$C$33:$C$776,СВЦЭМ!$A$33:$A$776,$A93,СВЦЭМ!$B$33:$B$776,S$83)+'СЕТ СН'!$H$9+СВЦЭМ!$D$10+'СЕТ СН'!$H$6-'СЕТ СН'!$H$19</f>
        <v>1342.7172161899998</v>
      </c>
      <c r="T93" s="36">
        <f>SUMIFS(СВЦЭМ!$C$33:$C$776,СВЦЭМ!$A$33:$A$776,$A93,СВЦЭМ!$B$33:$B$776,T$83)+'СЕТ СН'!$H$9+СВЦЭМ!$D$10+'СЕТ СН'!$H$6-'СЕТ СН'!$H$19</f>
        <v>1319.2116678100001</v>
      </c>
      <c r="U93" s="36">
        <f>SUMIFS(СВЦЭМ!$C$33:$C$776,СВЦЭМ!$A$33:$A$776,$A93,СВЦЭМ!$B$33:$B$776,U$83)+'СЕТ СН'!$H$9+СВЦЭМ!$D$10+'СЕТ СН'!$H$6-'СЕТ СН'!$H$19</f>
        <v>1272.45254385</v>
      </c>
      <c r="V93" s="36">
        <f>SUMIFS(СВЦЭМ!$C$33:$C$776,СВЦЭМ!$A$33:$A$776,$A93,СВЦЭМ!$B$33:$B$776,V$83)+'СЕТ СН'!$H$9+СВЦЭМ!$D$10+'СЕТ СН'!$H$6-'СЕТ СН'!$H$19</f>
        <v>1256.87614515</v>
      </c>
      <c r="W93" s="36">
        <f>SUMIFS(СВЦЭМ!$C$33:$C$776,СВЦЭМ!$A$33:$A$776,$A93,СВЦЭМ!$B$33:$B$776,W$83)+'СЕТ СН'!$H$9+СВЦЭМ!$D$10+'СЕТ СН'!$H$6-'СЕТ СН'!$H$19</f>
        <v>1260.45878971</v>
      </c>
      <c r="X93" s="36">
        <f>SUMIFS(СВЦЭМ!$C$33:$C$776,СВЦЭМ!$A$33:$A$776,$A93,СВЦЭМ!$B$33:$B$776,X$83)+'СЕТ СН'!$H$9+СВЦЭМ!$D$10+'СЕТ СН'!$H$6-'СЕТ СН'!$H$19</f>
        <v>1310.92352325</v>
      </c>
      <c r="Y93" s="36">
        <f>SUMIFS(СВЦЭМ!$C$33:$C$776,СВЦЭМ!$A$33:$A$776,$A93,СВЦЭМ!$B$33:$B$776,Y$83)+'СЕТ СН'!$H$9+СВЦЭМ!$D$10+'СЕТ СН'!$H$6-'СЕТ СН'!$H$19</f>
        <v>1365.4936455100001</v>
      </c>
    </row>
    <row r="94" spans="1:25" ht="15.75" x14ac:dyDescent="0.2">
      <c r="A94" s="35">
        <f t="shared" si="2"/>
        <v>43535</v>
      </c>
      <c r="B94" s="36">
        <f>SUMIFS(СВЦЭМ!$C$33:$C$776,СВЦЭМ!$A$33:$A$776,$A94,СВЦЭМ!$B$33:$B$776,B$83)+'СЕТ СН'!$H$9+СВЦЭМ!$D$10+'СЕТ СН'!$H$6-'СЕТ СН'!$H$19</f>
        <v>1399.21341667</v>
      </c>
      <c r="C94" s="36">
        <f>SUMIFS(СВЦЭМ!$C$33:$C$776,СВЦЭМ!$A$33:$A$776,$A94,СВЦЭМ!$B$33:$B$776,C$83)+'СЕТ СН'!$H$9+СВЦЭМ!$D$10+'СЕТ СН'!$H$6-'СЕТ СН'!$H$19</f>
        <v>1409.1401795500001</v>
      </c>
      <c r="D94" s="36">
        <f>SUMIFS(СВЦЭМ!$C$33:$C$776,СВЦЭМ!$A$33:$A$776,$A94,СВЦЭМ!$B$33:$B$776,D$83)+'СЕТ СН'!$H$9+СВЦЭМ!$D$10+'СЕТ СН'!$H$6-'СЕТ СН'!$H$19</f>
        <v>1436.0188588199999</v>
      </c>
      <c r="E94" s="36">
        <f>SUMIFS(СВЦЭМ!$C$33:$C$776,СВЦЭМ!$A$33:$A$776,$A94,СВЦЭМ!$B$33:$B$776,E$83)+'СЕТ СН'!$H$9+СВЦЭМ!$D$10+'СЕТ СН'!$H$6-'СЕТ СН'!$H$19</f>
        <v>1432.34993551</v>
      </c>
      <c r="F94" s="36">
        <f>SUMIFS(СВЦЭМ!$C$33:$C$776,СВЦЭМ!$A$33:$A$776,$A94,СВЦЭМ!$B$33:$B$776,F$83)+'СЕТ СН'!$H$9+СВЦЭМ!$D$10+'СЕТ СН'!$H$6-'СЕТ СН'!$H$19</f>
        <v>1434.38631732</v>
      </c>
      <c r="G94" s="36">
        <f>SUMIFS(СВЦЭМ!$C$33:$C$776,СВЦЭМ!$A$33:$A$776,$A94,СВЦЭМ!$B$33:$B$776,G$83)+'СЕТ СН'!$H$9+СВЦЭМ!$D$10+'СЕТ СН'!$H$6-'СЕТ СН'!$H$19</f>
        <v>1443.13902863</v>
      </c>
      <c r="H94" s="36">
        <f>SUMIFS(СВЦЭМ!$C$33:$C$776,СВЦЭМ!$A$33:$A$776,$A94,СВЦЭМ!$B$33:$B$776,H$83)+'СЕТ СН'!$H$9+СВЦЭМ!$D$10+'СЕТ СН'!$H$6-'СЕТ СН'!$H$19</f>
        <v>1411.7522463299999</v>
      </c>
      <c r="I94" s="36">
        <f>SUMIFS(СВЦЭМ!$C$33:$C$776,СВЦЭМ!$A$33:$A$776,$A94,СВЦЭМ!$B$33:$B$776,I$83)+'СЕТ СН'!$H$9+СВЦЭМ!$D$10+'СЕТ СН'!$H$6-'СЕТ СН'!$H$19</f>
        <v>1394.11455746</v>
      </c>
      <c r="J94" s="36">
        <f>SUMIFS(СВЦЭМ!$C$33:$C$776,СВЦЭМ!$A$33:$A$776,$A94,СВЦЭМ!$B$33:$B$776,J$83)+'СЕТ СН'!$H$9+СВЦЭМ!$D$10+'СЕТ СН'!$H$6-'СЕТ СН'!$H$19</f>
        <v>1362.7185674699999</v>
      </c>
      <c r="K94" s="36">
        <f>SUMIFS(СВЦЭМ!$C$33:$C$776,СВЦЭМ!$A$33:$A$776,$A94,СВЦЭМ!$B$33:$B$776,K$83)+'СЕТ СН'!$H$9+СВЦЭМ!$D$10+'СЕТ СН'!$H$6-'СЕТ СН'!$H$19</f>
        <v>1317.28145574</v>
      </c>
      <c r="L94" s="36">
        <f>SUMIFS(СВЦЭМ!$C$33:$C$776,СВЦЭМ!$A$33:$A$776,$A94,СВЦЭМ!$B$33:$B$776,L$83)+'СЕТ СН'!$H$9+СВЦЭМ!$D$10+'СЕТ СН'!$H$6-'СЕТ СН'!$H$19</f>
        <v>1321.7228965700001</v>
      </c>
      <c r="M94" s="36">
        <f>SUMIFS(СВЦЭМ!$C$33:$C$776,СВЦЭМ!$A$33:$A$776,$A94,СВЦЭМ!$B$33:$B$776,M$83)+'СЕТ СН'!$H$9+СВЦЭМ!$D$10+'СЕТ СН'!$H$6-'СЕТ СН'!$H$19</f>
        <v>1341.8624332099998</v>
      </c>
      <c r="N94" s="36">
        <f>SUMIFS(СВЦЭМ!$C$33:$C$776,СВЦЭМ!$A$33:$A$776,$A94,СВЦЭМ!$B$33:$B$776,N$83)+'СЕТ СН'!$H$9+СВЦЭМ!$D$10+'СЕТ СН'!$H$6-'СЕТ СН'!$H$19</f>
        <v>1381.39630115</v>
      </c>
      <c r="O94" s="36">
        <f>SUMIFS(СВЦЭМ!$C$33:$C$776,СВЦЭМ!$A$33:$A$776,$A94,СВЦЭМ!$B$33:$B$776,O$83)+'СЕТ СН'!$H$9+СВЦЭМ!$D$10+'СЕТ СН'!$H$6-'СЕТ СН'!$H$19</f>
        <v>1394.89645279</v>
      </c>
      <c r="P94" s="36">
        <f>SUMIFS(СВЦЭМ!$C$33:$C$776,СВЦЭМ!$A$33:$A$776,$A94,СВЦЭМ!$B$33:$B$776,P$83)+'СЕТ СН'!$H$9+СВЦЭМ!$D$10+'СЕТ СН'!$H$6-'СЕТ СН'!$H$19</f>
        <v>1405.80081445</v>
      </c>
      <c r="Q94" s="36">
        <f>SUMIFS(СВЦЭМ!$C$33:$C$776,СВЦЭМ!$A$33:$A$776,$A94,СВЦЭМ!$B$33:$B$776,Q$83)+'СЕТ СН'!$H$9+СВЦЭМ!$D$10+'СЕТ СН'!$H$6-'СЕТ СН'!$H$19</f>
        <v>1406.3318378399999</v>
      </c>
      <c r="R94" s="36">
        <f>SUMIFS(СВЦЭМ!$C$33:$C$776,СВЦЭМ!$A$33:$A$776,$A94,СВЦЭМ!$B$33:$B$776,R$83)+'СЕТ СН'!$H$9+СВЦЭМ!$D$10+'СЕТ СН'!$H$6-'СЕТ СН'!$H$19</f>
        <v>1385.3111708399999</v>
      </c>
      <c r="S94" s="36">
        <f>SUMIFS(СВЦЭМ!$C$33:$C$776,СВЦЭМ!$A$33:$A$776,$A94,СВЦЭМ!$B$33:$B$776,S$83)+'СЕТ СН'!$H$9+СВЦЭМ!$D$10+'СЕТ СН'!$H$6-'СЕТ СН'!$H$19</f>
        <v>1382.6786688100001</v>
      </c>
      <c r="T94" s="36">
        <f>SUMIFS(СВЦЭМ!$C$33:$C$776,СВЦЭМ!$A$33:$A$776,$A94,СВЦЭМ!$B$33:$B$776,T$83)+'СЕТ СН'!$H$9+СВЦЭМ!$D$10+'СЕТ СН'!$H$6-'СЕТ СН'!$H$19</f>
        <v>1362.3516363200001</v>
      </c>
      <c r="U94" s="36">
        <f>SUMIFS(СВЦЭМ!$C$33:$C$776,СВЦЭМ!$A$33:$A$776,$A94,СВЦЭМ!$B$33:$B$776,U$83)+'СЕТ СН'!$H$9+СВЦЭМ!$D$10+'СЕТ СН'!$H$6-'СЕТ СН'!$H$19</f>
        <v>1299.78049704</v>
      </c>
      <c r="V94" s="36">
        <f>SUMIFS(СВЦЭМ!$C$33:$C$776,СВЦЭМ!$A$33:$A$776,$A94,СВЦЭМ!$B$33:$B$776,V$83)+'СЕТ СН'!$H$9+СВЦЭМ!$D$10+'СЕТ СН'!$H$6-'СЕТ СН'!$H$19</f>
        <v>1285.90499378</v>
      </c>
      <c r="W94" s="36">
        <f>SUMIFS(СВЦЭМ!$C$33:$C$776,СВЦЭМ!$A$33:$A$776,$A94,СВЦЭМ!$B$33:$B$776,W$83)+'СЕТ СН'!$H$9+СВЦЭМ!$D$10+'СЕТ СН'!$H$6-'СЕТ СН'!$H$19</f>
        <v>1275.1994177699999</v>
      </c>
      <c r="X94" s="36">
        <f>SUMIFS(СВЦЭМ!$C$33:$C$776,СВЦЭМ!$A$33:$A$776,$A94,СВЦЭМ!$B$33:$B$776,X$83)+'СЕТ СН'!$H$9+СВЦЭМ!$D$10+'СЕТ СН'!$H$6-'СЕТ СН'!$H$19</f>
        <v>1290.8663199699999</v>
      </c>
      <c r="Y94" s="36">
        <f>SUMIFS(СВЦЭМ!$C$33:$C$776,СВЦЭМ!$A$33:$A$776,$A94,СВЦЭМ!$B$33:$B$776,Y$83)+'СЕТ СН'!$H$9+СВЦЭМ!$D$10+'СЕТ СН'!$H$6-'СЕТ СН'!$H$19</f>
        <v>1336.8151026400001</v>
      </c>
    </row>
    <row r="95" spans="1:25" ht="15.75" x14ac:dyDescent="0.2">
      <c r="A95" s="35">
        <f t="shared" si="2"/>
        <v>43536</v>
      </c>
      <c r="B95" s="36">
        <f>SUMIFS(СВЦЭМ!$C$33:$C$776,СВЦЭМ!$A$33:$A$776,$A95,СВЦЭМ!$B$33:$B$776,B$83)+'СЕТ СН'!$H$9+СВЦЭМ!$D$10+'СЕТ СН'!$H$6-'СЕТ СН'!$H$19</f>
        <v>1423.2094914300001</v>
      </c>
      <c r="C95" s="36">
        <f>SUMIFS(СВЦЭМ!$C$33:$C$776,СВЦЭМ!$A$33:$A$776,$A95,СВЦЭМ!$B$33:$B$776,C$83)+'СЕТ СН'!$H$9+СВЦЭМ!$D$10+'СЕТ СН'!$H$6-'СЕТ СН'!$H$19</f>
        <v>1430.6142185399999</v>
      </c>
      <c r="D95" s="36">
        <f>SUMIFS(СВЦЭМ!$C$33:$C$776,СВЦЭМ!$A$33:$A$776,$A95,СВЦЭМ!$B$33:$B$776,D$83)+'СЕТ СН'!$H$9+СВЦЭМ!$D$10+'СЕТ СН'!$H$6-'СЕТ СН'!$H$19</f>
        <v>1446.69240558</v>
      </c>
      <c r="E95" s="36">
        <f>SUMIFS(СВЦЭМ!$C$33:$C$776,СВЦЭМ!$A$33:$A$776,$A95,СВЦЭМ!$B$33:$B$776,E$83)+'СЕТ СН'!$H$9+СВЦЭМ!$D$10+'СЕТ СН'!$H$6-'СЕТ СН'!$H$19</f>
        <v>1456.90797277</v>
      </c>
      <c r="F95" s="36">
        <f>SUMIFS(СВЦЭМ!$C$33:$C$776,СВЦЭМ!$A$33:$A$776,$A95,СВЦЭМ!$B$33:$B$776,F$83)+'СЕТ СН'!$H$9+СВЦЭМ!$D$10+'СЕТ СН'!$H$6-'СЕТ СН'!$H$19</f>
        <v>1465.4420278499999</v>
      </c>
      <c r="G95" s="36">
        <f>SUMIFS(СВЦЭМ!$C$33:$C$776,СВЦЭМ!$A$33:$A$776,$A95,СВЦЭМ!$B$33:$B$776,G$83)+'СЕТ СН'!$H$9+СВЦЭМ!$D$10+'СЕТ СН'!$H$6-'СЕТ СН'!$H$19</f>
        <v>1437.64138183</v>
      </c>
      <c r="H95" s="36">
        <f>SUMIFS(СВЦЭМ!$C$33:$C$776,СВЦЭМ!$A$33:$A$776,$A95,СВЦЭМ!$B$33:$B$776,H$83)+'СЕТ СН'!$H$9+СВЦЭМ!$D$10+'СЕТ СН'!$H$6-'СЕТ СН'!$H$19</f>
        <v>1411.94724447</v>
      </c>
      <c r="I95" s="36">
        <f>SUMIFS(СВЦЭМ!$C$33:$C$776,СВЦЭМ!$A$33:$A$776,$A95,СВЦЭМ!$B$33:$B$776,I$83)+'СЕТ СН'!$H$9+СВЦЭМ!$D$10+'СЕТ СН'!$H$6-'СЕТ СН'!$H$19</f>
        <v>1353.74914758</v>
      </c>
      <c r="J95" s="36">
        <f>SUMIFS(СВЦЭМ!$C$33:$C$776,СВЦЭМ!$A$33:$A$776,$A95,СВЦЭМ!$B$33:$B$776,J$83)+'СЕТ СН'!$H$9+СВЦЭМ!$D$10+'СЕТ СН'!$H$6-'СЕТ СН'!$H$19</f>
        <v>1314.4142482699999</v>
      </c>
      <c r="K95" s="36">
        <f>SUMIFS(СВЦЭМ!$C$33:$C$776,СВЦЭМ!$A$33:$A$776,$A95,СВЦЭМ!$B$33:$B$776,K$83)+'СЕТ СН'!$H$9+СВЦЭМ!$D$10+'СЕТ СН'!$H$6-'СЕТ СН'!$H$19</f>
        <v>1294.57850353</v>
      </c>
      <c r="L95" s="36">
        <f>SUMIFS(СВЦЭМ!$C$33:$C$776,СВЦЭМ!$A$33:$A$776,$A95,СВЦЭМ!$B$33:$B$776,L$83)+'СЕТ СН'!$H$9+СВЦЭМ!$D$10+'СЕТ СН'!$H$6-'СЕТ СН'!$H$19</f>
        <v>1292.51199548</v>
      </c>
      <c r="M95" s="36">
        <f>SUMIFS(СВЦЭМ!$C$33:$C$776,СВЦЭМ!$A$33:$A$776,$A95,СВЦЭМ!$B$33:$B$776,M$83)+'СЕТ СН'!$H$9+СВЦЭМ!$D$10+'СЕТ СН'!$H$6-'СЕТ СН'!$H$19</f>
        <v>1319.58934486</v>
      </c>
      <c r="N95" s="36">
        <f>SUMIFS(СВЦЭМ!$C$33:$C$776,СВЦЭМ!$A$33:$A$776,$A95,СВЦЭМ!$B$33:$B$776,N$83)+'СЕТ СН'!$H$9+СВЦЭМ!$D$10+'СЕТ СН'!$H$6-'СЕТ СН'!$H$19</f>
        <v>1349.1957055399998</v>
      </c>
      <c r="O95" s="36">
        <f>SUMIFS(СВЦЭМ!$C$33:$C$776,СВЦЭМ!$A$33:$A$776,$A95,СВЦЭМ!$B$33:$B$776,O$83)+'СЕТ СН'!$H$9+СВЦЭМ!$D$10+'СЕТ СН'!$H$6-'СЕТ СН'!$H$19</f>
        <v>1367.21257515</v>
      </c>
      <c r="P95" s="36">
        <f>SUMIFS(СВЦЭМ!$C$33:$C$776,СВЦЭМ!$A$33:$A$776,$A95,СВЦЭМ!$B$33:$B$776,P$83)+'СЕТ СН'!$H$9+СВЦЭМ!$D$10+'СЕТ СН'!$H$6-'СЕТ СН'!$H$19</f>
        <v>1369.74502723</v>
      </c>
      <c r="Q95" s="36">
        <f>SUMIFS(СВЦЭМ!$C$33:$C$776,СВЦЭМ!$A$33:$A$776,$A95,СВЦЭМ!$B$33:$B$776,Q$83)+'СЕТ СН'!$H$9+СВЦЭМ!$D$10+'СЕТ СН'!$H$6-'СЕТ СН'!$H$19</f>
        <v>1358.5243048500001</v>
      </c>
      <c r="R95" s="36">
        <f>SUMIFS(СВЦЭМ!$C$33:$C$776,СВЦЭМ!$A$33:$A$776,$A95,СВЦЭМ!$B$33:$B$776,R$83)+'СЕТ СН'!$H$9+СВЦЭМ!$D$10+'СЕТ СН'!$H$6-'СЕТ СН'!$H$19</f>
        <v>1338.9697032399999</v>
      </c>
      <c r="S95" s="36">
        <f>SUMIFS(СВЦЭМ!$C$33:$C$776,СВЦЭМ!$A$33:$A$776,$A95,СВЦЭМ!$B$33:$B$776,S$83)+'СЕТ СН'!$H$9+СВЦЭМ!$D$10+'СЕТ СН'!$H$6-'СЕТ СН'!$H$19</f>
        <v>1308.6965390299999</v>
      </c>
      <c r="T95" s="36">
        <f>SUMIFS(СВЦЭМ!$C$33:$C$776,СВЦЭМ!$A$33:$A$776,$A95,СВЦЭМ!$B$33:$B$776,T$83)+'СЕТ СН'!$H$9+СВЦЭМ!$D$10+'СЕТ СН'!$H$6-'СЕТ СН'!$H$19</f>
        <v>1285.61478807</v>
      </c>
      <c r="U95" s="36">
        <f>SUMIFS(СВЦЭМ!$C$33:$C$776,СВЦЭМ!$A$33:$A$776,$A95,СВЦЭМ!$B$33:$B$776,U$83)+'СЕТ СН'!$H$9+СВЦЭМ!$D$10+'СЕТ СН'!$H$6-'СЕТ СН'!$H$19</f>
        <v>1274.8082974399999</v>
      </c>
      <c r="V95" s="36">
        <f>SUMIFS(СВЦЭМ!$C$33:$C$776,СВЦЭМ!$A$33:$A$776,$A95,СВЦЭМ!$B$33:$B$776,V$83)+'СЕТ СН'!$H$9+СВЦЭМ!$D$10+'СЕТ СН'!$H$6-'СЕТ СН'!$H$19</f>
        <v>1292.7524081699999</v>
      </c>
      <c r="W95" s="36">
        <f>SUMIFS(СВЦЭМ!$C$33:$C$776,СВЦЭМ!$A$33:$A$776,$A95,СВЦЭМ!$B$33:$B$776,W$83)+'СЕТ СН'!$H$9+СВЦЭМ!$D$10+'СЕТ СН'!$H$6-'СЕТ СН'!$H$19</f>
        <v>1331.3310025400001</v>
      </c>
      <c r="X95" s="36">
        <f>SUMIFS(СВЦЭМ!$C$33:$C$776,СВЦЭМ!$A$33:$A$776,$A95,СВЦЭМ!$B$33:$B$776,X$83)+'СЕТ СН'!$H$9+СВЦЭМ!$D$10+'СЕТ СН'!$H$6-'СЕТ СН'!$H$19</f>
        <v>1398.1244814500001</v>
      </c>
      <c r="Y95" s="36">
        <f>SUMIFS(СВЦЭМ!$C$33:$C$776,СВЦЭМ!$A$33:$A$776,$A95,СВЦЭМ!$B$33:$B$776,Y$83)+'СЕТ СН'!$H$9+СВЦЭМ!$D$10+'СЕТ СН'!$H$6-'СЕТ СН'!$H$19</f>
        <v>1428.74811808</v>
      </c>
    </row>
    <row r="96" spans="1:25" ht="15.75" x14ac:dyDescent="0.2">
      <c r="A96" s="35">
        <f t="shared" si="2"/>
        <v>43537</v>
      </c>
      <c r="B96" s="36">
        <f>SUMIFS(СВЦЭМ!$C$33:$C$776,СВЦЭМ!$A$33:$A$776,$A96,СВЦЭМ!$B$33:$B$776,B$83)+'СЕТ СН'!$H$9+СВЦЭМ!$D$10+'СЕТ СН'!$H$6-'СЕТ СН'!$H$19</f>
        <v>1437.8867934099999</v>
      </c>
      <c r="C96" s="36">
        <f>SUMIFS(СВЦЭМ!$C$33:$C$776,СВЦЭМ!$A$33:$A$776,$A96,СВЦЭМ!$B$33:$B$776,C$83)+'СЕТ СН'!$H$9+СВЦЭМ!$D$10+'СЕТ СН'!$H$6-'СЕТ СН'!$H$19</f>
        <v>1469.01418631</v>
      </c>
      <c r="D96" s="36">
        <f>SUMIFS(СВЦЭМ!$C$33:$C$776,СВЦЭМ!$A$33:$A$776,$A96,СВЦЭМ!$B$33:$B$776,D$83)+'СЕТ СН'!$H$9+СВЦЭМ!$D$10+'СЕТ СН'!$H$6-'СЕТ СН'!$H$19</f>
        <v>1479.81775468</v>
      </c>
      <c r="E96" s="36">
        <f>SUMIFS(СВЦЭМ!$C$33:$C$776,СВЦЭМ!$A$33:$A$776,$A96,СВЦЭМ!$B$33:$B$776,E$83)+'СЕТ СН'!$H$9+СВЦЭМ!$D$10+'СЕТ СН'!$H$6-'СЕТ СН'!$H$19</f>
        <v>1487.59140125</v>
      </c>
      <c r="F96" s="36">
        <f>SUMIFS(СВЦЭМ!$C$33:$C$776,СВЦЭМ!$A$33:$A$776,$A96,СВЦЭМ!$B$33:$B$776,F$83)+'СЕТ СН'!$H$9+СВЦЭМ!$D$10+'СЕТ СН'!$H$6-'СЕТ СН'!$H$19</f>
        <v>1497.6970229599999</v>
      </c>
      <c r="G96" s="36">
        <f>SUMIFS(СВЦЭМ!$C$33:$C$776,СВЦЭМ!$A$33:$A$776,$A96,СВЦЭМ!$B$33:$B$776,G$83)+'СЕТ СН'!$H$9+СВЦЭМ!$D$10+'СЕТ СН'!$H$6-'СЕТ СН'!$H$19</f>
        <v>1486.7426536099999</v>
      </c>
      <c r="H96" s="36">
        <f>SUMIFS(СВЦЭМ!$C$33:$C$776,СВЦЭМ!$A$33:$A$776,$A96,СВЦЭМ!$B$33:$B$776,H$83)+'СЕТ СН'!$H$9+СВЦЭМ!$D$10+'СЕТ СН'!$H$6-'СЕТ СН'!$H$19</f>
        <v>1440.08182891</v>
      </c>
      <c r="I96" s="36">
        <f>SUMIFS(СВЦЭМ!$C$33:$C$776,СВЦЭМ!$A$33:$A$776,$A96,СВЦЭМ!$B$33:$B$776,I$83)+'СЕТ СН'!$H$9+СВЦЭМ!$D$10+'СЕТ СН'!$H$6-'СЕТ СН'!$H$19</f>
        <v>1378.1649509399999</v>
      </c>
      <c r="J96" s="36">
        <f>SUMIFS(СВЦЭМ!$C$33:$C$776,СВЦЭМ!$A$33:$A$776,$A96,СВЦЭМ!$B$33:$B$776,J$83)+'СЕТ СН'!$H$9+СВЦЭМ!$D$10+'СЕТ СН'!$H$6-'СЕТ СН'!$H$19</f>
        <v>1336.1728086099999</v>
      </c>
      <c r="K96" s="36">
        <f>SUMIFS(СВЦЭМ!$C$33:$C$776,СВЦЭМ!$A$33:$A$776,$A96,СВЦЭМ!$B$33:$B$776,K$83)+'СЕТ СН'!$H$9+СВЦЭМ!$D$10+'СЕТ СН'!$H$6-'СЕТ СН'!$H$19</f>
        <v>1298.2947092300001</v>
      </c>
      <c r="L96" s="36">
        <f>SUMIFS(СВЦЭМ!$C$33:$C$776,СВЦЭМ!$A$33:$A$776,$A96,СВЦЭМ!$B$33:$B$776,L$83)+'СЕТ СН'!$H$9+СВЦЭМ!$D$10+'СЕТ СН'!$H$6-'СЕТ СН'!$H$19</f>
        <v>1304.29906082</v>
      </c>
      <c r="M96" s="36">
        <f>SUMIFS(СВЦЭМ!$C$33:$C$776,СВЦЭМ!$A$33:$A$776,$A96,СВЦЭМ!$B$33:$B$776,M$83)+'СЕТ СН'!$H$9+СВЦЭМ!$D$10+'СЕТ СН'!$H$6-'СЕТ СН'!$H$19</f>
        <v>1326.6418798700001</v>
      </c>
      <c r="N96" s="36">
        <f>SUMIFS(СВЦЭМ!$C$33:$C$776,СВЦЭМ!$A$33:$A$776,$A96,СВЦЭМ!$B$33:$B$776,N$83)+'СЕТ СН'!$H$9+СВЦЭМ!$D$10+'СЕТ СН'!$H$6-'СЕТ СН'!$H$19</f>
        <v>1353.2361652</v>
      </c>
      <c r="O96" s="36">
        <f>SUMIFS(СВЦЭМ!$C$33:$C$776,СВЦЭМ!$A$33:$A$776,$A96,СВЦЭМ!$B$33:$B$776,O$83)+'СЕТ СН'!$H$9+СВЦЭМ!$D$10+'СЕТ СН'!$H$6-'СЕТ СН'!$H$19</f>
        <v>1369.3185617700001</v>
      </c>
      <c r="P96" s="36">
        <f>SUMIFS(СВЦЭМ!$C$33:$C$776,СВЦЭМ!$A$33:$A$776,$A96,СВЦЭМ!$B$33:$B$776,P$83)+'СЕТ СН'!$H$9+СВЦЭМ!$D$10+'СЕТ СН'!$H$6-'СЕТ СН'!$H$19</f>
        <v>1391.3382752100001</v>
      </c>
      <c r="Q96" s="36">
        <f>SUMIFS(СВЦЭМ!$C$33:$C$776,СВЦЭМ!$A$33:$A$776,$A96,СВЦЭМ!$B$33:$B$776,Q$83)+'СЕТ СН'!$H$9+СВЦЭМ!$D$10+'СЕТ СН'!$H$6-'СЕТ СН'!$H$19</f>
        <v>1389.41732688</v>
      </c>
      <c r="R96" s="36">
        <f>SUMIFS(СВЦЭМ!$C$33:$C$776,СВЦЭМ!$A$33:$A$776,$A96,СВЦЭМ!$B$33:$B$776,R$83)+'СЕТ СН'!$H$9+СВЦЭМ!$D$10+'СЕТ СН'!$H$6-'СЕТ СН'!$H$19</f>
        <v>1353.75225034</v>
      </c>
      <c r="S96" s="36">
        <f>SUMIFS(СВЦЭМ!$C$33:$C$776,СВЦЭМ!$A$33:$A$776,$A96,СВЦЭМ!$B$33:$B$776,S$83)+'СЕТ СН'!$H$9+СВЦЭМ!$D$10+'СЕТ СН'!$H$6-'СЕТ СН'!$H$19</f>
        <v>1307.8747399599999</v>
      </c>
      <c r="T96" s="36">
        <f>SUMIFS(СВЦЭМ!$C$33:$C$776,СВЦЭМ!$A$33:$A$776,$A96,СВЦЭМ!$B$33:$B$776,T$83)+'СЕТ СН'!$H$9+СВЦЭМ!$D$10+'СЕТ СН'!$H$6-'СЕТ СН'!$H$19</f>
        <v>1284.16806735</v>
      </c>
      <c r="U96" s="36">
        <f>SUMIFS(СВЦЭМ!$C$33:$C$776,СВЦЭМ!$A$33:$A$776,$A96,СВЦЭМ!$B$33:$B$776,U$83)+'СЕТ СН'!$H$9+СВЦЭМ!$D$10+'СЕТ СН'!$H$6-'СЕТ СН'!$H$19</f>
        <v>1269.0101239599999</v>
      </c>
      <c r="V96" s="36">
        <f>SUMIFS(СВЦЭМ!$C$33:$C$776,СВЦЭМ!$A$33:$A$776,$A96,СВЦЭМ!$B$33:$B$776,V$83)+'СЕТ СН'!$H$9+СВЦЭМ!$D$10+'СЕТ СН'!$H$6-'СЕТ СН'!$H$19</f>
        <v>1268.1384220599998</v>
      </c>
      <c r="W96" s="36">
        <f>SUMIFS(СВЦЭМ!$C$33:$C$776,СВЦЭМ!$A$33:$A$776,$A96,СВЦЭМ!$B$33:$B$776,W$83)+'СЕТ СН'!$H$9+СВЦЭМ!$D$10+'СЕТ СН'!$H$6-'СЕТ СН'!$H$19</f>
        <v>1275.37218493</v>
      </c>
      <c r="X96" s="36">
        <f>SUMIFS(СВЦЭМ!$C$33:$C$776,СВЦЭМ!$A$33:$A$776,$A96,СВЦЭМ!$B$33:$B$776,X$83)+'СЕТ СН'!$H$9+СВЦЭМ!$D$10+'СЕТ СН'!$H$6-'СЕТ СН'!$H$19</f>
        <v>1335.0815275999998</v>
      </c>
      <c r="Y96" s="36">
        <f>SUMIFS(СВЦЭМ!$C$33:$C$776,СВЦЭМ!$A$33:$A$776,$A96,СВЦЭМ!$B$33:$B$776,Y$83)+'СЕТ СН'!$H$9+СВЦЭМ!$D$10+'СЕТ СН'!$H$6-'СЕТ СН'!$H$19</f>
        <v>1376.57976003</v>
      </c>
    </row>
    <row r="97" spans="1:25" ht="15.75" x14ac:dyDescent="0.2">
      <c r="A97" s="35">
        <f t="shared" si="2"/>
        <v>43538</v>
      </c>
      <c r="B97" s="36">
        <f>SUMIFS(СВЦЭМ!$C$33:$C$776,СВЦЭМ!$A$33:$A$776,$A97,СВЦЭМ!$B$33:$B$776,B$83)+'СЕТ СН'!$H$9+СВЦЭМ!$D$10+'СЕТ СН'!$H$6-'СЕТ СН'!$H$19</f>
        <v>1480.21372677</v>
      </c>
      <c r="C97" s="36">
        <f>SUMIFS(СВЦЭМ!$C$33:$C$776,СВЦЭМ!$A$33:$A$776,$A97,СВЦЭМ!$B$33:$B$776,C$83)+'СЕТ СН'!$H$9+СВЦЭМ!$D$10+'СЕТ СН'!$H$6-'СЕТ СН'!$H$19</f>
        <v>1504.67773066</v>
      </c>
      <c r="D97" s="36">
        <f>SUMIFS(СВЦЭМ!$C$33:$C$776,СВЦЭМ!$A$33:$A$776,$A97,СВЦЭМ!$B$33:$B$776,D$83)+'СЕТ СН'!$H$9+СВЦЭМ!$D$10+'СЕТ СН'!$H$6-'СЕТ СН'!$H$19</f>
        <v>1528.83619729</v>
      </c>
      <c r="E97" s="36">
        <f>SUMIFS(СВЦЭМ!$C$33:$C$776,СВЦЭМ!$A$33:$A$776,$A97,СВЦЭМ!$B$33:$B$776,E$83)+'СЕТ СН'!$H$9+СВЦЭМ!$D$10+'СЕТ СН'!$H$6-'СЕТ СН'!$H$19</f>
        <v>1524.4604641999999</v>
      </c>
      <c r="F97" s="36">
        <f>SUMIFS(СВЦЭМ!$C$33:$C$776,СВЦЭМ!$A$33:$A$776,$A97,СВЦЭМ!$B$33:$B$776,F$83)+'СЕТ СН'!$H$9+СВЦЭМ!$D$10+'СЕТ СН'!$H$6-'СЕТ СН'!$H$19</f>
        <v>1515.1085386299999</v>
      </c>
      <c r="G97" s="36">
        <f>SUMIFS(СВЦЭМ!$C$33:$C$776,СВЦЭМ!$A$33:$A$776,$A97,СВЦЭМ!$B$33:$B$776,G$83)+'СЕТ СН'!$H$9+СВЦЭМ!$D$10+'СЕТ СН'!$H$6-'СЕТ СН'!$H$19</f>
        <v>1484.9417245699999</v>
      </c>
      <c r="H97" s="36">
        <f>SUMIFS(СВЦЭМ!$C$33:$C$776,СВЦЭМ!$A$33:$A$776,$A97,СВЦЭМ!$B$33:$B$776,H$83)+'СЕТ СН'!$H$9+СВЦЭМ!$D$10+'СЕТ СН'!$H$6-'СЕТ СН'!$H$19</f>
        <v>1421.9564553099999</v>
      </c>
      <c r="I97" s="36">
        <f>SUMIFS(СВЦЭМ!$C$33:$C$776,СВЦЭМ!$A$33:$A$776,$A97,СВЦЭМ!$B$33:$B$776,I$83)+'СЕТ СН'!$H$9+СВЦЭМ!$D$10+'СЕТ СН'!$H$6-'СЕТ СН'!$H$19</f>
        <v>1360.17611098</v>
      </c>
      <c r="J97" s="36">
        <f>SUMIFS(СВЦЭМ!$C$33:$C$776,СВЦЭМ!$A$33:$A$776,$A97,СВЦЭМ!$B$33:$B$776,J$83)+'СЕТ СН'!$H$9+СВЦЭМ!$D$10+'СЕТ СН'!$H$6-'СЕТ СН'!$H$19</f>
        <v>1320.85502032</v>
      </c>
      <c r="K97" s="36">
        <f>SUMIFS(СВЦЭМ!$C$33:$C$776,СВЦЭМ!$A$33:$A$776,$A97,СВЦЭМ!$B$33:$B$776,K$83)+'СЕТ СН'!$H$9+СВЦЭМ!$D$10+'СЕТ СН'!$H$6-'СЕТ СН'!$H$19</f>
        <v>1300.1039810299999</v>
      </c>
      <c r="L97" s="36">
        <f>SUMIFS(СВЦЭМ!$C$33:$C$776,СВЦЭМ!$A$33:$A$776,$A97,СВЦЭМ!$B$33:$B$776,L$83)+'СЕТ СН'!$H$9+СВЦЭМ!$D$10+'СЕТ СН'!$H$6-'СЕТ СН'!$H$19</f>
        <v>1299.6924391799998</v>
      </c>
      <c r="M97" s="36">
        <f>SUMIFS(СВЦЭМ!$C$33:$C$776,СВЦЭМ!$A$33:$A$776,$A97,СВЦЭМ!$B$33:$B$776,M$83)+'СЕТ СН'!$H$9+СВЦЭМ!$D$10+'СЕТ СН'!$H$6-'СЕТ СН'!$H$19</f>
        <v>1346.5433202899999</v>
      </c>
      <c r="N97" s="36">
        <f>SUMIFS(СВЦЭМ!$C$33:$C$776,СВЦЭМ!$A$33:$A$776,$A97,СВЦЭМ!$B$33:$B$776,N$83)+'СЕТ СН'!$H$9+СВЦЭМ!$D$10+'СЕТ СН'!$H$6-'СЕТ СН'!$H$19</f>
        <v>1380.8057264700001</v>
      </c>
      <c r="O97" s="36">
        <f>SUMIFS(СВЦЭМ!$C$33:$C$776,СВЦЭМ!$A$33:$A$776,$A97,СВЦЭМ!$B$33:$B$776,O$83)+'СЕТ СН'!$H$9+СВЦЭМ!$D$10+'СЕТ СН'!$H$6-'СЕТ СН'!$H$19</f>
        <v>1389.6173257599999</v>
      </c>
      <c r="P97" s="36">
        <f>SUMIFS(СВЦЭМ!$C$33:$C$776,СВЦЭМ!$A$33:$A$776,$A97,СВЦЭМ!$B$33:$B$776,P$83)+'СЕТ СН'!$H$9+СВЦЭМ!$D$10+'СЕТ СН'!$H$6-'СЕТ СН'!$H$19</f>
        <v>1400.7985634199999</v>
      </c>
      <c r="Q97" s="36">
        <f>SUMIFS(СВЦЭМ!$C$33:$C$776,СВЦЭМ!$A$33:$A$776,$A97,СВЦЭМ!$B$33:$B$776,Q$83)+'СЕТ СН'!$H$9+СВЦЭМ!$D$10+'СЕТ СН'!$H$6-'СЕТ СН'!$H$19</f>
        <v>1402.31683346</v>
      </c>
      <c r="R97" s="36">
        <f>SUMIFS(СВЦЭМ!$C$33:$C$776,СВЦЭМ!$A$33:$A$776,$A97,СВЦЭМ!$B$33:$B$776,R$83)+'СЕТ СН'!$H$9+СВЦЭМ!$D$10+'СЕТ СН'!$H$6-'СЕТ СН'!$H$19</f>
        <v>1370.03140805</v>
      </c>
      <c r="S97" s="36">
        <f>SUMIFS(СВЦЭМ!$C$33:$C$776,СВЦЭМ!$A$33:$A$776,$A97,СВЦЭМ!$B$33:$B$776,S$83)+'СЕТ СН'!$H$9+СВЦЭМ!$D$10+'СЕТ СН'!$H$6-'СЕТ СН'!$H$19</f>
        <v>1328.4551308300001</v>
      </c>
      <c r="T97" s="36">
        <f>SUMIFS(СВЦЭМ!$C$33:$C$776,СВЦЭМ!$A$33:$A$776,$A97,СВЦЭМ!$B$33:$B$776,T$83)+'СЕТ СН'!$H$9+СВЦЭМ!$D$10+'СЕТ СН'!$H$6-'СЕТ СН'!$H$19</f>
        <v>1297.5327508099999</v>
      </c>
      <c r="U97" s="36">
        <f>SUMIFS(СВЦЭМ!$C$33:$C$776,СВЦЭМ!$A$33:$A$776,$A97,СВЦЭМ!$B$33:$B$776,U$83)+'СЕТ СН'!$H$9+СВЦЭМ!$D$10+'СЕТ СН'!$H$6-'СЕТ СН'!$H$19</f>
        <v>1253.4914611300001</v>
      </c>
      <c r="V97" s="36">
        <f>SUMIFS(СВЦЭМ!$C$33:$C$776,СВЦЭМ!$A$33:$A$776,$A97,СВЦЭМ!$B$33:$B$776,V$83)+'СЕТ СН'!$H$9+СВЦЭМ!$D$10+'СЕТ СН'!$H$6-'СЕТ СН'!$H$19</f>
        <v>1245.59205034</v>
      </c>
      <c r="W97" s="36">
        <f>SUMIFS(СВЦЭМ!$C$33:$C$776,СВЦЭМ!$A$33:$A$776,$A97,СВЦЭМ!$B$33:$B$776,W$83)+'СЕТ СН'!$H$9+СВЦЭМ!$D$10+'СЕТ СН'!$H$6-'СЕТ СН'!$H$19</f>
        <v>1238.4696145</v>
      </c>
      <c r="X97" s="36">
        <f>SUMIFS(СВЦЭМ!$C$33:$C$776,СВЦЭМ!$A$33:$A$776,$A97,СВЦЭМ!$B$33:$B$776,X$83)+'СЕТ СН'!$H$9+СВЦЭМ!$D$10+'СЕТ СН'!$H$6-'СЕТ СН'!$H$19</f>
        <v>1258.5067213799998</v>
      </c>
      <c r="Y97" s="36">
        <f>SUMIFS(СВЦЭМ!$C$33:$C$776,СВЦЭМ!$A$33:$A$776,$A97,СВЦЭМ!$B$33:$B$776,Y$83)+'СЕТ СН'!$H$9+СВЦЭМ!$D$10+'СЕТ СН'!$H$6-'СЕТ СН'!$H$19</f>
        <v>1292.67265976</v>
      </c>
    </row>
    <row r="98" spans="1:25" ht="15.75" x14ac:dyDescent="0.2">
      <c r="A98" s="35">
        <f t="shared" si="2"/>
        <v>43539</v>
      </c>
      <c r="B98" s="36">
        <f>SUMIFS(СВЦЭМ!$C$33:$C$776,СВЦЭМ!$A$33:$A$776,$A98,СВЦЭМ!$B$33:$B$776,B$83)+'СЕТ СН'!$H$9+СВЦЭМ!$D$10+'СЕТ СН'!$H$6-'СЕТ СН'!$H$19</f>
        <v>1437.69765884</v>
      </c>
      <c r="C98" s="36">
        <f>SUMIFS(СВЦЭМ!$C$33:$C$776,СВЦЭМ!$A$33:$A$776,$A98,СВЦЭМ!$B$33:$B$776,C$83)+'СЕТ СН'!$H$9+СВЦЭМ!$D$10+'СЕТ СН'!$H$6-'СЕТ СН'!$H$19</f>
        <v>1509.7189055399999</v>
      </c>
      <c r="D98" s="36">
        <f>SUMIFS(СВЦЭМ!$C$33:$C$776,СВЦЭМ!$A$33:$A$776,$A98,СВЦЭМ!$B$33:$B$776,D$83)+'СЕТ СН'!$H$9+СВЦЭМ!$D$10+'СЕТ СН'!$H$6-'СЕТ СН'!$H$19</f>
        <v>1506.1591775500001</v>
      </c>
      <c r="E98" s="36">
        <f>SUMIFS(СВЦЭМ!$C$33:$C$776,СВЦЭМ!$A$33:$A$776,$A98,СВЦЭМ!$B$33:$B$776,E$83)+'СЕТ СН'!$H$9+СВЦЭМ!$D$10+'СЕТ СН'!$H$6-'СЕТ СН'!$H$19</f>
        <v>1511.5203875899999</v>
      </c>
      <c r="F98" s="36">
        <f>SUMIFS(СВЦЭМ!$C$33:$C$776,СВЦЭМ!$A$33:$A$776,$A98,СВЦЭМ!$B$33:$B$776,F$83)+'СЕТ СН'!$H$9+СВЦЭМ!$D$10+'СЕТ СН'!$H$6-'СЕТ СН'!$H$19</f>
        <v>1509.7861319399999</v>
      </c>
      <c r="G98" s="36">
        <f>SUMIFS(СВЦЭМ!$C$33:$C$776,СВЦЭМ!$A$33:$A$776,$A98,СВЦЭМ!$B$33:$B$776,G$83)+'СЕТ СН'!$H$9+СВЦЭМ!$D$10+'СЕТ СН'!$H$6-'СЕТ СН'!$H$19</f>
        <v>1483.3658816699999</v>
      </c>
      <c r="H98" s="36">
        <f>SUMIFS(СВЦЭМ!$C$33:$C$776,СВЦЭМ!$A$33:$A$776,$A98,СВЦЭМ!$B$33:$B$776,H$83)+'СЕТ СН'!$H$9+СВЦЭМ!$D$10+'СЕТ СН'!$H$6-'СЕТ СН'!$H$19</f>
        <v>1433.7053765999999</v>
      </c>
      <c r="I98" s="36">
        <f>SUMIFS(СВЦЭМ!$C$33:$C$776,СВЦЭМ!$A$33:$A$776,$A98,СВЦЭМ!$B$33:$B$776,I$83)+'СЕТ СН'!$H$9+СВЦЭМ!$D$10+'СЕТ СН'!$H$6-'СЕТ СН'!$H$19</f>
        <v>1384.80467907</v>
      </c>
      <c r="J98" s="36">
        <f>SUMIFS(СВЦЭМ!$C$33:$C$776,СВЦЭМ!$A$33:$A$776,$A98,СВЦЭМ!$B$33:$B$776,J$83)+'СЕТ СН'!$H$9+СВЦЭМ!$D$10+'СЕТ СН'!$H$6-'СЕТ СН'!$H$19</f>
        <v>1347.7733796699999</v>
      </c>
      <c r="K98" s="36">
        <f>SUMIFS(СВЦЭМ!$C$33:$C$776,СВЦЭМ!$A$33:$A$776,$A98,СВЦЭМ!$B$33:$B$776,K$83)+'СЕТ СН'!$H$9+СВЦЭМ!$D$10+'СЕТ СН'!$H$6-'СЕТ СН'!$H$19</f>
        <v>1344.5110703400001</v>
      </c>
      <c r="L98" s="36">
        <f>SUMIFS(СВЦЭМ!$C$33:$C$776,СВЦЭМ!$A$33:$A$776,$A98,СВЦЭМ!$B$33:$B$776,L$83)+'СЕТ СН'!$H$9+СВЦЭМ!$D$10+'СЕТ СН'!$H$6-'СЕТ СН'!$H$19</f>
        <v>1347.21628719</v>
      </c>
      <c r="M98" s="36">
        <f>SUMIFS(СВЦЭМ!$C$33:$C$776,СВЦЭМ!$A$33:$A$776,$A98,СВЦЭМ!$B$33:$B$776,M$83)+'СЕТ СН'!$H$9+СВЦЭМ!$D$10+'СЕТ СН'!$H$6-'СЕТ СН'!$H$19</f>
        <v>1365.72206641</v>
      </c>
      <c r="N98" s="36">
        <f>SUMIFS(СВЦЭМ!$C$33:$C$776,СВЦЭМ!$A$33:$A$776,$A98,СВЦЭМ!$B$33:$B$776,N$83)+'СЕТ СН'!$H$9+СВЦЭМ!$D$10+'СЕТ СН'!$H$6-'СЕТ СН'!$H$19</f>
        <v>1359.1941646999999</v>
      </c>
      <c r="O98" s="36">
        <f>SUMIFS(СВЦЭМ!$C$33:$C$776,СВЦЭМ!$A$33:$A$776,$A98,СВЦЭМ!$B$33:$B$776,O$83)+'СЕТ СН'!$H$9+СВЦЭМ!$D$10+'СЕТ СН'!$H$6-'СЕТ СН'!$H$19</f>
        <v>1379.3326356699999</v>
      </c>
      <c r="P98" s="36">
        <f>SUMIFS(СВЦЭМ!$C$33:$C$776,СВЦЭМ!$A$33:$A$776,$A98,СВЦЭМ!$B$33:$B$776,P$83)+'СЕТ СН'!$H$9+СВЦЭМ!$D$10+'СЕТ СН'!$H$6-'СЕТ СН'!$H$19</f>
        <v>1400.80270071</v>
      </c>
      <c r="Q98" s="36">
        <f>SUMIFS(СВЦЭМ!$C$33:$C$776,СВЦЭМ!$A$33:$A$776,$A98,СВЦЭМ!$B$33:$B$776,Q$83)+'СЕТ СН'!$H$9+СВЦЭМ!$D$10+'СЕТ СН'!$H$6-'СЕТ СН'!$H$19</f>
        <v>1368.5588625199998</v>
      </c>
      <c r="R98" s="36">
        <f>SUMIFS(СВЦЭМ!$C$33:$C$776,СВЦЭМ!$A$33:$A$776,$A98,СВЦЭМ!$B$33:$B$776,R$83)+'СЕТ СН'!$H$9+СВЦЭМ!$D$10+'СЕТ СН'!$H$6-'СЕТ СН'!$H$19</f>
        <v>1328.83085807</v>
      </c>
      <c r="S98" s="36">
        <f>SUMIFS(СВЦЭМ!$C$33:$C$776,СВЦЭМ!$A$33:$A$776,$A98,СВЦЭМ!$B$33:$B$776,S$83)+'СЕТ СН'!$H$9+СВЦЭМ!$D$10+'СЕТ СН'!$H$6-'СЕТ СН'!$H$19</f>
        <v>1286.4324841</v>
      </c>
      <c r="T98" s="36">
        <f>SUMIFS(СВЦЭМ!$C$33:$C$776,СВЦЭМ!$A$33:$A$776,$A98,СВЦЭМ!$B$33:$B$776,T$83)+'СЕТ СН'!$H$9+СВЦЭМ!$D$10+'СЕТ СН'!$H$6-'СЕТ СН'!$H$19</f>
        <v>1277.3643685</v>
      </c>
      <c r="U98" s="36">
        <f>SUMIFS(СВЦЭМ!$C$33:$C$776,СВЦЭМ!$A$33:$A$776,$A98,СВЦЭМ!$B$33:$B$776,U$83)+'СЕТ СН'!$H$9+СВЦЭМ!$D$10+'СЕТ СН'!$H$6-'СЕТ СН'!$H$19</f>
        <v>1265.7745755800001</v>
      </c>
      <c r="V98" s="36">
        <f>SUMIFS(СВЦЭМ!$C$33:$C$776,СВЦЭМ!$A$33:$A$776,$A98,СВЦЭМ!$B$33:$B$776,V$83)+'СЕТ СН'!$H$9+СВЦЭМ!$D$10+'СЕТ СН'!$H$6-'СЕТ СН'!$H$19</f>
        <v>1268.5400315500001</v>
      </c>
      <c r="W98" s="36">
        <f>SUMIFS(СВЦЭМ!$C$33:$C$776,СВЦЭМ!$A$33:$A$776,$A98,СВЦЭМ!$B$33:$B$776,W$83)+'СЕТ СН'!$H$9+СВЦЭМ!$D$10+'СЕТ СН'!$H$6-'СЕТ СН'!$H$19</f>
        <v>1273.2899901199999</v>
      </c>
      <c r="X98" s="36">
        <f>SUMIFS(СВЦЭМ!$C$33:$C$776,СВЦЭМ!$A$33:$A$776,$A98,СВЦЭМ!$B$33:$B$776,X$83)+'СЕТ СН'!$H$9+СВЦЭМ!$D$10+'СЕТ СН'!$H$6-'СЕТ СН'!$H$19</f>
        <v>1299.59117498</v>
      </c>
      <c r="Y98" s="36">
        <f>SUMIFS(СВЦЭМ!$C$33:$C$776,СВЦЭМ!$A$33:$A$776,$A98,СВЦЭМ!$B$33:$B$776,Y$83)+'СЕТ СН'!$H$9+СВЦЭМ!$D$10+'СЕТ СН'!$H$6-'СЕТ СН'!$H$19</f>
        <v>1341.2696002399998</v>
      </c>
    </row>
    <row r="99" spans="1:25" ht="15.75" x14ac:dyDescent="0.2">
      <c r="A99" s="35">
        <f t="shared" si="2"/>
        <v>43540</v>
      </c>
      <c r="B99" s="36">
        <f>SUMIFS(СВЦЭМ!$C$33:$C$776,СВЦЭМ!$A$33:$A$776,$A99,СВЦЭМ!$B$33:$B$776,B$83)+'СЕТ СН'!$H$9+СВЦЭМ!$D$10+'СЕТ СН'!$H$6-'СЕТ СН'!$H$19</f>
        <v>1390.3536836399999</v>
      </c>
      <c r="C99" s="36">
        <f>SUMIFS(СВЦЭМ!$C$33:$C$776,СВЦЭМ!$A$33:$A$776,$A99,СВЦЭМ!$B$33:$B$776,C$83)+'СЕТ СН'!$H$9+СВЦЭМ!$D$10+'СЕТ СН'!$H$6-'СЕТ СН'!$H$19</f>
        <v>1432.0285731200001</v>
      </c>
      <c r="D99" s="36">
        <f>SUMIFS(СВЦЭМ!$C$33:$C$776,СВЦЭМ!$A$33:$A$776,$A99,СВЦЭМ!$B$33:$B$776,D$83)+'СЕТ СН'!$H$9+СВЦЭМ!$D$10+'СЕТ СН'!$H$6-'СЕТ СН'!$H$19</f>
        <v>1458.00344814</v>
      </c>
      <c r="E99" s="36">
        <f>SUMIFS(СВЦЭМ!$C$33:$C$776,СВЦЭМ!$A$33:$A$776,$A99,СВЦЭМ!$B$33:$B$776,E$83)+'СЕТ СН'!$H$9+СВЦЭМ!$D$10+'СЕТ СН'!$H$6-'СЕТ СН'!$H$19</f>
        <v>1464.9377703499999</v>
      </c>
      <c r="F99" s="36">
        <f>SUMIFS(СВЦЭМ!$C$33:$C$776,СВЦЭМ!$A$33:$A$776,$A99,СВЦЭМ!$B$33:$B$776,F$83)+'СЕТ СН'!$H$9+СВЦЭМ!$D$10+'СЕТ СН'!$H$6-'СЕТ СН'!$H$19</f>
        <v>1486.31068762</v>
      </c>
      <c r="G99" s="36">
        <f>SUMIFS(СВЦЭМ!$C$33:$C$776,СВЦЭМ!$A$33:$A$776,$A99,СВЦЭМ!$B$33:$B$776,G$83)+'СЕТ СН'!$H$9+СВЦЭМ!$D$10+'СЕТ СН'!$H$6-'СЕТ СН'!$H$19</f>
        <v>1472.3039160200001</v>
      </c>
      <c r="H99" s="36">
        <f>SUMIFS(СВЦЭМ!$C$33:$C$776,СВЦЭМ!$A$33:$A$776,$A99,СВЦЭМ!$B$33:$B$776,H$83)+'СЕТ СН'!$H$9+СВЦЭМ!$D$10+'СЕТ СН'!$H$6-'СЕТ СН'!$H$19</f>
        <v>1443.69128961</v>
      </c>
      <c r="I99" s="36">
        <f>SUMIFS(СВЦЭМ!$C$33:$C$776,СВЦЭМ!$A$33:$A$776,$A99,СВЦЭМ!$B$33:$B$776,I$83)+'СЕТ СН'!$H$9+СВЦЭМ!$D$10+'СЕТ СН'!$H$6-'СЕТ СН'!$H$19</f>
        <v>1369.4221851299999</v>
      </c>
      <c r="J99" s="36">
        <f>SUMIFS(СВЦЭМ!$C$33:$C$776,СВЦЭМ!$A$33:$A$776,$A99,СВЦЭМ!$B$33:$B$776,J$83)+'СЕТ СН'!$H$9+СВЦЭМ!$D$10+'СЕТ СН'!$H$6-'СЕТ СН'!$H$19</f>
        <v>1291.7982800999998</v>
      </c>
      <c r="K99" s="36">
        <f>SUMIFS(СВЦЭМ!$C$33:$C$776,СВЦЭМ!$A$33:$A$776,$A99,СВЦЭМ!$B$33:$B$776,K$83)+'СЕТ СН'!$H$9+СВЦЭМ!$D$10+'СЕТ СН'!$H$6-'СЕТ СН'!$H$19</f>
        <v>1277.3068900200001</v>
      </c>
      <c r="L99" s="36">
        <f>SUMIFS(СВЦЭМ!$C$33:$C$776,СВЦЭМ!$A$33:$A$776,$A99,СВЦЭМ!$B$33:$B$776,L$83)+'СЕТ СН'!$H$9+СВЦЭМ!$D$10+'СЕТ СН'!$H$6-'СЕТ СН'!$H$19</f>
        <v>1296.0236012599999</v>
      </c>
      <c r="M99" s="36">
        <f>SUMIFS(СВЦЭМ!$C$33:$C$776,СВЦЭМ!$A$33:$A$776,$A99,СВЦЭМ!$B$33:$B$776,M$83)+'СЕТ СН'!$H$9+СВЦЭМ!$D$10+'СЕТ СН'!$H$6-'СЕТ СН'!$H$19</f>
        <v>1330.66540809</v>
      </c>
      <c r="N99" s="36">
        <f>SUMIFS(СВЦЭМ!$C$33:$C$776,СВЦЭМ!$A$33:$A$776,$A99,СВЦЭМ!$B$33:$B$776,N$83)+'СЕТ СН'!$H$9+СВЦЭМ!$D$10+'СЕТ СН'!$H$6-'СЕТ СН'!$H$19</f>
        <v>1367.7858268099999</v>
      </c>
      <c r="O99" s="36">
        <f>SUMIFS(СВЦЭМ!$C$33:$C$776,СВЦЭМ!$A$33:$A$776,$A99,СВЦЭМ!$B$33:$B$776,O$83)+'СЕТ СН'!$H$9+СВЦЭМ!$D$10+'СЕТ СН'!$H$6-'СЕТ СН'!$H$19</f>
        <v>1384.1356176700001</v>
      </c>
      <c r="P99" s="36">
        <f>SUMIFS(СВЦЭМ!$C$33:$C$776,СВЦЭМ!$A$33:$A$776,$A99,СВЦЭМ!$B$33:$B$776,P$83)+'СЕТ СН'!$H$9+СВЦЭМ!$D$10+'СЕТ СН'!$H$6-'СЕТ СН'!$H$19</f>
        <v>1375.99847381</v>
      </c>
      <c r="Q99" s="36">
        <f>SUMIFS(СВЦЭМ!$C$33:$C$776,СВЦЭМ!$A$33:$A$776,$A99,СВЦЭМ!$B$33:$B$776,Q$83)+'СЕТ СН'!$H$9+СВЦЭМ!$D$10+'СЕТ СН'!$H$6-'СЕТ СН'!$H$19</f>
        <v>1377.2370765999999</v>
      </c>
      <c r="R99" s="36">
        <f>SUMIFS(СВЦЭМ!$C$33:$C$776,СВЦЭМ!$A$33:$A$776,$A99,СВЦЭМ!$B$33:$B$776,R$83)+'СЕТ СН'!$H$9+СВЦЭМ!$D$10+'СЕТ СН'!$H$6-'СЕТ СН'!$H$19</f>
        <v>1347.38675898</v>
      </c>
      <c r="S99" s="36">
        <f>SUMIFS(СВЦЭМ!$C$33:$C$776,СВЦЭМ!$A$33:$A$776,$A99,СВЦЭМ!$B$33:$B$776,S$83)+'СЕТ СН'!$H$9+СВЦЭМ!$D$10+'СЕТ СН'!$H$6-'СЕТ СН'!$H$19</f>
        <v>1300.5882762799999</v>
      </c>
      <c r="T99" s="36">
        <f>SUMIFS(СВЦЭМ!$C$33:$C$776,СВЦЭМ!$A$33:$A$776,$A99,СВЦЭМ!$B$33:$B$776,T$83)+'СЕТ СН'!$H$9+СВЦЭМ!$D$10+'СЕТ СН'!$H$6-'СЕТ СН'!$H$19</f>
        <v>1288.8733234400001</v>
      </c>
      <c r="U99" s="36">
        <f>SUMIFS(СВЦЭМ!$C$33:$C$776,СВЦЭМ!$A$33:$A$776,$A99,СВЦЭМ!$B$33:$B$776,U$83)+'СЕТ СН'!$H$9+СВЦЭМ!$D$10+'СЕТ СН'!$H$6-'СЕТ СН'!$H$19</f>
        <v>1271.34064158</v>
      </c>
      <c r="V99" s="36">
        <f>SUMIFS(СВЦЭМ!$C$33:$C$776,СВЦЭМ!$A$33:$A$776,$A99,СВЦЭМ!$B$33:$B$776,V$83)+'СЕТ СН'!$H$9+СВЦЭМ!$D$10+'СЕТ СН'!$H$6-'СЕТ СН'!$H$19</f>
        <v>1252.6726595599998</v>
      </c>
      <c r="W99" s="36">
        <f>SUMIFS(СВЦЭМ!$C$33:$C$776,СВЦЭМ!$A$33:$A$776,$A99,СВЦЭМ!$B$33:$B$776,W$83)+'СЕТ СН'!$H$9+СВЦЭМ!$D$10+'СЕТ СН'!$H$6-'СЕТ СН'!$H$19</f>
        <v>1264.0966810899999</v>
      </c>
      <c r="X99" s="36">
        <f>SUMIFS(СВЦЭМ!$C$33:$C$776,СВЦЭМ!$A$33:$A$776,$A99,СВЦЭМ!$B$33:$B$776,X$83)+'СЕТ СН'!$H$9+СВЦЭМ!$D$10+'СЕТ СН'!$H$6-'СЕТ СН'!$H$19</f>
        <v>1306.39474116</v>
      </c>
      <c r="Y99" s="36">
        <f>SUMIFS(СВЦЭМ!$C$33:$C$776,СВЦЭМ!$A$33:$A$776,$A99,СВЦЭМ!$B$33:$B$776,Y$83)+'СЕТ СН'!$H$9+СВЦЭМ!$D$10+'СЕТ СН'!$H$6-'СЕТ СН'!$H$19</f>
        <v>1359.1121161900001</v>
      </c>
    </row>
    <row r="100" spans="1:25" ht="15.75" x14ac:dyDescent="0.2">
      <c r="A100" s="35">
        <f t="shared" si="2"/>
        <v>43541</v>
      </c>
      <c r="B100" s="36">
        <f>SUMIFS(СВЦЭМ!$C$33:$C$776,СВЦЭМ!$A$33:$A$776,$A100,СВЦЭМ!$B$33:$B$776,B$83)+'СЕТ СН'!$H$9+СВЦЭМ!$D$10+'СЕТ СН'!$H$6-'СЕТ СН'!$H$19</f>
        <v>1402.76823717</v>
      </c>
      <c r="C100" s="36">
        <f>SUMIFS(СВЦЭМ!$C$33:$C$776,СВЦЭМ!$A$33:$A$776,$A100,СВЦЭМ!$B$33:$B$776,C$83)+'СЕТ СН'!$H$9+СВЦЭМ!$D$10+'СЕТ СН'!$H$6-'СЕТ СН'!$H$19</f>
        <v>1438.1868107999999</v>
      </c>
      <c r="D100" s="36">
        <f>SUMIFS(СВЦЭМ!$C$33:$C$776,СВЦЭМ!$A$33:$A$776,$A100,СВЦЭМ!$B$33:$B$776,D$83)+'СЕТ СН'!$H$9+СВЦЭМ!$D$10+'СЕТ СН'!$H$6-'СЕТ СН'!$H$19</f>
        <v>1445.26880183</v>
      </c>
      <c r="E100" s="36">
        <f>SUMIFS(СВЦЭМ!$C$33:$C$776,СВЦЭМ!$A$33:$A$776,$A100,СВЦЭМ!$B$33:$B$776,E$83)+'СЕТ СН'!$H$9+СВЦЭМ!$D$10+'СЕТ СН'!$H$6-'СЕТ СН'!$H$19</f>
        <v>1449.2605696799999</v>
      </c>
      <c r="F100" s="36">
        <f>SUMIFS(СВЦЭМ!$C$33:$C$776,СВЦЭМ!$A$33:$A$776,$A100,СВЦЭМ!$B$33:$B$776,F$83)+'СЕТ СН'!$H$9+СВЦЭМ!$D$10+'СЕТ СН'!$H$6-'СЕТ СН'!$H$19</f>
        <v>1465.96590982</v>
      </c>
      <c r="G100" s="36">
        <f>SUMIFS(СВЦЭМ!$C$33:$C$776,СВЦЭМ!$A$33:$A$776,$A100,СВЦЭМ!$B$33:$B$776,G$83)+'СЕТ СН'!$H$9+СВЦЭМ!$D$10+'СЕТ СН'!$H$6-'СЕТ СН'!$H$19</f>
        <v>1479.1979756999999</v>
      </c>
      <c r="H100" s="36">
        <f>SUMIFS(СВЦЭМ!$C$33:$C$776,СВЦЭМ!$A$33:$A$776,$A100,СВЦЭМ!$B$33:$B$776,H$83)+'СЕТ СН'!$H$9+СВЦЭМ!$D$10+'СЕТ СН'!$H$6-'СЕТ СН'!$H$19</f>
        <v>1428.22241536</v>
      </c>
      <c r="I100" s="36">
        <f>SUMIFS(СВЦЭМ!$C$33:$C$776,СВЦЭМ!$A$33:$A$776,$A100,СВЦЭМ!$B$33:$B$776,I$83)+'СЕТ СН'!$H$9+СВЦЭМ!$D$10+'СЕТ СН'!$H$6-'СЕТ СН'!$H$19</f>
        <v>1373.08739565</v>
      </c>
      <c r="J100" s="36">
        <f>SUMIFS(СВЦЭМ!$C$33:$C$776,СВЦЭМ!$A$33:$A$776,$A100,СВЦЭМ!$B$33:$B$776,J$83)+'СЕТ СН'!$H$9+СВЦЭМ!$D$10+'СЕТ СН'!$H$6-'СЕТ СН'!$H$19</f>
        <v>1318.4155514499998</v>
      </c>
      <c r="K100" s="36">
        <f>SUMIFS(СВЦЭМ!$C$33:$C$776,СВЦЭМ!$A$33:$A$776,$A100,СВЦЭМ!$B$33:$B$776,K$83)+'СЕТ СН'!$H$9+СВЦЭМ!$D$10+'СЕТ СН'!$H$6-'СЕТ СН'!$H$19</f>
        <v>1286.5939882399998</v>
      </c>
      <c r="L100" s="36">
        <f>SUMIFS(СВЦЭМ!$C$33:$C$776,СВЦЭМ!$A$33:$A$776,$A100,СВЦЭМ!$B$33:$B$776,L$83)+'СЕТ СН'!$H$9+СВЦЭМ!$D$10+'СЕТ СН'!$H$6-'СЕТ СН'!$H$19</f>
        <v>1269.90055117</v>
      </c>
      <c r="M100" s="36">
        <f>SUMIFS(СВЦЭМ!$C$33:$C$776,СВЦЭМ!$A$33:$A$776,$A100,СВЦЭМ!$B$33:$B$776,M$83)+'СЕТ СН'!$H$9+СВЦЭМ!$D$10+'СЕТ СН'!$H$6-'СЕТ СН'!$H$19</f>
        <v>1312.37277298</v>
      </c>
      <c r="N100" s="36">
        <f>SUMIFS(СВЦЭМ!$C$33:$C$776,СВЦЭМ!$A$33:$A$776,$A100,СВЦЭМ!$B$33:$B$776,N$83)+'СЕТ СН'!$H$9+СВЦЭМ!$D$10+'СЕТ СН'!$H$6-'СЕТ СН'!$H$19</f>
        <v>1352.1090065600001</v>
      </c>
      <c r="O100" s="36">
        <f>SUMIFS(СВЦЭМ!$C$33:$C$776,СВЦЭМ!$A$33:$A$776,$A100,СВЦЭМ!$B$33:$B$776,O$83)+'СЕТ СН'!$H$9+СВЦЭМ!$D$10+'СЕТ СН'!$H$6-'СЕТ СН'!$H$19</f>
        <v>1375.6625906700001</v>
      </c>
      <c r="P100" s="36">
        <f>SUMIFS(СВЦЭМ!$C$33:$C$776,СВЦЭМ!$A$33:$A$776,$A100,СВЦЭМ!$B$33:$B$776,P$83)+'СЕТ СН'!$H$9+СВЦЭМ!$D$10+'СЕТ СН'!$H$6-'СЕТ СН'!$H$19</f>
        <v>1387.20271546</v>
      </c>
      <c r="Q100" s="36">
        <f>SUMIFS(СВЦЭМ!$C$33:$C$776,СВЦЭМ!$A$33:$A$776,$A100,СВЦЭМ!$B$33:$B$776,Q$83)+'СЕТ СН'!$H$9+СВЦЭМ!$D$10+'СЕТ СН'!$H$6-'СЕТ СН'!$H$19</f>
        <v>1392.3432961999999</v>
      </c>
      <c r="R100" s="36">
        <f>SUMIFS(СВЦЭМ!$C$33:$C$776,СВЦЭМ!$A$33:$A$776,$A100,СВЦЭМ!$B$33:$B$776,R$83)+'СЕТ СН'!$H$9+СВЦЭМ!$D$10+'СЕТ СН'!$H$6-'СЕТ СН'!$H$19</f>
        <v>1355.35169451</v>
      </c>
      <c r="S100" s="36">
        <f>SUMIFS(СВЦЭМ!$C$33:$C$776,СВЦЭМ!$A$33:$A$776,$A100,СВЦЭМ!$B$33:$B$776,S$83)+'СЕТ СН'!$H$9+СВЦЭМ!$D$10+'СЕТ СН'!$H$6-'СЕТ СН'!$H$19</f>
        <v>1308.4711754699999</v>
      </c>
      <c r="T100" s="36">
        <f>SUMIFS(СВЦЭМ!$C$33:$C$776,СВЦЭМ!$A$33:$A$776,$A100,СВЦЭМ!$B$33:$B$776,T$83)+'СЕТ СН'!$H$9+СВЦЭМ!$D$10+'СЕТ СН'!$H$6-'СЕТ СН'!$H$19</f>
        <v>1275.9486627400001</v>
      </c>
      <c r="U100" s="36">
        <f>SUMIFS(СВЦЭМ!$C$33:$C$776,СВЦЭМ!$A$33:$A$776,$A100,СВЦЭМ!$B$33:$B$776,U$83)+'СЕТ СН'!$H$9+СВЦЭМ!$D$10+'СЕТ СН'!$H$6-'СЕТ СН'!$H$19</f>
        <v>1248.35096675</v>
      </c>
      <c r="V100" s="36">
        <f>SUMIFS(СВЦЭМ!$C$33:$C$776,СВЦЭМ!$A$33:$A$776,$A100,СВЦЭМ!$B$33:$B$776,V$83)+'СЕТ СН'!$H$9+СВЦЭМ!$D$10+'СЕТ СН'!$H$6-'СЕТ СН'!$H$19</f>
        <v>1232.36694579</v>
      </c>
      <c r="W100" s="36">
        <f>SUMIFS(СВЦЭМ!$C$33:$C$776,СВЦЭМ!$A$33:$A$776,$A100,СВЦЭМ!$B$33:$B$776,W$83)+'СЕТ СН'!$H$9+СВЦЭМ!$D$10+'СЕТ СН'!$H$6-'СЕТ СН'!$H$19</f>
        <v>1248.8294033299999</v>
      </c>
      <c r="X100" s="36">
        <f>SUMIFS(СВЦЭМ!$C$33:$C$776,СВЦЭМ!$A$33:$A$776,$A100,СВЦЭМ!$B$33:$B$776,X$83)+'СЕТ СН'!$H$9+СВЦЭМ!$D$10+'СЕТ СН'!$H$6-'СЕТ СН'!$H$19</f>
        <v>1285.0813940799999</v>
      </c>
      <c r="Y100" s="36">
        <f>SUMIFS(СВЦЭМ!$C$33:$C$776,СВЦЭМ!$A$33:$A$776,$A100,СВЦЭМ!$B$33:$B$776,Y$83)+'СЕТ СН'!$H$9+СВЦЭМ!$D$10+'СЕТ СН'!$H$6-'СЕТ СН'!$H$19</f>
        <v>1334.5091349700001</v>
      </c>
    </row>
    <row r="101" spans="1:25" ht="15.75" x14ac:dyDescent="0.2">
      <c r="A101" s="35">
        <f t="shared" si="2"/>
        <v>43542</v>
      </c>
      <c r="B101" s="36">
        <f>SUMIFS(СВЦЭМ!$C$33:$C$776,СВЦЭМ!$A$33:$A$776,$A101,СВЦЭМ!$B$33:$B$776,B$83)+'СЕТ СН'!$H$9+СВЦЭМ!$D$10+'СЕТ СН'!$H$6-'СЕТ СН'!$H$19</f>
        <v>1397.4744150399999</v>
      </c>
      <c r="C101" s="36">
        <f>SUMIFS(СВЦЭМ!$C$33:$C$776,СВЦЭМ!$A$33:$A$776,$A101,СВЦЭМ!$B$33:$B$776,C$83)+'СЕТ СН'!$H$9+СВЦЭМ!$D$10+'СЕТ СН'!$H$6-'СЕТ СН'!$H$19</f>
        <v>1434.8659851</v>
      </c>
      <c r="D101" s="36">
        <f>SUMIFS(СВЦЭМ!$C$33:$C$776,СВЦЭМ!$A$33:$A$776,$A101,СВЦЭМ!$B$33:$B$776,D$83)+'СЕТ СН'!$H$9+СВЦЭМ!$D$10+'СЕТ СН'!$H$6-'СЕТ СН'!$H$19</f>
        <v>1437.1959805900001</v>
      </c>
      <c r="E101" s="36">
        <f>SUMIFS(СВЦЭМ!$C$33:$C$776,СВЦЭМ!$A$33:$A$776,$A101,СВЦЭМ!$B$33:$B$776,E$83)+'СЕТ СН'!$H$9+СВЦЭМ!$D$10+'СЕТ СН'!$H$6-'СЕТ СН'!$H$19</f>
        <v>1448.63443955</v>
      </c>
      <c r="F101" s="36">
        <f>SUMIFS(СВЦЭМ!$C$33:$C$776,СВЦЭМ!$A$33:$A$776,$A101,СВЦЭМ!$B$33:$B$776,F$83)+'СЕТ СН'!$H$9+СВЦЭМ!$D$10+'СЕТ СН'!$H$6-'СЕТ СН'!$H$19</f>
        <v>1452.42773341</v>
      </c>
      <c r="G101" s="36">
        <f>SUMIFS(СВЦЭМ!$C$33:$C$776,СВЦЭМ!$A$33:$A$776,$A101,СВЦЭМ!$B$33:$B$776,G$83)+'СЕТ СН'!$H$9+СВЦЭМ!$D$10+'СЕТ СН'!$H$6-'СЕТ СН'!$H$19</f>
        <v>1433.85289143</v>
      </c>
      <c r="H101" s="36">
        <f>SUMIFS(СВЦЭМ!$C$33:$C$776,СВЦЭМ!$A$33:$A$776,$A101,СВЦЭМ!$B$33:$B$776,H$83)+'СЕТ СН'!$H$9+СВЦЭМ!$D$10+'СЕТ СН'!$H$6-'СЕТ СН'!$H$19</f>
        <v>1389.5212981899999</v>
      </c>
      <c r="I101" s="36">
        <f>SUMIFS(СВЦЭМ!$C$33:$C$776,СВЦЭМ!$A$33:$A$776,$A101,СВЦЭМ!$B$33:$B$776,I$83)+'СЕТ СН'!$H$9+СВЦЭМ!$D$10+'СЕТ СН'!$H$6-'СЕТ СН'!$H$19</f>
        <v>1320.8358851200001</v>
      </c>
      <c r="J101" s="36">
        <f>SUMIFS(СВЦЭМ!$C$33:$C$776,СВЦЭМ!$A$33:$A$776,$A101,СВЦЭМ!$B$33:$B$776,J$83)+'СЕТ СН'!$H$9+СВЦЭМ!$D$10+'СЕТ СН'!$H$6-'СЕТ СН'!$H$19</f>
        <v>1289.86977953</v>
      </c>
      <c r="K101" s="36">
        <f>SUMIFS(СВЦЭМ!$C$33:$C$776,СВЦЭМ!$A$33:$A$776,$A101,СВЦЭМ!$B$33:$B$776,K$83)+'СЕТ СН'!$H$9+СВЦЭМ!$D$10+'СЕТ СН'!$H$6-'СЕТ СН'!$H$19</f>
        <v>1259.80127298</v>
      </c>
      <c r="L101" s="36">
        <f>SUMIFS(СВЦЭМ!$C$33:$C$776,СВЦЭМ!$A$33:$A$776,$A101,СВЦЭМ!$B$33:$B$776,L$83)+'СЕТ СН'!$H$9+СВЦЭМ!$D$10+'СЕТ СН'!$H$6-'СЕТ СН'!$H$19</f>
        <v>1267.4617941699998</v>
      </c>
      <c r="M101" s="36">
        <f>SUMIFS(СВЦЭМ!$C$33:$C$776,СВЦЭМ!$A$33:$A$776,$A101,СВЦЭМ!$B$33:$B$776,M$83)+'СЕТ СН'!$H$9+СВЦЭМ!$D$10+'СЕТ СН'!$H$6-'СЕТ СН'!$H$19</f>
        <v>1300.10527346</v>
      </c>
      <c r="N101" s="36">
        <f>SUMIFS(СВЦЭМ!$C$33:$C$776,СВЦЭМ!$A$33:$A$776,$A101,СВЦЭМ!$B$33:$B$776,N$83)+'СЕТ СН'!$H$9+СВЦЭМ!$D$10+'СЕТ СН'!$H$6-'СЕТ СН'!$H$19</f>
        <v>1352.17554853</v>
      </c>
      <c r="O101" s="36">
        <f>SUMIFS(СВЦЭМ!$C$33:$C$776,СВЦЭМ!$A$33:$A$776,$A101,СВЦЭМ!$B$33:$B$776,O$83)+'СЕТ СН'!$H$9+СВЦЭМ!$D$10+'СЕТ СН'!$H$6-'СЕТ СН'!$H$19</f>
        <v>1372.6576601699999</v>
      </c>
      <c r="P101" s="36">
        <f>SUMIFS(СВЦЭМ!$C$33:$C$776,СВЦЭМ!$A$33:$A$776,$A101,СВЦЭМ!$B$33:$B$776,P$83)+'СЕТ СН'!$H$9+СВЦЭМ!$D$10+'СЕТ СН'!$H$6-'СЕТ СН'!$H$19</f>
        <v>1387.03801774</v>
      </c>
      <c r="Q101" s="36">
        <f>SUMIFS(СВЦЭМ!$C$33:$C$776,СВЦЭМ!$A$33:$A$776,$A101,СВЦЭМ!$B$33:$B$776,Q$83)+'СЕТ СН'!$H$9+СВЦЭМ!$D$10+'СЕТ СН'!$H$6-'СЕТ СН'!$H$19</f>
        <v>1384.05706571</v>
      </c>
      <c r="R101" s="36">
        <f>SUMIFS(СВЦЭМ!$C$33:$C$776,СВЦЭМ!$A$33:$A$776,$A101,СВЦЭМ!$B$33:$B$776,R$83)+'СЕТ СН'!$H$9+СВЦЭМ!$D$10+'СЕТ СН'!$H$6-'СЕТ СН'!$H$19</f>
        <v>1348.6501013299999</v>
      </c>
      <c r="S101" s="36">
        <f>SUMIFS(СВЦЭМ!$C$33:$C$776,СВЦЭМ!$A$33:$A$776,$A101,СВЦЭМ!$B$33:$B$776,S$83)+'СЕТ СН'!$H$9+СВЦЭМ!$D$10+'СЕТ СН'!$H$6-'СЕТ СН'!$H$19</f>
        <v>1301.1622215500001</v>
      </c>
      <c r="T101" s="36">
        <f>SUMIFS(СВЦЭМ!$C$33:$C$776,СВЦЭМ!$A$33:$A$776,$A101,СВЦЭМ!$B$33:$B$776,T$83)+'СЕТ СН'!$H$9+СВЦЭМ!$D$10+'СЕТ СН'!$H$6-'СЕТ СН'!$H$19</f>
        <v>1268.9487079599999</v>
      </c>
      <c r="U101" s="36">
        <f>SUMIFS(СВЦЭМ!$C$33:$C$776,СВЦЭМ!$A$33:$A$776,$A101,СВЦЭМ!$B$33:$B$776,U$83)+'СЕТ СН'!$H$9+СВЦЭМ!$D$10+'СЕТ СН'!$H$6-'СЕТ СН'!$H$19</f>
        <v>1255.64773896</v>
      </c>
      <c r="V101" s="36">
        <f>SUMIFS(СВЦЭМ!$C$33:$C$776,СВЦЭМ!$A$33:$A$776,$A101,СВЦЭМ!$B$33:$B$776,V$83)+'СЕТ СН'!$H$9+СВЦЭМ!$D$10+'СЕТ СН'!$H$6-'СЕТ СН'!$H$19</f>
        <v>1256.25800813</v>
      </c>
      <c r="W101" s="36">
        <f>SUMIFS(СВЦЭМ!$C$33:$C$776,СВЦЭМ!$A$33:$A$776,$A101,СВЦЭМ!$B$33:$B$776,W$83)+'СЕТ СН'!$H$9+СВЦЭМ!$D$10+'СЕТ СН'!$H$6-'СЕТ СН'!$H$19</f>
        <v>1259.79397414</v>
      </c>
      <c r="X101" s="36">
        <f>SUMIFS(СВЦЭМ!$C$33:$C$776,СВЦЭМ!$A$33:$A$776,$A101,СВЦЭМ!$B$33:$B$776,X$83)+'СЕТ СН'!$H$9+СВЦЭМ!$D$10+'СЕТ СН'!$H$6-'СЕТ СН'!$H$19</f>
        <v>1309.9608942300001</v>
      </c>
      <c r="Y101" s="36">
        <f>SUMIFS(СВЦЭМ!$C$33:$C$776,СВЦЭМ!$A$33:$A$776,$A101,СВЦЭМ!$B$33:$B$776,Y$83)+'СЕТ СН'!$H$9+СВЦЭМ!$D$10+'СЕТ СН'!$H$6-'СЕТ СН'!$H$19</f>
        <v>1386.7316896299999</v>
      </c>
    </row>
    <row r="102" spans="1:25" ht="15.75" x14ac:dyDescent="0.2">
      <c r="A102" s="35">
        <f t="shared" si="2"/>
        <v>43543</v>
      </c>
      <c r="B102" s="36">
        <f>SUMIFS(СВЦЭМ!$C$33:$C$776,СВЦЭМ!$A$33:$A$776,$A102,СВЦЭМ!$B$33:$B$776,B$83)+'СЕТ СН'!$H$9+СВЦЭМ!$D$10+'СЕТ СН'!$H$6-'СЕТ СН'!$H$19</f>
        <v>1380.27790433</v>
      </c>
      <c r="C102" s="36">
        <f>SUMIFS(СВЦЭМ!$C$33:$C$776,СВЦЭМ!$A$33:$A$776,$A102,СВЦЭМ!$B$33:$B$776,C$83)+'СЕТ СН'!$H$9+СВЦЭМ!$D$10+'СЕТ СН'!$H$6-'СЕТ СН'!$H$19</f>
        <v>1411.74010243</v>
      </c>
      <c r="D102" s="36">
        <f>SUMIFS(СВЦЭМ!$C$33:$C$776,СВЦЭМ!$A$33:$A$776,$A102,СВЦЭМ!$B$33:$B$776,D$83)+'СЕТ СН'!$H$9+СВЦЭМ!$D$10+'СЕТ СН'!$H$6-'СЕТ СН'!$H$19</f>
        <v>1440.60437983</v>
      </c>
      <c r="E102" s="36">
        <f>SUMIFS(СВЦЭМ!$C$33:$C$776,СВЦЭМ!$A$33:$A$776,$A102,СВЦЭМ!$B$33:$B$776,E$83)+'СЕТ СН'!$H$9+СВЦЭМ!$D$10+'СЕТ СН'!$H$6-'СЕТ СН'!$H$19</f>
        <v>1449.99618534</v>
      </c>
      <c r="F102" s="36">
        <f>SUMIFS(СВЦЭМ!$C$33:$C$776,СВЦЭМ!$A$33:$A$776,$A102,СВЦЭМ!$B$33:$B$776,F$83)+'СЕТ СН'!$H$9+СВЦЭМ!$D$10+'СЕТ СН'!$H$6-'СЕТ СН'!$H$19</f>
        <v>1463.76493781</v>
      </c>
      <c r="G102" s="36">
        <f>SUMIFS(СВЦЭМ!$C$33:$C$776,СВЦЭМ!$A$33:$A$776,$A102,СВЦЭМ!$B$33:$B$776,G$83)+'СЕТ СН'!$H$9+СВЦЭМ!$D$10+'СЕТ СН'!$H$6-'СЕТ СН'!$H$19</f>
        <v>1440.149754</v>
      </c>
      <c r="H102" s="36">
        <f>SUMIFS(СВЦЭМ!$C$33:$C$776,СВЦЭМ!$A$33:$A$776,$A102,СВЦЭМ!$B$33:$B$776,H$83)+'СЕТ СН'!$H$9+СВЦЭМ!$D$10+'СЕТ СН'!$H$6-'СЕТ СН'!$H$19</f>
        <v>1374.5505210400001</v>
      </c>
      <c r="I102" s="36">
        <f>SUMIFS(СВЦЭМ!$C$33:$C$776,СВЦЭМ!$A$33:$A$776,$A102,СВЦЭМ!$B$33:$B$776,I$83)+'СЕТ СН'!$H$9+СВЦЭМ!$D$10+'СЕТ СН'!$H$6-'СЕТ СН'!$H$19</f>
        <v>1297.4202796700001</v>
      </c>
      <c r="J102" s="36">
        <f>SUMIFS(СВЦЭМ!$C$33:$C$776,СВЦЭМ!$A$33:$A$776,$A102,СВЦЭМ!$B$33:$B$776,J$83)+'СЕТ СН'!$H$9+СВЦЭМ!$D$10+'СЕТ СН'!$H$6-'СЕТ СН'!$H$19</f>
        <v>1252.69148038</v>
      </c>
      <c r="K102" s="36">
        <f>SUMIFS(СВЦЭМ!$C$33:$C$776,СВЦЭМ!$A$33:$A$776,$A102,СВЦЭМ!$B$33:$B$776,K$83)+'СЕТ СН'!$H$9+СВЦЭМ!$D$10+'СЕТ СН'!$H$6-'СЕТ СН'!$H$19</f>
        <v>1228.51174687</v>
      </c>
      <c r="L102" s="36">
        <f>SUMIFS(СВЦЭМ!$C$33:$C$776,СВЦЭМ!$A$33:$A$776,$A102,СВЦЭМ!$B$33:$B$776,L$83)+'СЕТ СН'!$H$9+СВЦЭМ!$D$10+'СЕТ СН'!$H$6-'СЕТ СН'!$H$19</f>
        <v>1231.7072864900001</v>
      </c>
      <c r="M102" s="36">
        <f>SUMIFS(СВЦЭМ!$C$33:$C$776,СВЦЭМ!$A$33:$A$776,$A102,СВЦЭМ!$B$33:$B$776,M$83)+'СЕТ СН'!$H$9+СВЦЭМ!$D$10+'СЕТ СН'!$H$6-'СЕТ СН'!$H$19</f>
        <v>1260.49588208</v>
      </c>
      <c r="N102" s="36">
        <f>SUMIFS(СВЦЭМ!$C$33:$C$776,СВЦЭМ!$A$33:$A$776,$A102,СВЦЭМ!$B$33:$B$776,N$83)+'СЕТ СН'!$H$9+СВЦЭМ!$D$10+'СЕТ СН'!$H$6-'СЕТ СН'!$H$19</f>
        <v>1333.2369411999998</v>
      </c>
      <c r="O102" s="36">
        <f>SUMIFS(СВЦЭМ!$C$33:$C$776,СВЦЭМ!$A$33:$A$776,$A102,СВЦЭМ!$B$33:$B$776,O$83)+'СЕТ СН'!$H$9+СВЦЭМ!$D$10+'СЕТ СН'!$H$6-'СЕТ СН'!$H$19</f>
        <v>1376.7532155599999</v>
      </c>
      <c r="P102" s="36">
        <f>SUMIFS(СВЦЭМ!$C$33:$C$776,СВЦЭМ!$A$33:$A$776,$A102,СВЦЭМ!$B$33:$B$776,P$83)+'СЕТ СН'!$H$9+СВЦЭМ!$D$10+'СЕТ СН'!$H$6-'СЕТ СН'!$H$19</f>
        <v>1392.3481862799999</v>
      </c>
      <c r="Q102" s="36">
        <f>SUMIFS(СВЦЭМ!$C$33:$C$776,СВЦЭМ!$A$33:$A$776,$A102,СВЦЭМ!$B$33:$B$776,Q$83)+'СЕТ СН'!$H$9+СВЦЭМ!$D$10+'СЕТ СН'!$H$6-'СЕТ СН'!$H$19</f>
        <v>1398.4838949800001</v>
      </c>
      <c r="R102" s="36">
        <f>SUMIFS(СВЦЭМ!$C$33:$C$776,СВЦЭМ!$A$33:$A$776,$A102,СВЦЭМ!$B$33:$B$776,R$83)+'СЕТ СН'!$H$9+СВЦЭМ!$D$10+'СЕТ СН'!$H$6-'СЕТ СН'!$H$19</f>
        <v>1357.56943882</v>
      </c>
      <c r="S102" s="36">
        <f>SUMIFS(СВЦЭМ!$C$33:$C$776,СВЦЭМ!$A$33:$A$776,$A102,СВЦЭМ!$B$33:$B$776,S$83)+'СЕТ СН'!$H$9+СВЦЭМ!$D$10+'СЕТ СН'!$H$6-'СЕТ СН'!$H$19</f>
        <v>1313.64143147</v>
      </c>
      <c r="T102" s="36">
        <f>SUMIFS(СВЦЭМ!$C$33:$C$776,СВЦЭМ!$A$33:$A$776,$A102,СВЦЭМ!$B$33:$B$776,T$83)+'СЕТ СН'!$H$9+СВЦЭМ!$D$10+'СЕТ СН'!$H$6-'СЕТ СН'!$H$19</f>
        <v>1288.4935501300001</v>
      </c>
      <c r="U102" s="36">
        <f>SUMIFS(СВЦЭМ!$C$33:$C$776,СВЦЭМ!$A$33:$A$776,$A102,СВЦЭМ!$B$33:$B$776,U$83)+'СЕТ СН'!$H$9+СВЦЭМ!$D$10+'СЕТ СН'!$H$6-'СЕТ СН'!$H$19</f>
        <v>1255.24435494</v>
      </c>
      <c r="V102" s="36">
        <f>SUMIFS(СВЦЭМ!$C$33:$C$776,СВЦЭМ!$A$33:$A$776,$A102,СВЦЭМ!$B$33:$B$776,V$83)+'СЕТ СН'!$H$9+СВЦЭМ!$D$10+'СЕТ СН'!$H$6-'СЕТ СН'!$H$19</f>
        <v>1243.6408118499999</v>
      </c>
      <c r="W102" s="36">
        <f>SUMIFS(СВЦЭМ!$C$33:$C$776,СВЦЭМ!$A$33:$A$776,$A102,СВЦЭМ!$B$33:$B$776,W$83)+'СЕТ СН'!$H$9+СВЦЭМ!$D$10+'СЕТ СН'!$H$6-'СЕТ СН'!$H$19</f>
        <v>1259.47962542</v>
      </c>
      <c r="X102" s="36">
        <f>SUMIFS(СВЦЭМ!$C$33:$C$776,СВЦЭМ!$A$33:$A$776,$A102,СВЦЭМ!$B$33:$B$776,X$83)+'СЕТ СН'!$H$9+СВЦЭМ!$D$10+'СЕТ СН'!$H$6-'СЕТ СН'!$H$19</f>
        <v>1320.11847689</v>
      </c>
      <c r="Y102" s="36">
        <f>SUMIFS(СВЦЭМ!$C$33:$C$776,СВЦЭМ!$A$33:$A$776,$A102,СВЦЭМ!$B$33:$B$776,Y$83)+'СЕТ СН'!$H$9+СВЦЭМ!$D$10+'СЕТ СН'!$H$6-'СЕТ СН'!$H$19</f>
        <v>1390.80374882</v>
      </c>
    </row>
    <row r="103" spans="1:25" ht="15.75" x14ac:dyDescent="0.2">
      <c r="A103" s="35">
        <f t="shared" si="2"/>
        <v>43544</v>
      </c>
      <c r="B103" s="36">
        <f>SUMIFS(СВЦЭМ!$C$33:$C$776,СВЦЭМ!$A$33:$A$776,$A103,СВЦЭМ!$B$33:$B$776,B$83)+'СЕТ СН'!$H$9+СВЦЭМ!$D$10+'СЕТ СН'!$H$6-'СЕТ СН'!$H$19</f>
        <v>1399.4858963900001</v>
      </c>
      <c r="C103" s="36">
        <f>SUMIFS(СВЦЭМ!$C$33:$C$776,СВЦЭМ!$A$33:$A$776,$A103,СВЦЭМ!$B$33:$B$776,C$83)+'СЕТ СН'!$H$9+СВЦЭМ!$D$10+'СЕТ СН'!$H$6-'СЕТ СН'!$H$19</f>
        <v>1439.9554172200001</v>
      </c>
      <c r="D103" s="36">
        <f>SUMIFS(СВЦЭМ!$C$33:$C$776,СВЦЭМ!$A$33:$A$776,$A103,СВЦЭМ!$B$33:$B$776,D$83)+'СЕТ СН'!$H$9+СВЦЭМ!$D$10+'СЕТ СН'!$H$6-'СЕТ СН'!$H$19</f>
        <v>1417.0656277799999</v>
      </c>
      <c r="E103" s="36">
        <f>SUMIFS(СВЦЭМ!$C$33:$C$776,СВЦЭМ!$A$33:$A$776,$A103,СВЦЭМ!$B$33:$B$776,E$83)+'СЕТ СН'!$H$9+СВЦЭМ!$D$10+'СЕТ СН'!$H$6-'СЕТ СН'!$H$19</f>
        <v>1424.92881472</v>
      </c>
      <c r="F103" s="36">
        <f>SUMIFS(СВЦЭМ!$C$33:$C$776,СВЦЭМ!$A$33:$A$776,$A103,СВЦЭМ!$B$33:$B$776,F$83)+'СЕТ СН'!$H$9+СВЦЭМ!$D$10+'СЕТ СН'!$H$6-'СЕТ СН'!$H$19</f>
        <v>1428.15313105</v>
      </c>
      <c r="G103" s="36">
        <f>SUMIFS(СВЦЭМ!$C$33:$C$776,СВЦЭМ!$A$33:$A$776,$A103,СВЦЭМ!$B$33:$B$776,G$83)+'СЕТ СН'!$H$9+СВЦЭМ!$D$10+'СЕТ СН'!$H$6-'СЕТ СН'!$H$19</f>
        <v>1413.8711620199999</v>
      </c>
      <c r="H103" s="36">
        <f>SUMIFS(СВЦЭМ!$C$33:$C$776,СВЦЭМ!$A$33:$A$776,$A103,СВЦЭМ!$B$33:$B$776,H$83)+'СЕТ СН'!$H$9+СВЦЭМ!$D$10+'СЕТ СН'!$H$6-'СЕТ СН'!$H$19</f>
        <v>1368.35480562</v>
      </c>
      <c r="I103" s="36">
        <f>SUMIFS(СВЦЭМ!$C$33:$C$776,СВЦЭМ!$A$33:$A$776,$A103,СВЦЭМ!$B$33:$B$776,I$83)+'СЕТ СН'!$H$9+СВЦЭМ!$D$10+'СЕТ СН'!$H$6-'СЕТ СН'!$H$19</f>
        <v>1331.45958137</v>
      </c>
      <c r="J103" s="36">
        <f>SUMIFS(СВЦЭМ!$C$33:$C$776,СВЦЭМ!$A$33:$A$776,$A103,СВЦЭМ!$B$33:$B$776,J$83)+'СЕТ СН'!$H$9+СВЦЭМ!$D$10+'СЕТ СН'!$H$6-'СЕТ СН'!$H$19</f>
        <v>1285.6538804699999</v>
      </c>
      <c r="K103" s="36">
        <f>SUMIFS(СВЦЭМ!$C$33:$C$776,СВЦЭМ!$A$33:$A$776,$A103,СВЦЭМ!$B$33:$B$776,K$83)+'СЕТ СН'!$H$9+СВЦЭМ!$D$10+'СЕТ СН'!$H$6-'СЕТ СН'!$H$19</f>
        <v>1258.26662726</v>
      </c>
      <c r="L103" s="36">
        <f>SUMIFS(СВЦЭМ!$C$33:$C$776,СВЦЭМ!$A$33:$A$776,$A103,СВЦЭМ!$B$33:$B$776,L$83)+'СЕТ СН'!$H$9+СВЦЭМ!$D$10+'СЕТ СН'!$H$6-'СЕТ СН'!$H$19</f>
        <v>1258.4959941699999</v>
      </c>
      <c r="M103" s="36">
        <f>SUMIFS(СВЦЭМ!$C$33:$C$776,СВЦЭМ!$A$33:$A$776,$A103,СВЦЭМ!$B$33:$B$776,M$83)+'СЕТ СН'!$H$9+СВЦЭМ!$D$10+'СЕТ СН'!$H$6-'СЕТ СН'!$H$19</f>
        <v>1283.5801423600001</v>
      </c>
      <c r="N103" s="36">
        <f>SUMIFS(СВЦЭМ!$C$33:$C$776,СВЦЭМ!$A$33:$A$776,$A103,СВЦЭМ!$B$33:$B$776,N$83)+'СЕТ СН'!$H$9+СВЦЭМ!$D$10+'СЕТ СН'!$H$6-'СЕТ СН'!$H$19</f>
        <v>1320.75023818</v>
      </c>
      <c r="O103" s="36">
        <f>SUMIFS(СВЦЭМ!$C$33:$C$776,СВЦЭМ!$A$33:$A$776,$A103,СВЦЭМ!$B$33:$B$776,O$83)+'СЕТ СН'!$H$9+СВЦЭМ!$D$10+'СЕТ СН'!$H$6-'СЕТ СН'!$H$19</f>
        <v>1333.61614308</v>
      </c>
      <c r="P103" s="36">
        <f>SUMIFS(СВЦЭМ!$C$33:$C$776,СВЦЭМ!$A$33:$A$776,$A103,СВЦЭМ!$B$33:$B$776,P$83)+'СЕТ СН'!$H$9+СВЦЭМ!$D$10+'СЕТ СН'!$H$6-'СЕТ СН'!$H$19</f>
        <v>1348.5586162700001</v>
      </c>
      <c r="Q103" s="36">
        <f>SUMIFS(СВЦЭМ!$C$33:$C$776,СВЦЭМ!$A$33:$A$776,$A103,СВЦЭМ!$B$33:$B$776,Q$83)+'СЕТ СН'!$H$9+СВЦЭМ!$D$10+'СЕТ СН'!$H$6-'СЕТ СН'!$H$19</f>
        <v>1342.10120734</v>
      </c>
      <c r="R103" s="36">
        <f>SUMIFS(СВЦЭМ!$C$33:$C$776,СВЦЭМ!$A$33:$A$776,$A103,СВЦЭМ!$B$33:$B$776,R$83)+'СЕТ СН'!$H$9+СВЦЭМ!$D$10+'СЕТ СН'!$H$6-'СЕТ СН'!$H$19</f>
        <v>1313.4408787500001</v>
      </c>
      <c r="S103" s="36">
        <f>SUMIFS(СВЦЭМ!$C$33:$C$776,СВЦЭМ!$A$33:$A$776,$A103,СВЦЭМ!$B$33:$B$776,S$83)+'СЕТ СН'!$H$9+СВЦЭМ!$D$10+'СЕТ СН'!$H$6-'СЕТ СН'!$H$19</f>
        <v>1266.6874741900001</v>
      </c>
      <c r="T103" s="36">
        <f>SUMIFS(СВЦЭМ!$C$33:$C$776,СВЦЭМ!$A$33:$A$776,$A103,СВЦЭМ!$B$33:$B$776,T$83)+'СЕТ СН'!$H$9+СВЦЭМ!$D$10+'СЕТ СН'!$H$6-'СЕТ СН'!$H$19</f>
        <v>1252.5033316399999</v>
      </c>
      <c r="U103" s="36">
        <f>SUMIFS(СВЦЭМ!$C$33:$C$776,СВЦЭМ!$A$33:$A$776,$A103,СВЦЭМ!$B$33:$B$776,U$83)+'СЕТ СН'!$H$9+СВЦЭМ!$D$10+'СЕТ СН'!$H$6-'СЕТ СН'!$H$19</f>
        <v>1222.31328508</v>
      </c>
      <c r="V103" s="36">
        <f>SUMIFS(СВЦЭМ!$C$33:$C$776,СВЦЭМ!$A$33:$A$776,$A103,СВЦЭМ!$B$33:$B$776,V$83)+'СЕТ СН'!$H$9+СВЦЭМ!$D$10+'СЕТ СН'!$H$6-'СЕТ СН'!$H$19</f>
        <v>1213.0526592799999</v>
      </c>
      <c r="W103" s="36">
        <f>SUMIFS(СВЦЭМ!$C$33:$C$776,СВЦЭМ!$A$33:$A$776,$A103,СВЦЭМ!$B$33:$B$776,W$83)+'СЕТ СН'!$H$9+СВЦЭМ!$D$10+'СЕТ СН'!$H$6-'СЕТ СН'!$H$19</f>
        <v>1202.5230629299999</v>
      </c>
      <c r="X103" s="36">
        <f>SUMIFS(СВЦЭМ!$C$33:$C$776,СВЦЭМ!$A$33:$A$776,$A103,СВЦЭМ!$B$33:$B$776,X$83)+'СЕТ СН'!$H$9+СВЦЭМ!$D$10+'СЕТ СН'!$H$6-'СЕТ СН'!$H$19</f>
        <v>1246.8923881599999</v>
      </c>
      <c r="Y103" s="36">
        <f>SUMIFS(СВЦЭМ!$C$33:$C$776,СВЦЭМ!$A$33:$A$776,$A103,СВЦЭМ!$B$33:$B$776,Y$83)+'СЕТ СН'!$H$9+СВЦЭМ!$D$10+'СЕТ СН'!$H$6-'СЕТ СН'!$H$19</f>
        <v>1304.6630994699999</v>
      </c>
    </row>
    <row r="104" spans="1:25" ht="15.75" x14ac:dyDescent="0.2">
      <c r="A104" s="35">
        <f t="shared" si="2"/>
        <v>43545</v>
      </c>
      <c r="B104" s="36">
        <f>SUMIFS(СВЦЭМ!$C$33:$C$776,СВЦЭМ!$A$33:$A$776,$A104,СВЦЭМ!$B$33:$B$776,B$83)+'СЕТ СН'!$H$9+СВЦЭМ!$D$10+'СЕТ СН'!$H$6-'СЕТ СН'!$H$19</f>
        <v>1357.56598964</v>
      </c>
      <c r="C104" s="36">
        <f>SUMIFS(СВЦЭМ!$C$33:$C$776,СВЦЭМ!$A$33:$A$776,$A104,СВЦЭМ!$B$33:$B$776,C$83)+'СЕТ СН'!$H$9+СВЦЭМ!$D$10+'СЕТ СН'!$H$6-'СЕТ СН'!$H$19</f>
        <v>1401.1699285700001</v>
      </c>
      <c r="D104" s="36">
        <f>SUMIFS(СВЦЭМ!$C$33:$C$776,СВЦЭМ!$A$33:$A$776,$A104,СВЦЭМ!$B$33:$B$776,D$83)+'СЕТ СН'!$H$9+СВЦЭМ!$D$10+'СЕТ СН'!$H$6-'СЕТ СН'!$H$19</f>
        <v>1417.14803353</v>
      </c>
      <c r="E104" s="36">
        <f>SUMIFS(СВЦЭМ!$C$33:$C$776,СВЦЭМ!$A$33:$A$776,$A104,СВЦЭМ!$B$33:$B$776,E$83)+'СЕТ СН'!$H$9+СВЦЭМ!$D$10+'СЕТ СН'!$H$6-'СЕТ СН'!$H$19</f>
        <v>1437.12777155</v>
      </c>
      <c r="F104" s="36">
        <f>SUMIFS(СВЦЭМ!$C$33:$C$776,СВЦЭМ!$A$33:$A$776,$A104,СВЦЭМ!$B$33:$B$776,F$83)+'СЕТ СН'!$H$9+СВЦЭМ!$D$10+'СЕТ СН'!$H$6-'СЕТ СН'!$H$19</f>
        <v>1437.89955371</v>
      </c>
      <c r="G104" s="36">
        <f>SUMIFS(СВЦЭМ!$C$33:$C$776,СВЦЭМ!$A$33:$A$776,$A104,СВЦЭМ!$B$33:$B$776,G$83)+'СЕТ СН'!$H$9+СВЦЭМ!$D$10+'СЕТ СН'!$H$6-'СЕТ СН'!$H$19</f>
        <v>1413.20608092</v>
      </c>
      <c r="H104" s="36">
        <f>SUMIFS(СВЦЭМ!$C$33:$C$776,СВЦЭМ!$A$33:$A$776,$A104,СВЦЭМ!$B$33:$B$776,H$83)+'СЕТ СН'!$H$9+СВЦЭМ!$D$10+'СЕТ СН'!$H$6-'СЕТ СН'!$H$19</f>
        <v>1348.9627319799999</v>
      </c>
      <c r="I104" s="36">
        <f>SUMIFS(СВЦЭМ!$C$33:$C$776,СВЦЭМ!$A$33:$A$776,$A104,СВЦЭМ!$B$33:$B$776,I$83)+'СЕТ СН'!$H$9+СВЦЭМ!$D$10+'СЕТ СН'!$H$6-'СЕТ СН'!$H$19</f>
        <v>1289.8437533400001</v>
      </c>
      <c r="J104" s="36">
        <f>SUMIFS(СВЦЭМ!$C$33:$C$776,СВЦЭМ!$A$33:$A$776,$A104,СВЦЭМ!$B$33:$B$776,J$83)+'СЕТ СН'!$H$9+СВЦЭМ!$D$10+'СЕТ СН'!$H$6-'СЕТ СН'!$H$19</f>
        <v>1232.6370096400001</v>
      </c>
      <c r="K104" s="36">
        <f>SUMIFS(СВЦЭМ!$C$33:$C$776,СВЦЭМ!$A$33:$A$776,$A104,СВЦЭМ!$B$33:$B$776,K$83)+'СЕТ СН'!$H$9+СВЦЭМ!$D$10+'СЕТ СН'!$H$6-'СЕТ СН'!$H$19</f>
        <v>1231.87873773</v>
      </c>
      <c r="L104" s="36">
        <f>SUMIFS(СВЦЭМ!$C$33:$C$776,СВЦЭМ!$A$33:$A$776,$A104,СВЦЭМ!$B$33:$B$776,L$83)+'СЕТ СН'!$H$9+СВЦЭМ!$D$10+'СЕТ СН'!$H$6-'СЕТ СН'!$H$19</f>
        <v>1258.6604646400001</v>
      </c>
      <c r="M104" s="36">
        <f>SUMIFS(СВЦЭМ!$C$33:$C$776,СВЦЭМ!$A$33:$A$776,$A104,СВЦЭМ!$B$33:$B$776,M$83)+'СЕТ СН'!$H$9+СВЦЭМ!$D$10+'СЕТ СН'!$H$6-'СЕТ СН'!$H$19</f>
        <v>1305.76661328</v>
      </c>
      <c r="N104" s="36">
        <f>SUMIFS(СВЦЭМ!$C$33:$C$776,СВЦЭМ!$A$33:$A$776,$A104,СВЦЭМ!$B$33:$B$776,N$83)+'СЕТ СН'!$H$9+СВЦЭМ!$D$10+'СЕТ СН'!$H$6-'СЕТ СН'!$H$19</f>
        <v>1350.5317479400001</v>
      </c>
      <c r="O104" s="36">
        <f>SUMIFS(СВЦЭМ!$C$33:$C$776,СВЦЭМ!$A$33:$A$776,$A104,СВЦЭМ!$B$33:$B$776,O$83)+'СЕТ СН'!$H$9+СВЦЭМ!$D$10+'СЕТ СН'!$H$6-'СЕТ СН'!$H$19</f>
        <v>1372.30395718</v>
      </c>
      <c r="P104" s="36">
        <f>SUMIFS(СВЦЭМ!$C$33:$C$776,СВЦЭМ!$A$33:$A$776,$A104,СВЦЭМ!$B$33:$B$776,P$83)+'СЕТ СН'!$H$9+СВЦЭМ!$D$10+'СЕТ СН'!$H$6-'СЕТ СН'!$H$19</f>
        <v>1383.7847603</v>
      </c>
      <c r="Q104" s="36">
        <f>SUMIFS(СВЦЭМ!$C$33:$C$776,СВЦЭМ!$A$33:$A$776,$A104,СВЦЭМ!$B$33:$B$776,Q$83)+'СЕТ СН'!$H$9+СВЦЭМ!$D$10+'СЕТ СН'!$H$6-'СЕТ СН'!$H$19</f>
        <v>1378.8128256699999</v>
      </c>
      <c r="R104" s="36">
        <f>SUMIFS(СВЦЭМ!$C$33:$C$776,СВЦЭМ!$A$33:$A$776,$A104,СВЦЭМ!$B$33:$B$776,R$83)+'СЕТ СН'!$H$9+СВЦЭМ!$D$10+'СЕТ СН'!$H$6-'СЕТ СН'!$H$19</f>
        <v>1349.8729876500001</v>
      </c>
      <c r="S104" s="36">
        <f>SUMIFS(СВЦЭМ!$C$33:$C$776,СВЦЭМ!$A$33:$A$776,$A104,СВЦЭМ!$B$33:$B$776,S$83)+'СЕТ СН'!$H$9+СВЦЭМ!$D$10+'СЕТ СН'!$H$6-'СЕТ СН'!$H$19</f>
        <v>1297.31314387</v>
      </c>
      <c r="T104" s="36">
        <f>SUMIFS(СВЦЭМ!$C$33:$C$776,СВЦЭМ!$A$33:$A$776,$A104,СВЦЭМ!$B$33:$B$776,T$83)+'СЕТ СН'!$H$9+СВЦЭМ!$D$10+'СЕТ СН'!$H$6-'СЕТ СН'!$H$19</f>
        <v>1246.2735312899999</v>
      </c>
      <c r="U104" s="36">
        <f>SUMIFS(СВЦЭМ!$C$33:$C$776,СВЦЭМ!$A$33:$A$776,$A104,СВЦЭМ!$B$33:$B$776,U$83)+'СЕТ СН'!$H$9+СВЦЭМ!$D$10+'СЕТ СН'!$H$6-'СЕТ СН'!$H$19</f>
        <v>1213.76181763</v>
      </c>
      <c r="V104" s="36">
        <f>SUMIFS(СВЦЭМ!$C$33:$C$776,СВЦЭМ!$A$33:$A$776,$A104,СВЦЭМ!$B$33:$B$776,V$83)+'СЕТ СН'!$H$9+СВЦЭМ!$D$10+'СЕТ СН'!$H$6-'СЕТ СН'!$H$19</f>
        <v>1217.82565611</v>
      </c>
      <c r="W104" s="36">
        <f>SUMIFS(СВЦЭМ!$C$33:$C$776,СВЦЭМ!$A$33:$A$776,$A104,СВЦЭМ!$B$33:$B$776,W$83)+'СЕТ СН'!$H$9+СВЦЭМ!$D$10+'СЕТ СН'!$H$6-'СЕТ СН'!$H$19</f>
        <v>1229.7736007600001</v>
      </c>
      <c r="X104" s="36">
        <f>SUMIFS(СВЦЭМ!$C$33:$C$776,СВЦЭМ!$A$33:$A$776,$A104,СВЦЭМ!$B$33:$B$776,X$83)+'СЕТ СН'!$H$9+СВЦЭМ!$D$10+'СЕТ СН'!$H$6-'СЕТ СН'!$H$19</f>
        <v>1301.2887180600001</v>
      </c>
      <c r="Y104" s="36">
        <f>SUMIFS(СВЦЭМ!$C$33:$C$776,СВЦЭМ!$A$33:$A$776,$A104,СВЦЭМ!$B$33:$B$776,Y$83)+'СЕТ СН'!$H$9+СВЦЭМ!$D$10+'СЕТ СН'!$H$6-'СЕТ СН'!$H$19</f>
        <v>1365.99842257</v>
      </c>
    </row>
    <row r="105" spans="1:25" ht="15.75" x14ac:dyDescent="0.2">
      <c r="A105" s="35">
        <f t="shared" si="2"/>
        <v>43546</v>
      </c>
      <c r="B105" s="36">
        <f>SUMIFS(СВЦЭМ!$C$33:$C$776,СВЦЭМ!$A$33:$A$776,$A105,СВЦЭМ!$B$33:$B$776,B$83)+'СЕТ СН'!$H$9+СВЦЭМ!$D$10+'СЕТ СН'!$H$6-'СЕТ СН'!$H$19</f>
        <v>1386.8240440499999</v>
      </c>
      <c r="C105" s="36">
        <f>SUMIFS(СВЦЭМ!$C$33:$C$776,СВЦЭМ!$A$33:$A$776,$A105,СВЦЭМ!$B$33:$B$776,C$83)+'СЕТ СН'!$H$9+СВЦЭМ!$D$10+'СЕТ СН'!$H$6-'СЕТ СН'!$H$19</f>
        <v>1446.8961645500001</v>
      </c>
      <c r="D105" s="36">
        <f>SUMIFS(СВЦЭМ!$C$33:$C$776,СВЦЭМ!$A$33:$A$776,$A105,СВЦЭМ!$B$33:$B$776,D$83)+'СЕТ СН'!$H$9+СВЦЭМ!$D$10+'СЕТ СН'!$H$6-'СЕТ СН'!$H$19</f>
        <v>1442.48197983</v>
      </c>
      <c r="E105" s="36">
        <f>SUMIFS(СВЦЭМ!$C$33:$C$776,СВЦЭМ!$A$33:$A$776,$A105,СВЦЭМ!$B$33:$B$776,E$83)+'СЕТ СН'!$H$9+СВЦЭМ!$D$10+'СЕТ СН'!$H$6-'СЕТ СН'!$H$19</f>
        <v>1445.5144323100001</v>
      </c>
      <c r="F105" s="36">
        <f>SUMIFS(СВЦЭМ!$C$33:$C$776,СВЦЭМ!$A$33:$A$776,$A105,СВЦЭМ!$B$33:$B$776,F$83)+'СЕТ СН'!$H$9+СВЦЭМ!$D$10+'СЕТ СН'!$H$6-'СЕТ СН'!$H$19</f>
        <v>1452.0745393100001</v>
      </c>
      <c r="G105" s="36">
        <f>SUMIFS(СВЦЭМ!$C$33:$C$776,СВЦЭМ!$A$33:$A$776,$A105,СВЦЭМ!$B$33:$B$776,G$83)+'СЕТ СН'!$H$9+СВЦЭМ!$D$10+'СЕТ СН'!$H$6-'СЕТ СН'!$H$19</f>
        <v>1441.56994955</v>
      </c>
      <c r="H105" s="36">
        <f>SUMIFS(СВЦЭМ!$C$33:$C$776,СВЦЭМ!$A$33:$A$776,$A105,СВЦЭМ!$B$33:$B$776,H$83)+'СЕТ СН'!$H$9+СВЦЭМ!$D$10+'СЕТ СН'!$H$6-'СЕТ СН'!$H$19</f>
        <v>1378.8536183799999</v>
      </c>
      <c r="I105" s="36">
        <f>SUMIFS(СВЦЭМ!$C$33:$C$776,СВЦЭМ!$A$33:$A$776,$A105,СВЦЭМ!$B$33:$B$776,I$83)+'СЕТ СН'!$H$9+СВЦЭМ!$D$10+'СЕТ СН'!$H$6-'СЕТ СН'!$H$19</f>
        <v>1331.80074975</v>
      </c>
      <c r="J105" s="36">
        <f>SUMIFS(СВЦЭМ!$C$33:$C$776,СВЦЭМ!$A$33:$A$776,$A105,СВЦЭМ!$B$33:$B$776,J$83)+'СЕТ СН'!$H$9+СВЦЭМ!$D$10+'СЕТ СН'!$H$6-'СЕТ СН'!$H$19</f>
        <v>1298.5256870600001</v>
      </c>
      <c r="K105" s="36">
        <f>SUMIFS(СВЦЭМ!$C$33:$C$776,СВЦЭМ!$A$33:$A$776,$A105,СВЦЭМ!$B$33:$B$776,K$83)+'СЕТ СН'!$H$9+СВЦЭМ!$D$10+'СЕТ СН'!$H$6-'СЕТ СН'!$H$19</f>
        <v>1277.5541249299999</v>
      </c>
      <c r="L105" s="36">
        <f>SUMIFS(СВЦЭМ!$C$33:$C$776,СВЦЭМ!$A$33:$A$776,$A105,СВЦЭМ!$B$33:$B$776,L$83)+'СЕТ СН'!$H$9+СВЦЭМ!$D$10+'СЕТ СН'!$H$6-'СЕТ СН'!$H$19</f>
        <v>1282.8864791999999</v>
      </c>
      <c r="M105" s="36">
        <f>SUMIFS(СВЦЭМ!$C$33:$C$776,СВЦЭМ!$A$33:$A$776,$A105,СВЦЭМ!$B$33:$B$776,M$83)+'СЕТ СН'!$H$9+СВЦЭМ!$D$10+'СЕТ СН'!$H$6-'СЕТ СН'!$H$19</f>
        <v>1304.2488973099998</v>
      </c>
      <c r="N105" s="36">
        <f>SUMIFS(СВЦЭМ!$C$33:$C$776,СВЦЭМ!$A$33:$A$776,$A105,СВЦЭМ!$B$33:$B$776,N$83)+'СЕТ СН'!$H$9+СВЦЭМ!$D$10+'СЕТ СН'!$H$6-'СЕТ СН'!$H$19</f>
        <v>1316.92017953</v>
      </c>
      <c r="O105" s="36">
        <f>SUMIFS(СВЦЭМ!$C$33:$C$776,СВЦЭМ!$A$33:$A$776,$A105,СВЦЭМ!$B$33:$B$776,O$83)+'СЕТ СН'!$H$9+СВЦЭМ!$D$10+'СЕТ СН'!$H$6-'СЕТ СН'!$H$19</f>
        <v>1314.32699873</v>
      </c>
      <c r="P105" s="36">
        <f>SUMIFS(СВЦЭМ!$C$33:$C$776,СВЦЭМ!$A$33:$A$776,$A105,СВЦЭМ!$B$33:$B$776,P$83)+'СЕТ СН'!$H$9+СВЦЭМ!$D$10+'СЕТ СН'!$H$6-'СЕТ СН'!$H$19</f>
        <v>1321.8993411399999</v>
      </c>
      <c r="Q105" s="36">
        <f>SUMIFS(СВЦЭМ!$C$33:$C$776,СВЦЭМ!$A$33:$A$776,$A105,СВЦЭМ!$B$33:$B$776,Q$83)+'СЕТ СН'!$H$9+СВЦЭМ!$D$10+'СЕТ СН'!$H$6-'СЕТ СН'!$H$19</f>
        <v>1318.9588846500001</v>
      </c>
      <c r="R105" s="36">
        <f>SUMIFS(СВЦЭМ!$C$33:$C$776,СВЦЭМ!$A$33:$A$776,$A105,СВЦЭМ!$B$33:$B$776,R$83)+'СЕТ СН'!$H$9+СВЦЭМ!$D$10+'СЕТ СН'!$H$6-'СЕТ СН'!$H$19</f>
        <v>1315.00923999</v>
      </c>
      <c r="S105" s="36">
        <f>SUMIFS(СВЦЭМ!$C$33:$C$776,СВЦЭМ!$A$33:$A$776,$A105,СВЦЭМ!$B$33:$B$776,S$83)+'СЕТ СН'!$H$9+СВЦЭМ!$D$10+'СЕТ СН'!$H$6-'СЕТ СН'!$H$19</f>
        <v>1271.9891462400001</v>
      </c>
      <c r="T105" s="36">
        <f>SUMIFS(СВЦЭМ!$C$33:$C$776,СВЦЭМ!$A$33:$A$776,$A105,СВЦЭМ!$B$33:$B$776,T$83)+'СЕТ СН'!$H$9+СВЦЭМ!$D$10+'СЕТ СН'!$H$6-'СЕТ СН'!$H$19</f>
        <v>1245.6465395800001</v>
      </c>
      <c r="U105" s="36">
        <f>SUMIFS(СВЦЭМ!$C$33:$C$776,СВЦЭМ!$A$33:$A$776,$A105,СВЦЭМ!$B$33:$B$776,U$83)+'СЕТ СН'!$H$9+СВЦЭМ!$D$10+'СЕТ СН'!$H$6-'СЕТ СН'!$H$19</f>
        <v>1241.8340069999999</v>
      </c>
      <c r="V105" s="36">
        <f>SUMIFS(СВЦЭМ!$C$33:$C$776,СВЦЭМ!$A$33:$A$776,$A105,СВЦЭМ!$B$33:$B$776,V$83)+'СЕТ СН'!$H$9+СВЦЭМ!$D$10+'СЕТ СН'!$H$6-'СЕТ СН'!$H$19</f>
        <v>1246.5047985400001</v>
      </c>
      <c r="W105" s="36">
        <f>SUMIFS(СВЦЭМ!$C$33:$C$776,СВЦЭМ!$A$33:$A$776,$A105,СВЦЭМ!$B$33:$B$776,W$83)+'СЕТ СН'!$H$9+СВЦЭМ!$D$10+'СЕТ СН'!$H$6-'СЕТ СН'!$H$19</f>
        <v>1245.3770619900001</v>
      </c>
      <c r="X105" s="36">
        <f>SUMIFS(СВЦЭМ!$C$33:$C$776,СВЦЭМ!$A$33:$A$776,$A105,СВЦЭМ!$B$33:$B$776,X$83)+'СЕТ СН'!$H$9+СВЦЭМ!$D$10+'СЕТ СН'!$H$6-'СЕТ СН'!$H$19</f>
        <v>1295.71679425</v>
      </c>
      <c r="Y105" s="36">
        <f>SUMIFS(СВЦЭМ!$C$33:$C$776,СВЦЭМ!$A$33:$A$776,$A105,СВЦЭМ!$B$33:$B$776,Y$83)+'СЕТ СН'!$H$9+СВЦЭМ!$D$10+'СЕТ СН'!$H$6-'СЕТ СН'!$H$19</f>
        <v>1347.96127613</v>
      </c>
    </row>
    <row r="106" spans="1:25" ht="15.75" x14ac:dyDescent="0.2">
      <c r="A106" s="35">
        <f t="shared" si="2"/>
        <v>43547</v>
      </c>
      <c r="B106" s="36">
        <f>SUMIFS(СВЦЭМ!$C$33:$C$776,СВЦЭМ!$A$33:$A$776,$A106,СВЦЭМ!$B$33:$B$776,B$83)+'СЕТ СН'!$H$9+СВЦЭМ!$D$10+'СЕТ СН'!$H$6-'СЕТ СН'!$H$19</f>
        <v>1349.5742206800001</v>
      </c>
      <c r="C106" s="36">
        <f>SUMIFS(СВЦЭМ!$C$33:$C$776,СВЦЭМ!$A$33:$A$776,$A106,СВЦЭМ!$B$33:$B$776,C$83)+'СЕТ СН'!$H$9+СВЦЭМ!$D$10+'СЕТ СН'!$H$6-'СЕТ СН'!$H$19</f>
        <v>1372.87333124</v>
      </c>
      <c r="D106" s="36">
        <f>SUMIFS(СВЦЭМ!$C$33:$C$776,СВЦЭМ!$A$33:$A$776,$A106,СВЦЭМ!$B$33:$B$776,D$83)+'СЕТ СН'!$H$9+СВЦЭМ!$D$10+'СЕТ СН'!$H$6-'СЕТ СН'!$H$19</f>
        <v>1391.53258854</v>
      </c>
      <c r="E106" s="36">
        <f>SUMIFS(СВЦЭМ!$C$33:$C$776,СВЦЭМ!$A$33:$A$776,$A106,СВЦЭМ!$B$33:$B$776,E$83)+'СЕТ СН'!$H$9+СВЦЭМ!$D$10+'СЕТ СН'!$H$6-'СЕТ СН'!$H$19</f>
        <v>1406.4188697999998</v>
      </c>
      <c r="F106" s="36">
        <f>SUMIFS(СВЦЭМ!$C$33:$C$776,СВЦЭМ!$A$33:$A$776,$A106,СВЦЭМ!$B$33:$B$776,F$83)+'СЕТ СН'!$H$9+СВЦЭМ!$D$10+'СЕТ СН'!$H$6-'СЕТ СН'!$H$19</f>
        <v>1402.2712861499999</v>
      </c>
      <c r="G106" s="36">
        <f>SUMIFS(СВЦЭМ!$C$33:$C$776,СВЦЭМ!$A$33:$A$776,$A106,СВЦЭМ!$B$33:$B$776,G$83)+'СЕТ СН'!$H$9+СВЦЭМ!$D$10+'СЕТ СН'!$H$6-'СЕТ СН'!$H$19</f>
        <v>1414.09245388</v>
      </c>
      <c r="H106" s="36">
        <f>SUMIFS(СВЦЭМ!$C$33:$C$776,СВЦЭМ!$A$33:$A$776,$A106,СВЦЭМ!$B$33:$B$776,H$83)+'СЕТ СН'!$H$9+СВЦЭМ!$D$10+'СЕТ СН'!$H$6-'СЕТ СН'!$H$19</f>
        <v>1420.60822233</v>
      </c>
      <c r="I106" s="36">
        <f>SUMIFS(СВЦЭМ!$C$33:$C$776,СВЦЭМ!$A$33:$A$776,$A106,СВЦЭМ!$B$33:$B$776,I$83)+'СЕТ СН'!$H$9+СВЦЭМ!$D$10+'СЕТ СН'!$H$6-'СЕТ СН'!$H$19</f>
        <v>1438.5253712900001</v>
      </c>
      <c r="J106" s="36">
        <f>SUMIFS(СВЦЭМ!$C$33:$C$776,СВЦЭМ!$A$33:$A$776,$A106,СВЦЭМ!$B$33:$B$776,J$83)+'СЕТ СН'!$H$9+СВЦЭМ!$D$10+'СЕТ СН'!$H$6-'СЕТ СН'!$H$19</f>
        <v>1377.44998822</v>
      </c>
      <c r="K106" s="36">
        <f>SUMIFS(СВЦЭМ!$C$33:$C$776,СВЦЭМ!$A$33:$A$776,$A106,СВЦЭМ!$B$33:$B$776,K$83)+'СЕТ СН'!$H$9+СВЦЭМ!$D$10+'СЕТ СН'!$H$6-'СЕТ СН'!$H$19</f>
        <v>1318.4240876899999</v>
      </c>
      <c r="L106" s="36">
        <f>SUMIFS(СВЦЭМ!$C$33:$C$776,СВЦЭМ!$A$33:$A$776,$A106,СВЦЭМ!$B$33:$B$776,L$83)+'СЕТ СН'!$H$9+СВЦЭМ!$D$10+'СЕТ СН'!$H$6-'СЕТ СН'!$H$19</f>
        <v>1316.2561662799999</v>
      </c>
      <c r="M106" s="36">
        <f>SUMIFS(СВЦЭМ!$C$33:$C$776,СВЦЭМ!$A$33:$A$776,$A106,СВЦЭМ!$B$33:$B$776,M$83)+'СЕТ СН'!$H$9+СВЦЭМ!$D$10+'СЕТ СН'!$H$6-'СЕТ СН'!$H$19</f>
        <v>1348.3552183500001</v>
      </c>
      <c r="N106" s="36">
        <f>SUMIFS(СВЦЭМ!$C$33:$C$776,СВЦЭМ!$A$33:$A$776,$A106,СВЦЭМ!$B$33:$B$776,N$83)+'СЕТ СН'!$H$9+СВЦЭМ!$D$10+'СЕТ СН'!$H$6-'СЕТ СН'!$H$19</f>
        <v>1368.07756068</v>
      </c>
      <c r="O106" s="36">
        <f>SUMIFS(СВЦЭМ!$C$33:$C$776,СВЦЭМ!$A$33:$A$776,$A106,СВЦЭМ!$B$33:$B$776,O$83)+'СЕТ СН'!$H$9+СВЦЭМ!$D$10+'СЕТ СН'!$H$6-'СЕТ СН'!$H$19</f>
        <v>1353.37481303</v>
      </c>
      <c r="P106" s="36">
        <f>SUMIFS(СВЦЭМ!$C$33:$C$776,СВЦЭМ!$A$33:$A$776,$A106,СВЦЭМ!$B$33:$B$776,P$83)+'СЕТ СН'!$H$9+СВЦЭМ!$D$10+'СЕТ СН'!$H$6-'СЕТ СН'!$H$19</f>
        <v>1354.3869691</v>
      </c>
      <c r="Q106" s="36">
        <f>SUMIFS(СВЦЭМ!$C$33:$C$776,СВЦЭМ!$A$33:$A$776,$A106,СВЦЭМ!$B$33:$B$776,Q$83)+'СЕТ СН'!$H$9+СВЦЭМ!$D$10+'СЕТ СН'!$H$6-'СЕТ СН'!$H$19</f>
        <v>1355.9321336799999</v>
      </c>
      <c r="R106" s="36">
        <f>SUMIFS(СВЦЭМ!$C$33:$C$776,СВЦЭМ!$A$33:$A$776,$A106,СВЦЭМ!$B$33:$B$776,R$83)+'СЕТ СН'!$H$9+СВЦЭМ!$D$10+'СЕТ СН'!$H$6-'СЕТ СН'!$H$19</f>
        <v>1334.59243606</v>
      </c>
      <c r="S106" s="36">
        <f>SUMIFS(СВЦЭМ!$C$33:$C$776,СВЦЭМ!$A$33:$A$776,$A106,СВЦЭМ!$B$33:$B$776,S$83)+'СЕТ СН'!$H$9+СВЦЭМ!$D$10+'СЕТ СН'!$H$6-'СЕТ СН'!$H$19</f>
        <v>1290.3703974300001</v>
      </c>
      <c r="T106" s="36">
        <f>SUMIFS(СВЦЭМ!$C$33:$C$776,СВЦЭМ!$A$33:$A$776,$A106,СВЦЭМ!$B$33:$B$776,T$83)+'СЕТ СН'!$H$9+СВЦЭМ!$D$10+'СЕТ СН'!$H$6-'СЕТ СН'!$H$19</f>
        <v>1280.16320017</v>
      </c>
      <c r="U106" s="36">
        <f>SUMIFS(СВЦЭМ!$C$33:$C$776,СВЦЭМ!$A$33:$A$776,$A106,СВЦЭМ!$B$33:$B$776,U$83)+'СЕТ СН'!$H$9+СВЦЭМ!$D$10+'СЕТ СН'!$H$6-'СЕТ СН'!$H$19</f>
        <v>1272.05697298</v>
      </c>
      <c r="V106" s="36">
        <f>SUMIFS(СВЦЭМ!$C$33:$C$776,СВЦЭМ!$A$33:$A$776,$A106,СВЦЭМ!$B$33:$B$776,V$83)+'СЕТ СН'!$H$9+СВЦЭМ!$D$10+'СЕТ СН'!$H$6-'СЕТ СН'!$H$19</f>
        <v>1270.3181451</v>
      </c>
      <c r="W106" s="36">
        <f>SUMIFS(СВЦЭМ!$C$33:$C$776,СВЦЭМ!$A$33:$A$776,$A106,СВЦЭМ!$B$33:$B$776,W$83)+'СЕТ СН'!$H$9+СВЦЭМ!$D$10+'СЕТ СН'!$H$6-'СЕТ СН'!$H$19</f>
        <v>1271.6744488499999</v>
      </c>
      <c r="X106" s="36">
        <f>SUMIFS(СВЦЭМ!$C$33:$C$776,СВЦЭМ!$A$33:$A$776,$A106,СВЦЭМ!$B$33:$B$776,X$83)+'СЕТ СН'!$H$9+СВЦЭМ!$D$10+'СЕТ СН'!$H$6-'СЕТ СН'!$H$19</f>
        <v>1313.19625462</v>
      </c>
      <c r="Y106" s="36">
        <f>SUMIFS(СВЦЭМ!$C$33:$C$776,СВЦЭМ!$A$33:$A$776,$A106,СВЦЭМ!$B$33:$B$776,Y$83)+'СЕТ СН'!$H$9+СВЦЭМ!$D$10+'СЕТ СН'!$H$6-'СЕТ СН'!$H$19</f>
        <v>1378.6473614500001</v>
      </c>
    </row>
    <row r="107" spans="1:25" ht="15.75" x14ac:dyDescent="0.2">
      <c r="A107" s="35">
        <f t="shared" si="2"/>
        <v>43548</v>
      </c>
      <c r="B107" s="36">
        <f>SUMIFS(СВЦЭМ!$C$33:$C$776,СВЦЭМ!$A$33:$A$776,$A107,СВЦЭМ!$B$33:$B$776,B$83)+'СЕТ СН'!$H$9+СВЦЭМ!$D$10+'СЕТ СН'!$H$6-'СЕТ СН'!$H$19</f>
        <v>1356.7038010900001</v>
      </c>
      <c r="C107" s="36">
        <f>SUMIFS(СВЦЭМ!$C$33:$C$776,СВЦЭМ!$A$33:$A$776,$A107,СВЦЭМ!$B$33:$B$776,C$83)+'СЕТ СН'!$H$9+СВЦЭМ!$D$10+'СЕТ СН'!$H$6-'СЕТ СН'!$H$19</f>
        <v>1374.17070339</v>
      </c>
      <c r="D107" s="36">
        <f>SUMIFS(СВЦЭМ!$C$33:$C$776,СВЦЭМ!$A$33:$A$776,$A107,СВЦЭМ!$B$33:$B$776,D$83)+'СЕТ СН'!$H$9+СВЦЭМ!$D$10+'СЕТ СН'!$H$6-'СЕТ СН'!$H$19</f>
        <v>1443.9393677200001</v>
      </c>
      <c r="E107" s="36">
        <f>SUMIFS(СВЦЭМ!$C$33:$C$776,СВЦЭМ!$A$33:$A$776,$A107,СВЦЭМ!$B$33:$B$776,E$83)+'СЕТ СН'!$H$9+СВЦЭМ!$D$10+'СЕТ СН'!$H$6-'СЕТ СН'!$H$19</f>
        <v>1464.1102374299999</v>
      </c>
      <c r="F107" s="36">
        <f>SUMIFS(СВЦЭМ!$C$33:$C$776,СВЦЭМ!$A$33:$A$776,$A107,СВЦЭМ!$B$33:$B$776,F$83)+'СЕТ СН'!$H$9+СВЦЭМ!$D$10+'СЕТ СН'!$H$6-'СЕТ СН'!$H$19</f>
        <v>1454.6997604200001</v>
      </c>
      <c r="G107" s="36">
        <f>SUMIFS(СВЦЭМ!$C$33:$C$776,СВЦЭМ!$A$33:$A$776,$A107,СВЦЭМ!$B$33:$B$776,G$83)+'СЕТ СН'!$H$9+СВЦЭМ!$D$10+'СЕТ СН'!$H$6-'СЕТ СН'!$H$19</f>
        <v>1451.74448437</v>
      </c>
      <c r="H107" s="36">
        <f>SUMIFS(СВЦЭМ!$C$33:$C$776,СВЦЭМ!$A$33:$A$776,$A107,СВЦЭМ!$B$33:$B$776,H$83)+'СЕТ СН'!$H$9+СВЦЭМ!$D$10+'СЕТ СН'!$H$6-'СЕТ СН'!$H$19</f>
        <v>1439.8045938</v>
      </c>
      <c r="I107" s="36">
        <f>SUMIFS(СВЦЭМ!$C$33:$C$776,СВЦЭМ!$A$33:$A$776,$A107,СВЦЭМ!$B$33:$B$776,I$83)+'СЕТ СН'!$H$9+СВЦЭМ!$D$10+'СЕТ СН'!$H$6-'СЕТ СН'!$H$19</f>
        <v>1395.88083828</v>
      </c>
      <c r="J107" s="36">
        <f>SUMIFS(СВЦЭМ!$C$33:$C$776,СВЦЭМ!$A$33:$A$776,$A107,СВЦЭМ!$B$33:$B$776,J$83)+'СЕТ СН'!$H$9+СВЦЭМ!$D$10+'СЕТ СН'!$H$6-'СЕТ СН'!$H$19</f>
        <v>1364.4770354</v>
      </c>
      <c r="K107" s="36">
        <f>SUMIFS(СВЦЭМ!$C$33:$C$776,СВЦЭМ!$A$33:$A$776,$A107,СВЦЭМ!$B$33:$B$776,K$83)+'СЕТ СН'!$H$9+СВЦЭМ!$D$10+'СЕТ СН'!$H$6-'СЕТ СН'!$H$19</f>
        <v>1328.10647419</v>
      </c>
      <c r="L107" s="36">
        <f>SUMIFS(СВЦЭМ!$C$33:$C$776,СВЦЭМ!$A$33:$A$776,$A107,СВЦЭМ!$B$33:$B$776,L$83)+'СЕТ СН'!$H$9+СВЦЭМ!$D$10+'СЕТ СН'!$H$6-'СЕТ СН'!$H$19</f>
        <v>1321.19989609</v>
      </c>
      <c r="M107" s="36">
        <f>SUMIFS(СВЦЭМ!$C$33:$C$776,СВЦЭМ!$A$33:$A$776,$A107,СВЦЭМ!$B$33:$B$776,M$83)+'СЕТ СН'!$H$9+СВЦЭМ!$D$10+'СЕТ СН'!$H$6-'СЕТ СН'!$H$19</f>
        <v>1301.6045815</v>
      </c>
      <c r="N107" s="36">
        <f>SUMIFS(СВЦЭМ!$C$33:$C$776,СВЦЭМ!$A$33:$A$776,$A107,СВЦЭМ!$B$33:$B$776,N$83)+'СЕТ СН'!$H$9+СВЦЭМ!$D$10+'СЕТ СН'!$H$6-'СЕТ СН'!$H$19</f>
        <v>1288.73134598</v>
      </c>
      <c r="O107" s="36">
        <f>SUMIFS(СВЦЭМ!$C$33:$C$776,СВЦЭМ!$A$33:$A$776,$A107,СВЦЭМ!$B$33:$B$776,O$83)+'СЕТ СН'!$H$9+СВЦЭМ!$D$10+'СЕТ СН'!$H$6-'СЕТ СН'!$H$19</f>
        <v>1292.3618593400001</v>
      </c>
      <c r="P107" s="36">
        <f>SUMIFS(СВЦЭМ!$C$33:$C$776,СВЦЭМ!$A$33:$A$776,$A107,СВЦЭМ!$B$33:$B$776,P$83)+'СЕТ СН'!$H$9+СВЦЭМ!$D$10+'СЕТ СН'!$H$6-'СЕТ СН'!$H$19</f>
        <v>1323.6693202399999</v>
      </c>
      <c r="Q107" s="36">
        <f>SUMIFS(СВЦЭМ!$C$33:$C$776,СВЦЭМ!$A$33:$A$776,$A107,СВЦЭМ!$B$33:$B$776,Q$83)+'СЕТ СН'!$H$9+СВЦЭМ!$D$10+'СЕТ СН'!$H$6-'СЕТ СН'!$H$19</f>
        <v>1338.0367116100001</v>
      </c>
      <c r="R107" s="36">
        <f>SUMIFS(СВЦЭМ!$C$33:$C$776,СВЦЭМ!$A$33:$A$776,$A107,СВЦЭМ!$B$33:$B$776,R$83)+'СЕТ СН'!$H$9+СВЦЭМ!$D$10+'СЕТ СН'!$H$6-'СЕТ СН'!$H$19</f>
        <v>1326.74069399</v>
      </c>
      <c r="S107" s="36">
        <f>SUMIFS(СВЦЭМ!$C$33:$C$776,СВЦЭМ!$A$33:$A$776,$A107,СВЦЭМ!$B$33:$B$776,S$83)+'СЕТ СН'!$H$9+СВЦЭМ!$D$10+'СЕТ СН'!$H$6-'СЕТ СН'!$H$19</f>
        <v>1303.02810445</v>
      </c>
      <c r="T107" s="36">
        <f>SUMIFS(СВЦЭМ!$C$33:$C$776,СВЦЭМ!$A$33:$A$776,$A107,СВЦЭМ!$B$33:$B$776,T$83)+'СЕТ СН'!$H$9+СВЦЭМ!$D$10+'СЕТ СН'!$H$6-'СЕТ СН'!$H$19</f>
        <v>1290.0453480699998</v>
      </c>
      <c r="U107" s="36">
        <f>SUMIFS(СВЦЭМ!$C$33:$C$776,СВЦЭМ!$A$33:$A$776,$A107,СВЦЭМ!$B$33:$B$776,U$83)+'СЕТ СН'!$H$9+СВЦЭМ!$D$10+'СЕТ СН'!$H$6-'СЕТ СН'!$H$19</f>
        <v>1267.66356258</v>
      </c>
      <c r="V107" s="36">
        <f>SUMIFS(СВЦЭМ!$C$33:$C$776,СВЦЭМ!$A$33:$A$776,$A107,СВЦЭМ!$B$33:$B$776,V$83)+'СЕТ СН'!$H$9+СВЦЭМ!$D$10+'СЕТ СН'!$H$6-'СЕТ СН'!$H$19</f>
        <v>1249.8255658200001</v>
      </c>
      <c r="W107" s="36">
        <f>SUMIFS(СВЦЭМ!$C$33:$C$776,СВЦЭМ!$A$33:$A$776,$A107,СВЦЭМ!$B$33:$B$776,W$83)+'СЕТ СН'!$H$9+СВЦЭМ!$D$10+'СЕТ СН'!$H$6-'СЕТ СН'!$H$19</f>
        <v>1259.6340990399999</v>
      </c>
      <c r="X107" s="36">
        <f>SUMIFS(СВЦЭМ!$C$33:$C$776,СВЦЭМ!$A$33:$A$776,$A107,СВЦЭМ!$B$33:$B$776,X$83)+'СЕТ СН'!$H$9+СВЦЭМ!$D$10+'СЕТ СН'!$H$6-'СЕТ СН'!$H$19</f>
        <v>1319.0793323600001</v>
      </c>
      <c r="Y107" s="36">
        <f>SUMIFS(СВЦЭМ!$C$33:$C$776,СВЦЭМ!$A$33:$A$776,$A107,СВЦЭМ!$B$33:$B$776,Y$83)+'СЕТ СН'!$H$9+СВЦЭМ!$D$10+'СЕТ СН'!$H$6-'СЕТ СН'!$H$19</f>
        <v>1398.7355637999999</v>
      </c>
    </row>
    <row r="108" spans="1:25" ht="15.75" x14ac:dyDescent="0.2">
      <c r="A108" s="35">
        <f t="shared" si="2"/>
        <v>43549</v>
      </c>
      <c r="B108" s="36">
        <f>SUMIFS(СВЦЭМ!$C$33:$C$776,СВЦЭМ!$A$33:$A$776,$A108,СВЦЭМ!$B$33:$B$776,B$83)+'СЕТ СН'!$H$9+СВЦЭМ!$D$10+'СЕТ СН'!$H$6-'СЕТ СН'!$H$19</f>
        <v>1352.4263329800001</v>
      </c>
      <c r="C108" s="36">
        <f>SUMIFS(СВЦЭМ!$C$33:$C$776,СВЦЭМ!$A$33:$A$776,$A108,СВЦЭМ!$B$33:$B$776,C$83)+'СЕТ СН'!$H$9+СВЦЭМ!$D$10+'СЕТ СН'!$H$6-'СЕТ СН'!$H$19</f>
        <v>1363.4478587899998</v>
      </c>
      <c r="D108" s="36">
        <f>SUMIFS(СВЦЭМ!$C$33:$C$776,СВЦЭМ!$A$33:$A$776,$A108,СВЦЭМ!$B$33:$B$776,D$83)+'СЕТ СН'!$H$9+СВЦЭМ!$D$10+'СЕТ СН'!$H$6-'СЕТ СН'!$H$19</f>
        <v>1390.43832112</v>
      </c>
      <c r="E108" s="36">
        <f>SUMIFS(СВЦЭМ!$C$33:$C$776,СВЦЭМ!$A$33:$A$776,$A108,СВЦЭМ!$B$33:$B$776,E$83)+'СЕТ СН'!$H$9+СВЦЭМ!$D$10+'СЕТ СН'!$H$6-'СЕТ СН'!$H$19</f>
        <v>1386.4818956399999</v>
      </c>
      <c r="F108" s="36">
        <f>SUMIFS(СВЦЭМ!$C$33:$C$776,СВЦЭМ!$A$33:$A$776,$A108,СВЦЭМ!$B$33:$B$776,F$83)+'СЕТ СН'!$H$9+СВЦЭМ!$D$10+'СЕТ СН'!$H$6-'СЕТ СН'!$H$19</f>
        <v>1384.0200396</v>
      </c>
      <c r="G108" s="36">
        <f>SUMIFS(СВЦЭМ!$C$33:$C$776,СВЦЭМ!$A$33:$A$776,$A108,СВЦЭМ!$B$33:$B$776,G$83)+'СЕТ СН'!$H$9+СВЦЭМ!$D$10+'СЕТ СН'!$H$6-'СЕТ СН'!$H$19</f>
        <v>1374.5909421400002</v>
      </c>
      <c r="H108" s="36">
        <f>SUMIFS(СВЦЭМ!$C$33:$C$776,СВЦЭМ!$A$33:$A$776,$A108,СВЦЭМ!$B$33:$B$776,H$83)+'СЕТ СН'!$H$9+СВЦЭМ!$D$10+'СЕТ СН'!$H$6-'СЕТ СН'!$H$19</f>
        <v>1349.00334232</v>
      </c>
      <c r="I108" s="36">
        <f>SUMIFS(СВЦЭМ!$C$33:$C$776,СВЦЭМ!$A$33:$A$776,$A108,СВЦЭМ!$B$33:$B$776,I$83)+'СЕТ СН'!$H$9+СВЦЭМ!$D$10+'СЕТ СН'!$H$6-'СЕТ СН'!$H$19</f>
        <v>1336.4579659000001</v>
      </c>
      <c r="J108" s="36">
        <f>SUMIFS(СВЦЭМ!$C$33:$C$776,СВЦЭМ!$A$33:$A$776,$A108,СВЦЭМ!$B$33:$B$776,J$83)+'СЕТ СН'!$H$9+СВЦЭМ!$D$10+'СЕТ СН'!$H$6-'СЕТ СН'!$H$19</f>
        <v>1286.7141741400001</v>
      </c>
      <c r="K108" s="36">
        <f>SUMIFS(СВЦЭМ!$C$33:$C$776,СВЦЭМ!$A$33:$A$776,$A108,СВЦЭМ!$B$33:$B$776,K$83)+'СЕТ СН'!$H$9+СВЦЭМ!$D$10+'СЕТ СН'!$H$6-'СЕТ СН'!$H$19</f>
        <v>1295.79921128</v>
      </c>
      <c r="L108" s="36">
        <f>SUMIFS(СВЦЭМ!$C$33:$C$776,СВЦЭМ!$A$33:$A$776,$A108,СВЦЭМ!$B$33:$B$776,L$83)+'СЕТ СН'!$H$9+СВЦЭМ!$D$10+'СЕТ СН'!$H$6-'СЕТ СН'!$H$19</f>
        <v>1326.6455065300001</v>
      </c>
      <c r="M108" s="36">
        <f>SUMIFS(СВЦЭМ!$C$33:$C$776,СВЦЭМ!$A$33:$A$776,$A108,СВЦЭМ!$B$33:$B$776,M$83)+'СЕТ СН'!$H$9+СВЦЭМ!$D$10+'СЕТ СН'!$H$6-'СЕТ СН'!$H$19</f>
        <v>1364.7384679299998</v>
      </c>
      <c r="N108" s="36">
        <f>SUMIFS(СВЦЭМ!$C$33:$C$776,СВЦЭМ!$A$33:$A$776,$A108,СВЦЭМ!$B$33:$B$776,N$83)+'СЕТ СН'!$H$9+СВЦЭМ!$D$10+'СЕТ СН'!$H$6-'СЕТ СН'!$H$19</f>
        <v>1410.53899095</v>
      </c>
      <c r="O108" s="36">
        <f>SUMIFS(СВЦЭМ!$C$33:$C$776,СВЦЭМ!$A$33:$A$776,$A108,СВЦЭМ!$B$33:$B$776,O$83)+'СЕТ СН'!$H$9+СВЦЭМ!$D$10+'СЕТ СН'!$H$6-'СЕТ СН'!$H$19</f>
        <v>1418.94134571</v>
      </c>
      <c r="P108" s="36">
        <f>SUMIFS(СВЦЭМ!$C$33:$C$776,СВЦЭМ!$A$33:$A$776,$A108,СВЦЭМ!$B$33:$B$776,P$83)+'СЕТ СН'!$H$9+СВЦЭМ!$D$10+'СЕТ СН'!$H$6-'СЕТ СН'!$H$19</f>
        <v>1418.3591176300001</v>
      </c>
      <c r="Q108" s="36">
        <f>SUMIFS(СВЦЭМ!$C$33:$C$776,СВЦЭМ!$A$33:$A$776,$A108,СВЦЭМ!$B$33:$B$776,Q$83)+'СЕТ СН'!$H$9+СВЦЭМ!$D$10+'СЕТ СН'!$H$6-'СЕТ СН'!$H$19</f>
        <v>1411.33228407</v>
      </c>
      <c r="R108" s="36">
        <f>SUMIFS(СВЦЭМ!$C$33:$C$776,СВЦЭМ!$A$33:$A$776,$A108,СВЦЭМ!$B$33:$B$776,R$83)+'СЕТ СН'!$H$9+СВЦЭМ!$D$10+'СЕТ СН'!$H$6-'СЕТ СН'!$H$19</f>
        <v>1384.4805879800001</v>
      </c>
      <c r="S108" s="36">
        <f>SUMIFS(СВЦЭМ!$C$33:$C$776,СВЦЭМ!$A$33:$A$776,$A108,СВЦЭМ!$B$33:$B$776,S$83)+'СЕТ СН'!$H$9+СВЦЭМ!$D$10+'СЕТ СН'!$H$6-'СЕТ СН'!$H$19</f>
        <v>1343.8596622499999</v>
      </c>
      <c r="T108" s="36">
        <f>SUMIFS(СВЦЭМ!$C$33:$C$776,СВЦЭМ!$A$33:$A$776,$A108,СВЦЭМ!$B$33:$B$776,T$83)+'СЕТ СН'!$H$9+СВЦЭМ!$D$10+'СЕТ СН'!$H$6-'СЕТ СН'!$H$19</f>
        <v>1319.23044607</v>
      </c>
      <c r="U108" s="36">
        <f>SUMIFS(СВЦЭМ!$C$33:$C$776,СВЦЭМ!$A$33:$A$776,$A108,СВЦЭМ!$B$33:$B$776,U$83)+'СЕТ СН'!$H$9+СВЦЭМ!$D$10+'СЕТ СН'!$H$6-'СЕТ СН'!$H$19</f>
        <v>1297.49083918</v>
      </c>
      <c r="V108" s="36">
        <f>SUMIFS(СВЦЭМ!$C$33:$C$776,СВЦЭМ!$A$33:$A$776,$A108,СВЦЭМ!$B$33:$B$776,V$83)+'СЕТ СН'!$H$9+СВЦЭМ!$D$10+'СЕТ СН'!$H$6-'СЕТ СН'!$H$19</f>
        <v>1290.25457355</v>
      </c>
      <c r="W108" s="36">
        <f>SUMIFS(СВЦЭМ!$C$33:$C$776,СВЦЭМ!$A$33:$A$776,$A108,СВЦЭМ!$B$33:$B$776,W$83)+'СЕТ СН'!$H$9+СВЦЭМ!$D$10+'СЕТ СН'!$H$6-'СЕТ СН'!$H$19</f>
        <v>1284.8552327899999</v>
      </c>
      <c r="X108" s="36">
        <f>SUMIFS(СВЦЭМ!$C$33:$C$776,СВЦЭМ!$A$33:$A$776,$A108,СВЦЭМ!$B$33:$B$776,X$83)+'СЕТ СН'!$H$9+СВЦЭМ!$D$10+'СЕТ СН'!$H$6-'СЕТ СН'!$H$19</f>
        <v>1328.7789385900001</v>
      </c>
      <c r="Y108" s="36">
        <f>SUMIFS(СВЦЭМ!$C$33:$C$776,СВЦЭМ!$A$33:$A$776,$A108,СВЦЭМ!$B$33:$B$776,Y$83)+'СЕТ СН'!$H$9+СВЦЭМ!$D$10+'СЕТ СН'!$H$6-'СЕТ СН'!$H$19</f>
        <v>1377.93382746</v>
      </c>
    </row>
    <row r="109" spans="1:25" ht="15.75" x14ac:dyDescent="0.2">
      <c r="A109" s="35">
        <f t="shared" si="2"/>
        <v>43550</v>
      </c>
      <c r="B109" s="36">
        <f>SUMIFS(СВЦЭМ!$C$33:$C$776,СВЦЭМ!$A$33:$A$776,$A109,СВЦЭМ!$B$33:$B$776,B$83)+'СЕТ СН'!$H$9+СВЦЭМ!$D$10+'СЕТ СН'!$H$6-'СЕТ СН'!$H$19</f>
        <v>1354.55614917</v>
      </c>
      <c r="C109" s="36">
        <f>SUMIFS(СВЦЭМ!$C$33:$C$776,СВЦЭМ!$A$33:$A$776,$A109,СВЦЭМ!$B$33:$B$776,C$83)+'СЕТ СН'!$H$9+СВЦЭМ!$D$10+'СЕТ СН'!$H$6-'СЕТ СН'!$H$19</f>
        <v>1407.2801676700001</v>
      </c>
      <c r="D109" s="36">
        <f>SUMIFS(СВЦЭМ!$C$33:$C$776,СВЦЭМ!$A$33:$A$776,$A109,СВЦЭМ!$B$33:$B$776,D$83)+'СЕТ СН'!$H$9+СВЦЭМ!$D$10+'СЕТ СН'!$H$6-'СЕТ СН'!$H$19</f>
        <v>1458.63234726</v>
      </c>
      <c r="E109" s="36">
        <f>SUMIFS(СВЦЭМ!$C$33:$C$776,СВЦЭМ!$A$33:$A$776,$A109,СВЦЭМ!$B$33:$B$776,E$83)+'СЕТ СН'!$H$9+СВЦЭМ!$D$10+'СЕТ СН'!$H$6-'СЕТ СН'!$H$19</f>
        <v>1474.28953108</v>
      </c>
      <c r="F109" s="36">
        <f>SUMIFS(СВЦЭМ!$C$33:$C$776,СВЦЭМ!$A$33:$A$776,$A109,СВЦЭМ!$B$33:$B$776,F$83)+'СЕТ СН'!$H$9+СВЦЭМ!$D$10+'СЕТ СН'!$H$6-'СЕТ СН'!$H$19</f>
        <v>1450.3523866799999</v>
      </c>
      <c r="G109" s="36">
        <f>SUMIFS(СВЦЭМ!$C$33:$C$776,СВЦЭМ!$A$33:$A$776,$A109,СВЦЭМ!$B$33:$B$776,G$83)+'СЕТ СН'!$H$9+СВЦЭМ!$D$10+'СЕТ СН'!$H$6-'СЕТ СН'!$H$19</f>
        <v>1433.8107864799999</v>
      </c>
      <c r="H109" s="36">
        <f>SUMIFS(СВЦЭМ!$C$33:$C$776,СВЦЭМ!$A$33:$A$776,$A109,СВЦЭМ!$B$33:$B$776,H$83)+'СЕТ СН'!$H$9+СВЦЭМ!$D$10+'СЕТ СН'!$H$6-'СЕТ СН'!$H$19</f>
        <v>1377.09453788</v>
      </c>
      <c r="I109" s="36">
        <f>SUMIFS(СВЦЭМ!$C$33:$C$776,СВЦЭМ!$A$33:$A$776,$A109,СВЦЭМ!$B$33:$B$776,I$83)+'СЕТ СН'!$H$9+СВЦЭМ!$D$10+'СЕТ СН'!$H$6-'СЕТ СН'!$H$19</f>
        <v>1349.17633189</v>
      </c>
      <c r="J109" s="36">
        <f>SUMIFS(СВЦЭМ!$C$33:$C$776,СВЦЭМ!$A$33:$A$776,$A109,СВЦЭМ!$B$33:$B$776,J$83)+'СЕТ СН'!$H$9+СВЦЭМ!$D$10+'СЕТ СН'!$H$6-'СЕТ СН'!$H$19</f>
        <v>1299.1192011399999</v>
      </c>
      <c r="K109" s="36">
        <f>SUMIFS(СВЦЭМ!$C$33:$C$776,СВЦЭМ!$A$33:$A$776,$A109,СВЦЭМ!$B$33:$B$776,K$83)+'СЕТ СН'!$H$9+СВЦЭМ!$D$10+'СЕТ СН'!$H$6-'СЕТ СН'!$H$19</f>
        <v>1283.4636664099999</v>
      </c>
      <c r="L109" s="36">
        <f>SUMIFS(СВЦЭМ!$C$33:$C$776,СВЦЭМ!$A$33:$A$776,$A109,СВЦЭМ!$B$33:$B$776,L$83)+'СЕТ СН'!$H$9+СВЦЭМ!$D$10+'СЕТ СН'!$H$6-'СЕТ СН'!$H$19</f>
        <v>1275.71265915</v>
      </c>
      <c r="M109" s="36">
        <f>SUMIFS(СВЦЭМ!$C$33:$C$776,СВЦЭМ!$A$33:$A$776,$A109,СВЦЭМ!$B$33:$B$776,M$83)+'СЕТ СН'!$H$9+СВЦЭМ!$D$10+'СЕТ СН'!$H$6-'СЕТ СН'!$H$19</f>
        <v>1299.9844874099999</v>
      </c>
      <c r="N109" s="36">
        <f>SUMIFS(СВЦЭМ!$C$33:$C$776,СВЦЭМ!$A$33:$A$776,$A109,СВЦЭМ!$B$33:$B$776,N$83)+'СЕТ СН'!$H$9+СВЦЭМ!$D$10+'СЕТ СН'!$H$6-'СЕТ СН'!$H$19</f>
        <v>1322.0409466599999</v>
      </c>
      <c r="O109" s="36">
        <f>SUMIFS(СВЦЭМ!$C$33:$C$776,СВЦЭМ!$A$33:$A$776,$A109,СВЦЭМ!$B$33:$B$776,O$83)+'СЕТ СН'!$H$9+СВЦЭМ!$D$10+'СЕТ СН'!$H$6-'СЕТ СН'!$H$19</f>
        <v>1327.5287611799999</v>
      </c>
      <c r="P109" s="36">
        <f>SUMIFS(СВЦЭМ!$C$33:$C$776,СВЦЭМ!$A$33:$A$776,$A109,СВЦЭМ!$B$33:$B$776,P$83)+'СЕТ СН'!$H$9+СВЦЭМ!$D$10+'СЕТ СН'!$H$6-'СЕТ СН'!$H$19</f>
        <v>1343.79746428</v>
      </c>
      <c r="Q109" s="36">
        <f>SUMIFS(СВЦЭМ!$C$33:$C$776,СВЦЭМ!$A$33:$A$776,$A109,СВЦЭМ!$B$33:$B$776,Q$83)+'СЕТ СН'!$H$9+СВЦЭМ!$D$10+'СЕТ СН'!$H$6-'СЕТ СН'!$H$19</f>
        <v>1341.82915127</v>
      </c>
      <c r="R109" s="36">
        <f>SUMIFS(СВЦЭМ!$C$33:$C$776,СВЦЭМ!$A$33:$A$776,$A109,СВЦЭМ!$B$33:$B$776,R$83)+'СЕТ СН'!$H$9+СВЦЭМ!$D$10+'СЕТ СН'!$H$6-'СЕТ СН'!$H$19</f>
        <v>1324.9334048599999</v>
      </c>
      <c r="S109" s="36">
        <f>SUMIFS(СВЦЭМ!$C$33:$C$776,СВЦЭМ!$A$33:$A$776,$A109,СВЦЭМ!$B$33:$B$776,S$83)+'СЕТ СН'!$H$9+СВЦЭМ!$D$10+'СЕТ СН'!$H$6-'СЕТ СН'!$H$19</f>
        <v>1283.3313810700001</v>
      </c>
      <c r="T109" s="36">
        <f>SUMIFS(СВЦЭМ!$C$33:$C$776,СВЦЭМ!$A$33:$A$776,$A109,СВЦЭМ!$B$33:$B$776,T$83)+'СЕТ СН'!$H$9+СВЦЭМ!$D$10+'СЕТ СН'!$H$6-'СЕТ СН'!$H$19</f>
        <v>1269.0211949499999</v>
      </c>
      <c r="U109" s="36">
        <f>SUMIFS(СВЦЭМ!$C$33:$C$776,СВЦЭМ!$A$33:$A$776,$A109,СВЦЭМ!$B$33:$B$776,U$83)+'СЕТ СН'!$H$9+СВЦЭМ!$D$10+'СЕТ СН'!$H$6-'СЕТ СН'!$H$19</f>
        <v>1252.1649278499999</v>
      </c>
      <c r="V109" s="36">
        <f>SUMIFS(СВЦЭМ!$C$33:$C$776,СВЦЭМ!$A$33:$A$776,$A109,СВЦЭМ!$B$33:$B$776,V$83)+'СЕТ СН'!$H$9+СВЦЭМ!$D$10+'СЕТ СН'!$H$6-'СЕТ СН'!$H$19</f>
        <v>1247.50607812</v>
      </c>
      <c r="W109" s="36">
        <f>SUMIFS(СВЦЭМ!$C$33:$C$776,СВЦЭМ!$A$33:$A$776,$A109,СВЦЭМ!$B$33:$B$776,W$83)+'СЕТ СН'!$H$9+СВЦЭМ!$D$10+'СЕТ СН'!$H$6-'СЕТ СН'!$H$19</f>
        <v>1251.0159724999999</v>
      </c>
      <c r="X109" s="36">
        <f>SUMIFS(СВЦЭМ!$C$33:$C$776,СВЦЭМ!$A$33:$A$776,$A109,СВЦЭМ!$B$33:$B$776,X$83)+'СЕТ СН'!$H$9+СВЦЭМ!$D$10+'СЕТ СН'!$H$6-'СЕТ СН'!$H$19</f>
        <v>1300.4567336699999</v>
      </c>
      <c r="Y109" s="36">
        <f>SUMIFS(СВЦЭМ!$C$33:$C$776,СВЦЭМ!$A$33:$A$776,$A109,СВЦЭМ!$B$33:$B$776,Y$83)+'СЕТ СН'!$H$9+СВЦЭМ!$D$10+'СЕТ СН'!$H$6-'СЕТ СН'!$H$19</f>
        <v>1364.5993441400001</v>
      </c>
    </row>
    <row r="110" spans="1:25" ht="15.75" x14ac:dyDescent="0.2">
      <c r="A110" s="35">
        <f t="shared" si="2"/>
        <v>43551</v>
      </c>
      <c r="B110" s="36">
        <f>SUMIFS(СВЦЭМ!$C$33:$C$776,СВЦЭМ!$A$33:$A$776,$A110,СВЦЭМ!$B$33:$B$776,B$83)+'СЕТ СН'!$H$9+СВЦЭМ!$D$10+'СЕТ СН'!$H$6-'СЕТ СН'!$H$19</f>
        <v>1403.9586375499998</v>
      </c>
      <c r="C110" s="36">
        <f>SUMIFS(СВЦЭМ!$C$33:$C$776,СВЦЭМ!$A$33:$A$776,$A110,СВЦЭМ!$B$33:$B$776,C$83)+'СЕТ СН'!$H$9+СВЦЭМ!$D$10+'СЕТ СН'!$H$6-'СЕТ СН'!$H$19</f>
        <v>1428.5152527800001</v>
      </c>
      <c r="D110" s="36">
        <f>SUMIFS(СВЦЭМ!$C$33:$C$776,СВЦЭМ!$A$33:$A$776,$A110,СВЦЭМ!$B$33:$B$776,D$83)+'СЕТ СН'!$H$9+СВЦЭМ!$D$10+'СЕТ СН'!$H$6-'СЕТ СН'!$H$19</f>
        <v>1442.8345261499999</v>
      </c>
      <c r="E110" s="36">
        <f>SUMIFS(СВЦЭМ!$C$33:$C$776,СВЦЭМ!$A$33:$A$776,$A110,СВЦЭМ!$B$33:$B$776,E$83)+'СЕТ СН'!$H$9+СВЦЭМ!$D$10+'СЕТ СН'!$H$6-'СЕТ СН'!$H$19</f>
        <v>1456.4572544499999</v>
      </c>
      <c r="F110" s="36">
        <f>SUMIFS(СВЦЭМ!$C$33:$C$776,СВЦЭМ!$A$33:$A$776,$A110,СВЦЭМ!$B$33:$B$776,F$83)+'СЕТ СН'!$H$9+СВЦЭМ!$D$10+'СЕТ СН'!$H$6-'СЕТ СН'!$H$19</f>
        <v>1457.9532405</v>
      </c>
      <c r="G110" s="36">
        <f>SUMIFS(СВЦЭМ!$C$33:$C$776,СВЦЭМ!$A$33:$A$776,$A110,СВЦЭМ!$B$33:$B$776,G$83)+'СЕТ СН'!$H$9+СВЦЭМ!$D$10+'СЕТ СН'!$H$6-'СЕТ СН'!$H$19</f>
        <v>1423.20110497</v>
      </c>
      <c r="H110" s="36">
        <f>SUMIFS(СВЦЭМ!$C$33:$C$776,СВЦЭМ!$A$33:$A$776,$A110,СВЦЭМ!$B$33:$B$776,H$83)+'СЕТ СН'!$H$9+СВЦЭМ!$D$10+'СЕТ СН'!$H$6-'СЕТ СН'!$H$19</f>
        <v>1392.05797252</v>
      </c>
      <c r="I110" s="36">
        <f>SUMIFS(СВЦЭМ!$C$33:$C$776,СВЦЭМ!$A$33:$A$776,$A110,СВЦЭМ!$B$33:$B$776,I$83)+'СЕТ СН'!$H$9+СВЦЭМ!$D$10+'СЕТ СН'!$H$6-'СЕТ СН'!$H$19</f>
        <v>1333.6608351300001</v>
      </c>
      <c r="J110" s="36">
        <f>SUMIFS(СВЦЭМ!$C$33:$C$776,СВЦЭМ!$A$33:$A$776,$A110,СВЦЭМ!$B$33:$B$776,J$83)+'СЕТ СН'!$H$9+СВЦЭМ!$D$10+'СЕТ СН'!$H$6-'СЕТ СН'!$H$19</f>
        <v>1288.4653070099998</v>
      </c>
      <c r="K110" s="36">
        <f>SUMIFS(СВЦЭМ!$C$33:$C$776,СВЦЭМ!$A$33:$A$776,$A110,СВЦЭМ!$B$33:$B$776,K$83)+'СЕТ СН'!$H$9+СВЦЭМ!$D$10+'СЕТ СН'!$H$6-'СЕТ СН'!$H$19</f>
        <v>1271.8671585699999</v>
      </c>
      <c r="L110" s="36">
        <f>SUMIFS(СВЦЭМ!$C$33:$C$776,СВЦЭМ!$A$33:$A$776,$A110,СВЦЭМ!$B$33:$B$776,L$83)+'СЕТ СН'!$H$9+СВЦЭМ!$D$10+'СЕТ СН'!$H$6-'СЕТ СН'!$H$19</f>
        <v>1274.3625870199999</v>
      </c>
      <c r="M110" s="36">
        <f>SUMIFS(СВЦЭМ!$C$33:$C$776,СВЦЭМ!$A$33:$A$776,$A110,СВЦЭМ!$B$33:$B$776,M$83)+'СЕТ СН'!$H$9+СВЦЭМ!$D$10+'СЕТ СН'!$H$6-'СЕТ СН'!$H$19</f>
        <v>1295.14275948</v>
      </c>
      <c r="N110" s="36">
        <f>SUMIFS(СВЦЭМ!$C$33:$C$776,СВЦЭМ!$A$33:$A$776,$A110,СВЦЭМ!$B$33:$B$776,N$83)+'СЕТ СН'!$H$9+СВЦЭМ!$D$10+'СЕТ СН'!$H$6-'СЕТ СН'!$H$19</f>
        <v>1341.5516115299999</v>
      </c>
      <c r="O110" s="36">
        <f>SUMIFS(СВЦЭМ!$C$33:$C$776,СВЦЭМ!$A$33:$A$776,$A110,СВЦЭМ!$B$33:$B$776,O$83)+'СЕТ СН'!$H$9+СВЦЭМ!$D$10+'СЕТ СН'!$H$6-'СЕТ СН'!$H$19</f>
        <v>1349.99337158</v>
      </c>
      <c r="P110" s="36">
        <f>SUMIFS(СВЦЭМ!$C$33:$C$776,СВЦЭМ!$A$33:$A$776,$A110,СВЦЭМ!$B$33:$B$776,P$83)+'СЕТ СН'!$H$9+СВЦЭМ!$D$10+'СЕТ СН'!$H$6-'СЕТ СН'!$H$19</f>
        <v>1364.2043981699999</v>
      </c>
      <c r="Q110" s="36">
        <f>SUMIFS(СВЦЭМ!$C$33:$C$776,СВЦЭМ!$A$33:$A$776,$A110,СВЦЭМ!$B$33:$B$776,Q$83)+'СЕТ СН'!$H$9+СВЦЭМ!$D$10+'СЕТ СН'!$H$6-'СЕТ СН'!$H$19</f>
        <v>1356.20837908</v>
      </c>
      <c r="R110" s="36">
        <f>SUMIFS(СВЦЭМ!$C$33:$C$776,СВЦЭМ!$A$33:$A$776,$A110,СВЦЭМ!$B$33:$B$776,R$83)+'СЕТ СН'!$H$9+СВЦЭМ!$D$10+'СЕТ СН'!$H$6-'СЕТ СН'!$H$19</f>
        <v>1324.8063619099999</v>
      </c>
      <c r="S110" s="36">
        <f>SUMIFS(СВЦЭМ!$C$33:$C$776,СВЦЭМ!$A$33:$A$776,$A110,СВЦЭМ!$B$33:$B$776,S$83)+'СЕТ СН'!$H$9+СВЦЭМ!$D$10+'СЕТ СН'!$H$6-'СЕТ СН'!$H$19</f>
        <v>1295.6867735000001</v>
      </c>
      <c r="T110" s="36">
        <f>SUMIFS(СВЦЭМ!$C$33:$C$776,СВЦЭМ!$A$33:$A$776,$A110,СВЦЭМ!$B$33:$B$776,T$83)+'СЕТ СН'!$H$9+СВЦЭМ!$D$10+'СЕТ СН'!$H$6-'СЕТ СН'!$H$19</f>
        <v>1277.620056</v>
      </c>
      <c r="U110" s="36">
        <f>SUMIFS(СВЦЭМ!$C$33:$C$776,СВЦЭМ!$A$33:$A$776,$A110,СВЦЭМ!$B$33:$B$776,U$83)+'СЕТ СН'!$H$9+СВЦЭМ!$D$10+'СЕТ СН'!$H$6-'СЕТ СН'!$H$19</f>
        <v>1269.51470543</v>
      </c>
      <c r="V110" s="36">
        <f>SUMIFS(СВЦЭМ!$C$33:$C$776,СВЦЭМ!$A$33:$A$776,$A110,СВЦЭМ!$B$33:$B$776,V$83)+'СЕТ СН'!$H$9+СВЦЭМ!$D$10+'СЕТ СН'!$H$6-'СЕТ СН'!$H$19</f>
        <v>1262.14038312</v>
      </c>
      <c r="W110" s="36">
        <f>SUMIFS(СВЦЭМ!$C$33:$C$776,СВЦЭМ!$A$33:$A$776,$A110,СВЦЭМ!$B$33:$B$776,W$83)+'СЕТ СН'!$H$9+СВЦЭМ!$D$10+'СЕТ СН'!$H$6-'СЕТ СН'!$H$19</f>
        <v>1257.84866225</v>
      </c>
      <c r="X110" s="36">
        <f>SUMIFS(СВЦЭМ!$C$33:$C$776,СВЦЭМ!$A$33:$A$776,$A110,СВЦЭМ!$B$33:$B$776,X$83)+'СЕТ СН'!$H$9+СВЦЭМ!$D$10+'СЕТ СН'!$H$6-'СЕТ СН'!$H$19</f>
        <v>1317.4138915200001</v>
      </c>
      <c r="Y110" s="36">
        <f>SUMIFS(СВЦЭМ!$C$33:$C$776,СВЦЭМ!$A$33:$A$776,$A110,СВЦЭМ!$B$33:$B$776,Y$83)+'СЕТ СН'!$H$9+СВЦЭМ!$D$10+'СЕТ СН'!$H$6-'СЕТ СН'!$H$19</f>
        <v>1370.0688647299999</v>
      </c>
    </row>
    <row r="111" spans="1:25" ht="15.75" x14ac:dyDescent="0.2">
      <c r="A111" s="35">
        <f t="shared" si="2"/>
        <v>43552</v>
      </c>
      <c r="B111" s="36">
        <f>SUMIFS(СВЦЭМ!$C$33:$C$776,СВЦЭМ!$A$33:$A$776,$A111,СВЦЭМ!$B$33:$B$776,B$83)+'СЕТ СН'!$H$9+СВЦЭМ!$D$10+'СЕТ СН'!$H$6-'СЕТ СН'!$H$19</f>
        <v>1404.9225073</v>
      </c>
      <c r="C111" s="36">
        <f>SUMIFS(СВЦЭМ!$C$33:$C$776,СВЦЭМ!$A$33:$A$776,$A111,СВЦЭМ!$B$33:$B$776,C$83)+'СЕТ СН'!$H$9+СВЦЭМ!$D$10+'СЕТ СН'!$H$6-'СЕТ СН'!$H$19</f>
        <v>1442.76261503</v>
      </c>
      <c r="D111" s="36">
        <f>SUMIFS(СВЦЭМ!$C$33:$C$776,СВЦЭМ!$A$33:$A$776,$A111,СВЦЭМ!$B$33:$B$776,D$83)+'СЕТ СН'!$H$9+СВЦЭМ!$D$10+'СЕТ СН'!$H$6-'СЕТ СН'!$H$19</f>
        <v>1462.7176641199999</v>
      </c>
      <c r="E111" s="36">
        <f>SUMIFS(СВЦЭМ!$C$33:$C$776,СВЦЭМ!$A$33:$A$776,$A111,СВЦЭМ!$B$33:$B$776,E$83)+'СЕТ СН'!$H$9+СВЦЭМ!$D$10+'СЕТ СН'!$H$6-'СЕТ СН'!$H$19</f>
        <v>1465.7281442000001</v>
      </c>
      <c r="F111" s="36">
        <f>SUMIFS(СВЦЭМ!$C$33:$C$776,СВЦЭМ!$A$33:$A$776,$A111,СВЦЭМ!$B$33:$B$776,F$83)+'СЕТ СН'!$H$9+СВЦЭМ!$D$10+'СЕТ СН'!$H$6-'СЕТ СН'!$H$19</f>
        <v>1461.9130580199999</v>
      </c>
      <c r="G111" s="36">
        <f>SUMIFS(СВЦЭМ!$C$33:$C$776,СВЦЭМ!$A$33:$A$776,$A111,СВЦЭМ!$B$33:$B$776,G$83)+'СЕТ СН'!$H$9+СВЦЭМ!$D$10+'СЕТ СН'!$H$6-'СЕТ СН'!$H$19</f>
        <v>1429.2459844599998</v>
      </c>
      <c r="H111" s="36">
        <f>SUMIFS(СВЦЭМ!$C$33:$C$776,СВЦЭМ!$A$33:$A$776,$A111,СВЦЭМ!$B$33:$B$776,H$83)+'СЕТ СН'!$H$9+СВЦЭМ!$D$10+'СЕТ СН'!$H$6-'СЕТ СН'!$H$19</f>
        <v>1404.04307393</v>
      </c>
      <c r="I111" s="36">
        <f>SUMIFS(СВЦЭМ!$C$33:$C$776,СВЦЭМ!$A$33:$A$776,$A111,СВЦЭМ!$B$33:$B$776,I$83)+'СЕТ СН'!$H$9+СВЦЭМ!$D$10+'СЕТ СН'!$H$6-'СЕТ СН'!$H$19</f>
        <v>1365.79630071</v>
      </c>
      <c r="J111" s="36">
        <f>SUMIFS(СВЦЭМ!$C$33:$C$776,СВЦЭМ!$A$33:$A$776,$A111,СВЦЭМ!$B$33:$B$776,J$83)+'СЕТ СН'!$H$9+СВЦЭМ!$D$10+'СЕТ СН'!$H$6-'СЕТ СН'!$H$19</f>
        <v>1318.5599422800001</v>
      </c>
      <c r="K111" s="36">
        <f>SUMIFS(СВЦЭМ!$C$33:$C$776,СВЦЭМ!$A$33:$A$776,$A111,СВЦЭМ!$B$33:$B$776,K$83)+'СЕТ СН'!$H$9+СВЦЭМ!$D$10+'СЕТ СН'!$H$6-'СЕТ СН'!$H$19</f>
        <v>1285.38528176</v>
      </c>
      <c r="L111" s="36">
        <f>SUMIFS(СВЦЭМ!$C$33:$C$776,СВЦЭМ!$A$33:$A$776,$A111,СВЦЭМ!$B$33:$B$776,L$83)+'СЕТ СН'!$H$9+СВЦЭМ!$D$10+'СЕТ СН'!$H$6-'СЕТ СН'!$H$19</f>
        <v>1297.62832093</v>
      </c>
      <c r="M111" s="36">
        <f>SUMIFS(СВЦЭМ!$C$33:$C$776,СВЦЭМ!$A$33:$A$776,$A111,СВЦЭМ!$B$33:$B$776,M$83)+'СЕТ СН'!$H$9+СВЦЭМ!$D$10+'СЕТ СН'!$H$6-'СЕТ СН'!$H$19</f>
        <v>1309.5791670600001</v>
      </c>
      <c r="N111" s="36">
        <f>SUMIFS(СВЦЭМ!$C$33:$C$776,СВЦЭМ!$A$33:$A$776,$A111,СВЦЭМ!$B$33:$B$776,N$83)+'СЕТ СН'!$H$9+СВЦЭМ!$D$10+'СЕТ СН'!$H$6-'СЕТ СН'!$H$19</f>
        <v>1358.3548524299999</v>
      </c>
      <c r="O111" s="36">
        <f>SUMIFS(СВЦЭМ!$C$33:$C$776,СВЦЭМ!$A$33:$A$776,$A111,СВЦЭМ!$B$33:$B$776,O$83)+'СЕТ СН'!$H$9+СВЦЭМ!$D$10+'СЕТ СН'!$H$6-'СЕТ СН'!$H$19</f>
        <v>1366.5069038900001</v>
      </c>
      <c r="P111" s="36">
        <f>SUMIFS(СВЦЭМ!$C$33:$C$776,СВЦЭМ!$A$33:$A$776,$A111,СВЦЭМ!$B$33:$B$776,P$83)+'СЕТ СН'!$H$9+СВЦЭМ!$D$10+'СЕТ СН'!$H$6-'СЕТ СН'!$H$19</f>
        <v>1378.5563748499999</v>
      </c>
      <c r="Q111" s="36">
        <f>SUMIFS(СВЦЭМ!$C$33:$C$776,СВЦЭМ!$A$33:$A$776,$A111,СВЦЭМ!$B$33:$B$776,Q$83)+'СЕТ СН'!$H$9+СВЦЭМ!$D$10+'СЕТ СН'!$H$6-'СЕТ СН'!$H$19</f>
        <v>1377.73148666</v>
      </c>
      <c r="R111" s="36">
        <f>SUMIFS(СВЦЭМ!$C$33:$C$776,СВЦЭМ!$A$33:$A$776,$A111,СВЦЭМ!$B$33:$B$776,R$83)+'СЕТ СН'!$H$9+СВЦЭМ!$D$10+'СЕТ СН'!$H$6-'СЕТ СН'!$H$19</f>
        <v>1349.86213851</v>
      </c>
      <c r="S111" s="36">
        <f>SUMIFS(СВЦЭМ!$C$33:$C$776,СВЦЭМ!$A$33:$A$776,$A111,СВЦЭМ!$B$33:$B$776,S$83)+'СЕТ СН'!$H$9+СВЦЭМ!$D$10+'СЕТ СН'!$H$6-'СЕТ СН'!$H$19</f>
        <v>1326.5012228000001</v>
      </c>
      <c r="T111" s="36">
        <f>SUMIFS(СВЦЭМ!$C$33:$C$776,СВЦЭМ!$A$33:$A$776,$A111,СВЦЭМ!$B$33:$B$776,T$83)+'СЕТ СН'!$H$9+СВЦЭМ!$D$10+'СЕТ СН'!$H$6-'СЕТ СН'!$H$19</f>
        <v>1310.8708488899999</v>
      </c>
      <c r="U111" s="36">
        <f>SUMIFS(СВЦЭМ!$C$33:$C$776,СВЦЭМ!$A$33:$A$776,$A111,СВЦЭМ!$B$33:$B$776,U$83)+'СЕТ СН'!$H$9+СВЦЭМ!$D$10+'СЕТ СН'!$H$6-'СЕТ СН'!$H$19</f>
        <v>1291.1133908100001</v>
      </c>
      <c r="V111" s="36">
        <f>SUMIFS(СВЦЭМ!$C$33:$C$776,СВЦЭМ!$A$33:$A$776,$A111,СВЦЭМ!$B$33:$B$776,V$83)+'СЕТ СН'!$H$9+СВЦЭМ!$D$10+'СЕТ СН'!$H$6-'СЕТ СН'!$H$19</f>
        <v>1294.20232713</v>
      </c>
      <c r="W111" s="36">
        <f>SUMIFS(СВЦЭМ!$C$33:$C$776,СВЦЭМ!$A$33:$A$776,$A111,СВЦЭМ!$B$33:$B$776,W$83)+'СЕТ СН'!$H$9+СВЦЭМ!$D$10+'СЕТ СН'!$H$6-'СЕТ СН'!$H$19</f>
        <v>1289.75989875</v>
      </c>
      <c r="X111" s="36">
        <f>SUMIFS(СВЦЭМ!$C$33:$C$776,СВЦЭМ!$A$33:$A$776,$A111,СВЦЭМ!$B$33:$B$776,X$83)+'СЕТ СН'!$H$9+СВЦЭМ!$D$10+'СЕТ СН'!$H$6-'СЕТ СН'!$H$19</f>
        <v>1333.0521631900001</v>
      </c>
      <c r="Y111" s="36">
        <f>SUMIFS(СВЦЭМ!$C$33:$C$776,СВЦЭМ!$A$33:$A$776,$A111,СВЦЭМ!$B$33:$B$776,Y$83)+'СЕТ СН'!$H$9+СВЦЭМ!$D$10+'СЕТ СН'!$H$6-'СЕТ СН'!$H$19</f>
        <v>1397.82303643</v>
      </c>
    </row>
    <row r="112" spans="1:25" ht="15.75" x14ac:dyDescent="0.2">
      <c r="A112" s="35">
        <f t="shared" si="2"/>
        <v>43553</v>
      </c>
      <c r="B112" s="36">
        <f>SUMIFS(СВЦЭМ!$C$33:$C$776,СВЦЭМ!$A$33:$A$776,$A112,СВЦЭМ!$B$33:$B$776,B$83)+'СЕТ СН'!$H$9+СВЦЭМ!$D$10+'СЕТ СН'!$H$6-'СЕТ СН'!$H$19</f>
        <v>1399.3243219000001</v>
      </c>
      <c r="C112" s="36">
        <f>SUMIFS(СВЦЭМ!$C$33:$C$776,СВЦЭМ!$A$33:$A$776,$A112,СВЦЭМ!$B$33:$B$776,C$83)+'СЕТ СН'!$H$9+СВЦЭМ!$D$10+'СЕТ СН'!$H$6-'СЕТ СН'!$H$19</f>
        <v>1437.8477516600001</v>
      </c>
      <c r="D112" s="36">
        <f>SUMIFS(СВЦЭМ!$C$33:$C$776,СВЦЭМ!$A$33:$A$776,$A112,СВЦЭМ!$B$33:$B$776,D$83)+'СЕТ СН'!$H$9+СВЦЭМ!$D$10+'СЕТ СН'!$H$6-'СЕТ СН'!$H$19</f>
        <v>1452.68914761</v>
      </c>
      <c r="E112" s="36">
        <f>SUMIFS(СВЦЭМ!$C$33:$C$776,СВЦЭМ!$A$33:$A$776,$A112,СВЦЭМ!$B$33:$B$776,E$83)+'СЕТ СН'!$H$9+СВЦЭМ!$D$10+'СЕТ СН'!$H$6-'СЕТ СН'!$H$19</f>
        <v>1463.9931724599999</v>
      </c>
      <c r="F112" s="36">
        <f>SUMIFS(СВЦЭМ!$C$33:$C$776,СВЦЭМ!$A$33:$A$776,$A112,СВЦЭМ!$B$33:$B$776,F$83)+'СЕТ СН'!$H$9+СВЦЭМ!$D$10+'СЕТ СН'!$H$6-'СЕТ СН'!$H$19</f>
        <v>1466.5990645899999</v>
      </c>
      <c r="G112" s="36">
        <f>SUMIFS(СВЦЭМ!$C$33:$C$776,СВЦЭМ!$A$33:$A$776,$A112,СВЦЭМ!$B$33:$B$776,G$83)+'СЕТ СН'!$H$9+СВЦЭМ!$D$10+'СЕТ СН'!$H$6-'СЕТ СН'!$H$19</f>
        <v>1451.7926798999999</v>
      </c>
      <c r="H112" s="36">
        <f>SUMIFS(СВЦЭМ!$C$33:$C$776,СВЦЭМ!$A$33:$A$776,$A112,СВЦЭМ!$B$33:$B$776,H$83)+'СЕТ СН'!$H$9+СВЦЭМ!$D$10+'СЕТ СН'!$H$6-'СЕТ СН'!$H$19</f>
        <v>1404.4320102699999</v>
      </c>
      <c r="I112" s="36">
        <f>SUMIFS(СВЦЭМ!$C$33:$C$776,СВЦЭМ!$A$33:$A$776,$A112,СВЦЭМ!$B$33:$B$776,I$83)+'СЕТ СН'!$H$9+СВЦЭМ!$D$10+'СЕТ СН'!$H$6-'СЕТ СН'!$H$19</f>
        <v>1369.2025343599998</v>
      </c>
      <c r="J112" s="36">
        <f>SUMIFS(СВЦЭМ!$C$33:$C$776,СВЦЭМ!$A$33:$A$776,$A112,СВЦЭМ!$B$33:$B$776,J$83)+'СЕТ СН'!$H$9+СВЦЭМ!$D$10+'СЕТ СН'!$H$6-'СЕТ СН'!$H$19</f>
        <v>1317.0491268400001</v>
      </c>
      <c r="K112" s="36">
        <f>SUMIFS(СВЦЭМ!$C$33:$C$776,СВЦЭМ!$A$33:$A$776,$A112,СВЦЭМ!$B$33:$B$776,K$83)+'СЕТ СН'!$H$9+СВЦЭМ!$D$10+'СЕТ СН'!$H$6-'СЕТ СН'!$H$19</f>
        <v>1284.8614094300001</v>
      </c>
      <c r="L112" s="36">
        <f>SUMIFS(СВЦЭМ!$C$33:$C$776,СВЦЭМ!$A$33:$A$776,$A112,СВЦЭМ!$B$33:$B$776,L$83)+'СЕТ СН'!$H$9+СВЦЭМ!$D$10+'СЕТ СН'!$H$6-'СЕТ СН'!$H$19</f>
        <v>1318.3082165800001</v>
      </c>
      <c r="M112" s="36">
        <f>SUMIFS(СВЦЭМ!$C$33:$C$776,СВЦЭМ!$A$33:$A$776,$A112,СВЦЭМ!$B$33:$B$776,M$83)+'СЕТ СН'!$H$9+СВЦЭМ!$D$10+'СЕТ СН'!$H$6-'СЕТ СН'!$H$19</f>
        <v>1342.93624073</v>
      </c>
      <c r="N112" s="36">
        <f>SUMIFS(СВЦЭМ!$C$33:$C$776,СВЦЭМ!$A$33:$A$776,$A112,СВЦЭМ!$B$33:$B$776,N$83)+'СЕТ СН'!$H$9+СВЦЭМ!$D$10+'СЕТ СН'!$H$6-'СЕТ СН'!$H$19</f>
        <v>1356.66358818</v>
      </c>
      <c r="O112" s="36">
        <f>SUMIFS(СВЦЭМ!$C$33:$C$776,СВЦЭМ!$A$33:$A$776,$A112,СВЦЭМ!$B$33:$B$776,O$83)+'СЕТ СН'!$H$9+СВЦЭМ!$D$10+'СЕТ СН'!$H$6-'СЕТ СН'!$H$19</f>
        <v>1365.0694873699999</v>
      </c>
      <c r="P112" s="36">
        <f>SUMIFS(СВЦЭМ!$C$33:$C$776,СВЦЭМ!$A$33:$A$776,$A112,СВЦЭМ!$B$33:$B$776,P$83)+'СЕТ СН'!$H$9+СВЦЭМ!$D$10+'СЕТ СН'!$H$6-'СЕТ СН'!$H$19</f>
        <v>1377.54500717</v>
      </c>
      <c r="Q112" s="36">
        <f>SUMIFS(СВЦЭМ!$C$33:$C$776,СВЦЭМ!$A$33:$A$776,$A112,СВЦЭМ!$B$33:$B$776,Q$83)+'СЕТ СН'!$H$9+СВЦЭМ!$D$10+'СЕТ СН'!$H$6-'СЕТ СН'!$H$19</f>
        <v>1372.7344895400001</v>
      </c>
      <c r="R112" s="36">
        <f>SUMIFS(СВЦЭМ!$C$33:$C$776,СВЦЭМ!$A$33:$A$776,$A112,СВЦЭМ!$B$33:$B$776,R$83)+'СЕТ СН'!$H$9+СВЦЭМ!$D$10+'СЕТ СН'!$H$6-'СЕТ СН'!$H$19</f>
        <v>1344.65713848</v>
      </c>
      <c r="S112" s="36">
        <f>SUMIFS(СВЦЭМ!$C$33:$C$776,СВЦЭМ!$A$33:$A$776,$A112,СВЦЭМ!$B$33:$B$776,S$83)+'СЕТ СН'!$H$9+СВЦЭМ!$D$10+'СЕТ СН'!$H$6-'СЕТ СН'!$H$19</f>
        <v>1311.8800390199999</v>
      </c>
      <c r="T112" s="36">
        <f>SUMIFS(СВЦЭМ!$C$33:$C$776,СВЦЭМ!$A$33:$A$776,$A112,СВЦЭМ!$B$33:$B$776,T$83)+'СЕТ СН'!$H$9+СВЦЭМ!$D$10+'СЕТ СН'!$H$6-'СЕТ СН'!$H$19</f>
        <v>1296.49036475</v>
      </c>
      <c r="U112" s="36">
        <f>SUMIFS(СВЦЭМ!$C$33:$C$776,СВЦЭМ!$A$33:$A$776,$A112,СВЦЭМ!$B$33:$B$776,U$83)+'СЕТ СН'!$H$9+СВЦЭМ!$D$10+'СЕТ СН'!$H$6-'СЕТ СН'!$H$19</f>
        <v>1264.13782152</v>
      </c>
      <c r="V112" s="36">
        <f>SUMIFS(СВЦЭМ!$C$33:$C$776,СВЦЭМ!$A$33:$A$776,$A112,СВЦЭМ!$B$33:$B$776,V$83)+'СЕТ СН'!$H$9+СВЦЭМ!$D$10+'СЕТ СН'!$H$6-'СЕТ СН'!$H$19</f>
        <v>1257.4505198299998</v>
      </c>
      <c r="W112" s="36">
        <f>SUMIFS(СВЦЭМ!$C$33:$C$776,СВЦЭМ!$A$33:$A$776,$A112,СВЦЭМ!$B$33:$B$776,W$83)+'СЕТ СН'!$H$9+СВЦЭМ!$D$10+'СЕТ СН'!$H$6-'СЕТ СН'!$H$19</f>
        <v>1235.87955195</v>
      </c>
      <c r="X112" s="36">
        <f>SUMIFS(СВЦЭМ!$C$33:$C$776,СВЦЭМ!$A$33:$A$776,$A112,СВЦЭМ!$B$33:$B$776,X$83)+'СЕТ СН'!$H$9+СВЦЭМ!$D$10+'СЕТ СН'!$H$6-'СЕТ СН'!$H$19</f>
        <v>1293.2379801100001</v>
      </c>
      <c r="Y112" s="36">
        <f>SUMIFS(СВЦЭМ!$C$33:$C$776,СВЦЭМ!$A$33:$A$776,$A112,СВЦЭМ!$B$33:$B$776,Y$83)+'СЕТ СН'!$H$9+СВЦЭМ!$D$10+'СЕТ СН'!$H$6-'СЕТ СН'!$H$19</f>
        <v>1351.6437962099999</v>
      </c>
    </row>
    <row r="113" spans="1:27" ht="15.75" x14ac:dyDescent="0.2">
      <c r="A113" s="35">
        <f t="shared" si="2"/>
        <v>43554</v>
      </c>
      <c r="B113" s="36">
        <f>SUMIFS(СВЦЭМ!$C$33:$C$776,СВЦЭМ!$A$33:$A$776,$A113,СВЦЭМ!$B$33:$B$776,B$83)+'СЕТ СН'!$H$9+СВЦЭМ!$D$10+'СЕТ СН'!$H$6-'СЕТ СН'!$H$19</f>
        <v>1376.1916706100001</v>
      </c>
      <c r="C113" s="36">
        <f>SUMIFS(СВЦЭМ!$C$33:$C$776,СВЦЭМ!$A$33:$A$776,$A113,СВЦЭМ!$B$33:$B$776,C$83)+'СЕТ СН'!$H$9+СВЦЭМ!$D$10+'СЕТ СН'!$H$6-'СЕТ СН'!$H$19</f>
        <v>1385.9973703200001</v>
      </c>
      <c r="D113" s="36">
        <f>SUMIFS(СВЦЭМ!$C$33:$C$776,СВЦЭМ!$A$33:$A$776,$A113,СВЦЭМ!$B$33:$B$776,D$83)+'СЕТ СН'!$H$9+СВЦЭМ!$D$10+'СЕТ СН'!$H$6-'СЕТ СН'!$H$19</f>
        <v>1408.5432795699999</v>
      </c>
      <c r="E113" s="36">
        <f>SUMIFS(СВЦЭМ!$C$33:$C$776,СВЦЭМ!$A$33:$A$776,$A113,СВЦЭМ!$B$33:$B$776,E$83)+'СЕТ СН'!$H$9+СВЦЭМ!$D$10+'СЕТ СН'!$H$6-'СЕТ СН'!$H$19</f>
        <v>1424.4413588</v>
      </c>
      <c r="F113" s="36">
        <f>SUMIFS(СВЦЭМ!$C$33:$C$776,СВЦЭМ!$A$33:$A$776,$A113,СВЦЭМ!$B$33:$B$776,F$83)+'СЕТ СН'!$H$9+СВЦЭМ!$D$10+'СЕТ СН'!$H$6-'СЕТ СН'!$H$19</f>
        <v>1423.4834813699999</v>
      </c>
      <c r="G113" s="36">
        <f>SUMIFS(СВЦЭМ!$C$33:$C$776,СВЦЭМ!$A$33:$A$776,$A113,СВЦЭМ!$B$33:$B$776,G$83)+'СЕТ СН'!$H$9+СВЦЭМ!$D$10+'СЕТ СН'!$H$6-'СЕТ СН'!$H$19</f>
        <v>1413.1997793800001</v>
      </c>
      <c r="H113" s="36">
        <f>SUMIFS(СВЦЭМ!$C$33:$C$776,СВЦЭМ!$A$33:$A$776,$A113,СВЦЭМ!$B$33:$B$776,H$83)+'СЕТ СН'!$H$9+СВЦЭМ!$D$10+'СЕТ СН'!$H$6-'СЕТ СН'!$H$19</f>
        <v>1393.4892418499999</v>
      </c>
      <c r="I113" s="36">
        <f>SUMIFS(СВЦЭМ!$C$33:$C$776,СВЦЭМ!$A$33:$A$776,$A113,СВЦЭМ!$B$33:$B$776,I$83)+'СЕТ СН'!$H$9+СВЦЭМ!$D$10+'СЕТ СН'!$H$6-'СЕТ СН'!$H$19</f>
        <v>1362.0032992500001</v>
      </c>
      <c r="J113" s="36">
        <f>SUMIFS(СВЦЭМ!$C$33:$C$776,СВЦЭМ!$A$33:$A$776,$A113,СВЦЭМ!$B$33:$B$776,J$83)+'СЕТ СН'!$H$9+СВЦЭМ!$D$10+'СЕТ СН'!$H$6-'СЕТ СН'!$H$19</f>
        <v>1279.44491277</v>
      </c>
      <c r="K113" s="36">
        <f>SUMIFS(СВЦЭМ!$C$33:$C$776,СВЦЭМ!$A$33:$A$776,$A113,СВЦЭМ!$B$33:$B$776,K$83)+'СЕТ СН'!$H$9+СВЦЭМ!$D$10+'СЕТ СН'!$H$6-'СЕТ СН'!$H$19</f>
        <v>1247.1540441100001</v>
      </c>
      <c r="L113" s="36">
        <f>SUMIFS(СВЦЭМ!$C$33:$C$776,СВЦЭМ!$A$33:$A$776,$A113,СВЦЭМ!$B$33:$B$776,L$83)+'СЕТ СН'!$H$9+СВЦЭМ!$D$10+'СЕТ СН'!$H$6-'СЕТ СН'!$H$19</f>
        <v>1240.31385955</v>
      </c>
      <c r="M113" s="36">
        <f>SUMIFS(СВЦЭМ!$C$33:$C$776,СВЦЭМ!$A$33:$A$776,$A113,СВЦЭМ!$B$33:$B$776,M$83)+'СЕТ СН'!$H$9+СВЦЭМ!$D$10+'СЕТ СН'!$H$6-'СЕТ СН'!$H$19</f>
        <v>1259.2843821900001</v>
      </c>
      <c r="N113" s="36">
        <f>SUMIFS(СВЦЭМ!$C$33:$C$776,СВЦЭМ!$A$33:$A$776,$A113,СВЦЭМ!$B$33:$B$776,N$83)+'СЕТ СН'!$H$9+СВЦЭМ!$D$10+'СЕТ СН'!$H$6-'СЕТ СН'!$H$19</f>
        <v>1300.4185083699999</v>
      </c>
      <c r="O113" s="36">
        <f>SUMIFS(СВЦЭМ!$C$33:$C$776,СВЦЭМ!$A$33:$A$776,$A113,СВЦЭМ!$B$33:$B$776,O$83)+'СЕТ СН'!$H$9+СВЦЭМ!$D$10+'СЕТ СН'!$H$6-'СЕТ СН'!$H$19</f>
        <v>1321.3233883799999</v>
      </c>
      <c r="P113" s="36">
        <f>SUMIFS(СВЦЭМ!$C$33:$C$776,СВЦЭМ!$A$33:$A$776,$A113,СВЦЭМ!$B$33:$B$776,P$83)+'СЕТ СН'!$H$9+СВЦЭМ!$D$10+'СЕТ СН'!$H$6-'СЕТ СН'!$H$19</f>
        <v>1324.76724317</v>
      </c>
      <c r="Q113" s="36">
        <f>SUMIFS(СВЦЭМ!$C$33:$C$776,СВЦЭМ!$A$33:$A$776,$A113,СВЦЭМ!$B$33:$B$776,Q$83)+'СЕТ СН'!$H$9+СВЦЭМ!$D$10+'СЕТ СН'!$H$6-'СЕТ СН'!$H$19</f>
        <v>1324.3844129899999</v>
      </c>
      <c r="R113" s="36">
        <f>SUMIFS(СВЦЭМ!$C$33:$C$776,СВЦЭМ!$A$33:$A$776,$A113,СВЦЭМ!$B$33:$B$776,R$83)+'СЕТ СН'!$H$9+СВЦЭМ!$D$10+'СЕТ СН'!$H$6-'СЕТ СН'!$H$19</f>
        <v>1297.76032534</v>
      </c>
      <c r="S113" s="36">
        <f>SUMIFS(СВЦЭМ!$C$33:$C$776,СВЦЭМ!$A$33:$A$776,$A113,СВЦЭМ!$B$33:$B$776,S$83)+'СЕТ СН'!$H$9+СВЦЭМ!$D$10+'СЕТ СН'!$H$6-'СЕТ СН'!$H$19</f>
        <v>1245.5535717799999</v>
      </c>
      <c r="T113" s="36">
        <f>SUMIFS(СВЦЭМ!$C$33:$C$776,СВЦЭМ!$A$33:$A$776,$A113,СВЦЭМ!$B$33:$B$776,T$83)+'СЕТ СН'!$H$9+СВЦЭМ!$D$10+'СЕТ СН'!$H$6-'СЕТ СН'!$H$19</f>
        <v>1238.87111168</v>
      </c>
      <c r="U113" s="36">
        <f>SUMIFS(СВЦЭМ!$C$33:$C$776,СВЦЭМ!$A$33:$A$776,$A113,СВЦЭМ!$B$33:$B$776,U$83)+'СЕТ СН'!$H$9+СВЦЭМ!$D$10+'СЕТ СН'!$H$6-'СЕТ СН'!$H$19</f>
        <v>1219.2233368899999</v>
      </c>
      <c r="V113" s="36">
        <f>SUMIFS(СВЦЭМ!$C$33:$C$776,СВЦЭМ!$A$33:$A$776,$A113,СВЦЭМ!$B$33:$B$776,V$83)+'СЕТ СН'!$H$9+СВЦЭМ!$D$10+'СЕТ СН'!$H$6-'СЕТ СН'!$H$19</f>
        <v>1201.2189780899998</v>
      </c>
      <c r="W113" s="36">
        <f>SUMIFS(СВЦЭМ!$C$33:$C$776,СВЦЭМ!$A$33:$A$776,$A113,СВЦЭМ!$B$33:$B$776,W$83)+'СЕТ СН'!$H$9+СВЦЭМ!$D$10+'СЕТ СН'!$H$6-'СЕТ СН'!$H$19</f>
        <v>1212.3320250299998</v>
      </c>
      <c r="X113" s="36">
        <f>SUMIFS(СВЦЭМ!$C$33:$C$776,СВЦЭМ!$A$33:$A$776,$A113,СВЦЭМ!$B$33:$B$776,X$83)+'СЕТ СН'!$H$9+СВЦЭМ!$D$10+'СЕТ СН'!$H$6-'СЕТ СН'!$H$19</f>
        <v>1263.6694402399999</v>
      </c>
      <c r="Y113" s="36">
        <f>SUMIFS(СВЦЭМ!$C$33:$C$776,СВЦЭМ!$A$33:$A$776,$A113,СВЦЭМ!$B$33:$B$776,Y$83)+'СЕТ СН'!$H$9+СВЦЭМ!$D$10+'СЕТ СН'!$H$6-'СЕТ СН'!$H$19</f>
        <v>1333.3648948800001</v>
      </c>
      <c r="AA113" s="37"/>
    </row>
    <row r="114" spans="1:27" ht="15.75" x14ac:dyDescent="0.2">
      <c r="A114" s="35">
        <f t="shared" si="2"/>
        <v>43555</v>
      </c>
      <c r="B114" s="36">
        <f>SUMIFS(СВЦЭМ!$C$33:$C$776,СВЦЭМ!$A$33:$A$776,$A114,СВЦЭМ!$B$33:$B$776,B$83)+'СЕТ СН'!$H$9+СВЦЭМ!$D$10+'СЕТ СН'!$H$6-'СЕТ СН'!$H$19</f>
        <v>1360.2009726599999</v>
      </c>
      <c r="C114" s="36">
        <f>SUMIFS(СВЦЭМ!$C$33:$C$776,СВЦЭМ!$A$33:$A$776,$A114,СВЦЭМ!$B$33:$B$776,C$83)+'СЕТ СН'!$H$9+СВЦЭМ!$D$10+'СЕТ СН'!$H$6-'СЕТ СН'!$H$19</f>
        <v>1389.9103345200001</v>
      </c>
      <c r="D114" s="36">
        <f>SUMIFS(СВЦЭМ!$C$33:$C$776,СВЦЭМ!$A$33:$A$776,$A114,СВЦЭМ!$B$33:$B$776,D$83)+'СЕТ СН'!$H$9+СВЦЭМ!$D$10+'СЕТ СН'!$H$6-'СЕТ СН'!$H$19</f>
        <v>1417.8810391</v>
      </c>
      <c r="E114" s="36">
        <f>SUMIFS(СВЦЭМ!$C$33:$C$776,СВЦЭМ!$A$33:$A$776,$A114,СВЦЭМ!$B$33:$B$776,E$83)+'СЕТ СН'!$H$9+СВЦЭМ!$D$10+'СЕТ СН'!$H$6-'СЕТ СН'!$H$19</f>
        <v>1421.9884640499999</v>
      </c>
      <c r="F114" s="36">
        <f>SUMIFS(СВЦЭМ!$C$33:$C$776,СВЦЭМ!$A$33:$A$776,$A114,СВЦЭМ!$B$33:$B$776,F$83)+'СЕТ СН'!$H$9+СВЦЭМ!$D$10+'СЕТ СН'!$H$6-'СЕТ СН'!$H$19</f>
        <v>1426.72968223</v>
      </c>
      <c r="G114" s="36">
        <f>SUMIFS(СВЦЭМ!$C$33:$C$776,СВЦЭМ!$A$33:$A$776,$A114,СВЦЭМ!$B$33:$B$776,G$83)+'СЕТ СН'!$H$9+СВЦЭМ!$D$10+'СЕТ СН'!$H$6-'СЕТ СН'!$H$19</f>
        <v>1417.0072685</v>
      </c>
      <c r="H114" s="36">
        <f>SUMIFS(СВЦЭМ!$C$33:$C$776,СВЦЭМ!$A$33:$A$776,$A114,СВЦЭМ!$B$33:$B$776,H$83)+'СЕТ СН'!$H$9+СВЦЭМ!$D$10+'СЕТ СН'!$H$6-'СЕТ СН'!$H$19</f>
        <v>1392.3729309599998</v>
      </c>
      <c r="I114" s="36">
        <f>SUMIFS(СВЦЭМ!$C$33:$C$776,СВЦЭМ!$A$33:$A$776,$A114,СВЦЭМ!$B$33:$B$776,I$83)+'СЕТ СН'!$H$9+СВЦЭМ!$D$10+'СЕТ СН'!$H$6-'СЕТ СН'!$H$19</f>
        <v>1348.1321885500001</v>
      </c>
      <c r="J114" s="36">
        <f>SUMIFS(СВЦЭМ!$C$33:$C$776,СВЦЭМ!$A$33:$A$776,$A114,СВЦЭМ!$B$33:$B$776,J$83)+'СЕТ СН'!$H$9+СВЦЭМ!$D$10+'СЕТ СН'!$H$6-'СЕТ СН'!$H$19</f>
        <v>1276.7298743000001</v>
      </c>
      <c r="K114" s="36">
        <f>SUMIFS(СВЦЭМ!$C$33:$C$776,СВЦЭМ!$A$33:$A$776,$A114,СВЦЭМ!$B$33:$B$776,K$83)+'СЕТ СН'!$H$9+СВЦЭМ!$D$10+'СЕТ СН'!$H$6-'СЕТ СН'!$H$19</f>
        <v>1240.00883772</v>
      </c>
      <c r="L114" s="36">
        <f>SUMIFS(СВЦЭМ!$C$33:$C$776,СВЦЭМ!$A$33:$A$776,$A114,СВЦЭМ!$B$33:$B$776,L$83)+'СЕТ СН'!$H$9+СВЦЭМ!$D$10+'СЕТ СН'!$H$6-'СЕТ СН'!$H$19</f>
        <v>1242.3689351399998</v>
      </c>
      <c r="M114" s="36">
        <f>SUMIFS(СВЦЭМ!$C$33:$C$776,СВЦЭМ!$A$33:$A$776,$A114,СВЦЭМ!$B$33:$B$776,M$83)+'СЕТ СН'!$H$9+СВЦЭМ!$D$10+'СЕТ СН'!$H$6-'СЕТ СН'!$H$19</f>
        <v>1277.4228993199999</v>
      </c>
      <c r="N114" s="36">
        <f>SUMIFS(СВЦЭМ!$C$33:$C$776,СВЦЭМ!$A$33:$A$776,$A114,СВЦЭМ!$B$33:$B$776,N$83)+'СЕТ СН'!$H$9+СВЦЭМ!$D$10+'СЕТ СН'!$H$6-'СЕТ СН'!$H$19</f>
        <v>1313.2969905699999</v>
      </c>
      <c r="O114" s="36">
        <f>SUMIFS(СВЦЭМ!$C$33:$C$776,СВЦЭМ!$A$33:$A$776,$A114,СВЦЭМ!$B$33:$B$776,O$83)+'СЕТ СН'!$H$9+СВЦЭМ!$D$10+'СЕТ СН'!$H$6-'СЕТ СН'!$H$19</f>
        <v>1330.2393130299999</v>
      </c>
      <c r="P114" s="36">
        <f>SUMIFS(СВЦЭМ!$C$33:$C$776,СВЦЭМ!$A$33:$A$776,$A114,СВЦЭМ!$B$33:$B$776,P$83)+'СЕТ СН'!$H$9+СВЦЭМ!$D$10+'СЕТ СН'!$H$6-'СЕТ СН'!$H$19</f>
        <v>1345.25127417</v>
      </c>
      <c r="Q114" s="36">
        <f>SUMIFS(СВЦЭМ!$C$33:$C$776,СВЦЭМ!$A$33:$A$776,$A114,СВЦЭМ!$B$33:$B$776,Q$83)+'СЕТ СН'!$H$9+СВЦЭМ!$D$10+'СЕТ СН'!$H$6-'СЕТ СН'!$H$19</f>
        <v>1335.29690392</v>
      </c>
      <c r="R114" s="36">
        <f>SUMIFS(СВЦЭМ!$C$33:$C$776,СВЦЭМ!$A$33:$A$776,$A114,СВЦЭМ!$B$33:$B$776,R$83)+'СЕТ СН'!$H$9+СВЦЭМ!$D$10+'СЕТ СН'!$H$6-'СЕТ СН'!$H$19</f>
        <v>1307.4528401600001</v>
      </c>
      <c r="S114" s="36">
        <f>SUMIFS(СВЦЭМ!$C$33:$C$776,СВЦЭМ!$A$33:$A$776,$A114,СВЦЭМ!$B$33:$B$776,S$83)+'СЕТ СН'!$H$9+СВЦЭМ!$D$10+'СЕТ СН'!$H$6-'СЕТ СН'!$H$19</f>
        <v>1269.4023328200001</v>
      </c>
      <c r="T114" s="36">
        <f>SUMIFS(СВЦЭМ!$C$33:$C$776,СВЦЭМ!$A$33:$A$776,$A114,СВЦЭМ!$B$33:$B$776,T$83)+'СЕТ СН'!$H$9+СВЦЭМ!$D$10+'СЕТ СН'!$H$6-'СЕТ СН'!$H$19</f>
        <v>1239.2700054299999</v>
      </c>
      <c r="U114" s="36">
        <f>SUMIFS(СВЦЭМ!$C$33:$C$776,СВЦЭМ!$A$33:$A$776,$A114,СВЦЭМ!$B$33:$B$776,U$83)+'СЕТ СН'!$H$9+СВЦЭМ!$D$10+'СЕТ СН'!$H$6-'СЕТ СН'!$H$19</f>
        <v>1212.9669943200001</v>
      </c>
      <c r="V114" s="36">
        <f>SUMIFS(СВЦЭМ!$C$33:$C$776,СВЦЭМ!$A$33:$A$776,$A114,СВЦЭМ!$B$33:$B$776,V$83)+'СЕТ СН'!$H$9+СВЦЭМ!$D$10+'СЕТ СН'!$H$6-'СЕТ СН'!$H$19</f>
        <v>1197.313067</v>
      </c>
      <c r="W114" s="36">
        <f>SUMIFS(СВЦЭМ!$C$33:$C$776,СВЦЭМ!$A$33:$A$776,$A114,СВЦЭМ!$B$33:$B$776,W$83)+'СЕТ СН'!$H$9+СВЦЭМ!$D$10+'СЕТ СН'!$H$6-'СЕТ СН'!$H$19</f>
        <v>1192.6557300499999</v>
      </c>
      <c r="X114" s="36">
        <f>SUMIFS(СВЦЭМ!$C$33:$C$776,СВЦЭМ!$A$33:$A$776,$A114,СВЦЭМ!$B$33:$B$776,X$83)+'СЕТ СН'!$H$9+СВЦЭМ!$D$10+'СЕТ СН'!$H$6-'СЕТ СН'!$H$19</f>
        <v>1241.88354205</v>
      </c>
      <c r="Y114" s="36">
        <f>SUMIFS(СВЦЭМ!$C$33:$C$776,СВЦЭМ!$A$33:$A$776,$A114,СВЦЭМ!$B$33:$B$776,Y$83)+'СЕТ СН'!$H$9+СВЦЭМ!$D$10+'СЕТ СН'!$H$6-'СЕТ СН'!$H$19</f>
        <v>1314.4558705099998</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0" t="s">
        <v>7</v>
      </c>
      <c r="B117" s="124" t="s">
        <v>76</v>
      </c>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6"/>
    </row>
    <row r="118" spans="1:27" ht="12.75" customHeight="1" x14ac:dyDescent="0.2">
      <c r="A118" s="131"/>
      <c r="B118" s="127"/>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9"/>
    </row>
    <row r="119" spans="1:27" ht="12.75" customHeight="1" x14ac:dyDescent="0.2">
      <c r="A119" s="132"/>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01.03.2019</v>
      </c>
      <c r="B120" s="36">
        <f>SUMIFS(СВЦЭМ!$C$33:$C$776,СВЦЭМ!$A$33:$A$776,$A120,СВЦЭМ!$B$33:$B$776,B$119)+'СЕТ СН'!$I$9+СВЦЭМ!$D$10+'СЕТ СН'!$I$6-'СЕТ СН'!$I$19</f>
        <v>1626.7182410800001</v>
      </c>
      <c r="C120" s="36">
        <f>SUMIFS(СВЦЭМ!$C$33:$C$776,СВЦЭМ!$A$33:$A$776,$A120,СВЦЭМ!$B$33:$B$776,C$119)+'СЕТ СН'!$I$9+СВЦЭМ!$D$10+'СЕТ СН'!$I$6-'СЕТ СН'!$I$19</f>
        <v>1660.4335821300001</v>
      </c>
      <c r="D120" s="36">
        <f>SUMIFS(СВЦЭМ!$C$33:$C$776,СВЦЭМ!$A$33:$A$776,$A120,СВЦЭМ!$B$33:$B$776,D$119)+'СЕТ СН'!$I$9+СВЦЭМ!$D$10+'СЕТ СН'!$I$6-'СЕТ СН'!$I$19</f>
        <v>1677.6386374399999</v>
      </c>
      <c r="E120" s="36">
        <f>SUMIFS(СВЦЭМ!$C$33:$C$776,СВЦЭМ!$A$33:$A$776,$A120,СВЦЭМ!$B$33:$B$776,E$119)+'СЕТ СН'!$I$9+СВЦЭМ!$D$10+'СЕТ СН'!$I$6-'СЕТ СН'!$I$19</f>
        <v>1720.35110566</v>
      </c>
      <c r="F120" s="36">
        <f>SUMIFS(СВЦЭМ!$C$33:$C$776,СВЦЭМ!$A$33:$A$776,$A120,СВЦЭМ!$B$33:$B$776,F$119)+'СЕТ СН'!$I$9+СВЦЭМ!$D$10+'СЕТ СН'!$I$6-'СЕТ СН'!$I$19</f>
        <v>1719.7999998599998</v>
      </c>
      <c r="G120" s="36">
        <f>SUMIFS(СВЦЭМ!$C$33:$C$776,СВЦЭМ!$A$33:$A$776,$A120,СВЦЭМ!$B$33:$B$776,G$119)+'СЕТ СН'!$I$9+СВЦЭМ!$D$10+'СЕТ СН'!$I$6-'СЕТ СН'!$I$19</f>
        <v>1661.4693107100002</v>
      </c>
      <c r="H120" s="36">
        <f>SUMIFS(СВЦЭМ!$C$33:$C$776,СВЦЭМ!$A$33:$A$776,$A120,СВЦЭМ!$B$33:$B$776,H$119)+'СЕТ СН'!$I$9+СВЦЭМ!$D$10+'СЕТ СН'!$I$6-'СЕТ СН'!$I$19</f>
        <v>1604.0058282099999</v>
      </c>
      <c r="I120" s="36">
        <f>SUMIFS(СВЦЭМ!$C$33:$C$776,СВЦЭМ!$A$33:$A$776,$A120,СВЦЭМ!$B$33:$B$776,I$119)+'СЕТ СН'!$I$9+СВЦЭМ!$D$10+'СЕТ СН'!$I$6-'СЕТ СН'!$I$19</f>
        <v>1557.3421520699999</v>
      </c>
      <c r="J120" s="36">
        <f>SUMIFS(СВЦЭМ!$C$33:$C$776,СВЦЭМ!$A$33:$A$776,$A120,СВЦЭМ!$B$33:$B$776,J$119)+'СЕТ СН'!$I$9+СВЦЭМ!$D$10+'СЕТ СН'!$I$6-'СЕТ СН'!$I$19</f>
        <v>1527.44356522</v>
      </c>
      <c r="K120" s="36">
        <f>SUMIFS(СВЦЭМ!$C$33:$C$776,СВЦЭМ!$A$33:$A$776,$A120,СВЦЭМ!$B$33:$B$776,K$119)+'СЕТ СН'!$I$9+СВЦЭМ!$D$10+'СЕТ СН'!$I$6-'СЕТ СН'!$I$19</f>
        <v>1511.07439924</v>
      </c>
      <c r="L120" s="36">
        <f>SUMIFS(СВЦЭМ!$C$33:$C$776,СВЦЭМ!$A$33:$A$776,$A120,СВЦЭМ!$B$33:$B$776,L$119)+'СЕТ СН'!$I$9+СВЦЭМ!$D$10+'СЕТ СН'!$I$6-'СЕТ СН'!$I$19</f>
        <v>1524.8505815799999</v>
      </c>
      <c r="M120" s="36">
        <f>SUMIFS(СВЦЭМ!$C$33:$C$776,СВЦЭМ!$A$33:$A$776,$A120,СВЦЭМ!$B$33:$B$776,M$119)+'СЕТ СН'!$I$9+СВЦЭМ!$D$10+'СЕТ СН'!$I$6-'СЕТ СН'!$I$19</f>
        <v>1543.7170086000001</v>
      </c>
      <c r="N120" s="36">
        <f>SUMIFS(СВЦЭМ!$C$33:$C$776,СВЦЭМ!$A$33:$A$776,$A120,СВЦЭМ!$B$33:$B$776,N$119)+'СЕТ СН'!$I$9+СВЦЭМ!$D$10+'СЕТ СН'!$I$6-'СЕТ СН'!$I$19</f>
        <v>1575.7139716900001</v>
      </c>
      <c r="O120" s="36">
        <f>SUMIFS(СВЦЭМ!$C$33:$C$776,СВЦЭМ!$A$33:$A$776,$A120,СВЦЭМ!$B$33:$B$776,O$119)+'СЕТ СН'!$I$9+СВЦЭМ!$D$10+'СЕТ СН'!$I$6-'СЕТ СН'!$I$19</f>
        <v>1588.2083413199998</v>
      </c>
      <c r="P120" s="36">
        <f>SUMIFS(СВЦЭМ!$C$33:$C$776,СВЦЭМ!$A$33:$A$776,$A120,СВЦЭМ!$B$33:$B$776,P$119)+'СЕТ СН'!$I$9+СВЦЭМ!$D$10+'СЕТ СН'!$I$6-'СЕТ СН'!$I$19</f>
        <v>1592.7009383</v>
      </c>
      <c r="Q120" s="36">
        <f>SUMIFS(СВЦЭМ!$C$33:$C$776,СВЦЭМ!$A$33:$A$776,$A120,СВЦЭМ!$B$33:$B$776,Q$119)+'СЕТ СН'!$I$9+СВЦЭМ!$D$10+'СЕТ СН'!$I$6-'СЕТ СН'!$I$19</f>
        <v>1588.6492112400001</v>
      </c>
      <c r="R120" s="36">
        <f>SUMIFS(СВЦЭМ!$C$33:$C$776,СВЦЭМ!$A$33:$A$776,$A120,СВЦЭМ!$B$33:$B$776,R$119)+'СЕТ СН'!$I$9+СВЦЭМ!$D$10+'СЕТ СН'!$I$6-'СЕТ СН'!$I$19</f>
        <v>1554.24617076</v>
      </c>
      <c r="S120" s="36">
        <f>SUMIFS(СВЦЭМ!$C$33:$C$776,СВЦЭМ!$A$33:$A$776,$A120,СВЦЭМ!$B$33:$B$776,S$119)+'СЕТ СН'!$I$9+СВЦЭМ!$D$10+'СЕТ СН'!$I$6-'СЕТ СН'!$I$19</f>
        <v>1519.2259433200002</v>
      </c>
      <c r="T120" s="36">
        <f>SUMIFS(СВЦЭМ!$C$33:$C$776,СВЦЭМ!$A$33:$A$776,$A120,СВЦЭМ!$B$33:$B$776,T$119)+'СЕТ СН'!$I$9+СВЦЭМ!$D$10+'СЕТ СН'!$I$6-'СЕТ СН'!$I$19</f>
        <v>1502.5970679299999</v>
      </c>
      <c r="U120" s="36">
        <f>SUMIFS(СВЦЭМ!$C$33:$C$776,СВЦЭМ!$A$33:$A$776,$A120,СВЦЭМ!$B$33:$B$776,U$119)+'СЕТ СН'!$I$9+СВЦЭМ!$D$10+'СЕТ СН'!$I$6-'СЕТ СН'!$I$19</f>
        <v>1479.2271868500002</v>
      </c>
      <c r="V120" s="36">
        <f>SUMIFS(СВЦЭМ!$C$33:$C$776,СВЦЭМ!$A$33:$A$776,$A120,СВЦЭМ!$B$33:$B$776,V$119)+'СЕТ СН'!$I$9+СВЦЭМ!$D$10+'СЕТ СН'!$I$6-'СЕТ СН'!$I$19</f>
        <v>1481.2152055900001</v>
      </c>
      <c r="W120" s="36">
        <f>SUMIFS(СВЦЭМ!$C$33:$C$776,СВЦЭМ!$A$33:$A$776,$A120,СВЦЭМ!$B$33:$B$776,W$119)+'СЕТ СН'!$I$9+СВЦЭМ!$D$10+'СЕТ СН'!$I$6-'СЕТ СН'!$I$19</f>
        <v>1492.4359085900001</v>
      </c>
      <c r="X120" s="36">
        <f>SUMIFS(СВЦЭМ!$C$33:$C$776,СВЦЭМ!$A$33:$A$776,$A120,СВЦЭМ!$B$33:$B$776,X$119)+'СЕТ СН'!$I$9+СВЦЭМ!$D$10+'СЕТ СН'!$I$6-'СЕТ СН'!$I$19</f>
        <v>1541.8087614999999</v>
      </c>
      <c r="Y120" s="36">
        <f>SUMIFS(СВЦЭМ!$C$33:$C$776,СВЦЭМ!$A$33:$A$776,$A120,СВЦЭМ!$B$33:$B$776,Y$119)+'СЕТ СН'!$I$9+СВЦЭМ!$D$10+'СЕТ СН'!$I$6-'СЕТ СН'!$I$19</f>
        <v>1599.8758121800001</v>
      </c>
    </row>
    <row r="121" spans="1:27" ht="15.75" x14ac:dyDescent="0.2">
      <c r="A121" s="35">
        <f>A120+1</f>
        <v>43526</v>
      </c>
      <c r="B121" s="36">
        <f>SUMIFS(СВЦЭМ!$C$33:$C$776,СВЦЭМ!$A$33:$A$776,$A121,СВЦЭМ!$B$33:$B$776,B$119)+'СЕТ СН'!$I$9+СВЦЭМ!$D$10+'СЕТ СН'!$I$6-'СЕТ СН'!$I$19</f>
        <v>1637.95500765</v>
      </c>
      <c r="C121" s="36">
        <f>SUMIFS(СВЦЭМ!$C$33:$C$776,СВЦЭМ!$A$33:$A$776,$A121,СВЦЭМ!$B$33:$B$776,C$119)+'СЕТ СН'!$I$9+СВЦЭМ!$D$10+'СЕТ СН'!$I$6-'СЕТ СН'!$I$19</f>
        <v>1657.5938270699999</v>
      </c>
      <c r="D121" s="36">
        <f>SUMIFS(СВЦЭМ!$C$33:$C$776,СВЦЭМ!$A$33:$A$776,$A121,СВЦЭМ!$B$33:$B$776,D$119)+'СЕТ СН'!$I$9+СВЦЭМ!$D$10+'СЕТ СН'!$I$6-'СЕТ СН'!$I$19</f>
        <v>1682.1038717699998</v>
      </c>
      <c r="E121" s="36">
        <f>SUMIFS(СВЦЭМ!$C$33:$C$776,СВЦЭМ!$A$33:$A$776,$A121,СВЦЭМ!$B$33:$B$776,E$119)+'СЕТ СН'!$I$9+СВЦЭМ!$D$10+'СЕТ СН'!$I$6-'СЕТ СН'!$I$19</f>
        <v>1683.0424867299998</v>
      </c>
      <c r="F121" s="36">
        <f>SUMIFS(СВЦЭМ!$C$33:$C$776,СВЦЭМ!$A$33:$A$776,$A121,СВЦЭМ!$B$33:$B$776,F$119)+'СЕТ СН'!$I$9+СВЦЭМ!$D$10+'СЕТ СН'!$I$6-'СЕТ СН'!$I$19</f>
        <v>1689.6274396200001</v>
      </c>
      <c r="G121" s="36">
        <f>SUMIFS(СВЦЭМ!$C$33:$C$776,СВЦЭМ!$A$33:$A$776,$A121,СВЦЭМ!$B$33:$B$776,G$119)+'СЕТ СН'!$I$9+СВЦЭМ!$D$10+'СЕТ СН'!$I$6-'СЕТ СН'!$I$19</f>
        <v>1665.59162234</v>
      </c>
      <c r="H121" s="36">
        <f>SUMIFS(СВЦЭМ!$C$33:$C$776,СВЦЭМ!$A$33:$A$776,$A121,СВЦЭМ!$B$33:$B$776,H$119)+'СЕТ СН'!$I$9+СВЦЭМ!$D$10+'СЕТ СН'!$I$6-'СЕТ СН'!$I$19</f>
        <v>1654.3558667799998</v>
      </c>
      <c r="I121" s="36">
        <f>SUMIFS(СВЦЭМ!$C$33:$C$776,СВЦЭМ!$A$33:$A$776,$A121,СВЦЭМ!$B$33:$B$776,I$119)+'СЕТ СН'!$I$9+СВЦЭМ!$D$10+'СЕТ СН'!$I$6-'СЕТ СН'!$I$19</f>
        <v>1591.0240657999998</v>
      </c>
      <c r="J121" s="36">
        <f>SUMIFS(СВЦЭМ!$C$33:$C$776,СВЦЭМ!$A$33:$A$776,$A121,СВЦЭМ!$B$33:$B$776,J$119)+'СЕТ СН'!$I$9+СВЦЭМ!$D$10+'СЕТ СН'!$I$6-'СЕТ СН'!$I$19</f>
        <v>1542.8654303200001</v>
      </c>
      <c r="K121" s="36">
        <f>SUMIFS(СВЦЭМ!$C$33:$C$776,СВЦЭМ!$A$33:$A$776,$A121,СВЦЭМ!$B$33:$B$776,K$119)+'СЕТ СН'!$I$9+СВЦЭМ!$D$10+'СЕТ СН'!$I$6-'СЕТ СН'!$I$19</f>
        <v>1525.7863668800001</v>
      </c>
      <c r="L121" s="36">
        <f>SUMIFS(СВЦЭМ!$C$33:$C$776,СВЦЭМ!$A$33:$A$776,$A121,СВЦЭМ!$B$33:$B$776,L$119)+'СЕТ СН'!$I$9+СВЦЭМ!$D$10+'СЕТ СН'!$I$6-'СЕТ СН'!$I$19</f>
        <v>1518.88878905</v>
      </c>
      <c r="M121" s="36">
        <f>SUMIFS(СВЦЭМ!$C$33:$C$776,СВЦЭМ!$A$33:$A$776,$A121,СВЦЭМ!$B$33:$B$776,M$119)+'СЕТ СН'!$I$9+СВЦЭМ!$D$10+'СЕТ СН'!$I$6-'СЕТ СН'!$I$19</f>
        <v>1543.41342289</v>
      </c>
      <c r="N121" s="36">
        <f>SUMIFS(СВЦЭМ!$C$33:$C$776,СВЦЭМ!$A$33:$A$776,$A121,СВЦЭМ!$B$33:$B$776,N$119)+'СЕТ СН'!$I$9+СВЦЭМ!$D$10+'СЕТ СН'!$I$6-'СЕТ СН'!$I$19</f>
        <v>1594.6525942100002</v>
      </c>
      <c r="O121" s="36">
        <f>SUMIFS(СВЦЭМ!$C$33:$C$776,СВЦЭМ!$A$33:$A$776,$A121,СВЦЭМ!$B$33:$B$776,O$119)+'СЕТ СН'!$I$9+СВЦЭМ!$D$10+'СЕТ СН'!$I$6-'СЕТ СН'!$I$19</f>
        <v>1599.46718663</v>
      </c>
      <c r="P121" s="36">
        <f>SUMIFS(СВЦЭМ!$C$33:$C$776,СВЦЭМ!$A$33:$A$776,$A121,СВЦЭМ!$B$33:$B$776,P$119)+'СЕТ СН'!$I$9+СВЦЭМ!$D$10+'СЕТ СН'!$I$6-'СЕТ СН'!$I$19</f>
        <v>1622.1171053100002</v>
      </c>
      <c r="Q121" s="36">
        <f>SUMIFS(СВЦЭМ!$C$33:$C$776,СВЦЭМ!$A$33:$A$776,$A121,СВЦЭМ!$B$33:$B$776,Q$119)+'СЕТ СН'!$I$9+СВЦЭМ!$D$10+'СЕТ СН'!$I$6-'СЕТ СН'!$I$19</f>
        <v>1618.0459830300001</v>
      </c>
      <c r="R121" s="36">
        <f>SUMIFS(СВЦЭМ!$C$33:$C$776,СВЦЭМ!$A$33:$A$776,$A121,СВЦЭМ!$B$33:$B$776,R$119)+'СЕТ СН'!$I$9+СВЦЭМ!$D$10+'СЕТ СН'!$I$6-'СЕТ СН'!$I$19</f>
        <v>1579.30961067</v>
      </c>
      <c r="S121" s="36">
        <f>SUMIFS(СВЦЭМ!$C$33:$C$776,СВЦЭМ!$A$33:$A$776,$A121,СВЦЭМ!$B$33:$B$776,S$119)+'СЕТ СН'!$I$9+СВЦЭМ!$D$10+'СЕТ СН'!$I$6-'СЕТ СН'!$I$19</f>
        <v>1537.00738585</v>
      </c>
      <c r="T121" s="36">
        <f>SUMIFS(СВЦЭМ!$C$33:$C$776,СВЦЭМ!$A$33:$A$776,$A121,СВЦЭМ!$B$33:$B$776,T$119)+'СЕТ СН'!$I$9+СВЦЭМ!$D$10+'СЕТ СН'!$I$6-'СЕТ СН'!$I$19</f>
        <v>1505.56769833</v>
      </c>
      <c r="U121" s="36">
        <f>SUMIFS(СВЦЭМ!$C$33:$C$776,СВЦЭМ!$A$33:$A$776,$A121,СВЦЭМ!$B$33:$B$776,U$119)+'СЕТ СН'!$I$9+СВЦЭМ!$D$10+'СЕТ СН'!$I$6-'СЕТ СН'!$I$19</f>
        <v>1472.5444477599999</v>
      </c>
      <c r="V121" s="36">
        <f>SUMIFS(СВЦЭМ!$C$33:$C$776,СВЦЭМ!$A$33:$A$776,$A121,СВЦЭМ!$B$33:$B$776,V$119)+'СЕТ СН'!$I$9+СВЦЭМ!$D$10+'СЕТ СН'!$I$6-'СЕТ СН'!$I$19</f>
        <v>1464.69352768</v>
      </c>
      <c r="W121" s="36">
        <f>SUMIFS(СВЦЭМ!$C$33:$C$776,СВЦЭМ!$A$33:$A$776,$A121,СВЦЭМ!$B$33:$B$776,W$119)+'СЕТ СН'!$I$9+СВЦЭМ!$D$10+'СЕТ СН'!$I$6-'СЕТ СН'!$I$19</f>
        <v>1468.8403443</v>
      </c>
      <c r="X121" s="36">
        <f>SUMIFS(СВЦЭМ!$C$33:$C$776,СВЦЭМ!$A$33:$A$776,$A121,СВЦЭМ!$B$33:$B$776,X$119)+'СЕТ СН'!$I$9+СВЦЭМ!$D$10+'СЕТ СН'!$I$6-'СЕТ СН'!$I$19</f>
        <v>1515.0556086400002</v>
      </c>
      <c r="Y121" s="36">
        <f>SUMIFS(СВЦЭМ!$C$33:$C$776,СВЦЭМ!$A$33:$A$776,$A121,СВЦЭМ!$B$33:$B$776,Y$119)+'СЕТ СН'!$I$9+СВЦЭМ!$D$10+'СЕТ СН'!$I$6-'СЕТ СН'!$I$19</f>
        <v>1577.7805212200001</v>
      </c>
    </row>
    <row r="122" spans="1:27" ht="15.75" x14ac:dyDescent="0.2">
      <c r="A122" s="35">
        <f t="shared" ref="A122:A150" si="3">A121+1</f>
        <v>43527</v>
      </c>
      <c r="B122" s="36">
        <f>SUMIFS(СВЦЭМ!$C$33:$C$776,СВЦЭМ!$A$33:$A$776,$A122,СВЦЭМ!$B$33:$B$776,B$119)+'СЕТ СН'!$I$9+СВЦЭМ!$D$10+'СЕТ СН'!$I$6-'СЕТ СН'!$I$19</f>
        <v>1609.1173038500001</v>
      </c>
      <c r="C122" s="36">
        <f>SUMIFS(СВЦЭМ!$C$33:$C$776,СВЦЭМ!$A$33:$A$776,$A122,СВЦЭМ!$B$33:$B$776,C$119)+'СЕТ СН'!$I$9+СВЦЭМ!$D$10+'СЕТ СН'!$I$6-'СЕТ СН'!$I$19</f>
        <v>1635.9441121</v>
      </c>
      <c r="D122" s="36">
        <f>SUMIFS(СВЦЭМ!$C$33:$C$776,СВЦЭМ!$A$33:$A$776,$A122,СВЦЭМ!$B$33:$B$776,D$119)+'СЕТ СН'!$I$9+СВЦЭМ!$D$10+'СЕТ СН'!$I$6-'СЕТ СН'!$I$19</f>
        <v>1659.3819473399999</v>
      </c>
      <c r="E122" s="36">
        <f>SUMIFS(СВЦЭМ!$C$33:$C$776,СВЦЭМ!$A$33:$A$776,$A122,СВЦЭМ!$B$33:$B$776,E$119)+'СЕТ СН'!$I$9+СВЦЭМ!$D$10+'СЕТ СН'!$I$6-'СЕТ СН'!$I$19</f>
        <v>1659.6551832300001</v>
      </c>
      <c r="F122" s="36">
        <f>SUMIFS(СВЦЭМ!$C$33:$C$776,СВЦЭМ!$A$33:$A$776,$A122,СВЦЭМ!$B$33:$B$776,F$119)+'СЕТ СН'!$I$9+СВЦЭМ!$D$10+'СЕТ СН'!$I$6-'СЕТ СН'!$I$19</f>
        <v>1676.1463586499999</v>
      </c>
      <c r="G122" s="36">
        <f>SUMIFS(СВЦЭМ!$C$33:$C$776,СВЦЭМ!$A$33:$A$776,$A122,СВЦЭМ!$B$33:$B$776,G$119)+'СЕТ СН'!$I$9+СВЦЭМ!$D$10+'СЕТ СН'!$I$6-'СЕТ СН'!$I$19</f>
        <v>1665.7320908299998</v>
      </c>
      <c r="H122" s="36">
        <f>SUMIFS(СВЦЭМ!$C$33:$C$776,СВЦЭМ!$A$33:$A$776,$A122,СВЦЭМ!$B$33:$B$776,H$119)+'СЕТ СН'!$I$9+СВЦЭМ!$D$10+'СЕТ СН'!$I$6-'СЕТ СН'!$I$19</f>
        <v>1652.0278681899999</v>
      </c>
      <c r="I122" s="36">
        <f>SUMIFS(СВЦЭМ!$C$33:$C$776,СВЦЭМ!$A$33:$A$776,$A122,СВЦЭМ!$B$33:$B$776,I$119)+'СЕТ СН'!$I$9+СВЦЭМ!$D$10+'СЕТ СН'!$I$6-'СЕТ СН'!$I$19</f>
        <v>1601.6991579400001</v>
      </c>
      <c r="J122" s="36">
        <f>SUMIFS(СВЦЭМ!$C$33:$C$776,СВЦЭМ!$A$33:$A$776,$A122,СВЦЭМ!$B$33:$B$776,J$119)+'СЕТ СН'!$I$9+СВЦЭМ!$D$10+'СЕТ СН'!$I$6-'СЕТ СН'!$I$19</f>
        <v>1532.9875597800001</v>
      </c>
      <c r="K122" s="36">
        <f>SUMIFS(СВЦЭМ!$C$33:$C$776,СВЦЭМ!$A$33:$A$776,$A122,СВЦЭМ!$B$33:$B$776,K$119)+'СЕТ СН'!$I$9+СВЦЭМ!$D$10+'СЕТ СН'!$I$6-'СЕТ СН'!$I$19</f>
        <v>1481.18272845</v>
      </c>
      <c r="L122" s="36">
        <f>SUMIFS(СВЦЭМ!$C$33:$C$776,СВЦЭМ!$A$33:$A$776,$A122,СВЦЭМ!$B$33:$B$776,L$119)+'СЕТ СН'!$I$9+СВЦЭМ!$D$10+'СЕТ СН'!$I$6-'СЕТ СН'!$I$19</f>
        <v>1464.2651216100001</v>
      </c>
      <c r="M122" s="36">
        <f>SUMIFS(СВЦЭМ!$C$33:$C$776,СВЦЭМ!$A$33:$A$776,$A122,СВЦЭМ!$B$33:$B$776,M$119)+'СЕТ СН'!$I$9+СВЦЭМ!$D$10+'СЕТ СН'!$I$6-'СЕТ СН'!$I$19</f>
        <v>1487.4835127000001</v>
      </c>
      <c r="N122" s="36">
        <f>SUMIFS(СВЦЭМ!$C$33:$C$776,СВЦЭМ!$A$33:$A$776,$A122,СВЦЭМ!$B$33:$B$776,N$119)+'СЕТ СН'!$I$9+СВЦЭМ!$D$10+'СЕТ СН'!$I$6-'СЕТ СН'!$I$19</f>
        <v>1508.93399602</v>
      </c>
      <c r="O122" s="36">
        <f>SUMIFS(СВЦЭМ!$C$33:$C$776,СВЦЭМ!$A$33:$A$776,$A122,СВЦЭМ!$B$33:$B$776,O$119)+'СЕТ СН'!$I$9+СВЦЭМ!$D$10+'СЕТ СН'!$I$6-'СЕТ СН'!$I$19</f>
        <v>1513.7987788099999</v>
      </c>
      <c r="P122" s="36">
        <f>SUMIFS(СВЦЭМ!$C$33:$C$776,СВЦЭМ!$A$33:$A$776,$A122,СВЦЭМ!$B$33:$B$776,P$119)+'СЕТ СН'!$I$9+СВЦЭМ!$D$10+'СЕТ СН'!$I$6-'СЕТ СН'!$I$19</f>
        <v>1528.91356531</v>
      </c>
      <c r="Q122" s="36">
        <f>SUMIFS(СВЦЭМ!$C$33:$C$776,СВЦЭМ!$A$33:$A$776,$A122,СВЦЭМ!$B$33:$B$776,Q$119)+'СЕТ СН'!$I$9+СВЦЭМ!$D$10+'СЕТ СН'!$I$6-'СЕТ СН'!$I$19</f>
        <v>1544.0463755000001</v>
      </c>
      <c r="R122" s="36">
        <f>SUMIFS(СВЦЭМ!$C$33:$C$776,СВЦЭМ!$A$33:$A$776,$A122,СВЦЭМ!$B$33:$B$776,R$119)+'СЕТ СН'!$I$9+СВЦЭМ!$D$10+'СЕТ СН'!$I$6-'СЕТ СН'!$I$19</f>
        <v>1553.3512325000002</v>
      </c>
      <c r="S122" s="36">
        <f>SUMIFS(СВЦЭМ!$C$33:$C$776,СВЦЭМ!$A$33:$A$776,$A122,СВЦЭМ!$B$33:$B$776,S$119)+'СЕТ СН'!$I$9+СВЦЭМ!$D$10+'СЕТ СН'!$I$6-'СЕТ СН'!$I$19</f>
        <v>1514.3546493700001</v>
      </c>
      <c r="T122" s="36">
        <f>SUMIFS(СВЦЭМ!$C$33:$C$776,СВЦЭМ!$A$33:$A$776,$A122,СВЦЭМ!$B$33:$B$776,T$119)+'СЕТ СН'!$I$9+СВЦЭМ!$D$10+'СЕТ СН'!$I$6-'СЕТ СН'!$I$19</f>
        <v>1495.28144922</v>
      </c>
      <c r="U122" s="36">
        <f>SUMIFS(СВЦЭМ!$C$33:$C$776,СВЦЭМ!$A$33:$A$776,$A122,СВЦЭМ!$B$33:$B$776,U$119)+'СЕТ СН'!$I$9+СВЦЭМ!$D$10+'СЕТ СН'!$I$6-'СЕТ СН'!$I$19</f>
        <v>1433.2394530699999</v>
      </c>
      <c r="V122" s="36">
        <f>SUMIFS(СВЦЭМ!$C$33:$C$776,СВЦЭМ!$A$33:$A$776,$A122,СВЦЭМ!$B$33:$B$776,V$119)+'СЕТ СН'!$I$9+СВЦЭМ!$D$10+'СЕТ СН'!$I$6-'СЕТ СН'!$I$19</f>
        <v>1432.4376035300002</v>
      </c>
      <c r="W122" s="36">
        <f>SUMIFS(СВЦЭМ!$C$33:$C$776,СВЦЭМ!$A$33:$A$776,$A122,СВЦЭМ!$B$33:$B$776,W$119)+'СЕТ СН'!$I$9+СВЦЭМ!$D$10+'СЕТ СН'!$I$6-'СЕТ СН'!$I$19</f>
        <v>1436.8249524</v>
      </c>
      <c r="X122" s="36">
        <f>SUMIFS(СВЦЭМ!$C$33:$C$776,СВЦЭМ!$A$33:$A$776,$A122,СВЦЭМ!$B$33:$B$776,X$119)+'СЕТ СН'!$I$9+СВЦЭМ!$D$10+'СЕТ СН'!$I$6-'СЕТ СН'!$I$19</f>
        <v>1478.70482988</v>
      </c>
      <c r="Y122" s="36">
        <f>SUMIFS(СВЦЭМ!$C$33:$C$776,СВЦЭМ!$A$33:$A$776,$A122,СВЦЭМ!$B$33:$B$776,Y$119)+'СЕТ СН'!$I$9+СВЦЭМ!$D$10+'СЕТ СН'!$I$6-'СЕТ СН'!$I$19</f>
        <v>1554.52635212</v>
      </c>
    </row>
    <row r="123" spans="1:27" ht="15.75" x14ac:dyDescent="0.2">
      <c r="A123" s="35">
        <f t="shared" si="3"/>
        <v>43528</v>
      </c>
      <c r="B123" s="36">
        <f>SUMIFS(СВЦЭМ!$C$33:$C$776,СВЦЭМ!$A$33:$A$776,$A123,СВЦЭМ!$B$33:$B$776,B$119)+'СЕТ СН'!$I$9+СВЦЭМ!$D$10+'СЕТ СН'!$I$6-'СЕТ СН'!$I$19</f>
        <v>1652.79730268</v>
      </c>
      <c r="C123" s="36">
        <f>SUMIFS(СВЦЭМ!$C$33:$C$776,СВЦЭМ!$A$33:$A$776,$A123,СВЦЭМ!$B$33:$B$776,C$119)+'СЕТ СН'!$I$9+СВЦЭМ!$D$10+'СЕТ СН'!$I$6-'СЕТ СН'!$I$19</f>
        <v>1678.79725719</v>
      </c>
      <c r="D123" s="36">
        <f>SUMIFS(СВЦЭМ!$C$33:$C$776,СВЦЭМ!$A$33:$A$776,$A123,СВЦЭМ!$B$33:$B$776,D$119)+'СЕТ СН'!$I$9+СВЦЭМ!$D$10+'СЕТ СН'!$I$6-'СЕТ СН'!$I$19</f>
        <v>1676.6519349499999</v>
      </c>
      <c r="E123" s="36">
        <f>SUMIFS(СВЦЭМ!$C$33:$C$776,СВЦЭМ!$A$33:$A$776,$A123,СВЦЭМ!$B$33:$B$776,E$119)+'СЕТ СН'!$I$9+СВЦЭМ!$D$10+'СЕТ СН'!$I$6-'СЕТ СН'!$I$19</f>
        <v>1677.3017321100001</v>
      </c>
      <c r="F123" s="36">
        <f>SUMIFS(СВЦЭМ!$C$33:$C$776,СВЦЭМ!$A$33:$A$776,$A123,СВЦЭМ!$B$33:$B$776,F$119)+'СЕТ СН'!$I$9+СВЦЭМ!$D$10+'СЕТ СН'!$I$6-'СЕТ СН'!$I$19</f>
        <v>1706.00090989</v>
      </c>
      <c r="G123" s="36">
        <f>SUMIFS(СВЦЭМ!$C$33:$C$776,СВЦЭМ!$A$33:$A$776,$A123,СВЦЭМ!$B$33:$B$776,G$119)+'СЕТ СН'!$I$9+СВЦЭМ!$D$10+'СЕТ СН'!$I$6-'СЕТ СН'!$I$19</f>
        <v>1672.0406693099999</v>
      </c>
      <c r="H123" s="36">
        <f>SUMIFS(СВЦЭМ!$C$33:$C$776,СВЦЭМ!$A$33:$A$776,$A123,СВЦЭМ!$B$33:$B$776,H$119)+'СЕТ СН'!$I$9+СВЦЭМ!$D$10+'СЕТ СН'!$I$6-'СЕТ СН'!$I$19</f>
        <v>1651.42491535</v>
      </c>
      <c r="I123" s="36">
        <f>SUMIFS(СВЦЭМ!$C$33:$C$776,СВЦЭМ!$A$33:$A$776,$A123,СВЦЭМ!$B$33:$B$776,I$119)+'СЕТ СН'!$I$9+СВЦЭМ!$D$10+'СЕТ СН'!$I$6-'СЕТ СН'!$I$19</f>
        <v>1579.0512681600003</v>
      </c>
      <c r="J123" s="36">
        <f>SUMIFS(СВЦЭМ!$C$33:$C$776,СВЦЭМ!$A$33:$A$776,$A123,СВЦЭМ!$B$33:$B$776,J$119)+'СЕТ СН'!$I$9+СВЦЭМ!$D$10+'СЕТ СН'!$I$6-'СЕТ СН'!$I$19</f>
        <v>1542.3718148799999</v>
      </c>
      <c r="K123" s="36">
        <f>SUMIFS(СВЦЭМ!$C$33:$C$776,СВЦЭМ!$A$33:$A$776,$A123,СВЦЭМ!$B$33:$B$776,K$119)+'СЕТ СН'!$I$9+СВЦЭМ!$D$10+'СЕТ СН'!$I$6-'СЕТ СН'!$I$19</f>
        <v>1513.0512053699999</v>
      </c>
      <c r="L123" s="36">
        <f>SUMIFS(СВЦЭМ!$C$33:$C$776,СВЦЭМ!$A$33:$A$776,$A123,СВЦЭМ!$B$33:$B$776,L$119)+'СЕТ СН'!$I$9+СВЦЭМ!$D$10+'СЕТ СН'!$I$6-'СЕТ СН'!$I$19</f>
        <v>1509.4957283399999</v>
      </c>
      <c r="M123" s="36">
        <f>SUMIFS(СВЦЭМ!$C$33:$C$776,СВЦЭМ!$A$33:$A$776,$A123,СВЦЭМ!$B$33:$B$776,M$119)+'СЕТ СН'!$I$9+СВЦЭМ!$D$10+'СЕТ СН'!$I$6-'СЕТ СН'!$I$19</f>
        <v>1526.9963739099999</v>
      </c>
      <c r="N123" s="36">
        <f>SUMIFS(СВЦЭМ!$C$33:$C$776,СВЦЭМ!$A$33:$A$776,$A123,СВЦЭМ!$B$33:$B$776,N$119)+'СЕТ СН'!$I$9+СВЦЭМ!$D$10+'СЕТ СН'!$I$6-'СЕТ СН'!$I$19</f>
        <v>1547.5019768100001</v>
      </c>
      <c r="O123" s="36">
        <f>SUMIFS(СВЦЭМ!$C$33:$C$776,СВЦЭМ!$A$33:$A$776,$A123,СВЦЭМ!$B$33:$B$776,O$119)+'СЕТ СН'!$I$9+СВЦЭМ!$D$10+'СЕТ СН'!$I$6-'СЕТ СН'!$I$19</f>
        <v>1563.1702905500001</v>
      </c>
      <c r="P123" s="36">
        <f>SUMIFS(СВЦЭМ!$C$33:$C$776,СВЦЭМ!$A$33:$A$776,$A123,СВЦЭМ!$B$33:$B$776,P$119)+'СЕТ СН'!$I$9+СВЦЭМ!$D$10+'СЕТ СН'!$I$6-'СЕТ СН'!$I$19</f>
        <v>1571.0096128700002</v>
      </c>
      <c r="Q123" s="36">
        <f>SUMIFS(СВЦЭМ!$C$33:$C$776,СВЦЭМ!$A$33:$A$776,$A123,СВЦЭМ!$B$33:$B$776,Q$119)+'СЕТ СН'!$I$9+СВЦЭМ!$D$10+'СЕТ СН'!$I$6-'СЕТ СН'!$I$19</f>
        <v>1570.75785223</v>
      </c>
      <c r="R123" s="36">
        <f>SUMIFS(СВЦЭМ!$C$33:$C$776,СВЦЭМ!$A$33:$A$776,$A123,СВЦЭМ!$B$33:$B$776,R$119)+'СЕТ СН'!$I$9+СВЦЭМ!$D$10+'СЕТ СН'!$I$6-'СЕТ СН'!$I$19</f>
        <v>1540.31641605</v>
      </c>
      <c r="S123" s="36">
        <f>SUMIFS(СВЦЭМ!$C$33:$C$776,СВЦЭМ!$A$33:$A$776,$A123,СВЦЭМ!$B$33:$B$776,S$119)+'СЕТ СН'!$I$9+СВЦЭМ!$D$10+'СЕТ СН'!$I$6-'СЕТ СН'!$I$19</f>
        <v>1474.74799699</v>
      </c>
      <c r="T123" s="36">
        <f>SUMIFS(СВЦЭМ!$C$33:$C$776,СВЦЭМ!$A$33:$A$776,$A123,СВЦЭМ!$B$33:$B$776,T$119)+'СЕТ СН'!$I$9+СВЦЭМ!$D$10+'СЕТ СН'!$I$6-'СЕТ СН'!$I$19</f>
        <v>1456.0669080800001</v>
      </c>
      <c r="U123" s="36">
        <f>SUMIFS(СВЦЭМ!$C$33:$C$776,СВЦЭМ!$A$33:$A$776,$A123,СВЦЭМ!$B$33:$B$776,U$119)+'СЕТ СН'!$I$9+СВЦЭМ!$D$10+'СЕТ СН'!$I$6-'СЕТ СН'!$I$19</f>
        <v>1442.1796607700001</v>
      </c>
      <c r="V123" s="36">
        <f>SUMIFS(СВЦЭМ!$C$33:$C$776,СВЦЭМ!$A$33:$A$776,$A123,СВЦЭМ!$B$33:$B$776,V$119)+'СЕТ СН'!$I$9+СВЦЭМ!$D$10+'СЕТ СН'!$I$6-'СЕТ СН'!$I$19</f>
        <v>1443.7443850700001</v>
      </c>
      <c r="W123" s="36">
        <f>SUMIFS(СВЦЭМ!$C$33:$C$776,СВЦЭМ!$A$33:$A$776,$A123,СВЦЭМ!$B$33:$B$776,W$119)+'СЕТ СН'!$I$9+СВЦЭМ!$D$10+'СЕТ СН'!$I$6-'СЕТ СН'!$I$19</f>
        <v>1449.82069434</v>
      </c>
      <c r="X123" s="36">
        <f>SUMIFS(СВЦЭМ!$C$33:$C$776,СВЦЭМ!$A$33:$A$776,$A123,СВЦЭМ!$B$33:$B$776,X$119)+'СЕТ СН'!$I$9+СВЦЭМ!$D$10+'СЕТ СН'!$I$6-'СЕТ СН'!$I$19</f>
        <v>1497.4514379299999</v>
      </c>
      <c r="Y123" s="36">
        <f>SUMIFS(СВЦЭМ!$C$33:$C$776,СВЦЭМ!$A$33:$A$776,$A123,СВЦЭМ!$B$33:$B$776,Y$119)+'СЕТ СН'!$I$9+СВЦЭМ!$D$10+'СЕТ СН'!$I$6-'СЕТ СН'!$I$19</f>
        <v>1543.36995166</v>
      </c>
    </row>
    <row r="124" spans="1:27" ht="15.75" x14ac:dyDescent="0.2">
      <c r="A124" s="35">
        <f t="shared" si="3"/>
        <v>43529</v>
      </c>
      <c r="B124" s="36">
        <f>SUMIFS(СВЦЭМ!$C$33:$C$776,СВЦЭМ!$A$33:$A$776,$A124,СВЦЭМ!$B$33:$B$776,B$119)+'СЕТ СН'!$I$9+СВЦЭМ!$D$10+'СЕТ СН'!$I$6-'СЕТ СН'!$I$19</f>
        <v>1568.7960970300001</v>
      </c>
      <c r="C124" s="36">
        <f>SUMIFS(СВЦЭМ!$C$33:$C$776,СВЦЭМ!$A$33:$A$776,$A124,СВЦЭМ!$B$33:$B$776,C$119)+'СЕТ СН'!$I$9+СВЦЭМ!$D$10+'СЕТ СН'!$I$6-'СЕТ СН'!$I$19</f>
        <v>1597.3132805099999</v>
      </c>
      <c r="D124" s="36">
        <f>SUMIFS(СВЦЭМ!$C$33:$C$776,СВЦЭМ!$A$33:$A$776,$A124,СВЦЭМ!$B$33:$B$776,D$119)+'СЕТ СН'!$I$9+СВЦЭМ!$D$10+'СЕТ СН'!$I$6-'СЕТ СН'!$I$19</f>
        <v>1624.4297039499997</v>
      </c>
      <c r="E124" s="36">
        <f>SUMIFS(СВЦЭМ!$C$33:$C$776,СВЦЭМ!$A$33:$A$776,$A124,СВЦЭМ!$B$33:$B$776,E$119)+'СЕТ СН'!$I$9+СВЦЭМ!$D$10+'СЕТ СН'!$I$6-'СЕТ СН'!$I$19</f>
        <v>1631.0215450299997</v>
      </c>
      <c r="F124" s="36">
        <f>SUMIFS(СВЦЭМ!$C$33:$C$776,СВЦЭМ!$A$33:$A$776,$A124,СВЦЭМ!$B$33:$B$776,F$119)+'СЕТ СН'!$I$9+СВЦЭМ!$D$10+'СЕТ СН'!$I$6-'СЕТ СН'!$I$19</f>
        <v>1642.0360199199999</v>
      </c>
      <c r="G124" s="36">
        <f>SUMIFS(СВЦЭМ!$C$33:$C$776,СВЦЭМ!$A$33:$A$776,$A124,СВЦЭМ!$B$33:$B$776,G$119)+'СЕТ СН'!$I$9+СВЦЭМ!$D$10+'СЕТ СН'!$I$6-'СЕТ СН'!$I$19</f>
        <v>1616.7280593699998</v>
      </c>
      <c r="H124" s="36">
        <f>SUMIFS(СВЦЭМ!$C$33:$C$776,СВЦЭМ!$A$33:$A$776,$A124,СВЦЭМ!$B$33:$B$776,H$119)+'СЕТ СН'!$I$9+СВЦЭМ!$D$10+'СЕТ СН'!$I$6-'СЕТ СН'!$I$19</f>
        <v>1572.9696600100001</v>
      </c>
      <c r="I124" s="36">
        <f>SUMIFS(СВЦЭМ!$C$33:$C$776,СВЦЭМ!$A$33:$A$776,$A124,СВЦЭМ!$B$33:$B$776,I$119)+'СЕТ СН'!$I$9+СВЦЭМ!$D$10+'СЕТ СН'!$I$6-'СЕТ СН'!$I$19</f>
        <v>1516.3097118000001</v>
      </c>
      <c r="J124" s="36">
        <f>SUMIFS(СВЦЭМ!$C$33:$C$776,СВЦЭМ!$A$33:$A$776,$A124,СВЦЭМ!$B$33:$B$776,J$119)+'СЕТ СН'!$I$9+СВЦЭМ!$D$10+'СЕТ СН'!$I$6-'СЕТ СН'!$I$19</f>
        <v>1485.4871086000001</v>
      </c>
      <c r="K124" s="36">
        <f>SUMIFS(СВЦЭМ!$C$33:$C$776,СВЦЭМ!$A$33:$A$776,$A124,СВЦЭМ!$B$33:$B$776,K$119)+'СЕТ СН'!$I$9+СВЦЭМ!$D$10+'СЕТ СН'!$I$6-'СЕТ СН'!$I$19</f>
        <v>1455.6826209400001</v>
      </c>
      <c r="L124" s="36">
        <f>SUMIFS(СВЦЭМ!$C$33:$C$776,СВЦЭМ!$A$33:$A$776,$A124,СВЦЭМ!$B$33:$B$776,L$119)+'СЕТ СН'!$I$9+СВЦЭМ!$D$10+'СЕТ СН'!$I$6-'СЕТ СН'!$I$19</f>
        <v>1452.7959872400002</v>
      </c>
      <c r="M124" s="36">
        <f>SUMIFS(СВЦЭМ!$C$33:$C$776,СВЦЭМ!$A$33:$A$776,$A124,СВЦЭМ!$B$33:$B$776,M$119)+'СЕТ СН'!$I$9+СВЦЭМ!$D$10+'СЕТ СН'!$I$6-'СЕТ СН'!$I$19</f>
        <v>1489.97796167</v>
      </c>
      <c r="N124" s="36">
        <f>SUMIFS(СВЦЭМ!$C$33:$C$776,СВЦЭМ!$A$33:$A$776,$A124,СВЦЭМ!$B$33:$B$776,N$119)+'СЕТ СН'!$I$9+СВЦЭМ!$D$10+'СЕТ СН'!$I$6-'СЕТ СН'!$I$19</f>
        <v>1528.5940681000002</v>
      </c>
      <c r="O124" s="36">
        <f>SUMIFS(СВЦЭМ!$C$33:$C$776,СВЦЭМ!$A$33:$A$776,$A124,СВЦЭМ!$B$33:$B$776,O$119)+'СЕТ СН'!$I$9+СВЦЭМ!$D$10+'СЕТ СН'!$I$6-'СЕТ СН'!$I$19</f>
        <v>1525.9856446399999</v>
      </c>
      <c r="P124" s="36">
        <f>SUMIFS(СВЦЭМ!$C$33:$C$776,СВЦЭМ!$A$33:$A$776,$A124,СВЦЭМ!$B$33:$B$776,P$119)+'СЕТ СН'!$I$9+СВЦЭМ!$D$10+'СЕТ СН'!$I$6-'СЕТ СН'!$I$19</f>
        <v>1563.37655582</v>
      </c>
      <c r="Q124" s="36">
        <f>SUMIFS(СВЦЭМ!$C$33:$C$776,СВЦЭМ!$A$33:$A$776,$A124,СВЦЭМ!$B$33:$B$776,Q$119)+'СЕТ СН'!$I$9+СВЦЭМ!$D$10+'СЕТ СН'!$I$6-'СЕТ СН'!$I$19</f>
        <v>1558.2357361700001</v>
      </c>
      <c r="R124" s="36">
        <f>SUMIFS(СВЦЭМ!$C$33:$C$776,СВЦЭМ!$A$33:$A$776,$A124,СВЦЭМ!$B$33:$B$776,R$119)+'СЕТ СН'!$I$9+СВЦЭМ!$D$10+'СЕТ СН'!$I$6-'СЕТ СН'!$I$19</f>
        <v>1524.7936742100001</v>
      </c>
      <c r="S124" s="36">
        <f>SUMIFS(СВЦЭМ!$C$33:$C$776,СВЦЭМ!$A$33:$A$776,$A124,СВЦЭМ!$B$33:$B$776,S$119)+'СЕТ СН'!$I$9+СВЦЭМ!$D$10+'СЕТ СН'!$I$6-'СЕТ СН'!$I$19</f>
        <v>1479.60632721</v>
      </c>
      <c r="T124" s="36">
        <f>SUMIFS(СВЦЭМ!$C$33:$C$776,СВЦЭМ!$A$33:$A$776,$A124,СВЦЭМ!$B$33:$B$776,T$119)+'СЕТ СН'!$I$9+СВЦЭМ!$D$10+'СЕТ СН'!$I$6-'СЕТ СН'!$I$19</f>
        <v>1455.83088049</v>
      </c>
      <c r="U124" s="36">
        <f>SUMIFS(СВЦЭМ!$C$33:$C$776,СВЦЭМ!$A$33:$A$776,$A124,СВЦЭМ!$B$33:$B$776,U$119)+'СЕТ СН'!$I$9+СВЦЭМ!$D$10+'СЕТ СН'!$I$6-'СЕТ СН'!$I$19</f>
        <v>1424.8123795400002</v>
      </c>
      <c r="V124" s="36">
        <f>SUMIFS(СВЦЭМ!$C$33:$C$776,СВЦЭМ!$A$33:$A$776,$A124,СВЦЭМ!$B$33:$B$776,V$119)+'СЕТ СН'!$I$9+СВЦЭМ!$D$10+'СЕТ СН'!$I$6-'СЕТ СН'!$I$19</f>
        <v>1426.51255236</v>
      </c>
      <c r="W124" s="36">
        <f>SUMIFS(СВЦЭМ!$C$33:$C$776,СВЦЭМ!$A$33:$A$776,$A124,СВЦЭМ!$B$33:$B$776,W$119)+'СЕТ СН'!$I$9+СВЦЭМ!$D$10+'СЕТ СН'!$I$6-'СЕТ СН'!$I$19</f>
        <v>1437.49676241</v>
      </c>
      <c r="X124" s="36">
        <f>SUMIFS(СВЦЭМ!$C$33:$C$776,СВЦЭМ!$A$33:$A$776,$A124,СВЦЭМ!$B$33:$B$776,X$119)+'СЕТ СН'!$I$9+СВЦЭМ!$D$10+'СЕТ СН'!$I$6-'СЕТ СН'!$I$19</f>
        <v>1496.7302488099999</v>
      </c>
      <c r="Y124" s="36">
        <f>SUMIFS(СВЦЭМ!$C$33:$C$776,СВЦЭМ!$A$33:$A$776,$A124,СВЦЭМ!$B$33:$B$776,Y$119)+'СЕТ СН'!$I$9+СВЦЭМ!$D$10+'СЕТ СН'!$I$6-'СЕТ СН'!$I$19</f>
        <v>1548.6646076100001</v>
      </c>
    </row>
    <row r="125" spans="1:27" ht="15.75" x14ac:dyDescent="0.2">
      <c r="A125" s="35">
        <f t="shared" si="3"/>
        <v>43530</v>
      </c>
      <c r="B125" s="36">
        <f>SUMIFS(СВЦЭМ!$C$33:$C$776,СВЦЭМ!$A$33:$A$776,$A125,СВЦЭМ!$B$33:$B$776,B$119)+'СЕТ СН'!$I$9+СВЦЭМ!$D$10+'СЕТ СН'!$I$6-'СЕТ СН'!$I$19</f>
        <v>1634.2662162199999</v>
      </c>
      <c r="C125" s="36">
        <f>SUMIFS(СВЦЭМ!$C$33:$C$776,СВЦЭМ!$A$33:$A$776,$A125,СВЦЭМ!$B$33:$B$776,C$119)+'СЕТ СН'!$I$9+СВЦЭМ!$D$10+'СЕТ СН'!$I$6-'СЕТ СН'!$I$19</f>
        <v>1658.2125613200001</v>
      </c>
      <c r="D125" s="36">
        <f>SUMIFS(СВЦЭМ!$C$33:$C$776,СВЦЭМ!$A$33:$A$776,$A125,СВЦЭМ!$B$33:$B$776,D$119)+'СЕТ СН'!$I$9+СВЦЭМ!$D$10+'СЕТ СН'!$I$6-'СЕТ СН'!$I$19</f>
        <v>1652.3663606199998</v>
      </c>
      <c r="E125" s="36">
        <f>SUMIFS(СВЦЭМ!$C$33:$C$776,СВЦЭМ!$A$33:$A$776,$A125,СВЦЭМ!$B$33:$B$776,E$119)+'СЕТ СН'!$I$9+СВЦЭМ!$D$10+'СЕТ СН'!$I$6-'СЕТ СН'!$I$19</f>
        <v>1647.3416255799998</v>
      </c>
      <c r="F125" s="36">
        <f>SUMIFS(СВЦЭМ!$C$33:$C$776,СВЦЭМ!$A$33:$A$776,$A125,СВЦЭМ!$B$33:$B$776,F$119)+'СЕТ СН'!$I$9+СВЦЭМ!$D$10+'СЕТ СН'!$I$6-'СЕТ СН'!$I$19</f>
        <v>1644.1384141899998</v>
      </c>
      <c r="G125" s="36">
        <f>SUMIFS(СВЦЭМ!$C$33:$C$776,СВЦЭМ!$A$33:$A$776,$A125,СВЦЭМ!$B$33:$B$776,G$119)+'СЕТ СН'!$I$9+СВЦЭМ!$D$10+'СЕТ СН'!$I$6-'СЕТ СН'!$I$19</f>
        <v>1633.6773275400001</v>
      </c>
      <c r="H125" s="36">
        <f>SUMIFS(СВЦЭМ!$C$33:$C$776,СВЦЭМ!$A$33:$A$776,$A125,СВЦЭМ!$B$33:$B$776,H$119)+'СЕТ СН'!$I$9+СВЦЭМ!$D$10+'СЕТ СН'!$I$6-'СЕТ СН'!$I$19</f>
        <v>1612.21508288</v>
      </c>
      <c r="I125" s="36">
        <f>SUMIFS(СВЦЭМ!$C$33:$C$776,СВЦЭМ!$A$33:$A$776,$A125,СВЦЭМ!$B$33:$B$776,I$119)+'СЕТ СН'!$I$9+СВЦЭМ!$D$10+'СЕТ СН'!$I$6-'СЕТ СН'!$I$19</f>
        <v>1570.3865612700001</v>
      </c>
      <c r="J125" s="36">
        <f>SUMIFS(СВЦЭМ!$C$33:$C$776,СВЦЭМ!$A$33:$A$776,$A125,СВЦЭМ!$B$33:$B$776,J$119)+'СЕТ СН'!$I$9+СВЦЭМ!$D$10+'СЕТ СН'!$I$6-'СЕТ СН'!$I$19</f>
        <v>1525.0634304499999</v>
      </c>
      <c r="K125" s="36">
        <f>SUMIFS(СВЦЭМ!$C$33:$C$776,СВЦЭМ!$A$33:$A$776,$A125,СВЦЭМ!$B$33:$B$776,K$119)+'СЕТ СН'!$I$9+СВЦЭМ!$D$10+'СЕТ СН'!$I$6-'СЕТ СН'!$I$19</f>
        <v>1496.3958173000001</v>
      </c>
      <c r="L125" s="36">
        <f>SUMIFS(СВЦЭМ!$C$33:$C$776,СВЦЭМ!$A$33:$A$776,$A125,СВЦЭМ!$B$33:$B$776,L$119)+'СЕТ СН'!$I$9+СВЦЭМ!$D$10+'СЕТ СН'!$I$6-'СЕТ СН'!$I$19</f>
        <v>1494.4154788800001</v>
      </c>
      <c r="M125" s="36">
        <f>SUMIFS(СВЦЭМ!$C$33:$C$776,СВЦЭМ!$A$33:$A$776,$A125,СВЦЭМ!$B$33:$B$776,M$119)+'СЕТ СН'!$I$9+СВЦЭМ!$D$10+'СЕТ СН'!$I$6-'СЕТ СН'!$I$19</f>
        <v>1531.50088624</v>
      </c>
      <c r="N125" s="36">
        <f>SUMIFS(СВЦЭМ!$C$33:$C$776,СВЦЭМ!$A$33:$A$776,$A125,СВЦЭМ!$B$33:$B$776,N$119)+'СЕТ СН'!$I$9+СВЦЭМ!$D$10+'СЕТ СН'!$I$6-'СЕТ СН'!$I$19</f>
        <v>1580.3685672699999</v>
      </c>
      <c r="O125" s="36">
        <f>SUMIFS(СВЦЭМ!$C$33:$C$776,СВЦЭМ!$A$33:$A$776,$A125,СВЦЭМ!$B$33:$B$776,O$119)+'СЕТ СН'!$I$9+СВЦЭМ!$D$10+'СЕТ СН'!$I$6-'СЕТ СН'!$I$19</f>
        <v>1582.45754919</v>
      </c>
      <c r="P125" s="36">
        <f>SUMIFS(СВЦЭМ!$C$33:$C$776,СВЦЭМ!$A$33:$A$776,$A125,СВЦЭМ!$B$33:$B$776,P$119)+'СЕТ СН'!$I$9+СВЦЭМ!$D$10+'СЕТ СН'!$I$6-'СЕТ СН'!$I$19</f>
        <v>1607.30539757</v>
      </c>
      <c r="Q125" s="36">
        <f>SUMIFS(СВЦЭМ!$C$33:$C$776,СВЦЭМ!$A$33:$A$776,$A125,СВЦЭМ!$B$33:$B$776,Q$119)+'СЕТ СН'!$I$9+СВЦЭМ!$D$10+'СЕТ СН'!$I$6-'СЕТ СН'!$I$19</f>
        <v>1609.5643167200001</v>
      </c>
      <c r="R125" s="36">
        <f>SUMIFS(СВЦЭМ!$C$33:$C$776,СВЦЭМ!$A$33:$A$776,$A125,СВЦЭМ!$B$33:$B$776,R$119)+'СЕТ СН'!$I$9+СВЦЭМ!$D$10+'СЕТ СН'!$I$6-'СЕТ СН'!$I$19</f>
        <v>1592.7127683499998</v>
      </c>
      <c r="S125" s="36">
        <f>SUMIFS(СВЦЭМ!$C$33:$C$776,СВЦЭМ!$A$33:$A$776,$A125,СВЦЭМ!$B$33:$B$776,S$119)+'СЕТ СН'!$I$9+СВЦЭМ!$D$10+'СЕТ СН'!$I$6-'СЕТ СН'!$I$19</f>
        <v>1547.93358601</v>
      </c>
      <c r="T125" s="36">
        <f>SUMIFS(СВЦЭМ!$C$33:$C$776,СВЦЭМ!$A$33:$A$776,$A125,СВЦЭМ!$B$33:$B$776,T$119)+'СЕТ СН'!$I$9+СВЦЭМ!$D$10+'СЕТ СН'!$I$6-'СЕТ СН'!$I$19</f>
        <v>1522.1585121399999</v>
      </c>
      <c r="U125" s="36">
        <f>SUMIFS(СВЦЭМ!$C$33:$C$776,СВЦЭМ!$A$33:$A$776,$A125,СВЦЭМ!$B$33:$B$776,U$119)+'СЕТ СН'!$I$9+СВЦЭМ!$D$10+'СЕТ СН'!$I$6-'СЕТ СН'!$I$19</f>
        <v>1466.6013589300001</v>
      </c>
      <c r="V125" s="36">
        <f>SUMIFS(СВЦЭМ!$C$33:$C$776,СВЦЭМ!$A$33:$A$776,$A125,СВЦЭМ!$B$33:$B$776,V$119)+'СЕТ СН'!$I$9+СВЦЭМ!$D$10+'СЕТ СН'!$I$6-'СЕТ СН'!$I$19</f>
        <v>1468.8339881900001</v>
      </c>
      <c r="W125" s="36">
        <f>SUMIFS(СВЦЭМ!$C$33:$C$776,СВЦЭМ!$A$33:$A$776,$A125,СВЦЭМ!$B$33:$B$776,W$119)+'СЕТ СН'!$I$9+СВЦЭМ!$D$10+'СЕТ СН'!$I$6-'СЕТ СН'!$I$19</f>
        <v>1456.3985586399999</v>
      </c>
      <c r="X125" s="36">
        <f>SUMIFS(СВЦЭМ!$C$33:$C$776,СВЦЭМ!$A$33:$A$776,$A125,СВЦЭМ!$B$33:$B$776,X$119)+'СЕТ СН'!$I$9+СВЦЭМ!$D$10+'СЕТ СН'!$I$6-'СЕТ СН'!$I$19</f>
        <v>1497.25004752</v>
      </c>
      <c r="Y125" s="36">
        <f>SUMIFS(СВЦЭМ!$C$33:$C$776,СВЦЭМ!$A$33:$A$776,$A125,СВЦЭМ!$B$33:$B$776,Y$119)+'СЕТ СН'!$I$9+СВЦЭМ!$D$10+'СЕТ СН'!$I$6-'СЕТ СН'!$I$19</f>
        <v>1541.86448458</v>
      </c>
    </row>
    <row r="126" spans="1:27" ht="15.75" x14ac:dyDescent="0.2">
      <c r="A126" s="35">
        <f t="shared" si="3"/>
        <v>43531</v>
      </c>
      <c r="B126" s="36">
        <f>SUMIFS(СВЦЭМ!$C$33:$C$776,СВЦЭМ!$A$33:$A$776,$A126,СВЦЭМ!$B$33:$B$776,B$119)+'СЕТ СН'!$I$9+СВЦЭМ!$D$10+'СЕТ СН'!$I$6-'СЕТ СН'!$I$19</f>
        <v>1628.0454610100001</v>
      </c>
      <c r="C126" s="36">
        <f>SUMIFS(СВЦЭМ!$C$33:$C$776,СВЦЭМ!$A$33:$A$776,$A126,СВЦЭМ!$B$33:$B$776,C$119)+'СЕТ СН'!$I$9+СВЦЭМ!$D$10+'СЕТ СН'!$I$6-'СЕТ СН'!$I$19</f>
        <v>1651.7803976800001</v>
      </c>
      <c r="D126" s="36">
        <f>SUMIFS(СВЦЭМ!$C$33:$C$776,СВЦЭМ!$A$33:$A$776,$A126,СВЦЭМ!$B$33:$B$776,D$119)+'СЕТ СН'!$I$9+СВЦЭМ!$D$10+'СЕТ СН'!$I$6-'СЕТ СН'!$I$19</f>
        <v>1641.1813733099998</v>
      </c>
      <c r="E126" s="36">
        <f>SUMIFS(СВЦЭМ!$C$33:$C$776,СВЦЭМ!$A$33:$A$776,$A126,СВЦЭМ!$B$33:$B$776,E$119)+'СЕТ СН'!$I$9+СВЦЭМ!$D$10+'СЕТ СН'!$I$6-'СЕТ СН'!$I$19</f>
        <v>1638.5426294700001</v>
      </c>
      <c r="F126" s="36">
        <f>SUMIFS(СВЦЭМ!$C$33:$C$776,СВЦЭМ!$A$33:$A$776,$A126,СВЦЭМ!$B$33:$B$776,F$119)+'СЕТ СН'!$I$9+СВЦЭМ!$D$10+'СЕТ СН'!$I$6-'СЕТ СН'!$I$19</f>
        <v>1639.7866967800001</v>
      </c>
      <c r="G126" s="36">
        <f>SUMIFS(СВЦЭМ!$C$33:$C$776,СВЦЭМ!$A$33:$A$776,$A126,СВЦЭМ!$B$33:$B$776,G$119)+'СЕТ СН'!$I$9+СВЦЭМ!$D$10+'СЕТ СН'!$I$6-'СЕТ СН'!$I$19</f>
        <v>1633.1569289399999</v>
      </c>
      <c r="H126" s="36">
        <f>SUMIFS(СВЦЭМ!$C$33:$C$776,СВЦЭМ!$A$33:$A$776,$A126,СВЦЭМ!$B$33:$B$776,H$119)+'СЕТ СН'!$I$9+СВЦЭМ!$D$10+'СЕТ СН'!$I$6-'СЕТ СН'!$I$19</f>
        <v>1601.1504266500001</v>
      </c>
      <c r="I126" s="36">
        <f>SUMIFS(СВЦЭМ!$C$33:$C$776,СВЦЭМ!$A$33:$A$776,$A126,СВЦЭМ!$B$33:$B$776,I$119)+'СЕТ СН'!$I$9+СВЦЭМ!$D$10+'СЕТ СН'!$I$6-'СЕТ СН'!$I$19</f>
        <v>1554.23751928</v>
      </c>
      <c r="J126" s="36">
        <f>SUMIFS(СВЦЭМ!$C$33:$C$776,СВЦЭМ!$A$33:$A$776,$A126,СВЦЭМ!$B$33:$B$776,J$119)+'СЕТ СН'!$I$9+СВЦЭМ!$D$10+'СЕТ СН'!$I$6-'СЕТ СН'!$I$19</f>
        <v>1509.01784531</v>
      </c>
      <c r="K126" s="36">
        <f>SUMIFS(СВЦЭМ!$C$33:$C$776,СВЦЭМ!$A$33:$A$776,$A126,СВЦЭМ!$B$33:$B$776,K$119)+'СЕТ СН'!$I$9+СВЦЭМ!$D$10+'СЕТ СН'!$I$6-'СЕТ СН'!$I$19</f>
        <v>1485.8322193700001</v>
      </c>
      <c r="L126" s="36">
        <f>SUMIFS(СВЦЭМ!$C$33:$C$776,СВЦЭМ!$A$33:$A$776,$A126,СВЦЭМ!$B$33:$B$776,L$119)+'СЕТ СН'!$I$9+СВЦЭМ!$D$10+'СЕТ СН'!$I$6-'СЕТ СН'!$I$19</f>
        <v>1496.80476202</v>
      </c>
      <c r="M126" s="36">
        <f>SUMIFS(СВЦЭМ!$C$33:$C$776,СВЦЭМ!$A$33:$A$776,$A126,СВЦЭМ!$B$33:$B$776,M$119)+'СЕТ СН'!$I$9+СВЦЭМ!$D$10+'СЕТ СН'!$I$6-'СЕТ СН'!$I$19</f>
        <v>1530.7447707599999</v>
      </c>
      <c r="N126" s="36">
        <f>SUMIFS(СВЦЭМ!$C$33:$C$776,СВЦЭМ!$A$33:$A$776,$A126,СВЦЭМ!$B$33:$B$776,N$119)+'СЕТ СН'!$I$9+СВЦЭМ!$D$10+'СЕТ СН'!$I$6-'СЕТ СН'!$I$19</f>
        <v>1582.9564381800001</v>
      </c>
      <c r="O126" s="36">
        <f>SUMIFS(СВЦЭМ!$C$33:$C$776,СВЦЭМ!$A$33:$A$776,$A126,СВЦЭМ!$B$33:$B$776,O$119)+'СЕТ СН'!$I$9+СВЦЭМ!$D$10+'СЕТ СН'!$I$6-'СЕТ СН'!$I$19</f>
        <v>1592.3142369399998</v>
      </c>
      <c r="P126" s="36">
        <f>SUMIFS(СВЦЭМ!$C$33:$C$776,СВЦЭМ!$A$33:$A$776,$A126,СВЦЭМ!$B$33:$B$776,P$119)+'СЕТ СН'!$I$9+СВЦЭМ!$D$10+'СЕТ СН'!$I$6-'СЕТ СН'!$I$19</f>
        <v>1603.3362607399999</v>
      </c>
      <c r="Q126" s="36">
        <f>SUMIFS(СВЦЭМ!$C$33:$C$776,СВЦЭМ!$A$33:$A$776,$A126,СВЦЭМ!$B$33:$B$776,Q$119)+'СЕТ СН'!$I$9+СВЦЭМ!$D$10+'СЕТ СН'!$I$6-'СЕТ СН'!$I$19</f>
        <v>1602.9473170699998</v>
      </c>
      <c r="R126" s="36">
        <f>SUMIFS(СВЦЭМ!$C$33:$C$776,СВЦЭМ!$A$33:$A$776,$A126,СВЦЭМ!$B$33:$B$776,R$119)+'СЕТ СН'!$I$9+СВЦЭМ!$D$10+'СЕТ СН'!$I$6-'СЕТ СН'!$I$19</f>
        <v>1580.0157986200002</v>
      </c>
      <c r="S126" s="36">
        <f>SUMIFS(СВЦЭМ!$C$33:$C$776,СВЦЭМ!$A$33:$A$776,$A126,СВЦЭМ!$B$33:$B$776,S$119)+'СЕТ СН'!$I$9+СВЦЭМ!$D$10+'СЕТ СН'!$I$6-'СЕТ СН'!$I$19</f>
        <v>1545.5147676000001</v>
      </c>
      <c r="T126" s="36">
        <f>SUMIFS(СВЦЭМ!$C$33:$C$776,СВЦЭМ!$A$33:$A$776,$A126,СВЦЭМ!$B$33:$B$776,T$119)+'СЕТ СН'!$I$9+СВЦЭМ!$D$10+'СЕТ СН'!$I$6-'СЕТ СН'!$I$19</f>
        <v>1495.5242324400001</v>
      </c>
      <c r="U126" s="36">
        <f>SUMIFS(СВЦЭМ!$C$33:$C$776,СВЦЭМ!$A$33:$A$776,$A126,СВЦЭМ!$B$33:$B$776,U$119)+'СЕТ СН'!$I$9+СВЦЭМ!$D$10+'СЕТ СН'!$I$6-'СЕТ СН'!$I$19</f>
        <v>1479.2618744199999</v>
      </c>
      <c r="V126" s="36">
        <f>SUMIFS(СВЦЭМ!$C$33:$C$776,СВЦЭМ!$A$33:$A$776,$A126,СВЦЭМ!$B$33:$B$776,V$119)+'СЕТ СН'!$I$9+СВЦЭМ!$D$10+'СЕТ СН'!$I$6-'СЕТ СН'!$I$19</f>
        <v>1481.8827916300002</v>
      </c>
      <c r="W126" s="36">
        <f>SUMIFS(СВЦЭМ!$C$33:$C$776,СВЦЭМ!$A$33:$A$776,$A126,СВЦЭМ!$B$33:$B$776,W$119)+'СЕТ СН'!$I$9+СВЦЭМ!$D$10+'СЕТ СН'!$I$6-'СЕТ СН'!$I$19</f>
        <v>1485.47403751</v>
      </c>
      <c r="X126" s="36">
        <f>SUMIFS(СВЦЭМ!$C$33:$C$776,СВЦЭМ!$A$33:$A$776,$A126,СВЦЭМ!$B$33:$B$776,X$119)+'СЕТ СН'!$I$9+СВЦЭМ!$D$10+'СЕТ СН'!$I$6-'СЕТ СН'!$I$19</f>
        <v>1532.9781748400001</v>
      </c>
      <c r="Y126" s="36">
        <f>SUMIFS(СВЦЭМ!$C$33:$C$776,СВЦЭМ!$A$33:$A$776,$A126,СВЦЭМ!$B$33:$B$776,Y$119)+'СЕТ СН'!$I$9+СВЦЭМ!$D$10+'СЕТ СН'!$I$6-'СЕТ СН'!$I$19</f>
        <v>1586.4470011099997</v>
      </c>
    </row>
    <row r="127" spans="1:27" ht="15.75" x14ac:dyDescent="0.2">
      <c r="A127" s="35">
        <f t="shared" si="3"/>
        <v>43532</v>
      </c>
      <c r="B127" s="36">
        <f>SUMIFS(СВЦЭМ!$C$33:$C$776,СВЦЭМ!$A$33:$A$776,$A127,СВЦЭМ!$B$33:$B$776,B$119)+'СЕТ СН'!$I$9+СВЦЭМ!$D$10+'СЕТ СН'!$I$6-'СЕТ СН'!$I$19</f>
        <v>1630.0071973200002</v>
      </c>
      <c r="C127" s="36">
        <f>SUMIFS(СВЦЭМ!$C$33:$C$776,СВЦЭМ!$A$33:$A$776,$A127,СВЦЭМ!$B$33:$B$776,C$119)+'СЕТ СН'!$I$9+СВЦЭМ!$D$10+'СЕТ СН'!$I$6-'СЕТ СН'!$I$19</f>
        <v>1665.4956645299999</v>
      </c>
      <c r="D127" s="36">
        <f>SUMIFS(СВЦЭМ!$C$33:$C$776,СВЦЭМ!$A$33:$A$776,$A127,СВЦЭМ!$B$33:$B$776,D$119)+'СЕТ СН'!$I$9+СВЦЭМ!$D$10+'СЕТ СН'!$I$6-'СЕТ СН'!$I$19</f>
        <v>1680.4122917700001</v>
      </c>
      <c r="E127" s="36">
        <f>SUMIFS(СВЦЭМ!$C$33:$C$776,СВЦЭМ!$A$33:$A$776,$A127,СВЦЭМ!$B$33:$B$776,E$119)+'СЕТ СН'!$I$9+СВЦЭМ!$D$10+'СЕТ СН'!$I$6-'СЕТ СН'!$I$19</f>
        <v>1682.0696297700001</v>
      </c>
      <c r="F127" s="36">
        <f>SUMIFS(СВЦЭМ!$C$33:$C$776,СВЦЭМ!$A$33:$A$776,$A127,СВЦЭМ!$B$33:$B$776,F$119)+'СЕТ СН'!$I$9+СВЦЭМ!$D$10+'СЕТ СН'!$I$6-'СЕТ СН'!$I$19</f>
        <v>1677.26181361</v>
      </c>
      <c r="G127" s="36">
        <f>SUMIFS(СВЦЭМ!$C$33:$C$776,СВЦЭМ!$A$33:$A$776,$A127,СВЦЭМ!$B$33:$B$776,G$119)+'СЕТ СН'!$I$9+СВЦЭМ!$D$10+'СЕТ СН'!$I$6-'СЕТ СН'!$I$19</f>
        <v>1668.6167230999999</v>
      </c>
      <c r="H127" s="36">
        <f>SUMIFS(СВЦЭМ!$C$33:$C$776,СВЦЭМ!$A$33:$A$776,$A127,СВЦЭМ!$B$33:$B$776,H$119)+'СЕТ СН'!$I$9+СВЦЭМ!$D$10+'СЕТ СН'!$I$6-'СЕТ СН'!$I$19</f>
        <v>1648.5916797200002</v>
      </c>
      <c r="I127" s="36">
        <f>SUMIFS(СВЦЭМ!$C$33:$C$776,СВЦЭМ!$A$33:$A$776,$A127,СВЦЭМ!$B$33:$B$776,I$119)+'СЕТ СН'!$I$9+СВЦЭМ!$D$10+'СЕТ СН'!$I$6-'СЕТ СН'!$I$19</f>
        <v>1592.9490863999999</v>
      </c>
      <c r="J127" s="36">
        <f>SUMIFS(СВЦЭМ!$C$33:$C$776,СВЦЭМ!$A$33:$A$776,$A127,СВЦЭМ!$B$33:$B$776,J$119)+'СЕТ СН'!$I$9+СВЦЭМ!$D$10+'СЕТ СН'!$I$6-'СЕТ СН'!$I$19</f>
        <v>1517.31390257</v>
      </c>
      <c r="K127" s="36">
        <f>SUMIFS(СВЦЭМ!$C$33:$C$776,СВЦЭМ!$A$33:$A$776,$A127,СВЦЭМ!$B$33:$B$776,K$119)+'СЕТ СН'!$I$9+СВЦЭМ!$D$10+'СЕТ СН'!$I$6-'СЕТ СН'!$I$19</f>
        <v>1475.1300812200002</v>
      </c>
      <c r="L127" s="36">
        <f>SUMIFS(СВЦЭМ!$C$33:$C$776,СВЦЭМ!$A$33:$A$776,$A127,СВЦЭМ!$B$33:$B$776,L$119)+'СЕТ СН'!$I$9+СВЦЭМ!$D$10+'СЕТ СН'!$I$6-'СЕТ СН'!$I$19</f>
        <v>1472.2375573300001</v>
      </c>
      <c r="M127" s="36">
        <f>SUMIFS(СВЦЭМ!$C$33:$C$776,СВЦЭМ!$A$33:$A$776,$A127,СВЦЭМ!$B$33:$B$776,M$119)+'СЕТ СН'!$I$9+СВЦЭМ!$D$10+'СЕТ СН'!$I$6-'СЕТ СН'!$I$19</f>
        <v>1495.0511689800001</v>
      </c>
      <c r="N127" s="36">
        <f>SUMIFS(СВЦЭМ!$C$33:$C$776,СВЦЭМ!$A$33:$A$776,$A127,СВЦЭМ!$B$33:$B$776,N$119)+'СЕТ СН'!$I$9+СВЦЭМ!$D$10+'СЕТ СН'!$I$6-'СЕТ СН'!$I$19</f>
        <v>1549.2480794200001</v>
      </c>
      <c r="O127" s="36">
        <f>SUMIFS(СВЦЭМ!$C$33:$C$776,СВЦЭМ!$A$33:$A$776,$A127,СВЦЭМ!$B$33:$B$776,O$119)+'СЕТ СН'!$I$9+СВЦЭМ!$D$10+'СЕТ СН'!$I$6-'СЕТ СН'!$I$19</f>
        <v>1549.05148306</v>
      </c>
      <c r="P127" s="36">
        <f>SUMIFS(СВЦЭМ!$C$33:$C$776,СВЦЭМ!$A$33:$A$776,$A127,СВЦЭМ!$B$33:$B$776,P$119)+'СЕТ СН'!$I$9+СВЦЭМ!$D$10+'СЕТ СН'!$I$6-'СЕТ СН'!$I$19</f>
        <v>1570.98264279</v>
      </c>
      <c r="Q127" s="36">
        <f>SUMIFS(СВЦЭМ!$C$33:$C$776,СВЦЭМ!$A$33:$A$776,$A127,СВЦЭМ!$B$33:$B$776,Q$119)+'СЕТ СН'!$I$9+СВЦЭМ!$D$10+'СЕТ СН'!$I$6-'СЕТ СН'!$I$19</f>
        <v>1568.3608366600001</v>
      </c>
      <c r="R127" s="36">
        <f>SUMIFS(СВЦЭМ!$C$33:$C$776,СВЦЭМ!$A$33:$A$776,$A127,СВЦЭМ!$B$33:$B$776,R$119)+'СЕТ СН'!$I$9+СВЦЭМ!$D$10+'СЕТ СН'!$I$6-'СЕТ СН'!$I$19</f>
        <v>1535.9061457</v>
      </c>
      <c r="S127" s="36">
        <f>SUMIFS(СВЦЭМ!$C$33:$C$776,СВЦЭМ!$A$33:$A$776,$A127,СВЦЭМ!$B$33:$B$776,S$119)+'СЕТ СН'!$I$9+СВЦЭМ!$D$10+'СЕТ СН'!$I$6-'СЕТ СН'!$I$19</f>
        <v>1499.72465457</v>
      </c>
      <c r="T127" s="36">
        <f>SUMIFS(СВЦЭМ!$C$33:$C$776,СВЦЭМ!$A$33:$A$776,$A127,СВЦЭМ!$B$33:$B$776,T$119)+'СЕТ СН'!$I$9+СВЦЭМ!$D$10+'СЕТ СН'!$I$6-'СЕТ СН'!$I$19</f>
        <v>1465.19610934</v>
      </c>
      <c r="U127" s="36">
        <f>SUMIFS(СВЦЭМ!$C$33:$C$776,СВЦЭМ!$A$33:$A$776,$A127,СВЦЭМ!$B$33:$B$776,U$119)+'СЕТ СН'!$I$9+СВЦЭМ!$D$10+'СЕТ СН'!$I$6-'СЕТ СН'!$I$19</f>
        <v>1442.81892943</v>
      </c>
      <c r="V127" s="36">
        <f>SUMIFS(СВЦЭМ!$C$33:$C$776,СВЦЭМ!$A$33:$A$776,$A127,СВЦЭМ!$B$33:$B$776,V$119)+'СЕТ СН'!$I$9+СВЦЭМ!$D$10+'СЕТ СН'!$I$6-'СЕТ СН'!$I$19</f>
        <v>1440.7074620399999</v>
      </c>
      <c r="W127" s="36">
        <f>SUMIFS(СВЦЭМ!$C$33:$C$776,СВЦЭМ!$A$33:$A$776,$A127,СВЦЭМ!$B$33:$B$776,W$119)+'СЕТ СН'!$I$9+СВЦЭМ!$D$10+'СЕТ СН'!$I$6-'СЕТ СН'!$I$19</f>
        <v>1438.6578677800001</v>
      </c>
      <c r="X127" s="36">
        <f>SUMIFS(СВЦЭМ!$C$33:$C$776,СВЦЭМ!$A$33:$A$776,$A127,СВЦЭМ!$B$33:$B$776,X$119)+'СЕТ СН'!$I$9+СВЦЭМ!$D$10+'СЕТ СН'!$I$6-'СЕТ СН'!$I$19</f>
        <v>1483.1836885500002</v>
      </c>
      <c r="Y127" s="36">
        <f>SUMIFS(СВЦЭМ!$C$33:$C$776,СВЦЭМ!$A$33:$A$776,$A127,СВЦЭМ!$B$33:$B$776,Y$119)+'СЕТ СН'!$I$9+СВЦЭМ!$D$10+'СЕТ СН'!$I$6-'СЕТ СН'!$I$19</f>
        <v>1542.9867365700002</v>
      </c>
    </row>
    <row r="128" spans="1:27" ht="15.75" x14ac:dyDescent="0.2">
      <c r="A128" s="35">
        <f t="shared" si="3"/>
        <v>43533</v>
      </c>
      <c r="B128" s="36">
        <f>SUMIFS(СВЦЭМ!$C$33:$C$776,СВЦЭМ!$A$33:$A$776,$A128,СВЦЭМ!$B$33:$B$776,B$119)+'СЕТ СН'!$I$9+СВЦЭМ!$D$10+'СЕТ СН'!$I$6-'СЕТ СН'!$I$19</f>
        <v>1575.70404205</v>
      </c>
      <c r="C128" s="36">
        <f>SUMIFS(СВЦЭМ!$C$33:$C$776,СВЦЭМ!$A$33:$A$776,$A128,СВЦЭМ!$B$33:$B$776,C$119)+'СЕТ СН'!$I$9+СВЦЭМ!$D$10+'СЕТ СН'!$I$6-'СЕТ СН'!$I$19</f>
        <v>1602.4626838999998</v>
      </c>
      <c r="D128" s="36">
        <f>SUMIFS(СВЦЭМ!$C$33:$C$776,СВЦЭМ!$A$33:$A$776,$A128,СВЦЭМ!$B$33:$B$776,D$119)+'СЕТ СН'!$I$9+СВЦЭМ!$D$10+'СЕТ СН'!$I$6-'СЕТ СН'!$I$19</f>
        <v>1641.77868003</v>
      </c>
      <c r="E128" s="36">
        <f>SUMIFS(СВЦЭМ!$C$33:$C$776,СВЦЭМ!$A$33:$A$776,$A128,СВЦЭМ!$B$33:$B$776,E$119)+'СЕТ СН'!$I$9+СВЦЭМ!$D$10+'СЕТ СН'!$I$6-'СЕТ СН'!$I$19</f>
        <v>1630.48734969</v>
      </c>
      <c r="F128" s="36">
        <f>SUMIFS(СВЦЭМ!$C$33:$C$776,СВЦЭМ!$A$33:$A$776,$A128,СВЦЭМ!$B$33:$B$776,F$119)+'СЕТ СН'!$I$9+СВЦЭМ!$D$10+'СЕТ СН'!$I$6-'СЕТ СН'!$I$19</f>
        <v>1653.8449566499999</v>
      </c>
      <c r="G128" s="36">
        <f>SUMIFS(СВЦЭМ!$C$33:$C$776,СВЦЭМ!$A$33:$A$776,$A128,СВЦЭМ!$B$33:$B$776,G$119)+'СЕТ СН'!$I$9+СВЦЭМ!$D$10+'СЕТ СН'!$I$6-'СЕТ СН'!$I$19</f>
        <v>1643.1931023900001</v>
      </c>
      <c r="H128" s="36">
        <f>SUMIFS(СВЦЭМ!$C$33:$C$776,СВЦЭМ!$A$33:$A$776,$A128,СВЦЭМ!$B$33:$B$776,H$119)+'СЕТ СН'!$I$9+СВЦЭМ!$D$10+'СЕТ СН'!$I$6-'СЕТ СН'!$I$19</f>
        <v>1630.21312575</v>
      </c>
      <c r="I128" s="36">
        <f>SUMIFS(СВЦЭМ!$C$33:$C$776,СВЦЭМ!$A$33:$A$776,$A128,СВЦЭМ!$B$33:$B$776,I$119)+'СЕТ СН'!$I$9+СВЦЭМ!$D$10+'СЕТ СН'!$I$6-'СЕТ СН'!$I$19</f>
        <v>1567.4729185199999</v>
      </c>
      <c r="J128" s="36">
        <f>SUMIFS(СВЦЭМ!$C$33:$C$776,СВЦЭМ!$A$33:$A$776,$A128,СВЦЭМ!$B$33:$B$776,J$119)+'СЕТ СН'!$I$9+СВЦЭМ!$D$10+'СЕТ СН'!$I$6-'СЕТ СН'!$I$19</f>
        <v>1506.8011424700001</v>
      </c>
      <c r="K128" s="36">
        <f>SUMIFS(СВЦЭМ!$C$33:$C$776,СВЦЭМ!$A$33:$A$776,$A128,СВЦЭМ!$B$33:$B$776,K$119)+'СЕТ СН'!$I$9+СВЦЭМ!$D$10+'СЕТ СН'!$I$6-'СЕТ СН'!$I$19</f>
        <v>1496.1549273800001</v>
      </c>
      <c r="L128" s="36">
        <f>SUMIFS(СВЦЭМ!$C$33:$C$776,СВЦЭМ!$A$33:$A$776,$A128,СВЦЭМ!$B$33:$B$776,L$119)+'СЕТ СН'!$I$9+СВЦЭМ!$D$10+'СЕТ СН'!$I$6-'СЕТ СН'!$I$19</f>
        <v>1494.5795619800001</v>
      </c>
      <c r="M128" s="36">
        <f>SUMIFS(СВЦЭМ!$C$33:$C$776,СВЦЭМ!$A$33:$A$776,$A128,СВЦЭМ!$B$33:$B$776,M$119)+'СЕТ СН'!$I$9+СВЦЭМ!$D$10+'СЕТ СН'!$I$6-'СЕТ СН'!$I$19</f>
        <v>1522.987361</v>
      </c>
      <c r="N128" s="36">
        <f>SUMIFS(СВЦЭМ!$C$33:$C$776,СВЦЭМ!$A$33:$A$776,$A128,СВЦЭМ!$B$33:$B$776,N$119)+'СЕТ СН'!$I$9+СВЦЭМ!$D$10+'СЕТ СН'!$I$6-'СЕТ СН'!$I$19</f>
        <v>1564.4218910499999</v>
      </c>
      <c r="O128" s="36">
        <f>SUMIFS(СВЦЭМ!$C$33:$C$776,СВЦЭМ!$A$33:$A$776,$A128,СВЦЭМ!$B$33:$B$776,O$119)+'СЕТ СН'!$I$9+СВЦЭМ!$D$10+'СЕТ СН'!$I$6-'СЕТ СН'!$I$19</f>
        <v>1579.7129316</v>
      </c>
      <c r="P128" s="36">
        <f>SUMIFS(СВЦЭМ!$C$33:$C$776,СВЦЭМ!$A$33:$A$776,$A128,СВЦЭМ!$B$33:$B$776,P$119)+'СЕТ СН'!$I$9+СВЦЭМ!$D$10+'СЕТ СН'!$I$6-'СЕТ СН'!$I$19</f>
        <v>1599.0797345400001</v>
      </c>
      <c r="Q128" s="36">
        <f>SUMIFS(СВЦЭМ!$C$33:$C$776,СВЦЭМ!$A$33:$A$776,$A128,СВЦЭМ!$B$33:$B$776,Q$119)+'СЕТ СН'!$I$9+СВЦЭМ!$D$10+'СЕТ СН'!$I$6-'СЕТ СН'!$I$19</f>
        <v>1604.3331112000001</v>
      </c>
      <c r="R128" s="36">
        <f>SUMIFS(СВЦЭМ!$C$33:$C$776,СВЦЭМ!$A$33:$A$776,$A128,СВЦЭМ!$B$33:$B$776,R$119)+'СЕТ СН'!$I$9+СВЦЭМ!$D$10+'СЕТ СН'!$I$6-'СЕТ СН'!$I$19</f>
        <v>1575.61526564</v>
      </c>
      <c r="S128" s="36">
        <f>SUMIFS(СВЦЭМ!$C$33:$C$776,СВЦЭМ!$A$33:$A$776,$A128,СВЦЭМ!$B$33:$B$776,S$119)+'СЕТ СН'!$I$9+СВЦЭМ!$D$10+'СЕТ СН'!$I$6-'СЕТ СН'!$I$19</f>
        <v>1506.51993533</v>
      </c>
      <c r="T128" s="36">
        <f>SUMIFS(СВЦЭМ!$C$33:$C$776,СВЦЭМ!$A$33:$A$776,$A128,СВЦЭМ!$B$33:$B$776,T$119)+'СЕТ СН'!$I$9+СВЦЭМ!$D$10+'СЕТ СН'!$I$6-'СЕТ СН'!$I$19</f>
        <v>1484.2790775799999</v>
      </c>
      <c r="U128" s="36">
        <f>SUMIFS(СВЦЭМ!$C$33:$C$776,СВЦЭМ!$A$33:$A$776,$A128,СВЦЭМ!$B$33:$B$776,U$119)+'СЕТ СН'!$I$9+СВЦЭМ!$D$10+'СЕТ СН'!$I$6-'СЕТ СН'!$I$19</f>
        <v>1468.86288453</v>
      </c>
      <c r="V128" s="36">
        <f>SUMIFS(СВЦЭМ!$C$33:$C$776,СВЦЭМ!$A$33:$A$776,$A128,СВЦЭМ!$B$33:$B$776,V$119)+'СЕТ СН'!$I$9+СВЦЭМ!$D$10+'СЕТ СН'!$I$6-'СЕТ СН'!$I$19</f>
        <v>1464.21894862</v>
      </c>
      <c r="W128" s="36">
        <f>SUMIFS(СВЦЭМ!$C$33:$C$776,СВЦЭМ!$A$33:$A$776,$A128,СВЦЭМ!$B$33:$B$776,W$119)+'СЕТ СН'!$I$9+СВЦЭМ!$D$10+'СЕТ СН'!$I$6-'СЕТ СН'!$I$19</f>
        <v>1489.1869622899999</v>
      </c>
      <c r="X128" s="36">
        <f>SUMIFS(СВЦЭМ!$C$33:$C$776,СВЦЭМ!$A$33:$A$776,$A128,СВЦЭМ!$B$33:$B$776,X$119)+'СЕТ СН'!$I$9+СВЦЭМ!$D$10+'СЕТ СН'!$I$6-'СЕТ СН'!$I$19</f>
        <v>1543.43132474</v>
      </c>
      <c r="Y128" s="36">
        <f>SUMIFS(СВЦЭМ!$C$33:$C$776,СВЦЭМ!$A$33:$A$776,$A128,СВЦЭМ!$B$33:$B$776,Y$119)+'СЕТ СН'!$I$9+СВЦЭМ!$D$10+'СЕТ СН'!$I$6-'СЕТ СН'!$I$19</f>
        <v>1558.95308499</v>
      </c>
    </row>
    <row r="129" spans="1:25" ht="15.75" x14ac:dyDescent="0.2">
      <c r="A129" s="35">
        <f t="shared" si="3"/>
        <v>43534</v>
      </c>
      <c r="B129" s="36">
        <f>SUMIFS(СВЦЭМ!$C$33:$C$776,СВЦЭМ!$A$33:$A$776,$A129,СВЦЭМ!$B$33:$B$776,B$119)+'СЕТ СН'!$I$9+СВЦЭМ!$D$10+'СЕТ СН'!$I$6-'СЕТ СН'!$I$19</f>
        <v>1610.21589546</v>
      </c>
      <c r="C129" s="36">
        <f>SUMIFS(СВЦЭМ!$C$33:$C$776,СВЦЭМ!$A$33:$A$776,$A129,СВЦЭМ!$B$33:$B$776,C$119)+'СЕТ СН'!$I$9+СВЦЭМ!$D$10+'СЕТ СН'!$I$6-'СЕТ СН'!$I$19</f>
        <v>1596.65642149</v>
      </c>
      <c r="D129" s="36">
        <f>SUMIFS(СВЦЭМ!$C$33:$C$776,СВЦЭМ!$A$33:$A$776,$A129,СВЦЭМ!$B$33:$B$776,D$119)+'СЕТ СН'!$I$9+СВЦЭМ!$D$10+'СЕТ СН'!$I$6-'СЕТ СН'!$I$19</f>
        <v>1616.71243078</v>
      </c>
      <c r="E129" s="36">
        <f>SUMIFS(СВЦЭМ!$C$33:$C$776,СВЦЭМ!$A$33:$A$776,$A129,СВЦЭМ!$B$33:$B$776,E$119)+'СЕТ СН'!$I$9+СВЦЭМ!$D$10+'СЕТ СН'!$I$6-'СЕТ СН'!$I$19</f>
        <v>1621.7724295899998</v>
      </c>
      <c r="F129" s="36">
        <f>SUMIFS(СВЦЭМ!$C$33:$C$776,СВЦЭМ!$A$33:$A$776,$A129,СВЦЭМ!$B$33:$B$776,F$119)+'СЕТ СН'!$I$9+СВЦЭМ!$D$10+'СЕТ СН'!$I$6-'СЕТ СН'!$I$19</f>
        <v>1627.5152190700001</v>
      </c>
      <c r="G129" s="36">
        <f>SUMIFS(СВЦЭМ!$C$33:$C$776,СВЦЭМ!$A$33:$A$776,$A129,СВЦЭМ!$B$33:$B$776,G$119)+'СЕТ СН'!$I$9+СВЦЭМ!$D$10+'СЕТ СН'!$I$6-'СЕТ СН'!$I$19</f>
        <v>1624.7460634899999</v>
      </c>
      <c r="H129" s="36">
        <f>SUMIFS(СВЦЭМ!$C$33:$C$776,СВЦЭМ!$A$33:$A$776,$A129,СВЦЭМ!$B$33:$B$776,H$119)+'СЕТ СН'!$I$9+СВЦЭМ!$D$10+'СЕТ СН'!$I$6-'СЕТ СН'!$I$19</f>
        <v>1623.56200958</v>
      </c>
      <c r="I129" s="36">
        <f>SUMIFS(СВЦЭМ!$C$33:$C$776,СВЦЭМ!$A$33:$A$776,$A129,СВЦЭМ!$B$33:$B$776,I$119)+'СЕТ СН'!$I$9+СВЦЭМ!$D$10+'СЕТ СН'!$I$6-'СЕТ СН'!$I$19</f>
        <v>1582.1074540099999</v>
      </c>
      <c r="J129" s="36">
        <f>SUMIFS(СВЦЭМ!$C$33:$C$776,СВЦЭМ!$A$33:$A$776,$A129,СВЦЭМ!$B$33:$B$776,J$119)+'СЕТ СН'!$I$9+СВЦЭМ!$D$10+'СЕТ СН'!$I$6-'СЕТ СН'!$I$19</f>
        <v>1536.9281953899999</v>
      </c>
      <c r="K129" s="36">
        <f>SUMIFS(СВЦЭМ!$C$33:$C$776,СВЦЭМ!$A$33:$A$776,$A129,СВЦЭМ!$B$33:$B$776,K$119)+'СЕТ СН'!$I$9+СВЦЭМ!$D$10+'СЕТ СН'!$I$6-'СЕТ СН'!$I$19</f>
        <v>1512.4826908300001</v>
      </c>
      <c r="L129" s="36">
        <f>SUMIFS(СВЦЭМ!$C$33:$C$776,СВЦЭМ!$A$33:$A$776,$A129,СВЦЭМ!$B$33:$B$776,L$119)+'СЕТ СН'!$I$9+СВЦЭМ!$D$10+'СЕТ СН'!$I$6-'СЕТ СН'!$I$19</f>
        <v>1499.5144418499999</v>
      </c>
      <c r="M129" s="36">
        <f>SUMIFS(СВЦЭМ!$C$33:$C$776,СВЦЭМ!$A$33:$A$776,$A129,СВЦЭМ!$B$33:$B$776,M$119)+'СЕТ СН'!$I$9+СВЦЭМ!$D$10+'СЕТ СН'!$I$6-'СЕТ СН'!$I$19</f>
        <v>1529.8245305300002</v>
      </c>
      <c r="N129" s="36">
        <f>SUMIFS(СВЦЭМ!$C$33:$C$776,СВЦЭМ!$A$33:$A$776,$A129,СВЦЭМ!$B$33:$B$776,N$119)+'СЕТ СН'!$I$9+СВЦЭМ!$D$10+'СЕТ СН'!$I$6-'СЕТ СН'!$I$19</f>
        <v>1579.1458888699999</v>
      </c>
      <c r="O129" s="36">
        <f>SUMIFS(СВЦЭМ!$C$33:$C$776,СВЦЭМ!$A$33:$A$776,$A129,СВЦЭМ!$B$33:$B$776,O$119)+'СЕТ СН'!$I$9+СВЦЭМ!$D$10+'СЕТ СН'!$I$6-'СЕТ СН'!$I$19</f>
        <v>1593.23182129</v>
      </c>
      <c r="P129" s="36">
        <f>SUMIFS(СВЦЭМ!$C$33:$C$776,СВЦЭМ!$A$33:$A$776,$A129,СВЦЭМ!$B$33:$B$776,P$119)+'СЕТ СН'!$I$9+СВЦЭМ!$D$10+'СЕТ СН'!$I$6-'СЕТ СН'!$I$19</f>
        <v>1606.1987354299999</v>
      </c>
      <c r="Q129" s="36">
        <f>SUMIFS(СВЦЭМ!$C$33:$C$776,СВЦЭМ!$A$33:$A$776,$A129,СВЦЭМ!$B$33:$B$776,Q$119)+'СЕТ СН'!$I$9+СВЦЭМ!$D$10+'СЕТ СН'!$I$6-'СЕТ СН'!$I$19</f>
        <v>1600.49721602</v>
      </c>
      <c r="R129" s="36">
        <f>SUMIFS(СВЦЭМ!$C$33:$C$776,СВЦЭМ!$A$33:$A$776,$A129,СВЦЭМ!$B$33:$B$776,R$119)+'СЕТ СН'!$I$9+СВЦЭМ!$D$10+'СЕТ СН'!$I$6-'СЕТ СН'!$I$19</f>
        <v>1579.9084906100002</v>
      </c>
      <c r="S129" s="36">
        <f>SUMIFS(СВЦЭМ!$C$33:$C$776,СВЦЭМ!$A$33:$A$776,$A129,СВЦЭМ!$B$33:$B$776,S$119)+'СЕТ СН'!$I$9+СВЦЭМ!$D$10+'СЕТ СН'!$I$6-'СЕТ СН'!$I$19</f>
        <v>1537.79721619</v>
      </c>
      <c r="T129" s="36">
        <f>SUMIFS(СВЦЭМ!$C$33:$C$776,СВЦЭМ!$A$33:$A$776,$A129,СВЦЭМ!$B$33:$B$776,T$119)+'СЕТ СН'!$I$9+СВЦЭМ!$D$10+'СЕТ СН'!$I$6-'СЕТ СН'!$I$19</f>
        <v>1514.29166781</v>
      </c>
      <c r="U129" s="36">
        <f>SUMIFS(СВЦЭМ!$C$33:$C$776,СВЦЭМ!$A$33:$A$776,$A129,СВЦЭМ!$B$33:$B$776,U$119)+'СЕТ СН'!$I$9+СВЦЭМ!$D$10+'СЕТ СН'!$I$6-'СЕТ СН'!$I$19</f>
        <v>1467.5325438499999</v>
      </c>
      <c r="V129" s="36">
        <f>SUMIFS(СВЦЭМ!$C$33:$C$776,СВЦЭМ!$A$33:$A$776,$A129,СВЦЭМ!$B$33:$B$776,V$119)+'СЕТ СН'!$I$9+СВЦЭМ!$D$10+'СЕТ СН'!$I$6-'СЕТ СН'!$I$19</f>
        <v>1451.9561451499999</v>
      </c>
      <c r="W129" s="36">
        <f>SUMIFS(СВЦЭМ!$C$33:$C$776,СВЦЭМ!$A$33:$A$776,$A129,СВЦЭМ!$B$33:$B$776,W$119)+'СЕТ СН'!$I$9+СВЦЭМ!$D$10+'СЕТ СН'!$I$6-'СЕТ СН'!$I$19</f>
        <v>1455.5387897099999</v>
      </c>
      <c r="X129" s="36">
        <f>SUMIFS(СВЦЭМ!$C$33:$C$776,СВЦЭМ!$A$33:$A$776,$A129,СВЦЭМ!$B$33:$B$776,X$119)+'СЕТ СН'!$I$9+СВЦЭМ!$D$10+'СЕТ СН'!$I$6-'СЕТ СН'!$I$19</f>
        <v>1506.0035232499999</v>
      </c>
      <c r="Y129" s="36">
        <f>SUMIFS(СВЦЭМ!$C$33:$C$776,СВЦЭМ!$A$33:$A$776,$A129,СВЦЭМ!$B$33:$B$776,Y$119)+'СЕТ СН'!$I$9+СВЦЭМ!$D$10+'СЕТ СН'!$I$6-'СЕТ СН'!$I$19</f>
        <v>1560.57364551</v>
      </c>
    </row>
    <row r="130" spans="1:25" ht="15.75" x14ac:dyDescent="0.2">
      <c r="A130" s="35">
        <f t="shared" si="3"/>
        <v>43535</v>
      </c>
      <c r="B130" s="36">
        <f>SUMIFS(СВЦЭМ!$C$33:$C$776,СВЦЭМ!$A$33:$A$776,$A130,СВЦЭМ!$B$33:$B$776,B$119)+'СЕТ СН'!$I$9+СВЦЭМ!$D$10+'СЕТ СН'!$I$6-'СЕТ СН'!$I$19</f>
        <v>1594.2934166700002</v>
      </c>
      <c r="C130" s="36">
        <f>SUMIFS(СВЦЭМ!$C$33:$C$776,СВЦЭМ!$A$33:$A$776,$A130,СВЦЭМ!$B$33:$B$776,C$119)+'СЕТ СН'!$I$9+СВЦЭМ!$D$10+'СЕТ СН'!$I$6-'СЕТ СН'!$I$19</f>
        <v>1604.22017955</v>
      </c>
      <c r="D130" s="36">
        <f>SUMIFS(СВЦЭМ!$C$33:$C$776,СВЦЭМ!$A$33:$A$776,$A130,СВЦЭМ!$B$33:$B$776,D$119)+'СЕТ СН'!$I$9+СВЦЭМ!$D$10+'СЕТ СН'!$I$6-'СЕТ СН'!$I$19</f>
        <v>1631.0988588199998</v>
      </c>
      <c r="E130" s="36">
        <f>SUMIFS(СВЦЭМ!$C$33:$C$776,СВЦЭМ!$A$33:$A$776,$A130,СВЦЭМ!$B$33:$B$776,E$119)+'СЕТ СН'!$I$9+СВЦЭМ!$D$10+'СЕТ СН'!$I$6-'СЕТ СН'!$I$19</f>
        <v>1627.4299355100002</v>
      </c>
      <c r="F130" s="36">
        <f>SUMIFS(СВЦЭМ!$C$33:$C$776,СВЦЭМ!$A$33:$A$776,$A130,СВЦЭМ!$B$33:$B$776,F$119)+'СЕТ СН'!$I$9+СВЦЭМ!$D$10+'СЕТ СН'!$I$6-'СЕТ СН'!$I$19</f>
        <v>1629.4663173200001</v>
      </c>
      <c r="G130" s="36">
        <f>SUMIFS(СВЦЭМ!$C$33:$C$776,СВЦЭМ!$A$33:$A$776,$A130,СВЦЭМ!$B$33:$B$776,G$119)+'СЕТ СН'!$I$9+СВЦЭМ!$D$10+'СЕТ СН'!$I$6-'СЕТ СН'!$I$19</f>
        <v>1638.2190286300001</v>
      </c>
      <c r="H130" s="36">
        <f>SUMIFS(СВЦЭМ!$C$33:$C$776,СВЦЭМ!$A$33:$A$776,$A130,СВЦЭМ!$B$33:$B$776,H$119)+'СЕТ СН'!$I$9+СВЦЭМ!$D$10+'СЕТ СН'!$I$6-'СЕТ СН'!$I$19</f>
        <v>1606.8322463300001</v>
      </c>
      <c r="I130" s="36">
        <f>SUMIFS(СВЦЭМ!$C$33:$C$776,СВЦЭМ!$A$33:$A$776,$A130,СВЦЭМ!$B$33:$B$776,I$119)+'СЕТ СН'!$I$9+СВЦЭМ!$D$10+'СЕТ СН'!$I$6-'СЕТ СН'!$I$19</f>
        <v>1589.1945574599999</v>
      </c>
      <c r="J130" s="36">
        <f>SUMIFS(СВЦЭМ!$C$33:$C$776,СВЦЭМ!$A$33:$A$776,$A130,СВЦЭМ!$B$33:$B$776,J$119)+'СЕТ СН'!$I$9+СВЦЭМ!$D$10+'СЕТ СН'!$I$6-'СЕТ СН'!$I$19</f>
        <v>1557.7985674699999</v>
      </c>
      <c r="K130" s="36">
        <f>SUMIFS(СВЦЭМ!$C$33:$C$776,СВЦЭМ!$A$33:$A$776,$A130,СВЦЭМ!$B$33:$B$776,K$119)+'СЕТ СН'!$I$9+СВЦЭМ!$D$10+'СЕТ СН'!$I$6-'СЕТ СН'!$I$19</f>
        <v>1512.3614557400001</v>
      </c>
      <c r="L130" s="36">
        <f>SUMIFS(СВЦЭМ!$C$33:$C$776,СВЦЭМ!$A$33:$A$776,$A130,СВЦЭМ!$B$33:$B$776,L$119)+'СЕТ СН'!$I$9+СВЦЭМ!$D$10+'СЕТ СН'!$I$6-'СЕТ СН'!$I$19</f>
        <v>1516.80289657</v>
      </c>
      <c r="M130" s="36">
        <f>SUMIFS(СВЦЭМ!$C$33:$C$776,СВЦЭМ!$A$33:$A$776,$A130,СВЦЭМ!$B$33:$B$776,M$119)+'СЕТ СН'!$I$9+СВЦЭМ!$D$10+'СЕТ СН'!$I$6-'СЕТ СН'!$I$19</f>
        <v>1536.94243321</v>
      </c>
      <c r="N130" s="36">
        <f>SUMIFS(СВЦЭМ!$C$33:$C$776,СВЦЭМ!$A$33:$A$776,$A130,СВЦЭМ!$B$33:$B$776,N$119)+'СЕТ СН'!$I$9+СВЦЭМ!$D$10+'СЕТ СН'!$I$6-'СЕТ СН'!$I$19</f>
        <v>1576.4763011499999</v>
      </c>
      <c r="O130" s="36">
        <f>SUMIFS(СВЦЭМ!$C$33:$C$776,СВЦЭМ!$A$33:$A$776,$A130,СВЦЭМ!$B$33:$B$776,O$119)+'СЕТ СН'!$I$9+СВЦЭМ!$D$10+'СЕТ СН'!$I$6-'СЕТ СН'!$I$19</f>
        <v>1589.9764527900002</v>
      </c>
      <c r="P130" s="36">
        <f>SUMIFS(СВЦЭМ!$C$33:$C$776,СВЦЭМ!$A$33:$A$776,$A130,СВЦЭМ!$B$33:$B$776,P$119)+'СЕТ СН'!$I$9+СВЦЭМ!$D$10+'СЕТ СН'!$I$6-'СЕТ СН'!$I$19</f>
        <v>1600.8808144499999</v>
      </c>
      <c r="Q130" s="36">
        <f>SUMIFS(СВЦЭМ!$C$33:$C$776,СВЦЭМ!$A$33:$A$776,$A130,СВЦЭМ!$B$33:$B$776,Q$119)+'СЕТ СН'!$I$9+СВЦЭМ!$D$10+'СЕТ СН'!$I$6-'СЕТ СН'!$I$19</f>
        <v>1601.4118378399999</v>
      </c>
      <c r="R130" s="36">
        <f>SUMIFS(СВЦЭМ!$C$33:$C$776,СВЦЭМ!$A$33:$A$776,$A130,СВЦЭМ!$B$33:$B$776,R$119)+'СЕТ СН'!$I$9+СВЦЭМ!$D$10+'СЕТ СН'!$I$6-'СЕТ СН'!$I$19</f>
        <v>1580.3911708400001</v>
      </c>
      <c r="S130" s="36">
        <f>SUMIFS(СВЦЭМ!$C$33:$C$776,СВЦЭМ!$A$33:$A$776,$A130,СВЦЭМ!$B$33:$B$776,S$119)+'СЕТ СН'!$I$9+СВЦЭМ!$D$10+'СЕТ СН'!$I$6-'СЕТ СН'!$I$19</f>
        <v>1577.75866881</v>
      </c>
      <c r="T130" s="36">
        <f>SUMIFS(СВЦЭМ!$C$33:$C$776,СВЦЭМ!$A$33:$A$776,$A130,СВЦЭМ!$B$33:$B$776,T$119)+'СЕТ СН'!$I$9+СВЦЭМ!$D$10+'СЕТ СН'!$I$6-'СЕТ СН'!$I$19</f>
        <v>1557.4316363200001</v>
      </c>
      <c r="U130" s="36">
        <f>SUMIFS(СВЦЭМ!$C$33:$C$776,СВЦЭМ!$A$33:$A$776,$A130,СВЦЭМ!$B$33:$B$776,U$119)+'СЕТ СН'!$I$9+СВЦЭМ!$D$10+'СЕТ СН'!$I$6-'СЕТ СН'!$I$19</f>
        <v>1494.8604970400002</v>
      </c>
      <c r="V130" s="36">
        <f>SUMIFS(СВЦЭМ!$C$33:$C$776,СВЦЭМ!$A$33:$A$776,$A130,СВЦЭМ!$B$33:$B$776,V$119)+'СЕТ СН'!$I$9+СВЦЭМ!$D$10+'СЕТ СН'!$I$6-'СЕТ СН'!$I$19</f>
        <v>1480.98499378</v>
      </c>
      <c r="W130" s="36">
        <f>SUMIFS(СВЦЭМ!$C$33:$C$776,СВЦЭМ!$A$33:$A$776,$A130,СВЦЭМ!$B$33:$B$776,W$119)+'СЕТ СН'!$I$9+СВЦЭМ!$D$10+'СЕТ СН'!$I$6-'СЕТ СН'!$I$19</f>
        <v>1470.27941777</v>
      </c>
      <c r="X130" s="36">
        <f>SUMIFS(СВЦЭМ!$C$33:$C$776,СВЦЭМ!$A$33:$A$776,$A130,СВЦЭМ!$B$33:$B$776,X$119)+'СЕТ СН'!$I$9+СВЦЭМ!$D$10+'СЕТ СН'!$I$6-'СЕТ СН'!$I$19</f>
        <v>1485.9463199699999</v>
      </c>
      <c r="Y130" s="36">
        <f>SUMIFS(СВЦЭМ!$C$33:$C$776,СВЦЭМ!$A$33:$A$776,$A130,СВЦЭМ!$B$33:$B$776,Y$119)+'СЕТ СН'!$I$9+СВЦЭМ!$D$10+'СЕТ СН'!$I$6-'СЕТ СН'!$I$19</f>
        <v>1531.89510264</v>
      </c>
    </row>
    <row r="131" spans="1:25" ht="15.75" x14ac:dyDescent="0.2">
      <c r="A131" s="35">
        <f t="shared" si="3"/>
        <v>43536</v>
      </c>
      <c r="B131" s="36">
        <f>SUMIFS(СВЦЭМ!$C$33:$C$776,СВЦЭМ!$A$33:$A$776,$A131,СВЦЭМ!$B$33:$B$776,B$119)+'СЕТ СН'!$I$9+СВЦЭМ!$D$10+'СЕТ СН'!$I$6-'СЕТ СН'!$I$19</f>
        <v>1618.28949143</v>
      </c>
      <c r="C131" s="36">
        <f>SUMIFS(СВЦЭМ!$C$33:$C$776,СВЦЭМ!$A$33:$A$776,$A131,СВЦЭМ!$B$33:$B$776,C$119)+'СЕТ СН'!$I$9+СВЦЭМ!$D$10+'СЕТ СН'!$I$6-'СЕТ СН'!$I$19</f>
        <v>1625.6942185399998</v>
      </c>
      <c r="D131" s="36">
        <f>SUMIFS(СВЦЭМ!$C$33:$C$776,СВЦЭМ!$A$33:$A$776,$A131,СВЦЭМ!$B$33:$B$776,D$119)+'СЕТ СН'!$I$9+СВЦЭМ!$D$10+'СЕТ СН'!$I$6-'СЕТ СН'!$I$19</f>
        <v>1641.7724055799999</v>
      </c>
      <c r="E131" s="36">
        <f>SUMIFS(СВЦЭМ!$C$33:$C$776,СВЦЭМ!$A$33:$A$776,$A131,СВЦЭМ!$B$33:$B$776,E$119)+'СЕТ СН'!$I$9+СВЦЭМ!$D$10+'СЕТ СН'!$I$6-'СЕТ СН'!$I$19</f>
        <v>1651.9879727699999</v>
      </c>
      <c r="F131" s="36">
        <f>SUMIFS(СВЦЭМ!$C$33:$C$776,СВЦЭМ!$A$33:$A$776,$A131,СВЦЭМ!$B$33:$B$776,F$119)+'СЕТ СН'!$I$9+СВЦЭМ!$D$10+'СЕТ СН'!$I$6-'СЕТ СН'!$I$19</f>
        <v>1660.5220278500001</v>
      </c>
      <c r="G131" s="36">
        <f>SUMIFS(СВЦЭМ!$C$33:$C$776,СВЦЭМ!$A$33:$A$776,$A131,СВЦЭМ!$B$33:$B$776,G$119)+'СЕТ СН'!$I$9+СВЦЭМ!$D$10+'СЕТ СН'!$I$6-'СЕТ СН'!$I$19</f>
        <v>1632.7213818300002</v>
      </c>
      <c r="H131" s="36">
        <f>SUMIFS(СВЦЭМ!$C$33:$C$776,СВЦЭМ!$A$33:$A$776,$A131,СВЦЭМ!$B$33:$B$776,H$119)+'СЕТ СН'!$I$9+СВЦЭМ!$D$10+'СЕТ СН'!$I$6-'СЕТ СН'!$I$19</f>
        <v>1607.0272444699999</v>
      </c>
      <c r="I131" s="36">
        <f>SUMIFS(СВЦЭМ!$C$33:$C$776,СВЦЭМ!$A$33:$A$776,$A131,СВЦЭМ!$B$33:$B$776,I$119)+'СЕТ СН'!$I$9+СВЦЭМ!$D$10+'СЕТ СН'!$I$6-'СЕТ СН'!$I$19</f>
        <v>1548.8291475800002</v>
      </c>
      <c r="J131" s="36">
        <f>SUMIFS(СВЦЭМ!$C$33:$C$776,СВЦЭМ!$A$33:$A$776,$A131,СВЦЭМ!$B$33:$B$776,J$119)+'СЕТ СН'!$I$9+СВЦЭМ!$D$10+'СЕТ СН'!$I$6-'СЕТ СН'!$I$19</f>
        <v>1509.4942482700001</v>
      </c>
      <c r="K131" s="36">
        <f>SUMIFS(СВЦЭМ!$C$33:$C$776,СВЦЭМ!$A$33:$A$776,$A131,СВЦЭМ!$B$33:$B$776,K$119)+'СЕТ СН'!$I$9+СВЦЭМ!$D$10+'СЕТ СН'!$I$6-'СЕТ СН'!$I$19</f>
        <v>1489.65850353</v>
      </c>
      <c r="L131" s="36">
        <f>SUMIFS(СВЦЭМ!$C$33:$C$776,СВЦЭМ!$A$33:$A$776,$A131,СВЦЭМ!$B$33:$B$776,L$119)+'СЕТ СН'!$I$9+СВЦЭМ!$D$10+'СЕТ СН'!$I$6-'СЕТ СН'!$I$19</f>
        <v>1487.5919954800002</v>
      </c>
      <c r="M131" s="36">
        <f>SUMIFS(СВЦЭМ!$C$33:$C$776,СВЦЭМ!$A$33:$A$776,$A131,СВЦЭМ!$B$33:$B$776,M$119)+'СЕТ СН'!$I$9+СВЦЭМ!$D$10+'СЕТ СН'!$I$6-'СЕТ СН'!$I$19</f>
        <v>1514.6693448599999</v>
      </c>
      <c r="N131" s="36">
        <f>SUMIFS(СВЦЭМ!$C$33:$C$776,СВЦЭМ!$A$33:$A$776,$A131,СВЦЭМ!$B$33:$B$776,N$119)+'СЕТ СН'!$I$9+СВЦЭМ!$D$10+'СЕТ СН'!$I$6-'СЕТ СН'!$I$19</f>
        <v>1544.27570554</v>
      </c>
      <c r="O131" s="36">
        <f>SUMIFS(СВЦЭМ!$C$33:$C$776,СВЦЭМ!$A$33:$A$776,$A131,СВЦЭМ!$B$33:$B$776,O$119)+'СЕТ СН'!$I$9+СВЦЭМ!$D$10+'СЕТ СН'!$I$6-'СЕТ СН'!$I$19</f>
        <v>1562.2925751500002</v>
      </c>
      <c r="P131" s="36">
        <f>SUMIFS(СВЦЭМ!$C$33:$C$776,СВЦЭМ!$A$33:$A$776,$A131,СВЦЭМ!$B$33:$B$776,P$119)+'СЕТ СН'!$I$9+СВЦЭМ!$D$10+'СЕТ СН'!$I$6-'СЕТ СН'!$I$19</f>
        <v>1564.8250272300002</v>
      </c>
      <c r="Q131" s="36">
        <f>SUMIFS(СВЦЭМ!$C$33:$C$776,СВЦЭМ!$A$33:$A$776,$A131,СВЦЭМ!$B$33:$B$776,Q$119)+'СЕТ СН'!$I$9+СВЦЭМ!$D$10+'СЕТ СН'!$I$6-'СЕТ СН'!$I$19</f>
        <v>1553.6043048500001</v>
      </c>
      <c r="R131" s="36">
        <f>SUMIFS(СВЦЭМ!$C$33:$C$776,СВЦЭМ!$A$33:$A$776,$A131,СВЦЭМ!$B$33:$B$776,R$119)+'СЕТ СН'!$I$9+СВЦЭМ!$D$10+'СЕТ СН'!$I$6-'СЕТ СН'!$I$19</f>
        <v>1534.0497032399999</v>
      </c>
      <c r="S131" s="36">
        <f>SUMIFS(СВЦЭМ!$C$33:$C$776,СВЦЭМ!$A$33:$A$776,$A131,СВЦЭМ!$B$33:$B$776,S$119)+'СЕТ СН'!$I$9+СВЦЭМ!$D$10+'СЕТ СН'!$I$6-'СЕТ СН'!$I$19</f>
        <v>1503.7765390300001</v>
      </c>
      <c r="T131" s="36">
        <f>SUMIFS(СВЦЭМ!$C$33:$C$776,СВЦЭМ!$A$33:$A$776,$A131,СВЦЭМ!$B$33:$B$776,T$119)+'СЕТ СН'!$I$9+СВЦЭМ!$D$10+'СЕТ СН'!$I$6-'СЕТ СН'!$I$19</f>
        <v>1480.69478807</v>
      </c>
      <c r="U131" s="36">
        <f>SUMIFS(СВЦЭМ!$C$33:$C$776,СВЦЭМ!$A$33:$A$776,$A131,СВЦЭМ!$B$33:$B$776,U$119)+'СЕТ СН'!$I$9+СВЦЭМ!$D$10+'СЕТ СН'!$I$6-'СЕТ СН'!$I$19</f>
        <v>1469.8882974399999</v>
      </c>
      <c r="V131" s="36">
        <f>SUMIFS(СВЦЭМ!$C$33:$C$776,СВЦЭМ!$A$33:$A$776,$A131,СВЦЭМ!$B$33:$B$776,V$119)+'СЕТ СН'!$I$9+СВЦЭМ!$D$10+'СЕТ СН'!$I$6-'СЕТ СН'!$I$19</f>
        <v>1487.83240817</v>
      </c>
      <c r="W131" s="36">
        <f>SUMIFS(СВЦЭМ!$C$33:$C$776,СВЦЭМ!$A$33:$A$776,$A131,СВЦЭМ!$B$33:$B$776,W$119)+'СЕТ СН'!$I$9+СВЦЭМ!$D$10+'СЕТ СН'!$I$6-'СЕТ СН'!$I$19</f>
        <v>1526.41100254</v>
      </c>
      <c r="X131" s="36">
        <f>SUMIFS(СВЦЭМ!$C$33:$C$776,СВЦЭМ!$A$33:$A$776,$A131,СВЦЭМ!$B$33:$B$776,X$119)+'СЕТ СН'!$I$9+СВЦЭМ!$D$10+'СЕТ СН'!$I$6-'СЕТ СН'!$I$19</f>
        <v>1593.20448145</v>
      </c>
      <c r="Y131" s="36">
        <f>SUMIFS(СВЦЭМ!$C$33:$C$776,СВЦЭМ!$A$33:$A$776,$A131,СВЦЭМ!$B$33:$B$776,Y$119)+'СЕТ СН'!$I$9+СВЦЭМ!$D$10+'СЕТ СН'!$I$6-'СЕТ СН'!$I$19</f>
        <v>1623.82811808</v>
      </c>
    </row>
    <row r="132" spans="1:25" ht="15.75" x14ac:dyDescent="0.2">
      <c r="A132" s="35">
        <f t="shared" si="3"/>
        <v>43537</v>
      </c>
      <c r="B132" s="36">
        <f>SUMIFS(СВЦЭМ!$C$33:$C$776,СВЦЭМ!$A$33:$A$776,$A132,СВЦЭМ!$B$33:$B$776,B$119)+'СЕТ СН'!$I$9+СВЦЭМ!$D$10+'СЕТ СН'!$I$6-'СЕТ СН'!$I$19</f>
        <v>1632.9667934099998</v>
      </c>
      <c r="C132" s="36">
        <f>SUMIFS(СВЦЭМ!$C$33:$C$776,СВЦЭМ!$A$33:$A$776,$A132,СВЦЭМ!$B$33:$B$776,C$119)+'СЕТ СН'!$I$9+СВЦЭМ!$D$10+'СЕТ СН'!$I$6-'СЕТ СН'!$I$19</f>
        <v>1664.0941863100002</v>
      </c>
      <c r="D132" s="36">
        <f>SUMIFS(СВЦЭМ!$C$33:$C$776,СВЦЭМ!$A$33:$A$776,$A132,СВЦЭМ!$B$33:$B$776,D$119)+'СЕТ СН'!$I$9+СВЦЭМ!$D$10+'СЕТ СН'!$I$6-'СЕТ СН'!$I$19</f>
        <v>1674.8977546800002</v>
      </c>
      <c r="E132" s="36">
        <f>SUMIFS(СВЦЭМ!$C$33:$C$776,СВЦЭМ!$A$33:$A$776,$A132,СВЦЭМ!$B$33:$B$776,E$119)+'СЕТ СН'!$I$9+СВЦЭМ!$D$10+'СЕТ СН'!$I$6-'СЕТ СН'!$I$19</f>
        <v>1682.6714012500001</v>
      </c>
      <c r="F132" s="36">
        <f>SUMIFS(СВЦЭМ!$C$33:$C$776,СВЦЭМ!$A$33:$A$776,$A132,СВЦЭМ!$B$33:$B$776,F$119)+'СЕТ СН'!$I$9+СВЦЭМ!$D$10+'СЕТ СН'!$I$6-'СЕТ СН'!$I$19</f>
        <v>1692.7770229600001</v>
      </c>
      <c r="G132" s="36">
        <f>SUMIFS(СВЦЭМ!$C$33:$C$776,СВЦЭМ!$A$33:$A$776,$A132,СВЦЭМ!$B$33:$B$776,G$119)+'СЕТ СН'!$I$9+СВЦЭМ!$D$10+'СЕТ СН'!$I$6-'СЕТ СН'!$I$19</f>
        <v>1681.8226536100001</v>
      </c>
      <c r="H132" s="36">
        <f>SUMIFS(СВЦЭМ!$C$33:$C$776,СВЦЭМ!$A$33:$A$776,$A132,СВЦЭМ!$B$33:$B$776,H$119)+'СЕТ СН'!$I$9+СВЦЭМ!$D$10+'СЕТ СН'!$I$6-'СЕТ СН'!$I$19</f>
        <v>1635.1618289100002</v>
      </c>
      <c r="I132" s="36">
        <f>SUMIFS(СВЦЭМ!$C$33:$C$776,СВЦЭМ!$A$33:$A$776,$A132,СВЦЭМ!$B$33:$B$776,I$119)+'СЕТ СН'!$I$9+СВЦЭМ!$D$10+'СЕТ СН'!$I$6-'СЕТ СН'!$I$19</f>
        <v>1573.2449509399999</v>
      </c>
      <c r="J132" s="36">
        <f>SUMIFS(СВЦЭМ!$C$33:$C$776,СВЦЭМ!$A$33:$A$776,$A132,СВЦЭМ!$B$33:$B$776,J$119)+'СЕТ СН'!$I$9+СВЦЭМ!$D$10+'СЕТ СН'!$I$6-'СЕТ СН'!$I$19</f>
        <v>1531.2528086100001</v>
      </c>
      <c r="K132" s="36">
        <f>SUMIFS(СВЦЭМ!$C$33:$C$776,СВЦЭМ!$A$33:$A$776,$A132,СВЦЭМ!$B$33:$B$776,K$119)+'СЕТ СН'!$I$9+СВЦЭМ!$D$10+'СЕТ СН'!$I$6-'СЕТ СН'!$I$19</f>
        <v>1493.37470923</v>
      </c>
      <c r="L132" s="36">
        <f>SUMIFS(СВЦЭМ!$C$33:$C$776,СВЦЭМ!$A$33:$A$776,$A132,СВЦЭМ!$B$33:$B$776,L$119)+'СЕТ СН'!$I$9+СВЦЭМ!$D$10+'СЕТ СН'!$I$6-'СЕТ СН'!$I$19</f>
        <v>1499.3790608200002</v>
      </c>
      <c r="M132" s="36">
        <f>SUMIFS(СВЦЭМ!$C$33:$C$776,СВЦЭМ!$A$33:$A$776,$A132,СВЦЭМ!$B$33:$B$776,M$119)+'СЕТ СН'!$I$9+СВЦЭМ!$D$10+'СЕТ СН'!$I$6-'СЕТ СН'!$I$19</f>
        <v>1521.7218798700001</v>
      </c>
      <c r="N132" s="36">
        <f>SUMIFS(СВЦЭМ!$C$33:$C$776,СВЦЭМ!$A$33:$A$776,$A132,СВЦЭМ!$B$33:$B$776,N$119)+'СЕТ СН'!$I$9+СВЦЭМ!$D$10+'СЕТ СН'!$I$6-'СЕТ СН'!$I$19</f>
        <v>1548.3161651999999</v>
      </c>
      <c r="O132" s="36">
        <f>SUMIFS(СВЦЭМ!$C$33:$C$776,СВЦЭМ!$A$33:$A$776,$A132,СВЦЭМ!$B$33:$B$776,O$119)+'СЕТ СН'!$I$9+СВЦЭМ!$D$10+'СЕТ СН'!$I$6-'СЕТ СН'!$I$19</f>
        <v>1564.39856177</v>
      </c>
      <c r="P132" s="36">
        <f>SUMIFS(СВЦЭМ!$C$33:$C$776,СВЦЭМ!$A$33:$A$776,$A132,СВЦЭМ!$B$33:$B$776,P$119)+'СЕТ СН'!$I$9+СВЦЭМ!$D$10+'СЕТ СН'!$I$6-'СЕТ СН'!$I$19</f>
        <v>1586.41827521</v>
      </c>
      <c r="Q132" s="36">
        <f>SUMIFS(СВЦЭМ!$C$33:$C$776,СВЦЭМ!$A$33:$A$776,$A132,СВЦЭМ!$B$33:$B$776,Q$119)+'СЕТ СН'!$I$9+СВЦЭМ!$D$10+'СЕТ СН'!$I$6-'СЕТ СН'!$I$19</f>
        <v>1584.4973268799999</v>
      </c>
      <c r="R132" s="36">
        <f>SUMIFS(СВЦЭМ!$C$33:$C$776,СВЦЭМ!$A$33:$A$776,$A132,СВЦЭМ!$B$33:$B$776,R$119)+'СЕТ СН'!$I$9+СВЦЭМ!$D$10+'СЕТ СН'!$I$6-'СЕТ СН'!$I$19</f>
        <v>1548.83225034</v>
      </c>
      <c r="S132" s="36">
        <f>SUMIFS(СВЦЭМ!$C$33:$C$776,СВЦЭМ!$A$33:$A$776,$A132,СВЦЭМ!$B$33:$B$776,S$119)+'СЕТ СН'!$I$9+СВЦЭМ!$D$10+'СЕТ СН'!$I$6-'СЕТ СН'!$I$19</f>
        <v>1502.9547399600001</v>
      </c>
      <c r="T132" s="36">
        <f>SUMIFS(СВЦЭМ!$C$33:$C$776,СВЦЭМ!$A$33:$A$776,$A132,СВЦЭМ!$B$33:$B$776,T$119)+'СЕТ СН'!$I$9+СВЦЭМ!$D$10+'СЕТ СН'!$I$6-'СЕТ СН'!$I$19</f>
        <v>1479.2480673499999</v>
      </c>
      <c r="U132" s="36">
        <f>SUMIFS(СВЦЭМ!$C$33:$C$776,СВЦЭМ!$A$33:$A$776,$A132,СВЦЭМ!$B$33:$B$776,U$119)+'СЕТ СН'!$I$9+СВЦЭМ!$D$10+'СЕТ СН'!$I$6-'СЕТ СН'!$I$19</f>
        <v>1464.09012396</v>
      </c>
      <c r="V132" s="36">
        <f>SUMIFS(СВЦЭМ!$C$33:$C$776,СВЦЭМ!$A$33:$A$776,$A132,СВЦЭМ!$B$33:$B$776,V$119)+'СЕТ СН'!$I$9+СВЦЭМ!$D$10+'СЕТ СН'!$I$6-'СЕТ СН'!$I$19</f>
        <v>1463.21842206</v>
      </c>
      <c r="W132" s="36">
        <f>SUMIFS(СВЦЭМ!$C$33:$C$776,СВЦЭМ!$A$33:$A$776,$A132,СВЦЭМ!$B$33:$B$776,W$119)+'СЕТ СН'!$I$9+СВЦЭМ!$D$10+'СЕТ СН'!$I$6-'СЕТ СН'!$I$19</f>
        <v>1470.4521849299999</v>
      </c>
      <c r="X132" s="36">
        <f>SUMIFS(СВЦЭМ!$C$33:$C$776,СВЦЭМ!$A$33:$A$776,$A132,СВЦЭМ!$B$33:$B$776,X$119)+'СЕТ СН'!$I$9+СВЦЭМ!$D$10+'СЕТ СН'!$I$6-'СЕТ СН'!$I$19</f>
        <v>1530.1615276</v>
      </c>
      <c r="Y132" s="36">
        <f>SUMIFS(СВЦЭМ!$C$33:$C$776,СВЦЭМ!$A$33:$A$776,$A132,СВЦЭМ!$B$33:$B$776,Y$119)+'СЕТ СН'!$I$9+СВЦЭМ!$D$10+'СЕТ СН'!$I$6-'СЕТ СН'!$I$19</f>
        <v>1571.6597600300001</v>
      </c>
    </row>
    <row r="133" spans="1:25" ht="15.75" x14ac:dyDescent="0.2">
      <c r="A133" s="35">
        <f t="shared" si="3"/>
        <v>43538</v>
      </c>
      <c r="B133" s="36">
        <f>SUMIFS(СВЦЭМ!$C$33:$C$776,СВЦЭМ!$A$33:$A$776,$A133,СВЦЭМ!$B$33:$B$776,B$119)+'СЕТ СН'!$I$9+СВЦЭМ!$D$10+'СЕТ СН'!$I$6-'СЕТ СН'!$I$19</f>
        <v>1675.2937267699999</v>
      </c>
      <c r="C133" s="36">
        <f>SUMIFS(СВЦЭМ!$C$33:$C$776,СВЦЭМ!$A$33:$A$776,$A133,СВЦЭМ!$B$33:$B$776,C$119)+'СЕТ СН'!$I$9+СВЦЭМ!$D$10+'СЕТ СН'!$I$6-'СЕТ СН'!$I$19</f>
        <v>1699.7577306600001</v>
      </c>
      <c r="D133" s="36">
        <f>SUMIFS(СВЦЭМ!$C$33:$C$776,СВЦЭМ!$A$33:$A$776,$A133,СВЦЭМ!$B$33:$B$776,D$119)+'СЕТ СН'!$I$9+СВЦЭМ!$D$10+'СЕТ СН'!$I$6-'СЕТ СН'!$I$19</f>
        <v>1723.9161972900001</v>
      </c>
      <c r="E133" s="36">
        <f>SUMIFS(СВЦЭМ!$C$33:$C$776,СВЦЭМ!$A$33:$A$776,$A133,СВЦЭМ!$B$33:$B$776,E$119)+'СЕТ СН'!$I$9+СВЦЭМ!$D$10+'СЕТ СН'!$I$6-'СЕТ СН'!$I$19</f>
        <v>1719.5404641999999</v>
      </c>
      <c r="F133" s="36">
        <f>SUMIFS(СВЦЭМ!$C$33:$C$776,СВЦЭМ!$A$33:$A$776,$A133,СВЦЭМ!$B$33:$B$776,F$119)+'СЕТ СН'!$I$9+СВЦЭМ!$D$10+'СЕТ СН'!$I$6-'СЕТ СН'!$I$19</f>
        <v>1710.18853863</v>
      </c>
      <c r="G133" s="36">
        <f>SUMIFS(СВЦЭМ!$C$33:$C$776,СВЦЭМ!$A$33:$A$776,$A133,СВЦЭМ!$B$33:$B$776,G$119)+'СЕТ СН'!$I$9+СВЦЭМ!$D$10+'СЕТ СН'!$I$6-'СЕТ СН'!$I$19</f>
        <v>1680.0217245700001</v>
      </c>
      <c r="H133" s="36">
        <f>SUMIFS(СВЦЭМ!$C$33:$C$776,СВЦЭМ!$A$33:$A$776,$A133,СВЦЭМ!$B$33:$B$776,H$119)+'СЕТ СН'!$I$9+СВЦЭМ!$D$10+'СЕТ СН'!$I$6-'СЕТ СН'!$I$19</f>
        <v>1617.0364553099998</v>
      </c>
      <c r="I133" s="36">
        <f>SUMIFS(СВЦЭМ!$C$33:$C$776,СВЦЭМ!$A$33:$A$776,$A133,СВЦЭМ!$B$33:$B$776,I$119)+'СЕТ СН'!$I$9+СВЦЭМ!$D$10+'СЕТ СН'!$I$6-'СЕТ СН'!$I$19</f>
        <v>1555.2561109799999</v>
      </c>
      <c r="J133" s="36">
        <f>SUMIFS(СВЦЭМ!$C$33:$C$776,СВЦЭМ!$A$33:$A$776,$A133,СВЦЭМ!$B$33:$B$776,J$119)+'СЕТ СН'!$I$9+СВЦЭМ!$D$10+'СЕТ СН'!$I$6-'СЕТ СН'!$I$19</f>
        <v>1515.9350203200001</v>
      </c>
      <c r="K133" s="36">
        <f>SUMIFS(СВЦЭМ!$C$33:$C$776,СВЦЭМ!$A$33:$A$776,$A133,СВЦЭМ!$B$33:$B$776,K$119)+'СЕТ СН'!$I$9+СВЦЭМ!$D$10+'СЕТ СН'!$I$6-'СЕТ СН'!$I$19</f>
        <v>1495.18398103</v>
      </c>
      <c r="L133" s="36">
        <f>SUMIFS(СВЦЭМ!$C$33:$C$776,СВЦЭМ!$A$33:$A$776,$A133,СВЦЭМ!$B$33:$B$776,L$119)+'СЕТ СН'!$I$9+СВЦЭМ!$D$10+'СЕТ СН'!$I$6-'СЕТ СН'!$I$19</f>
        <v>1494.77243918</v>
      </c>
      <c r="M133" s="36">
        <f>SUMIFS(СВЦЭМ!$C$33:$C$776,СВЦЭМ!$A$33:$A$776,$A133,СВЦЭМ!$B$33:$B$776,M$119)+'СЕТ СН'!$I$9+СВЦЭМ!$D$10+'СЕТ СН'!$I$6-'СЕТ СН'!$I$19</f>
        <v>1541.62332029</v>
      </c>
      <c r="N133" s="36">
        <f>SUMIFS(СВЦЭМ!$C$33:$C$776,СВЦЭМ!$A$33:$A$776,$A133,СВЦЭМ!$B$33:$B$776,N$119)+'СЕТ СН'!$I$9+СВЦЭМ!$D$10+'СЕТ СН'!$I$6-'СЕТ СН'!$I$19</f>
        <v>1575.88572647</v>
      </c>
      <c r="O133" s="36">
        <f>SUMIFS(СВЦЭМ!$C$33:$C$776,СВЦЭМ!$A$33:$A$776,$A133,СВЦЭМ!$B$33:$B$776,O$119)+'СЕТ СН'!$I$9+СВЦЭМ!$D$10+'СЕТ СН'!$I$6-'СЕТ СН'!$I$19</f>
        <v>1584.6973257599998</v>
      </c>
      <c r="P133" s="36">
        <f>SUMIFS(СВЦЭМ!$C$33:$C$776,СВЦЭМ!$A$33:$A$776,$A133,СВЦЭМ!$B$33:$B$776,P$119)+'СЕТ СН'!$I$9+СВЦЭМ!$D$10+'СЕТ СН'!$I$6-'СЕТ СН'!$I$19</f>
        <v>1595.8785634199999</v>
      </c>
      <c r="Q133" s="36">
        <f>SUMIFS(СВЦЭМ!$C$33:$C$776,СВЦЭМ!$A$33:$A$776,$A133,СВЦЭМ!$B$33:$B$776,Q$119)+'СЕТ СН'!$I$9+СВЦЭМ!$D$10+'СЕТ СН'!$I$6-'СЕТ СН'!$I$19</f>
        <v>1597.3968334599999</v>
      </c>
      <c r="R133" s="36">
        <f>SUMIFS(СВЦЭМ!$C$33:$C$776,СВЦЭМ!$A$33:$A$776,$A133,СВЦЭМ!$B$33:$B$776,R$119)+'СЕТ СН'!$I$9+СВЦЭМ!$D$10+'СЕТ СН'!$I$6-'СЕТ СН'!$I$19</f>
        <v>1565.1114080500001</v>
      </c>
      <c r="S133" s="36">
        <f>SUMIFS(СВЦЭМ!$C$33:$C$776,СВЦЭМ!$A$33:$A$776,$A133,СВЦЭМ!$B$33:$B$776,S$119)+'СЕТ СН'!$I$9+СВЦЭМ!$D$10+'СЕТ СН'!$I$6-'СЕТ СН'!$I$19</f>
        <v>1523.5351308300001</v>
      </c>
      <c r="T133" s="36">
        <f>SUMIFS(СВЦЭМ!$C$33:$C$776,СВЦЭМ!$A$33:$A$776,$A133,СВЦЭМ!$B$33:$B$776,T$119)+'СЕТ СН'!$I$9+СВЦЭМ!$D$10+'СЕТ СН'!$I$6-'СЕТ СН'!$I$19</f>
        <v>1492.6127508099999</v>
      </c>
      <c r="U133" s="36">
        <f>SUMIFS(СВЦЭМ!$C$33:$C$776,СВЦЭМ!$A$33:$A$776,$A133,СВЦЭМ!$B$33:$B$776,U$119)+'СЕТ СН'!$I$9+СВЦЭМ!$D$10+'СЕТ СН'!$I$6-'СЕТ СН'!$I$19</f>
        <v>1448.57146113</v>
      </c>
      <c r="V133" s="36">
        <f>SUMIFS(СВЦЭМ!$C$33:$C$776,СВЦЭМ!$A$33:$A$776,$A133,СВЦЭМ!$B$33:$B$776,V$119)+'СЕТ СН'!$I$9+СВЦЭМ!$D$10+'СЕТ СН'!$I$6-'СЕТ СН'!$I$19</f>
        <v>1440.6720503400002</v>
      </c>
      <c r="W133" s="36">
        <f>SUMIFS(СВЦЭМ!$C$33:$C$776,СВЦЭМ!$A$33:$A$776,$A133,СВЦЭМ!$B$33:$B$776,W$119)+'СЕТ СН'!$I$9+СВЦЭМ!$D$10+'СЕТ СН'!$I$6-'СЕТ СН'!$I$19</f>
        <v>1433.5496145000002</v>
      </c>
      <c r="X133" s="36">
        <f>SUMIFS(СВЦЭМ!$C$33:$C$776,СВЦЭМ!$A$33:$A$776,$A133,СВЦЭМ!$B$33:$B$776,X$119)+'СЕТ СН'!$I$9+СВЦЭМ!$D$10+'СЕТ СН'!$I$6-'СЕТ СН'!$I$19</f>
        <v>1453.58672138</v>
      </c>
      <c r="Y133" s="36">
        <f>SUMIFS(СВЦЭМ!$C$33:$C$776,СВЦЭМ!$A$33:$A$776,$A133,СВЦЭМ!$B$33:$B$776,Y$119)+'СЕТ СН'!$I$9+СВЦЭМ!$D$10+'СЕТ СН'!$I$6-'СЕТ СН'!$I$19</f>
        <v>1487.7526597599999</v>
      </c>
    </row>
    <row r="134" spans="1:25" ht="15.75" x14ac:dyDescent="0.2">
      <c r="A134" s="35">
        <f t="shared" si="3"/>
        <v>43539</v>
      </c>
      <c r="B134" s="36">
        <f>SUMIFS(СВЦЭМ!$C$33:$C$776,СВЦЭМ!$A$33:$A$776,$A134,СВЦЭМ!$B$33:$B$776,B$119)+'СЕТ СН'!$I$9+СВЦЭМ!$D$10+'СЕТ СН'!$I$6-'СЕТ СН'!$I$19</f>
        <v>1632.7776588400002</v>
      </c>
      <c r="C134" s="36">
        <f>SUMIFS(СВЦЭМ!$C$33:$C$776,СВЦЭМ!$A$33:$A$776,$A134,СВЦЭМ!$B$33:$B$776,C$119)+'СЕТ СН'!$I$9+СВЦЭМ!$D$10+'СЕТ СН'!$I$6-'СЕТ СН'!$I$19</f>
        <v>1704.7989055399999</v>
      </c>
      <c r="D134" s="36">
        <f>SUMIFS(СВЦЭМ!$C$33:$C$776,СВЦЭМ!$A$33:$A$776,$A134,СВЦЭМ!$B$33:$B$776,D$119)+'СЕТ СН'!$I$9+СВЦЭМ!$D$10+'СЕТ СН'!$I$6-'СЕТ СН'!$I$19</f>
        <v>1701.23917755</v>
      </c>
      <c r="E134" s="36">
        <f>SUMIFS(СВЦЭМ!$C$33:$C$776,СВЦЭМ!$A$33:$A$776,$A134,СВЦЭМ!$B$33:$B$776,E$119)+'СЕТ СН'!$I$9+СВЦЭМ!$D$10+'СЕТ СН'!$I$6-'СЕТ СН'!$I$19</f>
        <v>1706.6003875900001</v>
      </c>
      <c r="F134" s="36">
        <f>SUMIFS(СВЦЭМ!$C$33:$C$776,СВЦЭМ!$A$33:$A$776,$A134,СВЦЭМ!$B$33:$B$776,F$119)+'СЕТ СН'!$I$9+СВЦЭМ!$D$10+'СЕТ СН'!$I$6-'СЕТ СН'!$I$19</f>
        <v>1704.8661319399998</v>
      </c>
      <c r="G134" s="36">
        <f>SUMIFS(СВЦЭМ!$C$33:$C$776,СВЦЭМ!$A$33:$A$776,$A134,СВЦЭМ!$B$33:$B$776,G$119)+'СЕТ СН'!$I$9+СВЦЭМ!$D$10+'СЕТ СН'!$I$6-'СЕТ СН'!$I$19</f>
        <v>1678.4458816699998</v>
      </c>
      <c r="H134" s="36">
        <f>SUMIFS(СВЦЭМ!$C$33:$C$776,СВЦЭМ!$A$33:$A$776,$A134,СВЦЭМ!$B$33:$B$776,H$119)+'СЕТ СН'!$I$9+СВЦЭМ!$D$10+'СЕТ СН'!$I$6-'СЕТ СН'!$I$19</f>
        <v>1628.7853765999998</v>
      </c>
      <c r="I134" s="36">
        <f>SUMIFS(СВЦЭМ!$C$33:$C$776,СВЦЭМ!$A$33:$A$776,$A134,СВЦЭМ!$B$33:$B$776,I$119)+'СЕТ СН'!$I$9+СВЦЭМ!$D$10+'СЕТ СН'!$I$6-'СЕТ СН'!$I$19</f>
        <v>1579.8846790699999</v>
      </c>
      <c r="J134" s="36">
        <f>SUMIFS(СВЦЭМ!$C$33:$C$776,СВЦЭМ!$A$33:$A$776,$A134,СВЦЭМ!$B$33:$B$776,J$119)+'СЕТ СН'!$I$9+СВЦЭМ!$D$10+'СЕТ СН'!$I$6-'СЕТ СН'!$I$19</f>
        <v>1542.8533796699999</v>
      </c>
      <c r="K134" s="36">
        <f>SUMIFS(СВЦЭМ!$C$33:$C$776,СВЦЭМ!$A$33:$A$776,$A134,СВЦЭМ!$B$33:$B$776,K$119)+'СЕТ СН'!$I$9+СВЦЭМ!$D$10+'СЕТ СН'!$I$6-'СЕТ СН'!$I$19</f>
        <v>1539.59107034</v>
      </c>
      <c r="L134" s="36">
        <f>SUMIFS(СВЦЭМ!$C$33:$C$776,СВЦЭМ!$A$33:$A$776,$A134,СВЦЭМ!$B$33:$B$776,L$119)+'СЕТ СН'!$I$9+СВЦЭМ!$D$10+'СЕТ СН'!$I$6-'СЕТ СН'!$I$19</f>
        <v>1542.2962871899999</v>
      </c>
      <c r="M134" s="36">
        <f>SUMIFS(СВЦЭМ!$C$33:$C$776,СВЦЭМ!$A$33:$A$776,$A134,СВЦЭМ!$B$33:$B$776,M$119)+'СЕТ СН'!$I$9+СВЦЭМ!$D$10+'СЕТ СН'!$I$6-'СЕТ СН'!$I$19</f>
        <v>1560.80206641</v>
      </c>
      <c r="N134" s="36">
        <f>SUMIFS(СВЦЭМ!$C$33:$C$776,СВЦЭМ!$A$33:$A$776,$A134,СВЦЭМ!$B$33:$B$776,N$119)+'СЕТ СН'!$I$9+СВЦЭМ!$D$10+'СЕТ СН'!$I$6-'СЕТ СН'!$I$19</f>
        <v>1554.2741647</v>
      </c>
      <c r="O134" s="36">
        <f>SUMIFS(СВЦЭМ!$C$33:$C$776,СВЦЭМ!$A$33:$A$776,$A134,СВЦЭМ!$B$33:$B$776,O$119)+'СЕТ СН'!$I$9+СВЦЭМ!$D$10+'СЕТ СН'!$I$6-'СЕТ СН'!$I$19</f>
        <v>1574.4126356699999</v>
      </c>
      <c r="P134" s="36">
        <f>SUMIFS(СВЦЭМ!$C$33:$C$776,СВЦЭМ!$A$33:$A$776,$A134,СВЦЭМ!$B$33:$B$776,P$119)+'СЕТ СН'!$I$9+СВЦЭМ!$D$10+'СЕТ СН'!$I$6-'СЕТ СН'!$I$19</f>
        <v>1595.8827007099999</v>
      </c>
      <c r="Q134" s="36">
        <f>SUMIFS(СВЦЭМ!$C$33:$C$776,СВЦЭМ!$A$33:$A$776,$A134,СВЦЭМ!$B$33:$B$776,Q$119)+'СЕТ СН'!$I$9+СВЦЭМ!$D$10+'СЕТ СН'!$I$6-'СЕТ СН'!$I$19</f>
        <v>1563.63886252</v>
      </c>
      <c r="R134" s="36">
        <f>SUMIFS(СВЦЭМ!$C$33:$C$776,СВЦЭМ!$A$33:$A$776,$A134,СВЦЭМ!$B$33:$B$776,R$119)+'СЕТ СН'!$I$9+СВЦЭМ!$D$10+'СЕТ СН'!$I$6-'СЕТ СН'!$I$19</f>
        <v>1523.9108580699999</v>
      </c>
      <c r="S134" s="36">
        <f>SUMIFS(СВЦЭМ!$C$33:$C$776,СВЦЭМ!$A$33:$A$776,$A134,СВЦЭМ!$B$33:$B$776,S$119)+'СЕТ СН'!$I$9+СВЦЭМ!$D$10+'СЕТ СН'!$I$6-'СЕТ СН'!$I$19</f>
        <v>1481.5124841000002</v>
      </c>
      <c r="T134" s="36">
        <f>SUMIFS(СВЦЭМ!$C$33:$C$776,СВЦЭМ!$A$33:$A$776,$A134,СВЦЭМ!$B$33:$B$776,T$119)+'СЕТ СН'!$I$9+СВЦЭМ!$D$10+'СЕТ СН'!$I$6-'СЕТ СН'!$I$19</f>
        <v>1472.4443685000001</v>
      </c>
      <c r="U134" s="36">
        <f>SUMIFS(СВЦЭМ!$C$33:$C$776,СВЦЭМ!$A$33:$A$776,$A134,СВЦЭМ!$B$33:$B$776,U$119)+'СЕТ СН'!$I$9+СВЦЭМ!$D$10+'СЕТ СН'!$I$6-'СЕТ СН'!$I$19</f>
        <v>1460.8545755800001</v>
      </c>
      <c r="V134" s="36">
        <f>SUMIFS(СВЦЭМ!$C$33:$C$776,СВЦЭМ!$A$33:$A$776,$A134,СВЦЭМ!$B$33:$B$776,V$119)+'СЕТ СН'!$I$9+СВЦЭМ!$D$10+'СЕТ СН'!$I$6-'СЕТ СН'!$I$19</f>
        <v>1463.62003155</v>
      </c>
      <c r="W134" s="36">
        <f>SUMIFS(СВЦЭМ!$C$33:$C$776,СВЦЭМ!$A$33:$A$776,$A134,СВЦЭМ!$B$33:$B$776,W$119)+'СЕТ СН'!$I$9+СВЦЭМ!$D$10+'СЕТ СН'!$I$6-'СЕТ СН'!$I$19</f>
        <v>1468.36999012</v>
      </c>
      <c r="X134" s="36">
        <f>SUMIFS(СВЦЭМ!$C$33:$C$776,СВЦЭМ!$A$33:$A$776,$A134,СВЦЭМ!$B$33:$B$776,X$119)+'СЕТ СН'!$I$9+СВЦЭМ!$D$10+'СЕТ СН'!$I$6-'СЕТ СН'!$I$19</f>
        <v>1494.6711749800002</v>
      </c>
      <c r="Y134" s="36">
        <f>SUMIFS(СВЦЭМ!$C$33:$C$776,СВЦЭМ!$A$33:$A$776,$A134,СВЦЭМ!$B$33:$B$776,Y$119)+'СЕТ СН'!$I$9+СВЦЭМ!$D$10+'СЕТ СН'!$I$6-'СЕТ СН'!$I$19</f>
        <v>1536.34960024</v>
      </c>
    </row>
    <row r="135" spans="1:25" ht="15.75" x14ac:dyDescent="0.2">
      <c r="A135" s="35">
        <f t="shared" si="3"/>
        <v>43540</v>
      </c>
      <c r="B135" s="36">
        <f>SUMIFS(СВЦЭМ!$C$33:$C$776,СВЦЭМ!$A$33:$A$776,$A135,СВЦЭМ!$B$33:$B$776,B$119)+'СЕТ СН'!$I$9+СВЦЭМ!$D$10+'СЕТ СН'!$I$6-'СЕТ СН'!$I$19</f>
        <v>1585.4336836399998</v>
      </c>
      <c r="C135" s="36">
        <f>SUMIFS(СВЦЭМ!$C$33:$C$776,СВЦЭМ!$A$33:$A$776,$A135,СВЦЭМ!$B$33:$B$776,C$119)+'СЕТ СН'!$I$9+СВЦЭМ!$D$10+'СЕТ СН'!$I$6-'СЕТ СН'!$I$19</f>
        <v>1627.1085731200001</v>
      </c>
      <c r="D135" s="36">
        <f>SUMIFS(СВЦЭМ!$C$33:$C$776,СВЦЭМ!$A$33:$A$776,$A135,СВЦЭМ!$B$33:$B$776,D$119)+'СЕТ СН'!$I$9+СВЦЭМ!$D$10+'СЕТ СН'!$I$6-'СЕТ СН'!$I$19</f>
        <v>1653.0834481400002</v>
      </c>
      <c r="E135" s="36">
        <f>SUMIFS(СВЦЭМ!$C$33:$C$776,СВЦЭМ!$A$33:$A$776,$A135,СВЦЭМ!$B$33:$B$776,E$119)+'СЕТ СН'!$I$9+СВЦЭМ!$D$10+'СЕТ СН'!$I$6-'СЕТ СН'!$I$19</f>
        <v>1660.0177703499999</v>
      </c>
      <c r="F135" s="36">
        <f>SUMIFS(СВЦЭМ!$C$33:$C$776,СВЦЭМ!$A$33:$A$776,$A135,СВЦЭМ!$B$33:$B$776,F$119)+'СЕТ СН'!$I$9+СВЦЭМ!$D$10+'СЕТ СН'!$I$6-'СЕТ СН'!$I$19</f>
        <v>1681.3906876199999</v>
      </c>
      <c r="G135" s="36">
        <f>SUMIFS(СВЦЭМ!$C$33:$C$776,СВЦЭМ!$A$33:$A$776,$A135,СВЦЭМ!$B$33:$B$776,G$119)+'СЕТ СН'!$I$9+СВЦЭМ!$D$10+'СЕТ СН'!$I$6-'СЕТ СН'!$I$19</f>
        <v>1667.38391602</v>
      </c>
      <c r="H135" s="36">
        <f>SUMIFS(СВЦЭМ!$C$33:$C$776,СВЦЭМ!$A$33:$A$776,$A135,СВЦЭМ!$B$33:$B$776,H$119)+'СЕТ СН'!$I$9+СВЦЭМ!$D$10+'СЕТ СН'!$I$6-'СЕТ СН'!$I$19</f>
        <v>1638.7712896100002</v>
      </c>
      <c r="I135" s="36">
        <f>SUMIFS(СВЦЭМ!$C$33:$C$776,СВЦЭМ!$A$33:$A$776,$A135,СВЦЭМ!$B$33:$B$776,I$119)+'СЕТ СН'!$I$9+СВЦЭМ!$D$10+'СЕТ СН'!$I$6-'СЕТ СН'!$I$19</f>
        <v>1564.50218513</v>
      </c>
      <c r="J135" s="36">
        <f>SUMIFS(СВЦЭМ!$C$33:$C$776,СВЦЭМ!$A$33:$A$776,$A135,СВЦЭМ!$B$33:$B$776,J$119)+'СЕТ СН'!$I$9+СВЦЭМ!$D$10+'СЕТ СН'!$I$6-'СЕТ СН'!$I$19</f>
        <v>1486.8782801</v>
      </c>
      <c r="K135" s="36">
        <f>SUMIFS(СВЦЭМ!$C$33:$C$776,СВЦЭМ!$A$33:$A$776,$A135,СВЦЭМ!$B$33:$B$776,K$119)+'СЕТ СН'!$I$9+СВЦЭМ!$D$10+'СЕТ СН'!$I$6-'СЕТ СН'!$I$19</f>
        <v>1472.38689002</v>
      </c>
      <c r="L135" s="36">
        <f>SUMIFS(СВЦЭМ!$C$33:$C$776,СВЦЭМ!$A$33:$A$776,$A135,СВЦЭМ!$B$33:$B$776,L$119)+'СЕТ СН'!$I$9+СВЦЭМ!$D$10+'СЕТ СН'!$I$6-'СЕТ СН'!$I$19</f>
        <v>1491.10360126</v>
      </c>
      <c r="M135" s="36">
        <f>SUMIFS(СВЦЭМ!$C$33:$C$776,СВЦЭМ!$A$33:$A$776,$A135,СВЦЭМ!$B$33:$B$776,M$119)+'СЕТ СН'!$I$9+СВЦЭМ!$D$10+'СЕТ СН'!$I$6-'СЕТ СН'!$I$19</f>
        <v>1525.7454080900002</v>
      </c>
      <c r="N135" s="36">
        <f>SUMIFS(СВЦЭМ!$C$33:$C$776,СВЦЭМ!$A$33:$A$776,$A135,СВЦЭМ!$B$33:$B$776,N$119)+'СЕТ СН'!$I$9+СВЦЭМ!$D$10+'СЕТ СН'!$I$6-'СЕТ СН'!$I$19</f>
        <v>1562.86582681</v>
      </c>
      <c r="O135" s="36">
        <f>SUMIFS(СВЦЭМ!$C$33:$C$776,СВЦЭМ!$A$33:$A$776,$A135,СВЦЭМ!$B$33:$B$776,O$119)+'СЕТ СН'!$I$9+СВЦЭМ!$D$10+'СЕТ СН'!$I$6-'СЕТ СН'!$I$19</f>
        <v>1579.21561767</v>
      </c>
      <c r="P135" s="36">
        <f>SUMIFS(СВЦЭМ!$C$33:$C$776,СВЦЭМ!$A$33:$A$776,$A135,СВЦЭМ!$B$33:$B$776,P$119)+'СЕТ СН'!$I$9+СВЦЭМ!$D$10+'СЕТ СН'!$I$6-'СЕТ СН'!$I$19</f>
        <v>1571.0784738100001</v>
      </c>
      <c r="Q135" s="36">
        <f>SUMIFS(СВЦЭМ!$C$33:$C$776,СВЦЭМ!$A$33:$A$776,$A135,СВЦЭМ!$B$33:$B$776,Q$119)+'СЕТ СН'!$I$9+СВЦЭМ!$D$10+'СЕТ СН'!$I$6-'СЕТ СН'!$I$19</f>
        <v>1572.3170766000001</v>
      </c>
      <c r="R135" s="36">
        <f>SUMIFS(СВЦЭМ!$C$33:$C$776,СВЦЭМ!$A$33:$A$776,$A135,СВЦЭМ!$B$33:$B$776,R$119)+'СЕТ СН'!$I$9+СВЦЭМ!$D$10+'СЕТ СН'!$I$6-'СЕТ СН'!$I$19</f>
        <v>1542.4667589800001</v>
      </c>
      <c r="S135" s="36">
        <f>SUMIFS(СВЦЭМ!$C$33:$C$776,СВЦЭМ!$A$33:$A$776,$A135,СВЦЭМ!$B$33:$B$776,S$119)+'СЕТ СН'!$I$9+СВЦЭМ!$D$10+'СЕТ СН'!$I$6-'СЕТ СН'!$I$19</f>
        <v>1495.6682762800001</v>
      </c>
      <c r="T135" s="36">
        <f>SUMIFS(СВЦЭМ!$C$33:$C$776,СВЦЭМ!$A$33:$A$776,$A135,СВЦЭМ!$B$33:$B$776,T$119)+'СЕТ СН'!$I$9+СВЦЭМ!$D$10+'СЕТ СН'!$I$6-'СЕТ СН'!$I$19</f>
        <v>1483.9533234400001</v>
      </c>
      <c r="U135" s="36">
        <f>SUMIFS(СВЦЭМ!$C$33:$C$776,СВЦЭМ!$A$33:$A$776,$A135,СВЦЭМ!$B$33:$B$776,U$119)+'СЕТ СН'!$I$9+СВЦЭМ!$D$10+'СЕТ СН'!$I$6-'СЕТ СН'!$I$19</f>
        <v>1466.4206415799999</v>
      </c>
      <c r="V135" s="36">
        <f>SUMIFS(СВЦЭМ!$C$33:$C$776,СВЦЭМ!$A$33:$A$776,$A135,СВЦЭМ!$B$33:$B$776,V$119)+'СЕТ СН'!$I$9+СВЦЭМ!$D$10+'СЕТ СН'!$I$6-'СЕТ СН'!$I$19</f>
        <v>1447.75265956</v>
      </c>
      <c r="W135" s="36">
        <f>SUMIFS(СВЦЭМ!$C$33:$C$776,СВЦЭМ!$A$33:$A$776,$A135,СВЦЭМ!$B$33:$B$776,W$119)+'СЕТ СН'!$I$9+СВЦЭМ!$D$10+'СЕТ СН'!$I$6-'СЕТ СН'!$I$19</f>
        <v>1459.1766810899999</v>
      </c>
      <c r="X135" s="36">
        <f>SUMIFS(СВЦЭМ!$C$33:$C$776,СВЦЭМ!$A$33:$A$776,$A135,СВЦЭМ!$B$33:$B$776,X$119)+'СЕТ СН'!$I$9+СВЦЭМ!$D$10+'СЕТ СН'!$I$6-'СЕТ СН'!$I$19</f>
        <v>1501.4747411600001</v>
      </c>
      <c r="Y135" s="36">
        <f>SUMIFS(СВЦЭМ!$C$33:$C$776,СВЦЭМ!$A$33:$A$776,$A135,СВЦЭМ!$B$33:$B$776,Y$119)+'СЕТ СН'!$I$9+СВЦЭМ!$D$10+'СЕТ СН'!$I$6-'СЕТ СН'!$I$19</f>
        <v>1554.19211619</v>
      </c>
    </row>
    <row r="136" spans="1:25" ht="15.75" x14ac:dyDescent="0.2">
      <c r="A136" s="35">
        <f t="shared" si="3"/>
        <v>43541</v>
      </c>
      <c r="B136" s="36">
        <f>SUMIFS(СВЦЭМ!$C$33:$C$776,СВЦЭМ!$A$33:$A$776,$A136,СВЦЭМ!$B$33:$B$776,B$119)+'СЕТ СН'!$I$9+СВЦЭМ!$D$10+'СЕТ СН'!$I$6-'СЕТ СН'!$I$19</f>
        <v>1597.8482371700002</v>
      </c>
      <c r="C136" s="36">
        <f>SUMIFS(СВЦЭМ!$C$33:$C$776,СВЦЭМ!$A$33:$A$776,$A136,СВЦЭМ!$B$33:$B$776,C$119)+'СЕТ СН'!$I$9+СВЦЭМ!$D$10+'СЕТ СН'!$I$6-'СЕТ СН'!$I$19</f>
        <v>1633.2668107999998</v>
      </c>
      <c r="D136" s="36">
        <f>SUMIFS(СВЦЭМ!$C$33:$C$776,СВЦЭМ!$A$33:$A$776,$A136,СВЦЭМ!$B$33:$B$776,D$119)+'СЕТ СН'!$I$9+СВЦЭМ!$D$10+'СЕТ СН'!$I$6-'СЕТ СН'!$I$19</f>
        <v>1640.34880183</v>
      </c>
      <c r="E136" s="36">
        <f>SUMIFS(СВЦЭМ!$C$33:$C$776,СВЦЭМ!$A$33:$A$776,$A136,СВЦЭМ!$B$33:$B$776,E$119)+'СЕТ СН'!$I$9+СВЦЭМ!$D$10+'СЕТ СН'!$I$6-'СЕТ СН'!$I$19</f>
        <v>1644.34056968</v>
      </c>
      <c r="F136" s="36">
        <f>SUMIFS(СВЦЭМ!$C$33:$C$776,СВЦЭМ!$A$33:$A$776,$A136,СВЦЭМ!$B$33:$B$776,F$119)+'СЕТ СН'!$I$9+СВЦЭМ!$D$10+'СЕТ СН'!$I$6-'СЕТ СН'!$I$19</f>
        <v>1661.0459098199999</v>
      </c>
      <c r="G136" s="36">
        <f>SUMIFS(СВЦЭМ!$C$33:$C$776,СВЦЭМ!$A$33:$A$776,$A136,СВЦЭМ!$B$33:$B$776,G$119)+'СЕТ СН'!$I$9+СВЦЭМ!$D$10+'СЕТ СН'!$I$6-'СЕТ СН'!$I$19</f>
        <v>1674.2779756999998</v>
      </c>
      <c r="H136" s="36">
        <f>SUMIFS(СВЦЭМ!$C$33:$C$776,СВЦЭМ!$A$33:$A$776,$A136,СВЦЭМ!$B$33:$B$776,H$119)+'СЕТ СН'!$I$9+СВЦЭМ!$D$10+'СЕТ СН'!$I$6-'СЕТ СН'!$I$19</f>
        <v>1623.3024153599999</v>
      </c>
      <c r="I136" s="36">
        <f>SUMIFS(СВЦЭМ!$C$33:$C$776,СВЦЭМ!$A$33:$A$776,$A136,СВЦЭМ!$B$33:$B$776,I$119)+'СЕТ СН'!$I$9+СВЦЭМ!$D$10+'СЕТ СН'!$I$6-'СЕТ СН'!$I$19</f>
        <v>1568.1673956499999</v>
      </c>
      <c r="J136" s="36">
        <f>SUMIFS(СВЦЭМ!$C$33:$C$776,СВЦЭМ!$A$33:$A$776,$A136,СВЦЭМ!$B$33:$B$776,J$119)+'СЕТ СН'!$I$9+СВЦЭМ!$D$10+'СЕТ СН'!$I$6-'СЕТ СН'!$I$19</f>
        <v>1513.49555145</v>
      </c>
      <c r="K136" s="36">
        <f>SUMIFS(СВЦЭМ!$C$33:$C$776,СВЦЭМ!$A$33:$A$776,$A136,СВЦЭМ!$B$33:$B$776,K$119)+'СЕТ СН'!$I$9+СВЦЭМ!$D$10+'СЕТ СН'!$I$6-'СЕТ СН'!$I$19</f>
        <v>1481.67398824</v>
      </c>
      <c r="L136" s="36">
        <f>SUMIFS(СВЦЭМ!$C$33:$C$776,СВЦЭМ!$A$33:$A$776,$A136,СВЦЭМ!$B$33:$B$776,L$119)+'СЕТ СН'!$I$9+СВЦЭМ!$D$10+'СЕТ СН'!$I$6-'СЕТ СН'!$I$19</f>
        <v>1464.9805511700001</v>
      </c>
      <c r="M136" s="36">
        <f>SUMIFS(СВЦЭМ!$C$33:$C$776,СВЦЭМ!$A$33:$A$776,$A136,СВЦЭМ!$B$33:$B$776,M$119)+'СЕТ СН'!$I$9+СВЦЭМ!$D$10+'СЕТ СН'!$I$6-'СЕТ СН'!$I$19</f>
        <v>1507.4527729800002</v>
      </c>
      <c r="N136" s="36">
        <f>SUMIFS(СВЦЭМ!$C$33:$C$776,СВЦЭМ!$A$33:$A$776,$A136,СВЦЭМ!$B$33:$B$776,N$119)+'СЕТ СН'!$I$9+СВЦЭМ!$D$10+'СЕТ СН'!$I$6-'СЕТ СН'!$I$19</f>
        <v>1547.1890065600001</v>
      </c>
      <c r="O136" s="36">
        <f>SUMIFS(СВЦЭМ!$C$33:$C$776,СВЦЭМ!$A$33:$A$776,$A136,СВЦЭМ!$B$33:$B$776,O$119)+'СЕТ СН'!$I$9+СВЦЭМ!$D$10+'СЕТ СН'!$I$6-'СЕТ СН'!$I$19</f>
        <v>1570.74259067</v>
      </c>
      <c r="P136" s="36">
        <f>SUMIFS(СВЦЭМ!$C$33:$C$776,СВЦЭМ!$A$33:$A$776,$A136,СВЦЭМ!$B$33:$B$776,P$119)+'СЕТ СН'!$I$9+СВЦЭМ!$D$10+'СЕТ СН'!$I$6-'СЕТ СН'!$I$19</f>
        <v>1582.28271546</v>
      </c>
      <c r="Q136" s="36">
        <f>SUMIFS(СВЦЭМ!$C$33:$C$776,СВЦЭМ!$A$33:$A$776,$A136,СВЦЭМ!$B$33:$B$776,Q$119)+'СЕТ СН'!$I$9+СВЦЭМ!$D$10+'СЕТ СН'!$I$6-'СЕТ СН'!$I$19</f>
        <v>1587.4232962000001</v>
      </c>
      <c r="R136" s="36">
        <f>SUMIFS(СВЦЭМ!$C$33:$C$776,СВЦЭМ!$A$33:$A$776,$A136,СВЦЭМ!$B$33:$B$776,R$119)+'СЕТ СН'!$I$9+СВЦЭМ!$D$10+'СЕТ СН'!$I$6-'СЕТ СН'!$I$19</f>
        <v>1550.4316945099999</v>
      </c>
      <c r="S136" s="36">
        <f>SUMIFS(СВЦЭМ!$C$33:$C$776,СВЦЭМ!$A$33:$A$776,$A136,СВЦЭМ!$B$33:$B$776,S$119)+'СЕТ СН'!$I$9+СВЦЭМ!$D$10+'СЕТ СН'!$I$6-'СЕТ СН'!$I$19</f>
        <v>1503.5511754700001</v>
      </c>
      <c r="T136" s="36">
        <f>SUMIFS(СВЦЭМ!$C$33:$C$776,СВЦЭМ!$A$33:$A$776,$A136,СВЦЭМ!$B$33:$B$776,T$119)+'СЕТ СН'!$I$9+СВЦЭМ!$D$10+'СЕТ СН'!$I$6-'СЕТ СН'!$I$19</f>
        <v>1471.0286627400001</v>
      </c>
      <c r="U136" s="36">
        <f>SUMIFS(СВЦЭМ!$C$33:$C$776,СВЦЭМ!$A$33:$A$776,$A136,СВЦЭМ!$B$33:$B$776,U$119)+'СЕТ СН'!$I$9+СВЦЭМ!$D$10+'СЕТ СН'!$I$6-'СЕТ СН'!$I$19</f>
        <v>1443.4309667500002</v>
      </c>
      <c r="V136" s="36">
        <f>SUMIFS(СВЦЭМ!$C$33:$C$776,СВЦЭМ!$A$33:$A$776,$A136,СВЦЭМ!$B$33:$B$776,V$119)+'СЕТ СН'!$I$9+СВЦЭМ!$D$10+'СЕТ СН'!$I$6-'СЕТ СН'!$I$19</f>
        <v>1427.44694579</v>
      </c>
      <c r="W136" s="36">
        <f>SUMIFS(СВЦЭМ!$C$33:$C$776,СВЦЭМ!$A$33:$A$776,$A136,СВЦЭМ!$B$33:$B$776,W$119)+'СЕТ СН'!$I$9+СВЦЭМ!$D$10+'СЕТ СН'!$I$6-'СЕТ СН'!$I$19</f>
        <v>1443.90940333</v>
      </c>
      <c r="X136" s="36">
        <f>SUMIFS(СВЦЭМ!$C$33:$C$776,СВЦЭМ!$A$33:$A$776,$A136,СВЦЭМ!$B$33:$B$776,X$119)+'СЕТ СН'!$I$9+СВЦЭМ!$D$10+'СЕТ СН'!$I$6-'СЕТ СН'!$I$19</f>
        <v>1480.16139408</v>
      </c>
      <c r="Y136" s="36">
        <f>SUMIFS(СВЦЭМ!$C$33:$C$776,СВЦЭМ!$A$33:$A$776,$A136,СВЦЭМ!$B$33:$B$776,Y$119)+'СЕТ СН'!$I$9+СВЦЭМ!$D$10+'СЕТ СН'!$I$6-'СЕТ СН'!$I$19</f>
        <v>1529.58913497</v>
      </c>
    </row>
    <row r="137" spans="1:25" ht="15.75" x14ac:dyDescent="0.2">
      <c r="A137" s="35">
        <f t="shared" si="3"/>
        <v>43542</v>
      </c>
      <c r="B137" s="36">
        <f>SUMIFS(СВЦЭМ!$C$33:$C$776,СВЦЭМ!$A$33:$A$776,$A137,СВЦЭМ!$B$33:$B$776,B$119)+'СЕТ СН'!$I$9+СВЦЭМ!$D$10+'СЕТ СН'!$I$6-'СЕТ СН'!$I$19</f>
        <v>1592.5544150400001</v>
      </c>
      <c r="C137" s="36">
        <f>SUMIFS(СВЦЭМ!$C$33:$C$776,СВЦЭМ!$A$33:$A$776,$A137,СВЦЭМ!$B$33:$B$776,C$119)+'СЕТ СН'!$I$9+СВЦЭМ!$D$10+'СЕТ СН'!$I$6-'СЕТ СН'!$I$19</f>
        <v>1629.9459851000001</v>
      </c>
      <c r="D137" s="36">
        <f>SUMIFS(СВЦЭМ!$C$33:$C$776,СВЦЭМ!$A$33:$A$776,$A137,СВЦЭМ!$B$33:$B$776,D$119)+'СЕТ СН'!$I$9+СВЦЭМ!$D$10+'СЕТ СН'!$I$6-'СЕТ СН'!$I$19</f>
        <v>1632.27598059</v>
      </c>
      <c r="E137" s="36">
        <f>SUMIFS(СВЦЭМ!$C$33:$C$776,СВЦЭМ!$A$33:$A$776,$A137,СВЦЭМ!$B$33:$B$776,E$119)+'СЕТ СН'!$I$9+СВЦЭМ!$D$10+'СЕТ СН'!$I$6-'СЕТ СН'!$I$19</f>
        <v>1643.71443955</v>
      </c>
      <c r="F137" s="36">
        <f>SUMIFS(СВЦЭМ!$C$33:$C$776,СВЦЭМ!$A$33:$A$776,$A137,СВЦЭМ!$B$33:$B$776,F$119)+'СЕТ СН'!$I$9+СВЦЭМ!$D$10+'СЕТ СН'!$I$6-'СЕТ СН'!$I$19</f>
        <v>1647.5077334100001</v>
      </c>
      <c r="G137" s="36">
        <f>SUMIFS(СВЦЭМ!$C$33:$C$776,СВЦЭМ!$A$33:$A$776,$A137,СВЦЭМ!$B$33:$B$776,G$119)+'СЕТ СН'!$I$9+СВЦЭМ!$D$10+'СЕТ СН'!$I$6-'СЕТ СН'!$I$19</f>
        <v>1628.9328914299999</v>
      </c>
      <c r="H137" s="36">
        <f>SUMIFS(СВЦЭМ!$C$33:$C$776,СВЦЭМ!$A$33:$A$776,$A137,СВЦЭМ!$B$33:$B$776,H$119)+'СЕТ СН'!$I$9+СВЦЭМ!$D$10+'СЕТ СН'!$I$6-'СЕТ СН'!$I$19</f>
        <v>1584.6012981899999</v>
      </c>
      <c r="I137" s="36">
        <f>SUMIFS(СВЦЭМ!$C$33:$C$776,СВЦЭМ!$A$33:$A$776,$A137,СВЦЭМ!$B$33:$B$776,I$119)+'СЕТ СН'!$I$9+СВЦЭМ!$D$10+'СЕТ СН'!$I$6-'СЕТ СН'!$I$19</f>
        <v>1515.91588512</v>
      </c>
      <c r="J137" s="36">
        <f>SUMIFS(СВЦЭМ!$C$33:$C$776,СВЦЭМ!$A$33:$A$776,$A137,СВЦЭМ!$B$33:$B$776,J$119)+'СЕТ СН'!$I$9+СВЦЭМ!$D$10+'СЕТ СН'!$I$6-'СЕТ СН'!$I$19</f>
        <v>1484.9497795299999</v>
      </c>
      <c r="K137" s="36">
        <f>SUMIFS(СВЦЭМ!$C$33:$C$776,СВЦЭМ!$A$33:$A$776,$A137,СВЦЭМ!$B$33:$B$776,K$119)+'СЕТ СН'!$I$9+СВЦЭМ!$D$10+'СЕТ СН'!$I$6-'СЕТ СН'!$I$19</f>
        <v>1454.8812729800002</v>
      </c>
      <c r="L137" s="36">
        <f>SUMIFS(СВЦЭМ!$C$33:$C$776,СВЦЭМ!$A$33:$A$776,$A137,СВЦЭМ!$B$33:$B$776,L$119)+'СЕТ СН'!$I$9+СВЦЭМ!$D$10+'СЕТ СН'!$I$6-'СЕТ СН'!$I$19</f>
        <v>1462.54179417</v>
      </c>
      <c r="M137" s="36">
        <f>SUMIFS(СВЦЭМ!$C$33:$C$776,СВЦЭМ!$A$33:$A$776,$A137,СВЦЭМ!$B$33:$B$776,M$119)+'СЕТ СН'!$I$9+СВЦЭМ!$D$10+'СЕТ СН'!$I$6-'СЕТ СН'!$I$19</f>
        <v>1495.1852734600002</v>
      </c>
      <c r="N137" s="36">
        <f>SUMIFS(СВЦЭМ!$C$33:$C$776,СВЦЭМ!$A$33:$A$776,$A137,СВЦЭМ!$B$33:$B$776,N$119)+'СЕТ СН'!$I$9+СВЦЭМ!$D$10+'СЕТ СН'!$I$6-'СЕТ СН'!$I$19</f>
        <v>1547.2555485299999</v>
      </c>
      <c r="O137" s="36">
        <f>SUMIFS(СВЦЭМ!$C$33:$C$776,СВЦЭМ!$A$33:$A$776,$A137,СВЦЭМ!$B$33:$B$776,O$119)+'СЕТ СН'!$I$9+СВЦЭМ!$D$10+'СЕТ СН'!$I$6-'СЕТ СН'!$I$19</f>
        <v>1567.73766017</v>
      </c>
      <c r="P137" s="36">
        <f>SUMIFS(СВЦЭМ!$C$33:$C$776,СВЦЭМ!$A$33:$A$776,$A137,СВЦЭМ!$B$33:$B$776,P$119)+'СЕТ СН'!$I$9+СВЦЭМ!$D$10+'СЕТ СН'!$I$6-'СЕТ СН'!$I$19</f>
        <v>1582.1180177400001</v>
      </c>
      <c r="Q137" s="36">
        <f>SUMIFS(СВЦЭМ!$C$33:$C$776,СВЦЭМ!$A$33:$A$776,$A137,СВЦЭМ!$B$33:$B$776,Q$119)+'СЕТ СН'!$I$9+СВЦЭМ!$D$10+'СЕТ СН'!$I$6-'СЕТ СН'!$I$19</f>
        <v>1579.1370657100001</v>
      </c>
      <c r="R137" s="36">
        <f>SUMIFS(СВЦЭМ!$C$33:$C$776,СВЦЭМ!$A$33:$A$776,$A137,СВЦЭМ!$B$33:$B$776,R$119)+'СЕТ СН'!$I$9+СВЦЭМ!$D$10+'СЕТ СН'!$I$6-'СЕТ СН'!$I$19</f>
        <v>1543.73010133</v>
      </c>
      <c r="S137" s="36">
        <f>SUMIFS(СВЦЭМ!$C$33:$C$776,СВЦЭМ!$A$33:$A$776,$A137,СВЦЭМ!$B$33:$B$776,S$119)+'СЕТ СН'!$I$9+СВЦЭМ!$D$10+'СЕТ СН'!$I$6-'СЕТ СН'!$I$19</f>
        <v>1496.2422215500001</v>
      </c>
      <c r="T137" s="36">
        <f>SUMIFS(СВЦЭМ!$C$33:$C$776,СВЦЭМ!$A$33:$A$776,$A137,СВЦЭМ!$B$33:$B$776,T$119)+'СЕТ СН'!$I$9+СВЦЭМ!$D$10+'СЕТ СН'!$I$6-'СЕТ СН'!$I$19</f>
        <v>1464.02870796</v>
      </c>
      <c r="U137" s="36">
        <f>SUMIFS(СВЦЭМ!$C$33:$C$776,СВЦЭМ!$A$33:$A$776,$A137,СВЦЭМ!$B$33:$B$776,U$119)+'СЕТ СН'!$I$9+СВЦЭМ!$D$10+'СЕТ СН'!$I$6-'СЕТ СН'!$I$19</f>
        <v>1450.7277389599999</v>
      </c>
      <c r="V137" s="36">
        <f>SUMIFS(СВЦЭМ!$C$33:$C$776,СВЦЭМ!$A$33:$A$776,$A137,СВЦЭМ!$B$33:$B$776,V$119)+'СЕТ СН'!$I$9+СВЦЭМ!$D$10+'СЕТ СН'!$I$6-'СЕТ СН'!$I$19</f>
        <v>1451.3380081300002</v>
      </c>
      <c r="W137" s="36">
        <f>SUMIFS(СВЦЭМ!$C$33:$C$776,СВЦЭМ!$A$33:$A$776,$A137,СВЦЭМ!$B$33:$B$776,W$119)+'СЕТ СН'!$I$9+СВЦЭМ!$D$10+'СЕТ СН'!$I$6-'СЕТ СН'!$I$19</f>
        <v>1454.87397414</v>
      </c>
      <c r="X137" s="36">
        <f>SUMIFS(СВЦЭМ!$C$33:$C$776,СВЦЭМ!$A$33:$A$776,$A137,СВЦЭМ!$B$33:$B$776,X$119)+'СЕТ СН'!$I$9+СВЦЭМ!$D$10+'СЕТ СН'!$I$6-'СЕТ СН'!$I$19</f>
        <v>1505.04089423</v>
      </c>
      <c r="Y137" s="36">
        <f>SUMIFS(СВЦЭМ!$C$33:$C$776,СВЦЭМ!$A$33:$A$776,$A137,СВЦЭМ!$B$33:$B$776,Y$119)+'СЕТ СН'!$I$9+СВЦЭМ!$D$10+'СЕТ СН'!$I$6-'СЕТ СН'!$I$19</f>
        <v>1581.8116896299998</v>
      </c>
    </row>
    <row r="138" spans="1:25" ht="15.75" x14ac:dyDescent="0.2">
      <c r="A138" s="35">
        <f t="shared" si="3"/>
        <v>43543</v>
      </c>
      <c r="B138" s="36">
        <f>SUMIFS(СВЦЭМ!$C$33:$C$776,СВЦЭМ!$A$33:$A$776,$A138,СВЦЭМ!$B$33:$B$776,B$119)+'СЕТ СН'!$I$9+СВЦЭМ!$D$10+'СЕТ СН'!$I$6-'СЕТ СН'!$I$19</f>
        <v>1575.3579043300001</v>
      </c>
      <c r="C138" s="36">
        <f>SUMIFS(СВЦЭМ!$C$33:$C$776,СВЦЭМ!$A$33:$A$776,$A138,СВЦЭМ!$B$33:$B$776,C$119)+'СЕТ СН'!$I$9+СВЦЭМ!$D$10+'СЕТ СН'!$I$6-'СЕТ СН'!$I$19</f>
        <v>1606.8201024300001</v>
      </c>
      <c r="D138" s="36">
        <f>SUMIFS(СВЦЭМ!$C$33:$C$776,СВЦЭМ!$A$33:$A$776,$A138,СВЦЭМ!$B$33:$B$776,D$119)+'СЕТ СН'!$I$9+СВЦЭМ!$D$10+'СЕТ СН'!$I$6-'СЕТ СН'!$I$19</f>
        <v>1635.6843798300001</v>
      </c>
      <c r="E138" s="36">
        <f>SUMIFS(СВЦЭМ!$C$33:$C$776,СВЦЭМ!$A$33:$A$776,$A138,СВЦЭМ!$B$33:$B$776,E$119)+'СЕТ СН'!$I$9+СВЦЭМ!$D$10+'СЕТ СН'!$I$6-'СЕТ СН'!$I$19</f>
        <v>1645.0761853399999</v>
      </c>
      <c r="F138" s="36">
        <f>SUMIFS(СВЦЭМ!$C$33:$C$776,СВЦЭМ!$A$33:$A$776,$A138,СВЦЭМ!$B$33:$B$776,F$119)+'СЕТ СН'!$I$9+СВЦЭМ!$D$10+'СЕТ СН'!$I$6-'СЕТ СН'!$I$19</f>
        <v>1658.8449378099999</v>
      </c>
      <c r="G138" s="36">
        <f>SUMIFS(СВЦЭМ!$C$33:$C$776,СВЦЭМ!$A$33:$A$776,$A138,СВЦЭМ!$B$33:$B$776,G$119)+'СЕТ СН'!$I$9+СВЦЭМ!$D$10+'СЕТ СН'!$I$6-'СЕТ СН'!$I$19</f>
        <v>1635.229754</v>
      </c>
      <c r="H138" s="36">
        <f>SUMIFS(СВЦЭМ!$C$33:$C$776,СВЦЭМ!$A$33:$A$776,$A138,СВЦЭМ!$B$33:$B$776,H$119)+'СЕТ СН'!$I$9+СВЦЭМ!$D$10+'СЕТ СН'!$I$6-'СЕТ СН'!$I$19</f>
        <v>1569.6305210400001</v>
      </c>
      <c r="I138" s="36">
        <f>SUMIFS(СВЦЭМ!$C$33:$C$776,СВЦЭМ!$A$33:$A$776,$A138,СВЦЭМ!$B$33:$B$776,I$119)+'СЕТ СН'!$I$9+СВЦЭМ!$D$10+'СЕТ СН'!$I$6-'СЕТ СН'!$I$19</f>
        <v>1492.5002796700001</v>
      </c>
      <c r="J138" s="36">
        <f>SUMIFS(СВЦЭМ!$C$33:$C$776,СВЦЭМ!$A$33:$A$776,$A138,СВЦЭМ!$B$33:$B$776,J$119)+'СЕТ СН'!$I$9+СВЦЭМ!$D$10+'СЕТ СН'!$I$6-'СЕТ СН'!$I$19</f>
        <v>1447.77148038</v>
      </c>
      <c r="K138" s="36">
        <f>SUMIFS(СВЦЭМ!$C$33:$C$776,СВЦЭМ!$A$33:$A$776,$A138,СВЦЭМ!$B$33:$B$776,K$119)+'СЕТ СН'!$I$9+СВЦЭМ!$D$10+'СЕТ СН'!$I$6-'СЕТ СН'!$I$19</f>
        <v>1423.59174687</v>
      </c>
      <c r="L138" s="36">
        <f>SUMIFS(СВЦЭМ!$C$33:$C$776,СВЦЭМ!$A$33:$A$776,$A138,СВЦЭМ!$B$33:$B$776,L$119)+'СЕТ СН'!$I$9+СВЦЭМ!$D$10+'СЕТ СН'!$I$6-'СЕТ СН'!$I$19</f>
        <v>1426.78728649</v>
      </c>
      <c r="M138" s="36">
        <f>SUMIFS(СВЦЭМ!$C$33:$C$776,СВЦЭМ!$A$33:$A$776,$A138,СВЦЭМ!$B$33:$B$776,M$119)+'СЕТ СН'!$I$9+СВЦЭМ!$D$10+'СЕТ СН'!$I$6-'СЕТ СН'!$I$19</f>
        <v>1455.5758820800002</v>
      </c>
      <c r="N138" s="36">
        <f>SUMIFS(СВЦЭМ!$C$33:$C$776,СВЦЭМ!$A$33:$A$776,$A138,СВЦЭМ!$B$33:$B$776,N$119)+'СЕТ СН'!$I$9+СВЦЭМ!$D$10+'СЕТ СН'!$I$6-'СЕТ СН'!$I$19</f>
        <v>1528.3169412</v>
      </c>
      <c r="O138" s="36">
        <f>SUMIFS(СВЦЭМ!$C$33:$C$776,СВЦЭМ!$A$33:$A$776,$A138,СВЦЭМ!$B$33:$B$776,O$119)+'СЕТ СН'!$I$9+СВЦЭМ!$D$10+'СЕТ СН'!$I$6-'СЕТ СН'!$I$19</f>
        <v>1571.8332155600001</v>
      </c>
      <c r="P138" s="36">
        <f>SUMIFS(СВЦЭМ!$C$33:$C$776,СВЦЭМ!$A$33:$A$776,$A138,СВЦЭМ!$B$33:$B$776,P$119)+'СЕТ СН'!$I$9+СВЦЭМ!$D$10+'СЕТ СН'!$I$6-'СЕТ СН'!$I$19</f>
        <v>1587.4281862799999</v>
      </c>
      <c r="Q138" s="36">
        <f>SUMIFS(СВЦЭМ!$C$33:$C$776,СВЦЭМ!$A$33:$A$776,$A138,СВЦЭМ!$B$33:$B$776,Q$119)+'СЕТ СН'!$I$9+СВЦЭМ!$D$10+'СЕТ СН'!$I$6-'СЕТ СН'!$I$19</f>
        <v>1593.56389498</v>
      </c>
      <c r="R138" s="36">
        <f>SUMIFS(СВЦЭМ!$C$33:$C$776,СВЦЭМ!$A$33:$A$776,$A138,СВЦЭМ!$B$33:$B$776,R$119)+'СЕТ СН'!$I$9+СВЦЭМ!$D$10+'СЕТ СН'!$I$6-'СЕТ СН'!$I$19</f>
        <v>1552.6494388199999</v>
      </c>
      <c r="S138" s="36">
        <f>SUMIFS(СВЦЭМ!$C$33:$C$776,СВЦЭМ!$A$33:$A$776,$A138,СВЦЭМ!$B$33:$B$776,S$119)+'СЕТ СН'!$I$9+СВЦЭМ!$D$10+'СЕТ СН'!$I$6-'СЕТ СН'!$I$19</f>
        <v>1508.72143147</v>
      </c>
      <c r="T138" s="36">
        <f>SUMIFS(СВЦЭМ!$C$33:$C$776,СВЦЭМ!$A$33:$A$776,$A138,СВЦЭМ!$B$33:$B$776,T$119)+'СЕТ СН'!$I$9+СВЦЭМ!$D$10+'СЕТ СН'!$I$6-'СЕТ СН'!$I$19</f>
        <v>1483.5735501300001</v>
      </c>
      <c r="U138" s="36">
        <f>SUMIFS(СВЦЭМ!$C$33:$C$776,СВЦЭМ!$A$33:$A$776,$A138,СВЦЭМ!$B$33:$B$776,U$119)+'СЕТ СН'!$I$9+СВЦЭМ!$D$10+'СЕТ СН'!$I$6-'СЕТ СН'!$I$19</f>
        <v>1450.3243549399999</v>
      </c>
      <c r="V138" s="36">
        <f>SUMIFS(СВЦЭМ!$C$33:$C$776,СВЦЭМ!$A$33:$A$776,$A138,СВЦЭМ!$B$33:$B$776,V$119)+'СЕТ СН'!$I$9+СВЦЭМ!$D$10+'СЕТ СН'!$I$6-'СЕТ СН'!$I$19</f>
        <v>1438.72081185</v>
      </c>
      <c r="W138" s="36">
        <f>SUMIFS(СВЦЭМ!$C$33:$C$776,СВЦЭМ!$A$33:$A$776,$A138,СВЦЭМ!$B$33:$B$776,W$119)+'СЕТ СН'!$I$9+СВЦЭМ!$D$10+'СЕТ СН'!$I$6-'СЕТ СН'!$I$19</f>
        <v>1454.55962542</v>
      </c>
      <c r="X138" s="36">
        <f>SUMIFS(СВЦЭМ!$C$33:$C$776,СВЦЭМ!$A$33:$A$776,$A138,СВЦЭМ!$B$33:$B$776,X$119)+'СЕТ СН'!$I$9+СВЦЭМ!$D$10+'СЕТ СН'!$I$6-'СЕТ СН'!$I$19</f>
        <v>1515.1984768900002</v>
      </c>
      <c r="Y138" s="36">
        <f>SUMIFS(СВЦЭМ!$C$33:$C$776,СВЦЭМ!$A$33:$A$776,$A138,СВЦЭМ!$B$33:$B$776,Y$119)+'СЕТ СН'!$I$9+СВЦЭМ!$D$10+'СЕТ СН'!$I$6-'СЕТ СН'!$I$19</f>
        <v>1585.8837488200002</v>
      </c>
    </row>
    <row r="139" spans="1:25" ht="15.75" x14ac:dyDescent="0.2">
      <c r="A139" s="35">
        <f t="shared" si="3"/>
        <v>43544</v>
      </c>
      <c r="B139" s="36">
        <f>SUMIFS(СВЦЭМ!$C$33:$C$776,СВЦЭМ!$A$33:$A$776,$A139,СВЦЭМ!$B$33:$B$776,B$119)+'СЕТ СН'!$I$9+СВЦЭМ!$D$10+'СЕТ СН'!$I$6-'СЕТ СН'!$I$19</f>
        <v>1594.56589639</v>
      </c>
      <c r="C139" s="36">
        <f>SUMIFS(СВЦЭМ!$C$33:$C$776,СВЦЭМ!$A$33:$A$776,$A139,СВЦЭМ!$B$33:$B$776,C$119)+'СЕТ СН'!$I$9+СВЦЭМ!$D$10+'СЕТ СН'!$I$6-'СЕТ СН'!$I$19</f>
        <v>1635.03541722</v>
      </c>
      <c r="D139" s="36">
        <f>SUMIFS(СВЦЭМ!$C$33:$C$776,СВЦЭМ!$A$33:$A$776,$A139,СВЦЭМ!$B$33:$B$776,D$119)+'СЕТ СН'!$I$9+СВЦЭМ!$D$10+'СЕТ СН'!$I$6-'СЕТ СН'!$I$19</f>
        <v>1612.1456277799998</v>
      </c>
      <c r="E139" s="36">
        <f>SUMIFS(СВЦЭМ!$C$33:$C$776,СВЦЭМ!$A$33:$A$776,$A139,СВЦЭМ!$B$33:$B$776,E$119)+'СЕТ СН'!$I$9+СВЦЭМ!$D$10+'СЕТ СН'!$I$6-'СЕТ СН'!$I$19</f>
        <v>1620.0088147199999</v>
      </c>
      <c r="F139" s="36">
        <f>SUMIFS(СВЦЭМ!$C$33:$C$776,СВЦЭМ!$A$33:$A$776,$A139,СВЦЭМ!$B$33:$B$776,F$119)+'СЕТ СН'!$I$9+СВЦЭМ!$D$10+'СЕТ СН'!$I$6-'СЕТ СН'!$I$19</f>
        <v>1623.2331310499999</v>
      </c>
      <c r="G139" s="36">
        <f>SUMIFS(СВЦЭМ!$C$33:$C$776,СВЦЭМ!$A$33:$A$776,$A139,СВЦЭМ!$B$33:$B$776,G$119)+'СЕТ СН'!$I$9+СВЦЭМ!$D$10+'СЕТ СН'!$I$6-'СЕТ СН'!$I$19</f>
        <v>1608.9511620200001</v>
      </c>
      <c r="H139" s="36">
        <f>SUMIFS(СВЦЭМ!$C$33:$C$776,СВЦЭМ!$A$33:$A$776,$A139,СВЦЭМ!$B$33:$B$776,H$119)+'СЕТ СН'!$I$9+СВЦЭМ!$D$10+'СЕТ СН'!$I$6-'СЕТ СН'!$I$19</f>
        <v>1563.4348056200001</v>
      </c>
      <c r="I139" s="36">
        <f>SUMIFS(СВЦЭМ!$C$33:$C$776,СВЦЭМ!$A$33:$A$776,$A139,СВЦЭМ!$B$33:$B$776,I$119)+'СЕТ СН'!$I$9+СВЦЭМ!$D$10+'СЕТ СН'!$I$6-'СЕТ СН'!$I$19</f>
        <v>1526.5395813700002</v>
      </c>
      <c r="J139" s="36">
        <f>SUMIFS(СВЦЭМ!$C$33:$C$776,СВЦЭМ!$A$33:$A$776,$A139,СВЦЭМ!$B$33:$B$776,J$119)+'СЕТ СН'!$I$9+СВЦЭМ!$D$10+'СЕТ СН'!$I$6-'СЕТ СН'!$I$19</f>
        <v>1480.73388047</v>
      </c>
      <c r="K139" s="36">
        <f>SUMIFS(СВЦЭМ!$C$33:$C$776,СВЦЭМ!$A$33:$A$776,$A139,СВЦЭМ!$B$33:$B$776,K$119)+'СЕТ СН'!$I$9+СВЦЭМ!$D$10+'СЕТ СН'!$I$6-'СЕТ СН'!$I$19</f>
        <v>1453.3466272599999</v>
      </c>
      <c r="L139" s="36">
        <f>SUMIFS(СВЦЭМ!$C$33:$C$776,СВЦЭМ!$A$33:$A$776,$A139,СВЦЭМ!$B$33:$B$776,L$119)+'СЕТ СН'!$I$9+СВЦЭМ!$D$10+'СЕТ СН'!$I$6-'СЕТ СН'!$I$19</f>
        <v>1453.5759941700001</v>
      </c>
      <c r="M139" s="36">
        <f>SUMIFS(СВЦЭМ!$C$33:$C$776,СВЦЭМ!$A$33:$A$776,$A139,СВЦЭМ!$B$33:$B$776,M$119)+'СЕТ СН'!$I$9+СВЦЭМ!$D$10+'СЕТ СН'!$I$6-'СЕТ СН'!$I$19</f>
        <v>1478.66014236</v>
      </c>
      <c r="N139" s="36">
        <f>SUMIFS(СВЦЭМ!$C$33:$C$776,СВЦЭМ!$A$33:$A$776,$A139,СВЦЭМ!$B$33:$B$776,N$119)+'СЕТ СН'!$I$9+СВЦЭМ!$D$10+'СЕТ СН'!$I$6-'СЕТ СН'!$I$19</f>
        <v>1515.8302381799999</v>
      </c>
      <c r="O139" s="36">
        <f>SUMIFS(СВЦЭМ!$C$33:$C$776,СВЦЭМ!$A$33:$A$776,$A139,СВЦЭМ!$B$33:$B$776,O$119)+'СЕТ СН'!$I$9+СВЦЭМ!$D$10+'СЕТ СН'!$I$6-'СЕТ СН'!$I$19</f>
        <v>1528.6961430800002</v>
      </c>
      <c r="P139" s="36">
        <f>SUMIFS(СВЦЭМ!$C$33:$C$776,СВЦЭМ!$A$33:$A$776,$A139,СВЦЭМ!$B$33:$B$776,P$119)+'СЕТ СН'!$I$9+СВЦЭМ!$D$10+'СЕТ СН'!$I$6-'СЕТ СН'!$I$19</f>
        <v>1543.6386162700001</v>
      </c>
      <c r="Q139" s="36">
        <f>SUMIFS(СВЦЭМ!$C$33:$C$776,СВЦЭМ!$A$33:$A$776,$A139,СВЦЭМ!$B$33:$B$776,Q$119)+'СЕТ СН'!$I$9+СВЦЭМ!$D$10+'СЕТ СН'!$I$6-'СЕТ СН'!$I$19</f>
        <v>1537.1812073400001</v>
      </c>
      <c r="R139" s="36">
        <f>SUMIFS(СВЦЭМ!$C$33:$C$776,СВЦЭМ!$A$33:$A$776,$A139,СВЦЭМ!$B$33:$B$776,R$119)+'СЕТ СН'!$I$9+СВЦЭМ!$D$10+'СЕТ СН'!$I$6-'СЕТ СН'!$I$19</f>
        <v>1508.5208787500001</v>
      </c>
      <c r="S139" s="36">
        <f>SUMIFS(СВЦЭМ!$C$33:$C$776,СВЦЭМ!$A$33:$A$776,$A139,СВЦЭМ!$B$33:$B$776,S$119)+'СЕТ СН'!$I$9+СВЦЭМ!$D$10+'СЕТ СН'!$I$6-'СЕТ СН'!$I$19</f>
        <v>1461.76747419</v>
      </c>
      <c r="T139" s="36">
        <f>SUMIFS(СВЦЭМ!$C$33:$C$776,СВЦЭМ!$A$33:$A$776,$A139,СВЦЭМ!$B$33:$B$776,T$119)+'СЕТ СН'!$I$9+СВЦЭМ!$D$10+'СЕТ СН'!$I$6-'СЕТ СН'!$I$19</f>
        <v>1447.5833316399999</v>
      </c>
      <c r="U139" s="36">
        <f>SUMIFS(СВЦЭМ!$C$33:$C$776,СВЦЭМ!$A$33:$A$776,$A139,СВЦЭМ!$B$33:$B$776,U$119)+'СЕТ СН'!$I$9+СВЦЭМ!$D$10+'СЕТ СН'!$I$6-'СЕТ СН'!$I$19</f>
        <v>1417.3932850800002</v>
      </c>
      <c r="V139" s="36">
        <f>SUMIFS(СВЦЭМ!$C$33:$C$776,СВЦЭМ!$A$33:$A$776,$A139,СВЦЭМ!$B$33:$B$776,V$119)+'СЕТ СН'!$I$9+СВЦЭМ!$D$10+'СЕТ СН'!$I$6-'СЕТ СН'!$I$19</f>
        <v>1408.1326592800001</v>
      </c>
      <c r="W139" s="36">
        <f>SUMIFS(СВЦЭМ!$C$33:$C$776,СВЦЭМ!$A$33:$A$776,$A139,СВЦЭМ!$B$33:$B$776,W$119)+'СЕТ СН'!$I$9+СВЦЭМ!$D$10+'СЕТ СН'!$I$6-'СЕТ СН'!$I$19</f>
        <v>1397.6030629300001</v>
      </c>
      <c r="X139" s="36">
        <f>SUMIFS(СВЦЭМ!$C$33:$C$776,СВЦЭМ!$A$33:$A$776,$A139,СВЦЭМ!$B$33:$B$776,X$119)+'СЕТ СН'!$I$9+СВЦЭМ!$D$10+'СЕТ СН'!$I$6-'СЕТ СН'!$I$19</f>
        <v>1441.97238816</v>
      </c>
      <c r="Y139" s="36">
        <f>SUMIFS(СВЦЭМ!$C$33:$C$776,СВЦЭМ!$A$33:$A$776,$A139,СВЦЭМ!$B$33:$B$776,Y$119)+'СЕТ СН'!$I$9+СВЦЭМ!$D$10+'СЕТ СН'!$I$6-'СЕТ СН'!$I$19</f>
        <v>1499.7430994700001</v>
      </c>
    </row>
    <row r="140" spans="1:25" ht="15.75" x14ac:dyDescent="0.2">
      <c r="A140" s="35">
        <f t="shared" si="3"/>
        <v>43545</v>
      </c>
      <c r="B140" s="36">
        <f>SUMIFS(СВЦЭМ!$C$33:$C$776,СВЦЭМ!$A$33:$A$776,$A140,СВЦЭМ!$B$33:$B$776,B$119)+'СЕТ СН'!$I$9+СВЦЭМ!$D$10+'СЕТ СН'!$I$6-'СЕТ СН'!$I$19</f>
        <v>1552.6459896400002</v>
      </c>
      <c r="C140" s="36">
        <f>SUMIFS(СВЦЭМ!$C$33:$C$776,СВЦЭМ!$A$33:$A$776,$A140,СВЦЭМ!$B$33:$B$776,C$119)+'СЕТ СН'!$I$9+СВЦЭМ!$D$10+'СЕТ СН'!$I$6-'СЕТ СН'!$I$19</f>
        <v>1596.2499285700001</v>
      </c>
      <c r="D140" s="36">
        <f>SUMIFS(СВЦЭМ!$C$33:$C$776,СВЦЭМ!$A$33:$A$776,$A140,СВЦЭМ!$B$33:$B$776,D$119)+'СЕТ СН'!$I$9+СВЦЭМ!$D$10+'СЕТ СН'!$I$6-'СЕТ СН'!$I$19</f>
        <v>1612.2280335300002</v>
      </c>
      <c r="E140" s="36">
        <f>SUMIFS(СВЦЭМ!$C$33:$C$776,СВЦЭМ!$A$33:$A$776,$A140,СВЦЭМ!$B$33:$B$776,E$119)+'СЕТ СН'!$I$9+СВЦЭМ!$D$10+'СЕТ СН'!$I$6-'СЕТ СН'!$I$19</f>
        <v>1632.20777155</v>
      </c>
      <c r="F140" s="36">
        <f>SUMIFS(СВЦЭМ!$C$33:$C$776,СВЦЭМ!$A$33:$A$776,$A140,СВЦЭМ!$B$33:$B$776,F$119)+'СЕТ СН'!$I$9+СВЦЭМ!$D$10+'СЕТ СН'!$I$6-'СЕТ СН'!$I$19</f>
        <v>1632.9795537099999</v>
      </c>
      <c r="G140" s="36">
        <f>SUMIFS(СВЦЭМ!$C$33:$C$776,СВЦЭМ!$A$33:$A$776,$A140,СВЦЭМ!$B$33:$B$776,G$119)+'СЕТ СН'!$I$9+СВЦЭМ!$D$10+'СЕТ СН'!$I$6-'СЕТ СН'!$I$19</f>
        <v>1608.2860809200001</v>
      </c>
      <c r="H140" s="36">
        <f>SUMIFS(СВЦЭМ!$C$33:$C$776,СВЦЭМ!$A$33:$A$776,$A140,СВЦЭМ!$B$33:$B$776,H$119)+'СЕТ СН'!$I$9+СВЦЭМ!$D$10+'СЕТ СН'!$I$6-'СЕТ СН'!$I$19</f>
        <v>1544.0427319800001</v>
      </c>
      <c r="I140" s="36">
        <f>SUMIFS(СВЦЭМ!$C$33:$C$776,СВЦЭМ!$A$33:$A$776,$A140,СВЦЭМ!$B$33:$B$776,I$119)+'СЕТ СН'!$I$9+СВЦЭМ!$D$10+'СЕТ СН'!$I$6-'СЕТ СН'!$I$19</f>
        <v>1484.9237533400001</v>
      </c>
      <c r="J140" s="36">
        <f>SUMIFS(СВЦЭМ!$C$33:$C$776,СВЦЭМ!$A$33:$A$776,$A140,СВЦЭМ!$B$33:$B$776,J$119)+'СЕТ СН'!$I$9+СВЦЭМ!$D$10+'СЕТ СН'!$I$6-'СЕТ СН'!$I$19</f>
        <v>1427.71700964</v>
      </c>
      <c r="K140" s="36">
        <f>SUMIFS(СВЦЭМ!$C$33:$C$776,СВЦЭМ!$A$33:$A$776,$A140,СВЦЭМ!$B$33:$B$776,K$119)+'СЕТ СН'!$I$9+СВЦЭМ!$D$10+'СЕТ СН'!$I$6-'СЕТ СН'!$I$19</f>
        <v>1426.9587377299999</v>
      </c>
      <c r="L140" s="36">
        <f>SUMIFS(СВЦЭМ!$C$33:$C$776,СВЦЭМ!$A$33:$A$776,$A140,СВЦЭМ!$B$33:$B$776,L$119)+'СЕТ СН'!$I$9+СВЦЭМ!$D$10+'СЕТ СН'!$I$6-'СЕТ СН'!$I$19</f>
        <v>1453.74046464</v>
      </c>
      <c r="M140" s="36">
        <f>SUMIFS(СВЦЭМ!$C$33:$C$776,СВЦЭМ!$A$33:$A$776,$A140,СВЦЭМ!$B$33:$B$776,M$119)+'СЕТ СН'!$I$9+СВЦЭМ!$D$10+'СЕТ СН'!$I$6-'СЕТ СН'!$I$19</f>
        <v>1500.8466132799999</v>
      </c>
      <c r="N140" s="36">
        <f>SUMIFS(СВЦЭМ!$C$33:$C$776,СВЦЭМ!$A$33:$A$776,$A140,СВЦЭМ!$B$33:$B$776,N$119)+'СЕТ СН'!$I$9+СВЦЭМ!$D$10+'СЕТ СН'!$I$6-'СЕТ СН'!$I$19</f>
        <v>1545.61174794</v>
      </c>
      <c r="O140" s="36">
        <f>SUMIFS(СВЦЭМ!$C$33:$C$776,СВЦЭМ!$A$33:$A$776,$A140,СВЦЭМ!$B$33:$B$776,O$119)+'СЕТ СН'!$I$9+СВЦЭМ!$D$10+'СЕТ СН'!$I$6-'СЕТ СН'!$I$19</f>
        <v>1567.3839571799999</v>
      </c>
      <c r="P140" s="36">
        <f>SUMIFS(СВЦЭМ!$C$33:$C$776,СВЦЭМ!$A$33:$A$776,$A140,СВЦЭМ!$B$33:$B$776,P$119)+'СЕТ СН'!$I$9+СВЦЭМ!$D$10+'СЕТ СН'!$I$6-'СЕТ СН'!$I$19</f>
        <v>1578.8647602999999</v>
      </c>
      <c r="Q140" s="36">
        <f>SUMIFS(СВЦЭМ!$C$33:$C$776,СВЦЭМ!$A$33:$A$776,$A140,СВЦЭМ!$B$33:$B$776,Q$119)+'СЕТ СН'!$I$9+СВЦЭМ!$D$10+'СЕТ СН'!$I$6-'СЕТ СН'!$I$19</f>
        <v>1573.8928256700001</v>
      </c>
      <c r="R140" s="36">
        <f>SUMIFS(СВЦЭМ!$C$33:$C$776,СВЦЭМ!$A$33:$A$776,$A140,СВЦЭМ!$B$33:$B$776,R$119)+'СЕТ СН'!$I$9+СВЦЭМ!$D$10+'СЕТ СН'!$I$6-'СЕТ СН'!$I$19</f>
        <v>1544.9529876500001</v>
      </c>
      <c r="S140" s="36">
        <f>SUMIFS(СВЦЭМ!$C$33:$C$776,СВЦЭМ!$A$33:$A$776,$A140,СВЦЭМ!$B$33:$B$776,S$119)+'СЕТ СН'!$I$9+СВЦЭМ!$D$10+'СЕТ СН'!$I$6-'СЕТ СН'!$I$19</f>
        <v>1492.3931438700001</v>
      </c>
      <c r="T140" s="36">
        <f>SUMIFS(СВЦЭМ!$C$33:$C$776,СВЦЭМ!$A$33:$A$776,$A140,СВЦЭМ!$B$33:$B$776,T$119)+'СЕТ СН'!$I$9+СВЦЭМ!$D$10+'СЕТ СН'!$I$6-'СЕТ СН'!$I$19</f>
        <v>1441.3535312899999</v>
      </c>
      <c r="U140" s="36">
        <f>SUMIFS(СВЦЭМ!$C$33:$C$776,СВЦЭМ!$A$33:$A$776,$A140,СВЦЭМ!$B$33:$B$776,U$119)+'СЕТ СН'!$I$9+СВЦЭМ!$D$10+'СЕТ СН'!$I$6-'СЕТ СН'!$I$19</f>
        <v>1408.8418176300002</v>
      </c>
      <c r="V140" s="36">
        <f>SUMIFS(СВЦЭМ!$C$33:$C$776,СВЦЭМ!$A$33:$A$776,$A140,СВЦЭМ!$B$33:$B$776,V$119)+'СЕТ СН'!$I$9+СВЦЭМ!$D$10+'СЕТ СН'!$I$6-'СЕТ СН'!$I$19</f>
        <v>1412.9056561100001</v>
      </c>
      <c r="W140" s="36">
        <f>SUMIFS(СВЦЭМ!$C$33:$C$776,СВЦЭМ!$A$33:$A$776,$A140,СВЦЭМ!$B$33:$B$776,W$119)+'СЕТ СН'!$I$9+СВЦЭМ!$D$10+'СЕТ СН'!$I$6-'СЕТ СН'!$I$19</f>
        <v>1424.8536007600001</v>
      </c>
      <c r="X140" s="36">
        <f>SUMIFS(СВЦЭМ!$C$33:$C$776,СВЦЭМ!$A$33:$A$776,$A140,СВЦЭМ!$B$33:$B$776,X$119)+'СЕТ СН'!$I$9+СВЦЭМ!$D$10+'СЕТ СН'!$I$6-'СЕТ СН'!$I$19</f>
        <v>1496.36871806</v>
      </c>
      <c r="Y140" s="36">
        <f>SUMIFS(СВЦЭМ!$C$33:$C$776,СВЦЭМ!$A$33:$A$776,$A140,СВЦЭМ!$B$33:$B$776,Y$119)+'СЕТ СН'!$I$9+СВЦЭМ!$D$10+'СЕТ СН'!$I$6-'СЕТ СН'!$I$19</f>
        <v>1561.0784225699999</v>
      </c>
    </row>
    <row r="141" spans="1:25" ht="15.75" x14ac:dyDescent="0.2">
      <c r="A141" s="35">
        <f t="shared" si="3"/>
        <v>43546</v>
      </c>
      <c r="B141" s="36">
        <f>SUMIFS(СВЦЭМ!$C$33:$C$776,СВЦЭМ!$A$33:$A$776,$A141,СВЦЭМ!$B$33:$B$776,B$119)+'СЕТ СН'!$I$9+СВЦЭМ!$D$10+'СЕТ СН'!$I$6-'СЕТ СН'!$I$19</f>
        <v>1581.9040440499998</v>
      </c>
      <c r="C141" s="36">
        <f>SUMIFS(СВЦЭМ!$C$33:$C$776,СВЦЭМ!$A$33:$A$776,$A141,СВЦЭМ!$B$33:$B$776,C$119)+'СЕТ СН'!$I$9+СВЦЭМ!$D$10+'СЕТ СН'!$I$6-'СЕТ СН'!$I$19</f>
        <v>1641.9761645500002</v>
      </c>
      <c r="D141" s="36">
        <f>SUMIFS(СВЦЭМ!$C$33:$C$776,СВЦЭМ!$A$33:$A$776,$A141,СВЦЭМ!$B$33:$B$776,D$119)+'СЕТ СН'!$I$9+СВЦЭМ!$D$10+'СЕТ СН'!$I$6-'СЕТ СН'!$I$19</f>
        <v>1637.5619798299999</v>
      </c>
      <c r="E141" s="36">
        <f>SUMIFS(СВЦЭМ!$C$33:$C$776,СВЦЭМ!$A$33:$A$776,$A141,СВЦЭМ!$B$33:$B$776,E$119)+'СЕТ СН'!$I$9+СВЦЭМ!$D$10+'СЕТ СН'!$I$6-'СЕТ СН'!$I$19</f>
        <v>1640.5944323100002</v>
      </c>
      <c r="F141" s="36">
        <f>SUMIFS(СВЦЭМ!$C$33:$C$776,СВЦЭМ!$A$33:$A$776,$A141,СВЦЭМ!$B$33:$B$776,F$119)+'СЕТ СН'!$I$9+СВЦЭМ!$D$10+'СЕТ СН'!$I$6-'СЕТ СН'!$I$19</f>
        <v>1647.15453931</v>
      </c>
      <c r="G141" s="36">
        <f>SUMIFS(СВЦЭМ!$C$33:$C$776,СВЦЭМ!$A$33:$A$776,$A141,СВЦЭМ!$B$33:$B$776,G$119)+'СЕТ СН'!$I$9+СВЦЭМ!$D$10+'СЕТ СН'!$I$6-'СЕТ СН'!$I$19</f>
        <v>1636.6499495500002</v>
      </c>
      <c r="H141" s="36">
        <f>SUMIFS(СВЦЭМ!$C$33:$C$776,СВЦЭМ!$A$33:$A$776,$A141,СВЦЭМ!$B$33:$B$776,H$119)+'СЕТ СН'!$I$9+СВЦЭМ!$D$10+'СЕТ СН'!$I$6-'СЕТ СН'!$I$19</f>
        <v>1573.9336183800001</v>
      </c>
      <c r="I141" s="36">
        <f>SUMIFS(СВЦЭМ!$C$33:$C$776,СВЦЭМ!$A$33:$A$776,$A141,СВЦЭМ!$B$33:$B$776,I$119)+'СЕТ СН'!$I$9+СВЦЭМ!$D$10+'СЕТ СН'!$I$6-'СЕТ СН'!$I$19</f>
        <v>1526.8807497500002</v>
      </c>
      <c r="J141" s="36">
        <f>SUMIFS(СВЦЭМ!$C$33:$C$776,СВЦЭМ!$A$33:$A$776,$A141,СВЦЭМ!$B$33:$B$776,J$119)+'СЕТ СН'!$I$9+СВЦЭМ!$D$10+'СЕТ СН'!$I$6-'СЕТ СН'!$I$19</f>
        <v>1493.60568706</v>
      </c>
      <c r="K141" s="36">
        <f>SUMIFS(СВЦЭМ!$C$33:$C$776,СВЦЭМ!$A$33:$A$776,$A141,СВЦЭМ!$B$33:$B$776,K$119)+'СЕТ СН'!$I$9+СВЦЭМ!$D$10+'СЕТ СН'!$I$6-'СЕТ СН'!$I$19</f>
        <v>1472.6341249299999</v>
      </c>
      <c r="L141" s="36">
        <f>SUMIFS(СВЦЭМ!$C$33:$C$776,СВЦЭМ!$A$33:$A$776,$A141,СВЦЭМ!$B$33:$B$776,L$119)+'СЕТ СН'!$I$9+СВЦЭМ!$D$10+'СЕТ СН'!$I$6-'СЕТ СН'!$I$19</f>
        <v>1477.9664791999999</v>
      </c>
      <c r="M141" s="36">
        <f>SUMIFS(СВЦЭМ!$C$33:$C$776,СВЦЭМ!$A$33:$A$776,$A141,СВЦЭМ!$B$33:$B$776,M$119)+'СЕТ СН'!$I$9+СВЦЭМ!$D$10+'СЕТ СН'!$I$6-'СЕТ СН'!$I$19</f>
        <v>1499.32889731</v>
      </c>
      <c r="N141" s="36">
        <f>SUMIFS(СВЦЭМ!$C$33:$C$776,СВЦЭМ!$A$33:$A$776,$A141,СВЦЭМ!$B$33:$B$776,N$119)+'СЕТ СН'!$I$9+СВЦЭМ!$D$10+'СЕТ СН'!$I$6-'СЕТ СН'!$I$19</f>
        <v>1512.00017953</v>
      </c>
      <c r="O141" s="36">
        <f>SUMIFS(СВЦЭМ!$C$33:$C$776,СВЦЭМ!$A$33:$A$776,$A141,СВЦЭМ!$B$33:$B$776,O$119)+'СЕТ СН'!$I$9+СВЦЭМ!$D$10+'СЕТ СН'!$I$6-'СЕТ СН'!$I$19</f>
        <v>1509.4069987299999</v>
      </c>
      <c r="P141" s="36">
        <f>SUMIFS(СВЦЭМ!$C$33:$C$776,СВЦЭМ!$A$33:$A$776,$A141,СВЦЭМ!$B$33:$B$776,P$119)+'СЕТ СН'!$I$9+СВЦЭМ!$D$10+'СЕТ СН'!$I$6-'СЕТ СН'!$I$19</f>
        <v>1516.9793411400001</v>
      </c>
      <c r="Q141" s="36">
        <f>SUMIFS(СВЦЭМ!$C$33:$C$776,СВЦЭМ!$A$33:$A$776,$A141,СВЦЭМ!$B$33:$B$776,Q$119)+'СЕТ СН'!$I$9+СВЦЭМ!$D$10+'СЕТ СН'!$I$6-'СЕТ СН'!$I$19</f>
        <v>1514.03888465</v>
      </c>
      <c r="R141" s="36">
        <f>SUMIFS(СВЦЭМ!$C$33:$C$776,СВЦЭМ!$A$33:$A$776,$A141,СВЦЭМ!$B$33:$B$776,R$119)+'СЕТ СН'!$I$9+СВЦЭМ!$D$10+'СЕТ СН'!$I$6-'СЕТ СН'!$I$19</f>
        <v>1510.0892399899999</v>
      </c>
      <c r="S141" s="36">
        <f>SUMIFS(СВЦЭМ!$C$33:$C$776,СВЦЭМ!$A$33:$A$776,$A141,СВЦЭМ!$B$33:$B$776,S$119)+'СЕТ СН'!$I$9+СВЦЭМ!$D$10+'СЕТ СН'!$I$6-'СЕТ СН'!$I$19</f>
        <v>1467.06914624</v>
      </c>
      <c r="T141" s="36">
        <f>SUMIFS(СВЦЭМ!$C$33:$C$776,СВЦЭМ!$A$33:$A$776,$A141,СВЦЭМ!$B$33:$B$776,T$119)+'СЕТ СН'!$I$9+СВЦЭМ!$D$10+'СЕТ СН'!$I$6-'СЕТ СН'!$I$19</f>
        <v>1440.72653958</v>
      </c>
      <c r="U141" s="36">
        <f>SUMIFS(СВЦЭМ!$C$33:$C$776,СВЦЭМ!$A$33:$A$776,$A141,СВЦЭМ!$B$33:$B$776,U$119)+'СЕТ СН'!$I$9+СВЦЭМ!$D$10+'СЕТ СН'!$I$6-'СЕТ СН'!$I$19</f>
        <v>1436.9140069999999</v>
      </c>
      <c r="V141" s="36">
        <f>SUMIFS(СВЦЭМ!$C$33:$C$776,СВЦЭМ!$A$33:$A$776,$A141,СВЦЭМ!$B$33:$B$776,V$119)+'СЕТ СН'!$I$9+СВЦЭМ!$D$10+'СЕТ СН'!$I$6-'СЕТ СН'!$I$19</f>
        <v>1441.5847985400001</v>
      </c>
      <c r="W141" s="36">
        <f>SUMIFS(СВЦЭМ!$C$33:$C$776,СВЦЭМ!$A$33:$A$776,$A141,СВЦЭМ!$B$33:$B$776,W$119)+'СЕТ СН'!$I$9+СВЦЭМ!$D$10+'СЕТ СН'!$I$6-'СЕТ СН'!$I$19</f>
        <v>1440.4570619900001</v>
      </c>
      <c r="X141" s="36">
        <f>SUMIFS(СВЦЭМ!$C$33:$C$776,СВЦЭМ!$A$33:$A$776,$A141,СВЦЭМ!$B$33:$B$776,X$119)+'СЕТ СН'!$I$9+СВЦЭМ!$D$10+'СЕТ СН'!$I$6-'СЕТ СН'!$I$19</f>
        <v>1490.7967942499999</v>
      </c>
      <c r="Y141" s="36">
        <f>SUMIFS(СВЦЭМ!$C$33:$C$776,СВЦЭМ!$A$33:$A$776,$A141,СВЦЭМ!$B$33:$B$776,Y$119)+'СЕТ СН'!$I$9+СВЦЭМ!$D$10+'СЕТ СН'!$I$6-'СЕТ СН'!$I$19</f>
        <v>1543.0412761299999</v>
      </c>
    </row>
    <row r="142" spans="1:25" ht="15.75" x14ac:dyDescent="0.2">
      <c r="A142" s="35">
        <f t="shared" si="3"/>
        <v>43547</v>
      </c>
      <c r="B142" s="36">
        <f>SUMIFS(СВЦЭМ!$C$33:$C$776,СВЦЭМ!$A$33:$A$776,$A142,СВЦЭМ!$B$33:$B$776,B$119)+'СЕТ СН'!$I$9+СВЦЭМ!$D$10+'СЕТ СН'!$I$6-'СЕТ СН'!$I$19</f>
        <v>1544.65422068</v>
      </c>
      <c r="C142" s="36">
        <f>SUMIFS(СВЦЭМ!$C$33:$C$776,СВЦЭМ!$A$33:$A$776,$A142,СВЦЭМ!$B$33:$B$776,C$119)+'СЕТ СН'!$I$9+СВЦЭМ!$D$10+'СЕТ СН'!$I$6-'СЕТ СН'!$I$19</f>
        <v>1567.9533312399999</v>
      </c>
      <c r="D142" s="36">
        <f>SUMIFS(СВЦЭМ!$C$33:$C$776,СВЦЭМ!$A$33:$A$776,$A142,СВЦЭМ!$B$33:$B$776,D$119)+'СЕТ СН'!$I$9+СВЦЭМ!$D$10+'СЕТ СН'!$I$6-'СЕТ СН'!$I$19</f>
        <v>1586.6125885400002</v>
      </c>
      <c r="E142" s="36">
        <f>SUMIFS(СВЦЭМ!$C$33:$C$776,СВЦЭМ!$A$33:$A$776,$A142,СВЦЭМ!$B$33:$B$776,E$119)+'СЕТ СН'!$I$9+СВЦЭМ!$D$10+'СЕТ СН'!$I$6-'СЕТ СН'!$I$19</f>
        <v>1601.4988697999997</v>
      </c>
      <c r="F142" s="36">
        <f>SUMIFS(СВЦЭМ!$C$33:$C$776,СВЦЭМ!$A$33:$A$776,$A142,СВЦЭМ!$B$33:$B$776,F$119)+'СЕТ СН'!$I$9+СВЦЭМ!$D$10+'СЕТ СН'!$I$6-'СЕТ СН'!$I$19</f>
        <v>1597.3512861499999</v>
      </c>
      <c r="G142" s="36">
        <f>SUMIFS(СВЦЭМ!$C$33:$C$776,СВЦЭМ!$A$33:$A$776,$A142,СВЦЭМ!$B$33:$B$776,G$119)+'СЕТ СН'!$I$9+СВЦЭМ!$D$10+'СЕТ СН'!$I$6-'СЕТ СН'!$I$19</f>
        <v>1609.1724538799999</v>
      </c>
      <c r="H142" s="36">
        <f>SUMIFS(СВЦЭМ!$C$33:$C$776,СВЦЭМ!$A$33:$A$776,$A142,СВЦЭМ!$B$33:$B$776,H$119)+'СЕТ СН'!$I$9+СВЦЭМ!$D$10+'СЕТ СН'!$I$6-'СЕТ СН'!$I$19</f>
        <v>1615.6882223299999</v>
      </c>
      <c r="I142" s="36">
        <f>SUMIFS(СВЦЭМ!$C$33:$C$776,СВЦЭМ!$A$33:$A$776,$A142,СВЦЭМ!$B$33:$B$776,I$119)+'СЕТ СН'!$I$9+СВЦЭМ!$D$10+'СЕТ СН'!$I$6-'СЕТ СН'!$I$19</f>
        <v>1633.6053712900002</v>
      </c>
      <c r="J142" s="36">
        <f>SUMIFS(СВЦЭМ!$C$33:$C$776,СВЦЭМ!$A$33:$A$776,$A142,СВЦЭМ!$B$33:$B$776,J$119)+'СЕТ СН'!$I$9+СВЦЭМ!$D$10+'СЕТ СН'!$I$6-'СЕТ СН'!$I$19</f>
        <v>1572.5299882200002</v>
      </c>
      <c r="K142" s="36">
        <f>SUMIFS(СВЦЭМ!$C$33:$C$776,СВЦЭМ!$A$33:$A$776,$A142,СВЦЭМ!$B$33:$B$776,K$119)+'СЕТ СН'!$I$9+СВЦЭМ!$D$10+'СЕТ СН'!$I$6-'СЕТ СН'!$I$19</f>
        <v>1513.50408769</v>
      </c>
      <c r="L142" s="36">
        <f>SUMIFS(СВЦЭМ!$C$33:$C$776,СВЦЭМ!$A$33:$A$776,$A142,СВЦЭМ!$B$33:$B$776,L$119)+'СЕТ СН'!$I$9+СВЦЭМ!$D$10+'СЕТ СН'!$I$6-'СЕТ СН'!$I$19</f>
        <v>1511.33616628</v>
      </c>
      <c r="M142" s="36">
        <f>SUMIFS(СВЦЭМ!$C$33:$C$776,СВЦЭМ!$A$33:$A$776,$A142,СВЦЭМ!$B$33:$B$776,M$119)+'СЕТ СН'!$I$9+СВЦЭМ!$D$10+'СЕТ СН'!$I$6-'СЕТ СН'!$I$19</f>
        <v>1543.43521835</v>
      </c>
      <c r="N142" s="36">
        <f>SUMIFS(СВЦЭМ!$C$33:$C$776,СВЦЭМ!$A$33:$A$776,$A142,СВЦЭМ!$B$33:$B$776,N$119)+'СЕТ СН'!$I$9+СВЦЭМ!$D$10+'СЕТ СН'!$I$6-'СЕТ СН'!$I$19</f>
        <v>1563.1575606800002</v>
      </c>
      <c r="O142" s="36">
        <f>SUMIFS(СВЦЭМ!$C$33:$C$776,СВЦЭМ!$A$33:$A$776,$A142,СВЦЭМ!$B$33:$B$776,O$119)+'СЕТ СН'!$I$9+СВЦЭМ!$D$10+'СЕТ СН'!$I$6-'СЕТ СН'!$I$19</f>
        <v>1548.45481303</v>
      </c>
      <c r="P142" s="36">
        <f>SUMIFS(СВЦЭМ!$C$33:$C$776,СВЦЭМ!$A$33:$A$776,$A142,СВЦЭМ!$B$33:$B$776,P$119)+'СЕТ СН'!$I$9+СВЦЭМ!$D$10+'СЕТ СН'!$I$6-'СЕТ СН'!$I$19</f>
        <v>1549.4669690999999</v>
      </c>
      <c r="Q142" s="36">
        <f>SUMIFS(СВЦЭМ!$C$33:$C$776,СВЦЭМ!$A$33:$A$776,$A142,СВЦЭМ!$B$33:$B$776,Q$119)+'СЕТ СН'!$I$9+СВЦЭМ!$D$10+'СЕТ СН'!$I$6-'СЕТ СН'!$I$19</f>
        <v>1551.01213368</v>
      </c>
      <c r="R142" s="36">
        <f>SUMIFS(СВЦЭМ!$C$33:$C$776,СВЦЭМ!$A$33:$A$776,$A142,СВЦЭМ!$B$33:$B$776,R$119)+'СЕТ СН'!$I$9+СВЦЭМ!$D$10+'СЕТ СН'!$I$6-'СЕТ СН'!$I$19</f>
        <v>1529.6724360600001</v>
      </c>
      <c r="S142" s="36">
        <f>SUMIFS(СВЦЭМ!$C$33:$C$776,СВЦЭМ!$A$33:$A$776,$A142,СВЦЭМ!$B$33:$B$776,S$119)+'СЕТ СН'!$I$9+СВЦЭМ!$D$10+'СЕТ СН'!$I$6-'СЕТ СН'!$I$19</f>
        <v>1485.4503974300001</v>
      </c>
      <c r="T142" s="36">
        <f>SUMIFS(СВЦЭМ!$C$33:$C$776,СВЦЭМ!$A$33:$A$776,$A142,СВЦЭМ!$B$33:$B$776,T$119)+'СЕТ СН'!$I$9+СВЦЭМ!$D$10+'СЕТ СН'!$I$6-'СЕТ СН'!$I$19</f>
        <v>1475.2432001699999</v>
      </c>
      <c r="U142" s="36">
        <f>SUMIFS(СВЦЭМ!$C$33:$C$776,СВЦЭМ!$A$33:$A$776,$A142,СВЦЭМ!$B$33:$B$776,U$119)+'СЕТ СН'!$I$9+СВЦЭМ!$D$10+'СЕТ СН'!$I$6-'СЕТ СН'!$I$19</f>
        <v>1467.1369729799999</v>
      </c>
      <c r="V142" s="36">
        <f>SUMIFS(СВЦЭМ!$C$33:$C$776,СВЦЭМ!$A$33:$A$776,$A142,СВЦЭМ!$B$33:$B$776,V$119)+'СЕТ СН'!$I$9+СВЦЭМ!$D$10+'СЕТ СН'!$I$6-'СЕТ СН'!$I$19</f>
        <v>1465.3981451</v>
      </c>
      <c r="W142" s="36">
        <f>SUMIFS(СВЦЭМ!$C$33:$C$776,СВЦЭМ!$A$33:$A$776,$A142,СВЦЭМ!$B$33:$B$776,W$119)+'СЕТ СН'!$I$9+СВЦЭМ!$D$10+'СЕТ СН'!$I$6-'СЕТ СН'!$I$19</f>
        <v>1466.75444885</v>
      </c>
      <c r="X142" s="36">
        <f>SUMIFS(СВЦЭМ!$C$33:$C$776,СВЦЭМ!$A$33:$A$776,$A142,СВЦЭМ!$B$33:$B$776,X$119)+'СЕТ СН'!$I$9+СВЦЭМ!$D$10+'СЕТ СН'!$I$6-'СЕТ СН'!$I$19</f>
        <v>1508.2762546200001</v>
      </c>
      <c r="Y142" s="36">
        <f>SUMIFS(СВЦЭМ!$C$33:$C$776,СВЦЭМ!$A$33:$A$776,$A142,СВЦЭМ!$B$33:$B$776,Y$119)+'СЕТ СН'!$I$9+СВЦЭМ!$D$10+'СЕТ СН'!$I$6-'СЕТ СН'!$I$19</f>
        <v>1573.72736145</v>
      </c>
    </row>
    <row r="143" spans="1:25" ht="15.75" x14ac:dyDescent="0.2">
      <c r="A143" s="35">
        <f t="shared" si="3"/>
        <v>43548</v>
      </c>
      <c r="B143" s="36">
        <f>SUMIFS(СВЦЭМ!$C$33:$C$776,СВЦЭМ!$A$33:$A$776,$A143,СВЦЭМ!$B$33:$B$776,B$119)+'СЕТ СН'!$I$9+СВЦЭМ!$D$10+'СЕТ СН'!$I$6-'СЕТ СН'!$I$19</f>
        <v>1551.78380109</v>
      </c>
      <c r="C143" s="36">
        <f>SUMIFS(СВЦЭМ!$C$33:$C$776,СВЦЭМ!$A$33:$A$776,$A143,СВЦЭМ!$B$33:$B$776,C$119)+'СЕТ СН'!$I$9+СВЦЭМ!$D$10+'СЕТ СН'!$I$6-'СЕТ СН'!$I$19</f>
        <v>1569.2507033900001</v>
      </c>
      <c r="D143" s="36">
        <f>SUMIFS(СВЦЭМ!$C$33:$C$776,СВЦЭМ!$A$33:$A$776,$A143,СВЦЭМ!$B$33:$B$776,D$119)+'СЕТ СН'!$I$9+СВЦЭМ!$D$10+'СЕТ СН'!$I$6-'СЕТ СН'!$I$19</f>
        <v>1639.01936772</v>
      </c>
      <c r="E143" s="36">
        <f>SUMIFS(СВЦЭМ!$C$33:$C$776,СВЦЭМ!$A$33:$A$776,$A143,СВЦЭМ!$B$33:$B$776,E$119)+'СЕТ СН'!$I$9+СВЦЭМ!$D$10+'СЕТ СН'!$I$6-'СЕТ СН'!$I$19</f>
        <v>1659.1902374299998</v>
      </c>
      <c r="F143" s="36">
        <f>SUMIFS(СВЦЭМ!$C$33:$C$776,СВЦЭМ!$A$33:$A$776,$A143,СВЦЭМ!$B$33:$B$776,F$119)+'СЕТ СН'!$I$9+СВЦЭМ!$D$10+'СЕТ СН'!$I$6-'СЕТ СН'!$I$19</f>
        <v>1649.77976042</v>
      </c>
      <c r="G143" s="36">
        <f>SUMIFS(СВЦЭМ!$C$33:$C$776,СВЦЭМ!$A$33:$A$776,$A143,СВЦЭМ!$B$33:$B$776,G$119)+'СЕТ СН'!$I$9+СВЦЭМ!$D$10+'СЕТ СН'!$I$6-'СЕТ СН'!$I$19</f>
        <v>1646.8244843699999</v>
      </c>
      <c r="H143" s="36">
        <f>SUMIFS(СВЦЭМ!$C$33:$C$776,СВЦЭМ!$A$33:$A$776,$A143,СВЦЭМ!$B$33:$B$776,H$119)+'СЕТ СН'!$I$9+СВЦЭМ!$D$10+'СЕТ СН'!$I$6-'СЕТ СН'!$I$19</f>
        <v>1634.8845937999999</v>
      </c>
      <c r="I143" s="36">
        <f>SUMIFS(СВЦЭМ!$C$33:$C$776,СВЦЭМ!$A$33:$A$776,$A143,СВЦЭМ!$B$33:$B$776,I$119)+'СЕТ СН'!$I$9+СВЦЭМ!$D$10+'СЕТ СН'!$I$6-'СЕТ СН'!$I$19</f>
        <v>1590.9608382800002</v>
      </c>
      <c r="J143" s="36">
        <f>SUMIFS(СВЦЭМ!$C$33:$C$776,СВЦЭМ!$A$33:$A$776,$A143,СВЦЭМ!$B$33:$B$776,J$119)+'СЕТ СН'!$I$9+СВЦЭМ!$D$10+'СЕТ СН'!$I$6-'СЕТ СН'!$I$19</f>
        <v>1559.5570354000001</v>
      </c>
      <c r="K143" s="36">
        <f>SUMIFS(СВЦЭМ!$C$33:$C$776,СВЦЭМ!$A$33:$A$776,$A143,СВЦЭМ!$B$33:$B$776,K$119)+'СЕТ СН'!$I$9+СВЦЭМ!$D$10+'СЕТ СН'!$I$6-'СЕТ СН'!$I$19</f>
        <v>1523.1864741899999</v>
      </c>
      <c r="L143" s="36">
        <f>SUMIFS(СВЦЭМ!$C$33:$C$776,СВЦЭМ!$A$33:$A$776,$A143,СВЦЭМ!$B$33:$B$776,L$119)+'СЕТ СН'!$I$9+СВЦЭМ!$D$10+'СЕТ СН'!$I$6-'СЕТ СН'!$I$19</f>
        <v>1516.27989609</v>
      </c>
      <c r="M143" s="36">
        <f>SUMIFS(СВЦЭМ!$C$33:$C$776,СВЦЭМ!$A$33:$A$776,$A143,СВЦЭМ!$B$33:$B$776,M$119)+'СЕТ СН'!$I$9+СВЦЭМ!$D$10+'СЕТ СН'!$I$6-'СЕТ СН'!$I$19</f>
        <v>1496.6845815000001</v>
      </c>
      <c r="N143" s="36">
        <f>SUMIFS(СВЦЭМ!$C$33:$C$776,СВЦЭМ!$A$33:$A$776,$A143,СВЦЭМ!$B$33:$B$776,N$119)+'СЕТ СН'!$I$9+СВЦЭМ!$D$10+'СЕТ СН'!$I$6-'СЕТ СН'!$I$19</f>
        <v>1483.8113459800002</v>
      </c>
      <c r="O143" s="36">
        <f>SUMIFS(СВЦЭМ!$C$33:$C$776,СВЦЭМ!$A$33:$A$776,$A143,СВЦЭМ!$B$33:$B$776,O$119)+'СЕТ СН'!$I$9+СВЦЭМ!$D$10+'СЕТ СН'!$I$6-'СЕТ СН'!$I$19</f>
        <v>1487.4418593400001</v>
      </c>
      <c r="P143" s="36">
        <f>SUMIFS(СВЦЭМ!$C$33:$C$776,СВЦЭМ!$A$33:$A$776,$A143,СВЦЭМ!$B$33:$B$776,P$119)+'СЕТ СН'!$I$9+СВЦЭМ!$D$10+'СЕТ СН'!$I$6-'СЕТ СН'!$I$19</f>
        <v>1518.7493202400001</v>
      </c>
      <c r="Q143" s="36">
        <f>SUMIFS(СВЦЭМ!$C$33:$C$776,СВЦЭМ!$A$33:$A$776,$A143,СВЦЭМ!$B$33:$B$776,Q$119)+'СЕТ СН'!$I$9+СВЦЭМ!$D$10+'СЕТ СН'!$I$6-'СЕТ СН'!$I$19</f>
        <v>1533.11671161</v>
      </c>
      <c r="R143" s="36">
        <f>SUMIFS(СВЦЭМ!$C$33:$C$776,СВЦЭМ!$A$33:$A$776,$A143,СВЦЭМ!$B$33:$B$776,R$119)+'СЕТ СН'!$I$9+СВЦЭМ!$D$10+'СЕТ СН'!$I$6-'СЕТ СН'!$I$19</f>
        <v>1521.8206939900001</v>
      </c>
      <c r="S143" s="36">
        <f>SUMIFS(СВЦЭМ!$C$33:$C$776,СВЦЭМ!$A$33:$A$776,$A143,СВЦЭМ!$B$33:$B$776,S$119)+'СЕТ СН'!$I$9+СВЦЭМ!$D$10+'СЕТ СН'!$I$6-'СЕТ СН'!$I$19</f>
        <v>1498.1081044500002</v>
      </c>
      <c r="T143" s="36">
        <f>SUMIFS(СВЦЭМ!$C$33:$C$776,СВЦЭМ!$A$33:$A$776,$A143,СВЦЭМ!$B$33:$B$776,T$119)+'СЕТ СН'!$I$9+СВЦЭМ!$D$10+'СЕТ СН'!$I$6-'СЕТ СН'!$I$19</f>
        <v>1485.12534807</v>
      </c>
      <c r="U143" s="36">
        <f>SUMIFS(СВЦЭМ!$C$33:$C$776,СВЦЭМ!$A$33:$A$776,$A143,СВЦЭМ!$B$33:$B$776,U$119)+'СЕТ СН'!$I$9+СВЦЭМ!$D$10+'СЕТ СН'!$I$6-'СЕТ СН'!$I$19</f>
        <v>1462.7435625799999</v>
      </c>
      <c r="V143" s="36">
        <f>SUMIFS(СВЦЭМ!$C$33:$C$776,СВЦЭМ!$A$33:$A$776,$A143,СВЦЭМ!$B$33:$B$776,V$119)+'СЕТ СН'!$I$9+СВЦЭМ!$D$10+'СЕТ СН'!$I$6-'СЕТ СН'!$I$19</f>
        <v>1444.90556582</v>
      </c>
      <c r="W143" s="36">
        <f>SUMIFS(СВЦЭМ!$C$33:$C$776,СВЦЭМ!$A$33:$A$776,$A143,СВЦЭМ!$B$33:$B$776,W$119)+'СЕТ СН'!$I$9+СВЦЭМ!$D$10+'СЕТ СН'!$I$6-'СЕТ СН'!$I$19</f>
        <v>1454.7140990400001</v>
      </c>
      <c r="X143" s="36">
        <f>SUMIFS(СВЦЭМ!$C$33:$C$776,СВЦЭМ!$A$33:$A$776,$A143,СВЦЭМ!$B$33:$B$776,X$119)+'СЕТ СН'!$I$9+СВЦЭМ!$D$10+'СЕТ СН'!$I$6-'СЕТ СН'!$I$19</f>
        <v>1514.15933236</v>
      </c>
      <c r="Y143" s="36">
        <f>SUMIFS(СВЦЭМ!$C$33:$C$776,СВЦЭМ!$A$33:$A$776,$A143,СВЦЭМ!$B$33:$B$776,Y$119)+'СЕТ СН'!$I$9+СВЦЭМ!$D$10+'СЕТ СН'!$I$6-'СЕТ СН'!$I$19</f>
        <v>1593.8155637999998</v>
      </c>
    </row>
    <row r="144" spans="1:25" ht="15.75" x14ac:dyDescent="0.2">
      <c r="A144" s="35">
        <f t="shared" si="3"/>
        <v>43549</v>
      </c>
      <c r="B144" s="36">
        <f>SUMIFS(СВЦЭМ!$C$33:$C$776,СВЦЭМ!$A$33:$A$776,$A144,СВЦЭМ!$B$33:$B$776,B$119)+'СЕТ СН'!$I$9+СВЦЭМ!$D$10+'СЕТ СН'!$I$6-'СЕТ СН'!$I$19</f>
        <v>1547.50633298</v>
      </c>
      <c r="C144" s="36">
        <f>SUMIFS(СВЦЭМ!$C$33:$C$776,СВЦЭМ!$A$33:$A$776,$A144,СВЦЭМ!$B$33:$B$776,C$119)+'СЕТ СН'!$I$9+СВЦЭМ!$D$10+'СЕТ СН'!$I$6-'СЕТ СН'!$I$19</f>
        <v>1558.52785879</v>
      </c>
      <c r="D144" s="36">
        <f>SUMIFS(СВЦЭМ!$C$33:$C$776,СВЦЭМ!$A$33:$A$776,$A144,СВЦЭМ!$B$33:$B$776,D$119)+'СЕТ СН'!$I$9+СВЦЭМ!$D$10+'СЕТ СН'!$I$6-'СЕТ СН'!$I$19</f>
        <v>1585.5183211200001</v>
      </c>
      <c r="E144" s="36">
        <f>SUMIFS(СВЦЭМ!$C$33:$C$776,СВЦЭМ!$A$33:$A$776,$A144,СВЦЭМ!$B$33:$B$776,E$119)+'СЕТ СН'!$I$9+СВЦЭМ!$D$10+'СЕТ СН'!$I$6-'СЕТ СН'!$I$19</f>
        <v>1581.5618956399999</v>
      </c>
      <c r="F144" s="36">
        <f>SUMIFS(СВЦЭМ!$C$33:$C$776,СВЦЭМ!$A$33:$A$776,$A144,СВЦЭМ!$B$33:$B$776,F$119)+'СЕТ СН'!$I$9+СВЦЭМ!$D$10+'СЕТ СН'!$I$6-'СЕТ СН'!$I$19</f>
        <v>1579.1000395999999</v>
      </c>
      <c r="G144" s="36">
        <f>SUMIFS(СВЦЭМ!$C$33:$C$776,СВЦЭМ!$A$33:$A$776,$A144,СВЦЭМ!$B$33:$B$776,G$119)+'СЕТ СН'!$I$9+СВЦЭМ!$D$10+'СЕТ СН'!$I$6-'СЕТ СН'!$I$19</f>
        <v>1569.6709421400001</v>
      </c>
      <c r="H144" s="36">
        <f>SUMIFS(СВЦЭМ!$C$33:$C$776,СВЦЭМ!$A$33:$A$776,$A144,СВЦЭМ!$B$33:$B$776,H$119)+'СЕТ СН'!$I$9+СВЦЭМ!$D$10+'СЕТ СН'!$I$6-'СЕТ СН'!$I$19</f>
        <v>1544.0833423200002</v>
      </c>
      <c r="I144" s="36">
        <f>SUMIFS(СВЦЭМ!$C$33:$C$776,СВЦЭМ!$A$33:$A$776,$A144,СВЦЭМ!$B$33:$B$776,I$119)+'СЕТ СН'!$I$9+СВЦЭМ!$D$10+'СЕТ СН'!$I$6-'СЕТ СН'!$I$19</f>
        <v>1531.5379659</v>
      </c>
      <c r="J144" s="36">
        <f>SUMIFS(СВЦЭМ!$C$33:$C$776,СВЦЭМ!$A$33:$A$776,$A144,СВЦЭМ!$B$33:$B$776,J$119)+'СЕТ СН'!$I$9+СВЦЭМ!$D$10+'СЕТ СН'!$I$6-'СЕТ СН'!$I$19</f>
        <v>1481.79417414</v>
      </c>
      <c r="K144" s="36">
        <f>SUMIFS(СВЦЭМ!$C$33:$C$776,СВЦЭМ!$A$33:$A$776,$A144,СВЦЭМ!$B$33:$B$776,K$119)+'СЕТ СН'!$I$9+СВЦЭМ!$D$10+'СЕТ СН'!$I$6-'СЕТ СН'!$I$19</f>
        <v>1490.8792112800002</v>
      </c>
      <c r="L144" s="36">
        <f>SUMIFS(СВЦЭМ!$C$33:$C$776,СВЦЭМ!$A$33:$A$776,$A144,СВЦЭМ!$B$33:$B$776,L$119)+'СЕТ СН'!$I$9+СВЦЭМ!$D$10+'СЕТ СН'!$I$6-'СЕТ СН'!$I$19</f>
        <v>1521.7255065300001</v>
      </c>
      <c r="M144" s="36">
        <f>SUMIFS(СВЦЭМ!$C$33:$C$776,СВЦЭМ!$A$33:$A$776,$A144,СВЦЭМ!$B$33:$B$776,M$119)+'СЕТ СН'!$I$9+СВЦЭМ!$D$10+'СЕТ СН'!$I$6-'СЕТ СН'!$I$19</f>
        <v>1559.81846793</v>
      </c>
      <c r="N144" s="36">
        <f>SUMIFS(СВЦЭМ!$C$33:$C$776,СВЦЭМ!$A$33:$A$776,$A144,СВЦЭМ!$B$33:$B$776,N$119)+'СЕТ СН'!$I$9+СВЦЭМ!$D$10+'СЕТ СН'!$I$6-'СЕТ СН'!$I$19</f>
        <v>1605.6189909499999</v>
      </c>
      <c r="O144" s="36">
        <f>SUMIFS(СВЦЭМ!$C$33:$C$776,СВЦЭМ!$A$33:$A$776,$A144,СВЦЭМ!$B$33:$B$776,O$119)+'СЕТ СН'!$I$9+СВЦЭМ!$D$10+'СЕТ СН'!$I$6-'СЕТ СН'!$I$19</f>
        <v>1614.0213457099999</v>
      </c>
      <c r="P144" s="36">
        <f>SUMIFS(СВЦЭМ!$C$33:$C$776,СВЦЭМ!$A$33:$A$776,$A144,СВЦЭМ!$B$33:$B$776,P$119)+'СЕТ СН'!$I$9+СВЦЭМ!$D$10+'СЕТ СН'!$I$6-'СЕТ СН'!$I$19</f>
        <v>1613.4391176300001</v>
      </c>
      <c r="Q144" s="36">
        <f>SUMIFS(СВЦЭМ!$C$33:$C$776,СВЦЭМ!$A$33:$A$776,$A144,СВЦЭМ!$B$33:$B$776,Q$119)+'СЕТ СН'!$I$9+СВЦЭМ!$D$10+'СЕТ СН'!$I$6-'СЕТ СН'!$I$19</f>
        <v>1606.4122840700002</v>
      </c>
      <c r="R144" s="36">
        <f>SUMIFS(СВЦЭМ!$C$33:$C$776,СВЦЭМ!$A$33:$A$776,$A144,СВЦЭМ!$B$33:$B$776,R$119)+'СЕТ СН'!$I$9+СВЦЭМ!$D$10+'СЕТ СН'!$I$6-'СЕТ СН'!$I$19</f>
        <v>1579.56058798</v>
      </c>
      <c r="S144" s="36">
        <f>SUMIFS(СВЦЭМ!$C$33:$C$776,СВЦЭМ!$A$33:$A$776,$A144,СВЦЭМ!$B$33:$B$776,S$119)+'СЕТ СН'!$I$9+СВЦЭМ!$D$10+'СЕТ СН'!$I$6-'СЕТ СН'!$I$19</f>
        <v>1538.9396622499999</v>
      </c>
      <c r="T144" s="36">
        <f>SUMIFS(СВЦЭМ!$C$33:$C$776,СВЦЭМ!$A$33:$A$776,$A144,СВЦЭМ!$B$33:$B$776,T$119)+'СЕТ СН'!$I$9+СВЦЭМ!$D$10+'СЕТ СН'!$I$6-'СЕТ СН'!$I$19</f>
        <v>1514.3104460700001</v>
      </c>
      <c r="U144" s="36">
        <f>SUMIFS(СВЦЭМ!$C$33:$C$776,СВЦЭМ!$A$33:$A$776,$A144,СВЦЭМ!$B$33:$B$776,U$119)+'СЕТ СН'!$I$9+СВЦЭМ!$D$10+'СЕТ СН'!$I$6-'СЕТ СН'!$I$19</f>
        <v>1492.5708391799999</v>
      </c>
      <c r="V144" s="36">
        <f>SUMIFS(СВЦЭМ!$C$33:$C$776,СВЦЭМ!$A$33:$A$776,$A144,СВЦЭМ!$B$33:$B$776,V$119)+'СЕТ СН'!$I$9+СВЦЭМ!$D$10+'СЕТ СН'!$I$6-'СЕТ СН'!$I$19</f>
        <v>1485.3345735500002</v>
      </c>
      <c r="W144" s="36">
        <f>SUMIFS(СВЦЭМ!$C$33:$C$776,СВЦЭМ!$A$33:$A$776,$A144,СВЦЭМ!$B$33:$B$776,W$119)+'СЕТ СН'!$I$9+СВЦЭМ!$D$10+'СЕТ СН'!$I$6-'СЕТ СН'!$I$19</f>
        <v>1479.9352327900001</v>
      </c>
      <c r="X144" s="36">
        <f>SUMIFS(СВЦЭМ!$C$33:$C$776,СВЦЭМ!$A$33:$A$776,$A144,СВЦЭМ!$B$33:$B$776,X$119)+'СЕТ СН'!$I$9+СВЦЭМ!$D$10+'СЕТ СН'!$I$6-'СЕТ СН'!$I$19</f>
        <v>1523.85893859</v>
      </c>
      <c r="Y144" s="36">
        <f>SUMIFS(СВЦЭМ!$C$33:$C$776,СВЦЭМ!$A$33:$A$776,$A144,СВЦЭМ!$B$33:$B$776,Y$119)+'СЕТ СН'!$I$9+СВЦЭМ!$D$10+'СЕТ СН'!$I$6-'СЕТ СН'!$I$19</f>
        <v>1573.0138274599999</v>
      </c>
    </row>
    <row r="145" spans="1:26" ht="15.75" x14ac:dyDescent="0.2">
      <c r="A145" s="35">
        <f t="shared" si="3"/>
        <v>43550</v>
      </c>
      <c r="B145" s="36">
        <f>SUMIFS(СВЦЭМ!$C$33:$C$776,СВЦЭМ!$A$33:$A$776,$A145,СВЦЭМ!$B$33:$B$776,B$119)+'СЕТ СН'!$I$9+СВЦЭМ!$D$10+'СЕТ СН'!$I$6-'СЕТ СН'!$I$19</f>
        <v>1549.63614917</v>
      </c>
      <c r="C145" s="36">
        <f>SUMIFS(СВЦЭМ!$C$33:$C$776,СВЦЭМ!$A$33:$A$776,$A145,СВЦЭМ!$B$33:$B$776,C$119)+'СЕТ СН'!$I$9+СВЦЭМ!$D$10+'СЕТ СН'!$I$6-'СЕТ СН'!$I$19</f>
        <v>1602.36016767</v>
      </c>
      <c r="D145" s="36">
        <f>SUMIFS(СВЦЭМ!$C$33:$C$776,СВЦЭМ!$A$33:$A$776,$A145,СВЦЭМ!$B$33:$B$776,D$119)+'СЕТ СН'!$I$9+СВЦЭМ!$D$10+'СЕТ СН'!$I$6-'СЕТ СН'!$I$19</f>
        <v>1653.7123472600001</v>
      </c>
      <c r="E145" s="36">
        <f>SUMIFS(СВЦЭМ!$C$33:$C$776,СВЦЭМ!$A$33:$A$776,$A145,СВЦЭМ!$B$33:$B$776,E$119)+'СЕТ СН'!$I$9+СВЦЭМ!$D$10+'СЕТ СН'!$I$6-'СЕТ СН'!$I$19</f>
        <v>1669.3695310799999</v>
      </c>
      <c r="F145" s="36">
        <f>SUMIFS(СВЦЭМ!$C$33:$C$776,СВЦЭМ!$A$33:$A$776,$A145,СВЦЭМ!$B$33:$B$776,F$119)+'СЕТ СН'!$I$9+СВЦЭМ!$D$10+'СЕТ СН'!$I$6-'СЕТ СН'!$I$19</f>
        <v>1645.43238668</v>
      </c>
      <c r="G145" s="36">
        <f>SUMIFS(СВЦЭМ!$C$33:$C$776,СВЦЭМ!$A$33:$A$776,$A145,СВЦЭМ!$B$33:$B$776,G$119)+'СЕТ СН'!$I$9+СВЦЭМ!$D$10+'СЕТ СН'!$I$6-'СЕТ СН'!$I$19</f>
        <v>1628.8907864799999</v>
      </c>
      <c r="H145" s="36">
        <f>SUMIFS(СВЦЭМ!$C$33:$C$776,СВЦЭМ!$A$33:$A$776,$A145,СВЦЭМ!$B$33:$B$776,H$119)+'СЕТ СН'!$I$9+СВЦЭМ!$D$10+'СЕТ СН'!$I$6-'СЕТ СН'!$I$19</f>
        <v>1572.1745378800001</v>
      </c>
      <c r="I145" s="36">
        <f>SUMIFS(СВЦЭМ!$C$33:$C$776,СВЦЭМ!$A$33:$A$776,$A145,СВЦЭМ!$B$33:$B$776,I$119)+'СЕТ СН'!$I$9+СВЦЭМ!$D$10+'СЕТ СН'!$I$6-'СЕТ СН'!$I$19</f>
        <v>1544.2563318900002</v>
      </c>
      <c r="J145" s="36">
        <f>SUMIFS(СВЦЭМ!$C$33:$C$776,СВЦЭМ!$A$33:$A$776,$A145,СВЦЭМ!$B$33:$B$776,J$119)+'СЕТ СН'!$I$9+СВЦЭМ!$D$10+'СЕТ СН'!$I$6-'СЕТ СН'!$I$19</f>
        <v>1494.19920114</v>
      </c>
      <c r="K145" s="36">
        <f>SUMIFS(СВЦЭМ!$C$33:$C$776,СВЦЭМ!$A$33:$A$776,$A145,СВЦЭМ!$B$33:$B$776,K$119)+'СЕТ СН'!$I$9+СВЦЭМ!$D$10+'СЕТ СН'!$I$6-'СЕТ СН'!$I$19</f>
        <v>1478.54366641</v>
      </c>
      <c r="L145" s="36">
        <f>SUMIFS(СВЦЭМ!$C$33:$C$776,СВЦЭМ!$A$33:$A$776,$A145,СВЦЭМ!$B$33:$B$776,L$119)+'СЕТ СН'!$I$9+СВЦЭМ!$D$10+'СЕТ СН'!$I$6-'СЕТ СН'!$I$19</f>
        <v>1470.79265915</v>
      </c>
      <c r="M145" s="36">
        <f>SUMIFS(СВЦЭМ!$C$33:$C$776,СВЦЭМ!$A$33:$A$776,$A145,СВЦЭМ!$B$33:$B$776,M$119)+'СЕТ СН'!$I$9+СВЦЭМ!$D$10+'СЕТ СН'!$I$6-'СЕТ СН'!$I$19</f>
        <v>1495.0644874099999</v>
      </c>
      <c r="N145" s="36">
        <f>SUMIFS(СВЦЭМ!$C$33:$C$776,СВЦЭМ!$A$33:$A$776,$A145,СВЦЭМ!$B$33:$B$776,N$119)+'СЕТ СН'!$I$9+СВЦЭМ!$D$10+'СЕТ СН'!$I$6-'СЕТ СН'!$I$19</f>
        <v>1517.1209466600001</v>
      </c>
      <c r="O145" s="36">
        <f>SUMIFS(СВЦЭМ!$C$33:$C$776,СВЦЭМ!$A$33:$A$776,$A145,СВЦЭМ!$B$33:$B$776,O$119)+'СЕТ СН'!$I$9+СВЦЭМ!$D$10+'СЕТ СН'!$I$6-'СЕТ СН'!$I$19</f>
        <v>1522.6087611799999</v>
      </c>
      <c r="P145" s="36">
        <f>SUMIFS(СВЦЭМ!$C$33:$C$776,СВЦЭМ!$A$33:$A$776,$A145,СВЦЭМ!$B$33:$B$776,P$119)+'СЕТ СН'!$I$9+СВЦЭМ!$D$10+'СЕТ СН'!$I$6-'СЕТ СН'!$I$19</f>
        <v>1538.8774642799999</v>
      </c>
      <c r="Q145" s="36">
        <f>SUMIFS(СВЦЭМ!$C$33:$C$776,СВЦЭМ!$A$33:$A$776,$A145,СВЦЭМ!$B$33:$B$776,Q$119)+'СЕТ СН'!$I$9+СВЦЭМ!$D$10+'СЕТ СН'!$I$6-'СЕТ СН'!$I$19</f>
        <v>1536.9091512700002</v>
      </c>
      <c r="R145" s="36">
        <f>SUMIFS(СВЦЭМ!$C$33:$C$776,СВЦЭМ!$A$33:$A$776,$A145,СВЦЭМ!$B$33:$B$776,R$119)+'СЕТ СН'!$I$9+СВЦЭМ!$D$10+'СЕТ СН'!$I$6-'СЕТ СН'!$I$19</f>
        <v>1520.01340486</v>
      </c>
      <c r="S145" s="36">
        <f>SUMIFS(СВЦЭМ!$C$33:$C$776,СВЦЭМ!$A$33:$A$776,$A145,СВЦЭМ!$B$33:$B$776,S$119)+'СЕТ СН'!$I$9+СВЦЭМ!$D$10+'СЕТ СН'!$I$6-'СЕТ СН'!$I$19</f>
        <v>1478.4113810700001</v>
      </c>
      <c r="T145" s="36">
        <f>SUMIFS(СВЦЭМ!$C$33:$C$776,СВЦЭМ!$A$33:$A$776,$A145,СВЦЭМ!$B$33:$B$776,T$119)+'СЕТ СН'!$I$9+СВЦЭМ!$D$10+'СЕТ СН'!$I$6-'СЕТ СН'!$I$19</f>
        <v>1464.10119495</v>
      </c>
      <c r="U145" s="36">
        <f>SUMIFS(СВЦЭМ!$C$33:$C$776,СВЦЭМ!$A$33:$A$776,$A145,СВЦЭМ!$B$33:$B$776,U$119)+'СЕТ СН'!$I$9+СВЦЭМ!$D$10+'СЕТ СН'!$I$6-'СЕТ СН'!$I$19</f>
        <v>1447.2449278500001</v>
      </c>
      <c r="V145" s="36">
        <f>SUMIFS(СВЦЭМ!$C$33:$C$776,СВЦЭМ!$A$33:$A$776,$A145,СВЦЭМ!$B$33:$B$776,V$119)+'СЕТ СН'!$I$9+СВЦЭМ!$D$10+'СЕТ СН'!$I$6-'СЕТ СН'!$I$19</f>
        <v>1442.5860781199999</v>
      </c>
      <c r="W145" s="36">
        <f>SUMIFS(СВЦЭМ!$C$33:$C$776,СВЦЭМ!$A$33:$A$776,$A145,СВЦЭМ!$B$33:$B$776,W$119)+'СЕТ СН'!$I$9+СВЦЭМ!$D$10+'СЕТ СН'!$I$6-'СЕТ СН'!$I$19</f>
        <v>1446.0959725</v>
      </c>
      <c r="X145" s="36">
        <f>SUMIFS(СВЦЭМ!$C$33:$C$776,СВЦЭМ!$A$33:$A$776,$A145,СВЦЭМ!$B$33:$B$776,X$119)+'СЕТ СН'!$I$9+СВЦЭМ!$D$10+'СЕТ СН'!$I$6-'СЕТ СН'!$I$19</f>
        <v>1495.5367336700001</v>
      </c>
      <c r="Y145" s="36">
        <f>SUMIFS(СВЦЭМ!$C$33:$C$776,СВЦЭМ!$A$33:$A$776,$A145,СВЦЭМ!$B$33:$B$776,Y$119)+'СЕТ СН'!$I$9+СВЦЭМ!$D$10+'СЕТ СН'!$I$6-'СЕТ СН'!$I$19</f>
        <v>1559.67934414</v>
      </c>
    </row>
    <row r="146" spans="1:26" ht="15.75" x14ac:dyDescent="0.2">
      <c r="A146" s="35">
        <f t="shared" si="3"/>
        <v>43551</v>
      </c>
      <c r="B146" s="36">
        <f>SUMIFS(СВЦЭМ!$C$33:$C$776,СВЦЭМ!$A$33:$A$776,$A146,СВЦЭМ!$B$33:$B$776,B$119)+'СЕТ СН'!$I$9+СВЦЭМ!$D$10+'СЕТ СН'!$I$6-'СЕТ СН'!$I$19</f>
        <v>1599.0386375499997</v>
      </c>
      <c r="C146" s="36">
        <f>SUMIFS(СВЦЭМ!$C$33:$C$776,СВЦЭМ!$A$33:$A$776,$A146,СВЦЭМ!$B$33:$B$776,C$119)+'СЕТ СН'!$I$9+СВЦЭМ!$D$10+'СЕТ СН'!$I$6-'СЕТ СН'!$I$19</f>
        <v>1623.59525278</v>
      </c>
      <c r="D146" s="36">
        <f>SUMIFS(СВЦЭМ!$C$33:$C$776,СВЦЭМ!$A$33:$A$776,$A146,СВЦЭМ!$B$33:$B$776,D$119)+'СЕТ СН'!$I$9+СВЦЭМ!$D$10+'СЕТ СН'!$I$6-'СЕТ СН'!$I$19</f>
        <v>1637.9145261499998</v>
      </c>
      <c r="E146" s="36">
        <f>SUMIFS(СВЦЭМ!$C$33:$C$776,СВЦЭМ!$A$33:$A$776,$A146,СВЦЭМ!$B$33:$B$776,E$119)+'СЕТ СН'!$I$9+СВЦЭМ!$D$10+'СЕТ СН'!$I$6-'СЕТ СН'!$I$19</f>
        <v>1651.5372544500001</v>
      </c>
      <c r="F146" s="36">
        <f>SUMIFS(СВЦЭМ!$C$33:$C$776,СВЦЭМ!$A$33:$A$776,$A146,СВЦЭМ!$B$33:$B$776,F$119)+'СЕТ СН'!$I$9+СВЦЭМ!$D$10+'СЕТ СН'!$I$6-'СЕТ СН'!$I$19</f>
        <v>1653.0332404999999</v>
      </c>
      <c r="G146" s="36">
        <f>SUMIFS(СВЦЭМ!$C$33:$C$776,СВЦЭМ!$A$33:$A$776,$A146,СВЦЭМ!$B$33:$B$776,G$119)+'СЕТ СН'!$I$9+СВЦЭМ!$D$10+'СЕТ СН'!$I$6-'СЕТ СН'!$I$19</f>
        <v>1618.2811049699999</v>
      </c>
      <c r="H146" s="36">
        <f>SUMIFS(СВЦЭМ!$C$33:$C$776,СВЦЭМ!$A$33:$A$776,$A146,СВЦЭМ!$B$33:$B$776,H$119)+'СЕТ СН'!$I$9+СВЦЭМ!$D$10+'СЕТ СН'!$I$6-'СЕТ СН'!$I$19</f>
        <v>1587.1379725199999</v>
      </c>
      <c r="I146" s="36">
        <f>SUMIFS(СВЦЭМ!$C$33:$C$776,СВЦЭМ!$A$33:$A$776,$A146,СВЦЭМ!$B$33:$B$776,I$119)+'СЕТ СН'!$I$9+СВЦЭМ!$D$10+'СЕТ СН'!$I$6-'СЕТ СН'!$I$19</f>
        <v>1528.7408351300001</v>
      </c>
      <c r="J146" s="36">
        <f>SUMIFS(СВЦЭМ!$C$33:$C$776,СВЦЭМ!$A$33:$A$776,$A146,СВЦЭМ!$B$33:$B$776,J$119)+'СЕТ СН'!$I$9+СВЦЭМ!$D$10+'СЕТ СН'!$I$6-'СЕТ СН'!$I$19</f>
        <v>1483.54530701</v>
      </c>
      <c r="K146" s="36">
        <f>SUMIFS(СВЦЭМ!$C$33:$C$776,СВЦЭМ!$A$33:$A$776,$A146,СВЦЭМ!$B$33:$B$776,K$119)+'СЕТ СН'!$I$9+СВЦЭМ!$D$10+'СЕТ СН'!$I$6-'СЕТ СН'!$I$19</f>
        <v>1466.9471585700001</v>
      </c>
      <c r="L146" s="36">
        <f>SUMIFS(СВЦЭМ!$C$33:$C$776,СВЦЭМ!$A$33:$A$776,$A146,СВЦЭМ!$B$33:$B$776,L$119)+'СЕТ СН'!$I$9+СВЦЭМ!$D$10+'СЕТ СН'!$I$6-'СЕТ СН'!$I$19</f>
        <v>1469.44258702</v>
      </c>
      <c r="M146" s="36">
        <f>SUMIFS(СВЦЭМ!$C$33:$C$776,СВЦЭМ!$A$33:$A$776,$A146,СВЦЭМ!$B$33:$B$776,M$119)+'СЕТ СН'!$I$9+СВЦЭМ!$D$10+'СЕТ СН'!$I$6-'СЕТ СН'!$I$19</f>
        <v>1490.2227594800001</v>
      </c>
      <c r="N146" s="36">
        <f>SUMIFS(СВЦЭМ!$C$33:$C$776,СВЦЭМ!$A$33:$A$776,$A146,СВЦЭМ!$B$33:$B$776,N$119)+'СЕТ СН'!$I$9+СВЦЭМ!$D$10+'СЕТ СН'!$I$6-'СЕТ СН'!$I$19</f>
        <v>1536.6316115300001</v>
      </c>
      <c r="O146" s="36">
        <f>SUMIFS(СВЦЭМ!$C$33:$C$776,СВЦЭМ!$A$33:$A$776,$A146,СВЦЭМ!$B$33:$B$776,O$119)+'СЕТ СН'!$I$9+СВЦЭМ!$D$10+'СЕТ СН'!$I$6-'СЕТ СН'!$I$19</f>
        <v>1545.0733715800002</v>
      </c>
      <c r="P146" s="36">
        <f>SUMIFS(СВЦЭМ!$C$33:$C$776,СВЦЭМ!$A$33:$A$776,$A146,СВЦЭМ!$B$33:$B$776,P$119)+'СЕТ СН'!$I$9+СВЦЭМ!$D$10+'СЕТ СН'!$I$6-'СЕТ СН'!$I$19</f>
        <v>1559.28439817</v>
      </c>
      <c r="Q146" s="36">
        <f>SUMIFS(СВЦЭМ!$C$33:$C$776,СВЦЭМ!$A$33:$A$776,$A146,СВЦЭМ!$B$33:$B$776,Q$119)+'СЕТ СН'!$I$9+СВЦЭМ!$D$10+'СЕТ СН'!$I$6-'СЕТ СН'!$I$19</f>
        <v>1551.2883790800001</v>
      </c>
      <c r="R146" s="36">
        <f>SUMIFS(СВЦЭМ!$C$33:$C$776,СВЦЭМ!$A$33:$A$776,$A146,СВЦЭМ!$B$33:$B$776,R$119)+'СЕТ СН'!$I$9+СВЦЭМ!$D$10+'СЕТ СН'!$I$6-'СЕТ СН'!$I$19</f>
        <v>1519.88636191</v>
      </c>
      <c r="S146" s="36">
        <f>SUMIFS(СВЦЭМ!$C$33:$C$776,СВЦЭМ!$A$33:$A$776,$A146,СВЦЭМ!$B$33:$B$776,S$119)+'СЕТ СН'!$I$9+СВЦЭМ!$D$10+'СЕТ СН'!$I$6-'СЕТ СН'!$I$19</f>
        <v>1490.7667735</v>
      </c>
      <c r="T146" s="36">
        <f>SUMIFS(СВЦЭМ!$C$33:$C$776,СВЦЭМ!$A$33:$A$776,$A146,СВЦЭМ!$B$33:$B$776,T$119)+'СЕТ СН'!$I$9+СВЦЭМ!$D$10+'СЕТ СН'!$I$6-'СЕТ СН'!$I$19</f>
        <v>1472.7000560000001</v>
      </c>
      <c r="U146" s="36">
        <f>SUMIFS(СВЦЭМ!$C$33:$C$776,СВЦЭМ!$A$33:$A$776,$A146,СВЦЭМ!$B$33:$B$776,U$119)+'СЕТ СН'!$I$9+СВЦЭМ!$D$10+'СЕТ СН'!$I$6-'СЕТ СН'!$I$19</f>
        <v>1464.59470543</v>
      </c>
      <c r="V146" s="36">
        <f>SUMIFS(СВЦЭМ!$C$33:$C$776,СВЦЭМ!$A$33:$A$776,$A146,СВЦЭМ!$B$33:$B$776,V$119)+'СЕТ СН'!$I$9+СВЦЭМ!$D$10+'СЕТ СН'!$I$6-'СЕТ СН'!$I$19</f>
        <v>1457.22038312</v>
      </c>
      <c r="W146" s="36">
        <f>SUMIFS(СВЦЭМ!$C$33:$C$776,СВЦЭМ!$A$33:$A$776,$A146,СВЦЭМ!$B$33:$B$776,W$119)+'СЕТ СН'!$I$9+СВЦЭМ!$D$10+'СЕТ СН'!$I$6-'СЕТ СН'!$I$19</f>
        <v>1452.9286622499999</v>
      </c>
      <c r="X146" s="36">
        <f>SUMIFS(СВЦЭМ!$C$33:$C$776,СВЦЭМ!$A$33:$A$776,$A146,СВЦЭМ!$B$33:$B$776,X$119)+'СЕТ СН'!$I$9+СВЦЭМ!$D$10+'СЕТ СН'!$I$6-'СЕТ СН'!$I$19</f>
        <v>1512.49389152</v>
      </c>
      <c r="Y146" s="36">
        <f>SUMIFS(СВЦЭМ!$C$33:$C$776,СВЦЭМ!$A$33:$A$776,$A146,СВЦЭМ!$B$33:$B$776,Y$119)+'СЕТ СН'!$I$9+СВЦЭМ!$D$10+'СЕТ СН'!$I$6-'СЕТ СН'!$I$19</f>
        <v>1565.14886473</v>
      </c>
    </row>
    <row r="147" spans="1:26" ht="15.75" x14ac:dyDescent="0.2">
      <c r="A147" s="35">
        <f t="shared" si="3"/>
        <v>43552</v>
      </c>
      <c r="B147" s="36">
        <f>SUMIFS(СВЦЭМ!$C$33:$C$776,СВЦЭМ!$A$33:$A$776,$A147,СВЦЭМ!$B$33:$B$776,B$119)+'СЕТ СН'!$I$9+СВЦЭМ!$D$10+'СЕТ СН'!$I$6-'СЕТ СН'!$I$19</f>
        <v>1600.0025073000002</v>
      </c>
      <c r="C147" s="36">
        <f>SUMIFS(СВЦЭМ!$C$33:$C$776,СВЦЭМ!$A$33:$A$776,$A147,СВЦЭМ!$B$33:$B$776,C$119)+'СЕТ СН'!$I$9+СВЦЭМ!$D$10+'СЕТ СН'!$I$6-'СЕТ СН'!$I$19</f>
        <v>1637.8426150300002</v>
      </c>
      <c r="D147" s="36">
        <f>SUMIFS(СВЦЭМ!$C$33:$C$776,СВЦЭМ!$A$33:$A$776,$A147,СВЦЭМ!$B$33:$B$776,D$119)+'СЕТ СН'!$I$9+СВЦЭМ!$D$10+'СЕТ СН'!$I$6-'СЕТ СН'!$I$19</f>
        <v>1657.7976641199998</v>
      </c>
      <c r="E147" s="36">
        <f>SUMIFS(СВЦЭМ!$C$33:$C$776,СВЦЭМ!$A$33:$A$776,$A147,СВЦЭМ!$B$33:$B$776,E$119)+'СЕТ СН'!$I$9+СВЦЭМ!$D$10+'СЕТ СН'!$I$6-'СЕТ СН'!$I$19</f>
        <v>1660.8081442000002</v>
      </c>
      <c r="F147" s="36">
        <f>SUMIFS(СВЦЭМ!$C$33:$C$776,СВЦЭМ!$A$33:$A$776,$A147,СВЦЭМ!$B$33:$B$776,F$119)+'СЕТ СН'!$I$9+СВЦЭМ!$D$10+'СЕТ СН'!$I$6-'СЕТ СН'!$I$19</f>
        <v>1656.9930580199998</v>
      </c>
      <c r="G147" s="36">
        <f>SUMIFS(СВЦЭМ!$C$33:$C$776,СВЦЭМ!$A$33:$A$776,$A147,СВЦЭМ!$B$33:$B$776,G$119)+'СЕТ СН'!$I$9+СВЦЭМ!$D$10+'СЕТ СН'!$I$6-'СЕТ СН'!$I$19</f>
        <v>1624.3259844599997</v>
      </c>
      <c r="H147" s="36">
        <f>SUMIFS(СВЦЭМ!$C$33:$C$776,СВЦЭМ!$A$33:$A$776,$A147,СВЦЭМ!$B$33:$B$776,H$119)+'СЕТ СН'!$I$9+СВЦЭМ!$D$10+'СЕТ СН'!$I$6-'СЕТ СН'!$I$19</f>
        <v>1599.1230739299999</v>
      </c>
      <c r="I147" s="36">
        <f>SUMIFS(СВЦЭМ!$C$33:$C$776,СВЦЭМ!$A$33:$A$776,$A147,СВЦЭМ!$B$33:$B$776,I$119)+'СЕТ СН'!$I$9+СВЦЭМ!$D$10+'СЕТ СН'!$I$6-'СЕТ СН'!$I$19</f>
        <v>1560.8763007100001</v>
      </c>
      <c r="J147" s="36">
        <f>SUMIFS(СВЦЭМ!$C$33:$C$776,СВЦЭМ!$A$33:$A$776,$A147,СВЦЭМ!$B$33:$B$776,J$119)+'СЕТ СН'!$I$9+СВЦЭМ!$D$10+'СЕТ СН'!$I$6-'СЕТ СН'!$I$19</f>
        <v>1513.63994228</v>
      </c>
      <c r="K147" s="36">
        <f>SUMIFS(СВЦЭМ!$C$33:$C$776,СВЦЭМ!$A$33:$A$776,$A147,СВЦЭМ!$B$33:$B$776,K$119)+'СЕТ СН'!$I$9+СВЦЭМ!$D$10+'СЕТ СН'!$I$6-'СЕТ СН'!$I$19</f>
        <v>1480.4652817599999</v>
      </c>
      <c r="L147" s="36">
        <f>SUMIFS(СВЦЭМ!$C$33:$C$776,СВЦЭМ!$A$33:$A$776,$A147,СВЦЭМ!$B$33:$B$776,L$119)+'СЕТ СН'!$I$9+СВЦЭМ!$D$10+'СЕТ СН'!$I$6-'СЕТ СН'!$I$19</f>
        <v>1492.7083209299999</v>
      </c>
      <c r="M147" s="36">
        <f>SUMIFS(СВЦЭМ!$C$33:$C$776,СВЦЭМ!$A$33:$A$776,$A147,СВЦЭМ!$B$33:$B$776,M$119)+'СЕТ СН'!$I$9+СВЦЭМ!$D$10+'СЕТ СН'!$I$6-'СЕТ СН'!$I$19</f>
        <v>1504.6591670600001</v>
      </c>
      <c r="N147" s="36">
        <f>SUMIFS(СВЦЭМ!$C$33:$C$776,СВЦЭМ!$A$33:$A$776,$A147,СВЦЭМ!$B$33:$B$776,N$119)+'СЕТ СН'!$I$9+СВЦЭМ!$D$10+'СЕТ СН'!$I$6-'СЕТ СН'!$I$19</f>
        <v>1553.4348524299999</v>
      </c>
      <c r="O147" s="36">
        <f>SUMIFS(СВЦЭМ!$C$33:$C$776,СВЦЭМ!$A$33:$A$776,$A147,СВЦЭМ!$B$33:$B$776,O$119)+'СЕТ СН'!$I$9+СВЦЭМ!$D$10+'СЕТ СН'!$I$6-'СЕТ СН'!$I$19</f>
        <v>1561.58690389</v>
      </c>
      <c r="P147" s="36">
        <f>SUMIFS(СВЦЭМ!$C$33:$C$776,СВЦЭМ!$A$33:$A$776,$A147,СВЦЭМ!$B$33:$B$776,P$119)+'СЕТ СН'!$I$9+СВЦЭМ!$D$10+'СЕТ СН'!$I$6-'СЕТ СН'!$I$19</f>
        <v>1573.63637485</v>
      </c>
      <c r="Q147" s="36">
        <f>SUMIFS(СВЦЭМ!$C$33:$C$776,СВЦЭМ!$A$33:$A$776,$A147,СВЦЭМ!$B$33:$B$776,Q$119)+'СЕТ СН'!$I$9+СВЦЭМ!$D$10+'СЕТ СН'!$I$6-'СЕТ СН'!$I$19</f>
        <v>1572.8114866599999</v>
      </c>
      <c r="R147" s="36">
        <f>SUMIFS(СВЦЭМ!$C$33:$C$776,СВЦЭМ!$A$33:$A$776,$A147,СВЦЭМ!$B$33:$B$776,R$119)+'СЕТ СН'!$I$9+СВЦЭМ!$D$10+'СЕТ СН'!$I$6-'СЕТ СН'!$I$19</f>
        <v>1544.9421385099999</v>
      </c>
      <c r="S147" s="36">
        <f>SUMIFS(СВЦЭМ!$C$33:$C$776,СВЦЭМ!$A$33:$A$776,$A147,СВЦЭМ!$B$33:$B$776,S$119)+'СЕТ СН'!$I$9+СВЦЭМ!$D$10+'СЕТ СН'!$I$6-'СЕТ СН'!$I$19</f>
        <v>1521.5812228</v>
      </c>
      <c r="T147" s="36">
        <f>SUMIFS(СВЦЭМ!$C$33:$C$776,СВЦЭМ!$A$33:$A$776,$A147,СВЦЭМ!$B$33:$B$776,T$119)+'СЕТ СН'!$I$9+СВЦЭМ!$D$10+'СЕТ СН'!$I$6-'СЕТ СН'!$I$19</f>
        <v>1505.9508488900001</v>
      </c>
      <c r="U147" s="36">
        <f>SUMIFS(СВЦЭМ!$C$33:$C$776,СВЦЭМ!$A$33:$A$776,$A147,СВЦЭМ!$B$33:$B$776,U$119)+'СЕТ СН'!$I$9+СВЦЭМ!$D$10+'СЕТ СН'!$I$6-'СЕТ СН'!$I$19</f>
        <v>1486.19339081</v>
      </c>
      <c r="V147" s="36">
        <f>SUMIFS(СВЦЭМ!$C$33:$C$776,СВЦЭМ!$A$33:$A$776,$A147,СВЦЭМ!$B$33:$B$776,V$119)+'СЕТ СН'!$I$9+СВЦЭМ!$D$10+'СЕТ СН'!$I$6-'СЕТ СН'!$I$19</f>
        <v>1489.2823271299999</v>
      </c>
      <c r="W147" s="36">
        <f>SUMIFS(СВЦЭМ!$C$33:$C$776,СВЦЭМ!$A$33:$A$776,$A147,СВЦЭМ!$B$33:$B$776,W$119)+'СЕТ СН'!$I$9+СВЦЭМ!$D$10+'СЕТ СН'!$I$6-'СЕТ СН'!$I$19</f>
        <v>1484.83989875</v>
      </c>
      <c r="X147" s="36">
        <f>SUMIFS(СВЦЭМ!$C$33:$C$776,СВЦЭМ!$A$33:$A$776,$A147,СВЦЭМ!$B$33:$B$776,X$119)+'СЕТ СН'!$I$9+СВЦЭМ!$D$10+'СЕТ СН'!$I$6-'СЕТ СН'!$I$19</f>
        <v>1528.13216319</v>
      </c>
      <c r="Y147" s="36">
        <f>SUMIFS(СВЦЭМ!$C$33:$C$776,СВЦЭМ!$A$33:$A$776,$A147,СВЦЭМ!$B$33:$B$776,Y$119)+'СЕТ СН'!$I$9+СВЦЭМ!$D$10+'СЕТ СН'!$I$6-'СЕТ СН'!$I$19</f>
        <v>1592.9030364300002</v>
      </c>
    </row>
    <row r="148" spans="1:26" ht="15.75" x14ac:dyDescent="0.2">
      <c r="A148" s="35">
        <f t="shared" si="3"/>
        <v>43553</v>
      </c>
      <c r="B148" s="36">
        <f>SUMIFS(СВЦЭМ!$C$33:$C$776,СВЦЭМ!$A$33:$A$776,$A148,СВЦЭМ!$B$33:$B$776,B$119)+'СЕТ СН'!$I$9+СВЦЭМ!$D$10+'СЕТ СН'!$I$6-'СЕТ СН'!$I$19</f>
        <v>1594.4043219</v>
      </c>
      <c r="C148" s="36">
        <f>SUMIFS(СВЦЭМ!$C$33:$C$776,СВЦЭМ!$A$33:$A$776,$A148,СВЦЭМ!$B$33:$B$776,C$119)+'СЕТ СН'!$I$9+СВЦЭМ!$D$10+'СЕТ СН'!$I$6-'СЕТ СН'!$I$19</f>
        <v>1632.92775166</v>
      </c>
      <c r="D148" s="36">
        <f>SUMIFS(СВЦЭМ!$C$33:$C$776,СВЦЭМ!$A$33:$A$776,$A148,СВЦЭМ!$B$33:$B$776,D$119)+'СЕТ СН'!$I$9+СВЦЭМ!$D$10+'СЕТ СН'!$I$6-'СЕТ СН'!$I$19</f>
        <v>1647.7691476099999</v>
      </c>
      <c r="E148" s="36">
        <f>SUMIFS(СВЦЭМ!$C$33:$C$776,СВЦЭМ!$A$33:$A$776,$A148,СВЦЭМ!$B$33:$B$776,E$119)+'СЕТ СН'!$I$9+СВЦЭМ!$D$10+'СЕТ СН'!$I$6-'СЕТ СН'!$I$19</f>
        <v>1659.07317246</v>
      </c>
      <c r="F148" s="36">
        <f>SUMIFS(СВЦЭМ!$C$33:$C$776,СВЦЭМ!$A$33:$A$776,$A148,СВЦЭМ!$B$33:$B$776,F$119)+'СЕТ СН'!$I$9+СВЦЭМ!$D$10+'СЕТ СН'!$I$6-'СЕТ СН'!$I$19</f>
        <v>1661.6790645900001</v>
      </c>
      <c r="G148" s="36">
        <f>SUMIFS(СВЦЭМ!$C$33:$C$776,СВЦЭМ!$A$33:$A$776,$A148,СВЦЭМ!$B$33:$B$776,G$119)+'СЕТ СН'!$I$9+СВЦЭМ!$D$10+'СЕТ СН'!$I$6-'СЕТ СН'!$I$19</f>
        <v>1646.8726799000001</v>
      </c>
      <c r="H148" s="36">
        <f>SUMIFS(СВЦЭМ!$C$33:$C$776,СВЦЭМ!$A$33:$A$776,$A148,СВЦЭМ!$B$33:$B$776,H$119)+'СЕТ СН'!$I$9+СВЦЭМ!$D$10+'СЕТ СН'!$I$6-'СЕТ СН'!$I$19</f>
        <v>1599.5120102699998</v>
      </c>
      <c r="I148" s="36">
        <f>SUMIFS(СВЦЭМ!$C$33:$C$776,СВЦЭМ!$A$33:$A$776,$A148,СВЦЭМ!$B$33:$B$776,I$119)+'СЕТ СН'!$I$9+СВЦЭМ!$D$10+'СЕТ СН'!$I$6-'СЕТ СН'!$I$19</f>
        <v>1564.28253436</v>
      </c>
      <c r="J148" s="36">
        <f>SUMIFS(СВЦЭМ!$C$33:$C$776,СВЦЭМ!$A$33:$A$776,$A148,СВЦЭМ!$B$33:$B$776,J$119)+'СЕТ СН'!$I$9+СВЦЭМ!$D$10+'СЕТ СН'!$I$6-'СЕТ СН'!$I$19</f>
        <v>1512.12912684</v>
      </c>
      <c r="K148" s="36">
        <f>SUMIFS(СВЦЭМ!$C$33:$C$776,СВЦЭМ!$A$33:$A$776,$A148,СВЦЭМ!$B$33:$B$776,K$119)+'СЕТ СН'!$I$9+СВЦЭМ!$D$10+'СЕТ СН'!$I$6-'СЕТ СН'!$I$19</f>
        <v>1479.94140943</v>
      </c>
      <c r="L148" s="36">
        <f>SUMIFS(СВЦЭМ!$C$33:$C$776,СВЦЭМ!$A$33:$A$776,$A148,СВЦЭМ!$B$33:$B$776,L$119)+'СЕТ СН'!$I$9+СВЦЭМ!$D$10+'СЕТ СН'!$I$6-'СЕТ СН'!$I$19</f>
        <v>1513.3882165800001</v>
      </c>
      <c r="M148" s="36">
        <f>SUMIFS(СВЦЭМ!$C$33:$C$776,СВЦЭМ!$A$33:$A$776,$A148,СВЦЭМ!$B$33:$B$776,M$119)+'СЕТ СН'!$I$9+СВЦЭМ!$D$10+'СЕТ СН'!$I$6-'СЕТ СН'!$I$19</f>
        <v>1538.0162407299999</v>
      </c>
      <c r="N148" s="36">
        <f>SUMIFS(СВЦЭМ!$C$33:$C$776,СВЦЭМ!$A$33:$A$776,$A148,СВЦЭМ!$B$33:$B$776,N$119)+'СЕТ СН'!$I$9+СВЦЭМ!$D$10+'СЕТ СН'!$I$6-'СЕТ СН'!$I$19</f>
        <v>1551.7435881800002</v>
      </c>
      <c r="O148" s="36">
        <f>SUMIFS(СВЦЭМ!$C$33:$C$776,СВЦЭМ!$A$33:$A$776,$A148,СВЦЭМ!$B$33:$B$776,O$119)+'СЕТ СН'!$I$9+СВЦЭМ!$D$10+'СЕТ СН'!$I$6-'СЕТ СН'!$I$19</f>
        <v>1560.1494873699999</v>
      </c>
      <c r="P148" s="36">
        <f>SUMIFS(СВЦЭМ!$C$33:$C$776,СВЦЭМ!$A$33:$A$776,$A148,СВЦЭМ!$B$33:$B$776,P$119)+'СЕТ СН'!$I$9+СВЦЭМ!$D$10+'СЕТ СН'!$I$6-'СЕТ СН'!$I$19</f>
        <v>1572.6250071700001</v>
      </c>
      <c r="Q148" s="36">
        <f>SUMIFS(СВЦЭМ!$C$33:$C$776,СВЦЭМ!$A$33:$A$776,$A148,СВЦЭМ!$B$33:$B$776,Q$119)+'СЕТ СН'!$I$9+СВЦЭМ!$D$10+'СЕТ СН'!$I$6-'СЕТ СН'!$I$19</f>
        <v>1567.8144895400001</v>
      </c>
      <c r="R148" s="36">
        <f>SUMIFS(СВЦЭМ!$C$33:$C$776,СВЦЭМ!$A$33:$A$776,$A148,СВЦЭМ!$B$33:$B$776,R$119)+'СЕТ СН'!$I$9+СВЦЭМ!$D$10+'СЕТ СН'!$I$6-'СЕТ СН'!$I$19</f>
        <v>1539.7371384799999</v>
      </c>
      <c r="S148" s="36">
        <f>SUMIFS(СВЦЭМ!$C$33:$C$776,СВЦЭМ!$A$33:$A$776,$A148,СВЦЭМ!$B$33:$B$776,S$119)+'СЕТ СН'!$I$9+СВЦЭМ!$D$10+'СЕТ СН'!$I$6-'СЕТ СН'!$I$19</f>
        <v>1506.9600390200001</v>
      </c>
      <c r="T148" s="36">
        <f>SUMIFS(СВЦЭМ!$C$33:$C$776,СВЦЭМ!$A$33:$A$776,$A148,СВЦЭМ!$B$33:$B$776,T$119)+'СЕТ СН'!$I$9+СВЦЭМ!$D$10+'СЕТ СН'!$I$6-'СЕТ СН'!$I$19</f>
        <v>1491.57036475</v>
      </c>
      <c r="U148" s="36">
        <f>SUMIFS(СВЦЭМ!$C$33:$C$776,СВЦЭМ!$A$33:$A$776,$A148,СВЦЭМ!$B$33:$B$776,U$119)+'СЕТ СН'!$I$9+СВЦЭМ!$D$10+'СЕТ СН'!$I$6-'СЕТ СН'!$I$19</f>
        <v>1459.2178215200001</v>
      </c>
      <c r="V148" s="36">
        <f>SUMIFS(СВЦЭМ!$C$33:$C$776,СВЦЭМ!$A$33:$A$776,$A148,СВЦЭМ!$B$33:$B$776,V$119)+'СЕТ СН'!$I$9+СВЦЭМ!$D$10+'СЕТ СН'!$I$6-'СЕТ СН'!$I$19</f>
        <v>1452.53051983</v>
      </c>
      <c r="W148" s="36">
        <f>SUMIFS(СВЦЭМ!$C$33:$C$776,СВЦЭМ!$A$33:$A$776,$A148,СВЦЭМ!$B$33:$B$776,W$119)+'СЕТ СН'!$I$9+СВЦЭМ!$D$10+'СЕТ СН'!$I$6-'СЕТ СН'!$I$19</f>
        <v>1430.9595519499999</v>
      </c>
      <c r="X148" s="36">
        <f>SUMIFS(СВЦЭМ!$C$33:$C$776,СВЦЭМ!$A$33:$A$776,$A148,СВЦЭМ!$B$33:$B$776,X$119)+'СЕТ СН'!$I$9+СВЦЭМ!$D$10+'СЕТ СН'!$I$6-'СЕТ СН'!$I$19</f>
        <v>1488.31798011</v>
      </c>
      <c r="Y148" s="36">
        <f>SUMIFS(СВЦЭМ!$C$33:$C$776,СВЦЭМ!$A$33:$A$776,$A148,СВЦЭМ!$B$33:$B$776,Y$119)+'СЕТ СН'!$I$9+СВЦЭМ!$D$10+'СЕТ СН'!$I$6-'СЕТ СН'!$I$19</f>
        <v>1546.72379621</v>
      </c>
    </row>
    <row r="149" spans="1:26" ht="15.75" x14ac:dyDescent="0.2">
      <c r="A149" s="35">
        <f t="shared" si="3"/>
        <v>43554</v>
      </c>
      <c r="B149" s="36">
        <f>SUMIFS(СВЦЭМ!$C$33:$C$776,СВЦЭМ!$A$33:$A$776,$A149,СВЦЭМ!$B$33:$B$776,B$119)+'СЕТ СН'!$I$9+СВЦЭМ!$D$10+'СЕТ СН'!$I$6-'СЕТ СН'!$I$19</f>
        <v>1571.27167061</v>
      </c>
      <c r="C149" s="36">
        <f>SUMIFS(СВЦЭМ!$C$33:$C$776,СВЦЭМ!$A$33:$A$776,$A149,СВЦЭМ!$B$33:$B$776,C$119)+'СЕТ СН'!$I$9+СВЦЭМ!$D$10+'СЕТ СН'!$I$6-'СЕТ СН'!$I$19</f>
        <v>1581.0773703200002</v>
      </c>
      <c r="D149" s="36">
        <f>SUMIFS(СВЦЭМ!$C$33:$C$776,СВЦЭМ!$A$33:$A$776,$A149,СВЦЭМ!$B$33:$B$776,D$119)+'СЕТ СН'!$I$9+СВЦЭМ!$D$10+'СЕТ СН'!$I$6-'СЕТ СН'!$I$19</f>
        <v>1603.6232795699998</v>
      </c>
      <c r="E149" s="36">
        <f>SUMIFS(СВЦЭМ!$C$33:$C$776,СВЦЭМ!$A$33:$A$776,$A149,СВЦЭМ!$B$33:$B$776,E$119)+'СЕТ СН'!$I$9+СВЦЭМ!$D$10+'СЕТ СН'!$I$6-'СЕТ СН'!$I$19</f>
        <v>1619.5213588000001</v>
      </c>
      <c r="F149" s="36">
        <f>SUMIFS(СВЦЭМ!$C$33:$C$776,СВЦЭМ!$A$33:$A$776,$A149,СВЦЭМ!$B$33:$B$776,F$119)+'СЕТ СН'!$I$9+СВЦЭМ!$D$10+'СЕТ СН'!$I$6-'СЕТ СН'!$I$19</f>
        <v>1618.5634813699999</v>
      </c>
      <c r="G149" s="36">
        <f>SUMIFS(СВЦЭМ!$C$33:$C$776,СВЦЭМ!$A$33:$A$776,$A149,СВЦЭМ!$B$33:$B$776,G$119)+'СЕТ СН'!$I$9+СВЦЭМ!$D$10+'СЕТ СН'!$I$6-'СЕТ СН'!$I$19</f>
        <v>1608.27977938</v>
      </c>
      <c r="H149" s="36">
        <f>SUMIFS(СВЦЭМ!$C$33:$C$776,СВЦЭМ!$A$33:$A$776,$A149,СВЦЭМ!$B$33:$B$776,H$119)+'СЕТ СН'!$I$9+СВЦЭМ!$D$10+'СЕТ СН'!$I$6-'СЕТ СН'!$I$19</f>
        <v>1588.5692418499998</v>
      </c>
      <c r="I149" s="36">
        <f>SUMIFS(СВЦЭМ!$C$33:$C$776,СВЦЭМ!$A$33:$A$776,$A149,СВЦЭМ!$B$33:$B$776,I$119)+'СЕТ СН'!$I$9+СВЦЭМ!$D$10+'СЕТ СН'!$I$6-'СЕТ СН'!$I$19</f>
        <v>1557.08329925</v>
      </c>
      <c r="J149" s="36">
        <f>SUMIFS(СВЦЭМ!$C$33:$C$776,СВЦЭМ!$A$33:$A$776,$A149,СВЦЭМ!$B$33:$B$776,J$119)+'СЕТ СН'!$I$9+СВЦЭМ!$D$10+'СЕТ СН'!$I$6-'СЕТ СН'!$I$19</f>
        <v>1474.5249127699999</v>
      </c>
      <c r="K149" s="36">
        <f>SUMIFS(СВЦЭМ!$C$33:$C$776,СВЦЭМ!$A$33:$A$776,$A149,СВЦЭМ!$B$33:$B$776,K$119)+'СЕТ СН'!$I$9+СВЦЭМ!$D$10+'СЕТ СН'!$I$6-'СЕТ СН'!$I$19</f>
        <v>1442.23404411</v>
      </c>
      <c r="L149" s="36">
        <f>SUMIFS(СВЦЭМ!$C$33:$C$776,СВЦЭМ!$A$33:$A$776,$A149,СВЦЭМ!$B$33:$B$776,L$119)+'СЕТ СН'!$I$9+СВЦЭМ!$D$10+'СЕТ СН'!$I$6-'СЕТ СН'!$I$19</f>
        <v>1435.3938595499999</v>
      </c>
      <c r="M149" s="36">
        <f>SUMIFS(СВЦЭМ!$C$33:$C$776,СВЦЭМ!$A$33:$A$776,$A149,СВЦЭМ!$B$33:$B$776,M$119)+'СЕТ СН'!$I$9+СВЦЭМ!$D$10+'СЕТ СН'!$I$6-'СЕТ СН'!$I$19</f>
        <v>1454.36438219</v>
      </c>
      <c r="N149" s="36">
        <f>SUMIFS(СВЦЭМ!$C$33:$C$776,СВЦЭМ!$A$33:$A$776,$A149,СВЦЭМ!$B$33:$B$776,N$119)+'СЕТ СН'!$I$9+СВЦЭМ!$D$10+'СЕТ СН'!$I$6-'СЕТ СН'!$I$19</f>
        <v>1495.4985083699999</v>
      </c>
      <c r="O149" s="36">
        <f>SUMIFS(СВЦЭМ!$C$33:$C$776,СВЦЭМ!$A$33:$A$776,$A149,СВЦЭМ!$B$33:$B$776,O$119)+'СЕТ СН'!$I$9+СВЦЭМ!$D$10+'СЕТ СН'!$I$6-'СЕТ СН'!$I$19</f>
        <v>1516.40338838</v>
      </c>
      <c r="P149" s="36">
        <f>SUMIFS(СВЦЭМ!$C$33:$C$776,СВЦЭМ!$A$33:$A$776,$A149,СВЦЭМ!$B$33:$B$776,P$119)+'СЕТ СН'!$I$9+СВЦЭМ!$D$10+'СЕТ СН'!$I$6-'СЕТ СН'!$I$19</f>
        <v>1519.8472431700002</v>
      </c>
      <c r="Q149" s="36">
        <f>SUMIFS(СВЦЭМ!$C$33:$C$776,СВЦЭМ!$A$33:$A$776,$A149,СВЦЭМ!$B$33:$B$776,Q$119)+'СЕТ СН'!$I$9+СВЦЭМ!$D$10+'СЕТ СН'!$I$6-'СЕТ СН'!$I$19</f>
        <v>1519.46441299</v>
      </c>
      <c r="R149" s="36">
        <f>SUMIFS(СВЦЭМ!$C$33:$C$776,СВЦЭМ!$A$33:$A$776,$A149,СВЦЭМ!$B$33:$B$776,R$119)+'СЕТ СН'!$I$9+СВЦЭМ!$D$10+'СЕТ СН'!$I$6-'СЕТ СН'!$I$19</f>
        <v>1492.8403253400002</v>
      </c>
      <c r="S149" s="36">
        <f>SUMIFS(СВЦЭМ!$C$33:$C$776,СВЦЭМ!$A$33:$A$776,$A149,СВЦЭМ!$B$33:$B$776,S$119)+'СЕТ СН'!$I$9+СВЦЭМ!$D$10+'СЕТ СН'!$I$6-'СЕТ СН'!$I$19</f>
        <v>1440.63357178</v>
      </c>
      <c r="T149" s="36">
        <f>SUMIFS(СВЦЭМ!$C$33:$C$776,СВЦЭМ!$A$33:$A$776,$A149,СВЦЭМ!$B$33:$B$776,T$119)+'СЕТ СН'!$I$9+СВЦЭМ!$D$10+'СЕТ СН'!$I$6-'СЕТ СН'!$I$19</f>
        <v>1433.9511116799999</v>
      </c>
      <c r="U149" s="36">
        <f>SUMIFS(СВЦЭМ!$C$33:$C$776,СВЦЭМ!$A$33:$A$776,$A149,СВЦЭМ!$B$33:$B$776,U$119)+'СЕТ СН'!$I$9+СВЦЭМ!$D$10+'СЕТ СН'!$I$6-'СЕТ СН'!$I$19</f>
        <v>1414.3033368900001</v>
      </c>
      <c r="V149" s="36">
        <f>SUMIFS(СВЦЭМ!$C$33:$C$776,СВЦЭМ!$A$33:$A$776,$A149,СВЦЭМ!$B$33:$B$776,V$119)+'СЕТ СН'!$I$9+СВЦЭМ!$D$10+'СЕТ СН'!$I$6-'СЕТ СН'!$I$19</f>
        <v>1396.29897809</v>
      </c>
      <c r="W149" s="36">
        <f>SUMIFS(СВЦЭМ!$C$33:$C$776,СВЦЭМ!$A$33:$A$776,$A149,СВЦЭМ!$B$33:$B$776,W$119)+'СЕТ СН'!$I$9+СВЦЭМ!$D$10+'СЕТ СН'!$I$6-'СЕТ СН'!$I$19</f>
        <v>1407.41202503</v>
      </c>
      <c r="X149" s="36">
        <f>SUMIFS(СВЦЭМ!$C$33:$C$776,СВЦЭМ!$A$33:$A$776,$A149,СВЦЭМ!$B$33:$B$776,X$119)+'СЕТ СН'!$I$9+СВЦЭМ!$D$10+'СЕТ СН'!$I$6-'СЕТ СН'!$I$19</f>
        <v>1458.74944024</v>
      </c>
      <c r="Y149" s="36">
        <f>SUMIFS(СВЦЭМ!$C$33:$C$776,СВЦЭМ!$A$33:$A$776,$A149,СВЦЭМ!$B$33:$B$776,Y$119)+'СЕТ СН'!$I$9+СВЦЭМ!$D$10+'СЕТ СН'!$I$6-'СЕТ СН'!$I$19</f>
        <v>1528.44489488</v>
      </c>
    </row>
    <row r="150" spans="1:26" ht="15.75" x14ac:dyDescent="0.2">
      <c r="A150" s="35">
        <f t="shared" si="3"/>
        <v>43555</v>
      </c>
      <c r="B150" s="36">
        <f>SUMIFS(СВЦЭМ!$C$33:$C$776,СВЦЭМ!$A$33:$A$776,$A150,СВЦЭМ!$B$33:$B$776,B$119)+'СЕТ СН'!$I$9+СВЦЭМ!$D$10+'СЕТ СН'!$I$6-'СЕТ СН'!$I$19</f>
        <v>1555.2809726599999</v>
      </c>
      <c r="C150" s="36">
        <f>SUMIFS(СВЦЭМ!$C$33:$C$776,СВЦЭМ!$A$33:$A$776,$A150,СВЦЭМ!$B$33:$B$776,C$119)+'СЕТ СН'!$I$9+СВЦЭМ!$D$10+'СЕТ СН'!$I$6-'СЕТ СН'!$I$19</f>
        <v>1584.99033452</v>
      </c>
      <c r="D150" s="36">
        <f>SUMIFS(СВЦЭМ!$C$33:$C$776,СВЦЭМ!$A$33:$A$776,$A150,СВЦЭМ!$B$33:$B$776,D$119)+'СЕТ СН'!$I$9+СВЦЭМ!$D$10+'СЕТ СН'!$I$6-'СЕТ СН'!$I$19</f>
        <v>1612.9610391000001</v>
      </c>
      <c r="E150" s="36">
        <f>SUMIFS(СВЦЭМ!$C$33:$C$776,СВЦЭМ!$A$33:$A$776,$A150,СВЦЭМ!$B$33:$B$776,E$119)+'СЕТ СН'!$I$9+СВЦЭМ!$D$10+'СЕТ СН'!$I$6-'СЕТ СН'!$I$19</f>
        <v>1617.0684640499999</v>
      </c>
      <c r="F150" s="36">
        <f>SUMIFS(СВЦЭМ!$C$33:$C$776,СВЦЭМ!$A$33:$A$776,$A150,СВЦЭМ!$B$33:$B$776,F$119)+'СЕТ СН'!$I$9+СВЦЭМ!$D$10+'СЕТ СН'!$I$6-'СЕТ СН'!$I$19</f>
        <v>1621.8096822299999</v>
      </c>
      <c r="G150" s="36">
        <f>SUMIFS(СВЦЭМ!$C$33:$C$776,СВЦЭМ!$A$33:$A$776,$A150,СВЦЭМ!$B$33:$B$776,G$119)+'СЕТ СН'!$I$9+СВЦЭМ!$D$10+'СЕТ СН'!$I$6-'СЕТ СН'!$I$19</f>
        <v>1612.0872684999999</v>
      </c>
      <c r="H150" s="36">
        <f>SUMIFS(СВЦЭМ!$C$33:$C$776,СВЦЭМ!$A$33:$A$776,$A150,СВЦЭМ!$B$33:$B$776,H$119)+'СЕТ СН'!$I$9+СВЦЭМ!$D$10+'СЕТ СН'!$I$6-'СЕТ СН'!$I$19</f>
        <v>1587.4529309599998</v>
      </c>
      <c r="I150" s="36">
        <f>SUMIFS(СВЦЭМ!$C$33:$C$776,СВЦЭМ!$A$33:$A$776,$A150,СВЦЭМ!$B$33:$B$776,I$119)+'СЕТ СН'!$I$9+СВЦЭМ!$D$10+'СЕТ СН'!$I$6-'СЕТ СН'!$I$19</f>
        <v>1543.2121885500001</v>
      </c>
      <c r="J150" s="36">
        <f>SUMIFS(СВЦЭМ!$C$33:$C$776,СВЦЭМ!$A$33:$A$776,$A150,СВЦЭМ!$B$33:$B$776,J$119)+'СЕТ СН'!$I$9+СВЦЭМ!$D$10+'СЕТ СН'!$I$6-'СЕТ СН'!$I$19</f>
        <v>1471.8098743</v>
      </c>
      <c r="K150" s="36">
        <f>SUMIFS(СВЦЭМ!$C$33:$C$776,СВЦЭМ!$A$33:$A$776,$A150,СВЦЭМ!$B$33:$B$776,K$119)+'СЕТ СН'!$I$9+СВЦЭМ!$D$10+'СЕТ СН'!$I$6-'СЕТ СН'!$I$19</f>
        <v>1435.0888377199999</v>
      </c>
      <c r="L150" s="36">
        <f>SUMIFS(СВЦЭМ!$C$33:$C$776,СВЦЭМ!$A$33:$A$776,$A150,СВЦЭМ!$B$33:$B$776,L$119)+'СЕТ СН'!$I$9+СВЦЭМ!$D$10+'СЕТ СН'!$I$6-'СЕТ СН'!$I$19</f>
        <v>1437.44893514</v>
      </c>
      <c r="M150" s="36">
        <f>SUMIFS(СВЦЭМ!$C$33:$C$776,СВЦЭМ!$A$33:$A$776,$A150,СВЦЭМ!$B$33:$B$776,M$119)+'СЕТ СН'!$I$9+СВЦЭМ!$D$10+'СЕТ СН'!$I$6-'СЕТ СН'!$I$19</f>
        <v>1472.5028993199999</v>
      </c>
      <c r="N150" s="36">
        <f>SUMIFS(СВЦЭМ!$C$33:$C$776,СВЦЭМ!$A$33:$A$776,$A150,СВЦЭМ!$B$33:$B$776,N$119)+'СЕТ СН'!$I$9+СВЦЭМ!$D$10+'СЕТ СН'!$I$6-'СЕТ СН'!$I$19</f>
        <v>1508.3769905700001</v>
      </c>
      <c r="O150" s="36">
        <f>SUMIFS(СВЦЭМ!$C$33:$C$776,СВЦЭМ!$A$33:$A$776,$A150,СВЦЭМ!$B$33:$B$776,O$119)+'СЕТ СН'!$I$9+СВЦЭМ!$D$10+'СЕТ СН'!$I$6-'СЕТ СН'!$I$19</f>
        <v>1525.3193130300001</v>
      </c>
      <c r="P150" s="36">
        <f>SUMIFS(СВЦЭМ!$C$33:$C$776,СВЦЭМ!$A$33:$A$776,$A150,СВЦЭМ!$B$33:$B$776,P$119)+'СЕТ СН'!$I$9+СВЦЭМ!$D$10+'СЕТ СН'!$I$6-'СЕТ СН'!$I$19</f>
        <v>1540.3312741700001</v>
      </c>
      <c r="Q150" s="36">
        <f>SUMIFS(СВЦЭМ!$C$33:$C$776,СВЦЭМ!$A$33:$A$776,$A150,СВЦЭМ!$B$33:$B$776,Q$119)+'СЕТ СН'!$I$9+СВЦЭМ!$D$10+'СЕТ СН'!$I$6-'СЕТ СН'!$I$19</f>
        <v>1530.3769039200001</v>
      </c>
      <c r="R150" s="36">
        <f>SUMIFS(СВЦЭМ!$C$33:$C$776,СВЦЭМ!$A$33:$A$776,$A150,СВЦЭМ!$B$33:$B$776,R$119)+'СЕТ СН'!$I$9+СВЦЭМ!$D$10+'СЕТ СН'!$I$6-'СЕТ СН'!$I$19</f>
        <v>1502.53284016</v>
      </c>
      <c r="S150" s="36">
        <f>SUMIFS(СВЦЭМ!$C$33:$C$776,СВЦЭМ!$A$33:$A$776,$A150,СВЦЭМ!$B$33:$B$776,S$119)+'СЕТ СН'!$I$9+СВЦЭМ!$D$10+'СЕТ СН'!$I$6-'СЕТ СН'!$I$19</f>
        <v>1464.48233282</v>
      </c>
      <c r="T150" s="36">
        <f>SUMIFS(СВЦЭМ!$C$33:$C$776,СВЦЭМ!$A$33:$A$776,$A150,СВЦЭМ!$B$33:$B$776,T$119)+'СЕТ СН'!$I$9+СВЦЭМ!$D$10+'СЕТ СН'!$I$6-'СЕТ СН'!$I$19</f>
        <v>1434.35000543</v>
      </c>
      <c r="U150" s="36">
        <f>SUMIFS(СВЦЭМ!$C$33:$C$776,СВЦЭМ!$A$33:$A$776,$A150,СВЦЭМ!$B$33:$B$776,U$119)+'СЕТ СН'!$I$9+СВЦЭМ!$D$10+'СЕТ СН'!$I$6-'СЕТ СН'!$I$19</f>
        <v>1408.0469943200001</v>
      </c>
      <c r="V150" s="36">
        <f>SUMIFS(СВЦЭМ!$C$33:$C$776,СВЦЭМ!$A$33:$A$776,$A150,СВЦЭМ!$B$33:$B$776,V$119)+'СЕТ СН'!$I$9+СВЦЭМ!$D$10+'СЕТ СН'!$I$6-'СЕТ СН'!$I$19</f>
        <v>1392.393067</v>
      </c>
      <c r="W150" s="36">
        <f>SUMIFS(СВЦЭМ!$C$33:$C$776,СВЦЭМ!$A$33:$A$776,$A150,СВЦЭМ!$B$33:$B$776,W$119)+'СЕТ СН'!$I$9+СВЦЭМ!$D$10+'СЕТ СН'!$I$6-'СЕТ СН'!$I$19</f>
        <v>1387.73573005</v>
      </c>
      <c r="X150" s="36">
        <f>SUMIFS(СВЦЭМ!$C$33:$C$776,СВЦЭМ!$A$33:$A$776,$A150,СВЦЭМ!$B$33:$B$776,X$119)+'СЕТ СН'!$I$9+СВЦЭМ!$D$10+'СЕТ СН'!$I$6-'СЕТ СН'!$I$19</f>
        <v>1436.9635420499999</v>
      </c>
      <c r="Y150" s="36">
        <f>SUMIFS(СВЦЭМ!$C$33:$C$776,СВЦЭМ!$A$33:$A$776,$A150,СВЦЭМ!$B$33:$B$776,Y$119)+'СЕТ СН'!$I$9+СВЦЭМ!$D$10+'СЕТ СН'!$I$6-'СЕТ СН'!$I$19</f>
        <v>1509.53587051</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19" t="s">
        <v>77</v>
      </c>
      <c r="B153" s="119"/>
      <c r="C153" s="119"/>
      <c r="D153" s="119"/>
      <c r="E153" s="119"/>
      <c r="F153" s="119"/>
      <c r="G153" s="119"/>
      <c r="H153" s="119"/>
      <c r="I153" s="119"/>
      <c r="J153" s="119"/>
      <c r="K153" s="119"/>
      <c r="L153" s="119"/>
      <c r="M153" s="119"/>
      <c r="N153" s="120" t="s">
        <v>29</v>
      </c>
      <c r="O153" s="120"/>
      <c r="P153" s="120"/>
      <c r="Q153" s="120"/>
      <c r="R153" s="120"/>
      <c r="S153" s="120"/>
      <c r="T153" s="120"/>
      <c r="U153" s="120"/>
      <c r="V153" s="39"/>
      <c r="W153" s="39"/>
      <c r="X153" s="39"/>
      <c r="Y153" s="39"/>
      <c r="Z153" s="39"/>
    </row>
    <row r="154" spans="1:26" ht="15.75" x14ac:dyDescent="0.25">
      <c r="A154" s="119"/>
      <c r="B154" s="119"/>
      <c r="C154" s="119"/>
      <c r="D154" s="119"/>
      <c r="E154" s="119"/>
      <c r="F154" s="119"/>
      <c r="G154" s="119"/>
      <c r="H154" s="119"/>
      <c r="I154" s="119"/>
      <c r="J154" s="119"/>
      <c r="K154" s="119"/>
      <c r="L154" s="119"/>
      <c r="M154" s="119"/>
      <c r="N154" s="121" t="s">
        <v>0</v>
      </c>
      <c r="O154" s="121"/>
      <c r="P154" s="121" t="s">
        <v>1</v>
      </c>
      <c r="Q154" s="121"/>
      <c r="R154" s="121" t="s">
        <v>2</v>
      </c>
      <c r="S154" s="121"/>
      <c r="T154" s="121" t="s">
        <v>3</v>
      </c>
      <c r="U154" s="121"/>
      <c r="V154" s="32"/>
      <c r="W154" s="32"/>
      <c r="X154" s="32"/>
      <c r="Y154" s="32"/>
    </row>
    <row r="155" spans="1:26" ht="15.75" x14ac:dyDescent="0.2">
      <c r="A155" s="119"/>
      <c r="B155" s="119"/>
      <c r="C155" s="119"/>
      <c r="D155" s="119"/>
      <c r="E155" s="119"/>
      <c r="F155" s="119"/>
      <c r="G155" s="119"/>
      <c r="H155" s="119"/>
      <c r="I155" s="119"/>
      <c r="J155" s="119"/>
      <c r="K155" s="119"/>
      <c r="L155" s="119"/>
      <c r="M155" s="119"/>
      <c r="N155" s="122">
        <f>СВЦЭМ!$D$12+'СЕТ СН'!$F$10-'СЕТ СН'!$F$20</f>
        <v>610367.47176312935</v>
      </c>
      <c r="O155" s="123"/>
      <c r="P155" s="122">
        <f>СВЦЭМ!$D$12+'СЕТ СН'!$F$10-'СЕТ СН'!$G$20</f>
        <v>610367.47176312935</v>
      </c>
      <c r="Q155" s="123"/>
      <c r="R155" s="122">
        <f>СВЦЭМ!$D$12+'СЕТ СН'!$F$10-'СЕТ СН'!$H$20</f>
        <v>610367.47176312935</v>
      </c>
      <c r="S155" s="123"/>
      <c r="T155" s="122">
        <f>СВЦЭМ!$D$12+'СЕТ СН'!$F$10-'СЕТ СН'!$I$20</f>
        <v>610367.47176312935</v>
      </c>
      <c r="U155" s="123"/>
      <c r="V155" s="40"/>
      <c r="W155" s="40"/>
      <c r="X155" s="40"/>
      <c r="Y155" s="40"/>
    </row>
    <row r="156" spans="1:26" x14ac:dyDescent="0.25">
      <c r="A156" s="147"/>
      <c r="B156" s="147"/>
      <c r="C156" s="147"/>
      <c r="D156" s="147"/>
      <c r="E156" s="147"/>
      <c r="F156" s="148"/>
      <c r="G156" s="148"/>
      <c r="H156" s="148"/>
      <c r="I156" s="148"/>
      <c r="J156" s="148"/>
      <c r="K156" s="148"/>
      <c r="L156" s="148"/>
      <c r="M156" s="148"/>
    </row>
    <row r="157" spans="1:26" ht="15.75" x14ac:dyDescent="0.25">
      <c r="A157" s="138" t="s">
        <v>78</v>
      </c>
      <c r="B157" s="139"/>
      <c r="C157" s="139"/>
      <c r="D157" s="139"/>
      <c r="E157" s="139"/>
      <c r="F157" s="139"/>
      <c r="G157" s="139"/>
      <c r="H157" s="139"/>
      <c r="I157" s="139"/>
      <c r="J157" s="139"/>
      <c r="K157" s="139"/>
      <c r="L157" s="139"/>
      <c r="M157" s="140"/>
      <c r="N157" s="120" t="s">
        <v>29</v>
      </c>
      <c r="O157" s="120"/>
      <c r="P157" s="120"/>
      <c r="Q157" s="120"/>
      <c r="R157" s="120"/>
      <c r="S157" s="120"/>
      <c r="T157" s="120"/>
      <c r="U157" s="120"/>
    </row>
    <row r="158" spans="1:26" ht="15.75" x14ac:dyDescent="0.25">
      <c r="A158" s="141"/>
      <c r="B158" s="142"/>
      <c r="C158" s="142"/>
      <c r="D158" s="142"/>
      <c r="E158" s="142"/>
      <c r="F158" s="142"/>
      <c r="G158" s="142"/>
      <c r="H158" s="142"/>
      <c r="I158" s="142"/>
      <c r="J158" s="142"/>
      <c r="K158" s="142"/>
      <c r="L158" s="142"/>
      <c r="M158" s="143"/>
      <c r="N158" s="121" t="s">
        <v>0</v>
      </c>
      <c r="O158" s="121"/>
      <c r="P158" s="121" t="s">
        <v>1</v>
      </c>
      <c r="Q158" s="121"/>
      <c r="R158" s="121" t="s">
        <v>2</v>
      </c>
      <c r="S158" s="121"/>
      <c r="T158" s="121" t="s">
        <v>3</v>
      </c>
      <c r="U158" s="121"/>
    </row>
    <row r="159" spans="1:26" ht="15.75" x14ac:dyDescent="0.25">
      <c r="A159" s="144"/>
      <c r="B159" s="145"/>
      <c r="C159" s="145"/>
      <c r="D159" s="145"/>
      <c r="E159" s="145"/>
      <c r="F159" s="145"/>
      <c r="G159" s="145"/>
      <c r="H159" s="145"/>
      <c r="I159" s="145"/>
      <c r="J159" s="145"/>
      <c r="K159" s="145"/>
      <c r="L159" s="145"/>
      <c r="M159" s="146"/>
      <c r="N159" s="137">
        <f>'СЕТ СН'!$F$7</f>
        <v>1215910.51</v>
      </c>
      <c r="O159" s="137"/>
      <c r="P159" s="137">
        <f>'СЕТ СН'!$G$7</f>
        <v>917622.47</v>
      </c>
      <c r="Q159" s="137"/>
      <c r="R159" s="137">
        <f>'СЕТ СН'!$H$7</f>
        <v>995119.34</v>
      </c>
      <c r="S159" s="137"/>
      <c r="T159" s="137">
        <f>'СЕТ СН'!$I$7</f>
        <v>1001130.64</v>
      </c>
      <c r="U159" s="137"/>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1" defaultRowHeight="15" x14ac:dyDescent="0.25"/>
  <cols>
    <col min="1" max="25" width="11" style="49"/>
    <col min="26" max="16384" width="11" style="42"/>
  </cols>
  <sheetData>
    <row r="1" spans="1:27" ht="34.5" customHeight="1" x14ac:dyDescent="0.2">
      <c r="A1" s="13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марте 2019г.</v>
      </c>
      <c r="B1" s="135"/>
      <c r="C1" s="135"/>
      <c r="D1" s="135"/>
      <c r="E1" s="135"/>
      <c r="F1" s="135"/>
      <c r="G1" s="135"/>
      <c r="H1" s="135"/>
      <c r="I1" s="135"/>
      <c r="J1" s="135"/>
      <c r="K1" s="135"/>
      <c r="L1" s="135"/>
      <c r="M1" s="135"/>
      <c r="N1" s="135"/>
      <c r="O1" s="135"/>
      <c r="P1" s="135"/>
      <c r="Q1" s="135"/>
      <c r="R1" s="135"/>
      <c r="S1" s="135"/>
      <c r="T1" s="135"/>
      <c r="U1" s="135"/>
      <c r="V1" s="135"/>
      <c r="W1" s="135"/>
      <c r="X1" s="135"/>
      <c r="Y1" s="135"/>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36" t="s">
        <v>40</v>
      </c>
      <c r="B3" s="136"/>
      <c r="C3" s="136"/>
      <c r="D3" s="136"/>
      <c r="E3" s="136"/>
      <c r="F3" s="136"/>
      <c r="G3" s="136"/>
      <c r="H3" s="136"/>
      <c r="I3" s="136"/>
      <c r="J3" s="136"/>
      <c r="K3" s="136"/>
      <c r="L3" s="136"/>
      <c r="M3" s="136"/>
      <c r="N3" s="136"/>
      <c r="O3" s="136"/>
      <c r="P3" s="136"/>
      <c r="Q3" s="136"/>
      <c r="R3" s="136"/>
      <c r="S3" s="136"/>
      <c r="T3" s="136"/>
      <c r="U3" s="136"/>
      <c r="V3" s="136"/>
      <c r="W3" s="136"/>
      <c r="X3" s="136"/>
      <c r="Y3" s="136"/>
    </row>
    <row r="4" spans="1:27" ht="32.25" customHeight="1" x14ac:dyDescent="0.2">
      <c r="A4" s="136" t="s">
        <v>10</v>
      </c>
      <c r="B4" s="136"/>
      <c r="C4" s="136"/>
      <c r="D4" s="136"/>
      <c r="E4" s="136"/>
      <c r="F4" s="136"/>
      <c r="G4" s="136"/>
      <c r="H4" s="136"/>
      <c r="I4" s="136"/>
      <c r="J4" s="136"/>
      <c r="K4" s="136"/>
      <c r="L4" s="136"/>
      <c r="M4" s="136"/>
      <c r="N4" s="136"/>
      <c r="O4" s="136"/>
      <c r="P4" s="136"/>
      <c r="Q4" s="136"/>
      <c r="R4" s="136"/>
      <c r="S4" s="136"/>
      <c r="T4" s="136"/>
      <c r="U4" s="136"/>
      <c r="V4" s="136"/>
      <c r="W4" s="136"/>
      <c r="X4" s="136"/>
      <c r="Y4" s="13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0" t="s">
        <v>7</v>
      </c>
      <c r="B9" s="124" t="s">
        <v>72</v>
      </c>
      <c r="C9" s="125"/>
      <c r="D9" s="125"/>
      <c r="E9" s="125"/>
      <c r="F9" s="125"/>
      <c r="G9" s="125"/>
      <c r="H9" s="125"/>
      <c r="I9" s="125"/>
      <c r="J9" s="125"/>
      <c r="K9" s="125"/>
      <c r="L9" s="125"/>
      <c r="M9" s="125"/>
      <c r="N9" s="125"/>
      <c r="O9" s="125"/>
      <c r="P9" s="125"/>
      <c r="Q9" s="125"/>
      <c r="R9" s="125"/>
      <c r="S9" s="125"/>
      <c r="T9" s="125"/>
      <c r="U9" s="125"/>
      <c r="V9" s="125"/>
      <c r="W9" s="125"/>
      <c r="X9" s="125"/>
      <c r="Y9" s="126"/>
    </row>
    <row r="10" spans="1:27" ht="12.75" customHeight="1" x14ac:dyDescent="0.2">
      <c r="A10" s="131"/>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9"/>
    </row>
    <row r="11" spans="1:27" ht="12.75" customHeight="1" x14ac:dyDescent="0.2">
      <c r="A11" s="132"/>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01.03.2019</v>
      </c>
      <c r="B12" s="36">
        <f>SUMIFS(СВЦЭМ!$D$33:$D$776,СВЦЭМ!$A$33:$A$776,$A12,СВЦЭМ!$B$33:$B$776,B$11)+'СЕТ СН'!$F$11+СВЦЭМ!$D$10+'СЕТ СН'!$F$5-'СЕТ СН'!$F$21</f>
        <v>3533.42991072</v>
      </c>
      <c r="C12" s="36">
        <f>SUMIFS(СВЦЭМ!$D$33:$D$776,СВЦЭМ!$A$33:$A$776,$A12,СВЦЭМ!$B$33:$B$776,C$11)+'СЕТ СН'!$F$11+СВЦЭМ!$D$10+'СЕТ СН'!$F$5-'СЕТ СН'!$F$21</f>
        <v>3566.82613425</v>
      </c>
      <c r="D12" s="36">
        <f>SUMIFS(СВЦЭМ!$D$33:$D$776,СВЦЭМ!$A$33:$A$776,$A12,СВЦЭМ!$B$33:$B$776,D$11)+'СЕТ СН'!$F$11+СВЦЭМ!$D$10+'СЕТ СН'!$F$5-'СЕТ СН'!$F$21</f>
        <v>3583.49819088</v>
      </c>
      <c r="E12" s="36">
        <f>SUMIFS(СВЦЭМ!$D$33:$D$776,СВЦЭМ!$A$33:$A$776,$A12,СВЦЭМ!$B$33:$B$776,E$11)+'СЕТ СН'!$F$11+СВЦЭМ!$D$10+'СЕТ СН'!$F$5-'СЕТ СН'!$F$21</f>
        <v>3625.6279283599997</v>
      </c>
      <c r="F12" s="36">
        <f>SUMIFS(СВЦЭМ!$D$33:$D$776,СВЦЭМ!$A$33:$A$776,$A12,СВЦЭМ!$B$33:$B$776,F$11)+'СЕТ СН'!$F$11+СВЦЭМ!$D$10+'СЕТ СН'!$F$5-'СЕТ СН'!$F$21</f>
        <v>3625.07273308</v>
      </c>
      <c r="G12" s="36">
        <f>SUMIFS(СВЦЭМ!$D$33:$D$776,СВЦЭМ!$A$33:$A$776,$A12,СВЦЭМ!$B$33:$B$776,G$11)+'СЕТ СН'!$F$11+СВЦЭМ!$D$10+'СЕТ СН'!$F$5-'СЕТ СН'!$F$21</f>
        <v>3567.3861812599998</v>
      </c>
      <c r="H12" s="36">
        <f>SUMIFS(СВЦЭМ!$D$33:$D$776,СВЦЭМ!$A$33:$A$776,$A12,СВЦЭМ!$B$33:$B$776,H$11)+'СЕТ СН'!$F$11+СВЦЭМ!$D$10+'СЕТ СН'!$F$5-'СЕТ СН'!$F$21</f>
        <v>3510.4470856299999</v>
      </c>
      <c r="I12" s="36">
        <f>SUMIFS(СВЦЭМ!$D$33:$D$776,СВЦЭМ!$A$33:$A$776,$A12,СВЦЭМ!$B$33:$B$776,I$11)+'СЕТ СН'!$F$11+СВЦЭМ!$D$10+'СЕТ СН'!$F$5-'СЕТ СН'!$F$21</f>
        <v>3464.7563228399999</v>
      </c>
      <c r="J12" s="36">
        <f>SUMIFS(СВЦЭМ!$D$33:$D$776,СВЦЭМ!$A$33:$A$776,$A12,СВЦЭМ!$B$33:$B$776,J$11)+'СЕТ СН'!$F$11+СВЦЭМ!$D$10+'СЕТ СН'!$F$5-'СЕТ СН'!$F$21</f>
        <v>3435.26565046</v>
      </c>
      <c r="K12" s="36">
        <f>SUMIFS(СВЦЭМ!$D$33:$D$776,СВЦЭМ!$A$33:$A$776,$A12,СВЦЭМ!$B$33:$B$776,K$11)+'СЕТ СН'!$F$11+СВЦЭМ!$D$10+'СЕТ СН'!$F$5-'СЕТ СН'!$F$21</f>
        <v>3418.4136368999998</v>
      </c>
      <c r="L12" s="36">
        <f>SUMIFS(СВЦЭМ!$D$33:$D$776,СВЦЭМ!$A$33:$A$776,$A12,СВЦЭМ!$B$33:$B$776,L$11)+'СЕТ СН'!$F$11+СВЦЭМ!$D$10+'СЕТ СН'!$F$5-'СЕТ СН'!$F$21</f>
        <v>3432.1910382999999</v>
      </c>
      <c r="M12" s="36">
        <f>SUMIFS(СВЦЭМ!$D$33:$D$776,СВЦЭМ!$A$33:$A$776,$A12,СВЦЭМ!$B$33:$B$776,M$11)+'СЕТ СН'!$F$11+СВЦЭМ!$D$10+'СЕТ СН'!$F$5-'СЕТ СН'!$F$21</f>
        <v>3452.2318047200001</v>
      </c>
      <c r="N12" s="36">
        <f>SUMIFS(СВЦЭМ!$D$33:$D$776,СВЦЭМ!$A$33:$A$776,$A12,СВЦЭМ!$B$33:$B$776,N$11)+'СЕТ СН'!$F$11+СВЦЭМ!$D$10+'СЕТ СН'!$F$5-'СЕТ СН'!$F$21</f>
        <v>3481.6771307700001</v>
      </c>
      <c r="O12" s="36">
        <f>SUMIFS(СВЦЭМ!$D$33:$D$776,СВЦЭМ!$A$33:$A$776,$A12,СВЦЭМ!$B$33:$B$776,O$11)+'СЕТ СН'!$F$11+СВЦЭМ!$D$10+'СЕТ СН'!$F$5-'СЕТ СН'!$F$21</f>
        <v>3494.2142368</v>
      </c>
      <c r="P12" s="36">
        <f>SUMIFS(СВЦЭМ!$D$33:$D$776,СВЦЭМ!$A$33:$A$776,$A12,СВЦЭМ!$B$33:$B$776,P$11)+'СЕТ СН'!$F$11+СВЦЭМ!$D$10+'СЕТ СН'!$F$5-'СЕТ СН'!$F$21</f>
        <v>3499.8898172400004</v>
      </c>
      <c r="Q12" s="36">
        <f>SUMIFS(СВЦЭМ!$D$33:$D$776,СВЦЭМ!$A$33:$A$776,$A12,СВЦЭМ!$B$33:$B$776,Q$11)+'СЕТ СН'!$F$11+СВЦЭМ!$D$10+'СЕТ СН'!$F$5-'СЕТ СН'!$F$21</f>
        <v>3495.3261946800003</v>
      </c>
      <c r="R12" s="36">
        <f>SUMIFS(СВЦЭМ!$D$33:$D$776,СВЦЭМ!$A$33:$A$776,$A12,СВЦЭМ!$B$33:$B$776,R$11)+'СЕТ СН'!$F$11+СВЦЭМ!$D$10+'СЕТ СН'!$F$5-'СЕТ СН'!$F$21</f>
        <v>3461.9046044900001</v>
      </c>
      <c r="S12" s="36">
        <f>SUMIFS(СВЦЭМ!$D$33:$D$776,СВЦЭМ!$A$33:$A$776,$A12,СВЦЭМ!$B$33:$B$776,S$11)+'СЕТ СН'!$F$11+СВЦЭМ!$D$10+'СЕТ СН'!$F$5-'СЕТ СН'!$F$21</f>
        <v>3426.9632004</v>
      </c>
      <c r="T12" s="36">
        <f>SUMIFS(СВЦЭМ!$D$33:$D$776,СВЦЭМ!$A$33:$A$776,$A12,СВЦЭМ!$B$33:$B$776,T$11)+'СЕТ СН'!$F$11+СВЦЭМ!$D$10+'СЕТ СН'!$F$5-'СЕТ СН'!$F$21</f>
        <v>3409.80906263</v>
      </c>
      <c r="U12" s="36">
        <f>SUMIFS(СВЦЭМ!$D$33:$D$776,СВЦЭМ!$A$33:$A$776,$A12,СВЦЭМ!$B$33:$B$776,U$11)+'СЕТ СН'!$F$11+СВЦЭМ!$D$10+'СЕТ СН'!$F$5-'СЕТ СН'!$F$21</f>
        <v>3388.2461639100002</v>
      </c>
      <c r="V12" s="36">
        <f>SUMIFS(СВЦЭМ!$D$33:$D$776,СВЦЭМ!$A$33:$A$776,$A12,СВЦЭМ!$B$33:$B$776,V$11)+'СЕТ СН'!$F$11+СВЦЭМ!$D$10+'СЕТ СН'!$F$5-'СЕТ СН'!$F$21</f>
        <v>3389.9959916799999</v>
      </c>
      <c r="W12" s="36">
        <f>SUMIFS(СВЦЭМ!$D$33:$D$776,СВЦЭМ!$A$33:$A$776,$A12,СВЦЭМ!$B$33:$B$776,W$11)+'СЕТ СН'!$F$11+СВЦЭМ!$D$10+'СЕТ СН'!$F$5-'СЕТ СН'!$F$21</f>
        <v>3400.9005602900002</v>
      </c>
      <c r="X12" s="36">
        <f>SUMIFS(СВЦЭМ!$D$33:$D$776,СВЦЭМ!$A$33:$A$776,$A12,СВЦЭМ!$B$33:$B$776,X$11)+'СЕТ СН'!$F$11+СВЦЭМ!$D$10+'СЕТ СН'!$F$5-'СЕТ СН'!$F$21</f>
        <v>3449.33282925</v>
      </c>
      <c r="Y12" s="36">
        <f>SUMIFS(СВЦЭМ!$D$33:$D$776,СВЦЭМ!$A$33:$A$776,$A12,СВЦЭМ!$B$33:$B$776,Y$11)+'СЕТ СН'!$F$11+СВЦЭМ!$D$10+'СЕТ СН'!$F$5-'СЕТ СН'!$F$21</f>
        <v>3507.1481043200001</v>
      </c>
      <c r="AA12" s="45"/>
    </row>
    <row r="13" spans="1:27" ht="15.75" x14ac:dyDescent="0.2">
      <c r="A13" s="35">
        <f>A12+1</f>
        <v>43526</v>
      </c>
      <c r="B13" s="36">
        <f>SUMIFS(СВЦЭМ!$D$33:$D$776,СВЦЭМ!$A$33:$A$776,$A13,СВЦЭМ!$B$33:$B$776,B$11)+'СЕТ СН'!$F$11+СВЦЭМ!$D$10+'СЕТ СН'!$F$5-'СЕТ СН'!$F$21</f>
        <v>3545.1012796700002</v>
      </c>
      <c r="C13" s="36">
        <f>SUMIFS(СВЦЭМ!$D$33:$D$776,СВЦЭМ!$A$33:$A$776,$A13,СВЦЭМ!$B$33:$B$776,C$11)+'СЕТ СН'!$F$11+СВЦЭМ!$D$10+'СЕТ СН'!$F$5-'СЕТ СН'!$F$21</f>
        <v>3564.52550703</v>
      </c>
      <c r="D13" s="36">
        <f>SUMIFS(СВЦЭМ!$D$33:$D$776,СВЦЭМ!$A$33:$A$776,$A13,СВЦЭМ!$B$33:$B$776,D$11)+'СЕТ СН'!$F$11+СВЦЭМ!$D$10+'СЕТ СН'!$F$5-'СЕТ СН'!$F$21</f>
        <v>3587.9346550099999</v>
      </c>
      <c r="E13" s="36">
        <f>SUMIFS(СВЦЭМ!$D$33:$D$776,СВЦЭМ!$A$33:$A$776,$A13,СВЦЭМ!$B$33:$B$776,E$11)+'СЕТ СН'!$F$11+СВЦЭМ!$D$10+'СЕТ СН'!$F$5-'СЕТ СН'!$F$21</f>
        <v>3587.97305637</v>
      </c>
      <c r="F13" s="36">
        <f>SUMIFS(СВЦЭМ!$D$33:$D$776,СВЦЭМ!$A$33:$A$776,$A13,СВЦЭМ!$B$33:$B$776,F$11)+'СЕТ СН'!$F$11+СВЦЭМ!$D$10+'СЕТ СН'!$F$5-'СЕТ СН'!$F$21</f>
        <v>3596.04129414</v>
      </c>
      <c r="G13" s="36">
        <f>SUMIFS(СВЦЭМ!$D$33:$D$776,СВЦЭМ!$A$33:$A$776,$A13,СВЦЭМ!$B$33:$B$776,G$11)+'СЕТ СН'!$F$11+СВЦЭМ!$D$10+'СЕТ СН'!$F$5-'СЕТ СН'!$F$21</f>
        <v>3583.36341928</v>
      </c>
      <c r="H13" s="36">
        <f>SUMIFS(СВЦЭМ!$D$33:$D$776,СВЦЭМ!$A$33:$A$776,$A13,СВЦЭМ!$B$33:$B$776,H$11)+'СЕТ СН'!$F$11+СВЦЭМ!$D$10+'СЕТ СН'!$F$5-'СЕТ СН'!$F$21</f>
        <v>3563.6912898999999</v>
      </c>
      <c r="I13" s="36">
        <f>SUMIFS(СВЦЭМ!$D$33:$D$776,СВЦЭМ!$A$33:$A$776,$A13,СВЦЭМ!$B$33:$B$776,I$11)+'СЕТ СН'!$F$11+СВЦЭМ!$D$10+'СЕТ СН'!$F$5-'СЕТ СН'!$F$21</f>
        <v>3498.20164329</v>
      </c>
      <c r="J13" s="36">
        <f>SUMIFS(СВЦЭМ!$D$33:$D$776,СВЦЭМ!$A$33:$A$776,$A13,СВЦЭМ!$B$33:$B$776,J$11)+'СЕТ СН'!$F$11+СВЦЭМ!$D$10+'СЕТ СН'!$F$5-'СЕТ СН'!$F$21</f>
        <v>3443.79420433</v>
      </c>
      <c r="K13" s="36">
        <f>SUMIFS(СВЦЭМ!$D$33:$D$776,СВЦЭМ!$A$33:$A$776,$A13,СВЦЭМ!$B$33:$B$776,K$11)+'СЕТ СН'!$F$11+СВЦЭМ!$D$10+'СЕТ СН'!$F$5-'СЕТ СН'!$F$21</f>
        <v>3423.4006136400003</v>
      </c>
      <c r="L13" s="36">
        <f>SUMIFS(СВЦЭМ!$D$33:$D$776,СВЦЭМ!$A$33:$A$776,$A13,СВЦЭМ!$B$33:$B$776,L$11)+'СЕТ СН'!$F$11+СВЦЭМ!$D$10+'СЕТ СН'!$F$5-'СЕТ СН'!$F$21</f>
        <v>3416.21163144</v>
      </c>
      <c r="M13" s="36">
        <f>SUMIFS(СВЦЭМ!$D$33:$D$776,СВЦЭМ!$A$33:$A$776,$A13,СВЦЭМ!$B$33:$B$776,M$11)+'СЕТ СН'!$F$11+СВЦЭМ!$D$10+'СЕТ СН'!$F$5-'СЕТ СН'!$F$21</f>
        <v>3441.2490252899997</v>
      </c>
      <c r="N13" s="36">
        <f>SUMIFS(СВЦЭМ!$D$33:$D$776,СВЦЭМ!$A$33:$A$776,$A13,СВЦЭМ!$B$33:$B$776,N$11)+'СЕТ СН'!$F$11+СВЦЭМ!$D$10+'СЕТ СН'!$F$5-'СЕТ СН'!$F$21</f>
        <v>3492.2195105700002</v>
      </c>
      <c r="O13" s="36">
        <f>SUMIFS(СВЦЭМ!$D$33:$D$776,СВЦЭМ!$A$33:$A$776,$A13,СВЦЭМ!$B$33:$B$776,O$11)+'СЕТ СН'!$F$11+СВЦЭМ!$D$10+'СЕТ СН'!$F$5-'СЕТ СН'!$F$21</f>
        <v>3495.88909414</v>
      </c>
      <c r="P13" s="36">
        <f>SUMIFS(СВЦЭМ!$D$33:$D$776,СВЦЭМ!$A$33:$A$776,$A13,СВЦЭМ!$B$33:$B$776,P$11)+'СЕТ СН'!$F$11+СВЦЭМ!$D$10+'СЕТ СН'!$F$5-'СЕТ СН'!$F$21</f>
        <v>3518.90829373</v>
      </c>
      <c r="Q13" s="36">
        <f>SUMIFS(СВЦЭМ!$D$33:$D$776,СВЦЭМ!$A$33:$A$776,$A13,СВЦЭМ!$B$33:$B$776,Q$11)+'СЕТ СН'!$F$11+СВЦЭМ!$D$10+'СЕТ СН'!$F$5-'СЕТ СН'!$F$21</f>
        <v>3515.90501649</v>
      </c>
      <c r="R13" s="36">
        <f>SUMIFS(СВЦЭМ!$D$33:$D$776,СВЦЭМ!$A$33:$A$776,$A13,СВЦЭМ!$B$33:$B$776,R$11)+'СЕТ СН'!$F$11+СВЦЭМ!$D$10+'СЕТ СН'!$F$5-'СЕТ СН'!$F$21</f>
        <v>3476.4404687300002</v>
      </c>
      <c r="S13" s="36">
        <f>SUMIFS(СВЦЭМ!$D$33:$D$776,СВЦЭМ!$A$33:$A$776,$A13,СВЦЭМ!$B$33:$B$776,S$11)+'СЕТ СН'!$F$11+СВЦЭМ!$D$10+'СЕТ СН'!$F$5-'СЕТ СН'!$F$21</f>
        <v>3432.6438584699999</v>
      </c>
      <c r="T13" s="36">
        <f>SUMIFS(СВЦЭМ!$D$33:$D$776,СВЦЭМ!$A$33:$A$776,$A13,СВЦЭМ!$B$33:$B$776,T$11)+'СЕТ СН'!$F$11+СВЦЭМ!$D$10+'СЕТ СН'!$F$5-'СЕТ СН'!$F$21</f>
        <v>3403.8308536300001</v>
      </c>
      <c r="U13" s="36">
        <f>SUMIFS(СВЦЭМ!$D$33:$D$776,СВЦЭМ!$A$33:$A$776,$A13,СВЦЭМ!$B$33:$B$776,U$11)+'СЕТ СН'!$F$11+СВЦЭМ!$D$10+'СЕТ СН'!$F$5-'СЕТ СН'!$F$21</f>
        <v>3372.06872858</v>
      </c>
      <c r="V13" s="36">
        <f>SUMIFS(СВЦЭМ!$D$33:$D$776,СВЦЭМ!$A$33:$A$776,$A13,СВЦЭМ!$B$33:$B$776,V$11)+'СЕТ СН'!$F$11+СВЦЭМ!$D$10+'СЕТ СН'!$F$5-'СЕТ СН'!$F$21</f>
        <v>3363.68122533</v>
      </c>
      <c r="W13" s="36">
        <f>SUMIFS(СВЦЭМ!$D$33:$D$776,СВЦЭМ!$A$33:$A$776,$A13,СВЦЭМ!$B$33:$B$776,W$11)+'СЕТ СН'!$F$11+СВЦЭМ!$D$10+'СЕТ СН'!$F$5-'СЕТ СН'!$F$21</f>
        <v>3371.6416323200001</v>
      </c>
      <c r="X13" s="36">
        <f>SUMIFS(СВЦЭМ!$D$33:$D$776,СВЦЭМ!$A$33:$A$776,$A13,СВЦЭМ!$B$33:$B$776,X$11)+'СЕТ СН'!$F$11+СВЦЭМ!$D$10+'СЕТ СН'!$F$5-'СЕТ СН'!$F$21</f>
        <v>3419.5620503999999</v>
      </c>
      <c r="Y13" s="36">
        <f>SUMIFS(СВЦЭМ!$D$33:$D$776,СВЦЭМ!$A$33:$A$776,$A13,СВЦЭМ!$B$33:$B$776,Y$11)+'СЕТ СН'!$F$11+СВЦЭМ!$D$10+'СЕТ СН'!$F$5-'СЕТ СН'!$F$21</f>
        <v>3484.2191733600002</v>
      </c>
    </row>
    <row r="14" spans="1:27" ht="15.75" x14ac:dyDescent="0.2">
      <c r="A14" s="35">
        <f t="shared" ref="A14:A42" si="0">A13+1</f>
        <v>43527</v>
      </c>
      <c r="B14" s="36">
        <f>SUMIFS(СВЦЭМ!$D$33:$D$776,СВЦЭМ!$A$33:$A$776,$A14,СВЦЭМ!$B$33:$B$776,B$11)+'СЕТ СН'!$F$11+СВЦЭМ!$D$10+'СЕТ СН'!$F$5-'СЕТ СН'!$F$21</f>
        <v>3516.5512394500001</v>
      </c>
      <c r="C14" s="36">
        <f>SUMIFS(СВЦЭМ!$D$33:$D$776,СВЦЭМ!$A$33:$A$776,$A14,СВЦЭМ!$B$33:$B$776,C$11)+'СЕТ СН'!$F$11+СВЦЭМ!$D$10+'СЕТ СН'!$F$5-'СЕТ СН'!$F$21</f>
        <v>3543.1730923200003</v>
      </c>
      <c r="D14" s="36">
        <f>SUMIFS(СВЦЭМ!$D$33:$D$776,СВЦЭМ!$A$33:$A$776,$A14,СВЦЭМ!$B$33:$B$776,D$11)+'СЕТ СН'!$F$11+СВЦЭМ!$D$10+'СЕТ СН'!$F$5-'СЕТ СН'!$F$21</f>
        <v>3573.7967173899997</v>
      </c>
      <c r="E14" s="36">
        <f>SUMIFS(СВЦЭМ!$D$33:$D$776,СВЦЭМ!$A$33:$A$776,$A14,СВЦЭМ!$B$33:$B$776,E$11)+'СЕТ СН'!$F$11+СВЦЭМ!$D$10+'СЕТ СН'!$F$5-'СЕТ СН'!$F$21</f>
        <v>3571.6158599800001</v>
      </c>
      <c r="F14" s="36">
        <f>SUMIFS(СВЦЭМ!$D$33:$D$776,СВЦЭМ!$A$33:$A$776,$A14,СВЦЭМ!$B$33:$B$776,F$11)+'СЕТ СН'!$F$11+СВЦЭМ!$D$10+'СЕТ СН'!$F$5-'СЕТ СН'!$F$21</f>
        <v>3587.5440963400001</v>
      </c>
      <c r="G14" s="36">
        <f>SUMIFS(СВЦЭМ!$D$33:$D$776,СВЦЭМ!$A$33:$A$776,$A14,СВЦЭМ!$B$33:$B$776,G$11)+'СЕТ СН'!$F$11+СВЦЭМ!$D$10+'СЕТ СН'!$F$5-'СЕТ СН'!$F$21</f>
        <v>3575.5035978300002</v>
      </c>
      <c r="H14" s="36">
        <f>SUMIFS(СВЦЭМ!$D$33:$D$776,СВЦЭМ!$A$33:$A$776,$A14,СВЦЭМ!$B$33:$B$776,H$11)+'СЕТ СН'!$F$11+СВЦЭМ!$D$10+'СЕТ СН'!$F$5-'СЕТ СН'!$F$21</f>
        <v>3565.4687979400001</v>
      </c>
      <c r="I14" s="36">
        <f>SUMIFS(СВЦЭМ!$D$33:$D$776,СВЦЭМ!$A$33:$A$776,$A14,СВЦЭМ!$B$33:$B$776,I$11)+'СЕТ СН'!$F$11+СВЦЭМ!$D$10+'СЕТ СН'!$F$5-'СЕТ СН'!$F$21</f>
        <v>3516.0363692299998</v>
      </c>
      <c r="J14" s="36">
        <f>SUMIFS(СВЦЭМ!$D$33:$D$776,СВЦЭМ!$A$33:$A$776,$A14,СВЦЭМ!$B$33:$B$776,J$11)+'СЕТ СН'!$F$11+СВЦЭМ!$D$10+'СЕТ СН'!$F$5-'СЕТ СН'!$F$21</f>
        <v>3447.5295606600002</v>
      </c>
      <c r="K14" s="36">
        <f>SUMIFS(СВЦЭМ!$D$33:$D$776,СВЦЭМ!$A$33:$A$776,$A14,СВЦЭМ!$B$33:$B$776,K$11)+'СЕТ СН'!$F$11+СВЦЭМ!$D$10+'СЕТ СН'!$F$5-'СЕТ СН'!$F$21</f>
        <v>3390.1865683599999</v>
      </c>
      <c r="L14" s="36">
        <f>SUMIFS(СВЦЭМ!$D$33:$D$776,СВЦЭМ!$A$33:$A$776,$A14,СВЦЭМ!$B$33:$B$776,L$11)+'СЕТ СН'!$F$11+СВЦЭМ!$D$10+'СЕТ СН'!$F$5-'СЕТ СН'!$F$21</f>
        <v>3373.55707914</v>
      </c>
      <c r="M14" s="36">
        <f>SUMIFS(СВЦЭМ!$D$33:$D$776,СВЦЭМ!$A$33:$A$776,$A14,СВЦЭМ!$B$33:$B$776,M$11)+'СЕТ СН'!$F$11+СВЦЭМ!$D$10+'СЕТ СН'!$F$5-'СЕТ СН'!$F$21</f>
        <v>3396.3385488600002</v>
      </c>
      <c r="N14" s="36">
        <f>SUMIFS(СВЦЭМ!$D$33:$D$776,СВЦЭМ!$A$33:$A$776,$A14,СВЦЭМ!$B$33:$B$776,N$11)+'СЕТ СН'!$F$11+СВЦЭМ!$D$10+'СЕТ СН'!$F$5-'СЕТ СН'!$F$21</f>
        <v>3417.7967734399999</v>
      </c>
      <c r="O14" s="36">
        <f>SUMIFS(СВЦЭМ!$D$33:$D$776,СВЦЭМ!$A$33:$A$776,$A14,СВЦЭМ!$B$33:$B$776,O$11)+'СЕТ СН'!$F$11+СВЦЭМ!$D$10+'СЕТ СН'!$F$5-'СЕТ СН'!$F$21</f>
        <v>3422.1832858799999</v>
      </c>
      <c r="P14" s="36">
        <f>SUMIFS(СВЦЭМ!$D$33:$D$776,СВЦЭМ!$A$33:$A$776,$A14,СВЦЭМ!$B$33:$B$776,P$11)+'СЕТ СН'!$F$11+СВЦЭМ!$D$10+'СЕТ СН'!$F$5-'СЕТ СН'!$F$21</f>
        <v>3437.4428900000003</v>
      </c>
      <c r="Q14" s="36">
        <f>SUMIFS(СВЦЭМ!$D$33:$D$776,СВЦЭМ!$A$33:$A$776,$A14,СВЦЭМ!$B$33:$B$776,Q$11)+'СЕТ СН'!$F$11+СВЦЭМ!$D$10+'СЕТ СН'!$F$5-'СЕТ СН'!$F$21</f>
        <v>3452.6441370299999</v>
      </c>
      <c r="R14" s="36">
        <f>SUMIFS(СВЦЭМ!$D$33:$D$776,СВЦЭМ!$A$33:$A$776,$A14,СВЦЭМ!$B$33:$B$776,R$11)+'СЕТ СН'!$F$11+СВЦЭМ!$D$10+'СЕТ СН'!$F$5-'СЕТ СН'!$F$21</f>
        <v>3461.3553184399998</v>
      </c>
      <c r="S14" s="36">
        <f>SUMIFS(СВЦЭМ!$D$33:$D$776,СВЦЭМ!$A$33:$A$776,$A14,СВЦЭМ!$B$33:$B$776,S$11)+'СЕТ СН'!$F$11+СВЦЭМ!$D$10+'СЕТ СН'!$F$5-'СЕТ СН'!$F$21</f>
        <v>3422.4457458799998</v>
      </c>
      <c r="T14" s="36">
        <f>SUMIFS(СВЦЭМ!$D$33:$D$776,СВЦЭМ!$A$33:$A$776,$A14,СВЦЭМ!$B$33:$B$776,T$11)+'СЕТ СН'!$F$11+СВЦЭМ!$D$10+'СЕТ СН'!$F$5-'СЕТ СН'!$F$21</f>
        <v>3403.7043605999997</v>
      </c>
      <c r="U14" s="36">
        <f>SUMIFS(СВЦЭМ!$D$33:$D$776,СВЦЭМ!$A$33:$A$776,$A14,СВЦЭМ!$B$33:$B$776,U$11)+'СЕТ СН'!$F$11+СВЦЭМ!$D$10+'СЕТ СН'!$F$5-'СЕТ СН'!$F$21</f>
        <v>3343.13664324</v>
      </c>
      <c r="V14" s="36">
        <f>SUMIFS(СВЦЭМ!$D$33:$D$776,СВЦЭМ!$A$33:$A$776,$A14,СВЦЭМ!$B$33:$B$776,V$11)+'СЕТ СН'!$F$11+СВЦЭМ!$D$10+'СЕТ СН'!$F$5-'СЕТ СН'!$F$21</f>
        <v>3343.3504431000001</v>
      </c>
      <c r="W14" s="36">
        <f>SUMIFS(СВЦЭМ!$D$33:$D$776,СВЦЭМ!$A$33:$A$776,$A14,СВЦЭМ!$B$33:$B$776,W$11)+'СЕТ СН'!$F$11+СВЦЭМ!$D$10+'СЕТ СН'!$F$5-'СЕТ СН'!$F$21</f>
        <v>3346.4618003999999</v>
      </c>
      <c r="X14" s="36">
        <f>SUMIFS(СВЦЭМ!$D$33:$D$776,СВЦЭМ!$A$33:$A$776,$A14,СВЦЭМ!$B$33:$B$776,X$11)+'СЕТ СН'!$F$11+СВЦЭМ!$D$10+'СЕТ СН'!$F$5-'СЕТ СН'!$F$21</f>
        <v>3397.0522338000001</v>
      </c>
      <c r="Y14" s="36">
        <f>SUMIFS(СВЦЭМ!$D$33:$D$776,СВЦЭМ!$A$33:$A$776,$A14,СВЦЭМ!$B$33:$B$776,Y$11)+'СЕТ СН'!$F$11+СВЦЭМ!$D$10+'СЕТ СН'!$F$5-'СЕТ СН'!$F$21</f>
        <v>3464.3292154199999</v>
      </c>
    </row>
    <row r="15" spans="1:27" ht="15.75" x14ac:dyDescent="0.2">
      <c r="A15" s="35">
        <f t="shared" si="0"/>
        <v>43528</v>
      </c>
      <c r="B15" s="36">
        <f>SUMIFS(СВЦЭМ!$D$33:$D$776,СВЦЭМ!$A$33:$A$776,$A15,СВЦЭМ!$B$33:$B$776,B$11)+'СЕТ СН'!$F$11+СВЦЭМ!$D$10+'СЕТ СН'!$F$5-'СЕТ СН'!$F$21</f>
        <v>3561.6927152999997</v>
      </c>
      <c r="C15" s="36">
        <f>SUMIFS(СВЦЭМ!$D$33:$D$776,СВЦЭМ!$A$33:$A$776,$A15,СВЦЭМ!$B$33:$B$776,C$11)+'СЕТ СН'!$F$11+СВЦЭМ!$D$10+'СЕТ СН'!$F$5-'СЕТ СН'!$F$21</f>
        <v>3587.2499680800001</v>
      </c>
      <c r="D15" s="36">
        <f>SUMIFS(СВЦЭМ!$D$33:$D$776,СВЦЭМ!$A$33:$A$776,$A15,СВЦЭМ!$B$33:$B$776,D$11)+'СЕТ СН'!$F$11+СВЦЭМ!$D$10+'СЕТ СН'!$F$5-'СЕТ СН'!$F$21</f>
        <v>3585.6928621300003</v>
      </c>
      <c r="E15" s="36">
        <f>SUMIFS(СВЦЭМ!$D$33:$D$776,СВЦЭМ!$A$33:$A$776,$A15,СВЦЭМ!$B$33:$B$776,E$11)+'СЕТ СН'!$F$11+СВЦЭМ!$D$10+'СЕТ СН'!$F$5-'СЕТ СН'!$F$21</f>
        <v>3585.8644617999998</v>
      </c>
      <c r="F15" s="36">
        <f>SUMIFS(СВЦЭМ!$D$33:$D$776,СВЦЭМ!$A$33:$A$776,$A15,СВЦЭМ!$B$33:$B$776,F$11)+'СЕТ СН'!$F$11+СВЦЭМ!$D$10+'СЕТ СН'!$F$5-'СЕТ СН'!$F$21</f>
        <v>3622.2043644300002</v>
      </c>
      <c r="G15" s="36">
        <f>SUMIFS(СВЦЭМ!$D$33:$D$776,СВЦЭМ!$A$33:$A$776,$A15,СВЦЭМ!$B$33:$B$776,G$11)+'СЕТ СН'!$F$11+СВЦЭМ!$D$10+'СЕТ СН'!$F$5-'СЕТ СН'!$F$21</f>
        <v>3590.4932324000001</v>
      </c>
      <c r="H15" s="36">
        <f>SUMIFS(СВЦЭМ!$D$33:$D$776,СВЦЭМ!$A$33:$A$776,$A15,СВЦЭМ!$B$33:$B$776,H$11)+'СЕТ СН'!$F$11+СВЦЭМ!$D$10+'СЕТ СН'!$F$5-'СЕТ СН'!$F$21</f>
        <v>3557.17734062</v>
      </c>
      <c r="I15" s="36">
        <f>SUMIFS(СВЦЭМ!$D$33:$D$776,СВЦЭМ!$A$33:$A$776,$A15,СВЦЭМ!$B$33:$B$776,I$11)+'СЕТ СН'!$F$11+СВЦЭМ!$D$10+'СЕТ СН'!$F$5-'СЕТ СН'!$F$21</f>
        <v>3486.96251347</v>
      </c>
      <c r="J15" s="36">
        <f>SUMIFS(СВЦЭМ!$D$33:$D$776,СВЦЭМ!$A$33:$A$776,$A15,СВЦЭМ!$B$33:$B$776,J$11)+'СЕТ СН'!$F$11+СВЦЭМ!$D$10+'СЕТ СН'!$F$5-'СЕТ СН'!$F$21</f>
        <v>3450.7018278</v>
      </c>
      <c r="K15" s="36">
        <f>SUMIFS(СВЦЭМ!$D$33:$D$776,СВЦЭМ!$A$33:$A$776,$A15,СВЦЭМ!$B$33:$B$776,K$11)+'СЕТ СН'!$F$11+СВЦЭМ!$D$10+'СЕТ СН'!$F$5-'СЕТ СН'!$F$21</f>
        <v>3426.7535948499999</v>
      </c>
      <c r="L15" s="36">
        <f>SUMIFS(СВЦЭМ!$D$33:$D$776,СВЦЭМ!$A$33:$A$776,$A15,СВЦЭМ!$B$33:$B$776,L$11)+'СЕТ СН'!$F$11+СВЦЭМ!$D$10+'СЕТ СН'!$F$5-'СЕТ СН'!$F$21</f>
        <v>3418.6305090000001</v>
      </c>
      <c r="M15" s="36">
        <f>SUMIFS(СВЦЭМ!$D$33:$D$776,СВЦЭМ!$A$33:$A$776,$A15,СВЦЭМ!$B$33:$B$776,M$11)+'СЕТ СН'!$F$11+СВЦЭМ!$D$10+'СЕТ СН'!$F$5-'СЕТ СН'!$F$21</f>
        <v>3435.7353327299998</v>
      </c>
      <c r="N15" s="36">
        <f>SUMIFS(СВЦЭМ!$D$33:$D$776,СВЦЭМ!$A$33:$A$776,$A15,СВЦЭМ!$B$33:$B$776,N$11)+'СЕТ СН'!$F$11+СВЦЭМ!$D$10+'СЕТ СН'!$F$5-'СЕТ СН'!$F$21</f>
        <v>3462.92841305</v>
      </c>
      <c r="O15" s="36">
        <f>SUMIFS(СВЦЭМ!$D$33:$D$776,СВЦЭМ!$A$33:$A$776,$A15,СВЦЭМ!$B$33:$B$776,O$11)+'СЕТ СН'!$F$11+СВЦЭМ!$D$10+'СЕТ СН'!$F$5-'СЕТ СН'!$F$21</f>
        <v>3471.5655520199998</v>
      </c>
      <c r="P15" s="36">
        <f>SUMIFS(СВЦЭМ!$D$33:$D$776,СВЦЭМ!$A$33:$A$776,$A15,СВЦЭМ!$B$33:$B$776,P$11)+'СЕТ СН'!$F$11+СВЦЭМ!$D$10+'СЕТ СН'!$F$5-'СЕТ СН'!$F$21</f>
        <v>3479.5093334900002</v>
      </c>
      <c r="Q15" s="36">
        <f>SUMIFS(СВЦЭМ!$D$33:$D$776,СВЦЭМ!$A$33:$A$776,$A15,СВЦЭМ!$B$33:$B$776,Q$11)+'СЕТ СН'!$F$11+СВЦЭМ!$D$10+'СЕТ СН'!$F$5-'СЕТ СН'!$F$21</f>
        <v>3479.0109300100003</v>
      </c>
      <c r="R15" s="36">
        <f>SUMIFS(СВЦЭМ!$D$33:$D$776,СВЦЭМ!$A$33:$A$776,$A15,СВЦЭМ!$B$33:$B$776,R$11)+'СЕТ СН'!$F$11+СВЦЭМ!$D$10+'СЕТ СН'!$F$5-'СЕТ СН'!$F$21</f>
        <v>3448.4021952600001</v>
      </c>
      <c r="S15" s="36">
        <f>SUMIFS(СВЦЭМ!$D$33:$D$776,СВЦЭМ!$A$33:$A$776,$A15,СВЦЭМ!$B$33:$B$776,S$11)+'СЕТ СН'!$F$11+СВЦЭМ!$D$10+'СЕТ СН'!$F$5-'СЕТ СН'!$F$21</f>
        <v>3382.7839852799998</v>
      </c>
      <c r="T15" s="36">
        <f>SUMIFS(СВЦЭМ!$D$33:$D$776,СВЦЭМ!$A$33:$A$776,$A15,СВЦЭМ!$B$33:$B$776,T$11)+'СЕТ СН'!$F$11+СВЦЭМ!$D$10+'СЕТ СН'!$F$5-'СЕТ СН'!$F$21</f>
        <v>3364.38071734</v>
      </c>
      <c r="U15" s="36">
        <f>SUMIFS(СВЦЭМ!$D$33:$D$776,СВЦЭМ!$A$33:$A$776,$A15,СВЦЭМ!$B$33:$B$776,U$11)+'СЕТ СН'!$F$11+СВЦЭМ!$D$10+'СЕТ СН'!$F$5-'СЕТ СН'!$F$21</f>
        <v>3349.6591270500003</v>
      </c>
      <c r="V15" s="36">
        <f>SUMIFS(СВЦЭМ!$D$33:$D$776,СВЦЭМ!$A$33:$A$776,$A15,СВЦЭМ!$B$33:$B$776,V$11)+'СЕТ СН'!$F$11+СВЦЭМ!$D$10+'СЕТ СН'!$F$5-'СЕТ СН'!$F$21</f>
        <v>3350.3907377599999</v>
      </c>
      <c r="W15" s="36">
        <f>SUMIFS(СВЦЭМ!$D$33:$D$776,СВЦЭМ!$A$33:$A$776,$A15,СВЦЭМ!$B$33:$B$776,W$11)+'СЕТ СН'!$F$11+СВЦЭМ!$D$10+'СЕТ СН'!$F$5-'СЕТ СН'!$F$21</f>
        <v>3357.54436265</v>
      </c>
      <c r="X15" s="36">
        <f>SUMIFS(СВЦЭМ!$D$33:$D$776,СВЦЭМ!$A$33:$A$776,$A15,СВЦЭМ!$B$33:$B$776,X$11)+'СЕТ СН'!$F$11+СВЦЭМ!$D$10+'СЕТ СН'!$F$5-'СЕТ СН'!$F$21</f>
        <v>3406.24141203</v>
      </c>
      <c r="Y15" s="36">
        <f>SUMIFS(СВЦЭМ!$D$33:$D$776,СВЦЭМ!$A$33:$A$776,$A15,СВЦЭМ!$B$33:$B$776,Y$11)+'СЕТ СН'!$F$11+СВЦЭМ!$D$10+'СЕТ СН'!$F$5-'СЕТ СН'!$F$21</f>
        <v>3451.5830414399998</v>
      </c>
    </row>
    <row r="16" spans="1:27" ht="15.75" x14ac:dyDescent="0.2">
      <c r="A16" s="35">
        <f t="shared" si="0"/>
        <v>43529</v>
      </c>
      <c r="B16" s="36">
        <f>SUMIFS(СВЦЭМ!$D$33:$D$776,СВЦЭМ!$A$33:$A$776,$A16,СВЦЭМ!$B$33:$B$776,B$11)+'СЕТ СН'!$F$11+СВЦЭМ!$D$10+'СЕТ СН'!$F$5-'СЕТ СН'!$F$21</f>
        <v>3475.6409147300001</v>
      </c>
      <c r="C16" s="36">
        <f>SUMIFS(СВЦЭМ!$D$33:$D$776,СВЦЭМ!$A$33:$A$776,$A16,СВЦЭМ!$B$33:$B$776,C$11)+'СЕТ СН'!$F$11+СВЦЭМ!$D$10+'СЕТ СН'!$F$5-'СЕТ СН'!$F$21</f>
        <v>3503.7776749700001</v>
      </c>
      <c r="D16" s="36">
        <f>SUMIFS(СВЦЭМ!$D$33:$D$776,СВЦЭМ!$A$33:$A$776,$A16,СВЦЭМ!$B$33:$B$776,D$11)+'СЕТ СН'!$F$11+СВЦЭМ!$D$10+'СЕТ СН'!$F$5-'СЕТ СН'!$F$21</f>
        <v>3531.8121981599998</v>
      </c>
      <c r="E16" s="36">
        <f>SUMIFS(СВЦЭМ!$D$33:$D$776,СВЦЭМ!$A$33:$A$776,$A16,СВЦЭМ!$B$33:$B$776,E$11)+'СЕТ СН'!$F$11+СВЦЭМ!$D$10+'СЕТ СН'!$F$5-'СЕТ СН'!$F$21</f>
        <v>3538.2339493199997</v>
      </c>
      <c r="F16" s="36">
        <f>SUMIFS(СВЦЭМ!$D$33:$D$776,СВЦЭМ!$A$33:$A$776,$A16,СВЦЭМ!$B$33:$B$776,F$11)+'СЕТ СН'!$F$11+СВЦЭМ!$D$10+'СЕТ СН'!$F$5-'СЕТ СН'!$F$21</f>
        <v>3549.2427867000001</v>
      </c>
      <c r="G16" s="36">
        <f>SUMIFS(СВЦЭМ!$D$33:$D$776,СВЦЭМ!$A$33:$A$776,$A16,СВЦЭМ!$B$33:$B$776,G$11)+'СЕТ СН'!$F$11+СВЦЭМ!$D$10+'СЕТ СН'!$F$5-'СЕТ СН'!$F$21</f>
        <v>3524.3394927999998</v>
      </c>
      <c r="H16" s="36">
        <f>SUMIFS(СВЦЭМ!$D$33:$D$776,СВЦЭМ!$A$33:$A$776,$A16,СВЦЭМ!$B$33:$B$776,H$11)+'СЕТ СН'!$F$11+СВЦЭМ!$D$10+'СЕТ СН'!$F$5-'СЕТ СН'!$F$21</f>
        <v>3480.13506929</v>
      </c>
      <c r="I16" s="36">
        <f>SUMIFS(СВЦЭМ!$D$33:$D$776,СВЦЭМ!$A$33:$A$776,$A16,СВЦЭМ!$B$33:$B$776,I$11)+'СЕТ СН'!$F$11+СВЦЭМ!$D$10+'СЕТ СН'!$F$5-'СЕТ СН'!$F$21</f>
        <v>3423.9226236899999</v>
      </c>
      <c r="J16" s="36">
        <f>SUMIFS(СВЦЭМ!$D$33:$D$776,СВЦЭМ!$A$33:$A$776,$A16,СВЦЭМ!$B$33:$B$776,J$11)+'СЕТ СН'!$F$11+СВЦЭМ!$D$10+'СЕТ СН'!$F$5-'СЕТ СН'!$F$21</f>
        <v>3392.6350609599999</v>
      </c>
      <c r="K16" s="36">
        <f>SUMIFS(СВЦЭМ!$D$33:$D$776,СВЦЭМ!$A$33:$A$776,$A16,СВЦЭМ!$B$33:$B$776,K$11)+'СЕТ СН'!$F$11+СВЦЭМ!$D$10+'СЕТ СН'!$F$5-'СЕТ СН'!$F$21</f>
        <v>3368.6656303199998</v>
      </c>
      <c r="L16" s="36">
        <f>SUMIFS(СВЦЭМ!$D$33:$D$776,СВЦЭМ!$A$33:$A$776,$A16,СВЦЭМ!$B$33:$B$776,L$11)+'СЕТ СН'!$F$11+СВЦЭМ!$D$10+'СЕТ СН'!$F$5-'СЕТ СН'!$F$21</f>
        <v>3366.4777083700001</v>
      </c>
      <c r="M16" s="36">
        <f>SUMIFS(СВЦЭМ!$D$33:$D$776,СВЦЭМ!$A$33:$A$776,$A16,СВЦЭМ!$B$33:$B$776,M$11)+'СЕТ СН'!$F$11+СВЦЭМ!$D$10+'СЕТ СН'!$F$5-'СЕТ СН'!$F$21</f>
        <v>3403.5109245399999</v>
      </c>
      <c r="N16" s="36">
        <f>SUMIFS(СВЦЭМ!$D$33:$D$776,СВЦЭМ!$A$33:$A$776,$A16,СВЦЭМ!$B$33:$B$776,N$11)+'СЕТ СН'!$F$11+СВЦЭМ!$D$10+'СЕТ СН'!$F$5-'СЕТ СН'!$F$21</f>
        <v>3441.8159299999998</v>
      </c>
      <c r="O16" s="36">
        <f>SUMIFS(СВЦЭМ!$D$33:$D$776,СВЦЭМ!$A$33:$A$776,$A16,СВЦЭМ!$B$33:$B$776,O$11)+'СЕТ СН'!$F$11+СВЦЭМ!$D$10+'СЕТ СН'!$F$5-'СЕТ СН'!$F$21</f>
        <v>3439.1270940200002</v>
      </c>
      <c r="P16" s="36">
        <f>SUMIFS(СВЦЭМ!$D$33:$D$776,СВЦЭМ!$A$33:$A$776,$A16,СВЦЭМ!$B$33:$B$776,P$11)+'СЕТ СН'!$F$11+СВЦЭМ!$D$10+'СЕТ СН'!$F$5-'СЕТ СН'!$F$21</f>
        <v>3476.01712417</v>
      </c>
      <c r="Q16" s="36">
        <f>SUMIFS(СВЦЭМ!$D$33:$D$776,СВЦЭМ!$A$33:$A$776,$A16,СВЦЭМ!$B$33:$B$776,Q$11)+'СЕТ СН'!$F$11+СВЦЭМ!$D$10+'СЕТ СН'!$F$5-'СЕТ СН'!$F$21</f>
        <v>3469.99492233</v>
      </c>
      <c r="R16" s="36">
        <f>SUMIFS(СВЦЭМ!$D$33:$D$776,СВЦЭМ!$A$33:$A$776,$A16,СВЦЭМ!$B$33:$B$776,R$11)+'СЕТ СН'!$F$11+СВЦЭМ!$D$10+'СЕТ СН'!$F$5-'СЕТ СН'!$F$21</f>
        <v>3436.240644</v>
      </c>
      <c r="S16" s="36">
        <f>SUMIFS(СВЦЭМ!$D$33:$D$776,СВЦЭМ!$A$33:$A$776,$A16,СВЦЭМ!$B$33:$B$776,S$11)+'СЕТ СН'!$F$11+СВЦЭМ!$D$10+'СЕТ СН'!$F$5-'СЕТ СН'!$F$21</f>
        <v>3392.3960888800002</v>
      </c>
      <c r="T16" s="36">
        <f>SUMIFS(СВЦЭМ!$D$33:$D$776,СВЦЭМ!$A$33:$A$776,$A16,СВЦЭМ!$B$33:$B$776,T$11)+'СЕТ СН'!$F$11+СВЦЭМ!$D$10+'СЕТ СН'!$F$5-'СЕТ СН'!$F$21</f>
        <v>3369.7653078900003</v>
      </c>
      <c r="U16" s="36">
        <f>SUMIFS(СВЦЭМ!$D$33:$D$776,СВЦЭМ!$A$33:$A$776,$A16,СВЦЭМ!$B$33:$B$776,U$11)+'СЕТ СН'!$F$11+СВЦЭМ!$D$10+'СЕТ СН'!$F$5-'СЕТ СН'!$F$21</f>
        <v>3338.90926347</v>
      </c>
      <c r="V16" s="36">
        <f>SUMIFS(СВЦЭМ!$D$33:$D$776,СВЦЭМ!$A$33:$A$776,$A16,СВЦЭМ!$B$33:$B$776,V$11)+'СЕТ СН'!$F$11+СВЦЭМ!$D$10+'СЕТ СН'!$F$5-'СЕТ СН'!$F$21</f>
        <v>3340.8055885900003</v>
      </c>
      <c r="W16" s="36">
        <f>SUMIFS(СВЦЭМ!$D$33:$D$776,СВЦЭМ!$A$33:$A$776,$A16,СВЦЭМ!$B$33:$B$776,W$11)+'СЕТ СН'!$F$11+СВЦЭМ!$D$10+'СЕТ СН'!$F$5-'СЕТ СН'!$F$21</f>
        <v>3351.5300278</v>
      </c>
      <c r="X16" s="36">
        <f>SUMIFS(СВЦЭМ!$D$33:$D$776,СВЦЭМ!$A$33:$A$776,$A16,СВЦЭМ!$B$33:$B$776,X$11)+'СЕТ СН'!$F$11+СВЦЭМ!$D$10+'СЕТ СН'!$F$5-'СЕТ СН'!$F$21</f>
        <v>3410.4852364399999</v>
      </c>
      <c r="Y16" s="36">
        <f>SUMIFS(СВЦЭМ!$D$33:$D$776,СВЦЭМ!$A$33:$A$776,$A16,СВЦЭМ!$B$33:$B$776,Y$11)+'СЕТ СН'!$F$11+СВЦЭМ!$D$10+'СЕТ СН'!$F$5-'СЕТ СН'!$F$21</f>
        <v>3462.2090345799998</v>
      </c>
    </row>
    <row r="17" spans="1:25" ht="15.75" x14ac:dyDescent="0.2">
      <c r="A17" s="35">
        <f t="shared" si="0"/>
        <v>43530</v>
      </c>
      <c r="B17" s="36">
        <f>SUMIFS(СВЦЭМ!$D$33:$D$776,СВЦЭМ!$A$33:$A$776,$A17,СВЦЭМ!$B$33:$B$776,B$11)+'СЕТ СН'!$F$11+СВЦЭМ!$D$10+'СЕТ СН'!$F$5-'СЕТ СН'!$F$21</f>
        <v>3541.0599877</v>
      </c>
      <c r="C17" s="36">
        <f>SUMIFS(СВЦЭМ!$D$33:$D$776,СВЦЭМ!$A$33:$A$776,$A17,СВЦЭМ!$B$33:$B$776,C$11)+'СЕТ СН'!$F$11+СВЦЭМ!$D$10+'СЕТ СН'!$F$5-'СЕТ СН'!$F$21</f>
        <v>3563.2989218399998</v>
      </c>
      <c r="D17" s="36">
        <f>SUMIFS(СВЦЭМ!$D$33:$D$776,СВЦЭМ!$A$33:$A$776,$A17,СВЦЭМ!$B$33:$B$776,D$11)+'СЕТ СН'!$F$11+СВЦЭМ!$D$10+'СЕТ СН'!$F$5-'СЕТ СН'!$F$21</f>
        <v>3557.3556049099998</v>
      </c>
      <c r="E17" s="36">
        <f>SUMIFS(СВЦЭМ!$D$33:$D$776,СВЦЭМ!$A$33:$A$776,$A17,СВЦЭМ!$B$33:$B$776,E$11)+'СЕТ СН'!$F$11+СВЦЭМ!$D$10+'СЕТ СН'!$F$5-'СЕТ СН'!$F$21</f>
        <v>3552.6466935999997</v>
      </c>
      <c r="F17" s="36">
        <f>SUMIFS(СВЦЭМ!$D$33:$D$776,СВЦЭМ!$A$33:$A$776,$A17,СВЦЭМ!$B$33:$B$776,F$11)+'СЕТ СН'!$F$11+СВЦЭМ!$D$10+'СЕТ СН'!$F$5-'СЕТ СН'!$F$21</f>
        <v>3551.3814904999999</v>
      </c>
      <c r="G17" s="36">
        <f>SUMIFS(СВЦЭМ!$D$33:$D$776,СВЦЭМ!$A$33:$A$776,$A17,СВЦЭМ!$B$33:$B$776,G$11)+'СЕТ СН'!$F$11+СВЦЭМ!$D$10+'СЕТ СН'!$F$5-'СЕТ СН'!$F$21</f>
        <v>3541.02924325</v>
      </c>
      <c r="H17" s="36">
        <f>SUMIFS(СВЦЭМ!$D$33:$D$776,СВЦЭМ!$A$33:$A$776,$A17,СВЦЭМ!$B$33:$B$776,H$11)+'СЕТ СН'!$F$11+СВЦЭМ!$D$10+'СЕТ СН'!$F$5-'СЕТ СН'!$F$21</f>
        <v>3519.7086144700002</v>
      </c>
      <c r="I17" s="36">
        <f>SUMIFS(СВЦЭМ!$D$33:$D$776,СВЦЭМ!$A$33:$A$776,$A17,СВЦЭМ!$B$33:$B$776,I$11)+'СЕТ СН'!$F$11+СВЦЭМ!$D$10+'СЕТ СН'!$F$5-'СЕТ СН'!$F$21</f>
        <v>3478.3279211099998</v>
      </c>
      <c r="J17" s="36">
        <f>SUMIFS(СВЦЭМ!$D$33:$D$776,СВЦЭМ!$A$33:$A$776,$A17,СВЦЭМ!$B$33:$B$776,J$11)+'СЕТ СН'!$F$11+СВЦЭМ!$D$10+'СЕТ СН'!$F$5-'СЕТ СН'!$F$21</f>
        <v>3433.4831979999999</v>
      </c>
      <c r="K17" s="36">
        <f>SUMIFS(СВЦЭМ!$D$33:$D$776,СВЦЭМ!$A$33:$A$776,$A17,СВЦЭМ!$B$33:$B$776,K$11)+'СЕТ СН'!$F$11+СВЦЭМ!$D$10+'СЕТ СН'!$F$5-'СЕТ СН'!$F$21</f>
        <v>3413.5169987300001</v>
      </c>
      <c r="L17" s="36">
        <f>SUMIFS(СВЦЭМ!$D$33:$D$776,СВЦЭМ!$A$33:$A$776,$A17,СВЦЭМ!$B$33:$B$776,L$11)+'СЕТ СН'!$F$11+СВЦЭМ!$D$10+'СЕТ СН'!$F$5-'СЕТ СН'!$F$21</f>
        <v>3406.1137336800002</v>
      </c>
      <c r="M17" s="36">
        <f>SUMIFS(СВЦЭМ!$D$33:$D$776,СВЦЭМ!$A$33:$A$776,$A17,СВЦЭМ!$B$33:$B$776,M$11)+'СЕТ СН'!$F$11+СВЦЭМ!$D$10+'СЕТ СН'!$F$5-'СЕТ СН'!$F$21</f>
        <v>3445.3841137200002</v>
      </c>
      <c r="N17" s="36">
        <f>SUMIFS(СВЦЭМ!$D$33:$D$776,СВЦЭМ!$A$33:$A$776,$A17,СВЦЭМ!$B$33:$B$776,N$11)+'СЕТ СН'!$F$11+СВЦЭМ!$D$10+'СЕТ СН'!$F$5-'СЕТ СН'!$F$21</f>
        <v>3493.87586586</v>
      </c>
      <c r="O17" s="36">
        <f>SUMIFS(СВЦЭМ!$D$33:$D$776,СВЦЭМ!$A$33:$A$776,$A17,СВЦЭМ!$B$33:$B$776,O$11)+'СЕТ СН'!$F$11+СВЦЭМ!$D$10+'СЕТ СН'!$F$5-'СЕТ СН'!$F$21</f>
        <v>3496.7261670899998</v>
      </c>
      <c r="P17" s="36">
        <f>SUMIFS(СВЦЭМ!$D$33:$D$776,СВЦЭМ!$A$33:$A$776,$A17,СВЦЭМ!$B$33:$B$776,P$11)+'СЕТ СН'!$F$11+СВЦЭМ!$D$10+'СЕТ СН'!$F$5-'СЕТ СН'!$F$21</f>
        <v>3515.2591787800002</v>
      </c>
      <c r="Q17" s="36">
        <f>SUMIFS(СВЦЭМ!$D$33:$D$776,СВЦЭМ!$A$33:$A$776,$A17,СВЦЭМ!$B$33:$B$776,Q$11)+'СЕТ СН'!$F$11+СВЦЭМ!$D$10+'СЕТ СН'!$F$5-'СЕТ СН'!$F$21</f>
        <v>3516.65011959</v>
      </c>
      <c r="R17" s="36">
        <f>SUMIFS(СВЦЭМ!$D$33:$D$776,СВЦЭМ!$A$33:$A$776,$A17,СВЦЭМ!$B$33:$B$776,R$11)+'СЕТ СН'!$F$11+СВЦЭМ!$D$10+'СЕТ СН'!$F$5-'СЕТ СН'!$F$21</f>
        <v>3499.9937144200003</v>
      </c>
      <c r="S17" s="36">
        <f>SUMIFS(СВЦЭМ!$D$33:$D$776,СВЦЭМ!$A$33:$A$776,$A17,СВЦЭМ!$B$33:$B$776,S$11)+'СЕТ СН'!$F$11+СВЦЭМ!$D$10+'СЕТ СН'!$F$5-'СЕТ СН'!$F$21</f>
        <v>3453.06111934</v>
      </c>
      <c r="T17" s="36">
        <f>SUMIFS(СВЦЭМ!$D$33:$D$776,СВЦЭМ!$A$33:$A$776,$A17,СВЦЭМ!$B$33:$B$776,T$11)+'СЕТ СН'!$F$11+СВЦЭМ!$D$10+'СЕТ СН'!$F$5-'СЕТ СН'!$F$21</f>
        <v>3428.10631036</v>
      </c>
      <c r="U17" s="36">
        <f>SUMIFS(СВЦЭМ!$D$33:$D$776,СВЦЭМ!$A$33:$A$776,$A17,СВЦЭМ!$B$33:$B$776,U$11)+'СЕТ СН'!$F$11+СВЦЭМ!$D$10+'СЕТ СН'!$F$5-'СЕТ СН'!$F$21</f>
        <v>3374.9550049899999</v>
      </c>
      <c r="V17" s="36">
        <f>SUMIFS(СВЦЭМ!$D$33:$D$776,СВЦЭМ!$A$33:$A$776,$A17,СВЦЭМ!$B$33:$B$776,V$11)+'СЕТ СН'!$F$11+СВЦЭМ!$D$10+'СЕТ СН'!$F$5-'СЕТ СН'!$F$21</f>
        <v>3377.46547573</v>
      </c>
      <c r="W17" s="36">
        <f>SUMIFS(СВЦЭМ!$D$33:$D$776,СВЦЭМ!$A$33:$A$776,$A17,СВЦЭМ!$B$33:$B$776,W$11)+'СЕТ СН'!$F$11+СВЦЭМ!$D$10+'СЕТ СН'!$F$5-'СЕТ СН'!$F$21</f>
        <v>3365.50881863</v>
      </c>
      <c r="X17" s="36">
        <f>SUMIFS(СВЦЭМ!$D$33:$D$776,СВЦЭМ!$A$33:$A$776,$A17,СВЦЭМ!$B$33:$B$776,X$11)+'СЕТ СН'!$F$11+СВЦЭМ!$D$10+'СЕТ СН'!$F$5-'СЕТ СН'!$F$21</f>
        <v>3405.97346182</v>
      </c>
      <c r="Y17" s="36">
        <f>SUMIFS(СВЦЭМ!$D$33:$D$776,СВЦЭМ!$A$33:$A$776,$A17,СВЦЭМ!$B$33:$B$776,Y$11)+'СЕТ СН'!$F$11+СВЦЭМ!$D$10+'СЕТ СН'!$F$5-'СЕТ СН'!$F$21</f>
        <v>3449.8054140200002</v>
      </c>
    </row>
    <row r="18" spans="1:25" ht="15.75" x14ac:dyDescent="0.2">
      <c r="A18" s="35">
        <f t="shared" si="0"/>
        <v>43531</v>
      </c>
      <c r="B18" s="36">
        <f>SUMIFS(СВЦЭМ!$D$33:$D$776,СВЦЭМ!$A$33:$A$776,$A18,СВЦЭМ!$B$33:$B$776,B$11)+'СЕТ СН'!$F$11+СВЦЭМ!$D$10+'СЕТ СН'!$F$5-'СЕТ СН'!$F$21</f>
        <v>3535.17433454</v>
      </c>
      <c r="C18" s="36">
        <f>SUMIFS(СВЦЭМ!$D$33:$D$776,СВЦЭМ!$A$33:$A$776,$A18,СВЦЭМ!$B$33:$B$776,C$11)+'СЕТ СН'!$F$11+СВЦЭМ!$D$10+'СЕТ СН'!$F$5-'СЕТ СН'!$F$21</f>
        <v>3558.4031782500001</v>
      </c>
      <c r="D18" s="36">
        <f>SUMIFS(СВЦЭМ!$D$33:$D$776,СВЦЭМ!$A$33:$A$776,$A18,СВЦЭМ!$B$33:$B$776,D$11)+'СЕТ СН'!$F$11+СВЦЭМ!$D$10+'СЕТ СН'!$F$5-'СЕТ СН'!$F$21</f>
        <v>3547.90628186</v>
      </c>
      <c r="E18" s="36">
        <f>SUMIFS(СВЦЭМ!$D$33:$D$776,СВЦЭМ!$A$33:$A$776,$A18,СВЦЭМ!$B$33:$B$776,E$11)+'СЕТ СН'!$F$11+СВЦЭМ!$D$10+'СЕТ СН'!$F$5-'СЕТ СН'!$F$21</f>
        <v>3545.6197817299999</v>
      </c>
      <c r="F18" s="36">
        <f>SUMIFS(СВЦЭМ!$D$33:$D$776,СВЦЭМ!$A$33:$A$776,$A18,СВЦЭМ!$B$33:$B$776,F$11)+'СЕТ СН'!$F$11+СВЦЭМ!$D$10+'СЕТ СН'!$F$5-'СЕТ СН'!$F$21</f>
        <v>3546.9907100700002</v>
      </c>
      <c r="G18" s="36">
        <f>SUMIFS(СВЦЭМ!$D$33:$D$776,СВЦЭМ!$A$33:$A$776,$A18,СВЦЭМ!$B$33:$B$776,G$11)+'СЕТ СН'!$F$11+СВЦЭМ!$D$10+'СЕТ СН'!$F$5-'СЕТ СН'!$F$21</f>
        <v>3540.2809816899999</v>
      </c>
      <c r="H18" s="36">
        <f>SUMIFS(СВЦЭМ!$D$33:$D$776,СВЦЭМ!$A$33:$A$776,$A18,СВЦЭМ!$B$33:$B$776,H$11)+'СЕТ СН'!$F$11+СВЦЭМ!$D$10+'СЕТ СН'!$F$5-'СЕТ СН'!$F$21</f>
        <v>3508.7222942600001</v>
      </c>
      <c r="I18" s="36">
        <f>SUMIFS(СВЦЭМ!$D$33:$D$776,СВЦЭМ!$A$33:$A$776,$A18,СВЦЭМ!$B$33:$B$776,I$11)+'СЕТ СН'!$F$11+СВЦЭМ!$D$10+'СЕТ СН'!$F$5-'СЕТ СН'!$F$21</f>
        <v>3462.4508442800002</v>
      </c>
      <c r="J18" s="36">
        <f>SUMIFS(СВЦЭМ!$D$33:$D$776,СВЦЭМ!$A$33:$A$776,$A18,СВЦЭМ!$B$33:$B$776,J$11)+'СЕТ СН'!$F$11+СВЦЭМ!$D$10+'СЕТ СН'!$F$5-'СЕТ СН'!$F$21</f>
        <v>3417.6229160799999</v>
      </c>
      <c r="K18" s="36">
        <f>SUMIFS(СВЦЭМ!$D$33:$D$776,СВЦЭМ!$A$33:$A$776,$A18,СВЦЭМ!$B$33:$B$776,K$11)+'СЕТ СН'!$F$11+СВЦЭМ!$D$10+'СЕТ СН'!$F$5-'СЕТ СН'!$F$21</f>
        <v>3402.8021370699998</v>
      </c>
      <c r="L18" s="36">
        <f>SUMIFS(СВЦЭМ!$D$33:$D$776,СВЦЭМ!$A$33:$A$776,$A18,СВЦЭМ!$B$33:$B$776,L$11)+'СЕТ СН'!$F$11+СВЦЭМ!$D$10+'СЕТ СН'!$F$5-'СЕТ СН'!$F$21</f>
        <v>3409.42833217</v>
      </c>
      <c r="M18" s="36">
        <f>SUMIFS(СВЦЭМ!$D$33:$D$776,СВЦЭМ!$A$33:$A$776,$A18,СВЦЭМ!$B$33:$B$776,M$11)+'СЕТ СН'!$F$11+СВЦЭМ!$D$10+'СЕТ СН'!$F$5-'СЕТ СН'!$F$21</f>
        <v>3439.4017358299998</v>
      </c>
      <c r="N18" s="36">
        <f>SUMIFS(СВЦЭМ!$D$33:$D$776,СВЦЭМ!$A$33:$A$776,$A18,СВЦЭМ!$B$33:$B$776,N$11)+'СЕТ СН'!$F$11+СВЦЭМ!$D$10+'СЕТ СН'!$F$5-'СЕТ СН'!$F$21</f>
        <v>3490.5427989199998</v>
      </c>
      <c r="O18" s="36">
        <f>SUMIFS(СВЦЭМ!$D$33:$D$776,СВЦЭМ!$A$33:$A$776,$A18,СВЦЭМ!$B$33:$B$776,O$11)+'СЕТ СН'!$F$11+СВЦЭМ!$D$10+'СЕТ СН'!$F$5-'СЕТ СН'!$F$21</f>
        <v>3501.1253031400001</v>
      </c>
      <c r="P18" s="36">
        <f>SUMIFS(СВЦЭМ!$D$33:$D$776,СВЦЭМ!$A$33:$A$776,$A18,СВЦЭМ!$B$33:$B$776,P$11)+'СЕТ СН'!$F$11+СВЦЭМ!$D$10+'СЕТ СН'!$F$5-'СЕТ СН'!$F$21</f>
        <v>3513.4779221399999</v>
      </c>
      <c r="Q18" s="36">
        <f>SUMIFS(СВЦЭМ!$D$33:$D$776,СВЦЭМ!$A$33:$A$776,$A18,СВЦЭМ!$B$33:$B$776,Q$11)+'СЕТ СН'!$F$11+СВЦЭМ!$D$10+'СЕТ СН'!$F$5-'СЕТ СН'!$F$21</f>
        <v>3515.1645324599999</v>
      </c>
      <c r="R18" s="36">
        <f>SUMIFS(СВЦЭМ!$D$33:$D$776,СВЦЭМ!$A$33:$A$776,$A18,СВЦЭМ!$B$33:$B$776,R$11)+'СЕТ СН'!$F$11+СВЦЭМ!$D$10+'СЕТ СН'!$F$5-'СЕТ СН'!$F$21</f>
        <v>3488.5862541400002</v>
      </c>
      <c r="S18" s="36">
        <f>SUMIFS(СВЦЭМ!$D$33:$D$776,СВЦЭМ!$A$33:$A$776,$A18,СВЦЭМ!$B$33:$B$776,S$11)+'СЕТ СН'!$F$11+СВЦЭМ!$D$10+'СЕТ СН'!$F$5-'СЕТ СН'!$F$21</f>
        <v>3453.4268407899999</v>
      </c>
      <c r="T18" s="36">
        <f>SUMIFS(СВЦЭМ!$D$33:$D$776,СВЦЭМ!$A$33:$A$776,$A18,СВЦЭМ!$B$33:$B$776,T$11)+'СЕТ СН'!$F$11+СВЦЭМ!$D$10+'СЕТ СН'!$F$5-'СЕТ СН'!$F$21</f>
        <v>3408.38354415</v>
      </c>
      <c r="U18" s="36">
        <f>SUMIFS(СВЦЭМ!$D$33:$D$776,СВЦЭМ!$A$33:$A$776,$A18,СВЦЭМ!$B$33:$B$776,U$11)+'СЕТ СН'!$F$11+СВЦЭМ!$D$10+'СЕТ СН'!$F$5-'СЕТ СН'!$F$21</f>
        <v>3392.0214494500001</v>
      </c>
      <c r="V18" s="36">
        <f>SUMIFS(СВЦЭМ!$D$33:$D$776,СВЦЭМ!$A$33:$A$776,$A18,СВЦЭМ!$B$33:$B$776,V$11)+'СЕТ СН'!$F$11+СВЦЭМ!$D$10+'СЕТ СН'!$F$5-'СЕТ СН'!$F$21</f>
        <v>3392.3138619599999</v>
      </c>
      <c r="W18" s="36">
        <f>SUMIFS(СВЦЭМ!$D$33:$D$776,СВЦЭМ!$A$33:$A$776,$A18,СВЦЭМ!$B$33:$B$776,W$11)+'СЕТ СН'!$F$11+СВЦЭМ!$D$10+'СЕТ СН'!$F$5-'СЕТ СН'!$F$21</f>
        <v>3396.0084276799998</v>
      </c>
      <c r="X18" s="36">
        <f>SUMIFS(СВЦЭМ!$D$33:$D$776,СВЦЭМ!$A$33:$A$776,$A18,СВЦЭМ!$B$33:$B$776,X$11)+'СЕТ СН'!$F$11+СВЦЭМ!$D$10+'СЕТ СН'!$F$5-'СЕТ СН'!$F$21</f>
        <v>3443.0763100499998</v>
      </c>
      <c r="Y18" s="36">
        <f>SUMIFS(СВЦЭМ!$D$33:$D$776,СВЦЭМ!$A$33:$A$776,$A18,СВЦЭМ!$B$33:$B$776,Y$11)+'СЕТ СН'!$F$11+СВЦЭМ!$D$10+'СЕТ СН'!$F$5-'СЕТ СН'!$F$21</f>
        <v>3498.2446785500001</v>
      </c>
    </row>
    <row r="19" spans="1:25" ht="15.75" x14ac:dyDescent="0.2">
      <c r="A19" s="35">
        <f t="shared" si="0"/>
        <v>43532</v>
      </c>
      <c r="B19" s="36">
        <f>SUMIFS(СВЦЭМ!$D$33:$D$776,СВЦЭМ!$A$33:$A$776,$A19,СВЦЭМ!$B$33:$B$776,B$11)+'СЕТ СН'!$F$11+СВЦЭМ!$D$10+'СЕТ СН'!$F$5-'СЕТ СН'!$F$21</f>
        <v>3542.9350735500002</v>
      </c>
      <c r="C19" s="36">
        <f>SUMIFS(СВЦЭМ!$D$33:$D$776,СВЦЭМ!$A$33:$A$776,$A19,СВЦЭМ!$B$33:$B$776,C$11)+'СЕТ СН'!$F$11+СВЦЭМ!$D$10+'СЕТ СН'!$F$5-'СЕТ СН'!$F$21</f>
        <v>3572.6378022899999</v>
      </c>
      <c r="D19" s="36">
        <f>SUMIFS(СВЦЭМ!$D$33:$D$776,СВЦЭМ!$A$33:$A$776,$A19,СВЦЭМ!$B$33:$B$776,D$11)+'СЕТ СН'!$F$11+СВЦЭМ!$D$10+'СЕТ СН'!$F$5-'СЕТ СН'!$F$21</f>
        <v>3587.2951916000002</v>
      </c>
      <c r="E19" s="36">
        <f>SUMIFS(СВЦЭМ!$D$33:$D$776,СВЦЭМ!$A$33:$A$776,$A19,СВЦЭМ!$B$33:$B$776,E$11)+'СЕТ СН'!$F$11+СВЦЭМ!$D$10+'СЕТ СН'!$F$5-'СЕТ СН'!$F$21</f>
        <v>3589.1167284200001</v>
      </c>
      <c r="F19" s="36">
        <f>SUMIFS(СВЦЭМ!$D$33:$D$776,СВЦЭМ!$A$33:$A$776,$A19,СВЦЭМ!$B$33:$B$776,F$11)+'СЕТ СН'!$F$11+СВЦЭМ!$D$10+'СЕТ СН'!$F$5-'СЕТ СН'!$F$21</f>
        <v>3584.4011939900001</v>
      </c>
      <c r="G19" s="36">
        <f>SUMIFS(СВЦЭМ!$D$33:$D$776,СВЦЭМ!$A$33:$A$776,$A19,СВЦЭМ!$B$33:$B$776,G$11)+'СЕТ СН'!$F$11+СВЦЭМ!$D$10+'СЕТ СН'!$F$5-'СЕТ СН'!$F$21</f>
        <v>3575.9314642700001</v>
      </c>
      <c r="H19" s="36">
        <f>SUMIFS(СВЦЭМ!$D$33:$D$776,СВЦЭМ!$A$33:$A$776,$A19,СВЦЭМ!$B$33:$B$776,H$11)+'СЕТ СН'!$F$11+СВЦЭМ!$D$10+'СЕТ СН'!$F$5-'СЕТ СН'!$F$21</f>
        <v>3556.1811381400003</v>
      </c>
      <c r="I19" s="36">
        <f>SUMIFS(СВЦЭМ!$D$33:$D$776,СВЦЭМ!$A$33:$A$776,$A19,СВЦЭМ!$B$33:$B$776,I$11)+'СЕТ СН'!$F$11+СВЦЭМ!$D$10+'СЕТ СН'!$F$5-'СЕТ СН'!$F$21</f>
        <v>3500.8941671800003</v>
      </c>
      <c r="J19" s="36">
        <f>SUMIFS(СВЦЭМ!$D$33:$D$776,СВЦЭМ!$A$33:$A$776,$A19,СВЦЭМ!$B$33:$B$776,J$11)+'СЕТ СН'!$F$11+СВЦЭМ!$D$10+'СЕТ СН'!$F$5-'СЕТ СН'!$F$21</f>
        <v>3424.5595730099999</v>
      </c>
      <c r="K19" s="36">
        <f>SUMIFS(СВЦЭМ!$D$33:$D$776,СВЦЭМ!$A$33:$A$776,$A19,СВЦЭМ!$B$33:$B$776,K$11)+'СЕТ СН'!$F$11+СВЦЭМ!$D$10+'СЕТ СН'!$F$5-'СЕТ СН'!$F$21</f>
        <v>3382.3330801299999</v>
      </c>
      <c r="L19" s="36">
        <f>SUMIFS(СВЦЭМ!$D$33:$D$776,СВЦЭМ!$A$33:$A$776,$A19,СВЦЭМ!$B$33:$B$776,L$11)+'СЕТ СН'!$F$11+СВЦЭМ!$D$10+'СЕТ СН'!$F$5-'СЕТ СН'!$F$21</f>
        <v>3378.79419431</v>
      </c>
      <c r="M19" s="36">
        <f>SUMIFS(СВЦЭМ!$D$33:$D$776,СВЦЭМ!$A$33:$A$776,$A19,СВЦЭМ!$B$33:$B$776,M$11)+'СЕТ СН'!$F$11+СВЦЭМ!$D$10+'СЕТ СН'!$F$5-'СЕТ СН'!$F$21</f>
        <v>3400.9951811000001</v>
      </c>
      <c r="N19" s="36">
        <f>SUMIFS(СВЦЭМ!$D$33:$D$776,СВЦЭМ!$A$33:$A$776,$A19,СВЦЭМ!$B$33:$B$776,N$11)+'СЕТ СН'!$F$11+СВЦЭМ!$D$10+'СЕТ СН'!$F$5-'СЕТ СН'!$F$21</f>
        <v>3456.1121804899999</v>
      </c>
      <c r="O19" s="36">
        <f>SUMIFS(СВЦЭМ!$D$33:$D$776,СВЦЭМ!$A$33:$A$776,$A19,СВЦЭМ!$B$33:$B$776,O$11)+'СЕТ СН'!$F$11+СВЦЭМ!$D$10+'СЕТ СН'!$F$5-'СЕТ СН'!$F$21</f>
        <v>3457.1113529100003</v>
      </c>
      <c r="P19" s="36">
        <f>SUMIFS(СВЦЭМ!$D$33:$D$776,СВЦЭМ!$A$33:$A$776,$A19,СВЦЭМ!$B$33:$B$776,P$11)+'СЕТ СН'!$F$11+СВЦЭМ!$D$10+'СЕТ СН'!$F$5-'СЕТ СН'!$F$21</f>
        <v>3478.2702398400002</v>
      </c>
      <c r="Q19" s="36">
        <f>SUMIFS(СВЦЭМ!$D$33:$D$776,СВЦЭМ!$A$33:$A$776,$A19,СВЦЭМ!$B$33:$B$776,Q$11)+'СЕТ СН'!$F$11+СВЦЭМ!$D$10+'СЕТ СН'!$F$5-'СЕТ СН'!$F$21</f>
        <v>3475.9764150800002</v>
      </c>
      <c r="R19" s="36">
        <f>SUMIFS(СВЦЭМ!$D$33:$D$776,СВЦЭМ!$A$33:$A$776,$A19,СВЦЭМ!$B$33:$B$776,R$11)+'СЕТ СН'!$F$11+СВЦЭМ!$D$10+'СЕТ СН'!$F$5-'СЕТ СН'!$F$21</f>
        <v>3444.29696973</v>
      </c>
      <c r="S19" s="36">
        <f>SUMIFS(СВЦЭМ!$D$33:$D$776,СВЦЭМ!$A$33:$A$776,$A19,СВЦЭМ!$B$33:$B$776,S$11)+'СЕТ СН'!$F$11+СВЦЭМ!$D$10+'СЕТ СН'!$F$5-'СЕТ СН'!$F$21</f>
        <v>3408.4569872800002</v>
      </c>
      <c r="T19" s="36">
        <f>SUMIFS(СВЦЭМ!$D$33:$D$776,СВЦЭМ!$A$33:$A$776,$A19,СВЦЭМ!$B$33:$B$776,T$11)+'СЕТ СН'!$F$11+СВЦЭМ!$D$10+'СЕТ СН'!$F$5-'СЕТ СН'!$F$21</f>
        <v>3374.4251257300002</v>
      </c>
      <c r="U19" s="36">
        <f>SUMIFS(СВЦЭМ!$D$33:$D$776,СВЦЭМ!$A$33:$A$776,$A19,СВЦЭМ!$B$33:$B$776,U$11)+'СЕТ СН'!$F$11+СВЦЭМ!$D$10+'СЕТ СН'!$F$5-'СЕТ СН'!$F$21</f>
        <v>3352.3041337599998</v>
      </c>
      <c r="V19" s="36">
        <f>SUMIFS(СВЦЭМ!$D$33:$D$776,СВЦЭМ!$A$33:$A$776,$A19,СВЦЭМ!$B$33:$B$776,V$11)+'СЕТ СН'!$F$11+СВЦЭМ!$D$10+'СЕТ СН'!$F$5-'СЕТ СН'!$F$21</f>
        <v>3350.3248836600001</v>
      </c>
      <c r="W19" s="36">
        <f>SUMIFS(СВЦЭМ!$D$33:$D$776,СВЦЭМ!$A$33:$A$776,$A19,СВЦЭМ!$B$33:$B$776,W$11)+'СЕТ СН'!$F$11+СВЦЭМ!$D$10+'СЕТ СН'!$F$5-'СЕТ СН'!$F$21</f>
        <v>3348.2621046100003</v>
      </c>
      <c r="X19" s="36">
        <f>SUMIFS(СВЦЭМ!$D$33:$D$776,СВЦЭМ!$A$33:$A$776,$A19,СВЦЭМ!$B$33:$B$776,X$11)+'СЕТ СН'!$F$11+СВЦЭМ!$D$10+'СЕТ СН'!$F$5-'СЕТ СН'!$F$21</f>
        <v>3392.0779593799998</v>
      </c>
      <c r="Y19" s="36">
        <f>SUMIFS(СВЦЭМ!$D$33:$D$776,СВЦЭМ!$A$33:$A$776,$A19,СВЦЭМ!$B$33:$B$776,Y$11)+'СЕТ СН'!$F$11+СВЦЭМ!$D$10+'СЕТ СН'!$F$5-'СЕТ СН'!$F$21</f>
        <v>3450.9849447300003</v>
      </c>
    </row>
    <row r="20" spans="1:25" ht="15.75" x14ac:dyDescent="0.2">
      <c r="A20" s="35">
        <f t="shared" si="0"/>
        <v>43533</v>
      </c>
      <c r="B20" s="36">
        <f>SUMIFS(СВЦЭМ!$D$33:$D$776,СВЦЭМ!$A$33:$A$776,$A20,СВЦЭМ!$B$33:$B$776,B$11)+'СЕТ СН'!$F$11+СВЦЭМ!$D$10+'СЕТ СН'!$F$5-'СЕТ СН'!$F$21</f>
        <v>3483.0445065499998</v>
      </c>
      <c r="C20" s="36">
        <f>SUMIFS(СВЦЭМ!$D$33:$D$776,СВЦЭМ!$A$33:$A$776,$A20,СВЦЭМ!$B$33:$B$776,C$11)+'СЕТ СН'!$F$11+СВЦЭМ!$D$10+'СЕТ СН'!$F$5-'СЕТ СН'!$F$21</f>
        <v>3509.6751037899999</v>
      </c>
      <c r="D20" s="36">
        <f>SUMIFS(СВЦЭМ!$D$33:$D$776,СВЦЭМ!$A$33:$A$776,$A20,СВЦЭМ!$B$33:$B$776,D$11)+'СЕТ СН'!$F$11+СВЦЭМ!$D$10+'СЕТ СН'!$F$5-'СЕТ СН'!$F$21</f>
        <v>3548.5801372999999</v>
      </c>
      <c r="E20" s="36">
        <f>SUMIFS(СВЦЭМ!$D$33:$D$776,СВЦЭМ!$A$33:$A$776,$A20,СВЦЭМ!$B$33:$B$776,E$11)+'СЕТ СН'!$F$11+СВЦЭМ!$D$10+'СЕТ СН'!$F$5-'СЕТ СН'!$F$21</f>
        <v>3537.8212664299999</v>
      </c>
      <c r="F20" s="36">
        <f>SUMIFS(СВЦЭМ!$D$33:$D$776,СВЦЭМ!$A$33:$A$776,$A20,СВЦЭМ!$B$33:$B$776,F$11)+'СЕТ СН'!$F$11+СВЦЭМ!$D$10+'СЕТ СН'!$F$5-'СЕТ СН'!$F$21</f>
        <v>3560.9580412699997</v>
      </c>
      <c r="G20" s="36">
        <f>SUMIFS(СВЦЭМ!$D$33:$D$776,СВЦЭМ!$A$33:$A$776,$A20,СВЦЭМ!$B$33:$B$776,G$11)+'СЕТ СН'!$F$11+СВЦЭМ!$D$10+'СЕТ СН'!$F$5-'СЕТ СН'!$F$21</f>
        <v>3550.6296642699999</v>
      </c>
      <c r="H20" s="36">
        <f>SUMIFS(СВЦЭМ!$D$33:$D$776,СВЦЭМ!$A$33:$A$776,$A20,СВЦЭМ!$B$33:$B$776,H$11)+'СЕТ СН'!$F$11+СВЦЭМ!$D$10+'СЕТ СН'!$F$5-'СЕТ СН'!$F$21</f>
        <v>3539.5550713000002</v>
      </c>
      <c r="I20" s="36">
        <f>SUMIFS(СВЦЭМ!$D$33:$D$776,СВЦЭМ!$A$33:$A$776,$A20,СВЦЭМ!$B$33:$B$776,I$11)+'СЕТ СН'!$F$11+СВЦЭМ!$D$10+'СЕТ СН'!$F$5-'СЕТ СН'!$F$21</f>
        <v>3477.06873653</v>
      </c>
      <c r="J20" s="36">
        <f>SUMIFS(СВЦЭМ!$D$33:$D$776,СВЦЭМ!$A$33:$A$776,$A20,СВЦЭМ!$B$33:$B$776,J$11)+'СЕТ СН'!$F$11+СВЦЭМ!$D$10+'СЕТ СН'!$F$5-'СЕТ СН'!$F$21</f>
        <v>3417.0803922099999</v>
      </c>
      <c r="K20" s="36">
        <f>SUMIFS(СВЦЭМ!$D$33:$D$776,СВЦЭМ!$A$33:$A$776,$A20,СВЦЭМ!$B$33:$B$776,K$11)+'СЕТ СН'!$F$11+СВЦЭМ!$D$10+'СЕТ СН'!$F$5-'СЕТ СН'!$F$21</f>
        <v>3407.7078080700003</v>
      </c>
      <c r="L20" s="36">
        <f>SUMIFS(СВЦЭМ!$D$33:$D$776,СВЦЭМ!$A$33:$A$776,$A20,СВЦЭМ!$B$33:$B$776,L$11)+'СЕТ СН'!$F$11+СВЦЭМ!$D$10+'СЕТ СН'!$F$5-'СЕТ СН'!$F$21</f>
        <v>3403.8460386000002</v>
      </c>
      <c r="M20" s="36">
        <f>SUMIFS(СВЦЭМ!$D$33:$D$776,СВЦЭМ!$A$33:$A$776,$A20,СВЦЭМ!$B$33:$B$776,M$11)+'СЕТ СН'!$F$11+СВЦЭМ!$D$10+'СЕТ СН'!$F$5-'СЕТ СН'!$F$21</f>
        <v>3431.69336131</v>
      </c>
      <c r="N20" s="36">
        <f>SUMIFS(СВЦЭМ!$D$33:$D$776,СВЦЭМ!$A$33:$A$776,$A20,СВЦЭМ!$B$33:$B$776,N$11)+'СЕТ СН'!$F$11+СВЦЭМ!$D$10+'СЕТ СН'!$F$5-'СЕТ СН'!$F$21</f>
        <v>3472.7427888500001</v>
      </c>
      <c r="O20" s="36">
        <f>SUMIFS(СВЦЭМ!$D$33:$D$776,СВЦЭМ!$A$33:$A$776,$A20,СВЦЭМ!$B$33:$B$776,O$11)+'СЕТ СН'!$F$11+СВЦЭМ!$D$10+'СЕТ СН'!$F$5-'СЕТ СН'!$F$21</f>
        <v>3492.6767836200002</v>
      </c>
      <c r="P20" s="36">
        <f>SUMIFS(СВЦЭМ!$D$33:$D$776,СВЦЭМ!$A$33:$A$776,$A20,СВЦЭМ!$B$33:$B$776,P$11)+'СЕТ СН'!$F$11+СВЦЭМ!$D$10+'СЕТ СН'!$F$5-'СЕТ СН'!$F$21</f>
        <v>3513.0724324000003</v>
      </c>
      <c r="Q20" s="36">
        <f>SUMIFS(СВЦЭМ!$D$33:$D$776,СВЦЭМ!$A$33:$A$776,$A20,СВЦЭМ!$B$33:$B$776,Q$11)+'СЕТ СН'!$F$11+СВЦЭМ!$D$10+'СЕТ СН'!$F$5-'СЕТ СН'!$F$21</f>
        <v>3513.5479391500003</v>
      </c>
      <c r="R20" s="36">
        <f>SUMIFS(СВЦЭМ!$D$33:$D$776,СВЦЭМ!$A$33:$A$776,$A20,СВЦЭМ!$B$33:$B$776,R$11)+'СЕТ СН'!$F$11+СВЦЭМ!$D$10+'СЕТ СН'!$F$5-'СЕТ СН'!$F$21</f>
        <v>3485.4495303499998</v>
      </c>
      <c r="S20" s="36">
        <f>SUMIFS(СВЦЭМ!$D$33:$D$776,СВЦЭМ!$A$33:$A$776,$A20,СВЦЭМ!$B$33:$B$776,S$11)+'СЕТ СН'!$F$11+СВЦЭМ!$D$10+'СЕТ СН'!$F$5-'СЕТ СН'!$F$21</f>
        <v>3422.3144163799998</v>
      </c>
      <c r="T20" s="36">
        <f>SUMIFS(СВЦЭМ!$D$33:$D$776,СВЦЭМ!$A$33:$A$776,$A20,СВЦЭМ!$B$33:$B$776,T$11)+'СЕТ СН'!$F$11+СВЦЭМ!$D$10+'СЕТ СН'!$F$5-'СЕТ СН'!$F$21</f>
        <v>3397.28402796</v>
      </c>
      <c r="U20" s="36">
        <f>SUMIFS(СВЦЭМ!$D$33:$D$776,СВЦЭМ!$A$33:$A$776,$A20,СВЦЭМ!$B$33:$B$776,U$11)+'СЕТ СН'!$F$11+СВЦЭМ!$D$10+'СЕТ СН'!$F$5-'СЕТ СН'!$F$21</f>
        <v>3378.3748402599999</v>
      </c>
      <c r="V20" s="36">
        <f>SUMIFS(СВЦЭМ!$D$33:$D$776,СВЦЭМ!$A$33:$A$776,$A20,СВЦЭМ!$B$33:$B$776,V$11)+'СЕТ СН'!$F$11+СВЦЭМ!$D$10+'СЕТ СН'!$F$5-'СЕТ СН'!$F$21</f>
        <v>3373.8243361300001</v>
      </c>
      <c r="W20" s="36">
        <f>SUMIFS(СВЦЭМ!$D$33:$D$776,СВЦЭМ!$A$33:$A$776,$A20,СВЦЭМ!$B$33:$B$776,W$11)+'СЕТ СН'!$F$11+СВЦЭМ!$D$10+'СЕТ СН'!$F$5-'СЕТ СН'!$F$21</f>
        <v>3400.6722916099998</v>
      </c>
      <c r="X20" s="36">
        <f>SUMIFS(СВЦЭМ!$D$33:$D$776,СВЦЭМ!$A$33:$A$776,$A20,СВЦЭМ!$B$33:$B$776,X$11)+'СЕТ СН'!$F$11+СВЦЭМ!$D$10+'СЕТ СН'!$F$5-'СЕТ СН'!$F$21</f>
        <v>3456.7214062200001</v>
      </c>
      <c r="Y20" s="36">
        <f>SUMIFS(СВЦЭМ!$D$33:$D$776,СВЦЭМ!$A$33:$A$776,$A20,СВЦЭМ!$B$33:$B$776,Y$11)+'СЕТ СН'!$F$11+СВЦЭМ!$D$10+'СЕТ СН'!$F$5-'СЕТ СН'!$F$21</f>
        <v>3474.0389584899999</v>
      </c>
    </row>
    <row r="21" spans="1:25" ht="15.75" x14ac:dyDescent="0.2">
      <c r="A21" s="35">
        <f t="shared" si="0"/>
        <v>43534</v>
      </c>
      <c r="B21" s="36">
        <f>SUMIFS(СВЦЭМ!$D$33:$D$776,СВЦЭМ!$A$33:$A$776,$A21,СВЦЭМ!$B$33:$B$776,B$11)+'СЕТ СН'!$F$11+СВЦЭМ!$D$10+'СЕТ СН'!$F$5-'СЕТ СН'!$F$21</f>
        <v>3516.6759366199999</v>
      </c>
      <c r="C21" s="36">
        <f>SUMIFS(СВЦЭМ!$D$33:$D$776,СВЦЭМ!$A$33:$A$776,$A21,СВЦЭМ!$B$33:$B$776,C$11)+'СЕТ СН'!$F$11+СВЦЭМ!$D$10+'СЕТ СН'!$F$5-'СЕТ СН'!$F$21</f>
        <v>3503.7316052000001</v>
      </c>
      <c r="D21" s="36">
        <f>SUMIFS(СВЦЭМ!$D$33:$D$776,СВЦЭМ!$A$33:$A$776,$A21,СВЦЭМ!$B$33:$B$776,D$11)+'СЕТ СН'!$F$11+СВЦЭМ!$D$10+'СЕТ СН'!$F$5-'СЕТ СН'!$F$21</f>
        <v>3524.1007168400001</v>
      </c>
      <c r="E21" s="36">
        <f>SUMIFS(СВЦЭМ!$D$33:$D$776,СВЦЭМ!$A$33:$A$776,$A21,СВЦЭМ!$B$33:$B$776,E$11)+'СЕТ СН'!$F$11+СВЦЭМ!$D$10+'СЕТ СН'!$F$5-'СЕТ СН'!$F$21</f>
        <v>3529.1183603700001</v>
      </c>
      <c r="F21" s="36">
        <f>SUMIFS(СВЦЭМ!$D$33:$D$776,СВЦЭМ!$A$33:$A$776,$A21,СВЦЭМ!$B$33:$B$776,F$11)+'СЕТ СН'!$F$11+СВЦЭМ!$D$10+'СЕТ СН'!$F$5-'СЕТ СН'!$F$21</f>
        <v>3533.0814427400001</v>
      </c>
      <c r="G21" s="36">
        <f>SUMIFS(СВЦЭМ!$D$33:$D$776,СВЦЭМ!$A$33:$A$776,$A21,СВЦЭМ!$B$33:$B$776,G$11)+'СЕТ СН'!$F$11+СВЦЭМ!$D$10+'СЕТ СН'!$F$5-'СЕТ СН'!$F$21</f>
        <v>3530.5092805700001</v>
      </c>
      <c r="H21" s="36">
        <f>SUMIFS(СВЦЭМ!$D$33:$D$776,СВЦЭМ!$A$33:$A$776,$A21,СВЦЭМ!$B$33:$B$776,H$11)+'СЕТ СН'!$F$11+СВЦЭМ!$D$10+'СЕТ СН'!$F$5-'СЕТ СН'!$F$21</f>
        <v>3531.2359426900002</v>
      </c>
      <c r="I21" s="36">
        <f>SUMIFS(СВЦЭМ!$D$33:$D$776,СВЦЭМ!$A$33:$A$776,$A21,СВЦЭМ!$B$33:$B$776,I$11)+'СЕТ СН'!$F$11+СВЦЭМ!$D$10+'СЕТ СН'!$F$5-'СЕТ СН'!$F$21</f>
        <v>3491.5566875499999</v>
      </c>
      <c r="J21" s="36">
        <f>SUMIFS(СВЦЭМ!$D$33:$D$776,СВЦЭМ!$A$33:$A$776,$A21,СВЦЭМ!$B$33:$B$776,J$11)+'СЕТ СН'!$F$11+СВЦЭМ!$D$10+'СЕТ СН'!$F$5-'СЕТ СН'!$F$21</f>
        <v>3454.6629668599999</v>
      </c>
      <c r="K21" s="36">
        <f>SUMIFS(СВЦЭМ!$D$33:$D$776,СВЦЭМ!$A$33:$A$776,$A21,СВЦЭМ!$B$33:$B$776,K$11)+'СЕТ СН'!$F$11+СВЦЭМ!$D$10+'СЕТ СН'!$F$5-'СЕТ СН'!$F$21</f>
        <v>3426.0357077200001</v>
      </c>
      <c r="L21" s="36">
        <f>SUMIFS(СВЦЭМ!$D$33:$D$776,СВЦЭМ!$A$33:$A$776,$A21,СВЦЭМ!$B$33:$B$776,L$11)+'СЕТ СН'!$F$11+СВЦЭМ!$D$10+'СЕТ СН'!$F$5-'СЕТ СН'!$F$21</f>
        <v>3408.2197702200001</v>
      </c>
      <c r="M21" s="36">
        <f>SUMIFS(СВЦЭМ!$D$33:$D$776,СВЦЭМ!$A$33:$A$776,$A21,СВЦЭМ!$B$33:$B$776,M$11)+'СЕТ СН'!$F$11+СВЦЭМ!$D$10+'СЕТ СН'!$F$5-'СЕТ СН'!$F$21</f>
        <v>3437.2732551899999</v>
      </c>
      <c r="N21" s="36">
        <f>SUMIFS(СВЦЭМ!$D$33:$D$776,СВЦЭМ!$A$33:$A$776,$A21,СВЦЭМ!$B$33:$B$776,N$11)+'СЕТ СН'!$F$11+СВЦЭМ!$D$10+'СЕТ СН'!$F$5-'СЕТ СН'!$F$21</f>
        <v>3485.8675112199999</v>
      </c>
      <c r="O21" s="36">
        <f>SUMIFS(СВЦЭМ!$D$33:$D$776,СВЦЭМ!$A$33:$A$776,$A21,СВЦЭМ!$B$33:$B$776,O$11)+'СЕТ СН'!$F$11+СВЦЭМ!$D$10+'СЕТ СН'!$F$5-'СЕТ СН'!$F$21</f>
        <v>3499.53039799</v>
      </c>
      <c r="P21" s="36">
        <f>SUMIFS(СВЦЭМ!$D$33:$D$776,СВЦЭМ!$A$33:$A$776,$A21,СВЦЭМ!$B$33:$B$776,P$11)+'СЕТ СН'!$F$11+СВЦЭМ!$D$10+'СЕТ СН'!$F$5-'СЕТ СН'!$F$21</f>
        <v>3509.1418178200001</v>
      </c>
      <c r="Q21" s="36">
        <f>SUMIFS(СВЦЭМ!$D$33:$D$776,СВЦЭМ!$A$33:$A$776,$A21,СВЦЭМ!$B$33:$B$776,Q$11)+'СЕТ СН'!$F$11+СВЦЭМ!$D$10+'СЕТ СН'!$F$5-'СЕТ СН'!$F$21</f>
        <v>3502.0424466200002</v>
      </c>
      <c r="R21" s="36">
        <f>SUMIFS(СВЦЭМ!$D$33:$D$776,СВЦЭМ!$A$33:$A$776,$A21,СВЦЭМ!$B$33:$B$776,R$11)+'СЕТ СН'!$F$11+СВЦЭМ!$D$10+'СЕТ СН'!$F$5-'СЕТ СН'!$F$21</f>
        <v>3482.8229954500002</v>
      </c>
      <c r="S21" s="36">
        <f>SUMIFS(СВЦЭМ!$D$33:$D$776,СВЦЭМ!$A$33:$A$776,$A21,СВЦЭМ!$B$33:$B$776,S$11)+'СЕТ СН'!$F$11+СВЦЭМ!$D$10+'СЕТ СН'!$F$5-'СЕТ СН'!$F$21</f>
        <v>3440.6775367700002</v>
      </c>
      <c r="T21" s="36">
        <f>SUMIFS(СВЦЭМ!$D$33:$D$776,СВЦЭМ!$A$33:$A$776,$A21,СВЦЭМ!$B$33:$B$776,T$11)+'СЕТ СН'!$F$11+СВЦЭМ!$D$10+'СЕТ СН'!$F$5-'СЕТ СН'!$F$21</f>
        <v>3417.6636533400001</v>
      </c>
      <c r="U21" s="36">
        <f>SUMIFS(СВЦЭМ!$D$33:$D$776,СВЦЭМ!$A$33:$A$776,$A21,СВЦЭМ!$B$33:$B$776,U$11)+'СЕТ СН'!$F$11+СВЦЭМ!$D$10+'СЕТ СН'!$F$5-'СЕТ СН'!$F$21</f>
        <v>3373.2965671299999</v>
      </c>
      <c r="V21" s="36">
        <f>SUMIFS(СВЦЭМ!$D$33:$D$776,СВЦЭМ!$A$33:$A$776,$A21,СВЦЭМ!$B$33:$B$776,V$11)+'СЕТ СН'!$F$11+СВЦЭМ!$D$10+'СЕТ СН'!$F$5-'СЕТ СН'!$F$21</f>
        <v>3361.5664846499999</v>
      </c>
      <c r="W21" s="36">
        <f>SUMIFS(СВЦЭМ!$D$33:$D$776,СВЦЭМ!$A$33:$A$776,$A21,СВЦЭМ!$B$33:$B$776,W$11)+'СЕТ СН'!$F$11+СВЦЭМ!$D$10+'СЕТ СН'!$F$5-'СЕТ СН'!$F$21</f>
        <v>3365.03838443</v>
      </c>
      <c r="X21" s="36">
        <f>SUMIFS(СВЦЭМ!$D$33:$D$776,СВЦЭМ!$A$33:$A$776,$A21,СВЦЭМ!$B$33:$B$776,X$11)+'СЕТ СН'!$F$11+СВЦЭМ!$D$10+'СЕТ СН'!$F$5-'СЕТ СН'!$F$21</f>
        <v>3415.0409164000002</v>
      </c>
      <c r="Y21" s="36">
        <f>SUMIFS(СВЦЭМ!$D$33:$D$776,СВЦЭМ!$A$33:$A$776,$A21,СВЦЭМ!$B$33:$B$776,Y$11)+'СЕТ СН'!$F$11+СВЦЭМ!$D$10+'СЕТ СН'!$F$5-'СЕТ СН'!$F$21</f>
        <v>3468.97965944</v>
      </c>
    </row>
    <row r="22" spans="1:25" ht="15.75" x14ac:dyDescent="0.2">
      <c r="A22" s="35">
        <f t="shared" si="0"/>
        <v>43535</v>
      </c>
      <c r="B22" s="36">
        <f>SUMIFS(СВЦЭМ!$D$33:$D$776,СВЦЭМ!$A$33:$A$776,$A22,СВЦЭМ!$B$33:$B$776,B$11)+'СЕТ СН'!$F$11+СВЦЭМ!$D$10+'СЕТ СН'!$F$5-'СЕТ СН'!$F$21</f>
        <v>3502.2032573400002</v>
      </c>
      <c r="C22" s="36">
        <f>SUMIFS(СВЦЭМ!$D$33:$D$776,СВЦЭМ!$A$33:$A$776,$A22,СВЦЭМ!$B$33:$B$776,C$11)+'СЕТ СН'!$F$11+СВЦЭМ!$D$10+'СЕТ СН'!$F$5-'СЕТ СН'!$F$21</f>
        <v>3512.0584041800003</v>
      </c>
      <c r="D22" s="36">
        <f>SUMIFS(СВЦЭМ!$D$33:$D$776,СВЦЭМ!$A$33:$A$776,$A22,СВЦЭМ!$B$33:$B$776,D$11)+'СЕТ СН'!$F$11+СВЦЭМ!$D$10+'СЕТ СН'!$F$5-'СЕТ СН'!$F$21</f>
        <v>3538.4584995999999</v>
      </c>
      <c r="E22" s="36">
        <f>SUMIFS(СВЦЭМ!$D$33:$D$776,СВЦЭМ!$A$33:$A$776,$A22,СВЦЭМ!$B$33:$B$776,E$11)+'СЕТ СН'!$F$11+СВЦЭМ!$D$10+'СЕТ СН'!$F$5-'СЕТ СН'!$F$21</f>
        <v>3535.8634766800001</v>
      </c>
      <c r="F22" s="36">
        <f>SUMIFS(СВЦЭМ!$D$33:$D$776,СВЦЭМ!$A$33:$A$776,$A22,СВЦЭМ!$B$33:$B$776,F$11)+'СЕТ СН'!$F$11+СВЦЭМ!$D$10+'СЕТ СН'!$F$5-'СЕТ СН'!$F$21</f>
        <v>3540.1577670799998</v>
      </c>
      <c r="G22" s="36">
        <f>SUMIFS(СВЦЭМ!$D$33:$D$776,СВЦЭМ!$A$33:$A$776,$A22,СВЦЭМ!$B$33:$B$776,G$11)+'СЕТ СН'!$F$11+СВЦЭМ!$D$10+'СЕТ СН'!$F$5-'СЕТ СН'!$F$21</f>
        <v>3548.7241107199998</v>
      </c>
      <c r="H22" s="36">
        <f>SUMIFS(СВЦЭМ!$D$33:$D$776,СВЦЭМ!$A$33:$A$776,$A22,СВЦЭМ!$B$33:$B$776,H$11)+'СЕТ СН'!$F$11+СВЦЭМ!$D$10+'СЕТ СН'!$F$5-'СЕТ СН'!$F$21</f>
        <v>3514.92820463</v>
      </c>
      <c r="I22" s="36">
        <f>SUMIFS(СВЦЭМ!$D$33:$D$776,СВЦЭМ!$A$33:$A$776,$A22,СВЦЭМ!$B$33:$B$776,I$11)+'СЕТ СН'!$F$11+СВЦЭМ!$D$10+'СЕТ СН'!$F$5-'СЕТ СН'!$F$21</f>
        <v>3500.8005634400001</v>
      </c>
      <c r="J22" s="36">
        <f>SUMIFS(СВЦЭМ!$D$33:$D$776,СВЦЭМ!$A$33:$A$776,$A22,СВЦЭМ!$B$33:$B$776,J$11)+'СЕТ СН'!$F$11+СВЦЭМ!$D$10+'СЕТ СН'!$F$5-'СЕТ СН'!$F$21</f>
        <v>3474.3216995299999</v>
      </c>
      <c r="K22" s="36">
        <f>SUMIFS(СВЦЭМ!$D$33:$D$776,СВЦЭМ!$A$33:$A$776,$A22,СВЦЭМ!$B$33:$B$776,K$11)+'СЕТ СН'!$F$11+СВЦЭМ!$D$10+'СЕТ СН'!$F$5-'СЕТ СН'!$F$21</f>
        <v>3423.0623874399998</v>
      </c>
      <c r="L22" s="36">
        <f>SUMIFS(СВЦЭМ!$D$33:$D$776,СВЦЭМ!$A$33:$A$776,$A22,СВЦЭМ!$B$33:$B$776,L$11)+'СЕТ СН'!$F$11+СВЦЭМ!$D$10+'СЕТ СН'!$F$5-'СЕТ СН'!$F$21</f>
        <v>3427.4238139300001</v>
      </c>
      <c r="M22" s="36">
        <f>SUMIFS(СВЦЭМ!$D$33:$D$776,СВЦЭМ!$A$33:$A$776,$A22,СВЦЭМ!$B$33:$B$776,M$11)+'СЕТ СН'!$F$11+СВЦЭМ!$D$10+'СЕТ СН'!$F$5-'СЕТ СН'!$F$21</f>
        <v>3446.8533065800002</v>
      </c>
      <c r="N22" s="36">
        <f>SUMIFS(СВЦЭМ!$D$33:$D$776,СВЦЭМ!$A$33:$A$776,$A22,СВЦЭМ!$B$33:$B$776,N$11)+'СЕТ СН'!$F$11+СВЦЭМ!$D$10+'СЕТ СН'!$F$5-'СЕТ СН'!$F$21</f>
        <v>3486.2811612999999</v>
      </c>
      <c r="O22" s="36">
        <f>SUMIFS(СВЦЭМ!$D$33:$D$776,СВЦЭМ!$A$33:$A$776,$A22,СВЦЭМ!$B$33:$B$776,O$11)+'СЕТ СН'!$F$11+СВЦЭМ!$D$10+'СЕТ СН'!$F$5-'СЕТ СН'!$F$21</f>
        <v>3500.7211058600001</v>
      </c>
      <c r="P22" s="36">
        <f>SUMIFS(СВЦЭМ!$D$33:$D$776,СВЦЭМ!$A$33:$A$776,$A22,СВЦЭМ!$B$33:$B$776,P$11)+'СЕТ СН'!$F$11+СВЦЭМ!$D$10+'СЕТ СН'!$F$5-'СЕТ СН'!$F$21</f>
        <v>3511.6594244799999</v>
      </c>
      <c r="Q22" s="36">
        <f>SUMIFS(СВЦЭМ!$D$33:$D$776,СВЦЭМ!$A$33:$A$776,$A22,СВЦЭМ!$B$33:$B$776,Q$11)+'СЕТ СН'!$F$11+СВЦЭМ!$D$10+'СЕТ СН'!$F$5-'СЕТ СН'!$F$21</f>
        <v>3512.2678162800003</v>
      </c>
      <c r="R22" s="36">
        <f>SUMIFS(СВЦЭМ!$D$33:$D$776,СВЦЭМ!$A$33:$A$776,$A22,СВЦЭМ!$B$33:$B$776,R$11)+'СЕТ СН'!$F$11+СВЦЭМ!$D$10+'СЕТ СН'!$F$5-'СЕТ СН'!$F$21</f>
        <v>3491.3925051199999</v>
      </c>
      <c r="S22" s="36">
        <f>SUMIFS(СВЦЭМ!$D$33:$D$776,СВЦЭМ!$A$33:$A$776,$A22,СВЦЭМ!$B$33:$B$776,S$11)+'СЕТ СН'!$F$11+СВЦЭМ!$D$10+'СЕТ СН'!$F$5-'СЕТ СН'!$F$21</f>
        <v>3487.8292368699999</v>
      </c>
      <c r="T22" s="36">
        <f>SUMIFS(СВЦЭМ!$D$33:$D$776,СВЦЭМ!$A$33:$A$776,$A22,СВЦЭМ!$B$33:$B$776,T$11)+'СЕТ СН'!$F$11+СВЦЭМ!$D$10+'СЕТ СН'!$F$5-'СЕТ СН'!$F$21</f>
        <v>3467.8122861500001</v>
      </c>
      <c r="U22" s="36">
        <f>SUMIFS(СВЦЭМ!$D$33:$D$776,СВЦЭМ!$A$33:$A$776,$A22,СВЦЭМ!$B$33:$B$776,U$11)+'СЕТ СН'!$F$11+СВЦЭМ!$D$10+'СЕТ СН'!$F$5-'СЕТ СН'!$F$21</f>
        <v>3405.6546277299999</v>
      </c>
      <c r="V22" s="36">
        <f>SUMIFS(СВЦЭМ!$D$33:$D$776,СВЦЭМ!$A$33:$A$776,$A22,СВЦЭМ!$B$33:$B$776,V$11)+'СЕТ СН'!$F$11+СВЦЭМ!$D$10+'СЕТ СН'!$F$5-'СЕТ СН'!$F$21</f>
        <v>3391.4307266199999</v>
      </c>
      <c r="W22" s="36">
        <f>SUMIFS(СВЦЭМ!$D$33:$D$776,СВЦЭМ!$A$33:$A$776,$A22,СВЦЭМ!$B$33:$B$776,W$11)+'СЕТ СН'!$F$11+СВЦЭМ!$D$10+'СЕТ СН'!$F$5-'СЕТ СН'!$F$21</f>
        <v>3389.2013351999999</v>
      </c>
      <c r="X22" s="36">
        <f>SUMIFS(СВЦЭМ!$D$33:$D$776,СВЦЭМ!$A$33:$A$776,$A22,СВЦЭМ!$B$33:$B$776,X$11)+'СЕТ СН'!$F$11+СВЦЭМ!$D$10+'СЕТ СН'!$F$5-'СЕТ СН'!$F$21</f>
        <v>3404.9062632800001</v>
      </c>
      <c r="Y22" s="36">
        <f>SUMIFS(СВЦЭМ!$D$33:$D$776,СВЦЭМ!$A$33:$A$776,$A22,СВЦЭМ!$B$33:$B$776,Y$11)+'СЕТ СН'!$F$11+СВЦЭМ!$D$10+'СЕТ СН'!$F$5-'СЕТ СН'!$F$21</f>
        <v>3448.0183173699997</v>
      </c>
    </row>
    <row r="23" spans="1:25" ht="15.75" x14ac:dyDescent="0.2">
      <c r="A23" s="35">
        <f t="shared" si="0"/>
        <v>43536</v>
      </c>
      <c r="B23" s="36">
        <f>SUMIFS(СВЦЭМ!$D$33:$D$776,СВЦЭМ!$A$33:$A$776,$A23,СВЦЭМ!$B$33:$B$776,B$11)+'СЕТ СН'!$F$11+СВЦЭМ!$D$10+'СЕТ СН'!$F$5-'СЕТ СН'!$F$21</f>
        <v>3527.4230807200001</v>
      </c>
      <c r="C23" s="36">
        <f>SUMIFS(СВЦЭМ!$D$33:$D$776,СВЦЭМ!$A$33:$A$776,$A23,СВЦЭМ!$B$33:$B$776,C$11)+'СЕТ СН'!$F$11+СВЦЭМ!$D$10+'СЕТ СН'!$F$5-'СЕТ СН'!$F$21</f>
        <v>3542.1491776100002</v>
      </c>
      <c r="D23" s="36">
        <f>SUMIFS(СВЦЭМ!$D$33:$D$776,СВЦЭМ!$A$33:$A$776,$A23,СВЦЭМ!$B$33:$B$776,D$11)+'СЕТ СН'!$F$11+СВЦЭМ!$D$10+'СЕТ СН'!$F$5-'СЕТ СН'!$F$21</f>
        <v>3557.69001286</v>
      </c>
      <c r="E23" s="36">
        <f>SUMIFS(СВЦЭМ!$D$33:$D$776,СВЦЭМ!$A$33:$A$776,$A23,СВЦЭМ!$B$33:$B$776,E$11)+'СЕТ СН'!$F$11+СВЦЭМ!$D$10+'СЕТ СН'!$F$5-'СЕТ СН'!$F$21</f>
        <v>3569.36073115</v>
      </c>
      <c r="F23" s="36">
        <f>SUMIFS(СВЦЭМ!$D$33:$D$776,СВЦЭМ!$A$33:$A$776,$A23,СВЦЭМ!$B$33:$B$776,F$11)+'СЕТ СН'!$F$11+СВЦЭМ!$D$10+'СЕТ СН'!$F$5-'СЕТ СН'!$F$21</f>
        <v>3569.2135355400001</v>
      </c>
      <c r="G23" s="36">
        <f>SUMIFS(СВЦЭМ!$D$33:$D$776,СВЦЭМ!$A$33:$A$776,$A23,СВЦЭМ!$B$33:$B$776,G$11)+'СЕТ СН'!$F$11+СВЦЭМ!$D$10+'СЕТ СН'!$F$5-'СЕТ СН'!$F$21</f>
        <v>3551.1012163300002</v>
      </c>
      <c r="H23" s="36">
        <f>SUMIFS(СВЦЭМ!$D$33:$D$776,СВЦЭМ!$A$33:$A$776,$A23,СВЦЭМ!$B$33:$B$776,H$11)+'СЕТ СН'!$F$11+СВЦЭМ!$D$10+'СЕТ СН'!$F$5-'СЕТ СН'!$F$21</f>
        <v>3516.2487406199998</v>
      </c>
      <c r="I23" s="36">
        <f>SUMIFS(СВЦЭМ!$D$33:$D$776,СВЦЭМ!$A$33:$A$776,$A23,СВЦЭМ!$B$33:$B$776,I$11)+'СЕТ СН'!$F$11+СВЦЭМ!$D$10+'СЕТ СН'!$F$5-'СЕТ СН'!$F$21</f>
        <v>3462.9365415800003</v>
      </c>
      <c r="J23" s="36">
        <f>SUMIFS(СВЦЭМ!$D$33:$D$776,СВЦЭМ!$A$33:$A$776,$A23,СВЦЭМ!$B$33:$B$776,J$11)+'СЕТ СН'!$F$11+СВЦЭМ!$D$10+'СЕТ СН'!$F$5-'СЕТ СН'!$F$21</f>
        <v>3419.6428487399999</v>
      </c>
      <c r="K23" s="36">
        <f>SUMIFS(СВЦЭМ!$D$33:$D$776,СВЦЭМ!$A$33:$A$776,$A23,СВЦЭМ!$B$33:$B$776,K$11)+'СЕТ СН'!$F$11+СВЦЭМ!$D$10+'СЕТ СН'!$F$5-'СЕТ СН'!$F$21</f>
        <v>3403.7048531800001</v>
      </c>
      <c r="L23" s="36">
        <f>SUMIFS(СВЦЭМ!$D$33:$D$776,СВЦЭМ!$A$33:$A$776,$A23,СВЦЭМ!$B$33:$B$776,L$11)+'СЕТ СН'!$F$11+СВЦЭМ!$D$10+'СЕТ СН'!$F$5-'СЕТ СН'!$F$21</f>
        <v>3398.49149984</v>
      </c>
      <c r="M23" s="36">
        <f>SUMIFS(СВЦЭМ!$D$33:$D$776,СВЦЭМ!$A$33:$A$776,$A23,СВЦЭМ!$B$33:$B$776,M$11)+'СЕТ СН'!$F$11+СВЦЭМ!$D$10+'СЕТ СН'!$F$5-'СЕТ СН'!$F$21</f>
        <v>3426.5673352700001</v>
      </c>
      <c r="N23" s="36">
        <f>SUMIFS(СВЦЭМ!$D$33:$D$776,СВЦЭМ!$A$33:$A$776,$A23,СВЦЭМ!$B$33:$B$776,N$11)+'СЕТ СН'!$F$11+СВЦЭМ!$D$10+'СЕТ СН'!$F$5-'СЕТ СН'!$F$21</f>
        <v>3454.1460953300002</v>
      </c>
      <c r="O23" s="36">
        <f>SUMIFS(СВЦЭМ!$D$33:$D$776,СВЦЭМ!$A$33:$A$776,$A23,СВЦЭМ!$B$33:$B$776,O$11)+'СЕТ СН'!$F$11+СВЦЭМ!$D$10+'СЕТ СН'!$F$5-'СЕТ СН'!$F$21</f>
        <v>3471.9974837</v>
      </c>
      <c r="P23" s="36">
        <f>SUMIFS(СВЦЭМ!$D$33:$D$776,СВЦЭМ!$A$33:$A$776,$A23,СВЦЭМ!$B$33:$B$776,P$11)+'СЕТ СН'!$F$11+СВЦЭМ!$D$10+'СЕТ СН'!$F$5-'СЕТ СН'!$F$21</f>
        <v>3475.3627839000001</v>
      </c>
      <c r="Q23" s="36">
        <f>SUMIFS(СВЦЭМ!$D$33:$D$776,СВЦЭМ!$A$33:$A$776,$A23,СВЦЭМ!$B$33:$B$776,Q$11)+'СЕТ СН'!$F$11+СВЦЭМ!$D$10+'СЕТ СН'!$F$5-'СЕТ СН'!$F$21</f>
        <v>3466.5573641299998</v>
      </c>
      <c r="R23" s="36">
        <f>SUMIFS(СВЦЭМ!$D$33:$D$776,СВЦЭМ!$A$33:$A$776,$A23,СВЦЭМ!$B$33:$B$776,R$11)+'СЕТ СН'!$F$11+СВЦЭМ!$D$10+'СЕТ СН'!$F$5-'СЕТ СН'!$F$21</f>
        <v>3447.41566603</v>
      </c>
      <c r="S23" s="36">
        <f>SUMIFS(СВЦЭМ!$D$33:$D$776,СВЦЭМ!$A$33:$A$776,$A23,СВЦЭМ!$B$33:$B$776,S$11)+'СЕТ СН'!$F$11+СВЦЭМ!$D$10+'СЕТ СН'!$F$5-'СЕТ СН'!$F$21</f>
        <v>3412.6595875200001</v>
      </c>
      <c r="T23" s="36">
        <f>SUMIFS(СВЦЭМ!$D$33:$D$776,СВЦЭМ!$A$33:$A$776,$A23,СВЦЭМ!$B$33:$B$776,T$11)+'СЕТ СН'!$F$11+СВЦЭМ!$D$10+'СЕТ СН'!$F$5-'СЕТ СН'!$F$21</f>
        <v>3390.3461611900002</v>
      </c>
      <c r="U23" s="36">
        <f>SUMIFS(СВЦЭМ!$D$33:$D$776,СВЦЭМ!$A$33:$A$776,$A23,СВЦЭМ!$B$33:$B$776,U$11)+'СЕТ СН'!$F$11+СВЦЭМ!$D$10+'СЕТ СН'!$F$5-'СЕТ СН'!$F$21</f>
        <v>3381.9985269899998</v>
      </c>
      <c r="V23" s="36">
        <f>SUMIFS(СВЦЭМ!$D$33:$D$776,СВЦЭМ!$A$33:$A$776,$A23,СВЦЭМ!$B$33:$B$776,V$11)+'СЕТ СН'!$F$11+СВЦЭМ!$D$10+'СЕТ СН'!$F$5-'СЕТ СН'!$F$21</f>
        <v>3398.5313283400001</v>
      </c>
      <c r="W23" s="36">
        <f>SUMIFS(СВЦЭМ!$D$33:$D$776,СВЦЭМ!$A$33:$A$776,$A23,СВЦЭМ!$B$33:$B$776,W$11)+'СЕТ СН'!$F$11+СВЦЭМ!$D$10+'СЕТ СН'!$F$5-'СЕТ СН'!$F$21</f>
        <v>3436.9720755399999</v>
      </c>
      <c r="X23" s="36">
        <f>SUMIFS(СВЦЭМ!$D$33:$D$776,СВЦЭМ!$A$33:$A$776,$A23,СВЦЭМ!$B$33:$B$776,X$11)+'СЕТ СН'!$F$11+СВЦЭМ!$D$10+'СЕТ СН'!$F$5-'СЕТ СН'!$F$21</f>
        <v>3503.0929892300001</v>
      </c>
      <c r="Y23" s="36">
        <f>SUMIFS(СВЦЭМ!$D$33:$D$776,СВЦЭМ!$A$33:$A$776,$A23,СВЦЭМ!$B$33:$B$776,Y$11)+'СЕТ СН'!$F$11+СВЦЭМ!$D$10+'СЕТ СН'!$F$5-'СЕТ СН'!$F$21</f>
        <v>3532.9931338599999</v>
      </c>
    </row>
    <row r="24" spans="1:25" ht="15.75" x14ac:dyDescent="0.2">
      <c r="A24" s="35">
        <f t="shared" si="0"/>
        <v>43537</v>
      </c>
      <c r="B24" s="36">
        <f>SUMIFS(СВЦЭМ!$D$33:$D$776,СВЦЭМ!$A$33:$A$776,$A24,СВЦЭМ!$B$33:$B$776,B$11)+'СЕТ СН'!$F$11+СВЦЭМ!$D$10+'СЕТ СН'!$F$5-'СЕТ СН'!$F$21</f>
        <v>3542.1109614000002</v>
      </c>
      <c r="C24" s="36">
        <f>SUMIFS(СВЦЭМ!$D$33:$D$776,СВЦЭМ!$A$33:$A$776,$A24,СВЦЭМ!$B$33:$B$776,C$11)+'СЕТ СН'!$F$11+СВЦЭМ!$D$10+'СЕТ СН'!$F$5-'СЕТ СН'!$F$21</f>
        <v>3573.0937375799999</v>
      </c>
      <c r="D24" s="36">
        <f>SUMIFS(СВЦЭМ!$D$33:$D$776,СВЦЭМ!$A$33:$A$776,$A24,СВЦЭМ!$B$33:$B$776,D$11)+'СЕТ СН'!$F$11+СВЦЭМ!$D$10+'СЕТ СН'!$F$5-'СЕТ СН'!$F$21</f>
        <v>3590.5536524300001</v>
      </c>
      <c r="E24" s="36">
        <f>SUMIFS(СВЦЭМ!$D$33:$D$776,СВЦЭМ!$A$33:$A$776,$A24,СВЦЭМ!$B$33:$B$776,E$11)+'СЕТ СН'!$F$11+СВЦЭМ!$D$10+'СЕТ СН'!$F$5-'СЕТ СН'!$F$21</f>
        <v>3599.0198616299999</v>
      </c>
      <c r="F24" s="36">
        <f>SUMIFS(СВЦЭМ!$D$33:$D$776,СВЦЭМ!$A$33:$A$776,$A24,СВЦЭМ!$B$33:$B$776,F$11)+'СЕТ СН'!$F$11+СВЦЭМ!$D$10+'СЕТ СН'!$F$5-'СЕТ СН'!$F$21</f>
        <v>3607.7884040700001</v>
      </c>
      <c r="G24" s="36">
        <f>SUMIFS(СВЦЭМ!$D$33:$D$776,СВЦЭМ!$A$33:$A$776,$A24,СВЦЭМ!$B$33:$B$776,G$11)+'СЕТ СН'!$F$11+СВЦЭМ!$D$10+'СЕТ СН'!$F$5-'СЕТ СН'!$F$21</f>
        <v>3599.2801947799999</v>
      </c>
      <c r="H24" s="36">
        <f>SUMIFS(СВЦЭМ!$D$33:$D$776,СВЦЭМ!$A$33:$A$776,$A24,СВЦЭМ!$B$33:$B$776,H$11)+'СЕТ СН'!$F$11+СВЦЭМ!$D$10+'СЕТ СН'!$F$5-'СЕТ СН'!$F$21</f>
        <v>3550.3841682500001</v>
      </c>
      <c r="I24" s="36">
        <f>SUMIFS(СВЦЭМ!$D$33:$D$776,СВЦЭМ!$A$33:$A$776,$A24,СВЦЭМ!$B$33:$B$776,I$11)+'СЕТ СН'!$F$11+СВЦЭМ!$D$10+'СЕТ СН'!$F$5-'СЕТ СН'!$F$21</f>
        <v>3487.82789069</v>
      </c>
      <c r="J24" s="36">
        <f>SUMIFS(СВЦЭМ!$D$33:$D$776,СВЦЭМ!$A$33:$A$776,$A24,СВЦЭМ!$B$33:$B$776,J$11)+'СЕТ СН'!$F$11+СВЦЭМ!$D$10+'СЕТ СН'!$F$5-'СЕТ СН'!$F$21</f>
        <v>3442.2796475800001</v>
      </c>
      <c r="K24" s="36">
        <f>SUMIFS(СВЦЭМ!$D$33:$D$776,СВЦЭМ!$A$33:$A$776,$A24,СВЦЭМ!$B$33:$B$776,K$11)+'СЕТ СН'!$F$11+СВЦЭМ!$D$10+'СЕТ СН'!$F$5-'СЕТ СН'!$F$21</f>
        <v>3403.86060537</v>
      </c>
      <c r="L24" s="36">
        <f>SUMIFS(СВЦЭМ!$D$33:$D$776,СВЦЭМ!$A$33:$A$776,$A24,СВЦЭМ!$B$33:$B$776,L$11)+'СЕТ СН'!$F$11+СВЦЭМ!$D$10+'СЕТ СН'!$F$5-'СЕТ СН'!$F$21</f>
        <v>3408.21801056</v>
      </c>
      <c r="M24" s="36">
        <f>SUMIFS(СВЦЭМ!$D$33:$D$776,СВЦЭМ!$A$33:$A$776,$A24,СВЦЭМ!$B$33:$B$776,M$11)+'СЕТ СН'!$F$11+СВЦЭМ!$D$10+'СЕТ СН'!$F$5-'СЕТ СН'!$F$21</f>
        <v>3430.3213655199997</v>
      </c>
      <c r="N24" s="36">
        <f>SUMIFS(СВЦЭМ!$D$33:$D$776,СВЦЭМ!$A$33:$A$776,$A24,СВЦЭМ!$B$33:$B$776,N$11)+'СЕТ СН'!$F$11+СВЦЭМ!$D$10+'СЕТ СН'!$F$5-'СЕТ СН'!$F$21</f>
        <v>3463.61155624</v>
      </c>
      <c r="O24" s="36">
        <f>SUMIFS(СВЦЭМ!$D$33:$D$776,СВЦЭМ!$A$33:$A$776,$A24,СВЦЭМ!$B$33:$B$776,O$11)+'СЕТ СН'!$F$11+СВЦЭМ!$D$10+'СЕТ СН'!$F$5-'СЕТ СН'!$F$21</f>
        <v>3481.3964402699999</v>
      </c>
      <c r="P24" s="36">
        <f>SUMIFS(СВЦЭМ!$D$33:$D$776,СВЦЭМ!$A$33:$A$776,$A24,СВЦЭМ!$B$33:$B$776,P$11)+'СЕТ СН'!$F$11+СВЦЭМ!$D$10+'СЕТ СН'!$F$5-'СЕТ СН'!$F$21</f>
        <v>3498.8876424700002</v>
      </c>
      <c r="Q24" s="36">
        <f>SUMIFS(СВЦЭМ!$D$33:$D$776,СВЦЭМ!$A$33:$A$776,$A24,СВЦЭМ!$B$33:$B$776,Q$11)+'СЕТ СН'!$F$11+СВЦЭМ!$D$10+'СЕТ СН'!$F$5-'СЕТ СН'!$F$21</f>
        <v>3491.9106339099999</v>
      </c>
      <c r="R24" s="36">
        <f>SUMIFS(СВЦЭМ!$D$33:$D$776,СВЦЭМ!$A$33:$A$776,$A24,СВЦЭМ!$B$33:$B$776,R$11)+'СЕТ СН'!$F$11+СВЦЭМ!$D$10+'СЕТ СН'!$F$5-'СЕТ СН'!$F$21</f>
        <v>3454.72961691</v>
      </c>
      <c r="S24" s="36">
        <f>SUMIFS(СВЦЭМ!$D$33:$D$776,СВЦЭМ!$A$33:$A$776,$A24,СВЦЭМ!$B$33:$B$776,S$11)+'СЕТ СН'!$F$11+СВЦЭМ!$D$10+'СЕТ СН'!$F$5-'СЕТ СН'!$F$21</f>
        <v>3408.6512659300001</v>
      </c>
      <c r="T24" s="36">
        <f>SUMIFS(СВЦЭМ!$D$33:$D$776,СВЦЭМ!$A$33:$A$776,$A24,СВЦЭМ!$B$33:$B$776,T$11)+'СЕТ СН'!$F$11+СВЦЭМ!$D$10+'СЕТ СН'!$F$5-'СЕТ СН'!$F$21</f>
        <v>3387.5766852699999</v>
      </c>
      <c r="U24" s="36">
        <f>SUMIFS(СВЦЭМ!$D$33:$D$776,СВЦЭМ!$A$33:$A$776,$A24,СВЦЭМ!$B$33:$B$776,U$11)+'СЕТ СН'!$F$11+СВЦЭМ!$D$10+'СЕТ СН'!$F$5-'СЕТ СН'!$F$21</f>
        <v>3373.6069618199999</v>
      </c>
      <c r="V24" s="36">
        <f>SUMIFS(СВЦЭМ!$D$33:$D$776,СВЦЭМ!$A$33:$A$776,$A24,СВЦЭМ!$B$33:$B$776,V$11)+'СЕТ СН'!$F$11+СВЦЭМ!$D$10+'СЕТ СН'!$F$5-'СЕТ СН'!$F$21</f>
        <v>3373.2154252</v>
      </c>
      <c r="W24" s="36">
        <f>SUMIFS(СВЦЭМ!$D$33:$D$776,СВЦЭМ!$A$33:$A$776,$A24,СВЦЭМ!$B$33:$B$776,W$11)+'СЕТ СН'!$F$11+СВЦЭМ!$D$10+'СЕТ СН'!$F$5-'СЕТ СН'!$F$21</f>
        <v>3384.17831518</v>
      </c>
      <c r="X24" s="36">
        <f>SUMIFS(СВЦЭМ!$D$33:$D$776,СВЦЭМ!$A$33:$A$776,$A24,СВЦЭМ!$B$33:$B$776,X$11)+'СЕТ СН'!$F$11+СВЦЭМ!$D$10+'СЕТ СН'!$F$5-'СЕТ СН'!$F$21</f>
        <v>3440.1738361799999</v>
      </c>
      <c r="Y24" s="36">
        <f>SUMIFS(СВЦЭМ!$D$33:$D$776,СВЦЭМ!$A$33:$A$776,$A24,СВЦЭМ!$B$33:$B$776,Y$11)+'СЕТ СН'!$F$11+СВЦЭМ!$D$10+'СЕТ СН'!$F$5-'СЕТ СН'!$F$21</f>
        <v>3481.5610746399998</v>
      </c>
    </row>
    <row r="25" spans="1:25" ht="15.75" x14ac:dyDescent="0.2">
      <c r="A25" s="35">
        <f t="shared" si="0"/>
        <v>43538</v>
      </c>
      <c r="B25" s="36">
        <f>SUMIFS(СВЦЭМ!$D$33:$D$776,СВЦЭМ!$A$33:$A$776,$A25,СВЦЭМ!$B$33:$B$776,B$11)+'СЕТ СН'!$F$11+СВЦЭМ!$D$10+'СЕТ СН'!$F$5-'СЕТ СН'!$F$21</f>
        <v>3584.34491101</v>
      </c>
      <c r="C25" s="36">
        <f>SUMIFS(СВЦЭМ!$D$33:$D$776,СВЦЭМ!$A$33:$A$776,$A25,СВЦЭМ!$B$33:$B$776,C$11)+'СЕТ СН'!$F$11+СВЦЭМ!$D$10+'СЕТ СН'!$F$5-'СЕТ СН'!$F$21</f>
        <v>3618.5565993</v>
      </c>
      <c r="D25" s="36">
        <f>SUMIFS(СВЦЭМ!$D$33:$D$776,СВЦЭМ!$A$33:$A$776,$A25,СВЦЭМ!$B$33:$B$776,D$11)+'СЕТ СН'!$F$11+СВЦЭМ!$D$10+'СЕТ СН'!$F$5-'СЕТ СН'!$F$21</f>
        <v>3632.2509336399999</v>
      </c>
      <c r="E25" s="36">
        <f>SUMIFS(СВЦЭМ!$D$33:$D$776,СВЦЭМ!$A$33:$A$776,$A25,СВЦЭМ!$B$33:$B$776,E$11)+'СЕТ СН'!$F$11+СВЦЭМ!$D$10+'СЕТ СН'!$F$5-'СЕТ СН'!$F$21</f>
        <v>3627.9463726200001</v>
      </c>
      <c r="F25" s="36">
        <f>SUMIFS(СВЦЭМ!$D$33:$D$776,СВЦЭМ!$A$33:$A$776,$A25,СВЦЭМ!$B$33:$B$776,F$11)+'СЕТ СН'!$F$11+СВЦЭМ!$D$10+'СЕТ СН'!$F$5-'СЕТ СН'!$F$21</f>
        <v>3625.3563152799998</v>
      </c>
      <c r="G25" s="36">
        <f>SUMIFS(СВЦЭМ!$D$33:$D$776,СВЦЭМ!$A$33:$A$776,$A25,СВЦЭМ!$B$33:$B$776,G$11)+'СЕТ СН'!$F$11+СВЦЭМ!$D$10+'СЕТ СН'!$F$5-'СЕТ СН'!$F$21</f>
        <v>3593.94702349</v>
      </c>
      <c r="H25" s="36">
        <f>SUMIFS(СВЦЭМ!$D$33:$D$776,СВЦЭМ!$A$33:$A$776,$A25,СВЦЭМ!$B$33:$B$776,H$11)+'СЕТ СН'!$F$11+СВЦЭМ!$D$10+'СЕТ СН'!$F$5-'СЕТ СН'!$F$21</f>
        <v>3536.14733669</v>
      </c>
      <c r="I25" s="36">
        <f>SUMIFS(СВЦЭМ!$D$33:$D$776,СВЦЭМ!$A$33:$A$776,$A25,СВЦЭМ!$B$33:$B$776,I$11)+'СЕТ СН'!$F$11+СВЦЭМ!$D$10+'СЕТ СН'!$F$5-'СЕТ СН'!$F$21</f>
        <v>3471.3600467000001</v>
      </c>
      <c r="J25" s="36">
        <f>SUMIFS(СВЦЭМ!$D$33:$D$776,СВЦЭМ!$A$33:$A$776,$A25,СВЦЭМ!$B$33:$B$776,J$11)+'СЕТ СН'!$F$11+СВЦЭМ!$D$10+'СЕТ СН'!$F$5-'СЕТ СН'!$F$21</f>
        <v>3426.35335085</v>
      </c>
      <c r="K25" s="36">
        <f>SUMIFS(СВЦЭМ!$D$33:$D$776,СВЦЭМ!$A$33:$A$776,$A25,СВЦЭМ!$B$33:$B$776,K$11)+'СЕТ СН'!$F$11+СВЦЭМ!$D$10+'СЕТ СН'!$F$5-'СЕТ СН'!$F$21</f>
        <v>3405.8456623000002</v>
      </c>
      <c r="L25" s="36">
        <f>SUMIFS(СВЦЭМ!$D$33:$D$776,СВЦЭМ!$A$33:$A$776,$A25,СВЦЭМ!$B$33:$B$776,L$11)+'СЕТ СН'!$F$11+СВЦЭМ!$D$10+'СЕТ СН'!$F$5-'СЕТ СН'!$F$21</f>
        <v>3405.4153284600002</v>
      </c>
      <c r="M25" s="36">
        <f>SUMIFS(СВЦЭМ!$D$33:$D$776,СВЦЭМ!$A$33:$A$776,$A25,СВЦЭМ!$B$33:$B$776,M$11)+'СЕТ СН'!$F$11+СВЦЭМ!$D$10+'СЕТ СН'!$F$5-'СЕТ СН'!$F$21</f>
        <v>3451.47680661</v>
      </c>
      <c r="N25" s="36">
        <f>SUMIFS(СВЦЭМ!$D$33:$D$776,СВЦЭМ!$A$33:$A$776,$A25,СВЦЭМ!$B$33:$B$776,N$11)+'СЕТ СН'!$F$11+СВЦЭМ!$D$10+'СЕТ СН'!$F$5-'СЕТ СН'!$F$21</f>
        <v>3486.1071100300001</v>
      </c>
      <c r="O25" s="36">
        <f>SUMIFS(СВЦЭМ!$D$33:$D$776,СВЦЭМ!$A$33:$A$776,$A25,СВЦЭМ!$B$33:$B$776,O$11)+'СЕТ СН'!$F$11+СВЦЭМ!$D$10+'СЕТ СН'!$F$5-'СЕТ СН'!$F$21</f>
        <v>3494.2603067700002</v>
      </c>
      <c r="P25" s="36">
        <f>SUMIFS(СВЦЭМ!$D$33:$D$776,СВЦЭМ!$A$33:$A$776,$A25,СВЦЭМ!$B$33:$B$776,P$11)+'СЕТ СН'!$F$11+СВЦЭМ!$D$10+'СЕТ СН'!$F$5-'СЕТ СН'!$F$21</f>
        <v>3509.1373402099998</v>
      </c>
      <c r="Q25" s="36">
        <f>SUMIFS(СВЦЭМ!$D$33:$D$776,СВЦЭМ!$A$33:$A$776,$A25,СВЦЭМ!$B$33:$B$776,Q$11)+'СЕТ СН'!$F$11+СВЦЭМ!$D$10+'СЕТ СН'!$F$5-'СЕТ СН'!$F$21</f>
        <v>3507.2379866199999</v>
      </c>
      <c r="R25" s="36">
        <f>SUMIFS(СВЦЭМ!$D$33:$D$776,СВЦЭМ!$A$33:$A$776,$A25,СВЦЭМ!$B$33:$B$776,R$11)+'СЕТ СН'!$F$11+СВЦЭМ!$D$10+'СЕТ СН'!$F$5-'СЕТ СН'!$F$21</f>
        <v>3475.1580023699998</v>
      </c>
      <c r="S25" s="36">
        <f>SUMIFS(СВЦЭМ!$D$33:$D$776,СВЦЭМ!$A$33:$A$776,$A25,СВЦЭМ!$B$33:$B$776,S$11)+'СЕТ СН'!$F$11+СВЦЭМ!$D$10+'СЕТ СН'!$F$5-'СЕТ СН'!$F$21</f>
        <v>3432.53513307</v>
      </c>
      <c r="T25" s="36">
        <f>SUMIFS(СВЦЭМ!$D$33:$D$776,СВЦЭМ!$A$33:$A$776,$A25,СВЦЭМ!$B$33:$B$776,T$11)+'СЕТ СН'!$F$11+СВЦЭМ!$D$10+'СЕТ СН'!$F$5-'СЕТ СН'!$F$21</f>
        <v>3403.3553435899998</v>
      </c>
      <c r="U25" s="36">
        <f>SUMIFS(СВЦЭМ!$D$33:$D$776,СВЦЭМ!$A$33:$A$776,$A25,СВЦЭМ!$B$33:$B$776,U$11)+'СЕТ СН'!$F$11+СВЦЭМ!$D$10+'СЕТ СН'!$F$5-'СЕТ СН'!$F$21</f>
        <v>3360.8558987799997</v>
      </c>
      <c r="V25" s="36">
        <f>SUMIFS(СВЦЭМ!$D$33:$D$776,СВЦЭМ!$A$33:$A$776,$A25,СВЦЭМ!$B$33:$B$776,V$11)+'СЕТ СН'!$F$11+СВЦЭМ!$D$10+'СЕТ СН'!$F$5-'СЕТ СН'!$F$21</f>
        <v>3351.9761650700002</v>
      </c>
      <c r="W25" s="36">
        <f>SUMIFS(СВЦЭМ!$D$33:$D$776,СВЦЭМ!$A$33:$A$776,$A25,СВЦЭМ!$B$33:$B$776,W$11)+'СЕТ СН'!$F$11+СВЦЭМ!$D$10+'СЕТ СН'!$F$5-'СЕТ СН'!$F$21</f>
        <v>3349.8962770100002</v>
      </c>
      <c r="X25" s="36">
        <f>SUMIFS(СВЦЭМ!$D$33:$D$776,СВЦЭМ!$A$33:$A$776,$A25,СВЦЭМ!$B$33:$B$776,X$11)+'СЕТ СН'!$F$11+СВЦЭМ!$D$10+'СЕТ СН'!$F$5-'СЕТ СН'!$F$21</f>
        <v>3370.8654346000003</v>
      </c>
      <c r="Y25" s="36">
        <f>SUMIFS(СВЦЭМ!$D$33:$D$776,СВЦЭМ!$A$33:$A$776,$A25,СВЦЭМ!$B$33:$B$776,Y$11)+'СЕТ СН'!$F$11+СВЦЭМ!$D$10+'СЕТ СН'!$F$5-'СЕТ СН'!$F$21</f>
        <v>3404.7365661899998</v>
      </c>
    </row>
    <row r="26" spans="1:25" ht="15.75" x14ac:dyDescent="0.2">
      <c r="A26" s="35">
        <f t="shared" si="0"/>
        <v>43539</v>
      </c>
      <c r="B26" s="36">
        <f>SUMIFS(СВЦЭМ!$D$33:$D$776,СВЦЭМ!$A$33:$A$776,$A26,СВЦЭМ!$B$33:$B$776,B$11)+'СЕТ СН'!$F$11+СВЦЭМ!$D$10+'СЕТ СН'!$F$5-'СЕТ СН'!$F$21</f>
        <v>3545.1417541299998</v>
      </c>
      <c r="C26" s="36">
        <f>SUMIFS(СВЦЭМ!$D$33:$D$776,СВЦЭМ!$A$33:$A$776,$A26,СВЦЭМ!$B$33:$B$776,C$11)+'СЕТ СН'!$F$11+СВЦЭМ!$D$10+'СЕТ СН'!$F$5-'СЕТ СН'!$F$21</f>
        <v>3611.80466424</v>
      </c>
      <c r="D26" s="36">
        <f>SUMIFS(СВЦЭМ!$D$33:$D$776,СВЦЭМ!$A$33:$A$776,$A26,СВЦЭМ!$B$33:$B$776,D$11)+'СЕТ СН'!$F$11+СВЦЭМ!$D$10+'СЕТ СН'!$F$5-'СЕТ СН'!$F$21</f>
        <v>3612.70317583</v>
      </c>
      <c r="E26" s="36">
        <f>SUMIFS(СВЦЭМ!$D$33:$D$776,СВЦЭМ!$A$33:$A$776,$A26,СВЦЭМ!$B$33:$B$776,E$11)+'СЕТ СН'!$F$11+СВЦЭМ!$D$10+'СЕТ СН'!$F$5-'СЕТ СН'!$F$21</f>
        <v>3620.9765715499998</v>
      </c>
      <c r="F26" s="36">
        <f>SUMIFS(СВЦЭМ!$D$33:$D$776,СВЦЭМ!$A$33:$A$776,$A26,СВЦЭМ!$B$33:$B$776,F$11)+'СЕТ СН'!$F$11+СВЦЭМ!$D$10+'СЕТ СН'!$F$5-'СЕТ СН'!$F$21</f>
        <v>3613.3832296999999</v>
      </c>
      <c r="G26" s="36">
        <f>SUMIFS(СВЦЭМ!$D$33:$D$776,СВЦЭМ!$A$33:$A$776,$A26,СВЦЭМ!$B$33:$B$776,G$11)+'СЕТ СН'!$F$11+СВЦЭМ!$D$10+'СЕТ СН'!$F$5-'СЕТ СН'!$F$21</f>
        <v>3587.3043409100001</v>
      </c>
      <c r="H26" s="36">
        <f>SUMIFS(СВЦЭМ!$D$33:$D$776,СВЦЭМ!$A$33:$A$776,$A26,СВЦЭМ!$B$33:$B$776,H$11)+'СЕТ СН'!$F$11+СВЦЭМ!$D$10+'СЕТ СН'!$F$5-'СЕТ СН'!$F$21</f>
        <v>3538.1595415000002</v>
      </c>
      <c r="I26" s="36">
        <f>SUMIFS(СВЦЭМ!$D$33:$D$776,СВЦЭМ!$A$33:$A$776,$A26,СВЦЭМ!$B$33:$B$776,I$11)+'СЕТ СН'!$F$11+СВЦЭМ!$D$10+'СЕТ СН'!$F$5-'СЕТ СН'!$F$21</f>
        <v>3489.78229801</v>
      </c>
      <c r="J26" s="36">
        <f>SUMIFS(СВЦЭМ!$D$33:$D$776,СВЦЭМ!$A$33:$A$776,$A26,СВЦЭМ!$B$33:$B$776,J$11)+'СЕТ СН'!$F$11+СВЦЭМ!$D$10+'СЕТ СН'!$F$5-'СЕТ СН'!$F$21</f>
        <v>3452.9653842100001</v>
      </c>
      <c r="K26" s="36">
        <f>SUMIFS(СВЦЭМ!$D$33:$D$776,СВЦЭМ!$A$33:$A$776,$A26,СВЦЭМ!$B$33:$B$776,K$11)+'СЕТ СН'!$F$11+СВЦЭМ!$D$10+'СЕТ СН'!$F$5-'СЕТ СН'!$F$21</f>
        <v>3449.8095602499998</v>
      </c>
      <c r="L26" s="36">
        <f>SUMIFS(СВЦЭМ!$D$33:$D$776,СВЦЭМ!$A$33:$A$776,$A26,СВЦЭМ!$B$33:$B$776,L$11)+'СЕТ СН'!$F$11+СВЦЭМ!$D$10+'СЕТ СН'!$F$5-'СЕТ СН'!$F$21</f>
        <v>3456.4331084999999</v>
      </c>
      <c r="M26" s="36">
        <f>SUMIFS(СВЦЭМ!$D$33:$D$776,СВЦЭМ!$A$33:$A$776,$A26,СВЦЭМ!$B$33:$B$776,M$11)+'СЕТ СН'!$F$11+СВЦЭМ!$D$10+'СЕТ СН'!$F$5-'СЕТ СН'!$F$21</f>
        <v>3470.65557958</v>
      </c>
      <c r="N26" s="36">
        <f>SUMIFS(СВЦЭМ!$D$33:$D$776,СВЦЭМ!$A$33:$A$776,$A26,СВЦЭМ!$B$33:$B$776,N$11)+'СЕТ СН'!$F$11+СВЦЭМ!$D$10+'СЕТ СН'!$F$5-'СЕТ СН'!$F$21</f>
        <v>3472.6687090999999</v>
      </c>
      <c r="O26" s="36">
        <f>SUMIFS(СВЦЭМ!$D$33:$D$776,СВЦЭМ!$A$33:$A$776,$A26,СВЦЭМ!$B$33:$B$776,O$11)+'СЕТ СН'!$F$11+СВЦЭМ!$D$10+'СЕТ СН'!$F$5-'СЕТ СН'!$F$21</f>
        <v>3484.0777508700003</v>
      </c>
      <c r="P26" s="36">
        <f>SUMIFS(СВЦЭМ!$D$33:$D$776,СВЦЭМ!$A$33:$A$776,$A26,СВЦЭМ!$B$33:$B$776,P$11)+'СЕТ СН'!$F$11+СВЦЭМ!$D$10+'СЕТ СН'!$F$5-'СЕТ СН'!$F$21</f>
        <v>3508.6275741499999</v>
      </c>
      <c r="Q26" s="36">
        <f>SUMIFS(СВЦЭМ!$D$33:$D$776,СВЦЭМ!$A$33:$A$776,$A26,СВЦЭМ!$B$33:$B$776,Q$11)+'СЕТ СН'!$F$11+СВЦЭМ!$D$10+'СЕТ СН'!$F$5-'СЕТ СН'!$F$21</f>
        <v>3473.28138326</v>
      </c>
      <c r="R26" s="36">
        <f>SUMIFS(СВЦЭМ!$D$33:$D$776,СВЦЭМ!$A$33:$A$776,$A26,СВЦЭМ!$B$33:$B$776,R$11)+'СЕТ СН'!$F$11+СВЦЭМ!$D$10+'СЕТ СН'!$F$5-'СЕТ СН'!$F$21</f>
        <v>3434.26601936</v>
      </c>
      <c r="S26" s="36">
        <f>SUMIFS(СВЦЭМ!$D$33:$D$776,СВЦЭМ!$A$33:$A$776,$A26,СВЦЭМ!$B$33:$B$776,S$11)+'СЕТ СН'!$F$11+СВЦЭМ!$D$10+'СЕТ СН'!$F$5-'СЕТ СН'!$F$21</f>
        <v>3390.2973972300001</v>
      </c>
      <c r="T26" s="36">
        <f>SUMIFS(СВЦЭМ!$D$33:$D$776,СВЦЭМ!$A$33:$A$776,$A26,СВЦЭМ!$B$33:$B$776,T$11)+'СЕТ СН'!$F$11+СВЦЭМ!$D$10+'СЕТ СН'!$F$5-'СЕТ СН'!$F$21</f>
        <v>3379.2301682100001</v>
      </c>
      <c r="U26" s="36">
        <f>SUMIFS(СВЦЭМ!$D$33:$D$776,СВЦЭМ!$A$33:$A$776,$A26,СВЦЭМ!$B$33:$B$776,U$11)+'СЕТ СН'!$F$11+СВЦЭМ!$D$10+'СЕТ СН'!$F$5-'СЕТ СН'!$F$21</f>
        <v>3370.2198114900002</v>
      </c>
      <c r="V26" s="36">
        <f>SUMIFS(СВЦЭМ!$D$33:$D$776,СВЦЭМ!$A$33:$A$776,$A26,СВЦЭМ!$B$33:$B$776,V$11)+'СЕТ СН'!$F$11+СВЦЭМ!$D$10+'СЕТ СН'!$F$5-'СЕТ СН'!$F$21</f>
        <v>3373.0312371800001</v>
      </c>
      <c r="W26" s="36">
        <f>SUMIFS(СВЦЭМ!$D$33:$D$776,СВЦЭМ!$A$33:$A$776,$A26,СВЦЭМ!$B$33:$B$776,W$11)+'СЕТ СН'!$F$11+СВЦЭМ!$D$10+'СЕТ СН'!$F$5-'СЕТ СН'!$F$21</f>
        <v>3377.86818696</v>
      </c>
      <c r="X26" s="36">
        <f>SUMIFS(СВЦЭМ!$D$33:$D$776,СВЦЭМ!$A$33:$A$776,$A26,СВЦЭМ!$B$33:$B$776,X$11)+'СЕТ СН'!$F$11+СВЦЭМ!$D$10+'СЕТ СН'!$F$5-'СЕТ СН'!$F$21</f>
        <v>3405.16239047</v>
      </c>
      <c r="Y26" s="36">
        <f>SUMIFS(СВЦЭМ!$D$33:$D$776,СВЦЭМ!$A$33:$A$776,$A26,СВЦЭМ!$B$33:$B$776,Y$11)+'СЕТ СН'!$F$11+СВЦЭМ!$D$10+'СЕТ СН'!$F$5-'СЕТ СН'!$F$21</f>
        <v>3448.2446675599999</v>
      </c>
    </row>
    <row r="27" spans="1:25" ht="15.75" x14ac:dyDescent="0.2">
      <c r="A27" s="35">
        <f t="shared" si="0"/>
        <v>43540</v>
      </c>
      <c r="B27" s="36">
        <f>SUMIFS(СВЦЭМ!$D$33:$D$776,СВЦЭМ!$A$33:$A$776,$A27,СВЦЭМ!$B$33:$B$776,B$11)+'СЕТ СН'!$F$11+СВЦЭМ!$D$10+'СЕТ СН'!$F$5-'СЕТ СН'!$F$21</f>
        <v>3494.9048221200001</v>
      </c>
      <c r="C27" s="36">
        <f>SUMIFS(СВЦЭМ!$D$33:$D$776,СВЦЭМ!$A$33:$A$776,$A27,СВЦЭМ!$B$33:$B$776,C$11)+'СЕТ СН'!$F$11+СВЦЭМ!$D$10+'СЕТ СН'!$F$5-'СЕТ СН'!$F$21</f>
        <v>3536.2514590199999</v>
      </c>
      <c r="D27" s="36">
        <f>SUMIFS(СВЦЭМ!$D$33:$D$776,СВЦЭМ!$A$33:$A$776,$A27,СВЦЭМ!$B$33:$B$776,D$11)+'СЕТ СН'!$F$11+СВЦЭМ!$D$10+'СЕТ СН'!$F$5-'СЕТ СН'!$F$21</f>
        <v>3564.6682760399999</v>
      </c>
      <c r="E27" s="36">
        <f>SUMIFS(СВЦЭМ!$D$33:$D$776,СВЦЭМ!$A$33:$A$776,$A27,СВЦЭМ!$B$33:$B$776,E$11)+'СЕТ СН'!$F$11+СВЦЭМ!$D$10+'СЕТ СН'!$F$5-'СЕТ СН'!$F$21</f>
        <v>3571.72458112</v>
      </c>
      <c r="F27" s="36">
        <f>SUMIFS(СВЦЭМ!$D$33:$D$776,СВЦЭМ!$A$33:$A$776,$A27,СВЦЭМ!$B$33:$B$776,F$11)+'СЕТ СН'!$F$11+СВЦЭМ!$D$10+'СЕТ СН'!$F$5-'СЕТ СН'!$F$21</f>
        <v>3590.0528329899998</v>
      </c>
      <c r="G27" s="36">
        <f>SUMIFS(СВЦЭМ!$D$33:$D$776,СВЦЭМ!$A$33:$A$776,$A27,СВЦЭМ!$B$33:$B$776,G$11)+'СЕТ СН'!$F$11+СВЦЭМ!$D$10+'СЕТ СН'!$F$5-'СЕТ СН'!$F$21</f>
        <v>3579.76683783</v>
      </c>
      <c r="H27" s="36">
        <f>SUMIFS(СВЦЭМ!$D$33:$D$776,СВЦЭМ!$A$33:$A$776,$A27,СВЦЭМ!$B$33:$B$776,H$11)+'СЕТ СН'!$F$11+СВЦЭМ!$D$10+'СЕТ СН'!$F$5-'СЕТ СН'!$F$21</f>
        <v>3548.26797437</v>
      </c>
      <c r="I27" s="36">
        <f>SUMIFS(СВЦЭМ!$D$33:$D$776,СВЦЭМ!$A$33:$A$776,$A27,СВЦЭМ!$B$33:$B$776,I$11)+'СЕТ СН'!$F$11+СВЦЭМ!$D$10+'СЕТ СН'!$F$5-'СЕТ СН'!$F$21</f>
        <v>3474.1145251400003</v>
      </c>
      <c r="J27" s="36">
        <f>SUMIFS(СВЦЭМ!$D$33:$D$776,СВЦЭМ!$A$33:$A$776,$A27,СВЦЭМ!$B$33:$B$776,J$11)+'СЕТ СН'!$F$11+СВЦЭМ!$D$10+'СЕТ СН'!$F$5-'СЕТ СН'!$F$21</f>
        <v>3396.2795836400001</v>
      </c>
      <c r="K27" s="36">
        <f>SUMIFS(СВЦЭМ!$D$33:$D$776,СВЦЭМ!$A$33:$A$776,$A27,СВЦЭМ!$B$33:$B$776,K$11)+'СЕТ СН'!$F$11+СВЦЭМ!$D$10+'СЕТ СН'!$F$5-'СЕТ СН'!$F$21</f>
        <v>3381.90515482</v>
      </c>
      <c r="L27" s="36">
        <f>SUMIFS(СВЦЭМ!$D$33:$D$776,СВЦЭМ!$A$33:$A$776,$A27,СВЦЭМ!$B$33:$B$776,L$11)+'СЕТ СН'!$F$11+СВЦЭМ!$D$10+'СЕТ СН'!$F$5-'СЕТ СН'!$F$21</f>
        <v>3400.3561064400001</v>
      </c>
      <c r="M27" s="36">
        <f>SUMIFS(СВЦЭМ!$D$33:$D$776,СВЦЭМ!$A$33:$A$776,$A27,СВЦЭМ!$B$33:$B$776,M$11)+'СЕТ СН'!$F$11+СВЦЭМ!$D$10+'СЕТ СН'!$F$5-'СЕТ СН'!$F$21</f>
        <v>3434.4241644399999</v>
      </c>
      <c r="N27" s="36">
        <f>SUMIFS(СВЦЭМ!$D$33:$D$776,СВЦЭМ!$A$33:$A$776,$A27,СВЦЭМ!$B$33:$B$776,N$11)+'СЕТ СН'!$F$11+СВЦЭМ!$D$10+'СЕТ СН'!$F$5-'СЕТ СН'!$F$21</f>
        <v>3470.8144638799999</v>
      </c>
      <c r="O27" s="36">
        <f>SUMIFS(СВЦЭМ!$D$33:$D$776,СВЦЭМ!$A$33:$A$776,$A27,СВЦЭМ!$B$33:$B$776,O$11)+'СЕТ СН'!$F$11+СВЦЭМ!$D$10+'СЕТ СН'!$F$5-'СЕТ СН'!$F$21</f>
        <v>3487.2851890000002</v>
      </c>
      <c r="P27" s="36">
        <f>SUMIFS(СВЦЭМ!$D$33:$D$776,СВЦЭМ!$A$33:$A$776,$A27,СВЦЭМ!$B$33:$B$776,P$11)+'СЕТ СН'!$F$11+СВЦЭМ!$D$10+'СЕТ СН'!$F$5-'СЕТ СН'!$F$21</f>
        <v>3479.4417735000002</v>
      </c>
      <c r="Q27" s="36">
        <f>SUMIFS(СВЦЭМ!$D$33:$D$776,СВЦЭМ!$A$33:$A$776,$A27,СВЦЭМ!$B$33:$B$776,Q$11)+'СЕТ СН'!$F$11+СВЦЭМ!$D$10+'СЕТ СН'!$F$5-'СЕТ СН'!$F$21</f>
        <v>3483.4564310999999</v>
      </c>
      <c r="R27" s="36">
        <f>SUMIFS(СВЦЭМ!$D$33:$D$776,СВЦЭМ!$A$33:$A$776,$A27,СВЦЭМ!$B$33:$B$776,R$11)+'СЕТ СН'!$F$11+СВЦЭМ!$D$10+'СЕТ СН'!$F$5-'СЕТ СН'!$F$21</f>
        <v>3458.5974111999999</v>
      </c>
      <c r="S27" s="36">
        <f>SUMIFS(СВЦЭМ!$D$33:$D$776,СВЦЭМ!$A$33:$A$776,$A27,СВЦЭМ!$B$33:$B$776,S$11)+'СЕТ СН'!$F$11+СВЦЭМ!$D$10+'СЕТ СН'!$F$5-'СЕТ СН'!$F$21</f>
        <v>3408.8707643100001</v>
      </c>
      <c r="T27" s="36">
        <f>SUMIFS(СВЦЭМ!$D$33:$D$776,СВЦЭМ!$A$33:$A$776,$A27,СВЦЭМ!$B$33:$B$776,T$11)+'СЕТ СН'!$F$11+СВЦЭМ!$D$10+'СЕТ СН'!$F$5-'СЕТ СН'!$F$21</f>
        <v>3393.5618979700002</v>
      </c>
      <c r="U27" s="36">
        <f>SUMIFS(СВЦЭМ!$D$33:$D$776,СВЦЭМ!$A$33:$A$776,$A27,СВЦЭМ!$B$33:$B$776,U$11)+'СЕТ СН'!$F$11+СВЦЭМ!$D$10+'СЕТ СН'!$F$5-'СЕТ СН'!$F$21</f>
        <v>3375.4490147199999</v>
      </c>
      <c r="V27" s="36">
        <f>SUMIFS(СВЦЭМ!$D$33:$D$776,СВЦЭМ!$A$33:$A$776,$A27,СВЦЭМ!$B$33:$B$776,V$11)+'СЕТ СН'!$F$11+СВЦЭМ!$D$10+'СЕТ СН'!$F$5-'СЕТ СН'!$F$21</f>
        <v>3356.9190894200001</v>
      </c>
      <c r="W27" s="36">
        <f>SUMIFS(СВЦЭМ!$D$33:$D$776,СВЦЭМ!$A$33:$A$776,$A27,СВЦЭМ!$B$33:$B$776,W$11)+'СЕТ СН'!$F$11+СВЦЭМ!$D$10+'СЕТ СН'!$F$5-'СЕТ СН'!$F$21</f>
        <v>3367.9220037700002</v>
      </c>
      <c r="X27" s="36">
        <f>SUMIFS(СВЦЭМ!$D$33:$D$776,СВЦЭМ!$A$33:$A$776,$A27,СВЦЭМ!$B$33:$B$776,X$11)+'СЕТ СН'!$F$11+СВЦЭМ!$D$10+'СЕТ СН'!$F$5-'СЕТ СН'!$F$21</f>
        <v>3410.1410424300002</v>
      </c>
      <c r="Y27" s="36">
        <f>SUMIFS(СВЦЭМ!$D$33:$D$776,СВЦЭМ!$A$33:$A$776,$A27,СВЦЭМ!$B$33:$B$776,Y$11)+'СЕТ СН'!$F$11+СВЦЭМ!$D$10+'СЕТ СН'!$F$5-'СЕТ СН'!$F$21</f>
        <v>3461.8596149700002</v>
      </c>
    </row>
    <row r="28" spans="1:25" ht="15.75" x14ac:dyDescent="0.2">
      <c r="A28" s="35">
        <f t="shared" si="0"/>
        <v>43541</v>
      </c>
      <c r="B28" s="36">
        <f>SUMIFS(СВЦЭМ!$D$33:$D$776,СВЦЭМ!$A$33:$A$776,$A28,СВЦЭМ!$B$33:$B$776,B$11)+'СЕТ СН'!$F$11+СВЦЭМ!$D$10+'СЕТ СН'!$F$5-'СЕТ СН'!$F$21</f>
        <v>3503.8169667800003</v>
      </c>
      <c r="C28" s="36">
        <f>SUMIFS(СВЦЭМ!$D$33:$D$776,СВЦЭМ!$A$33:$A$776,$A28,СВЦЭМ!$B$33:$B$776,C$11)+'СЕТ СН'!$F$11+СВЦЭМ!$D$10+'СЕТ СН'!$F$5-'СЕТ СН'!$F$21</f>
        <v>3539.1882230299998</v>
      </c>
      <c r="D28" s="36">
        <f>SUMIFS(СВЦЭМ!$D$33:$D$776,СВЦЭМ!$A$33:$A$776,$A28,СВЦЭМ!$B$33:$B$776,D$11)+'СЕТ СН'!$F$11+СВЦЭМ!$D$10+'СЕТ СН'!$F$5-'СЕТ СН'!$F$21</f>
        <v>3547.6133509700003</v>
      </c>
      <c r="E28" s="36">
        <f>SUMIFS(СВЦЭМ!$D$33:$D$776,СВЦЭМ!$A$33:$A$776,$A28,СВЦЭМ!$B$33:$B$776,E$11)+'СЕТ СН'!$F$11+СВЦЭМ!$D$10+'СЕТ СН'!$F$5-'СЕТ СН'!$F$21</f>
        <v>3553.2133666300001</v>
      </c>
      <c r="F28" s="36">
        <f>SUMIFS(СВЦЭМ!$D$33:$D$776,СВЦЭМ!$A$33:$A$776,$A28,СВЦЭМ!$B$33:$B$776,F$11)+'СЕТ СН'!$F$11+СВЦЭМ!$D$10+'СЕТ СН'!$F$5-'СЕТ СН'!$F$21</f>
        <v>3572.1029152900001</v>
      </c>
      <c r="G28" s="36">
        <f>SUMIFS(СВЦЭМ!$D$33:$D$776,СВЦЭМ!$A$33:$A$776,$A28,СВЦЭМ!$B$33:$B$776,G$11)+'СЕТ СН'!$F$11+СВЦЭМ!$D$10+'СЕТ СН'!$F$5-'СЕТ СН'!$F$21</f>
        <v>3586.7345091899997</v>
      </c>
      <c r="H28" s="36">
        <f>SUMIFS(СВЦЭМ!$D$33:$D$776,СВЦЭМ!$A$33:$A$776,$A28,СВЦЭМ!$B$33:$B$776,H$11)+'СЕТ СН'!$F$11+СВЦЭМ!$D$10+'СЕТ СН'!$F$5-'СЕТ СН'!$F$21</f>
        <v>3536.8445986400002</v>
      </c>
      <c r="I28" s="36">
        <f>SUMIFS(СВЦЭМ!$D$33:$D$776,СВЦЭМ!$A$33:$A$776,$A28,СВЦЭМ!$B$33:$B$776,I$11)+'СЕТ СН'!$F$11+СВЦЭМ!$D$10+'СЕТ СН'!$F$5-'СЕТ СН'!$F$21</f>
        <v>3480.1020194500002</v>
      </c>
      <c r="J28" s="36">
        <f>SUMIFS(СВЦЭМ!$D$33:$D$776,СВЦЭМ!$A$33:$A$776,$A28,СВЦЭМ!$B$33:$B$776,J$11)+'СЕТ СН'!$F$11+СВЦЭМ!$D$10+'СЕТ СН'!$F$5-'СЕТ СН'!$F$21</f>
        <v>3422.1440780200001</v>
      </c>
      <c r="K28" s="36">
        <f>SUMIFS(СВЦЭМ!$D$33:$D$776,СВЦЭМ!$A$33:$A$776,$A28,СВЦЭМ!$B$33:$B$776,K$11)+'СЕТ СН'!$F$11+СВЦЭМ!$D$10+'СЕТ СН'!$F$5-'СЕТ СН'!$F$21</f>
        <v>3390.1328489699999</v>
      </c>
      <c r="L28" s="36">
        <f>SUMIFS(СВЦЭМ!$D$33:$D$776,СВЦЭМ!$A$33:$A$776,$A28,СВЦЭМ!$B$33:$B$776,L$11)+'СЕТ СН'!$F$11+СВЦЭМ!$D$10+'СЕТ СН'!$F$5-'СЕТ СН'!$F$21</f>
        <v>3373.4128247500003</v>
      </c>
      <c r="M28" s="36">
        <f>SUMIFS(СВЦЭМ!$D$33:$D$776,СВЦЭМ!$A$33:$A$776,$A28,СВЦЭМ!$B$33:$B$776,M$11)+'СЕТ СН'!$F$11+СВЦЭМ!$D$10+'СЕТ СН'!$F$5-'СЕТ СН'!$F$21</f>
        <v>3414.9275577799999</v>
      </c>
      <c r="N28" s="36">
        <f>SUMIFS(СВЦЭМ!$D$33:$D$776,СВЦЭМ!$A$33:$A$776,$A28,СВЦЭМ!$B$33:$B$776,N$11)+'СЕТ СН'!$F$11+СВЦЭМ!$D$10+'СЕТ СН'!$F$5-'СЕТ СН'!$F$21</f>
        <v>3453.5447005800002</v>
      </c>
      <c r="O28" s="36">
        <f>SUMIFS(СВЦЭМ!$D$33:$D$776,СВЦЭМ!$A$33:$A$776,$A28,СВЦЭМ!$B$33:$B$776,O$11)+'СЕТ СН'!$F$11+СВЦЭМ!$D$10+'СЕТ СН'!$F$5-'СЕТ СН'!$F$21</f>
        <v>3477.5513033500001</v>
      </c>
      <c r="P28" s="36">
        <f>SUMIFS(СВЦЭМ!$D$33:$D$776,СВЦЭМ!$A$33:$A$776,$A28,СВЦЭМ!$B$33:$B$776,P$11)+'СЕТ СН'!$F$11+СВЦЭМ!$D$10+'СЕТ СН'!$F$5-'СЕТ СН'!$F$21</f>
        <v>3490.6406049400002</v>
      </c>
      <c r="Q28" s="36">
        <f>SUMIFS(СВЦЭМ!$D$33:$D$776,СВЦЭМ!$A$33:$A$776,$A28,СВЦЭМ!$B$33:$B$776,Q$11)+'СЕТ СН'!$F$11+СВЦЭМ!$D$10+'СЕТ СН'!$F$5-'СЕТ СН'!$F$21</f>
        <v>3494.6132815000001</v>
      </c>
      <c r="R28" s="36">
        <f>SUMIFS(СВЦЭМ!$D$33:$D$776,СВЦЭМ!$A$33:$A$776,$A28,СВЦЭМ!$B$33:$B$776,R$11)+'СЕТ СН'!$F$11+СВЦЭМ!$D$10+'СЕТ СН'!$F$5-'СЕТ СН'!$F$21</f>
        <v>3458.0613187399999</v>
      </c>
      <c r="S28" s="36">
        <f>SUMIFS(СВЦЭМ!$D$33:$D$776,СВЦЭМ!$A$33:$A$776,$A28,СВЦЭМ!$B$33:$B$776,S$11)+'СЕТ СН'!$F$11+СВЦЭМ!$D$10+'СЕТ СН'!$F$5-'СЕТ СН'!$F$21</f>
        <v>3411.7062649499999</v>
      </c>
      <c r="T28" s="36">
        <f>SUMIFS(СВЦЭМ!$D$33:$D$776,СВЦЭМ!$A$33:$A$776,$A28,СВЦЭМ!$B$33:$B$776,T$11)+'СЕТ СН'!$F$11+СВЦЭМ!$D$10+'СЕТ СН'!$F$5-'СЕТ СН'!$F$21</f>
        <v>3379.57633042</v>
      </c>
      <c r="U28" s="36">
        <f>SUMIFS(СВЦЭМ!$D$33:$D$776,СВЦЭМ!$A$33:$A$776,$A28,СВЦЭМ!$B$33:$B$776,U$11)+'СЕТ СН'!$F$11+СВЦЭМ!$D$10+'СЕТ СН'!$F$5-'СЕТ СН'!$F$21</f>
        <v>3352.64824671</v>
      </c>
      <c r="V28" s="36">
        <f>SUMIFS(СВЦЭМ!$D$33:$D$776,СВЦЭМ!$A$33:$A$776,$A28,СВЦЭМ!$B$33:$B$776,V$11)+'СЕТ СН'!$F$11+СВЦЭМ!$D$10+'СЕТ СН'!$F$5-'СЕТ СН'!$F$21</f>
        <v>3337.4417675099999</v>
      </c>
      <c r="W28" s="36">
        <f>SUMIFS(СВЦЭМ!$D$33:$D$776,СВЦЭМ!$A$33:$A$776,$A28,СВЦЭМ!$B$33:$B$776,W$11)+'СЕТ СН'!$F$11+СВЦЭМ!$D$10+'СЕТ СН'!$F$5-'СЕТ СН'!$F$21</f>
        <v>3353.21513409</v>
      </c>
      <c r="X28" s="36">
        <f>SUMIFS(СВЦЭМ!$D$33:$D$776,СВЦЭМ!$A$33:$A$776,$A28,СВЦЭМ!$B$33:$B$776,X$11)+'СЕТ СН'!$F$11+СВЦЭМ!$D$10+'СЕТ СН'!$F$5-'СЕТ СН'!$F$21</f>
        <v>3389.1718155099998</v>
      </c>
      <c r="Y28" s="36">
        <f>SUMIFS(СВЦЭМ!$D$33:$D$776,СВЦЭМ!$A$33:$A$776,$A28,СВЦЭМ!$B$33:$B$776,Y$11)+'СЕТ СН'!$F$11+СВЦЭМ!$D$10+'СЕТ СН'!$F$5-'СЕТ СН'!$F$21</f>
        <v>3437.8781702900001</v>
      </c>
    </row>
    <row r="29" spans="1:25" ht="15.75" x14ac:dyDescent="0.2">
      <c r="A29" s="35">
        <f t="shared" si="0"/>
        <v>43542</v>
      </c>
      <c r="B29" s="36">
        <f>SUMIFS(СВЦЭМ!$D$33:$D$776,СВЦЭМ!$A$33:$A$776,$A29,СВЦЭМ!$B$33:$B$776,B$11)+'СЕТ СН'!$F$11+СВЦЭМ!$D$10+'СЕТ СН'!$F$5-'СЕТ СН'!$F$21</f>
        <v>3500.6596530100001</v>
      </c>
      <c r="C29" s="36">
        <f>SUMIFS(СВЦЭМ!$D$33:$D$776,СВЦЭМ!$A$33:$A$776,$A29,СВЦЭМ!$B$33:$B$776,C$11)+'СЕТ СН'!$F$11+СВЦЭМ!$D$10+'СЕТ СН'!$F$5-'СЕТ СН'!$F$21</f>
        <v>3537.5978242000001</v>
      </c>
      <c r="D29" s="36">
        <f>SUMIFS(СВЦЭМ!$D$33:$D$776,СВЦЭМ!$A$33:$A$776,$A29,СВЦЭМ!$B$33:$B$776,D$11)+'СЕТ СН'!$F$11+СВЦЭМ!$D$10+'СЕТ СН'!$F$5-'СЕТ СН'!$F$21</f>
        <v>3539.2818615000001</v>
      </c>
      <c r="E29" s="36">
        <f>SUMIFS(СВЦЭМ!$D$33:$D$776,СВЦЭМ!$A$33:$A$776,$A29,СВЦЭМ!$B$33:$B$776,E$11)+'СЕТ СН'!$F$11+СВЦЭМ!$D$10+'СЕТ СН'!$F$5-'СЕТ СН'!$F$21</f>
        <v>3550.77483153</v>
      </c>
      <c r="F29" s="36">
        <f>SUMIFS(СВЦЭМ!$D$33:$D$776,СВЦЭМ!$A$33:$A$776,$A29,СВЦЭМ!$B$33:$B$776,F$11)+'СЕТ СН'!$F$11+СВЦЭМ!$D$10+'СЕТ СН'!$F$5-'СЕТ СН'!$F$21</f>
        <v>3554.43427896</v>
      </c>
      <c r="G29" s="36">
        <f>SUMIFS(СВЦЭМ!$D$33:$D$776,СВЦЭМ!$A$33:$A$776,$A29,СВЦЭМ!$B$33:$B$776,G$11)+'СЕТ СН'!$F$11+СВЦЭМ!$D$10+'СЕТ СН'!$F$5-'СЕТ СН'!$F$21</f>
        <v>3536.0647703700001</v>
      </c>
      <c r="H29" s="36">
        <f>SUMIFS(СВЦЭМ!$D$33:$D$776,СВЦЭМ!$A$33:$A$776,$A29,СВЦЭМ!$B$33:$B$776,H$11)+'СЕТ СН'!$F$11+СВЦЭМ!$D$10+'СЕТ СН'!$F$5-'СЕТ СН'!$F$21</f>
        <v>3492.16910319</v>
      </c>
      <c r="I29" s="36">
        <f>SUMIFS(СВЦЭМ!$D$33:$D$776,СВЦЭМ!$A$33:$A$776,$A29,СВЦЭМ!$B$33:$B$776,I$11)+'СЕТ СН'!$F$11+СВЦЭМ!$D$10+'СЕТ СН'!$F$5-'СЕТ СН'!$F$21</f>
        <v>3424.3107548899998</v>
      </c>
      <c r="J29" s="36">
        <f>SUMIFS(СВЦЭМ!$D$33:$D$776,СВЦЭМ!$A$33:$A$776,$A29,СВЦЭМ!$B$33:$B$776,J$11)+'СЕТ СН'!$F$11+СВЦЭМ!$D$10+'СЕТ СН'!$F$5-'СЕТ СН'!$F$21</f>
        <v>3393.8491816599999</v>
      </c>
      <c r="K29" s="36">
        <f>SUMIFS(СВЦЭМ!$D$33:$D$776,СВЦЭМ!$A$33:$A$776,$A29,СВЦЭМ!$B$33:$B$776,K$11)+'СЕТ СН'!$F$11+СВЦЭМ!$D$10+'СЕТ СН'!$F$5-'СЕТ СН'!$F$21</f>
        <v>3371.14357943</v>
      </c>
      <c r="L29" s="36">
        <f>SUMIFS(СВЦЭМ!$D$33:$D$776,СВЦЭМ!$A$33:$A$776,$A29,СВЦЭМ!$B$33:$B$776,L$11)+'СЕТ СН'!$F$11+СВЦЭМ!$D$10+'СЕТ СН'!$F$5-'СЕТ СН'!$F$21</f>
        <v>3370.9949717300001</v>
      </c>
      <c r="M29" s="36">
        <f>SUMIFS(СВЦЭМ!$D$33:$D$776,СВЦЭМ!$A$33:$A$776,$A29,СВЦЭМ!$B$33:$B$776,M$11)+'СЕТ СН'!$F$11+СВЦЭМ!$D$10+'СЕТ СН'!$F$5-'СЕТ СН'!$F$21</f>
        <v>3404.1012896500001</v>
      </c>
      <c r="N29" s="36">
        <f>SUMIFS(СВЦЭМ!$D$33:$D$776,СВЦЭМ!$A$33:$A$776,$A29,СВЦЭМ!$B$33:$B$776,N$11)+'СЕТ СН'!$F$11+СВЦЭМ!$D$10+'СЕТ СН'!$F$5-'СЕТ СН'!$F$21</f>
        <v>3455.2874213099999</v>
      </c>
      <c r="O29" s="36">
        <f>SUMIFS(СВЦЭМ!$D$33:$D$776,СВЦЭМ!$A$33:$A$776,$A29,СВЦЭМ!$B$33:$B$776,O$11)+'СЕТ СН'!$F$11+СВЦЭМ!$D$10+'СЕТ СН'!$F$5-'СЕТ СН'!$F$21</f>
        <v>3478.0183719199999</v>
      </c>
      <c r="P29" s="36">
        <f>SUMIFS(СВЦЭМ!$D$33:$D$776,СВЦЭМ!$A$33:$A$776,$A29,СВЦЭМ!$B$33:$B$776,P$11)+'СЕТ СН'!$F$11+СВЦЭМ!$D$10+'СЕТ СН'!$F$5-'СЕТ СН'!$F$21</f>
        <v>3491.5951742900002</v>
      </c>
      <c r="Q29" s="36">
        <f>SUMIFS(СВЦЭМ!$D$33:$D$776,СВЦЭМ!$A$33:$A$776,$A29,СВЦЭМ!$B$33:$B$776,Q$11)+'СЕТ СН'!$F$11+СВЦЭМ!$D$10+'СЕТ СН'!$F$5-'СЕТ СН'!$F$21</f>
        <v>3488.8212585299998</v>
      </c>
      <c r="R29" s="36">
        <f>SUMIFS(СВЦЭМ!$D$33:$D$776,СВЦЭМ!$A$33:$A$776,$A29,СВЦЭМ!$B$33:$B$776,R$11)+'СЕТ СН'!$F$11+СВЦЭМ!$D$10+'СЕТ СН'!$F$5-'СЕТ СН'!$F$21</f>
        <v>3453.61842398</v>
      </c>
      <c r="S29" s="36">
        <f>SUMIFS(СВЦЭМ!$D$33:$D$776,СВЦЭМ!$A$33:$A$776,$A29,СВЦЭМ!$B$33:$B$776,S$11)+'СЕТ СН'!$F$11+СВЦЭМ!$D$10+'СЕТ СН'!$F$5-'СЕТ СН'!$F$21</f>
        <v>3413.6894498299998</v>
      </c>
      <c r="T29" s="36">
        <f>SUMIFS(СВЦЭМ!$D$33:$D$776,СВЦЭМ!$A$33:$A$776,$A29,СВЦЭМ!$B$33:$B$776,T$11)+'СЕТ СН'!$F$11+СВЦЭМ!$D$10+'СЕТ СН'!$F$5-'СЕТ СН'!$F$21</f>
        <v>3375.1395168899999</v>
      </c>
      <c r="U29" s="36">
        <f>SUMIFS(СВЦЭМ!$D$33:$D$776,СВЦЭМ!$A$33:$A$776,$A29,СВЦЭМ!$B$33:$B$776,U$11)+'СЕТ СН'!$F$11+СВЦЭМ!$D$10+'СЕТ СН'!$F$5-'СЕТ СН'!$F$21</f>
        <v>3361.5890770400001</v>
      </c>
      <c r="V29" s="36">
        <f>SUMIFS(СВЦЭМ!$D$33:$D$776,СВЦЭМ!$A$33:$A$776,$A29,СВЦЭМ!$B$33:$B$776,V$11)+'СЕТ СН'!$F$11+СВЦЭМ!$D$10+'СЕТ СН'!$F$5-'СЕТ СН'!$F$21</f>
        <v>3362.6580292899998</v>
      </c>
      <c r="W29" s="36">
        <f>SUMIFS(СВЦЭМ!$D$33:$D$776,СВЦЭМ!$A$33:$A$776,$A29,СВЦЭМ!$B$33:$B$776,W$11)+'СЕТ СН'!$F$11+СВЦЭМ!$D$10+'СЕТ СН'!$F$5-'СЕТ СН'!$F$21</f>
        <v>3373.0300231199999</v>
      </c>
      <c r="X29" s="36">
        <f>SUMIFS(СВЦЭМ!$D$33:$D$776,СВЦЭМ!$A$33:$A$776,$A29,СВЦЭМ!$B$33:$B$776,X$11)+'СЕТ СН'!$F$11+СВЦЭМ!$D$10+'СЕТ СН'!$F$5-'СЕТ СН'!$F$21</f>
        <v>3421.5788733700001</v>
      </c>
      <c r="Y29" s="36">
        <f>SUMIFS(СВЦЭМ!$D$33:$D$776,СВЦЭМ!$A$33:$A$776,$A29,СВЦЭМ!$B$33:$B$776,Y$11)+'СЕТ СН'!$F$11+СВЦЭМ!$D$10+'СЕТ СН'!$F$5-'СЕТ СН'!$F$21</f>
        <v>3489.7685452800001</v>
      </c>
    </row>
    <row r="30" spans="1:25" ht="15.75" x14ac:dyDescent="0.2">
      <c r="A30" s="35">
        <f t="shared" si="0"/>
        <v>43543</v>
      </c>
      <c r="B30" s="36">
        <f>SUMIFS(СВЦЭМ!$D$33:$D$776,СВЦЭМ!$A$33:$A$776,$A30,СВЦЭМ!$B$33:$B$776,B$11)+'СЕТ СН'!$F$11+СВЦЭМ!$D$10+'СЕТ СН'!$F$5-'СЕТ СН'!$F$21</f>
        <v>3484.94171787</v>
      </c>
      <c r="C30" s="36">
        <f>SUMIFS(СВЦЭМ!$D$33:$D$776,СВЦЭМ!$A$33:$A$776,$A30,СВЦЭМ!$B$33:$B$776,C$11)+'СЕТ СН'!$F$11+СВЦЭМ!$D$10+'СЕТ СН'!$F$5-'СЕТ СН'!$F$21</f>
        <v>3514.9189498800001</v>
      </c>
      <c r="D30" s="36">
        <f>SUMIFS(СВЦЭМ!$D$33:$D$776,СВЦЭМ!$A$33:$A$776,$A30,СВЦЭМ!$B$33:$B$776,D$11)+'СЕТ СН'!$F$11+СВЦЭМ!$D$10+'СЕТ СН'!$F$5-'СЕТ СН'!$F$21</f>
        <v>3543.36025926</v>
      </c>
      <c r="E30" s="36">
        <f>SUMIFS(СВЦЭМ!$D$33:$D$776,СВЦЭМ!$A$33:$A$776,$A30,СВЦЭМ!$B$33:$B$776,E$11)+'СЕТ СН'!$F$11+СВЦЭМ!$D$10+'СЕТ СН'!$F$5-'СЕТ СН'!$F$21</f>
        <v>3552.6132039499998</v>
      </c>
      <c r="F30" s="36">
        <f>SUMIFS(СВЦЭМ!$D$33:$D$776,СВЦЭМ!$A$33:$A$776,$A30,СВЦЭМ!$B$33:$B$776,F$11)+'СЕТ СН'!$F$11+СВЦЭМ!$D$10+'СЕТ СН'!$F$5-'СЕТ СН'!$F$21</f>
        <v>3566.2956639399999</v>
      </c>
      <c r="G30" s="36">
        <f>SUMIFS(СВЦЭМ!$D$33:$D$776,СВЦЭМ!$A$33:$A$776,$A30,СВЦЭМ!$B$33:$B$776,G$11)+'СЕТ СН'!$F$11+СВЦЭМ!$D$10+'СЕТ СН'!$F$5-'СЕТ СН'!$F$21</f>
        <v>3546.5455763</v>
      </c>
      <c r="H30" s="36">
        <f>SUMIFS(СВЦЭМ!$D$33:$D$776,СВЦЭМ!$A$33:$A$776,$A30,СВЦЭМ!$B$33:$B$776,H$11)+'СЕТ СН'!$F$11+СВЦЭМ!$D$10+'СЕТ СН'!$F$5-'СЕТ СН'!$F$21</f>
        <v>3478.0601169000001</v>
      </c>
      <c r="I30" s="36">
        <f>SUMIFS(СВЦЭМ!$D$33:$D$776,СВЦЭМ!$A$33:$A$776,$A30,СВЦЭМ!$B$33:$B$776,I$11)+'СЕТ СН'!$F$11+СВЦЭМ!$D$10+'СЕТ СН'!$F$5-'СЕТ СН'!$F$21</f>
        <v>3403.4201822</v>
      </c>
      <c r="J30" s="36">
        <f>SUMIFS(СВЦЭМ!$D$33:$D$776,СВЦЭМ!$A$33:$A$776,$A30,СВЦЭМ!$B$33:$B$776,J$11)+'СЕТ СН'!$F$11+СВЦЭМ!$D$10+'СЕТ СН'!$F$5-'СЕТ СН'!$F$21</f>
        <v>3363.1072419299999</v>
      </c>
      <c r="K30" s="36">
        <f>SUMIFS(СВЦЭМ!$D$33:$D$776,СВЦЭМ!$A$33:$A$776,$A30,СВЦЭМ!$B$33:$B$776,K$11)+'СЕТ СН'!$F$11+СВЦЭМ!$D$10+'СЕТ СН'!$F$5-'СЕТ СН'!$F$21</f>
        <v>3334.7371863500002</v>
      </c>
      <c r="L30" s="36">
        <f>SUMIFS(СВЦЭМ!$D$33:$D$776,СВЦЭМ!$A$33:$A$776,$A30,СВЦЭМ!$B$33:$B$776,L$11)+'СЕТ СН'!$F$11+СВЦЭМ!$D$10+'СЕТ СН'!$F$5-'СЕТ СН'!$F$21</f>
        <v>3337.8045004300002</v>
      </c>
      <c r="M30" s="36">
        <f>SUMIFS(СВЦЭМ!$D$33:$D$776,СВЦЭМ!$A$33:$A$776,$A30,СВЦЭМ!$B$33:$B$776,M$11)+'СЕТ СН'!$F$11+СВЦЭМ!$D$10+'СЕТ СН'!$F$5-'СЕТ СН'!$F$21</f>
        <v>3366.58219663</v>
      </c>
      <c r="N30" s="36">
        <f>SUMIFS(СВЦЭМ!$D$33:$D$776,СВЦЭМ!$A$33:$A$776,$A30,СВЦЭМ!$B$33:$B$776,N$11)+'СЕТ СН'!$F$11+СВЦЭМ!$D$10+'СЕТ СН'!$F$5-'СЕТ СН'!$F$21</f>
        <v>3441.18034377</v>
      </c>
      <c r="O30" s="36">
        <f>SUMIFS(СВЦЭМ!$D$33:$D$776,СВЦЭМ!$A$33:$A$776,$A30,СВЦЭМ!$B$33:$B$776,O$11)+'СЕТ СН'!$F$11+СВЦЭМ!$D$10+'СЕТ СН'!$F$5-'СЕТ СН'!$F$21</f>
        <v>3480.28817768</v>
      </c>
      <c r="P30" s="36">
        <f>SUMIFS(СВЦЭМ!$D$33:$D$776,СВЦЭМ!$A$33:$A$776,$A30,СВЦЭМ!$B$33:$B$776,P$11)+'СЕТ СН'!$F$11+СВЦЭМ!$D$10+'СЕТ СН'!$F$5-'СЕТ СН'!$F$21</f>
        <v>3494.6539014</v>
      </c>
      <c r="Q30" s="36">
        <f>SUMIFS(СВЦЭМ!$D$33:$D$776,СВЦЭМ!$A$33:$A$776,$A30,СВЦЭМ!$B$33:$B$776,Q$11)+'СЕТ СН'!$F$11+СВЦЭМ!$D$10+'СЕТ СН'!$F$5-'СЕТ СН'!$F$21</f>
        <v>3502.68020811</v>
      </c>
      <c r="R30" s="36">
        <f>SUMIFS(СВЦЭМ!$D$33:$D$776,СВЦЭМ!$A$33:$A$776,$A30,СВЦЭМ!$B$33:$B$776,R$11)+'СЕТ СН'!$F$11+СВЦЭМ!$D$10+'СЕТ СН'!$F$5-'СЕТ СН'!$F$21</f>
        <v>3466.89629762</v>
      </c>
      <c r="S30" s="36">
        <f>SUMIFS(СВЦЭМ!$D$33:$D$776,СВЦЭМ!$A$33:$A$776,$A30,СВЦЭМ!$B$33:$B$776,S$11)+'СЕТ СН'!$F$11+СВЦЭМ!$D$10+'СЕТ СН'!$F$5-'СЕТ СН'!$F$21</f>
        <v>3417.80827486</v>
      </c>
      <c r="T30" s="36">
        <f>SUMIFS(СВЦЭМ!$D$33:$D$776,СВЦЭМ!$A$33:$A$776,$A30,СВЦЭМ!$B$33:$B$776,T$11)+'СЕТ СН'!$F$11+СВЦЭМ!$D$10+'СЕТ СН'!$F$5-'СЕТ СН'!$F$21</f>
        <v>3392.7589366299999</v>
      </c>
      <c r="U30" s="36">
        <f>SUMIFS(СВЦЭМ!$D$33:$D$776,СВЦЭМ!$A$33:$A$776,$A30,СВЦЭМ!$B$33:$B$776,U$11)+'СЕТ СН'!$F$11+СВЦЭМ!$D$10+'СЕТ СН'!$F$5-'СЕТ СН'!$F$21</f>
        <v>3359.2969476200001</v>
      </c>
      <c r="V30" s="36">
        <f>SUMIFS(СВЦЭМ!$D$33:$D$776,СВЦЭМ!$A$33:$A$776,$A30,СВЦЭМ!$B$33:$B$776,V$11)+'СЕТ СН'!$F$11+СВЦЭМ!$D$10+'СЕТ СН'!$F$5-'СЕТ СН'!$F$21</f>
        <v>3348.1684892600001</v>
      </c>
      <c r="W30" s="36">
        <f>SUMIFS(СВЦЭМ!$D$33:$D$776,СВЦЭМ!$A$33:$A$776,$A30,СВЦЭМ!$B$33:$B$776,W$11)+'СЕТ СН'!$F$11+СВЦЭМ!$D$10+'СЕТ СН'!$F$5-'СЕТ СН'!$F$21</f>
        <v>3363.7309803600001</v>
      </c>
      <c r="X30" s="36">
        <f>SUMIFS(СВЦЭМ!$D$33:$D$776,СВЦЭМ!$A$33:$A$776,$A30,СВЦЭМ!$B$33:$B$776,X$11)+'СЕТ СН'!$F$11+СВЦЭМ!$D$10+'СЕТ СН'!$F$5-'СЕТ СН'!$F$21</f>
        <v>3433.4617642900002</v>
      </c>
      <c r="Y30" s="36">
        <f>SUMIFS(СВЦЭМ!$D$33:$D$776,СВЦЭМ!$A$33:$A$776,$A30,СВЦЭМ!$B$33:$B$776,Y$11)+'СЕТ СН'!$F$11+СВЦЭМ!$D$10+'СЕТ СН'!$F$5-'СЕТ СН'!$F$21</f>
        <v>3495.2791169900001</v>
      </c>
    </row>
    <row r="31" spans="1:25" ht="15.75" x14ac:dyDescent="0.2">
      <c r="A31" s="35">
        <f t="shared" si="0"/>
        <v>43544</v>
      </c>
      <c r="B31" s="36">
        <f>SUMIFS(СВЦЭМ!$D$33:$D$776,СВЦЭМ!$A$33:$A$776,$A31,СВЦЭМ!$B$33:$B$776,B$11)+'СЕТ СН'!$F$11+СВЦЭМ!$D$10+'СЕТ СН'!$F$5-'СЕТ СН'!$F$21</f>
        <v>3509.4764073400002</v>
      </c>
      <c r="C31" s="36">
        <f>SUMIFS(СВЦЭМ!$D$33:$D$776,СВЦЭМ!$A$33:$A$776,$A31,СВЦЭМ!$B$33:$B$776,C$11)+'СЕТ СН'!$F$11+СВЦЭМ!$D$10+'СЕТ СН'!$F$5-'СЕТ СН'!$F$21</f>
        <v>3542.7872026800001</v>
      </c>
      <c r="D31" s="36">
        <f>SUMIFS(СВЦЭМ!$D$33:$D$776,СВЦЭМ!$A$33:$A$776,$A31,СВЦЭМ!$B$33:$B$776,D$11)+'СЕТ СН'!$F$11+СВЦЭМ!$D$10+'СЕТ СН'!$F$5-'СЕТ СН'!$F$21</f>
        <v>3527.14731927</v>
      </c>
      <c r="E31" s="36">
        <f>SUMIFS(СВЦЭМ!$D$33:$D$776,СВЦЭМ!$A$33:$A$776,$A31,СВЦЭМ!$B$33:$B$776,E$11)+'СЕТ СН'!$F$11+СВЦЭМ!$D$10+'СЕТ СН'!$F$5-'СЕТ СН'!$F$21</f>
        <v>3529.44703617</v>
      </c>
      <c r="F31" s="36">
        <f>SUMIFS(СВЦЭМ!$D$33:$D$776,СВЦЭМ!$A$33:$A$776,$A31,СВЦЭМ!$B$33:$B$776,F$11)+'СЕТ СН'!$F$11+СВЦЭМ!$D$10+'СЕТ СН'!$F$5-'СЕТ СН'!$F$21</f>
        <v>3532.6766353600001</v>
      </c>
      <c r="G31" s="36">
        <f>SUMIFS(СВЦЭМ!$D$33:$D$776,СВЦЭМ!$A$33:$A$776,$A31,СВЦЭМ!$B$33:$B$776,G$11)+'СЕТ СН'!$F$11+СВЦЭМ!$D$10+'СЕТ СН'!$F$5-'СЕТ СН'!$F$21</f>
        <v>3518.4549298399997</v>
      </c>
      <c r="H31" s="36">
        <f>SUMIFS(СВЦЭМ!$D$33:$D$776,СВЦЭМ!$A$33:$A$776,$A31,СВЦЭМ!$B$33:$B$776,H$11)+'СЕТ СН'!$F$11+СВЦЭМ!$D$10+'СЕТ СН'!$F$5-'СЕТ СН'!$F$21</f>
        <v>3473.2585036099999</v>
      </c>
      <c r="I31" s="36">
        <f>SUMIFS(СВЦЭМ!$D$33:$D$776,СВЦЭМ!$A$33:$A$776,$A31,СВЦЭМ!$B$33:$B$776,I$11)+'СЕТ СН'!$F$11+СВЦЭМ!$D$10+'СЕТ СН'!$F$5-'СЕТ СН'!$F$21</f>
        <v>3444.77792606</v>
      </c>
      <c r="J31" s="36">
        <f>SUMIFS(СВЦЭМ!$D$33:$D$776,СВЦЭМ!$A$33:$A$776,$A31,СВЦЭМ!$B$33:$B$776,J$11)+'СЕТ СН'!$F$11+СВЦЭМ!$D$10+'СЕТ СН'!$F$5-'СЕТ СН'!$F$21</f>
        <v>3390.9259934299998</v>
      </c>
      <c r="K31" s="36">
        <f>SUMIFS(СВЦЭМ!$D$33:$D$776,СВЦЭМ!$A$33:$A$776,$A31,СВЦЭМ!$B$33:$B$776,K$11)+'СЕТ СН'!$F$11+СВЦЭМ!$D$10+'СЕТ СН'!$F$5-'СЕТ СН'!$F$21</f>
        <v>3365.1218675600003</v>
      </c>
      <c r="L31" s="36">
        <f>SUMIFS(СВЦЭМ!$D$33:$D$776,СВЦЭМ!$A$33:$A$776,$A31,СВЦЭМ!$B$33:$B$776,L$11)+'СЕТ СН'!$F$11+СВЦЭМ!$D$10+'СЕТ СН'!$F$5-'СЕТ СН'!$F$21</f>
        <v>3362.0982604999999</v>
      </c>
      <c r="M31" s="36">
        <f>SUMIFS(СВЦЭМ!$D$33:$D$776,СВЦЭМ!$A$33:$A$776,$A31,СВЦЭМ!$B$33:$B$776,M$11)+'СЕТ СН'!$F$11+СВЦЭМ!$D$10+'СЕТ СН'!$F$5-'СЕТ СН'!$F$21</f>
        <v>3386.6969395599999</v>
      </c>
      <c r="N31" s="36">
        <f>SUMIFS(СВЦЭМ!$D$33:$D$776,СВЦЭМ!$A$33:$A$776,$A31,СВЦЭМ!$B$33:$B$776,N$11)+'СЕТ СН'!$F$11+СВЦЭМ!$D$10+'СЕТ СН'!$F$5-'СЕТ СН'!$F$21</f>
        <v>3423.2847166500001</v>
      </c>
      <c r="O31" s="36">
        <f>SUMIFS(СВЦЭМ!$D$33:$D$776,СВЦЭМ!$A$33:$A$776,$A31,СВЦЭМ!$B$33:$B$776,O$11)+'СЕТ СН'!$F$11+СВЦЭМ!$D$10+'СЕТ СН'!$F$5-'СЕТ СН'!$F$21</f>
        <v>3435.6545163800001</v>
      </c>
      <c r="P31" s="36">
        <f>SUMIFS(СВЦЭМ!$D$33:$D$776,СВЦЭМ!$A$33:$A$776,$A31,СВЦЭМ!$B$33:$B$776,P$11)+'СЕТ СН'!$F$11+СВЦЭМ!$D$10+'СЕТ СН'!$F$5-'СЕТ СН'!$F$21</f>
        <v>3450.5397265900001</v>
      </c>
      <c r="Q31" s="36">
        <f>SUMIFS(СВЦЭМ!$D$33:$D$776,СВЦЭМ!$A$33:$A$776,$A31,СВЦЭМ!$B$33:$B$776,Q$11)+'СЕТ СН'!$F$11+СВЦЭМ!$D$10+'СЕТ СН'!$F$5-'СЕТ СН'!$F$21</f>
        <v>3444.3983281800001</v>
      </c>
      <c r="R31" s="36">
        <f>SUMIFS(СВЦЭМ!$D$33:$D$776,СВЦЭМ!$A$33:$A$776,$A31,СВЦЭМ!$B$33:$B$776,R$11)+'СЕТ СН'!$F$11+СВЦЭМ!$D$10+'СЕТ СН'!$F$5-'СЕТ СН'!$F$21</f>
        <v>3415.7175951099998</v>
      </c>
      <c r="S31" s="36">
        <f>SUMIFS(СВЦЭМ!$D$33:$D$776,СВЦЭМ!$A$33:$A$776,$A31,СВЦЭМ!$B$33:$B$776,S$11)+'СЕТ СН'!$F$11+СВЦЭМ!$D$10+'СЕТ СН'!$F$5-'СЕТ СН'!$F$21</f>
        <v>3370.8603359200001</v>
      </c>
      <c r="T31" s="36">
        <f>SUMIFS(СВЦЭМ!$D$33:$D$776,СВЦЭМ!$A$33:$A$776,$A31,СВЦЭМ!$B$33:$B$776,T$11)+'СЕТ СН'!$F$11+СВЦЭМ!$D$10+'СЕТ СН'!$F$5-'СЕТ СН'!$F$21</f>
        <v>3357.3469908400002</v>
      </c>
      <c r="U31" s="36">
        <f>SUMIFS(СВЦЭМ!$D$33:$D$776,СВЦЭМ!$A$33:$A$776,$A31,СВЦЭМ!$B$33:$B$776,U$11)+'СЕТ СН'!$F$11+СВЦЭМ!$D$10+'СЕТ СН'!$F$5-'СЕТ СН'!$F$21</f>
        <v>3326.9137165500001</v>
      </c>
      <c r="V31" s="36">
        <f>SUMIFS(СВЦЭМ!$D$33:$D$776,СВЦЭМ!$A$33:$A$776,$A31,СВЦЭМ!$B$33:$B$776,V$11)+'СЕТ СН'!$F$11+СВЦЭМ!$D$10+'СЕТ СН'!$F$5-'СЕТ СН'!$F$21</f>
        <v>3317.5231500999998</v>
      </c>
      <c r="W31" s="36">
        <f>SUMIFS(СВЦЭМ!$D$33:$D$776,СВЦЭМ!$A$33:$A$776,$A31,СВЦЭМ!$B$33:$B$776,W$11)+'СЕТ СН'!$F$11+СВЦЭМ!$D$10+'СЕТ СН'!$F$5-'СЕТ СН'!$F$21</f>
        <v>3314.1946936899999</v>
      </c>
      <c r="X31" s="36">
        <f>SUMIFS(СВЦЭМ!$D$33:$D$776,СВЦЭМ!$A$33:$A$776,$A31,СВЦЭМ!$B$33:$B$776,X$11)+'СЕТ СН'!$F$11+СВЦЭМ!$D$10+'СЕТ СН'!$F$5-'СЕТ СН'!$F$21</f>
        <v>3352.9734262299999</v>
      </c>
      <c r="Y31" s="36">
        <f>SUMIFS(СВЦЭМ!$D$33:$D$776,СВЦЭМ!$A$33:$A$776,$A31,СВЦЭМ!$B$33:$B$776,Y$11)+'СЕТ СН'!$F$11+СВЦЭМ!$D$10+'СЕТ СН'!$F$5-'СЕТ СН'!$F$21</f>
        <v>3410.1332923300001</v>
      </c>
    </row>
    <row r="32" spans="1:25" ht="15.75" x14ac:dyDescent="0.2">
      <c r="A32" s="35">
        <f t="shared" si="0"/>
        <v>43545</v>
      </c>
      <c r="B32" s="36">
        <f>SUMIFS(СВЦЭМ!$D$33:$D$776,СВЦЭМ!$A$33:$A$776,$A32,СВЦЭМ!$B$33:$B$776,B$11)+'СЕТ СН'!$F$11+СВЦЭМ!$D$10+'СЕТ СН'!$F$5-'СЕТ СН'!$F$21</f>
        <v>3462.57286737</v>
      </c>
      <c r="C32" s="36">
        <f>SUMIFS(СВЦЭМ!$D$33:$D$776,СВЦЭМ!$A$33:$A$776,$A32,СВЦЭМ!$B$33:$B$776,C$11)+'СЕТ СН'!$F$11+СВЦЭМ!$D$10+'СЕТ СН'!$F$5-'СЕТ СН'!$F$21</f>
        <v>3505.9676077100003</v>
      </c>
      <c r="D32" s="36">
        <f>SUMIFS(СВЦЭМ!$D$33:$D$776,СВЦЭМ!$A$33:$A$776,$A32,СВЦЭМ!$B$33:$B$776,D$11)+'СЕТ СН'!$F$11+СВЦЭМ!$D$10+'СЕТ СН'!$F$5-'СЕТ СН'!$F$21</f>
        <v>3530.5069564099999</v>
      </c>
      <c r="E32" s="36">
        <f>SUMIFS(СВЦЭМ!$D$33:$D$776,СВЦЭМ!$A$33:$A$776,$A32,СВЦЭМ!$B$33:$B$776,E$11)+'СЕТ СН'!$F$11+СВЦЭМ!$D$10+'СЕТ СН'!$F$5-'СЕТ СН'!$F$21</f>
        <v>3539.97494947</v>
      </c>
      <c r="F32" s="36">
        <f>SUMIFS(СВЦЭМ!$D$33:$D$776,СВЦЭМ!$A$33:$A$776,$A32,СВЦЭМ!$B$33:$B$776,F$11)+'СЕТ СН'!$F$11+СВЦЭМ!$D$10+'СЕТ СН'!$F$5-'СЕТ СН'!$F$21</f>
        <v>3551.3525184499999</v>
      </c>
      <c r="G32" s="36">
        <f>SUMIFS(СВЦЭМ!$D$33:$D$776,СВЦЭМ!$A$33:$A$776,$A32,СВЦЭМ!$B$33:$B$776,G$11)+'СЕТ СН'!$F$11+СВЦЭМ!$D$10+'СЕТ СН'!$F$5-'СЕТ СН'!$F$21</f>
        <v>3516.1254308400003</v>
      </c>
      <c r="H32" s="36">
        <f>SUMIFS(СВЦЭМ!$D$33:$D$776,СВЦЭМ!$A$33:$A$776,$A32,СВЦЭМ!$B$33:$B$776,H$11)+'СЕТ СН'!$F$11+СВЦЭМ!$D$10+'СЕТ СН'!$F$5-'СЕТ СН'!$F$21</f>
        <v>3457.8000210600003</v>
      </c>
      <c r="I32" s="36">
        <f>SUMIFS(СВЦЭМ!$D$33:$D$776,СВЦЭМ!$A$33:$A$776,$A32,СВЦЭМ!$B$33:$B$776,I$11)+'СЕТ СН'!$F$11+СВЦЭМ!$D$10+'СЕТ СН'!$F$5-'СЕТ СН'!$F$21</f>
        <v>3395.8079708099999</v>
      </c>
      <c r="J32" s="36">
        <f>SUMIFS(СВЦЭМ!$D$33:$D$776,СВЦЭМ!$A$33:$A$776,$A32,СВЦЭМ!$B$33:$B$776,J$11)+'СЕТ СН'!$F$11+СВЦЭМ!$D$10+'СЕТ СН'!$F$5-'СЕТ СН'!$F$21</f>
        <v>3346.5123629899999</v>
      </c>
      <c r="K32" s="36">
        <f>SUMIFS(СВЦЭМ!$D$33:$D$776,СВЦЭМ!$A$33:$A$776,$A32,СВЦЭМ!$B$33:$B$776,K$11)+'СЕТ СН'!$F$11+СВЦЭМ!$D$10+'СЕТ СН'!$F$5-'СЕТ СН'!$F$21</f>
        <v>3338.1008729800001</v>
      </c>
      <c r="L32" s="36">
        <f>SUMIFS(СВЦЭМ!$D$33:$D$776,СВЦЭМ!$A$33:$A$776,$A32,СВЦЭМ!$B$33:$B$776,L$11)+'СЕТ СН'!$F$11+СВЦЭМ!$D$10+'СЕТ СН'!$F$5-'СЕТ СН'!$F$21</f>
        <v>3364.55882333</v>
      </c>
      <c r="M32" s="36">
        <f>SUMIFS(СВЦЭМ!$D$33:$D$776,СВЦЭМ!$A$33:$A$776,$A32,СВЦЭМ!$B$33:$B$776,M$11)+'СЕТ СН'!$F$11+СВЦЭМ!$D$10+'СЕТ СН'!$F$5-'СЕТ СН'!$F$21</f>
        <v>3411.61617277</v>
      </c>
      <c r="N32" s="36">
        <f>SUMIFS(СВЦЭМ!$D$33:$D$776,СВЦЭМ!$A$33:$A$776,$A32,СВЦЭМ!$B$33:$B$776,N$11)+'СЕТ СН'!$F$11+СВЦЭМ!$D$10+'СЕТ СН'!$F$5-'СЕТ СН'!$F$21</f>
        <v>3456.62255293</v>
      </c>
      <c r="O32" s="36">
        <f>SUMIFS(СВЦЭМ!$D$33:$D$776,СВЦЭМ!$A$33:$A$776,$A32,СВЦЭМ!$B$33:$B$776,O$11)+'СЕТ СН'!$F$11+СВЦЭМ!$D$10+'СЕТ СН'!$F$5-'СЕТ СН'!$F$21</f>
        <v>3478.0683431100001</v>
      </c>
      <c r="P32" s="36">
        <f>SUMIFS(СВЦЭМ!$D$33:$D$776,СВЦЭМ!$A$33:$A$776,$A32,СВЦЭМ!$B$33:$B$776,P$11)+'СЕТ СН'!$F$11+СВЦЭМ!$D$10+'СЕТ СН'!$F$5-'СЕТ СН'!$F$21</f>
        <v>3489.83982169</v>
      </c>
      <c r="Q32" s="36">
        <f>SUMIFS(СВЦЭМ!$D$33:$D$776,СВЦЭМ!$A$33:$A$776,$A32,СВЦЭМ!$B$33:$B$776,Q$11)+'СЕТ СН'!$F$11+СВЦЭМ!$D$10+'СЕТ СН'!$F$5-'СЕТ СН'!$F$21</f>
        <v>3484.8404240999998</v>
      </c>
      <c r="R32" s="36">
        <f>SUMIFS(СВЦЭМ!$D$33:$D$776,СВЦЭМ!$A$33:$A$776,$A32,СВЦЭМ!$B$33:$B$776,R$11)+'СЕТ СН'!$F$11+СВЦЭМ!$D$10+'СЕТ СН'!$F$5-'СЕТ СН'!$F$21</f>
        <v>3455.9785230400003</v>
      </c>
      <c r="S32" s="36">
        <f>SUMIFS(СВЦЭМ!$D$33:$D$776,СВЦЭМ!$A$33:$A$776,$A32,СВЦЭМ!$B$33:$B$776,S$11)+'СЕТ СН'!$F$11+СВЦЭМ!$D$10+'СЕТ СН'!$F$5-'СЕТ СН'!$F$21</f>
        <v>3405.3458647900002</v>
      </c>
      <c r="T32" s="36">
        <f>SUMIFS(СВЦЭМ!$D$33:$D$776,СВЦЭМ!$A$33:$A$776,$A32,СВЦЭМ!$B$33:$B$776,T$11)+'СЕТ СН'!$F$11+СВЦЭМ!$D$10+'СЕТ СН'!$F$5-'СЕТ СН'!$F$21</f>
        <v>3352.1854366299999</v>
      </c>
      <c r="U32" s="36">
        <f>SUMIFS(СВЦЭМ!$D$33:$D$776,СВЦЭМ!$A$33:$A$776,$A32,СВЦЭМ!$B$33:$B$776,U$11)+'СЕТ СН'!$F$11+СВЦЭМ!$D$10+'СЕТ СН'!$F$5-'СЕТ СН'!$F$21</f>
        <v>3320.1060354199999</v>
      </c>
      <c r="V32" s="36">
        <f>SUMIFS(СВЦЭМ!$D$33:$D$776,СВЦЭМ!$A$33:$A$776,$A32,СВЦЭМ!$B$33:$B$776,V$11)+'СЕТ СН'!$F$11+СВЦЭМ!$D$10+'СЕТ СН'!$F$5-'СЕТ СН'!$F$21</f>
        <v>3324.3828184600002</v>
      </c>
      <c r="W32" s="36">
        <f>SUMIFS(СВЦЭМ!$D$33:$D$776,СВЦЭМ!$A$33:$A$776,$A32,СВЦЭМ!$B$33:$B$776,W$11)+'СЕТ СН'!$F$11+СВЦЭМ!$D$10+'СЕТ СН'!$F$5-'СЕТ СН'!$F$21</f>
        <v>3336.26975851</v>
      </c>
      <c r="X32" s="36">
        <f>SUMIFS(СВЦЭМ!$D$33:$D$776,СВЦЭМ!$A$33:$A$776,$A32,СВЦЭМ!$B$33:$B$776,X$11)+'СЕТ СН'!$F$11+СВЦЭМ!$D$10+'СЕТ СН'!$F$5-'СЕТ СН'!$F$21</f>
        <v>3407.1328659000001</v>
      </c>
      <c r="Y32" s="36">
        <f>SUMIFS(СВЦЭМ!$D$33:$D$776,СВЦЭМ!$A$33:$A$776,$A32,СВЦЭМ!$B$33:$B$776,Y$11)+'СЕТ СН'!$F$11+СВЦЭМ!$D$10+'СЕТ СН'!$F$5-'СЕТ СН'!$F$21</f>
        <v>3471.0612128100001</v>
      </c>
    </row>
    <row r="33" spans="1:27" ht="15.75" x14ac:dyDescent="0.2">
      <c r="A33" s="35">
        <f t="shared" si="0"/>
        <v>43546</v>
      </c>
      <c r="B33" s="36">
        <f>SUMIFS(СВЦЭМ!$D$33:$D$776,СВЦЭМ!$A$33:$A$776,$A33,СВЦЭМ!$B$33:$B$776,B$11)+'СЕТ СН'!$F$11+СВЦЭМ!$D$10+'СЕТ СН'!$F$5-'СЕТ СН'!$F$21</f>
        <v>3491.93503762</v>
      </c>
      <c r="C33" s="36">
        <f>SUMIFS(СВЦЭМ!$D$33:$D$776,СВЦЭМ!$A$33:$A$776,$A33,СВЦЭМ!$B$33:$B$776,C$11)+'СЕТ СН'!$F$11+СВЦЭМ!$D$10+'СЕТ СН'!$F$5-'СЕТ СН'!$F$21</f>
        <v>3551.59321929</v>
      </c>
      <c r="D33" s="36">
        <f>SUMIFS(СВЦЭМ!$D$33:$D$776,СВЦЭМ!$A$33:$A$776,$A33,СВЦЭМ!$B$33:$B$776,D$11)+'СЕТ СН'!$F$11+СВЦЭМ!$D$10+'СЕТ СН'!$F$5-'СЕТ СН'!$F$21</f>
        <v>3547.0319885600002</v>
      </c>
      <c r="E33" s="36">
        <f>SUMIFS(СВЦЭМ!$D$33:$D$776,СВЦЭМ!$A$33:$A$776,$A33,СВЦЭМ!$B$33:$B$776,E$11)+'СЕТ СН'!$F$11+СВЦЭМ!$D$10+'СЕТ СН'!$F$5-'СЕТ СН'!$F$21</f>
        <v>3550.1691267300002</v>
      </c>
      <c r="F33" s="36">
        <f>SUMIFS(СВЦЭМ!$D$33:$D$776,СВЦЭМ!$A$33:$A$776,$A33,СВЦЭМ!$B$33:$B$776,F$11)+'СЕТ СН'!$F$11+СВЦЭМ!$D$10+'СЕТ СН'!$F$5-'СЕТ СН'!$F$21</f>
        <v>3556.5829240200001</v>
      </c>
      <c r="G33" s="36">
        <f>SUMIFS(СВЦЭМ!$D$33:$D$776,СВЦЭМ!$A$33:$A$776,$A33,СВЦЭМ!$B$33:$B$776,G$11)+'СЕТ СН'!$F$11+СВЦЭМ!$D$10+'СЕТ СН'!$F$5-'СЕТ СН'!$F$21</f>
        <v>3546.2289531500001</v>
      </c>
      <c r="H33" s="36">
        <f>SUMIFS(СВЦЭМ!$D$33:$D$776,СВЦЭМ!$A$33:$A$776,$A33,СВЦЭМ!$B$33:$B$776,H$11)+'СЕТ СН'!$F$11+СВЦЭМ!$D$10+'СЕТ СН'!$F$5-'СЕТ СН'!$F$21</f>
        <v>3483.9779771799999</v>
      </c>
      <c r="I33" s="36">
        <f>SUMIFS(СВЦЭМ!$D$33:$D$776,СВЦЭМ!$A$33:$A$776,$A33,СВЦЭМ!$B$33:$B$776,I$11)+'СЕТ СН'!$F$11+СВЦЭМ!$D$10+'СЕТ СН'!$F$5-'СЕТ СН'!$F$21</f>
        <v>3437.3655914000001</v>
      </c>
      <c r="J33" s="36">
        <f>SUMIFS(СВЦЭМ!$D$33:$D$776,СВЦЭМ!$A$33:$A$776,$A33,СВЦЭМ!$B$33:$B$776,J$11)+'СЕТ СН'!$F$11+СВЦЭМ!$D$10+'СЕТ СН'!$F$5-'СЕТ СН'!$F$21</f>
        <v>3404.5122337799999</v>
      </c>
      <c r="K33" s="36">
        <f>SUMIFS(СВЦЭМ!$D$33:$D$776,СВЦЭМ!$A$33:$A$776,$A33,СВЦЭМ!$B$33:$B$776,K$11)+'СЕТ СН'!$F$11+СВЦЭМ!$D$10+'СЕТ СН'!$F$5-'СЕТ СН'!$F$21</f>
        <v>3384.2183342200001</v>
      </c>
      <c r="L33" s="36">
        <f>SUMIFS(СВЦЭМ!$D$33:$D$776,СВЦЭМ!$A$33:$A$776,$A33,СВЦЭМ!$B$33:$B$776,L$11)+'СЕТ СН'!$F$11+СВЦЭМ!$D$10+'СЕТ СН'!$F$5-'СЕТ СН'!$F$21</f>
        <v>3389.0771069000002</v>
      </c>
      <c r="M33" s="36">
        <f>SUMIFS(СВЦЭМ!$D$33:$D$776,СВЦЭМ!$A$33:$A$776,$A33,СВЦЭМ!$B$33:$B$776,M$11)+'СЕТ СН'!$F$11+СВЦЭМ!$D$10+'СЕТ СН'!$F$5-'СЕТ СН'!$F$21</f>
        <v>3410.35621442</v>
      </c>
      <c r="N33" s="36">
        <f>SUMIFS(СВЦЭМ!$D$33:$D$776,СВЦЭМ!$A$33:$A$776,$A33,СВЦЭМ!$B$33:$B$776,N$11)+'СЕТ СН'!$F$11+СВЦЭМ!$D$10+'СЕТ СН'!$F$5-'СЕТ СН'!$F$21</f>
        <v>3423.3615807800002</v>
      </c>
      <c r="O33" s="36">
        <f>SUMIFS(СВЦЭМ!$D$33:$D$776,СВЦЭМ!$A$33:$A$776,$A33,СВЦЭМ!$B$33:$B$776,O$11)+'СЕТ СН'!$F$11+СВЦЭМ!$D$10+'СЕТ СН'!$F$5-'СЕТ СН'!$F$21</f>
        <v>3419.8290955399998</v>
      </c>
      <c r="P33" s="36">
        <f>SUMIFS(СВЦЭМ!$D$33:$D$776,СВЦЭМ!$A$33:$A$776,$A33,СВЦЭМ!$B$33:$B$776,P$11)+'СЕТ СН'!$F$11+СВЦЭМ!$D$10+'СЕТ СН'!$F$5-'СЕТ СН'!$F$21</f>
        <v>3427.14578669</v>
      </c>
      <c r="Q33" s="36">
        <f>SUMIFS(СВЦЭМ!$D$33:$D$776,СВЦЭМ!$A$33:$A$776,$A33,СВЦЭМ!$B$33:$B$776,Q$11)+'СЕТ СН'!$F$11+СВЦЭМ!$D$10+'СЕТ СН'!$F$5-'СЕТ СН'!$F$21</f>
        <v>3428.4861263299999</v>
      </c>
      <c r="R33" s="36">
        <f>SUMIFS(СВЦЭМ!$D$33:$D$776,СВЦЭМ!$A$33:$A$776,$A33,СВЦЭМ!$B$33:$B$776,R$11)+'СЕТ СН'!$F$11+СВЦЭМ!$D$10+'СЕТ СН'!$F$5-'СЕТ СН'!$F$21</f>
        <v>3418.88272611</v>
      </c>
      <c r="S33" s="36">
        <f>SUMIFS(СВЦЭМ!$D$33:$D$776,СВЦЭМ!$A$33:$A$776,$A33,СВЦЭМ!$B$33:$B$776,S$11)+'СЕТ СН'!$F$11+СВЦЭМ!$D$10+'СЕТ СН'!$F$5-'СЕТ СН'!$F$21</f>
        <v>3376.0217167800001</v>
      </c>
      <c r="T33" s="36">
        <f>SUMIFS(СВЦЭМ!$D$33:$D$776,СВЦЭМ!$A$33:$A$776,$A33,СВЦЭМ!$B$33:$B$776,T$11)+'СЕТ СН'!$F$11+СВЦЭМ!$D$10+'СЕТ СН'!$F$5-'СЕТ СН'!$F$21</f>
        <v>3351.6997277700002</v>
      </c>
      <c r="U33" s="36">
        <f>SUMIFS(СВЦЭМ!$D$33:$D$776,СВЦЭМ!$A$33:$A$776,$A33,СВЦЭМ!$B$33:$B$776,U$11)+'СЕТ СН'!$F$11+СВЦЭМ!$D$10+'СЕТ СН'!$F$5-'СЕТ СН'!$F$21</f>
        <v>3346.9027551600002</v>
      </c>
      <c r="V33" s="36">
        <f>SUMIFS(СВЦЭМ!$D$33:$D$776,СВЦЭМ!$A$33:$A$776,$A33,СВЦЭМ!$B$33:$B$776,V$11)+'СЕТ СН'!$F$11+СВЦЭМ!$D$10+'СЕТ СН'!$F$5-'СЕТ СН'!$F$21</f>
        <v>3351.01715397</v>
      </c>
      <c r="W33" s="36">
        <f>SUMIFS(СВЦЭМ!$D$33:$D$776,СВЦЭМ!$A$33:$A$776,$A33,СВЦЭМ!$B$33:$B$776,W$11)+'СЕТ СН'!$F$11+СВЦЭМ!$D$10+'СЕТ СН'!$F$5-'СЕТ СН'!$F$21</f>
        <v>3349.0572276100002</v>
      </c>
      <c r="X33" s="36">
        <f>SUMIFS(СВЦЭМ!$D$33:$D$776,СВЦЭМ!$A$33:$A$776,$A33,СВЦЭМ!$B$33:$B$776,X$11)+'СЕТ СН'!$F$11+СВЦЭМ!$D$10+'СЕТ СН'!$F$5-'СЕТ СН'!$F$21</f>
        <v>3398.4975106100001</v>
      </c>
      <c r="Y33" s="36">
        <f>SUMIFS(СВЦЭМ!$D$33:$D$776,СВЦЭМ!$A$33:$A$776,$A33,СВЦЭМ!$B$33:$B$776,Y$11)+'СЕТ СН'!$F$11+СВЦЭМ!$D$10+'СЕТ СН'!$F$5-'СЕТ СН'!$F$21</f>
        <v>3451.2505898600002</v>
      </c>
    </row>
    <row r="34" spans="1:27" ht="15.75" x14ac:dyDescent="0.2">
      <c r="A34" s="35">
        <f t="shared" si="0"/>
        <v>43547</v>
      </c>
      <c r="B34" s="36">
        <f>SUMIFS(СВЦЭМ!$D$33:$D$776,СВЦЭМ!$A$33:$A$776,$A34,СВЦЭМ!$B$33:$B$776,B$11)+'СЕТ СН'!$F$11+СВЦЭМ!$D$10+'СЕТ СН'!$F$5-'СЕТ СН'!$F$21</f>
        <v>3452.4565651600001</v>
      </c>
      <c r="C34" s="36">
        <f>SUMIFS(СВЦЭМ!$D$33:$D$776,СВЦЭМ!$A$33:$A$776,$A34,СВЦЭМ!$B$33:$B$776,C$11)+'СЕТ СН'!$F$11+СВЦЭМ!$D$10+'СЕТ СН'!$F$5-'СЕТ СН'!$F$21</f>
        <v>3479.9633840400002</v>
      </c>
      <c r="D34" s="36">
        <f>SUMIFS(СВЦЭМ!$D$33:$D$776,СВЦЭМ!$A$33:$A$776,$A34,СВЦЭМ!$B$33:$B$776,D$11)+'СЕТ СН'!$F$11+СВЦЭМ!$D$10+'СЕТ СН'!$F$5-'СЕТ СН'!$F$21</f>
        <v>3501.0586871699998</v>
      </c>
      <c r="E34" s="36">
        <f>SUMIFS(СВЦЭМ!$D$33:$D$776,СВЦЭМ!$A$33:$A$776,$A34,СВЦЭМ!$B$33:$B$776,E$11)+'СЕТ СН'!$F$11+СВЦЭМ!$D$10+'СЕТ СН'!$F$5-'СЕТ СН'!$F$21</f>
        <v>3510.9069795</v>
      </c>
      <c r="F34" s="36">
        <f>SUMIFS(СВЦЭМ!$D$33:$D$776,СВЦЭМ!$A$33:$A$776,$A34,СВЦЭМ!$B$33:$B$776,F$11)+'СЕТ СН'!$F$11+СВЦЭМ!$D$10+'СЕТ СН'!$F$5-'СЕТ СН'!$F$21</f>
        <v>3507.7782519100001</v>
      </c>
      <c r="G34" s="36">
        <f>SUMIFS(СВЦЭМ!$D$33:$D$776,СВЦЭМ!$A$33:$A$776,$A34,СВЦЭМ!$B$33:$B$776,G$11)+'СЕТ СН'!$F$11+СВЦЭМ!$D$10+'СЕТ СН'!$F$5-'СЕТ СН'!$F$21</f>
        <v>3520.3071165299998</v>
      </c>
      <c r="H34" s="36">
        <f>SUMIFS(СВЦЭМ!$D$33:$D$776,СВЦЭМ!$A$33:$A$776,$A34,СВЦЭМ!$B$33:$B$776,H$11)+'СЕТ СН'!$F$11+СВЦЭМ!$D$10+'СЕТ СН'!$F$5-'СЕТ СН'!$F$21</f>
        <v>3528.0103946600002</v>
      </c>
      <c r="I34" s="36">
        <f>SUMIFS(СВЦЭМ!$D$33:$D$776,СВЦЭМ!$A$33:$A$776,$A34,СВЦЭМ!$B$33:$B$776,I$11)+'СЕТ СН'!$F$11+СВЦЭМ!$D$10+'СЕТ СН'!$F$5-'СЕТ СН'!$F$21</f>
        <v>3542.5206157299999</v>
      </c>
      <c r="J34" s="36">
        <f>SUMIFS(СВЦЭМ!$D$33:$D$776,СВЦЭМ!$A$33:$A$776,$A34,СВЦЭМ!$B$33:$B$776,J$11)+'СЕТ СН'!$F$11+СВЦЭМ!$D$10+'СЕТ СН'!$F$5-'СЕТ СН'!$F$21</f>
        <v>3483.0611586</v>
      </c>
      <c r="K34" s="36">
        <f>SUMIFS(СВЦЭМ!$D$33:$D$776,СВЦЭМ!$A$33:$A$776,$A34,СВЦЭМ!$B$33:$B$776,K$11)+'СЕТ СН'!$F$11+СВЦЭМ!$D$10+'СЕТ СН'!$F$5-'СЕТ СН'!$F$21</f>
        <v>3431.93468201</v>
      </c>
      <c r="L34" s="36">
        <f>SUMIFS(СВЦЭМ!$D$33:$D$776,СВЦЭМ!$A$33:$A$776,$A34,СВЦЭМ!$B$33:$B$776,L$11)+'СЕТ СН'!$F$11+СВЦЭМ!$D$10+'СЕТ СН'!$F$5-'СЕТ СН'!$F$21</f>
        <v>3423.0469253400001</v>
      </c>
      <c r="M34" s="36">
        <f>SUMIFS(СВЦЭМ!$D$33:$D$776,СВЦЭМ!$A$33:$A$776,$A34,СВЦЭМ!$B$33:$B$776,M$11)+'СЕТ СН'!$F$11+СВЦЭМ!$D$10+'СЕТ СН'!$F$5-'СЕТ СН'!$F$21</f>
        <v>3460.5710507600002</v>
      </c>
      <c r="N34" s="36">
        <f>SUMIFS(СВЦЭМ!$D$33:$D$776,СВЦЭМ!$A$33:$A$776,$A34,СВЦЭМ!$B$33:$B$776,N$11)+'СЕТ СН'!$F$11+СВЦЭМ!$D$10+'СЕТ СН'!$F$5-'СЕТ СН'!$F$21</f>
        <v>3474.06084956</v>
      </c>
      <c r="O34" s="36">
        <f>SUMIFS(СВЦЭМ!$D$33:$D$776,СВЦЭМ!$A$33:$A$776,$A34,СВЦЭМ!$B$33:$B$776,O$11)+'СЕТ СН'!$F$11+СВЦЭМ!$D$10+'СЕТ СН'!$F$5-'СЕТ СН'!$F$21</f>
        <v>3464.4496553700001</v>
      </c>
      <c r="P34" s="36">
        <f>SUMIFS(СВЦЭМ!$D$33:$D$776,СВЦЭМ!$A$33:$A$776,$A34,СВЦЭМ!$B$33:$B$776,P$11)+'СЕТ СН'!$F$11+СВЦЭМ!$D$10+'СЕТ СН'!$F$5-'СЕТ СН'!$F$21</f>
        <v>3467.7977646600002</v>
      </c>
      <c r="Q34" s="36">
        <f>SUMIFS(СВЦЭМ!$D$33:$D$776,СВЦЭМ!$A$33:$A$776,$A34,СВЦЭМ!$B$33:$B$776,Q$11)+'СЕТ СН'!$F$11+СВЦЭМ!$D$10+'СЕТ СН'!$F$5-'СЕТ СН'!$F$21</f>
        <v>3468.5436386199999</v>
      </c>
      <c r="R34" s="36">
        <f>SUMIFS(СВЦЭМ!$D$33:$D$776,СВЦЭМ!$A$33:$A$776,$A34,СВЦЭМ!$B$33:$B$776,R$11)+'СЕТ СН'!$F$11+СВЦЭМ!$D$10+'СЕТ СН'!$F$5-'СЕТ СН'!$F$21</f>
        <v>3438.2451568300003</v>
      </c>
      <c r="S34" s="36">
        <f>SUMIFS(СВЦЭМ!$D$33:$D$776,СВЦЭМ!$A$33:$A$776,$A34,СВЦЭМ!$B$33:$B$776,S$11)+'СЕТ СН'!$F$11+СВЦЭМ!$D$10+'СЕТ СН'!$F$5-'СЕТ СН'!$F$21</f>
        <v>3394.34468913</v>
      </c>
      <c r="T34" s="36">
        <f>SUMIFS(СВЦЭМ!$D$33:$D$776,СВЦЭМ!$A$33:$A$776,$A34,СВЦЭМ!$B$33:$B$776,T$11)+'СЕТ СН'!$F$11+СВЦЭМ!$D$10+'СЕТ СН'!$F$5-'СЕТ СН'!$F$21</f>
        <v>3384.6045717100001</v>
      </c>
      <c r="U34" s="36">
        <f>SUMIFS(СВЦЭМ!$D$33:$D$776,СВЦЭМ!$A$33:$A$776,$A34,СВЦЭМ!$B$33:$B$776,U$11)+'СЕТ СН'!$F$11+СВЦЭМ!$D$10+'СЕТ СН'!$F$5-'СЕТ СН'!$F$21</f>
        <v>3376.6638395700002</v>
      </c>
      <c r="V34" s="36">
        <f>SUMIFS(СВЦЭМ!$D$33:$D$776,СВЦЭМ!$A$33:$A$776,$A34,СВЦЭМ!$B$33:$B$776,V$11)+'СЕТ СН'!$F$11+СВЦЭМ!$D$10+'СЕТ СН'!$F$5-'СЕТ СН'!$F$21</f>
        <v>3375.0452802199998</v>
      </c>
      <c r="W34" s="36">
        <f>SUMIFS(СВЦЭМ!$D$33:$D$776,СВЦЭМ!$A$33:$A$776,$A34,СВЦЭМ!$B$33:$B$776,W$11)+'СЕТ СН'!$F$11+СВЦЭМ!$D$10+'СЕТ СН'!$F$5-'СЕТ СН'!$F$21</f>
        <v>3376.3743886699999</v>
      </c>
      <c r="X34" s="36">
        <f>SUMIFS(СВЦЭМ!$D$33:$D$776,СВЦЭМ!$A$33:$A$776,$A34,СВЦЭМ!$B$33:$B$776,X$11)+'СЕТ СН'!$F$11+СВЦЭМ!$D$10+'СЕТ СН'!$F$5-'СЕТ СН'!$F$21</f>
        <v>3418.5313850800003</v>
      </c>
      <c r="Y34" s="36">
        <f>SUMIFS(СВЦЭМ!$D$33:$D$776,СВЦЭМ!$A$33:$A$776,$A34,СВЦЭМ!$B$33:$B$776,Y$11)+'СЕТ СН'!$F$11+СВЦЭМ!$D$10+'СЕТ СН'!$F$5-'СЕТ СН'!$F$21</f>
        <v>3483.9892522800001</v>
      </c>
    </row>
    <row r="35" spans="1:27" ht="15.75" x14ac:dyDescent="0.2">
      <c r="A35" s="35">
        <f t="shared" si="0"/>
        <v>43548</v>
      </c>
      <c r="B35" s="36">
        <f>SUMIFS(СВЦЭМ!$D$33:$D$776,СВЦЭМ!$A$33:$A$776,$A35,СВЦЭМ!$B$33:$B$776,B$11)+'СЕТ СН'!$F$11+СВЦЭМ!$D$10+'СЕТ СН'!$F$5-'СЕТ СН'!$F$21</f>
        <v>3460.37048344</v>
      </c>
      <c r="C35" s="36">
        <f>SUMIFS(СВЦЭМ!$D$33:$D$776,СВЦЭМ!$A$33:$A$776,$A35,СВЦЭМ!$B$33:$B$776,C$11)+'СЕТ СН'!$F$11+СВЦЭМ!$D$10+'СЕТ СН'!$F$5-'СЕТ СН'!$F$21</f>
        <v>3477.0416751500002</v>
      </c>
      <c r="D35" s="36">
        <f>SUMIFS(СВЦЭМ!$D$33:$D$776,СВЦЭМ!$A$33:$A$776,$A35,СВЦЭМ!$B$33:$B$776,D$11)+'СЕТ СН'!$F$11+СВЦЭМ!$D$10+'СЕТ СН'!$F$5-'СЕТ СН'!$F$21</f>
        <v>3546.4235792099998</v>
      </c>
      <c r="E35" s="36">
        <f>SUMIFS(СВЦЭМ!$D$33:$D$776,СВЦЭМ!$A$33:$A$776,$A35,СВЦЭМ!$B$33:$B$776,E$11)+'СЕТ СН'!$F$11+СВЦЭМ!$D$10+'СЕТ СН'!$F$5-'СЕТ СН'!$F$21</f>
        <v>3568.7912523</v>
      </c>
      <c r="F35" s="36">
        <f>SUMIFS(СВЦЭМ!$D$33:$D$776,СВЦЭМ!$A$33:$A$776,$A35,СВЦЭМ!$B$33:$B$776,F$11)+'СЕТ СН'!$F$11+СВЦЭМ!$D$10+'СЕТ СН'!$F$5-'СЕТ СН'!$F$21</f>
        <v>3556.1236507799999</v>
      </c>
      <c r="G35" s="36">
        <f>SUMIFS(СВЦЭМ!$D$33:$D$776,СВЦЭМ!$A$33:$A$776,$A35,СВЦЭМ!$B$33:$B$776,G$11)+'СЕТ СН'!$F$11+СВЦЭМ!$D$10+'СЕТ СН'!$F$5-'СЕТ СН'!$F$21</f>
        <v>3552.9812955699999</v>
      </c>
      <c r="H35" s="36">
        <f>SUMIFS(СВЦЭМ!$D$33:$D$776,СВЦЭМ!$A$33:$A$776,$A35,СВЦЭМ!$B$33:$B$776,H$11)+'СЕТ СН'!$F$11+СВЦЭМ!$D$10+'СЕТ СН'!$F$5-'СЕТ СН'!$F$21</f>
        <v>3542.5723590600001</v>
      </c>
      <c r="I35" s="36">
        <f>SUMIFS(СВЦЭМ!$D$33:$D$776,СВЦЭМ!$A$33:$A$776,$A35,СВЦЭМ!$B$33:$B$776,I$11)+'СЕТ СН'!$F$11+СВЦЭМ!$D$10+'СЕТ СН'!$F$5-'СЕТ СН'!$F$21</f>
        <v>3499.0730618300004</v>
      </c>
      <c r="J35" s="36">
        <f>SUMIFS(СВЦЭМ!$D$33:$D$776,СВЦЭМ!$A$33:$A$776,$A35,СВЦЭМ!$B$33:$B$776,J$11)+'СЕТ СН'!$F$11+СВЦЭМ!$D$10+'СЕТ СН'!$F$5-'СЕТ СН'!$F$21</f>
        <v>3468.1188990199998</v>
      </c>
      <c r="K35" s="36">
        <f>SUMIFS(СВЦЭМ!$D$33:$D$776,СВЦЭМ!$A$33:$A$776,$A35,СВЦЭМ!$B$33:$B$776,K$11)+'СЕТ СН'!$F$11+СВЦЭМ!$D$10+'СЕТ СН'!$F$5-'СЕТ СН'!$F$21</f>
        <v>3431.7801305399998</v>
      </c>
      <c r="L35" s="36">
        <f>SUMIFS(СВЦЭМ!$D$33:$D$776,СВЦЭМ!$A$33:$A$776,$A35,СВЦЭМ!$B$33:$B$776,L$11)+'СЕТ СН'!$F$11+СВЦЭМ!$D$10+'СЕТ СН'!$F$5-'СЕТ СН'!$F$21</f>
        <v>3425.0022696800002</v>
      </c>
      <c r="M35" s="36">
        <f>SUMIFS(СВЦЭМ!$D$33:$D$776,СВЦЭМ!$A$33:$A$776,$A35,СВЦЭМ!$B$33:$B$776,M$11)+'СЕТ СН'!$F$11+СВЦЭМ!$D$10+'СЕТ СН'!$F$5-'СЕТ СН'!$F$21</f>
        <v>3405.6751346700003</v>
      </c>
      <c r="N35" s="36">
        <f>SUMIFS(СВЦЭМ!$D$33:$D$776,СВЦЭМ!$A$33:$A$776,$A35,СВЦЭМ!$B$33:$B$776,N$11)+'СЕТ СН'!$F$11+СВЦЭМ!$D$10+'СЕТ СН'!$F$5-'СЕТ СН'!$F$21</f>
        <v>3392.61099977</v>
      </c>
      <c r="O35" s="36">
        <f>SUMIFS(СВЦЭМ!$D$33:$D$776,СВЦЭМ!$A$33:$A$776,$A35,СВЦЭМ!$B$33:$B$776,O$11)+'СЕТ СН'!$F$11+СВЦЭМ!$D$10+'СЕТ СН'!$F$5-'СЕТ СН'!$F$21</f>
        <v>3396.4327787699999</v>
      </c>
      <c r="P35" s="36">
        <f>SUMIFS(СВЦЭМ!$D$33:$D$776,СВЦЭМ!$A$33:$A$776,$A35,СВЦЭМ!$B$33:$B$776,P$11)+'СЕТ СН'!$F$11+СВЦЭМ!$D$10+'СЕТ СН'!$F$5-'СЕТ СН'!$F$21</f>
        <v>3427.2196764300002</v>
      </c>
      <c r="Q35" s="36">
        <f>SUMIFS(СВЦЭМ!$D$33:$D$776,СВЦЭМ!$A$33:$A$776,$A35,СВЦЭМ!$B$33:$B$776,Q$11)+'СЕТ СН'!$F$11+СВЦЭМ!$D$10+'СЕТ СН'!$F$5-'СЕТ СН'!$F$21</f>
        <v>3443.3488329000002</v>
      </c>
      <c r="R35" s="36">
        <f>SUMIFS(СВЦЭМ!$D$33:$D$776,СВЦЭМ!$A$33:$A$776,$A35,СВЦЭМ!$B$33:$B$776,R$11)+'СЕТ СН'!$F$11+СВЦЭМ!$D$10+'СЕТ СН'!$F$5-'СЕТ СН'!$F$21</f>
        <v>3432.01164724</v>
      </c>
      <c r="S35" s="36">
        <f>SUMIFS(СВЦЭМ!$D$33:$D$776,СВЦЭМ!$A$33:$A$776,$A35,СВЦЭМ!$B$33:$B$776,S$11)+'СЕТ СН'!$F$11+СВЦЭМ!$D$10+'СЕТ СН'!$F$5-'СЕТ СН'!$F$21</f>
        <v>3412.2660441200001</v>
      </c>
      <c r="T35" s="36">
        <f>SUMIFS(СВЦЭМ!$D$33:$D$776,СВЦЭМ!$A$33:$A$776,$A35,СВЦЭМ!$B$33:$B$776,T$11)+'СЕТ СН'!$F$11+СВЦЭМ!$D$10+'СЕТ СН'!$F$5-'СЕТ СН'!$F$21</f>
        <v>3401.2682954000002</v>
      </c>
      <c r="U35" s="36">
        <f>SUMIFS(СВЦЭМ!$D$33:$D$776,СВЦЭМ!$A$33:$A$776,$A35,СВЦЭМ!$B$33:$B$776,U$11)+'СЕТ СН'!$F$11+СВЦЭМ!$D$10+'СЕТ СН'!$F$5-'СЕТ СН'!$F$21</f>
        <v>3374.1047878200002</v>
      </c>
      <c r="V35" s="36">
        <f>SUMIFS(СВЦЭМ!$D$33:$D$776,СВЦЭМ!$A$33:$A$776,$A35,СВЦЭМ!$B$33:$B$776,V$11)+'СЕТ СН'!$F$11+СВЦЭМ!$D$10+'СЕТ СН'!$F$5-'СЕТ СН'!$F$21</f>
        <v>3360.3858376799999</v>
      </c>
      <c r="W35" s="36">
        <f>SUMIFS(СВЦЭМ!$D$33:$D$776,СВЦЭМ!$A$33:$A$776,$A35,СВЦЭМ!$B$33:$B$776,W$11)+'СЕТ СН'!$F$11+СВЦЭМ!$D$10+'СЕТ СН'!$F$5-'СЕТ СН'!$F$21</f>
        <v>3365.4359641299998</v>
      </c>
      <c r="X35" s="36">
        <f>SUMIFS(СВЦЭМ!$D$33:$D$776,СВЦЭМ!$A$33:$A$776,$A35,СВЦЭМ!$B$33:$B$776,X$11)+'СЕТ СН'!$F$11+СВЦЭМ!$D$10+'СЕТ СН'!$F$5-'СЕТ СН'!$F$21</f>
        <v>3429.5805292200002</v>
      </c>
      <c r="Y35" s="36">
        <f>SUMIFS(СВЦЭМ!$D$33:$D$776,СВЦЭМ!$A$33:$A$776,$A35,СВЦЭМ!$B$33:$B$776,Y$11)+'СЕТ СН'!$F$11+СВЦЭМ!$D$10+'СЕТ СН'!$F$5-'СЕТ СН'!$F$21</f>
        <v>3502.6296452900001</v>
      </c>
    </row>
    <row r="36" spans="1:27" ht="15.75" x14ac:dyDescent="0.2">
      <c r="A36" s="35">
        <f t="shared" si="0"/>
        <v>43549</v>
      </c>
      <c r="B36" s="36">
        <f>SUMIFS(СВЦЭМ!$D$33:$D$776,СВЦЭМ!$A$33:$A$776,$A36,СВЦЭМ!$B$33:$B$776,B$11)+'СЕТ СН'!$F$11+СВЦЭМ!$D$10+'СЕТ СН'!$F$5-'СЕТ СН'!$F$21</f>
        <v>3455.8351631400001</v>
      </c>
      <c r="C36" s="36">
        <f>SUMIFS(СВЦЭМ!$D$33:$D$776,СВЦЭМ!$A$33:$A$776,$A36,СВЦЭМ!$B$33:$B$776,C$11)+'СЕТ СН'!$F$11+СВЦЭМ!$D$10+'СЕТ СН'!$F$5-'СЕТ СН'!$F$21</f>
        <v>3467.0696622099999</v>
      </c>
      <c r="D36" s="36">
        <f>SUMIFS(СВЦЭМ!$D$33:$D$776,СВЦЭМ!$A$33:$A$776,$A36,СВЦЭМ!$B$33:$B$776,D$11)+'СЕТ СН'!$F$11+СВЦЭМ!$D$10+'СЕТ СН'!$F$5-'СЕТ СН'!$F$21</f>
        <v>3493.58898972</v>
      </c>
      <c r="E36" s="36">
        <f>SUMIFS(СВЦЭМ!$D$33:$D$776,СВЦЭМ!$A$33:$A$776,$A36,СВЦЭМ!$B$33:$B$776,E$11)+'СЕТ СН'!$F$11+СВЦЭМ!$D$10+'СЕТ СН'!$F$5-'СЕТ СН'!$F$21</f>
        <v>3488.1622471599999</v>
      </c>
      <c r="F36" s="36">
        <f>SUMIFS(СВЦЭМ!$D$33:$D$776,СВЦЭМ!$A$33:$A$776,$A36,СВЦЭМ!$B$33:$B$776,F$11)+'СЕТ СН'!$F$11+СВЦЭМ!$D$10+'СЕТ СН'!$F$5-'СЕТ СН'!$F$21</f>
        <v>3486.2303909299999</v>
      </c>
      <c r="G36" s="36">
        <f>SUMIFS(СВЦЭМ!$D$33:$D$776,СВЦЭМ!$A$33:$A$776,$A36,СВЦЭМ!$B$33:$B$776,G$11)+'СЕТ СН'!$F$11+СВЦЭМ!$D$10+'СЕТ СН'!$F$5-'СЕТ СН'!$F$21</f>
        <v>3477.8532875700002</v>
      </c>
      <c r="H36" s="36">
        <f>SUMIFS(СВЦЭМ!$D$33:$D$776,СВЦЭМ!$A$33:$A$776,$A36,СВЦЭМ!$B$33:$B$776,H$11)+'СЕТ СН'!$F$11+СВЦЭМ!$D$10+'СЕТ СН'!$F$5-'СЕТ СН'!$F$21</f>
        <v>3452.8451881999999</v>
      </c>
      <c r="I36" s="36">
        <f>SUMIFS(СВЦЭМ!$D$33:$D$776,СВЦЭМ!$A$33:$A$776,$A36,СВЦЭМ!$B$33:$B$776,I$11)+'СЕТ СН'!$F$11+СВЦЭМ!$D$10+'СЕТ СН'!$F$5-'СЕТ СН'!$F$21</f>
        <v>3440.7433206999999</v>
      </c>
      <c r="J36" s="36">
        <f>SUMIFS(СВЦЭМ!$D$33:$D$776,СВЦЭМ!$A$33:$A$776,$A36,СВЦЭМ!$B$33:$B$776,J$11)+'СЕТ СН'!$F$11+СВЦЭМ!$D$10+'СЕТ СН'!$F$5-'СЕТ СН'!$F$21</f>
        <v>3391.29235479</v>
      </c>
      <c r="K36" s="36">
        <f>SUMIFS(СВЦЭМ!$D$33:$D$776,СВЦЭМ!$A$33:$A$776,$A36,СВЦЭМ!$B$33:$B$776,K$11)+'СЕТ СН'!$F$11+СВЦЭМ!$D$10+'СЕТ СН'!$F$5-'СЕТ СН'!$F$21</f>
        <v>3404.4526001899999</v>
      </c>
      <c r="L36" s="36">
        <f>SUMIFS(СВЦЭМ!$D$33:$D$776,СВЦЭМ!$A$33:$A$776,$A36,СВЦЭМ!$B$33:$B$776,L$11)+'СЕТ СН'!$F$11+СВЦЭМ!$D$10+'СЕТ СН'!$F$5-'СЕТ СН'!$F$21</f>
        <v>3428.1667104200001</v>
      </c>
      <c r="M36" s="36">
        <f>SUMIFS(СВЦЭМ!$D$33:$D$776,СВЦЭМ!$A$33:$A$776,$A36,СВЦЭМ!$B$33:$B$776,M$11)+'СЕТ СН'!$F$11+СВЦЭМ!$D$10+'СЕТ СН'!$F$5-'СЕТ СН'!$F$21</f>
        <v>3462.7967806300003</v>
      </c>
      <c r="N36" s="36">
        <f>SUMIFS(СВЦЭМ!$D$33:$D$776,СВЦЭМ!$A$33:$A$776,$A36,СВЦЭМ!$B$33:$B$776,N$11)+'СЕТ СН'!$F$11+СВЦЭМ!$D$10+'СЕТ СН'!$F$5-'СЕТ СН'!$F$21</f>
        <v>3504.2488436900003</v>
      </c>
      <c r="O36" s="36">
        <f>SUMIFS(СВЦЭМ!$D$33:$D$776,СВЦЭМ!$A$33:$A$776,$A36,СВЦЭМ!$B$33:$B$776,O$11)+'СЕТ СН'!$F$11+СВЦЭМ!$D$10+'СЕТ СН'!$F$5-'СЕТ СН'!$F$21</f>
        <v>3510.6416023800002</v>
      </c>
      <c r="P36" s="36">
        <f>SUMIFS(СВЦЭМ!$D$33:$D$776,СВЦЭМ!$A$33:$A$776,$A36,СВЦЭМ!$B$33:$B$776,P$11)+'СЕТ СН'!$F$11+СВЦЭМ!$D$10+'СЕТ СН'!$F$5-'СЕТ СН'!$F$21</f>
        <v>3512.3376372299999</v>
      </c>
      <c r="Q36" s="36">
        <f>SUMIFS(СВЦЭМ!$D$33:$D$776,СВЦЭМ!$A$33:$A$776,$A36,СВЦЭМ!$B$33:$B$776,Q$11)+'СЕТ СН'!$F$11+СВЦЭМ!$D$10+'СЕТ СН'!$F$5-'СЕТ СН'!$F$21</f>
        <v>3508.2258281599998</v>
      </c>
      <c r="R36" s="36">
        <f>SUMIFS(СВЦЭМ!$D$33:$D$776,СВЦЭМ!$A$33:$A$776,$A36,СВЦЭМ!$B$33:$B$776,R$11)+'СЕТ СН'!$F$11+СВЦЭМ!$D$10+'СЕТ СН'!$F$5-'СЕТ СН'!$F$21</f>
        <v>3482.9865361800003</v>
      </c>
      <c r="S36" s="36">
        <f>SUMIFS(СВЦЭМ!$D$33:$D$776,СВЦЭМ!$A$33:$A$776,$A36,СВЦЭМ!$B$33:$B$776,S$11)+'СЕТ СН'!$F$11+СВЦЭМ!$D$10+'СЕТ СН'!$F$5-'СЕТ СН'!$F$21</f>
        <v>3443.2498606700001</v>
      </c>
      <c r="T36" s="36">
        <f>SUMIFS(СВЦЭМ!$D$33:$D$776,СВЦЭМ!$A$33:$A$776,$A36,СВЦЭМ!$B$33:$B$776,T$11)+'СЕТ СН'!$F$11+СВЦЭМ!$D$10+'СЕТ СН'!$F$5-'СЕТ СН'!$F$21</f>
        <v>3422.8513022799998</v>
      </c>
      <c r="U36" s="36">
        <f>SUMIFS(СВЦЭМ!$D$33:$D$776,СВЦЭМ!$A$33:$A$776,$A36,СВЦЭМ!$B$33:$B$776,U$11)+'СЕТ СН'!$F$11+СВЦЭМ!$D$10+'СЕТ СН'!$F$5-'СЕТ СН'!$F$21</f>
        <v>3401.7251615999999</v>
      </c>
      <c r="V36" s="36">
        <f>SUMIFS(СВЦЭМ!$D$33:$D$776,СВЦЭМ!$A$33:$A$776,$A36,СВЦЭМ!$B$33:$B$776,V$11)+'СЕТ СН'!$F$11+СВЦЭМ!$D$10+'СЕТ СН'!$F$5-'СЕТ СН'!$F$21</f>
        <v>3394.63082442</v>
      </c>
      <c r="W36" s="36">
        <f>SUMIFS(СВЦЭМ!$D$33:$D$776,СВЦЭМ!$A$33:$A$776,$A36,СВЦЭМ!$B$33:$B$776,W$11)+'СЕТ СН'!$F$11+СВЦЭМ!$D$10+'СЕТ СН'!$F$5-'СЕТ СН'!$F$21</f>
        <v>3389.41482808</v>
      </c>
      <c r="X36" s="36">
        <f>SUMIFS(СВЦЭМ!$D$33:$D$776,СВЦЭМ!$A$33:$A$776,$A36,СВЦЭМ!$B$33:$B$776,X$11)+'СЕТ СН'!$F$11+СВЦЭМ!$D$10+'СЕТ СН'!$F$5-'СЕТ СН'!$F$21</f>
        <v>3432.70289026</v>
      </c>
      <c r="Y36" s="36">
        <f>SUMIFS(СВЦЭМ!$D$33:$D$776,СВЦЭМ!$A$33:$A$776,$A36,СВЦЭМ!$B$33:$B$776,Y$11)+'СЕТ СН'!$F$11+СВЦЭМ!$D$10+'СЕТ СН'!$F$5-'СЕТ СН'!$F$21</f>
        <v>3481.3330147699999</v>
      </c>
    </row>
    <row r="37" spans="1:27" ht="15.75" x14ac:dyDescent="0.2">
      <c r="A37" s="35">
        <f t="shared" si="0"/>
        <v>43550</v>
      </c>
      <c r="B37" s="36">
        <f>SUMIFS(СВЦЭМ!$D$33:$D$776,СВЦЭМ!$A$33:$A$776,$A37,СВЦЭМ!$B$33:$B$776,B$11)+'СЕТ СН'!$F$11+СВЦЭМ!$D$10+'СЕТ СН'!$F$5-'СЕТ СН'!$F$21</f>
        <v>3458.2110259599999</v>
      </c>
      <c r="C37" s="36">
        <f>SUMIFS(СВЦЭМ!$D$33:$D$776,СВЦЭМ!$A$33:$A$776,$A37,СВЦЭМ!$B$33:$B$776,C$11)+'СЕТ СН'!$F$11+СВЦЭМ!$D$10+'СЕТ СН'!$F$5-'СЕТ СН'!$F$21</f>
        <v>3510.4383745700002</v>
      </c>
      <c r="D37" s="36">
        <f>SUMIFS(СВЦЭМ!$D$33:$D$776,СВЦЭМ!$A$33:$A$776,$A37,СВЦЭМ!$B$33:$B$776,D$11)+'СЕТ СН'!$F$11+СВЦЭМ!$D$10+'СЕТ СН'!$F$5-'СЕТ СН'!$F$21</f>
        <v>3564.0012761899998</v>
      </c>
      <c r="E37" s="36">
        <f>SUMIFS(СВЦЭМ!$D$33:$D$776,СВЦЭМ!$A$33:$A$776,$A37,СВЦЭМ!$B$33:$B$776,E$11)+'СЕТ СН'!$F$11+СВЦЭМ!$D$10+'СЕТ СН'!$F$5-'СЕТ СН'!$F$21</f>
        <v>3576.56809036</v>
      </c>
      <c r="F37" s="36">
        <f>SUMIFS(СВЦЭМ!$D$33:$D$776,СВЦЭМ!$A$33:$A$776,$A37,СВЦЭМ!$B$33:$B$776,F$11)+'СЕТ СН'!$F$11+СВЦЭМ!$D$10+'СЕТ СН'!$F$5-'СЕТ СН'!$F$21</f>
        <v>3557.7113239800001</v>
      </c>
      <c r="G37" s="36">
        <f>SUMIFS(СВЦЭМ!$D$33:$D$776,СВЦЭМ!$A$33:$A$776,$A37,СВЦЭМ!$B$33:$B$776,G$11)+'СЕТ СН'!$F$11+СВЦЭМ!$D$10+'СЕТ СН'!$F$5-'СЕТ СН'!$F$21</f>
        <v>3544.5177007900002</v>
      </c>
      <c r="H37" s="36">
        <f>SUMIFS(СВЦЭМ!$D$33:$D$776,СВЦЭМ!$A$33:$A$776,$A37,СВЦЭМ!$B$33:$B$776,H$11)+'СЕТ СН'!$F$11+СВЦЭМ!$D$10+'СЕТ СН'!$F$5-'СЕТ СН'!$F$21</f>
        <v>3483.1463007500001</v>
      </c>
      <c r="I37" s="36">
        <f>SUMIFS(СВЦЭМ!$D$33:$D$776,СВЦЭМ!$A$33:$A$776,$A37,СВЦЭМ!$B$33:$B$776,I$11)+'СЕТ СН'!$F$11+СВЦЭМ!$D$10+'СЕТ СН'!$F$5-'СЕТ СН'!$F$21</f>
        <v>3452.8810519899998</v>
      </c>
      <c r="J37" s="36">
        <f>SUMIFS(СВЦЭМ!$D$33:$D$776,СВЦЭМ!$A$33:$A$776,$A37,СВЦЭМ!$B$33:$B$776,J$11)+'СЕТ СН'!$F$11+СВЦЭМ!$D$10+'СЕТ СН'!$F$5-'СЕТ СН'!$F$21</f>
        <v>3403.51958883</v>
      </c>
      <c r="K37" s="36">
        <f>SUMIFS(СВЦЭМ!$D$33:$D$776,СВЦЭМ!$A$33:$A$776,$A37,СВЦЭМ!$B$33:$B$776,K$11)+'СЕТ СН'!$F$11+СВЦЭМ!$D$10+'СЕТ СН'!$F$5-'СЕТ СН'!$F$21</f>
        <v>3387.9793938600001</v>
      </c>
      <c r="L37" s="36">
        <f>SUMIFS(СВЦЭМ!$D$33:$D$776,СВЦЭМ!$A$33:$A$776,$A37,СВЦЭМ!$B$33:$B$776,L$11)+'СЕТ СН'!$F$11+СВЦЭМ!$D$10+'СЕТ СН'!$F$5-'СЕТ СН'!$F$21</f>
        <v>3385.61038676</v>
      </c>
      <c r="M37" s="36">
        <f>SUMIFS(СВЦЭМ!$D$33:$D$776,СВЦЭМ!$A$33:$A$776,$A37,СВЦЭМ!$B$33:$B$776,M$11)+'СЕТ СН'!$F$11+СВЦЭМ!$D$10+'СЕТ СН'!$F$5-'СЕТ СН'!$F$21</f>
        <v>3406.3853846800002</v>
      </c>
      <c r="N37" s="36">
        <f>SUMIFS(СВЦЭМ!$D$33:$D$776,СВЦЭМ!$A$33:$A$776,$A37,СВЦЭМ!$B$33:$B$776,N$11)+'СЕТ СН'!$F$11+СВЦЭМ!$D$10+'СЕТ СН'!$F$5-'СЕТ СН'!$F$21</f>
        <v>3432.9428212399998</v>
      </c>
      <c r="O37" s="36">
        <f>SUMIFS(СВЦЭМ!$D$33:$D$776,СВЦЭМ!$A$33:$A$776,$A37,СВЦЭМ!$B$33:$B$776,O$11)+'СЕТ СН'!$F$11+СВЦЭМ!$D$10+'СЕТ СН'!$F$5-'СЕТ СН'!$F$21</f>
        <v>3440.9558082799999</v>
      </c>
      <c r="P37" s="36">
        <f>SUMIFS(СВЦЭМ!$D$33:$D$776,СВЦЭМ!$A$33:$A$776,$A37,СВЦЭМ!$B$33:$B$776,P$11)+'СЕТ СН'!$F$11+СВЦЭМ!$D$10+'СЕТ СН'!$F$5-'СЕТ СН'!$F$21</f>
        <v>3457.78073068</v>
      </c>
      <c r="Q37" s="36">
        <f>SUMIFS(СВЦЭМ!$D$33:$D$776,СВЦЭМ!$A$33:$A$776,$A37,СВЦЭМ!$B$33:$B$776,Q$11)+'СЕТ СН'!$F$11+СВЦЭМ!$D$10+'СЕТ СН'!$F$5-'СЕТ СН'!$F$21</f>
        <v>3454.7214805499998</v>
      </c>
      <c r="R37" s="36">
        <f>SUMIFS(СВЦЭМ!$D$33:$D$776,СВЦЭМ!$A$33:$A$776,$A37,СВЦЭМ!$B$33:$B$776,R$11)+'СЕТ СН'!$F$11+СВЦЭМ!$D$10+'СЕТ СН'!$F$5-'СЕТ СН'!$F$21</f>
        <v>3434.5904771699998</v>
      </c>
      <c r="S37" s="36">
        <f>SUMIFS(СВЦЭМ!$D$33:$D$776,СВЦЭМ!$A$33:$A$776,$A37,СВЦЭМ!$B$33:$B$776,S$11)+'СЕТ СН'!$F$11+СВЦЭМ!$D$10+'СЕТ СН'!$F$5-'СЕТ СН'!$F$21</f>
        <v>3387.8738451999998</v>
      </c>
      <c r="T37" s="36">
        <f>SUMIFS(СВЦЭМ!$D$33:$D$776,СВЦЭМ!$A$33:$A$776,$A37,СВЦЭМ!$B$33:$B$776,T$11)+'СЕТ СН'!$F$11+СВЦЭМ!$D$10+'СЕТ СН'!$F$5-'СЕТ СН'!$F$21</f>
        <v>3373.7103879900001</v>
      </c>
      <c r="U37" s="36">
        <f>SUMIFS(СВЦЭМ!$D$33:$D$776,СВЦЭМ!$A$33:$A$776,$A37,СВЦЭМ!$B$33:$B$776,U$11)+'СЕТ СН'!$F$11+СВЦЭМ!$D$10+'СЕТ СН'!$F$5-'СЕТ СН'!$F$21</f>
        <v>3357.0533737300002</v>
      </c>
      <c r="V37" s="36">
        <f>SUMIFS(СВЦЭМ!$D$33:$D$776,СВЦЭМ!$A$33:$A$776,$A37,СВЦЭМ!$B$33:$B$776,V$11)+'СЕТ СН'!$F$11+СВЦЭМ!$D$10+'СЕТ СН'!$F$5-'СЕТ СН'!$F$21</f>
        <v>3357.2734262100003</v>
      </c>
      <c r="W37" s="36">
        <f>SUMIFS(СВЦЭМ!$D$33:$D$776,СВЦЭМ!$A$33:$A$776,$A37,СВЦЭМ!$B$33:$B$776,W$11)+'СЕТ СН'!$F$11+СВЦЭМ!$D$10+'СЕТ СН'!$F$5-'СЕТ СН'!$F$21</f>
        <v>3361.10243829</v>
      </c>
      <c r="X37" s="36">
        <f>SUMIFS(СВЦЭМ!$D$33:$D$776,СВЦЭМ!$A$33:$A$776,$A37,СВЦЭМ!$B$33:$B$776,X$11)+'СЕТ СН'!$F$11+СВЦЭМ!$D$10+'СЕТ СН'!$F$5-'СЕТ СН'!$F$21</f>
        <v>3414.5501996499997</v>
      </c>
      <c r="Y37" s="36">
        <f>SUMIFS(СВЦЭМ!$D$33:$D$776,СВЦЭМ!$A$33:$A$776,$A37,СВЦЭМ!$B$33:$B$776,Y$11)+'СЕТ СН'!$F$11+СВЦЭМ!$D$10+'СЕТ СН'!$F$5-'СЕТ СН'!$F$21</f>
        <v>3474.02258983</v>
      </c>
    </row>
    <row r="38" spans="1:27" ht="15.75" x14ac:dyDescent="0.2">
      <c r="A38" s="35">
        <f t="shared" si="0"/>
        <v>43551</v>
      </c>
      <c r="B38" s="36">
        <f>SUMIFS(СВЦЭМ!$D$33:$D$776,СВЦЭМ!$A$33:$A$776,$A38,СВЦЭМ!$B$33:$B$776,B$11)+'СЕТ СН'!$F$11+СВЦЭМ!$D$10+'СЕТ СН'!$F$5-'СЕТ СН'!$F$21</f>
        <v>3513.9307234400003</v>
      </c>
      <c r="C38" s="36">
        <f>SUMIFS(СВЦЭМ!$D$33:$D$776,СВЦЭМ!$A$33:$A$776,$A38,СВЦЭМ!$B$33:$B$776,C$11)+'СЕТ СН'!$F$11+СВЦЭМ!$D$10+'СЕТ СН'!$F$5-'СЕТ СН'!$F$21</f>
        <v>3536.1588992100001</v>
      </c>
      <c r="D38" s="36">
        <f>SUMIFS(СВЦЭМ!$D$33:$D$776,СВЦЭМ!$A$33:$A$776,$A38,СВЦЭМ!$B$33:$B$776,D$11)+'СЕТ СН'!$F$11+СВЦЭМ!$D$10+'СЕТ СН'!$F$5-'СЕТ СН'!$F$21</f>
        <v>3557.0120256499999</v>
      </c>
      <c r="E38" s="36">
        <f>SUMIFS(СВЦЭМ!$D$33:$D$776,СВЦЭМ!$A$33:$A$776,$A38,СВЦЭМ!$B$33:$B$776,E$11)+'СЕТ СН'!$F$11+СВЦЭМ!$D$10+'СЕТ СН'!$F$5-'СЕТ СН'!$F$21</f>
        <v>3567.0817933200001</v>
      </c>
      <c r="F38" s="36">
        <f>SUMIFS(СВЦЭМ!$D$33:$D$776,СВЦЭМ!$A$33:$A$776,$A38,СВЦЭМ!$B$33:$B$776,F$11)+'СЕТ СН'!$F$11+СВЦЭМ!$D$10+'СЕТ СН'!$F$5-'СЕТ СН'!$F$21</f>
        <v>3571.5111827299997</v>
      </c>
      <c r="G38" s="36">
        <f>SUMIFS(СВЦЭМ!$D$33:$D$776,СВЦЭМ!$A$33:$A$776,$A38,СВЦЭМ!$B$33:$B$776,G$11)+'СЕТ СН'!$F$11+СВЦЭМ!$D$10+'СЕТ СН'!$F$5-'СЕТ СН'!$F$21</f>
        <v>3531.95737874</v>
      </c>
      <c r="H38" s="36">
        <f>SUMIFS(СВЦЭМ!$D$33:$D$776,СВЦЭМ!$A$33:$A$776,$A38,СВЦЭМ!$B$33:$B$776,H$11)+'СЕТ СН'!$F$11+СВЦЭМ!$D$10+'СЕТ СН'!$F$5-'СЕТ СН'!$F$21</f>
        <v>3502.2222760300001</v>
      </c>
      <c r="I38" s="36">
        <f>SUMIFS(СВЦЭМ!$D$33:$D$776,СВЦЭМ!$A$33:$A$776,$A38,СВЦЭМ!$B$33:$B$776,I$11)+'СЕТ СН'!$F$11+СВЦЭМ!$D$10+'СЕТ СН'!$F$5-'СЕТ СН'!$F$21</f>
        <v>3446.03813554</v>
      </c>
      <c r="J38" s="36">
        <f>SUMIFS(СВЦЭМ!$D$33:$D$776,СВЦЭМ!$A$33:$A$776,$A38,СВЦЭМ!$B$33:$B$776,J$11)+'СЕТ СН'!$F$11+СВЦЭМ!$D$10+'СЕТ СН'!$F$5-'СЕТ СН'!$F$21</f>
        <v>3397.0940451900001</v>
      </c>
      <c r="K38" s="36">
        <f>SUMIFS(СВЦЭМ!$D$33:$D$776,СВЦЭМ!$A$33:$A$776,$A38,СВЦЭМ!$B$33:$B$776,K$11)+'СЕТ СН'!$F$11+СВЦЭМ!$D$10+'СЕТ СН'!$F$5-'СЕТ СН'!$F$21</f>
        <v>3381.9615395999999</v>
      </c>
      <c r="L38" s="36">
        <f>SUMIFS(СВЦЭМ!$D$33:$D$776,СВЦЭМ!$A$33:$A$776,$A38,СВЦЭМ!$B$33:$B$776,L$11)+'СЕТ СН'!$F$11+СВЦЭМ!$D$10+'СЕТ СН'!$F$5-'СЕТ СН'!$F$21</f>
        <v>3385.1296567999998</v>
      </c>
      <c r="M38" s="36">
        <f>SUMIFS(СВЦЭМ!$D$33:$D$776,СВЦЭМ!$A$33:$A$776,$A38,СВЦЭМ!$B$33:$B$776,M$11)+'СЕТ СН'!$F$11+СВЦЭМ!$D$10+'СЕТ СН'!$F$5-'СЕТ СН'!$F$21</f>
        <v>3401.5695509799998</v>
      </c>
      <c r="N38" s="36">
        <f>SUMIFS(СВЦЭМ!$D$33:$D$776,СВЦЭМ!$A$33:$A$776,$A38,СВЦЭМ!$B$33:$B$776,N$11)+'СЕТ СН'!$F$11+СВЦЭМ!$D$10+'СЕТ СН'!$F$5-'СЕТ СН'!$F$21</f>
        <v>3448.2525124399999</v>
      </c>
      <c r="O38" s="36">
        <f>SUMIFS(СВЦЭМ!$D$33:$D$776,СВЦЭМ!$A$33:$A$776,$A38,СВЦЭМ!$B$33:$B$776,O$11)+'СЕТ СН'!$F$11+СВЦЭМ!$D$10+'СЕТ СН'!$F$5-'СЕТ СН'!$F$21</f>
        <v>3453.61273209</v>
      </c>
      <c r="P38" s="36">
        <f>SUMIFS(СВЦЭМ!$D$33:$D$776,СВЦЭМ!$A$33:$A$776,$A38,СВЦЭМ!$B$33:$B$776,P$11)+'СЕТ СН'!$F$11+СВЦЭМ!$D$10+'СЕТ СН'!$F$5-'СЕТ СН'!$F$21</f>
        <v>3475.75625648</v>
      </c>
      <c r="Q38" s="36">
        <f>SUMIFS(СВЦЭМ!$D$33:$D$776,СВЦЭМ!$A$33:$A$776,$A38,СВЦЭМ!$B$33:$B$776,Q$11)+'СЕТ СН'!$F$11+СВЦЭМ!$D$10+'СЕТ СН'!$F$5-'СЕТ СН'!$F$21</f>
        <v>3468.6119139800003</v>
      </c>
      <c r="R38" s="36">
        <f>SUMIFS(СВЦЭМ!$D$33:$D$776,СВЦЭМ!$A$33:$A$776,$A38,СВЦЭМ!$B$33:$B$776,R$11)+'СЕТ СН'!$F$11+СВЦЭМ!$D$10+'СЕТ СН'!$F$5-'СЕТ СН'!$F$21</f>
        <v>3438.2000510600001</v>
      </c>
      <c r="S38" s="36">
        <f>SUMIFS(СВЦЭМ!$D$33:$D$776,СВЦЭМ!$A$33:$A$776,$A38,СВЦЭМ!$B$33:$B$776,S$11)+'СЕТ СН'!$F$11+СВЦЭМ!$D$10+'СЕТ СН'!$F$5-'СЕТ СН'!$F$21</f>
        <v>3399.3661928800002</v>
      </c>
      <c r="T38" s="36">
        <f>SUMIFS(СВЦЭМ!$D$33:$D$776,СВЦЭМ!$A$33:$A$776,$A38,СВЦЭМ!$B$33:$B$776,T$11)+'СЕТ СН'!$F$11+СВЦЭМ!$D$10+'СЕТ СН'!$F$5-'СЕТ СН'!$F$21</f>
        <v>3381.3143668100001</v>
      </c>
      <c r="U38" s="36">
        <f>SUMIFS(СВЦЭМ!$D$33:$D$776,СВЦЭМ!$A$33:$A$776,$A38,СВЦЭМ!$B$33:$B$776,U$11)+'СЕТ СН'!$F$11+СВЦЭМ!$D$10+'СЕТ СН'!$F$5-'СЕТ СН'!$F$21</f>
        <v>3373.60491228</v>
      </c>
      <c r="V38" s="36">
        <f>SUMIFS(СВЦЭМ!$D$33:$D$776,СВЦЭМ!$A$33:$A$776,$A38,СВЦЭМ!$B$33:$B$776,V$11)+'СЕТ СН'!$F$11+СВЦЭМ!$D$10+'СЕТ СН'!$F$5-'СЕТ СН'!$F$21</f>
        <v>3366.90865979</v>
      </c>
      <c r="W38" s="36">
        <f>SUMIFS(СВЦЭМ!$D$33:$D$776,СВЦЭМ!$A$33:$A$776,$A38,СВЦЭМ!$B$33:$B$776,W$11)+'СЕТ СН'!$F$11+СВЦЭМ!$D$10+'СЕТ СН'!$F$5-'СЕТ СН'!$F$21</f>
        <v>3361.9860194500002</v>
      </c>
      <c r="X38" s="36">
        <f>SUMIFS(СВЦЭМ!$D$33:$D$776,СВЦЭМ!$A$33:$A$776,$A38,СВЦЭМ!$B$33:$B$776,X$11)+'СЕТ СН'!$F$11+СВЦЭМ!$D$10+'СЕТ СН'!$F$5-'СЕТ СН'!$F$21</f>
        <v>3420.17130241</v>
      </c>
      <c r="Y38" s="36">
        <f>SUMIFS(СВЦЭМ!$D$33:$D$776,СВЦЭМ!$A$33:$A$776,$A38,СВЦЭМ!$B$33:$B$776,Y$11)+'СЕТ СН'!$F$11+СВЦЭМ!$D$10+'СЕТ СН'!$F$5-'СЕТ СН'!$F$21</f>
        <v>3474.4037007400002</v>
      </c>
    </row>
    <row r="39" spans="1:27" ht="15.75" x14ac:dyDescent="0.2">
      <c r="A39" s="35">
        <f t="shared" si="0"/>
        <v>43552</v>
      </c>
      <c r="B39" s="36">
        <f>SUMIFS(СВЦЭМ!$D$33:$D$776,СВЦЭМ!$A$33:$A$776,$A39,СВЦЭМ!$B$33:$B$776,B$11)+'СЕТ СН'!$F$11+СВЦЭМ!$D$10+'СЕТ СН'!$F$5-'СЕТ СН'!$F$21</f>
        <v>3512.0440333400002</v>
      </c>
      <c r="C39" s="36">
        <f>SUMIFS(СВЦЭМ!$D$33:$D$776,СВЦЭМ!$A$33:$A$776,$A39,СВЦЭМ!$B$33:$B$776,C$11)+'СЕТ СН'!$F$11+СВЦЭМ!$D$10+'СЕТ СН'!$F$5-'СЕТ СН'!$F$21</f>
        <v>3545.9998059300001</v>
      </c>
      <c r="D39" s="36">
        <f>SUMIFS(СВЦЭМ!$D$33:$D$776,СВЦЭМ!$A$33:$A$776,$A39,СВЦЭМ!$B$33:$B$776,D$11)+'СЕТ СН'!$F$11+СВЦЭМ!$D$10+'СЕТ СН'!$F$5-'СЕТ СН'!$F$21</f>
        <v>3565.2905142500003</v>
      </c>
      <c r="E39" s="36">
        <f>SUMIFS(СВЦЭМ!$D$33:$D$776,СВЦЭМ!$A$33:$A$776,$A39,СВЦЭМ!$B$33:$B$776,E$11)+'СЕТ СН'!$F$11+СВЦЭМ!$D$10+'СЕТ СН'!$F$5-'СЕТ СН'!$F$21</f>
        <v>3568.41726913</v>
      </c>
      <c r="F39" s="36">
        <f>SUMIFS(СВЦЭМ!$D$33:$D$776,СВЦЭМ!$A$33:$A$776,$A39,СВЦЭМ!$B$33:$B$776,F$11)+'СЕТ СН'!$F$11+СВЦЭМ!$D$10+'СЕТ СН'!$F$5-'СЕТ СН'!$F$21</f>
        <v>3564.92801474</v>
      </c>
      <c r="G39" s="36">
        <f>SUMIFS(СВЦЭМ!$D$33:$D$776,СВЦЭМ!$A$33:$A$776,$A39,СВЦЭМ!$B$33:$B$776,G$11)+'СЕТ СН'!$F$11+СВЦЭМ!$D$10+'СЕТ СН'!$F$5-'СЕТ СН'!$F$21</f>
        <v>3532.2197174100002</v>
      </c>
      <c r="H39" s="36">
        <f>SUMIFS(СВЦЭМ!$D$33:$D$776,СВЦЭМ!$A$33:$A$776,$A39,СВЦЭМ!$B$33:$B$776,H$11)+'СЕТ СН'!$F$11+СВЦЭМ!$D$10+'СЕТ СН'!$F$5-'СЕТ СН'!$F$21</f>
        <v>3507.31006002</v>
      </c>
      <c r="I39" s="36">
        <f>SUMIFS(СВЦЭМ!$D$33:$D$776,СВЦЭМ!$A$33:$A$776,$A39,СВЦЭМ!$B$33:$B$776,I$11)+'СЕТ СН'!$F$11+СВЦЭМ!$D$10+'СЕТ СН'!$F$5-'СЕТ СН'!$F$21</f>
        <v>3469.2320826599998</v>
      </c>
      <c r="J39" s="36">
        <f>SUMIFS(СВЦЭМ!$D$33:$D$776,СВЦЭМ!$A$33:$A$776,$A39,СВЦЭМ!$B$33:$B$776,J$11)+'СЕТ СН'!$F$11+СВЦЭМ!$D$10+'СЕТ СН'!$F$5-'СЕТ СН'!$F$21</f>
        <v>3422.5988385400001</v>
      </c>
      <c r="K39" s="36">
        <f>SUMIFS(СВЦЭМ!$D$33:$D$776,СВЦЭМ!$A$33:$A$776,$A39,СВЦЭМ!$B$33:$B$776,K$11)+'СЕТ СН'!$F$11+СВЦЭМ!$D$10+'СЕТ СН'!$F$5-'СЕТ СН'!$F$21</f>
        <v>3394.9928093399999</v>
      </c>
      <c r="L39" s="36">
        <f>SUMIFS(СВЦЭМ!$D$33:$D$776,СВЦЭМ!$A$33:$A$776,$A39,СВЦЭМ!$B$33:$B$776,L$11)+'СЕТ СН'!$F$11+СВЦЭМ!$D$10+'СЕТ СН'!$F$5-'СЕТ СН'!$F$21</f>
        <v>3403.2133253299999</v>
      </c>
      <c r="M39" s="36">
        <f>SUMIFS(СВЦЭМ!$D$33:$D$776,СВЦЭМ!$A$33:$A$776,$A39,СВЦЭМ!$B$33:$B$776,M$11)+'СЕТ СН'!$F$11+СВЦЭМ!$D$10+'СЕТ СН'!$F$5-'СЕТ СН'!$F$21</f>
        <v>3415.3139469899997</v>
      </c>
      <c r="N39" s="36">
        <f>SUMIFS(СВЦЭМ!$D$33:$D$776,СВЦЭМ!$A$33:$A$776,$A39,СВЦЭМ!$B$33:$B$776,N$11)+'СЕТ СН'!$F$11+СВЦЭМ!$D$10+'СЕТ СН'!$F$5-'СЕТ СН'!$F$21</f>
        <v>3463.4025415599999</v>
      </c>
      <c r="O39" s="36">
        <f>SUMIFS(СВЦЭМ!$D$33:$D$776,СВЦЭМ!$A$33:$A$776,$A39,СВЦЭМ!$B$33:$B$776,O$11)+'СЕТ СН'!$F$11+СВЦЭМ!$D$10+'СЕТ СН'!$F$5-'СЕТ СН'!$F$21</f>
        <v>3471.6105125899999</v>
      </c>
      <c r="P39" s="36">
        <f>SUMIFS(СВЦЭМ!$D$33:$D$776,СВЦЭМ!$A$33:$A$776,$A39,СВЦЭМ!$B$33:$B$776,P$11)+'СЕТ СН'!$F$11+СВЦЭМ!$D$10+'СЕТ СН'!$F$5-'СЕТ СН'!$F$21</f>
        <v>3483.4034018299999</v>
      </c>
      <c r="Q39" s="36">
        <f>SUMIFS(СВЦЭМ!$D$33:$D$776,СВЦЭМ!$A$33:$A$776,$A39,СВЦЭМ!$B$33:$B$776,Q$11)+'СЕТ СН'!$F$11+СВЦЭМ!$D$10+'СЕТ СН'!$F$5-'СЕТ СН'!$F$21</f>
        <v>3482.40514652</v>
      </c>
      <c r="R39" s="36">
        <f>SUMIFS(СВЦЭМ!$D$33:$D$776,СВЦЭМ!$A$33:$A$776,$A39,СВЦЭМ!$B$33:$B$776,R$11)+'СЕТ СН'!$F$11+СВЦЭМ!$D$10+'СЕТ СН'!$F$5-'СЕТ СН'!$F$21</f>
        <v>3455.1582976099999</v>
      </c>
      <c r="S39" s="36">
        <f>SUMIFS(СВЦЭМ!$D$33:$D$776,СВЦЭМ!$A$33:$A$776,$A39,СВЦЭМ!$B$33:$B$776,S$11)+'СЕТ СН'!$F$11+СВЦЭМ!$D$10+'СЕТ СН'!$F$5-'СЕТ СН'!$F$21</f>
        <v>3433.9235715300001</v>
      </c>
      <c r="T39" s="36">
        <f>SUMIFS(СВЦЭМ!$D$33:$D$776,СВЦЭМ!$A$33:$A$776,$A39,СВЦЭМ!$B$33:$B$776,T$11)+'СЕТ СН'!$F$11+СВЦЭМ!$D$10+'СЕТ СН'!$F$5-'СЕТ СН'!$F$21</f>
        <v>3415.1712811699999</v>
      </c>
      <c r="U39" s="36">
        <f>SUMIFS(СВЦЭМ!$D$33:$D$776,СВЦЭМ!$A$33:$A$776,$A39,СВЦЭМ!$B$33:$B$776,U$11)+'СЕТ СН'!$F$11+СВЦЭМ!$D$10+'СЕТ СН'!$F$5-'СЕТ СН'!$F$21</f>
        <v>3398.9002822299999</v>
      </c>
      <c r="V39" s="36">
        <f>SUMIFS(СВЦЭМ!$D$33:$D$776,СВЦЭМ!$A$33:$A$776,$A39,СВЦЭМ!$B$33:$B$776,V$11)+'СЕТ СН'!$F$11+СВЦЭМ!$D$10+'СЕТ СН'!$F$5-'СЕТ СН'!$F$21</f>
        <v>3396.9890037800001</v>
      </c>
      <c r="W39" s="36">
        <f>SUMIFS(СВЦЭМ!$D$33:$D$776,СВЦЭМ!$A$33:$A$776,$A39,СВЦЭМ!$B$33:$B$776,W$11)+'СЕТ СН'!$F$11+СВЦЭМ!$D$10+'СЕТ СН'!$F$5-'СЕТ СН'!$F$21</f>
        <v>3391.8477003400003</v>
      </c>
      <c r="X39" s="36">
        <f>SUMIFS(СВЦЭМ!$D$33:$D$776,СВЦЭМ!$A$33:$A$776,$A39,СВЦЭМ!$B$33:$B$776,X$11)+'СЕТ СН'!$F$11+СВЦЭМ!$D$10+'СЕТ СН'!$F$5-'СЕТ СН'!$F$21</f>
        <v>3432.70080878</v>
      </c>
      <c r="Y39" s="36">
        <f>SUMIFS(СВЦЭМ!$D$33:$D$776,СВЦЭМ!$A$33:$A$776,$A39,СВЦЭМ!$B$33:$B$776,Y$11)+'СЕТ СН'!$F$11+СВЦЭМ!$D$10+'СЕТ СН'!$F$5-'СЕТ СН'!$F$21</f>
        <v>3498.4352318600004</v>
      </c>
    </row>
    <row r="40" spans="1:27" ht="15.75" x14ac:dyDescent="0.2">
      <c r="A40" s="35">
        <f t="shared" si="0"/>
        <v>43553</v>
      </c>
      <c r="B40" s="36">
        <f>SUMIFS(СВЦЭМ!$D$33:$D$776,СВЦЭМ!$A$33:$A$776,$A40,СВЦЭМ!$B$33:$B$776,B$11)+'СЕТ СН'!$F$11+СВЦЭМ!$D$10+'СЕТ СН'!$F$5-'СЕТ СН'!$F$21</f>
        <v>3501.56108348</v>
      </c>
      <c r="C40" s="36">
        <f>SUMIFS(СВЦЭМ!$D$33:$D$776,СВЦЭМ!$A$33:$A$776,$A40,СВЦЭМ!$B$33:$B$776,C$11)+'СЕТ СН'!$F$11+СВЦЭМ!$D$10+'СЕТ СН'!$F$5-'СЕТ СН'!$F$21</f>
        <v>3538.79232839</v>
      </c>
      <c r="D40" s="36">
        <f>SUMIFS(СВЦЭМ!$D$33:$D$776,СВЦЭМ!$A$33:$A$776,$A40,СВЦЭМ!$B$33:$B$776,D$11)+'СЕТ СН'!$F$11+СВЦЭМ!$D$10+'СЕТ СН'!$F$5-'СЕТ СН'!$F$21</f>
        <v>3553.7857329500002</v>
      </c>
      <c r="E40" s="36">
        <f>SUMIFS(СВЦЭМ!$D$33:$D$776,СВЦЭМ!$A$33:$A$776,$A40,СВЦЭМ!$B$33:$B$776,E$11)+'СЕТ СН'!$F$11+СВЦЭМ!$D$10+'СЕТ СН'!$F$5-'СЕТ СН'!$F$21</f>
        <v>3565.9886957099998</v>
      </c>
      <c r="F40" s="36">
        <f>SUMIFS(СВЦЭМ!$D$33:$D$776,СВЦЭМ!$A$33:$A$776,$A40,СВЦЭМ!$B$33:$B$776,F$11)+'СЕТ СН'!$F$11+СВЦЭМ!$D$10+'СЕТ СН'!$F$5-'СЕТ СН'!$F$21</f>
        <v>3568.8653200600002</v>
      </c>
      <c r="G40" s="36">
        <f>SUMIFS(СВЦЭМ!$D$33:$D$776,СВЦЭМ!$A$33:$A$776,$A40,СВЦЭМ!$B$33:$B$776,G$11)+'СЕТ СН'!$F$11+СВЦЭМ!$D$10+'СЕТ СН'!$F$5-'СЕТ СН'!$F$21</f>
        <v>3554.3834137700001</v>
      </c>
      <c r="H40" s="36">
        <f>SUMIFS(СВЦЭМ!$D$33:$D$776,СВЦЭМ!$A$33:$A$776,$A40,СВЦЭМ!$B$33:$B$776,H$11)+'СЕТ СН'!$F$11+СВЦЭМ!$D$10+'СЕТ СН'!$F$5-'СЕТ СН'!$F$21</f>
        <v>3507.6396912700002</v>
      </c>
      <c r="I40" s="36">
        <f>SUMIFS(СВЦЭМ!$D$33:$D$776,СВЦЭМ!$A$33:$A$776,$A40,СВЦЭМ!$B$33:$B$776,I$11)+'СЕТ СН'!$F$11+СВЦЭМ!$D$10+'СЕТ СН'!$F$5-'СЕТ СН'!$F$21</f>
        <v>3472.6860994899998</v>
      </c>
      <c r="J40" s="36">
        <f>SUMIFS(СВЦЭМ!$D$33:$D$776,СВЦЭМ!$A$33:$A$776,$A40,СВЦЭМ!$B$33:$B$776,J$11)+'СЕТ СН'!$F$11+СВЦЭМ!$D$10+'СЕТ СН'!$F$5-'СЕТ СН'!$F$21</f>
        <v>3423.6333712300002</v>
      </c>
      <c r="K40" s="36">
        <f>SUMIFS(СВЦЭМ!$D$33:$D$776,СВЦЭМ!$A$33:$A$776,$A40,СВЦЭМ!$B$33:$B$776,K$11)+'СЕТ СН'!$F$11+СВЦЭМ!$D$10+'СЕТ СН'!$F$5-'СЕТ СН'!$F$21</f>
        <v>3392.0540985299999</v>
      </c>
      <c r="L40" s="36">
        <f>SUMIFS(СВЦЭМ!$D$33:$D$776,СВЦЭМ!$A$33:$A$776,$A40,СВЦЭМ!$B$33:$B$776,L$11)+'СЕТ СН'!$F$11+СВЦЭМ!$D$10+'СЕТ СН'!$F$5-'СЕТ СН'!$F$21</f>
        <v>3418.0912940799999</v>
      </c>
      <c r="M40" s="36">
        <f>SUMIFS(СВЦЭМ!$D$33:$D$776,СВЦЭМ!$A$33:$A$776,$A40,СВЦЭМ!$B$33:$B$776,M$11)+'СЕТ СН'!$F$11+СВЦЭМ!$D$10+'СЕТ СН'!$F$5-'СЕТ СН'!$F$21</f>
        <v>3438.7917595600002</v>
      </c>
      <c r="N40" s="36">
        <f>SUMIFS(СВЦЭМ!$D$33:$D$776,СВЦЭМ!$A$33:$A$776,$A40,СВЦЭМ!$B$33:$B$776,N$11)+'СЕТ СН'!$F$11+СВЦЭМ!$D$10+'СЕТ СН'!$F$5-'СЕТ СН'!$F$21</f>
        <v>3449.40658734</v>
      </c>
      <c r="O40" s="36">
        <f>SUMIFS(СВЦЭМ!$D$33:$D$776,СВЦЭМ!$A$33:$A$776,$A40,СВЦЭМ!$B$33:$B$776,O$11)+'СЕТ СН'!$F$11+СВЦЭМ!$D$10+'СЕТ СН'!$F$5-'СЕТ СН'!$F$21</f>
        <v>3457.6904815299999</v>
      </c>
      <c r="P40" s="36">
        <f>SUMIFS(СВЦЭМ!$D$33:$D$776,СВЦЭМ!$A$33:$A$776,$A40,СВЦЭМ!$B$33:$B$776,P$11)+'СЕТ СН'!$F$11+СВЦЭМ!$D$10+'СЕТ СН'!$F$5-'СЕТ СН'!$F$21</f>
        <v>3469.2682529900003</v>
      </c>
      <c r="Q40" s="36">
        <f>SUMIFS(СВЦЭМ!$D$33:$D$776,СВЦЭМ!$A$33:$A$776,$A40,СВЦЭМ!$B$33:$B$776,Q$11)+'СЕТ СН'!$F$11+СВЦЭМ!$D$10+'СЕТ СН'!$F$5-'СЕТ СН'!$F$21</f>
        <v>3468.0275926499999</v>
      </c>
      <c r="R40" s="36">
        <f>SUMIFS(СВЦЭМ!$D$33:$D$776,СВЦЭМ!$A$33:$A$776,$A40,СВЦЭМ!$B$33:$B$776,R$11)+'СЕТ СН'!$F$11+СВЦЭМ!$D$10+'СЕТ СН'!$F$5-'СЕТ СН'!$F$21</f>
        <v>3442.68870556</v>
      </c>
      <c r="S40" s="36">
        <f>SUMIFS(СВЦЭМ!$D$33:$D$776,СВЦЭМ!$A$33:$A$776,$A40,СВЦЭМ!$B$33:$B$776,S$11)+'СЕТ СН'!$F$11+СВЦЭМ!$D$10+'СЕТ СН'!$F$5-'СЕТ СН'!$F$21</f>
        <v>3411.6011959500001</v>
      </c>
      <c r="T40" s="36">
        <f>SUMIFS(СВЦЭМ!$D$33:$D$776,СВЦЭМ!$A$33:$A$776,$A40,СВЦЭМ!$B$33:$B$776,T$11)+'СЕТ СН'!$F$11+СВЦЭМ!$D$10+'СЕТ СН'!$F$5-'СЕТ СН'!$F$21</f>
        <v>3398.0082225599999</v>
      </c>
      <c r="U40" s="36">
        <f>SUMIFS(СВЦЭМ!$D$33:$D$776,СВЦЭМ!$A$33:$A$776,$A40,СВЦЭМ!$B$33:$B$776,U$11)+'СЕТ СН'!$F$11+СВЦЭМ!$D$10+'СЕТ СН'!$F$5-'СЕТ СН'!$F$21</f>
        <v>3366.9807081399999</v>
      </c>
      <c r="V40" s="36">
        <f>SUMIFS(СВЦЭМ!$D$33:$D$776,СВЦЭМ!$A$33:$A$776,$A40,СВЦЭМ!$B$33:$B$776,V$11)+'СЕТ СН'!$F$11+СВЦЭМ!$D$10+'СЕТ СН'!$F$5-'СЕТ СН'!$F$21</f>
        <v>3361.2468891099998</v>
      </c>
      <c r="W40" s="36">
        <f>SUMIFS(СВЦЭМ!$D$33:$D$776,СВЦЭМ!$A$33:$A$776,$A40,СВЦЭМ!$B$33:$B$776,W$11)+'СЕТ СН'!$F$11+СВЦЭМ!$D$10+'СЕТ СН'!$F$5-'СЕТ СН'!$F$21</f>
        <v>3340.4081959599998</v>
      </c>
      <c r="X40" s="36">
        <f>SUMIFS(СВЦЭМ!$D$33:$D$776,СВЦЭМ!$A$33:$A$776,$A40,СВЦЭМ!$B$33:$B$776,X$11)+'СЕТ СН'!$F$11+СВЦЭМ!$D$10+'СЕТ СН'!$F$5-'СЕТ СН'!$F$21</f>
        <v>3397.1861776800001</v>
      </c>
      <c r="Y40" s="36">
        <f>SUMIFS(СВЦЭМ!$D$33:$D$776,СВЦЭМ!$A$33:$A$776,$A40,СВЦЭМ!$B$33:$B$776,Y$11)+'СЕТ СН'!$F$11+СВЦЭМ!$D$10+'СЕТ СН'!$F$5-'СЕТ СН'!$F$21</f>
        <v>3455.1530782600003</v>
      </c>
    </row>
    <row r="41" spans="1:27" ht="15.75" x14ac:dyDescent="0.2">
      <c r="A41" s="35">
        <f t="shared" si="0"/>
        <v>43554</v>
      </c>
      <c r="B41" s="36">
        <f>SUMIFS(СВЦЭМ!$D$33:$D$776,СВЦЭМ!$A$33:$A$776,$A41,СВЦЭМ!$B$33:$B$776,B$11)+'СЕТ СН'!$F$11+СВЦЭМ!$D$10+'СЕТ СН'!$F$5-'СЕТ СН'!$F$21</f>
        <v>3479.11932501</v>
      </c>
      <c r="C41" s="36">
        <f>SUMIFS(СВЦЭМ!$D$33:$D$776,СВЦЭМ!$A$33:$A$776,$A41,СВЦЭМ!$B$33:$B$776,C$11)+'СЕТ СН'!$F$11+СВЦЭМ!$D$10+'СЕТ СН'!$F$5-'СЕТ СН'!$F$21</f>
        <v>3489.3673844200002</v>
      </c>
      <c r="D41" s="36">
        <f>SUMIFS(СВЦЭМ!$D$33:$D$776,СВЦЭМ!$A$33:$A$776,$A41,СВЦЭМ!$B$33:$B$776,D$11)+'СЕТ СН'!$F$11+СВЦЭМ!$D$10+'СЕТ СН'!$F$5-'СЕТ СН'!$F$21</f>
        <v>3515.2745996900003</v>
      </c>
      <c r="E41" s="36">
        <f>SUMIFS(СВЦЭМ!$D$33:$D$776,СВЦЭМ!$A$33:$A$776,$A41,СВЦЭМ!$B$33:$B$776,E$11)+'СЕТ СН'!$F$11+СВЦЭМ!$D$10+'СЕТ СН'!$F$5-'СЕТ СН'!$F$21</f>
        <v>3527.2111672199999</v>
      </c>
      <c r="F41" s="36">
        <f>SUMIFS(СВЦЭМ!$D$33:$D$776,СВЦЭМ!$A$33:$A$776,$A41,СВЦЭМ!$B$33:$B$776,F$11)+'СЕТ СН'!$F$11+СВЦЭМ!$D$10+'СЕТ СН'!$F$5-'СЕТ СН'!$F$21</f>
        <v>3526.3210317900002</v>
      </c>
      <c r="G41" s="36">
        <f>SUMIFS(СВЦЭМ!$D$33:$D$776,СВЦЭМ!$A$33:$A$776,$A41,СВЦЭМ!$B$33:$B$776,G$11)+'СЕТ СН'!$F$11+СВЦЭМ!$D$10+'СЕТ СН'!$F$5-'СЕТ СН'!$F$21</f>
        <v>3516.01220177</v>
      </c>
      <c r="H41" s="36">
        <f>SUMIFS(СВЦЭМ!$D$33:$D$776,СВЦЭМ!$A$33:$A$776,$A41,СВЦЭМ!$B$33:$B$776,H$11)+'СЕТ СН'!$F$11+СВЦЭМ!$D$10+'СЕТ СН'!$F$5-'СЕТ СН'!$F$21</f>
        <v>3496.6481955899999</v>
      </c>
      <c r="I41" s="36">
        <f>SUMIFS(СВЦЭМ!$D$33:$D$776,СВЦЭМ!$A$33:$A$776,$A41,СВЦЭМ!$B$33:$B$776,I$11)+'СЕТ СН'!$F$11+СВЦЭМ!$D$10+'СЕТ СН'!$F$5-'СЕТ СН'!$F$21</f>
        <v>3465.3800436699998</v>
      </c>
      <c r="J41" s="36">
        <f>SUMIFS(СВЦЭМ!$D$33:$D$776,СВЦЭМ!$A$33:$A$776,$A41,СВЦЭМ!$B$33:$B$776,J$11)+'СЕТ СН'!$F$11+СВЦЭМ!$D$10+'СЕТ СН'!$F$5-'СЕТ СН'!$F$21</f>
        <v>3384.0513600899999</v>
      </c>
      <c r="K41" s="36">
        <f>SUMIFS(СВЦЭМ!$D$33:$D$776,СВЦЭМ!$A$33:$A$776,$A41,СВЦЭМ!$B$33:$B$776,K$11)+'СЕТ СН'!$F$11+СВЦЭМ!$D$10+'СЕТ СН'!$F$5-'СЕТ СН'!$F$21</f>
        <v>3351.7607996400002</v>
      </c>
      <c r="L41" s="36">
        <f>SUMIFS(СВЦЭМ!$D$33:$D$776,СВЦЭМ!$A$33:$A$776,$A41,СВЦЭМ!$B$33:$B$776,L$11)+'СЕТ СН'!$F$11+СВЦЭМ!$D$10+'СЕТ СН'!$F$5-'СЕТ СН'!$F$21</f>
        <v>3345.28660833</v>
      </c>
      <c r="M41" s="36">
        <f>SUMIFS(СВЦЭМ!$D$33:$D$776,СВЦЭМ!$A$33:$A$776,$A41,СВЦЭМ!$B$33:$B$776,M$11)+'СЕТ СН'!$F$11+СВЦЭМ!$D$10+'СЕТ СН'!$F$5-'СЕТ СН'!$F$21</f>
        <v>3363.7662846600001</v>
      </c>
      <c r="N41" s="36">
        <f>SUMIFS(СВЦЭМ!$D$33:$D$776,СВЦЭМ!$A$33:$A$776,$A41,СВЦЭМ!$B$33:$B$776,N$11)+'СЕТ СН'!$F$11+СВЦЭМ!$D$10+'СЕТ СН'!$F$5-'СЕТ СН'!$F$21</f>
        <v>3404.0022378499998</v>
      </c>
      <c r="O41" s="36">
        <f>SUMIFS(СВЦЭМ!$D$33:$D$776,СВЦЭМ!$A$33:$A$776,$A41,СВЦЭМ!$B$33:$B$776,O$11)+'СЕТ СН'!$F$11+СВЦЭМ!$D$10+'СЕТ СН'!$F$5-'СЕТ СН'!$F$21</f>
        <v>3424.24033745</v>
      </c>
      <c r="P41" s="36">
        <f>SUMIFS(СВЦЭМ!$D$33:$D$776,СВЦЭМ!$A$33:$A$776,$A41,СВЦЭМ!$B$33:$B$776,P$11)+'СЕТ СН'!$F$11+СВЦЭМ!$D$10+'СЕТ СН'!$F$5-'СЕТ СН'!$F$21</f>
        <v>3427.39267432</v>
      </c>
      <c r="Q41" s="36">
        <f>SUMIFS(СВЦЭМ!$D$33:$D$776,СВЦЭМ!$A$33:$A$776,$A41,СВЦЭМ!$B$33:$B$776,Q$11)+'СЕТ СН'!$F$11+СВЦЭМ!$D$10+'СЕТ СН'!$F$5-'СЕТ СН'!$F$21</f>
        <v>3427.50519811</v>
      </c>
      <c r="R41" s="36">
        <f>SUMIFS(СВЦЭМ!$D$33:$D$776,СВЦЭМ!$A$33:$A$776,$A41,СВЦЭМ!$B$33:$B$776,R$11)+'СЕТ СН'!$F$11+СВЦЭМ!$D$10+'СЕТ СН'!$F$5-'СЕТ СН'!$F$21</f>
        <v>3401.75685527</v>
      </c>
      <c r="S41" s="36">
        <f>SUMIFS(СВЦЭМ!$D$33:$D$776,СВЦЭМ!$A$33:$A$776,$A41,СВЦЭМ!$B$33:$B$776,S$11)+'СЕТ СН'!$F$11+СВЦЭМ!$D$10+'СЕТ СН'!$F$5-'СЕТ СН'!$F$21</f>
        <v>3358.8641892200003</v>
      </c>
      <c r="T41" s="36">
        <f>SUMIFS(СВЦЭМ!$D$33:$D$776,СВЦЭМ!$A$33:$A$776,$A41,СВЦЭМ!$B$33:$B$776,T$11)+'СЕТ СН'!$F$11+СВЦЭМ!$D$10+'СЕТ СН'!$F$5-'СЕТ СН'!$F$21</f>
        <v>3347.9070755600001</v>
      </c>
      <c r="U41" s="36">
        <f>SUMIFS(СВЦЭМ!$D$33:$D$776,СВЦЭМ!$A$33:$A$776,$A41,СВЦЭМ!$B$33:$B$776,U$11)+'СЕТ СН'!$F$11+СВЦЭМ!$D$10+'СЕТ СН'!$F$5-'СЕТ СН'!$F$21</f>
        <v>3327.8834143600002</v>
      </c>
      <c r="V41" s="36">
        <f>SUMIFS(СВЦЭМ!$D$33:$D$776,СВЦЭМ!$A$33:$A$776,$A41,СВЦЭМ!$B$33:$B$776,V$11)+'СЕТ СН'!$F$11+СВЦЭМ!$D$10+'СЕТ СН'!$F$5-'СЕТ СН'!$F$21</f>
        <v>3311.1401203200003</v>
      </c>
      <c r="W41" s="36">
        <f>SUMIFS(СВЦЭМ!$D$33:$D$776,СВЦЭМ!$A$33:$A$776,$A41,СВЦЭМ!$B$33:$B$776,W$11)+'СЕТ СН'!$F$11+СВЦЭМ!$D$10+'СЕТ СН'!$F$5-'СЕТ СН'!$F$21</f>
        <v>3319.2164197500001</v>
      </c>
      <c r="X41" s="36">
        <f>SUMIFS(СВЦЭМ!$D$33:$D$776,СВЦЭМ!$A$33:$A$776,$A41,СВЦЭМ!$B$33:$B$776,X$11)+'СЕТ СН'!$F$11+СВЦЭМ!$D$10+'СЕТ СН'!$F$5-'СЕТ СН'!$F$21</f>
        <v>3369.8579429900001</v>
      </c>
      <c r="Y41" s="36">
        <f>SUMIFS(СВЦЭМ!$D$33:$D$776,СВЦЭМ!$A$33:$A$776,$A41,СВЦЭМ!$B$33:$B$776,Y$11)+'СЕТ СН'!$F$11+СВЦЭМ!$D$10+'СЕТ СН'!$F$5-'СЕТ СН'!$F$21</f>
        <v>3439.5192095100001</v>
      </c>
    </row>
    <row r="42" spans="1:27" ht="15.75" x14ac:dyDescent="0.2">
      <c r="A42" s="35">
        <f t="shared" si="0"/>
        <v>43555</v>
      </c>
      <c r="B42" s="36">
        <f>SUMIFS(СВЦЭМ!$D$33:$D$776,СВЦЭМ!$A$33:$A$776,$A42,СВЦЭМ!$B$33:$B$776,B$11)+'СЕТ СН'!$F$11+СВЦЭМ!$D$10+'СЕТ СН'!$F$5-'СЕТ СН'!$F$21</f>
        <v>3473.2027573400001</v>
      </c>
      <c r="C42" s="36">
        <f>SUMIFS(СВЦЭМ!$D$33:$D$776,СВЦЭМ!$A$33:$A$776,$A42,СВЦЭМ!$B$33:$B$776,C$11)+'СЕТ СН'!$F$11+СВЦЭМ!$D$10+'СЕТ СН'!$F$5-'СЕТ СН'!$F$21</f>
        <v>3503.3245632799999</v>
      </c>
      <c r="D42" s="36">
        <f>SUMIFS(СВЦЭМ!$D$33:$D$776,СВЦЭМ!$A$33:$A$776,$A42,СВЦЭМ!$B$33:$B$776,D$11)+'СЕТ СН'!$F$11+СВЦЭМ!$D$10+'СЕТ СН'!$F$5-'СЕТ СН'!$F$21</f>
        <v>3526.1200309999999</v>
      </c>
      <c r="E42" s="36">
        <f>SUMIFS(СВЦЭМ!$D$33:$D$776,СВЦЭМ!$A$33:$A$776,$A42,СВЦЭМ!$B$33:$B$776,E$11)+'СЕТ СН'!$F$11+СВЦЭМ!$D$10+'СЕТ СН'!$F$5-'СЕТ СН'!$F$21</f>
        <v>3535.6620927700001</v>
      </c>
      <c r="F42" s="36">
        <f>SUMIFS(СВЦЭМ!$D$33:$D$776,СВЦЭМ!$A$33:$A$776,$A42,СВЦЭМ!$B$33:$B$776,F$11)+'СЕТ СН'!$F$11+СВЦЭМ!$D$10+'СЕТ СН'!$F$5-'СЕТ СН'!$F$21</f>
        <v>3537.1291992199999</v>
      </c>
      <c r="G42" s="36">
        <f>SUMIFS(СВЦЭМ!$D$33:$D$776,СВЦЭМ!$A$33:$A$776,$A42,СВЦЭМ!$B$33:$B$776,G$11)+'СЕТ СН'!$F$11+СВЦЭМ!$D$10+'СЕТ СН'!$F$5-'СЕТ СН'!$F$21</f>
        <v>3530.90196242</v>
      </c>
      <c r="H42" s="36">
        <f>SUMIFS(СВЦЭМ!$D$33:$D$776,СВЦЭМ!$A$33:$A$776,$A42,СВЦЭМ!$B$33:$B$776,H$11)+'СЕТ СН'!$F$11+СВЦЭМ!$D$10+'СЕТ СН'!$F$5-'СЕТ СН'!$F$21</f>
        <v>3503.7796625700003</v>
      </c>
      <c r="I42" s="36">
        <f>SUMIFS(СВЦЭМ!$D$33:$D$776,СВЦЭМ!$A$33:$A$776,$A42,СВЦЭМ!$B$33:$B$776,I$11)+'СЕТ СН'!$F$11+СВЦЭМ!$D$10+'СЕТ СН'!$F$5-'СЕТ СН'!$F$21</f>
        <v>3460.90053098</v>
      </c>
      <c r="J42" s="36">
        <f>SUMIFS(СВЦЭМ!$D$33:$D$776,СВЦЭМ!$A$33:$A$776,$A42,СВЦЭМ!$B$33:$B$776,J$11)+'СЕТ СН'!$F$11+СВЦЭМ!$D$10+'СЕТ СН'!$F$5-'СЕТ СН'!$F$21</f>
        <v>3390.3190626099999</v>
      </c>
      <c r="K42" s="36">
        <f>SUMIFS(СВЦЭМ!$D$33:$D$776,СВЦЭМ!$A$33:$A$776,$A42,СВЦЭМ!$B$33:$B$776,K$11)+'СЕТ СН'!$F$11+СВЦЭМ!$D$10+'СЕТ СН'!$F$5-'СЕТ СН'!$F$21</f>
        <v>3353.63596521</v>
      </c>
      <c r="L42" s="36">
        <f>SUMIFS(СВЦЭМ!$D$33:$D$776,СВЦЭМ!$A$33:$A$776,$A42,СВЦЭМ!$B$33:$B$776,L$11)+'СЕТ СН'!$F$11+СВЦЭМ!$D$10+'СЕТ СН'!$F$5-'СЕТ СН'!$F$21</f>
        <v>3352.1397935200002</v>
      </c>
      <c r="M42" s="36">
        <f>SUMIFS(СВЦЭМ!$D$33:$D$776,СВЦЭМ!$A$33:$A$776,$A42,СВЦЭМ!$B$33:$B$776,M$11)+'СЕТ СН'!$F$11+СВЦЭМ!$D$10+'СЕТ СН'!$F$5-'СЕТ СН'!$F$21</f>
        <v>3383.10507831</v>
      </c>
      <c r="N42" s="36">
        <f>SUMIFS(СВЦЭМ!$D$33:$D$776,СВЦЭМ!$A$33:$A$776,$A42,СВЦЭМ!$B$33:$B$776,N$11)+'СЕТ СН'!$F$11+СВЦЭМ!$D$10+'СЕТ СН'!$F$5-'СЕТ СН'!$F$21</f>
        <v>3426.12557363</v>
      </c>
      <c r="O42" s="36">
        <f>SUMIFS(СВЦЭМ!$D$33:$D$776,СВЦЭМ!$A$33:$A$776,$A42,СВЦЭМ!$B$33:$B$776,O$11)+'СЕТ СН'!$F$11+СВЦЭМ!$D$10+'СЕТ СН'!$F$5-'СЕТ СН'!$F$21</f>
        <v>3439.60615345</v>
      </c>
      <c r="P42" s="36">
        <f>SUMIFS(СВЦЭМ!$D$33:$D$776,СВЦЭМ!$A$33:$A$776,$A42,СВЦЭМ!$B$33:$B$776,P$11)+'СЕТ СН'!$F$11+СВЦЭМ!$D$10+'СЕТ СН'!$F$5-'СЕТ СН'!$F$21</f>
        <v>3450.6767849299999</v>
      </c>
      <c r="Q42" s="36">
        <f>SUMIFS(СВЦЭМ!$D$33:$D$776,СВЦЭМ!$A$33:$A$776,$A42,СВЦЭМ!$B$33:$B$776,Q$11)+'СЕТ СН'!$F$11+СВЦЭМ!$D$10+'СЕТ СН'!$F$5-'СЕТ СН'!$F$21</f>
        <v>3446.5631142000002</v>
      </c>
      <c r="R42" s="36">
        <f>SUMIFS(СВЦЭМ!$D$33:$D$776,СВЦЭМ!$A$33:$A$776,$A42,СВЦЭМ!$B$33:$B$776,R$11)+'СЕТ СН'!$F$11+СВЦЭМ!$D$10+'СЕТ СН'!$F$5-'СЕТ СН'!$F$21</f>
        <v>3413.05703313</v>
      </c>
      <c r="S42" s="36">
        <f>SUMIFS(СВЦЭМ!$D$33:$D$776,СВЦЭМ!$A$33:$A$776,$A42,СВЦЭМ!$B$33:$B$776,S$11)+'СЕТ СН'!$F$11+СВЦЭМ!$D$10+'СЕТ СН'!$F$5-'СЕТ СН'!$F$21</f>
        <v>3375.3380106300001</v>
      </c>
      <c r="T42" s="36">
        <f>SUMIFS(СВЦЭМ!$D$33:$D$776,СВЦЭМ!$A$33:$A$776,$A42,СВЦЭМ!$B$33:$B$776,T$11)+'СЕТ СН'!$F$11+СВЦЭМ!$D$10+'СЕТ СН'!$F$5-'СЕТ СН'!$F$21</f>
        <v>3345.2725535700001</v>
      </c>
      <c r="U42" s="36">
        <f>SUMIFS(СВЦЭМ!$D$33:$D$776,СВЦЭМ!$A$33:$A$776,$A42,СВЦЭМ!$B$33:$B$776,U$11)+'СЕТ СН'!$F$11+СВЦЭМ!$D$10+'СЕТ СН'!$F$5-'СЕТ СН'!$F$21</f>
        <v>3326.3390681999999</v>
      </c>
      <c r="V42" s="36">
        <f>SUMIFS(СВЦЭМ!$D$33:$D$776,СВЦЭМ!$A$33:$A$776,$A42,СВЦЭМ!$B$33:$B$776,V$11)+'СЕТ СН'!$F$11+СВЦЭМ!$D$10+'СЕТ СН'!$F$5-'СЕТ СН'!$F$21</f>
        <v>3306.12814609</v>
      </c>
      <c r="W42" s="36">
        <f>SUMIFS(СВЦЭМ!$D$33:$D$776,СВЦЭМ!$A$33:$A$776,$A42,СВЦЭМ!$B$33:$B$776,W$11)+'СЕТ СН'!$F$11+СВЦЭМ!$D$10+'СЕТ СН'!$F$5-'СЕТ СН'!$F$21</f>
        <v>3304.1187568699997</v>
      </c>
      <c r="X42" s="36">
        <f>SUMIFS(СВЦЭМ!$D$33:$D$776,СВЦЭМ!$A$33:$A$776,$A42,СВЦЭМ!$B$33:$B$776,X$11)+'СЕТ СН'!$F$11+СВЦЭМ!$D$10+'СЕТ СН'!$F$5-'СЕТ СН'!$F$21</f>
        <v>3352.6583628799999</v>
      </c>
      <c r="Y42" s="36">
        <f>SUMIFS(СВЦЭМ!$D$33:$D$776,СВЦЭМ!$A$33:$A$776,$A42,СВЦЭМ!$B$33:$B$776,Y$11)+'СЕТ СН'!$F$11+СВЦЭМ!$D$10+'СЕТ СН'!$F$5-'СЕТ СН'!$F$21</f>
        <v>3423.4454029899998</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0" t="s">
        <v>7</v>
      </c>
      <c r="B45" s="124" t="s">
        <v>74</v>
      </c>
      <c r="C45" s="125"/>
      <c r="D45" s="125"/>
      <c r="E45" s="125"/>
      <c r="F45" s="125"/>
      <c r="G45" s="125"/>
      <c r="H45" s="125"/>
      <c r="I45" s="125"/>
      <c r="J45" s="125"/>
      <c r="K45" s="125"/>
      <c r="L45" s="125"/>
      <c r="M45" s="125"/>
      <c r="N45" s="125"/>
      <c r="O45" s="125"/>
      <c r="P45" s="125"/>
      <c r="Q45" s="125"/>
      <c r="R45" s="125"/>
      <c r="S45" s="125"/>
      <c r="T45" s="125"/>
      <c r="U45" s="125"/>
      <c r="V45" s="125"/>
      <c r="W45" s="125"/>
      <c r="X45" s="125"/>
      <c r="Y45" s="126"/>
    </row>
    <row r="46" spans="1:27" ht="12.75" customHeight="1" x14ac:dyDescent="0.2">
      <c r="A46" s="131"/>
      <c r="B46" s="127"/>
      <c r="C46" s="128"/>
      <c r="D46" s="128"/>
      <c r="E46" s="128"/>
      <c r="F46" s="128"/>
      <c r="G46" s="128"/>
      <c r="H46" s="128"/>
      <c r="I46" s="128"/>
      <c r="J46" s="128"/>
      <c r="K46" s="128"/>
      <c r="L46" s="128"/>
      <c r="M46" s="128"/>
      <c r="N46" s="128"/>
      <c r="O46" s="128"/>
      <c r="P46" s="128"/>
      <c r="Q46" s="128"/>
      <c r="R46" s="128"/>
      <c r="S46" s="128"/>
      <c r="T46" s="128"/>
      <c r="U46" s="128"/>
      <c r="V46" s="128"/>
      <c r="W46" s="128"/>
      <c r="X46" s="128"/>
      <c r="Y46" s="129"/>
    </row>
    <row r="47" spans="1:27" ht="12.75" customHeight="1" x14ac:dyDescent="0.2">
      <c r="A47" s="132"/>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01.03.2019</v>
      </c>
      <c r="B48" s="36">
        <f>SUMIFS(СВЦЭМ!$D$33:$D$776,СВЦЭМ!$A$33:$A$776,$A48,СВЦЭМ!$B$33:$B$776,B$47)+'СЕТ СН'!$G$11+СВЦЭМ!$D$10+'СЕТ СН'!$G$5-'СЕТ СН'!$G$21</f>
        <v>3596.11991072</v>
      </c>
      <c r="C48" s="36">
        <f>SUMIFS(СВЦЭМ!$D$33:$D$776,СВЦЭМ!$A$33:$A$776,$A48,СВЦЭМ!$B$33:$B$776,C$47)+'СЕТ СН'!$G$11+СВЦЭМ!$D$10+'СЕТ СН'!$G$5-'СЕТ СН'!$G$21</f>
        <v>3629.5161342500001</v>
      </c>
      <c r="D48" s="36">
        <f>SUMIFS(СВЦЭМ!$D$33:$D$776,СВЦЭМ!$A$33:$A$776,$A48,СВЦЭМ!$B$33:$B$776,D$47)+'СЕТ СН'!$G$11+СВЦЭМ!$D$10+'СЕТ СН'!$G$5-'СЕТ СН'!$G$21</f>
        <v>3646.1881908800001</v>
      </c>
      <c r="E48" s="36">
        <f>SUMIFS(СВЦЭМ!$D$33:$D$776,СВЦЭМ!$A$33:$A$776,$A48,СВЦЭМ!$B$33:$B$776,E$47)+'СЕТ СН'!$G$11+СВЦЭМ!$D$10+'СЕТ СН'!$G$5-'СЕТ СН'!$G$21</f>
        <v>3688.3179283600002</v>
      </c>
      <c r="F48" s="36">
        <f>SUMIFS(СВЦЭМ!$D$33:$D$776,СВЦЭМ!$A$33:$A$776,$A48,СВЦЭМ!$B$33:$B$776,F$47)+'СЕТ СН'!$G$11+СВЦЭМ!$D$10+'СЕТ СН'!$G$5-'СЕТ СН'!$G$21</f>
        <v>3687.7627330800001</v>
      </c>
      <c r="G48" s="36">
        <f>SUMIFS(СВЦЭМ!$D$33:$D$776,СВЦЭМ!$A$33:$A$776,$A48,СВЦЭМ!$B$33:$B$776,G$47)+'СЕТ СН'!$G$11+СВЦЭМ!$D$10+'СЕТ СН'!$G$5-'СЕТ СН'!$G$21</f>
        <v>3630.0761812600003</v>
      </c>
      <c r="H48" s="36">
        <f>SUMIFS(СВЦЭМ!$D$33:$D$776,СВЦЭМ!$A$33:$A$776,$A48,СВЦЭМ!$B$33:$B$776,H$47)+'СЕТ СН'!$G$11+СВЦЭМ!$D$10+'СЕТ СН'!$G$5-'СЕТ СН'!$G$21</f>
        <v>3573.13708563</v>
      </c>
      <c r="I48" s="36">
        <f>SUMIFS(СВЦЭМ!$D$33:$D$776,СВЦЭМ!$A$33:$A$776,$A48,СВЦЭМ!$B$33:$B$776,I$47)+'СЕТ СН'!$G$11+СВЦЭМ!$D$10+'СЕТ СН'!$G$5-'СЕТ СН'!$G$21</f>
        <v>3527.44632284</v>
      </c>
      <c r="J48" s="36">
        <f>SUMIFS(СВЦЭМ!$D$33:$D$776,СВЦЭМ!$A$33:$A$776,$A48,СВЦЭМ!$B$33:$B$776,J$47)+'СЕТ СН'!$G$11+СВЦЭМ!$D$10+'СЕТ СН'!$G$5-'СЕТ СН'!$G$21</f>
        <v>3497.95565046</v>
      </c>
      <c r="K48" s="36">
        <f>SUMIFS(СВЦЭМ!$D$33:$D$776,СВЦЭМ!$A$33:$A$776,$A48,СВЦЭМ!$B$33:$B$776,K$47)+'СЕТ СН'!$G$11+СВЦЭМ!$D$10+'СЕТ СН'!$G$5-'СЕТ СН'!$G$21</f>
        <v>3481.1036369000003</v>
      </c>
      <c r="L48" s="36">
        <f>SUMIFS(СВЦЭМ!$D$33:$D$776,СВЦЭМ!$A$33:$A$776,$A48,СВЦЭМ!$B$33:$B$776,L$47)+'СЕТ СН'!$G$11+СВЦЭМ!$D$10+'СЕТ СН'!$G$5-'СЕТ СН'!$G$21</f>
        <v>3494.8810383</v>
      </c>
      <c r="M48" s="36">
        <f>SUMIFS(СВЦЭМ!$D$33:$D$776,СВЦЭМ!$A$33:$A$776,$A48,СВЦЭМ!$B$33:$B$776,M$47)+'СЕТ СН'!$G$11+СВЦЭМ!$D$10+'СЕТ СН'!$G$5-'СЕТ СН'!$G$21</f>
        <v>3514.9218047200002</v>
      </c>
      <c r="N48" s="36">
        <f>SUMIFS(СВЦЭМ!$D$33:$D$776,СВЦЭМ!$A$33:$A$776,$A48,СВЦЭМ!$B$33:$B$776,N$47)+'СЕТ СН'!$G$11+СВЦЭМ!$D$10+'СЕТ СН'!$G$5-'СЕТ СН'!$G$21</f>
        <v>3544.3671307700001</v>
      </c>
      <c r="O48" s="36">
        <f>SUMIFS(СВЦЭМ!$D$33:$D$776,СВЦЭМ!$A$33:$A$776,$A48,СВЦЭМ!$B$33:$B$776,O$47)+'СЕТ СН'!$G$11+СВЦЭМ!$D$10+'СЕТ СН'!$G$5-'СЕТ СН'!$G$21</f>
        <v>3556.9042368</v>
      </c>
      <c r="P48" s="36">
        <f>SUMIFS(СВЦЭМ!$D$33:$D$776,СВЦЭМ!$A$33:$A$776,$A48,СВЦЭМ!$B$33:$B$776,P$47)+'СЕТ СН'!$G$11+СВЦЭМ!$D$10+'СЕТ СН'!$G$5-'СЕТ СН'!$G$21</f>
        <v>3562.57981724</v>
      </c>
      <c r="Q48" s="36">
        <f>SUMIFS(СВЦЭМ!$D$33:$D$776,СВЦЭМ!$A$33:$A$776,$A48,СВЦЭМ!$B$33:$B$776,Q$47)+'СЕТ СН'!$G$11+СВЦЭМ!$D$10+'СЕТ СН'!$G$5-'СЕТ СН'!$G$21</f>
        <v>3558.0161946799999</v>
      </c>
      <c r="R48" s="36">
        <f>SUMIFS(СВЦЭМ!$D$33:$D$776,СВЦЭМ!$A$33:$A$776,$A48,СВЦЭМ!$B$33:$B$776,R$47)+'СЕТ СН'!$G$11+СВЦЭМ!$D$10+'СЕТ СН'!$G$5-'СЕТ СН'!$G$21</f>
        <v>3524.5946044900002</v>
      </c>
      <c r="S48" s="36">
        <f>SUMIFS(СВЦЭМ!$D$33:$D$776,СВЦЭМ!$A$33:$A$776,$A48,СВЦЭМ!$B$33:$B$776,S$47)+'СЕТ СН'!$G$11+СВЦЭМ!$D$10+'СЕТ СН'!$G$5-'СЕТ СН'!$G$21</f>
        <v>3489.6532004000001</v>
      </c>
      <c r="T48" s="36">
        <f>SUMIFS(СВЦЭМ!$D$33:$D$776,СВЦЭМ!$A$33:$A$776,$A48,СВЦЭМ!$B$33:$B$776,T$47)+'СЕТ СН'!$G$11+СВЦЭМ!$D$10+'СЕТ СН'!$G$5-'СЕТ СН'!$G$21</f>
        <v>3472.49906263</v>
      </c>
      <c r="U48" s="36">
        <f>SUMIFS(СВЦЭМ!$D$33:$D$776,СВЦЭМ!$A$33:$A$776,$A48,СВЦЭМ!$B$33:$B$776,U$47)+'СЕТ СН'!$G$11+СВЦЭМ!$D$10+'СЕТ СН'!$G$5-'СЕТ СН'!$G$21</f>
        <v>3450.9361639100002</v>
      </c>
      <c r="V48" s="36">
        <f>SUMIFS(СВЦЭМ!$D$33:$D$776,СВЦЭМ!$A$33:$A$776,$A48,СВЦЭМ!$B$33:$B$776,V$47)+'СЕТ СН'!$G$11+СВЦЭМ!$D$10+'СЕТ СН'!$G$5-'СЕТ СН'!$G$21</f>
        <v>3452.6859916799999</v>
      </c>
      <c r="W48" s="36">
        <f>SUMIFS(СВЦЭМ!$D$33:$D$776,СВЦЭМ!$A$33:$A$776,$A48,СВЦЭМ!$B$33:$B$776,W$47)+'СЕТ СН'!$G$11+СВЦЭМ!$D$10+'СЕТ СН'!$G$5-'СЕТ СН'!$G$21</f>
        <v>3463.5905602900002</v>
      </c>
      <c r="X48" s="36">
        <f>SUMIFS(СВЦЭМ!$D$33:$D$776,СВЦЭМ!$A$33:$A$776,$A48,СВЦЭМ!$B$33:$B$776,X$47)+'СЕТ СН'!$G$11+СВЦЭМ!$D$10+'СЕТ СН'!$G$5-'СЕТ СН'!$G$21</f>
        <v>3512.0228292500001</v>
      </c>
      <c r="Y48" s="36">
        <f>SUMIFS(СВЦЭМ!$D$33:$D$776,СВЦЭМ!$A$33:$A$776,$A48,СВЦЭМ!$B$33:$B$776,Y$47)+'СЕТ СН'!$G$11+СВЦЭМ!$D$10+'СЕТ СН'!$G$5-'СЕТ СН'!$G$21</f>
        <v>3569.8381043200002</v>
      </c>
      <c r="AA48" s="45"/>
    </row>
    <row r="49" spans="1:25" ht="15.75" x14ac:dyDescent="0.2">
      <c r="A49" s="35">
        <f>A48+1</f>
        <v>43526</v>
      </c>
      <c r="B49" s="36">
        <f>SUMIFS(СВЦЭМ!$D$33:$D$776,СВЦЭМ!$A$33:$A$776,$A49,СВЦЭМ!$B$33:$B$776,B$47)+'СЕТ СН'!$G$11+СВЦЭМ!$D$10+'СЕТ СН'!$G$5-'СЕТ СН'!$G$21</f>
        <v>3607.7912796700002</v>
      </c>
      <c r="C49" s="36">
        <f>SUMIFS(СВЦЭМ!$D$33:$D$776,СВЦЭМ!$A$33:$A$776,$A49,СВЦЭМ!$B$33:$B$776,C$47)+'СЕТ СН'!$G$11+СВЦЭМ!$D$10+'СЕТ СН'!$G$5-'СЕТ СН'!$G$21</f>
        <v>3627.21550703</v>
      </c>
      <c r="D49" s="36">
        <f>SUMIFS(СВЦЭМ!$D$33:$D$776,СВЦЭМ!$A$33:$A$776,$A49,СВЦЭМ!$B$33:$B$776,D$47)+'СЕТ СН'!$G$11+СВЦЭМ!$D$10+'СЕТ СН'!$G$5-'СЕТ СН'!$G$21</f>
        <v>3650.62465501</v>
      </c>
      <c r="E49" s="36">
        <f>SUMIFS(СВЦЭМ!$D$33:$D$776,СВЦЭМ!$A$33:$A$776,$A49,СВЦЭМ!$B$33:$B$776,E$47)+'СЕТ СН'!$G$11+СВЦЭМ!$D$10+'СЕТ СН'!$G$5-'СЕТ СН'!$G$21</f>
        <v>3650.66305637</v>
      </c>
      <c r="F49" s="36">
        <f>SUMIFS(СВЦЭМ!$D$33:$D$776,СВЦЭМ!$A$33:$A$776,$A49,СВЦЭМ!$B$33:$B$776,F$47)+'СЕТ СН'!$G$11+СВЦЭМ!$D$10+'СЕТ СН'!$G$5-'СЕТ СН'!$G$21</f>
        <v>3658.73129414</v>
      </c>
      <c r="G49" s="36">
        <f>SUMIFS(СВЦЭМ!$D$33:$D$776,СВЦЭМ!$A$33:$A$776,$A49,СВЦЭМ!$B$33:$B$776,G$47)+'СЕТ СН'!$G$11+СВЦЭМ!$D$10+'СЕТ СН'!$G$5-'СЕТ СН'!$G$21</f>
        <v>3646.0534192800001</v>
      </c>
      <c r="H49" s="36">
        <f>SUMIFS(СВЦЭМ!$D$33:$D$776,СВЦЭМ!$A$33:$A$776,$A49,СВЦЭМ!$B$33:$B$776,H$47)+'СЕТ СН'!$G$11+СВЦЭМ!$D$10+'СЕТ СН'!$G$5-'СЕТ СН'!$G$21</f>
        <v>3626.3812899000004</v>
      </c>
      <c r="I49" s="36">
        <f>SUMIFS(СВЦЭМ!$D$33:$D$776,СВЦЭМ!$A$33:$A$776,$A49,СВЦЭМ!$B$33:$B$776,I$47)+'СЕТ СН'!$G$11+СВЦЭМ!$D$10+'СЕТ СН'!$G$5-'СЕТ СН'!$G$21</f>
        <v>3560.89164329</v>
      </c>
      <c r="J49" s="36">
        <f>SUMIFS(СВЦЭМ!$D$33:$D$776,СВЦЭМ!$A$33:$A$776,$A49,СВЦЭМ!$B$33:$B$776,J$47)+'СЕТ СН'!$G$11+СВЦЭМ!$D$10+'СЕТ СН'!$G$5-'СЕТ СН'!$G$21</f>
        <v>3506.48420433</v>
      </c>
      <c r="K49" s="36">
        <f>SUMIFS(СВЦЭМ!$D$33:$D$776,СВЦЭМ!$A$33:$A$776,$A49,СВЦЭМ!$B$33:$B$776,K$47)+'СЕТ СН'!$G$11+СВЦЭМ!$D$10+'СЕТ СН'!$G$5-'СЕТ СН'!$G$21</f>
        <v>3486.0906136399999</v>
      </c>
      <c r="L49" s="36">
        <f>SUMIFS(СВЦЭМ!$D$33:$D$776,СВЦЭМ!$A$33:$A$776,$A49,СВЦЭМ!$B$33:$B$776,L$47)+'СЕТ СН'!$G$11+СВЦЭМ!$D$10+'СЕТ СН'!$G$5-'СЕТ СН'!$G$21</f>
        <v>3478.9016314400001</v>
      </c>
      <c r="M49" s="36">
        <f>SUMIFS(СВЦЭМ!$D$33:$D$776,СВЦЭМ!$A$33:$A$776,$A49,СВЦЭМ!$B$33:$B$776,M$47)+'СЕТ СН'!$G$11+СВЦЭМ!$D$10+'СЕТ СН'!$G$5-'СЕТ СН'!$G$21</f>
        <v>3503.9390252900002</v>
      </c>
      <c r="N49" s="36">
        <f>SUMIFS(СВЦЭМ!$D$33:$D$776,СВЦЭМ!$A$33:$A$776,$A49,СВЦЭМ!$B$33:$B$776,N$47)+'СЕТ СН'!$G$11+СВЦЭМ!$D$10+'СЕТ СН'!$G$5-'СЕТ СН'!$G$21</f>
        <v>3554.9095105699998</v>
      </c>
      <c r="O49" s="36">
        <f>SUMIFS(СВЦЭМ!$D$33:$D$776,СВЦЭМ!$A$33:$A$776,$A49,СВЦЭМ!$B$33:$B$776,O$47)+'СЕТ СН'!$G$11+СВЦЭМ!$D$10+'СЕТ СН'!$G$5-'СЕТ СН'!$G$21</f>
        <v>3558.5790941400001</v>
      </c>
      <c r="P49" s="36">
        <f>SUMIFS(СВЦЭМ!$D$33:$D$776,СВЦЭМ!$A$33:$A$776,$A49,СВЦЭМ!$B$33:$B$776,P$47)+'СЕТ СН'!$G$11+СВЦЭМ!$D$10+'СЕТ СН'!$G$5-'СЕТ СН'!$G$21</f>
        <v>3581.59829373</v>
      </c>
      <c r="Q49" s="36">
        <f>SUMIFS(СВЦЭМ!$D$33:$D$776,СВЦЭМ!$A$33:$A$776,$A49,СВЦЭМ!$B$33:$B$776,Q$47)+'СЕТ СН'!$G$11+СВЦЭМ!$D$10+'СЕТ СН'!$G$5-'СЕТ СН'!$G$21</f>
        <v>3578.59501649</v>
      </c>
      <c r="R49" s="36">
        <f>SUMIFS(СВЦЭМ!$D$33:$D$776,СВЦЭМ!$A$33:$A$776,$A49,СВЦЭМ!$B$33:$B$776,R$47)+'СЕТ СН'!$G$11+СВЦЭМ!$D$10+'СЕТ СН'!$G$5-'СЕТ СН'!$G$21</f>
        <v>3539.1304687299998</v>
      </c>
      <c r="S49" s="36">
        <f>SUMIFS(СВЦЭМ!$D$33:$D$776,СВЦЭМ!$A$33:$A$776,$A49,СВЦЭМ!$B$33:$B$776,S$47)+'СЕТ СН'!$G$11+СВЦЭМ!$D$10+'СЕТ СН'!$G$5-'СЕТ СН'!$G$21</f>
        <v>3495.33385847</v>
      </c>
      <c r="T49" s="36">
        <f>SUMIFS(СВЦЭМ!$D$33:$D$776,СВЦЭМ!$A$33:$A$776,$A49,СВЦЭМ!$B$33:$B$776,T$47)+'СЕТ СН'!$G$11+СВЦЭМ!$D$10+'СЕТ СН'!$G$5-'СЕТ СН'!$G$21</f>
        <v>3466.5208536300001</v>
      </c>
      <c r="U49" s="36">
        <f>SUMIFS(СВЦЭМ!$D$33:$D$776,СВЦЭМ!$A$33:$A$776,$A49,СВЦЭМ!$B$33:$B$776,U$47)+'СЕТ СН'!$G$11+СВЦЭМ!$D$10+'СЕТ СН'!$G$5-'СЕТ СН'!$G$21</f>
        <v>3434.75872858</v>
      </c>
      <c r="V49" s="36">
        <f>SUMIFS(СВЦЭМ!$D$33:$D$776,СВЦЭМ!$A$33:$A$776,$A49,СВЦЭМ!$B$33:$B$776,V$47)+'СЕТ СН'!$G$11+СВЦЭМ!$D$10+'СЕТ СН'!$G$5-'СЕТ СН'!$G$21</f>
        <v>3426.37122533</v>
      </c>
      <c r="W49" s="36">
        <f>SUMIFS(СВЦЭМ!$D$33:$D$776,СВЦЭМ!$A$33:$A$776,$A49,СВЦЭМ!$B$33:$B$776,W$47)+'СЕТ СН'!$G$11+СВЦЭМ!$D$10+'СЕТ СН'!$G$5-'СЕТ СН'!$G$21</f>
        <v>3434.3316323200002</v>
      </c>
      <c r="X49" s="36">
        <f>SUMIFS(СВЦЭМ!$D$33:$D$776,СВЦЭМ!$A$33:$A$776,$A49,СВЦЭМ!$B$33:$B$776,X$47)+'СЕТ СН'!$G$11+СВЦЭМ!$D$10+'СЕТ СН'!$G$5-'СЕТ СН'!$G$21</f>
        <v>3482.2520503999999</v>
      </c>
      <c r="Y49" s="36">
        <f>SUMIFS(СВЦЭМ!$D$33:$D$776,СВЦЭМ!$A$33:$A$776,$A49,СВЦЭМ!$B$33:$B$776,Y$47)+'СЕТ СН'!$G$11+СВЦЭМ!$D$10+'СЕТ СН'!$G$5-'СЕТ СН'!$G$21</f>
        <v>3546.9091733599998</v>
      </c>
    </row>
    <row r="50" spans="1:25" ht="15.75" x14ac:dyDescent="0.2">
      <c r="A50" s="35">
        <f t="shared" ref="A50:A78" si="1">A49+1</f>
        <v>43527</v>
      </c>
      <c r="B50" s="36">
        <f>SUMIFS(СВЦЭМ!$D$33:$D$776,СВЦЭМ!$A$33:$A$776,$A50,СВЦЭМ!$B$33:$B$776,B$47)+'СЕТ СН'!$G$11+СВЦЭМ!$D$10+'СЕТ СН'!$G$5-'СЕТ СН'!$G$21</f>
        <v>3579.2412394500002</v>
      </c>
      <c r="C50" s="36">
        <f>SUMIFS(СВЦЭМ!$D$33:$D$776,СВЦЭМ!$A$33:$A$776,$A50,СВЦЭМ!$B$33:$B$776,C$47)+'СЕТ СН'!$G$11+СВЦЭМ!$D$10+'СЕТ СН'!$G$5-'СЕТ СН'!$G$21</f>
        <v>3605.8630923199999</v>
      </c>
      <c r="D50" s="36">
        <f>SUMIFS(СВЦЭМ!$D$33:$D$776,СВЦЭМ!$A$33:$A$776,$A50,СВЦЭМ!$B$33:$B$776,D$47)+'СЕТ СН'!$G$11+СВЦЭМ!$D$10+'СЕТ СН'!$G$5-'СЕТ СН'!$G$21</f>
        <v>3636.4867173900002</v>
      </c>
      <c r="E50" s="36">
        <f>SUMIFS(СВЦЭМ!$D$33:$D$776,СВЦЭМ!$A$33:$A$776,$A50,СВЦЭМ!$B$33:$B$776,E$47)+'СЕТ СН'!$G$11+СВЦЭМ!$D$10+'СЕТ СН'!$G$5-'СЕТ СН'!$G$21</f>
        <v>3634.3058599800002</v>
      </c>
      <c r="F50" s="36">
        <f>SUMIFS(СВЦЭМ!$D$33:$D$776,СВЦЭМ!$A$33:$A$776,$A50,СВЦЭМ!$B$33:$B$776,F$47)+'СЕТ СН'!$G$11+СВЦЭМ!$D$10+'СЕТ СН'!$G$5-'СЕТ СН'!$G$21</f>
        <v>3650.2340963400002</v>
      </c>
      <c r="G50" s="36">
        <f>SUMIFS(СВЦЭМ!$D$33:$D$776,СВЦЭМ!$A$33:$A$776,$A50,СВЦЭМ!$B$33:$B$776,G$47)+'СЕТ СН'!$G$11+СВЦЭМ!$D$10+'СЕТ СН'!$G$5-'СЕТ СН'!$G$21</f>
        <v>3638.1935978299998</v>
      </c>
      <c r="H50" s="36">
        <f>SUMIFS(СВЦЭМ!$D$33:$D$776,СВЦЭМ!$A$33:$A$776,$A50,СВЦЭМ!$B$33:$B$776,H$47)+'СЕТ СН'!$G$11+СВЦЭМ!$D$10+'СЕТ СН'!$G$5-'СЕТ СН'!$G$21</f>
        <v>3628.1587979400001</v>
      </c>
      <c r="I50" s="36">
        <f>SUMIFS(СВЦЭМ!$D$33:$D$776,СВЦЭМ!$A$33:$A$776,$A50,СВЦЭМ!$B$33:$B$776,I$47)+'СЕТ СН'!$G$11+СВЦЭМ!$D$10+'СЕТ СН'!$G$5-'СЕТ СН'!$G$21</f>
        <v>3578.7263692300003</v>
      </c>
      <c r="J50" s="36">
        <f>SUMIFS(СВЦЭМ!$D$33:$D$776,СВЦЭМ!$A$33:$A$776,$A50,СВЦЭМ!$B$33:$B$776,J$47)+'СЕТ СН'!$G$11+СВЦЭМ!$D$10+'СЕТ СН'!$G$5-'СЕТ СН'!$G$21</f>
        <v>3510.2195606599998</v>
      </c>
      <c r="K50" s="36">
        <f>SUMIFS(СВЦЭМ!$D$33:$D$776,СВЦЭМ!$A$33:$A$776,$A50,СВЦЭМ!$B$33:$B$776,K$47)+'СЕТ СН'!$G$11+СВЦЭМ!$D$10+'СЕТ СН'!$G$5-'СЕТ СН'!$G$21</f>
        <v>3452.87656836</v>
      </c>
      <c r="L50" s="36">
        <f>SUMIFS(СВЦЭМ!$D$33:$D$776,СВЦЭМ!$A$33:$A$776,$A50,СВЦЭМ!$B$33:$B$776,L$47)+'СЕТ СН'!$G$11+СВЦЭМ!$D$10+'СЕТ СН'!$G$5-'СЕТ СН'!$G$21</f>
        <v>3436.2470791400001</v>
      </c>
      <c r="M50" s="36">
        <f>SUMIFS(СВЦЭМ!$D$33:$D$776,СВЦЭМ!$A$33:$A$776,$A50,СВЦЭМ!$B$33:$B$776,M$47)+'СЕТ СН'!$G$11+СВЦЭМ!$D$10+'СЕТ СН'!$G$5-'СЕТ СН'!$G$21</f>
        <v>3459.0285488600002</v>
      </c>
      <c r="N50" s="36">
        <f>SUMIFS(СВЦЭМ!$D$33:$D$776,СВЦЭМ!$A$33:$A$776,$A50,СВЦЭМ!$B$33:$B$776,N$47)+'СЕТ СН'!$G$11+СВЦЭМ!$D$10+'СЕТ СН'!$G$5-'СЕТ СН'!$G$21</f>
        <v>3480.48677344</v>
      </c>
      <c r="O50" s="36">
        <f>SUMIFS(СВЦЭМ!$D$33:$D$776,СВЦЭМ!$A$33:$A$776,$A50,СВЦЭМ!$B$33:$B$776,O$47)+'СЕТ СН'!$G$11+СВЦЭМ!$D$10+'СЕТ СН'!$G$5-'СЕТ СН'!$G$21</f>
        <v>3484.8732858799999</v>
      </c>
      <c r="P50" s="36">
        <f>SUMIFS(СВЦЭМ!$D$33:$D$776,СВЦЭМ!$A$33:$A$776,$A50,СВЦЭМ!$B$33:$B$776,P$47)+'СЕТ СН'!$G$11+СВЦЭМ!$D$10+'СЕТ СН'!$G$5-'СЕТ СН'!$G$21</f>
        <v>3500.1328899999999</v>
      </c>
      <c r="Q50" s="36">
        <f>SUMIFS(СВЦЭМ!$D$33:$D$776,СВЦЭМ!$A$33:$A$776,$A50,СВЦЭМ!$B$33:$B$776,Q$47)+'СЕТ СН'!$G$11+СВЦЭМ!$D$10+'СЕТ СН'!$G$5-'СЕТ СН'!$G$21</f>
        <v>3515.33413703</v>
      </c>
      <c r="R50" s="36">
        <f>SUMIFS(СВЦЭМ!$D$33:$D$776,СВЦЭМ!$A$33:$A$776,$A50,СВЦЭМ!$B$33:$B$776,R$47)+'СЕТ СН'!$G$11+СВЦЭМ!$D$10+'СЕТ СН'!$G$5-'СЕТ СН'!$G$21</f>
        <v>3524.0453184400003</v>
      </c>
      <c r="S50" s="36">
        <f>SUMIFS(СВЦЭМ!$D$33:$D$776,СВЦЭМ!$A$33:$A$776,$A50,СВЦЭМ!$B$33:$B$776,S$47)+'СЕТ СН'!$G$11+СВЦЭМ!$D$10+'СЕТ СН'!$G$5-'СЕТ СН'!$G$21</f>
        <v>3485.1357458800003</v>
      </c>
      <c r="T50" s="36">
        <f>SUMIFS(СВЦЭМ!$D$33:$D$776,СВЦЭМ!$A$33:$A$776,$A50,СВЦЭМ!$B$33:$B$776,T$47)+'СЕТ СН'!$G$11+СВЦЭМ!$D$10+'СЕТ СН'!$G$5-'СЕТ СН'!$G$21</f>
        <v>3466.3943606000003</v>
      </c>
      <c r="U50" s="36">
        <f>SUMIFS(СВЦЭМ!$D$33:$D$776,СВЦЭМ!$A$33:$A$776,$A50,СВЦЭМ!$B$33:$B$776,U$47)+'СЕТ СН'!$G$11+СВЦЭМ!$D$10+'СЕТ СН'!$G$5-'СЕТ СН'!$G$21</f>
        <v>3405.8266432400001</v>
      </c>
      <c r="V50" s="36">
        <f>SUMIFS(СВЦЭМ!$D$33:$D$776,СВЦЭМ!$A$33:$A$776,$A50,СВЦЭМ!$B$33:$B$776,V$47)+'СЕТ СН'!$G$11+СВЦЭМ!$D$10+'СЕТ СН'!$G$5-'СЕТ СН'!$G$21</f>
        <v>3406.0404431000002</v>
      </c>
      <c r="W50" s="36">
        <f>SUMIFS(СВЦЭМ!$D$33:$D$776,СВЦЭМ!$A$33:$A$776,$A50,СВЦЭМ!$B$33:$B$776,W$47)+'СЕТ СН'!$G$11+СВЦЭМ!$D$10+'СЕТ СН'!$G$5-'СЕТ СН'!$G$21</f>
        <v>3409.1518004</v>
      </c>
      <c r="X50" s="36">
        <f>SUMIFS(СВЦЭМ!$D$33:$D$776,СВЦЭМ!$A$33:$A$776,$A50,СВЦЭМ!$B$33:$B$776,X$47)+'СЕТ СН'!$G$11+СВЦЭМ!$D$10+'СЕТ СН'!$G$5-'СЕТ СН'!$G$21</f>
        <v>3459.7422338000001</v>
      </c>
      <c r="Y50" s="36">
        <f>SUMIFS(СВЦЭМ!$D$33:$D$776,СВЦЭМ!$A$33:$A$776,$A50,СВЦЭМ!$B$33:$B$776,Y$47)+'СЕТ СН'!$G$11+СВЦЭМ!$D$10+'СЕТ СН'!$G$5-'СЕТ СН'!$G$21</f>
        <v>3527.0192154199999</v>
      </c>
    </row>
    <row r="51" spans="1:25" ht="15.75" x14ac:dyDescent="0.2">
      <c r="A51" s="35">
        <f t="shared" si="1"/>
        <v>43528</v>
      </c>
      <c r="B51" s="36">
        <f>SUMIFS(СВЦЭМ!$D$33:$D$776,СВЦЭМ!$A$33:$A$776,$A51,СВЦЭМ!$B$33:$B$776,B$47)+'СЕТ СН'!$G$11+СВЦЭМ!$D$10+'СЕТ СН'!$G$5-'СЕТ СН'!$G$21</f>
        <v>3624.3827153000002</v>
      </c>
      <c r="C51" s="36">
        <f>SUMIFS(СВЦЭМ!$D$33:$D$776,СВЦЭМ!$A$33:$A$776,$A51,СВЦЭМ!$B$33:$B$776,C$47)+'СЕТ СН'!$G$11+СВЦЭМ!$D$10+'СЕТ СН'!$G$5-'СЕТ СН'!$G$21</f>
        <v>3649.9399680799997</v>
      </c>
      <c r="D51" s="36">
        <f>SUMIFS(СВЦЭМ!$D$33:$D$776,СВЦЭМ!$A$33:$A$776,$A51,СВЦЭМ!$B$33:$B$776,D$47)+'СЕТ СН'!$G$11+СВЦЭМ!$D$10+'СЕТ СН'!$G$5-'СЕТ СН'!$G$21</f>
        <v>3648.3828621299999</v>
      </c>
      <c r="E51" s="36">
        <f>SUMIFS(СВЦЭМ!$D$33:$D$776,СВЦЭМ!$A$33:$A$776,$A51,СВЦЭМ!$B$33:$B$776,E$47)+'СЕТ СН'!$G$11+СВЦЭМ!$D$10+'СЕТ СН'!$G$5-'СЕТ СН'!$G$21</f>
        <v>3648.5544618000004</v>
      </c>
      <c r="F51" s="36">
        <f>SUMIFS(СВЦЭМ!$D$33:$D$776,СВЦЭМ!$A$33:$A$776,$A51,СВЦЭМ!$B$33:$B$776,F$47)+'СЕТ СН'!$G$11+СВЦЭМ!$D$10+'СЕТ СН'!$G$5-'СЕТ СН'!$G$21</f>
        <v>3684.8943644299998</v>
      </c>
      <c r="G51" s="36">
        <f>SUMIFS(СВЦЭМ!$D$33:$D$776,СВЦЭМ!$A$33:$A$776,$A51,СВЦЭМ!$B$33:$B$776,G$47)+'СЕТ СН'!$G$11+СВЦЭМ!$D$10+'СЕТ СН'!$G$5-'СЕТ СН'!$G$21</f>
        <v>3653.1832324000002</v>
      </c>
      <c r="H51" s="36">
        <f>SUMIFS(СВЦЭМ!$D$33:$D$776,СВЦЭМ!$A$33:$A$776,$A51,СВЦЭМ!$B$33:$B$776,H$47)+'СЕТ СН'!$G$11+СВЦЭМ!$D$10+'СЕТ СН'!$G$5-'СЕТ СН'!$G$21</f>
        <v>3619.86734062</v>
      </c>
      <c r="I51" s="36">
        <f>SUMIFS(СВЦЭМ!$D$33:$D$776,СВЦЭМ!$A$33:$A$776,$A51,СВЦЭМ!$B$33:$B$776,I$47)+'СЕТ СН'!$G$11+СВЦЭМ!$D$10+'СЕТ СН'!$G$5-'СЕТ СН'!$G$21</f>
        <v>3549.65251347</v>
      </c>
      <c r="J51" s="36">
        <f>SUMIFS(СВЦЭМ!$D$33:$D$776,СВЦЭМ!$A$33:$A$776,$A51,СВЦЭМ!$B$33:$B$776,J$47)+'СЕТ СН'!$G$11+СВЦЭМ!$D$10+'СЕТ СН'!$G$5-'СЕТ СН'!$G$21</f>
        <v>3513.3918278000001</v>
      </c>
      <c r="K51" s="36">
        <f>SUMIFS(СВЦЭМ!$D$33:$D$776,СВЦЭМ!$A$33:$A$776,$A51,СВЦЭМ!$B$33:$B$776,K$47)+'СЕТ СН'!$G$11+СВЦЭМ!$D$10+'СЕТ СН'!$G$5-'СЕТ СН'!$G$21</f>
        <v>3489.44359485</v>
      </c>
      <c r="L51" s="36">
        <f>SUMIFS(СВЦЭМ!$D$33:$D$776,СВЦЭМ!$A$33:$A$776,$A51,СВЦЭМ!$B$33:$B$776,L$47)+'СЕТ СН'!$G$11+СВЦЭМ!$D$10+'СЕТ СН'!$G$5-'СЕТ СН'!$G$21</f>
        <v>3481.3205090000001</v>
      </c>
      <c r="M51" s="36">
        <f>SUMIFS(СВЦЭМ!$D$33:$D$776,СВЦЭМ!$A$33:$A$776,$A51,СВЦЭМ!$B$33:$B$776,M$47)+'СЕТ СН'!$G$11+СВЦЭМ!$D$10+'СЕТ СН'!$G$5-'СЕТ СН'!$G$21</f>
        <v>3498.4253327300003</v>
      </c>
      <c r="N51" s="36">
        <f>SUMIFS(СВЦЭМ!$D$33:$D$776,СВЦЭМ!$A$33:$A$776,$A51,СВЦЭМ!$B$33:$B$776,N$47)+'СЕТ СН'!$G$11+СВЦЭМ!$D$10+'СЕТ СН'!$G$5-'СЕТ СН'!$G$21</f>
        <v>3525.6184130500001</v>
      </c>
      <c r="O51" s="36">
        <f>SUMIFS(СВЦЭМ!$D$33:$D$776,СВЦЭМ!$A$33:$A$776,$A51,СВЦЭМ!$B$33:$B$776,O$47)+'СЕТ СН'!$G$11+СВЦЭМ!$D$10+'СЕТ СН'!$G$5-'СЕТ СН'!$G$21</f>
        <v>3534.2555520200003</v>
      </c>
      <c r="P51" s="36">
        <f>SUMIFS(СВЦЭМ!$D$33:$D$776,СВЦЭМ!$A$33:$A$776,$A51,СВЦЭМ!$B$33:$B$776,P$47)+'СЕТ СН'!$G$11+СВЦЭМ!$D$10+'СЕТ СН'!$G$5-'СЕТ СН'!$G$21</f>
        <v>3542.1993334899998</v>
      </c>
      <c r="Q51" s="36">
        <f>SUMIFS(СВЦЭМ!$D$33:$D$776,СВЦЭМ!$A$33:$A$776,$A51,СВЦЭМ!$B$33:$B$776,Q$47)+'СЕТ СН'!$G$11+СВЦЭМ!$D$10+'СЕТ СН'!$G$5-'СЕТ СН'!$G$21</f>
        <v>3541.7009300099999</v>
      </c>
      <c r="R51" s="36">
        <f>SUMIFS(СВЦЭМ!$D$33:$D$776,СВЦЭМ!$A$33:$A$776,$A51,СВЦЭМ!$B$33:$B$776,R$47)+'СЕТ СН'!$G$11+СВЦЭМ!$D$10+'СЕТ СН'!$G$5-'СЕТ СН'!$G$21</f>
        <v>3511.0921952600002</v>
      </c>
      <c r="S51" s="36">
        <f>SUMIFS(СВЦЭМ!$D$33:$D$776,СВЦЭМ!$A$33:$A$776,$A51,СВЦЭМ!$B$33:$B$776,S$47)+'СЕТ СН'!$G$11+СВЦЭМ!$D$10+'СЕТ СН'!$G$5-'СЕТ СН'!$G$21</f>
        <v>3445.4739852800003</v>
      </c>
      <c r="T51" s="36">
        <f>SUMIFS(СВЦЭМ!$D$33:$D$776,СВЦЭМ!$A$33:$A$776,$A51,СВЦЭМ!$B$33:$B$776,T$47)+'СЕТ СН'!$G$11+СВЦЭМ!$D$10+'СЕТ СН'!$G$5-'СЕТ СН'!$G$21</f>
        <v>3427.0707173400001</v>
      </c>
      <c r="U51" s="36">
        <f>SUMIFS(СВЦЭМ!$D$33:$D$776,СВЦЭМ!$A$33:$A$776,$A51,СВЦЭМ!$B$33:$B$776,U$47)+'СЕТ СН'!$G$11+СВЦЭМ!$D$10+'СЕТ СН'!$G$5-'СЕТ СН'!$G$21</f>
        <v>3412.3491270499999</v>
      </c>
      <c r="V51" s="36">
        <f>SUMIFS(СВЦЭМ!$D$33:$D$776,СВЦЭМ!$A$33:$A$776,$A51,СВЦЭМ!$B$33:$B$776,V$47)+'СЕТ СН'!$G$11+СВЦЭМ!$D$10+'СЕТ СН'!$G$5-'СЕТ СН'!$G$21</f>
        <v>3413.0807377599999</v>
      </c>
      <c r="W51" s="36">
        <f>SUMIFS(СВЦЭМ!$D$33:$D$776,СВЦЭМ!$A$33:$A$776,$A51,СВЦЭМ!$B$33:$B$776,W$47)+'СЕТ СН'!$G$11+СВЦЭМ!$D$10+'СЕТ СН'!$G$5-'СЕТ СН'!$G$21</f>
        <v>3420.2343626500001</v>
      </c>
      <c r="X51" s="36">
        <f>SUMIFS(СВЦЭМ!$D$33:$D$776,СВЦЭМ!$A$33:$A$776,$A51,СВЦЭМ!$B$33:$B$776,X$47)+'СЕТ СН'!$G$11+СВЦЭМ!$D$10+'СЕТ СН'!$G$5-'СЕТ СН'!$G$21</f>
        <v>3468.93141203</v>
      </c>
      <c r="Y51" s="36">
        <f>SUMIFS(СВЦЭМ!$D$33:$D$776,СВЦЭМ!$A$33:$A$776,$A51,СВЦЭМ!$B$33:$B$776,Y$47)+'СЕТ СН'!$G$11+СВЦЭМ!$D$10+'СЕТ СН'!$G$5-'СЕТ СН'!$G$21</f>
        <v>3514.2730414400003</v>
      </c>
    </row>
    <row r="52" spans="1:25" ht="15.75" x14ac:dyDescent="0.2">
      <c r="A52" s="35">
        <f t="shared" si="1"/>
        <v>43529</v>
      </c>
      <c r="B52" s="36">
        <f>SUMIFS(СВЦЭМ!$D$33:$D$776,СВЦЭМ!$A$33:$A$776,$A52,СВЦЭМ!$B$33:$B$776,B$47)+'СЕТ СН'!$G$11+СВЦЭМ!$D$10+'СЕТ СН'!$G$5-'СЕТ СН'!$G$21</f>
        <v>3538.3309147300001</v>
      </c>
      <c r="C52" s="36">
        <f>SUMIFS(СВЦЭМ!$D$33:$D$776,СВЦЭМ!$A$33:$A$776,$A52,СВЦЭМ!$B$33:$B$776,C$47)+'СЕТ СН'!$G$11+СВЦЭМ!$D$10+'СЕТ СН'!$G$5-'СЕТ СН'!$G$21</f>
        <v>3566.4676749700002</v>
      </c>
      <c r="D52" s="36">
        <f>SUMIFS(СВЦЭМ!$D$33:$D$776,СВЦЭМ!$A$33:$A$776,$A52,СВЦЭМ!$B$33:$B$776,D$47)+'СЕТ СН'!$G$11+СВЦЭМ!$D$10+'СЕТ СН'!$G$5-'СЕТ СН'!$G$21</f>
        <v>3594.5021981600003</v>
      </c>
      <c r="E52" s="36">
        <f>SUMIFS(СВЦЭМ!$D$33:$D$776,СВЦЭМ!$A$33:$A$776,$A52,СВЦЭМ!$B$33:$B$776,E$47)+'СЕТ СН'!$G$11+СВЦЭМ!$D$10+'СЕТ СН'!$G$5-'СЕТ СН'!$G$21</f>
        <v>3600.9239493200002</v>
      </c>
      <c r="F52" s="36">
        <f>SUMIFS(СВЦЭМ!$D$33:$D$776,СВЦЭМ!$A$33:$A$776,$A52,СВЦЭМ!$B$33:$B$776,F$47)+'СЕТ СН'!$G$11+СВЦЭМ!$D$10+'СЕТ СН'!$G$5-'СЕТ СН'!$G$21</f>
        <v>3611.9327867000002</v>
      </c>
      <c r="G52" s="36">
        <f>SUMIFS(СВЦЭМ!$D$33:$D$776,СВЦЭМ!$A$33:$A$776,$A52,СВЦЭМ!$B$33:$B$776,G$47)+'СЕТ СН'!$G$11+СВЦЭМ!$D$10+'СЕТ СН'!$G$5-'СЕТ СН'!$G$21</f>
        <v>3587.0294928000003</v>
      </c>
      <c r="H52" s="36">
        <f>SUMIFS(СВЦЭМ!$D$33:$D$776,СВЦЭМ!$A$33:$A$776,$A52,СВЦЭМ!$B$33:$B$776,H$47)+'СЕТ СН'!$G$11+СВЦЭМ!$D$10+'СЕТ СН'!$G$5-'СЕТ СН'!$G$21</f>
        <v>3542.8250692900001</v>
      </c>
      <c r="I52" s="36">
        <f>SUMIFS(СВЦЭМ!$D$33:$D$776,СВЦЭМ!$A$33:$A$776,$A52,СВЦЭМ!$B$33:$B$776,I$47)+'СЕТ СН'!$G$11+СВЦЭМ!$D$10+'СЕТ СН'!$G$5-'СЕТ СН'!$G$21</f>
        <v>3486.61262369</v>
      </c>
      <c r="J52" s="36">
        <f>SUMIFS(СВЦЭМ!$D$33:$D$776,СВЦЭМ!$A$33:$A$776,$A52,СВЦЭМ!$B$33:$B$776,J$47)+'СЕТ СН'!$G$11+СВЦЭМ!$D$10+'СЕТ СН'!$G$5-'СЕТ СН'!$G$21</f>
        <v>3455.32506096</v>
      </c>
      <c r="K52" s="36">
        <f>SUMIFS(СВЦЭМ!$D$33:$D$776,СВЦЭМ!$A$33:$A$776,$A52,СВЦЭМ!$B$33:$B$776,K$47)+'СЕТ СН'!$G$11+СВЦЭМ!$D$10+'СЕТ СН'!$G$5-'СЕТ СН'!$G$21</f>
        <v>3431.3556303200003</v>
      </c>
      <c r="L52" s="36">
        <f>SUMIFS(СВЦЭМ!$D$33:$D$776,СВЦЭМ!$A$33:$A$776,$A52,СВЦЭМ!$B$33:$B$776,L$47)+'СЕТ СН'!$G$11+СВЦЭМ!$D$10+'СЕТ СН'!$G$5-'СЕТ СН'!$G$21</f>
        <v>3429.1677083700001</v>
      </c>
      <c r="M52" s="36">
        <f>SUMIFS(СВЦЭМ!$D$33:$D$776,СВЦЭМ!$A$33:$A$776,$A52,СВЦЭМ!$B$33:$B$776,M$47)+'СЕТ СН'!$G$11+СВЦЭМ!$D$10+'СЕТ СН'!$G$5-'СЕТ СН'!$G$21</f>
        <v>3466.20092454</v>
      </c>
      <c r="N52" s="36">
        <f>SUMIFS(СВЦЭМ!$D$33:$D$776,СВЦЭМ!$A$33:$A$776,$A52,СВЦЭМ!$B$33:$B$776,N$47)+'СЕТ СН'!$G$11+СВЦЭМ!$D$10+'СЕТ СН'!$G$5-'СЕТ СН'!$G$21</f>
        <v>3504.5059300000003</v>
      </c>
      <c r="O52" s="36">
        <f>SUMIFS(СВЦЭМ!$D$33:$D$776,СВЦЭМ!$A$33:$A$776,$A52,СВЦЭМ!$B$33:$B$776,O$47)+'СЕТ СН'!$G$11+СВЦЭМ!$D$10+'СЕТ СН'!$G$5-'СЕТ СН'!$G$21</f>
        <v>3501.8170940200002</v>
      </c>
      <c r="P52" s="36">
        <f>SUMIFS(СВЦЭМ!$D$33:$D$776,СВЦЭМ!$A$33:$A$776,$A52,СВЦЭМ!$B$33:$B$776,P$47)+'СЕТ СН'!$G$11+СВЦЭМ!$D$10+'СЕТ СН'!$G$5-'СЕТ СН'!$G$21</f>
        <v>3538.70712417</v>
      </c>
      <c r="Q52" s="36">
        <f>SUMIFS(СВЦЭМ!$D$33:$D$776,СВЦЭМ!$A$33:$A$776,$A52,СВЦЭМ!$B$33:$B$776,Q$47)+'СЕТ СН'!$G$11+СВЦЭМ!$D$10+'СЕТ СН'!$G$5-'СЕТ СН'!$G$21</f>
        <v>3532.6849223300001</v>
      </c>
      <c r="R52" s="36">
        <f>SUMIFS(СВЦЭМ!$D$33:$D$776,СВЦЭМ!$A$33:$A$776,$A52,СВЦЭМ!$B$33:$B$776,R$47)+'СЕТ СН'!$G$11+СВЦЭМ!$D$10+'СЕТ СН'!$G$5-'СЕТ СН'!$G$21</f>
        <v>3498.930644</v>
      </c>
      <c r="S52" s="36">
        <f>SUMIFS(СВЦЭМ!$D$33:$D$776,СВЦЭМ!$A$33:$A$776,$A52,СВЦЭМ!$B$33:$B$776,S$47)+'СЕТ СН'!$G$11+СВЦЭМ!$D$10+'СЕТ СН'!$G$5-'СЕТ СН'!$G$21</f>
        <v>3455.0860888799998</v>
      </c>
      <c r="T52" s="36">
        <f>SUMIFS(СВЦЭМ!$D$33:$D$776,СВЦЭМ!$A$33:$A$776,$A52,СВЦЭМ!$B$33:$B$776,T$47)+'СЕТ СН'!$G$11+СВЦЭМ!$D$10+'СЕТ СН'!$G$5-'СЕТ СН'!$G$21</f>
        <v>3432.4553078899999</v>
      </c>
      <c r="U52" s="36">
        <f>SUMIFS(СВЦЭМ!$D$33:$D$776,СВЦЭМ!$A$33:$A$776,$A52,СВЦЭМ!$B$33:$B$776,U$47)+'СЕТ СН'!$G$11+СВЦЭМ!$D$10+'СЕТ СН'!$G$5-'СЕТ СН'!$G$21</f>
        <v>3401.5992634700001</v>
      </c>
      <c r="V52" s="36">
        <f>SUMIFS(СВЦЭМ!$D$33:$D$776,СВЦЭМ!$A$33:$A$776,$A52,СВЦЭМ!$B$33:$B$776,V$47)+'СЕТ СН'!$G$11+СВЦЭМ!$D$10+'СЕТ СН'!$G$5-'СЕТ СН'!$G$21</f>
        <v>3403.4955885899999</v>
      </c>
      <c r="W52" s="36">
        <f>SUMIFS(СВЦЭМ!$D$33:$D$776,СВЦЭМ!$A$33:$A$776,$A52,СВЦЭМ!$B$33:$B$776,W$47)+'СЕТ СН'!$G$11+СВЦЭМ!$D$10+'СЕТ СН'!$G$5-'СЕТ СН'!$G$21</f>
        <v>3414.2200278</v>
      </c>
      <c r="X52" s="36">
        <f>SUMIFS(СВЦЭМ!$D$33:$D$776,СВЦЭМ!$A$33:$A$776,$A52,СВЦЭМ!$B$33:$B$776,X$47)+'СЕТ СН'!$G$11+СВЦЭМ!$D$10+'СЕТ СН'!$G$5-'СЕТ СН'!$G$21</f>
        <v>3473.1752364399999</v>
      </c>
      <c r="Y52" s="36">
        <f>SUMIFS(СВЦЭМ!$D$33:$D$776,СВЦЭМ!$A$33:$A$776,$A52,СВЦЭМ!$B$33:$B$776,Y$47)+'СЕТ СН'!$G$11+СВЦЭМ!$D$10+'СЕТ СН'!$G$5-'СЕТ СН'!$G$21</f>
        <v>3524.8990345800003</v>
      </c>
    </row>
    <row r="53" spans="1:25" ht="15.75" x14ac:dyDescent="0.2">
      <c r="A53" s="35">
        <f t="shared" si="1"/>
        <v>43530</v>
      </c>
      <c r="B53" s="36">
        <f>SUMIFS(СВЦЭМ!$D$33:$D$776,СВЦЭМ!$A$33:$A$776,$A53,СВЦЭМ!$B$33:$B$776,B$47)+'СЕТ СН'!$G$11+СВЦЭМ!$D$10+'СЕТ СН'!$G$5-'СЕТ СН'!$G$21</f>
        <v>3603.7499877</v>
      </c>
      <c r="C53" s="36">
        <f>SUMIFS(СВЦЭМ!$D$33:$D$776,СВЦЭМ!$A$33:$A$776,$A53,СВЦЭМ!$B$33:$B$776,C$47)+'СЕТ СН'!$G$11+СВЦЭМ!$D$10+'СЕТ СН'!$G$5-'СЕТ СН'!$G$21</f>
        <v>3625.9889218400003</v>
      </c>
      <c r="D53" s="36">
        <f>SUMIFS(СВЦЭМ!$D$33:$D$776,СВЦЭМ!$A$33:$A$776,$A53,СВЦЭМ!$B$33:$B$776,D$47)+'СЕТ СН'!$G$11+СВЦЭМ!$D$10+'СЕТ СН'!$G$5-'СЕТ СН'!$G$21</f>
        <v>3620.0456049100003</v>
      </c>
      <c r="E53" s="36">
        <f>SUMIFS(СВЦЭМ!$D$33:$D$776,СВЦЭМ!$A$33:$A$776,$A53,СВЦЭМ!$B$33:$B$776,E$47)+'СЕТ СН'!$G$11+СВЦЭМ!$D$10+'СЕТ СН'!$G$5-'СЕТ СН'!$G$21</f>
        <v>3615.3366936000002</v>
      </c>
      <c r="F53" s="36">
        <f>SUMIFS(СВЦЭМ!$D$33:$D$776,СВЦЭМ!$A$33:$A$776,$A53,СВЦЭМ!$B$33:$B$776,F$47)+'СЕТ СН'!$G$11+СВЦЭМ!$D$10+'СЕТ СН'!$G$5-'СЕТ СН'!$G$21</f>
        <v>3614.0714905</v>
      </c>
      <c r="G53" s="36">
        <f>SUMIFS(СВЦЭМ!$D$33:$D$776,СВЦЭМ!$A$33:$A$776,$A53,СВЦЭМ!$B$33:$B$776,G$47)+'СЕТ СН'!$G$11+СВЦЭМ!$D$10+'СЕТ СН'!$G$5-'СЕТ СН'!$G$21</f>
        <v>3603.7192432500001</v>
      </c>
      <c r="H53" s="36">
        <f>SUMIFS(СВЦЭМ!$D$33:$D$776,СВЦЭМ!$A$33:$A$776,$A53,СВЦЭМ!$B$33:$B$776,H$47)+'СЕТ СН'!$G$11+СВЦЭМ!$D$10+'СЕТ СН'!$G$5-'СЕТ СН'!$G$21</f>
        <v>3582.3986144700002</v>
      </c>
      <c r="I53" s="36">
        <f>SUMIFS(СВЦЭМ!$D$33:$D$776,СВЦЭМ!$A$33:$A$776,$A53,СВЦЭМ!$B$33:$B$776,I$47)+'СЕТ СН'!$G$11+СВЦЭМ!$D$10+'СЕТ СН'!$G$5-'СЕТ СН'!$G$21</f>
        <v>3541.0179211100003</v>
      </c>
      <c r="J53" s="36">
        <f>SUMIFS(СВЦЭМ!$D$33:$D$776,СВЦЭМ!$A$33:$A$776,$A53,СВЦЭМ!$B$33:$B$776,J$47)+'СЕТ СН'!$G$11+СВЦЭМ!$D$10+'СЕТ СН'!$G$5-'СЕТ СН'!$G$21</f>
        <v>3496.173198</v>
      </c>
      <c r="K53" s="36">
        <f>SUMIFS(СВЦЭМ!$D$33:$D$776,СВЦЭМ!$A$33:$A$776,$A53,СВЦЭМ!$B$33:$B$776,K$47)+'СЕТ СН'!$G$11+СВЦЭМ!$D$10+'СЕТ СН'!$G$5-'СЕТ СН'!$G$21</f>
        <v>3476.2069987300001</v>
      </c>
      <c r="L53" s="36">
        <f>SUMIFS(СВЦЭМ!$D$33:$D$776,СВЦЭМ!$A$33:$A$776,$A53,СВЦЭМ!$B$33:$B$776,L$47)+'СЕТ СН'!$G$11+СВЦЭМ!$D$10+'СЕТ СН'!$G$5-'СЕТ СН'!$G$21</f>
        <v>3468.8037336799998</v>
      </c>
      <c r="M53" s="36">
        <f>SUMIFS(СВЦЭМ!$D$33:$D$776,СВЦЭМ!$A$33:$A$776,$A53,СВЦЭМ!$B$33:$B$776,M$47)+'СЕТ СН'!$G$11+СВЦЭМ!$D$10+'СЕТ СН'!$G$5-'СЕТ СН'!$G$21</f>
        <v>3508.0741137200002</v>
      </c>
      <c r="N53" s="36">
        <f>SUMIFS(СВЦЭМ!$D$33:$D$776,СВЦЭМ!$A$33:$A$776,$A53,СВЦЭМ!$B$33:$B$776,N$47)+'СЕТ СН'!$G$11+СВЦЭМ!$D$10+'СЕТ СН'!$G$5-'СЕТ СН'!$G$21</f>
        <v>3556.56586586</v>
      </c>
      <c r="O53" s="36">
        <f>SUMIFS(СВЦЭМ!$D$33:$D$776,СВЦЭМ!$A$33:$A$776,$A53,СВЦЭМ!$B$33:$B$776,O$47)+'СЕТ СН'!$G$11+СВЦЭМ!$D$10+'СЕТ СН'!$G$5-'СЕТ СН'!$G$21</f>
        <v>3559.4161670900003</v>
      </c>
      <c r="P53" s="36">
        <f>SUMIFS(СВЦЭМ!$D$33:$D$776,СВЦЭМ!$A$33:$A$776,$A53,СВЦЭМ!$B$33:$B$776,P$47)+'СЕТ СН'!$G$11+СВЦЭМ!$D$10+'СЕТ СН'!$G$5-'СЕТ СН'!$G$21</f>
        <v>3577.9491787800002</v>
      </c>
      <c r="Q53" s="36">
        <f>SUMIFS(СВЦЭМ!$D$33:$D$776,СВЦЭМ!$A$33:$A$776,$A53,СВЦЭМ!$B$33:$B$776,Q$47)+'СЕТ СН'!$G$11+СВЦЭМ!$D$10+'СЕТ СН'!$G$5-'СЕТ СН'!$G$21</f>
        <v>3579.3401195900001</v>
      </c>
      <c r="R53" s="36">
        <f>SUMIFS(СВЦЭМ!$D$33:$D$776,СВЦЭМ!$A$33:$A$776,$A53,СВЦЭМ!$B$33:$B$776,R$47)+'СЕТ СН'!$G$11+СВЦЭМ!$D$10+'СЕТ СН'!$G$5-'СЕТ СН'!$G$21</f>
        <v>3562.6837144199999</v>
      </c>
      <c r="S53" s="36">
        <f>SUMIFS(СВЦЭМ!$D$33:$D$776,СВЦЭМ!$A$33:$A$776,$A53,СВЦЭМ!$B$33:$B$776,S$47)+'СЕТ СН'!$G$11+СВЦЭМ!$D$10+'СЕТ СН'!$G$5-'СЕТ СН'!$G$21</f>
        <v>3515.7511193400001</v>
      </c>
      <c r="T53" s="36">
        <f>SUMIFS(СВЦЭМ!$D$33:$D$776,СВЦЭМ!$A$33:$A$776,$A53,СВЦЭМ!$B$33:$B$776,T$47)+'СЕТ СН'!$G$11+СВЦЭМ!$D$10+'СЕТ СН'!$G$5-'СЕТ СН'!$G$21</f>
        <v>3490.79631036</v>
      </c>
      <c r="U53" s="36">
        <f>SUMIFS(СВЦЭМ!$D$33:$D$776,СВЦЭМ!$A$33:$A$776,$A53,СВЦЭМ!$B$33:$B$776,U$47)+'СЕТ СН'!$G$11+СВЦЭМ!$D$10+'СЕТ СН'!$G$5-'СЕТ СН'!$G$21</f>
        <v>3437.64500499</v>
      </c>
      <c r="V53" s="36">
        <f>SUMIFS(СВЦЭМ!$D$33:$D$776,СВЦЭМ!$A$33:$A$776,$A53,СВЦЭМ!$B$33:$B$776,V$47)+'СЕТ СН'!$G$11+СВЦЭМ!$D$10+'СЕТ СН'!$G$5-'СЕТ СН'!$G$21</f>
        <v>3440.15547573</v>
      </c>
      <c r="W53" s="36">
        <f>SUMIFS(СВЦЭМ!$D$33:$D$776,СВЦЭМ!$A$33:$A$776,$A53,СВЦЭМ!$B$33:$B$776,W$47)+'СЕТ СН'!$G$11+СВЦЭМ!$D$10+'СЕТ СН'!$G$5-'СЕТ СН'!$G$21</f>
        <v>3428.19881863</v>
      </c>
      <c r="X53" s="36">
        <f>SUMIFS(СВЦЭМ!$D$33:$D$776,СВЦЭМ!$A$33:$A$776,$A53,СВЦЭМ!$B$33:$B$776,X$47)+'СЕТ СН'!$G$11+СВЦЭМ!$D$10+'СЕТ СН'!$G$5-'СЕТ СН'!$G$21</f>
        <v>3468.6634618200001</v>
      </c>
      <c r="Y53" s="36">
        <f>SUMIFS(СВЦЭМ!$D$33:$D$776,СВЦЭМ!$A$33:$A$776,$A53,СВЦЭМ!$B$33:$B$776,Y$47)+'СЕТ СН'!$G$11+СВЦЭМ!$D$10+'СЕТ СН'!$G$5-'СЕТ СН'!$G$21</f>
        <v>3512.4954140200002</v>
      </c>
    </row>
    <row r="54" spans="1:25" ht="15.75" x14ac:dyDescent="0.2">
      <c r="A54" s="35">
        <f t="shared" si="1"/>
        <v>43531</v>
      </c>
      <c r="B54" s="36">
        <f>SUMIFS(СВЦЭМ!$D$33:$D$776,СВЦЭМ!$A$33:$A$776,$A54,СВЦЭМ!$B$33:$B$776,B$47)+'СЕТ СН'!$G$11+СВЦЭМ!$D$10+'СЕТ СН'!$G$5-'СЕТ СН'!$G$21</f>
        <v>3597.8643345400001</v>
      </c>
      <c r="C54" s="36">
        <f>SUMIFS(СВЦЭМ!$D$33:$D$776,СВЦЭМ!$A$33:$A$776,$A54,СВЦЭМ!$B$33:$B$776,C$47)+'СЕТ СН'!$G$11+СВЦЭМ!$D$10+'СЕТ СН'!$G$5-'СЕТ СН'!$G$21</f>
        <v>3621.0931782500002</v>
      </c>
      <c r="D54" s="36">
        <f>SUMIFS(СВЦЭМ!$D$33:$D$776,СВЦЭМ!$A$33:$A$776,$A54,СВЦЭМ!$B$33:$B$776,D$47)+'СЕТ СН'!$G$11+СВЦЭМ!$D$10+'СЕТ СН'!$G$5-'СЕТ СН'!$G$21</f>
        <v>3610.5962818600001</v>
      </c>
      <c r="E54" s="36">
        <f>SUMIFS(СВЦЭМ!$D$33:$D$776,СВЦЭМ!$A$33:$A$776,$A54,СВЦЭМ!$B$33:$B$776,E$47)+'СЕТ СН'!$G$11+СВЦЭМ!$D$10+'СЕТ СН'!$G$5-'СЕТ СН'!$G$21</f>
        <v>3608.3097817299999</v>
      </c>
      <c r="F54" s="36">
        <f>SUMIFS(СВЦЭМ!$D$33:$D$776,СВЦЭМ!$A$33:$A$776,$A54,СВЦЭМ!$B$33:$B$776,F$47)+'СЕТ СН'!$G$11+СВЦЭМ!$D$10+'СЕТ СН'!$G$5-'СЕТ СН'!$G$21</f>
        <v>3609.6807100699998</v>
      </c>
      <c r="G54" s="36">
        <f>SUMIFS(СВЦЭМ!$D$33:$D$776,СВЦЭМ!$A$33:$A$776,$A54,СВЦЭМ!$B$33:$B$776,G$47)+'СЕТ СН'!$G$11+СВЦЭМ!$D$10+'СЕТ СН'!$G$5-'СЕТ СН'!$G$21</f>
        <v>3602.9709816899999</v>
      </c>
      <c r="H54" s="36">
        <f>SUMIFS(СВЦЭМ!$D$33:$D$776,СВЦЭМ!$A$33:$A$776,$A54,СВЦЭМ!$B$33:$B$776,H$47)+'СЕТ СН'!$G$11+СВЦЭМ!$D$10+'СЕТ СН'!$G$5-'СЕТ СН'!$G$21</f>
        <v>3571.4122942600002</v>
      </c>
      <c r="I54" s="36">
        <f>SUMIFS(СВЦЭМ!$D$33:$D$776,СВЦЭМ!$A$33:$A$776,$A54,СВЦЭМ!$B$33:$B$776,I$47)+'СЕТ СН'!$G$11+СВЦЭМ!$D$10+'СЕТ СН'!$G$5-'СЕТ СН'!$G$21</f>
        <v>3525.1408442800002</v>
      </c>
      <c r="J54" s="36">
        <f>SUMIFS(СВЦЭМ!$D$33:$D$776,СВЦЭМ!$A$33:$A$776,$A54,СВЦЭМ!$B$33:$B$776,J$47)+'СЕТ СН'!$G$11+СВЦЭМ!$D$10+'СЕТ СН'!$G$5-'СЕТ СН'!$G$21</f>
        <v>3480.3129160799999</v>
      </c>
      <c r="K54" s="36">
        <f>SUMIFS(СВЦЭМ!$D$33:$D$776,СВЦЭМ!$A$33:$A$776,$A54,СВЦЭМ!$B$33:$B$776,K$47)+'СЕТ СН'!$G$11+СВЦЭМ!$D$10+'СЕТ СН'!$G$5-'СЕТ СН'!$G$21</f>
        <v>3465.4921370700004</v>
      </c>
      <c r="L54" s="36">
        <f>SUMIFS(СВЦЭМ!$D$33:$D$776,СВЦЭМ!$A$33:$A$776,$A54,СВЦЭМ!$B$33:$B$776,L$47)+'СЕТ СН'!$G$11+СВЦЭМ!$D$10+'СЕТ СН'!$G$5-'СЕТ СН'!$G$21</f>
        <v>3472.11833217</v>
      </c>
      <c r="M54" s="36">
        <f>SUMIFS(СВЦЭМ!$D$33:$D$776,СВЦЭМ!$A$33:$A$776,$A54,СВЦЭМ!$B$33:$B$776,M$47)+'СЕТ СН'!$G$11+СВЦЭМ!$D$10+'СЕТ СН'!$G$5-'СЕТ СН'!$G$21</f>
        <v>3502.0917358300003</v>
      </c>
      <c r="N54" s="36">
        <f>SUMIFS(СВЦЭМ!$D$33:$D$776,СВЦЭМ!$A$33:$A$776,$A54,СВЦЭМ!$B$33:$B$776,N$47)+'СЕТ СН'!$G$11+СВЦЭМ!$D$10+'СЕТ СН'!$G$5-'СЕТ СН'!$G$21</f>
        <v>3553.2327989200003</v>
      </c>
      <c r="O54" s="36">
        <f>SUMIFS(СВЦЭМ!$D$33:$D$776,СВЦЭМ!$A$33:$A$776,$A54,СВЦЭМ!$B$33:$B$776,O$47)+'СЕТ СН'!$G$11+СВЦЭМ!$D$10+'СЕТ СН'!$G$5-'СЕТ СН'!$G$21</f>
        <v>3563.8153031400002</v>
      </c>
      <c r="P54" s="36">
        <f>SUMIFS(СВЦЭМ!$D$33:$D$776,СВЦЭМ!$A$33:$A$776,$A54,СВЦЭМ!$B$33:$B$776,P$47)+'СЕТ СН'!$G$11+СВЦЭМ!$D$10+'СЕТ СН'!$G$5-'СЕТ СН'!$G$21</f>
        <v>3576.16792214</v>
      </c>
      <c r="Q54" s="36">
        <f>SUMIFS(СВЦЭМ!$D$33:$D$776,СВЦЭМ!$A$33:$A$776,$A54,СВЦЭМ!$B$33:$B$776,Q$47)+'СЕТ СН'!$G$11+СВЦЭМ!$D$10+'СЕТ СН'!$G$5-'СЕТ СН'!$G$21</f>
        <v>3577.85453246</v>
      </c>
      <c r="R54" s="36">
        <f>SUMIFS(СВЦЭМ!$D$33:$D$776,СВЦЭМ!$A$33:$A$776,$A54,СВЦЭМ!$B$33:$B$776,R$47)+'СЕТ СН'!$G$11+СВЦЭМ!$D$10+'СЕТ СН'!$G$5-'СЕТ СН'!$G$21</f>
        <v>3551.2762541400002</v>
      </c>
      <c r="S54" s="36">
        <f>SUMIFS(СВЦЭМ!$D$33:$D$776,СВЦЭМ!$A$33:$A$776,$A54,СВЦЭМ!$B$33:$B$776,S$47)+'СЕТ СН'!$G$11+СВЦЭМ!$D$10+'СЕТ СН'!$G$5-'СЕТ СН'!$G$21</f>
        <v>3516.11684079</v>
      </c>
      <c r="T54" s="36">
        <f>SUMIFS(СВЦЭМ!$D$33:$D$776,СВЦЭМ!$A$33:$A$776,$A54,СВЦЭМ!$B$33:$B$776,T$47)+'СЕТ СН'!$G$11+СВЦЭМ!$D$10+'СЕТ СН'!$G$5-'СЕТ СН'!$G$21</f>
        <v>3471.0735441500001</v>
      </c>
      <c r="U54" s="36">
        <f>SUMIFS(СВЦЭМ!$D$33:$D$776,СВЦЭМ!$A$33:$A$776,$A54,СВЦЭМ!$B$33:$B$776,U$47)+'СЕТ СН'!$G$11+СВЦЭМ!$D$10+'СЕТ СН'!$G$5-'СЕТ СН'!$G$21</f>
        <v>3454.7114494500001</v>
      </c>
      <c r="V54" s="36">
        <f>SUMIFS(СВЦЭМ!$D$33:$D$776,СВЦЭМ!$A$33:$A$776,$A54,СВЦЭМ!$B$33:$B$776,V$47)+'СЕТ СН'!$G$11+СВЦЭМ!$D$10+'СЕТ СН'!$G$5-'СЕТ СН'!$G$21</f>
        <v>3455.00386196</v>
      </c>
      <c r="W54" s="36">
        <f>SUMIFS(СВЦЭМ!$D$33:$D$776,СВЦЭМ!$A$33:$A$776,$A54,СВЦЭМ!$B$33:$B$776,W$47)+'СЕТ СН'!$G$11+СВЦЭМ!$D$10+'СЕТ СН'!$G$5-'СЕТ СН'!$G$21</f>
        <v>3458.6984276800003</v>
      </c>
      <c r="X54" s="36">
        <f>SUMIFS(СВЦЭМ!$D$33:$D$776,СВЦЭМ!$A$33:$A$776,$A54,СВЦЭМ!$B$33:$B$776,X$47)+'СЕТ СН'!$G$11+СВЦЭМ!$D$10+'СЕТ СН'!$G$5-'СЕТ СН'!$G$21</f>
        <v>3505.7663100500004</v>
      </c>
      <c r="Y54" s="36">
        <f>SUMIFS(СВЦЭМ!$D$33:$D$776,СВЦЭМ!$A$33:$A$776,$A54,СВЦЭМ!$B$33:$B$776,Y$47)+'СЕТ СН'!$G$11+СВЦЭМ!$D$10+'СЕТ СН'!$G$5-'СЕТ СН'!$G$21</f>
        <v>3560.9346785500002</v>
      </c>
    </row>
    <row r="55" spans="1:25" ht="15.75" x14ac:dyDescent="0.2">
      <c r="A55" s="35">
        <f t="shared" si="1"/>
        <v>43532</v>
      </c>
      <c r="B55" s="36">
        <f>SUMIFS(СВЦЭМ!$D$33:$D$776,СВЦЭМ!$A$33:$A$776,$A55,СВЦЭМ!$B$33:$B$776,B$47)+'СЕТ СН'!$G$11+СВЦЭМ!$D$10+'СЕТ СН'!$G$5-'СЕТ СН'!$G$21</f>
        <v>3605.6250735499998</v>
      </c>
      <c r="C55" s="36">
        <f>SUMIFS(СВЦЭМ!$D$33:$D$776,СВЦЭМ!$A$33:$A$776,$A55,СВЦЭМ!$B$33:$B$776,C$47)+'СЕТ СН'!$G$11+СВЦЭМ!$D$10+'СЕТ СН'!$G$5-'СЕТ СН'!$G$21</f>
        <v>3635.3278022900004</v>
      </c>
      <c r="D55" s="36">
        <f>SUMIFS(СВЦЭМ!$D$33:$D$776,СВЦЭМ!$A$33:$A$776,$A55,СВЦЭМ!$B$33:$B$776,D$47)+'СЕТ СН'!$G$11+СВЦЭМ!$D$10+'СЕТ СН'!$G$5-'СЕТ СН'!$G$21</f>
        <v>3649.9851915999998</v>
      </c>
      <c r="E55" s="36">
        <f>SUMIFS(СВЦЭМ!$D$33:$D$776,СВЦЭМ!$A$33:$A$776,$A55,СВЦЭМ!$B$33:$B$776,E$47)+'СЕТ СН'!$G$11+СВЦЭМ!$D$10+'СЕТ СН'!$G$5-'СЕТ СН'!$G$21</f>
        <v>3651.8067284200001</v>
      </c>
      <c r="F55" s="36">
        <f>SUMIFS(СВЦЭМ!$D$33:$D$776,СВЦЭМ!$A$33:$A$776,$A55,СВЦЭМ!$B$33:$B$776,F$47)+'СЕТ СН'!$G$11+СВЦЭМ!$D$10+'СЕТ СН'!$G$5-'СЕТ СН'!$G$21</f>
        <v>3647.0911939899997</v>
      </c>
      <c r="G55" s="36">
        <f>SUMIFS(СВЦЭМ!$D$33:$D$776,СВЦЭМ!$A$33:$A$776,$A55,СВЦЭМ!$B$33:$B$776,G$47)+'СЕТ СН'!$G$11+СВЦЭМ!$D$10+'СЕТ СН'!$G$5-'СЕТ СН'!$G$21</f>
        <v>3638.6214642700002</v>
      </c>
      <c r="H55" s="36">
        <f>SUMIFS(СВЦЭМ!$D$33:$D$776,СВЦЭМ!$A$33:$A$776,$A55,СВЦЭМ!$B$33:$B$776,H$47)+'СЕТ СН'!$G$11+СВЦЭМ!$D$10+'СЕТ СН'!$G$5-'СЕТ СН'!$G$21</f>
        <v>3618.8711381399999</v>
      </c>
      <c r="I55" s="36">
        <f>SUMIFS(СВЦЭМ!$D$33:$D$776,СВЦЭМ!$A$33:$A$776,$A55,СВЦЭМ!$B$33:$B$776,I$47)+'СЕТ СН'!$G$11+СВЦЭМ!$D$10+'СЕТ СН'!$G$5-'СЕТ СН'!$G$21</f>
        <v>3563.5841671799999</v>
      </c>
      <c r="J55" s="36">
        <f>SUMIFS(СВЦЭМ!$D$33:$D$776,СВЦЭМ!$A$33:$A$776,$A55,СВЦЭМ!$B$33:$B$776,J$47)+'СЕТ СН'!$G$11+СВЦЭМ!$D$10+'СЕТ СН'!$G$5-'СЕТ СН'!$G$21</f>
        <v>3487.2495730099999</v>
      </c>
      <c r="K55" s="36">
        <f>SUMIFS(СВЦЭМ!$D$33:$D$776,СВЦЭМ!$A$33:$A$776,$A55,СВЦЭМ!$B$33:$B$776,K$47)+'СЕТ СН'!$G$11+СВЦЭМ!$D$10+'СЕТ СН'!$G$5-'СЕТ СН'!$G$21</f>
        <v>3445.0230801299999</v>
      </c>
      <c r="L55" s="36">
        <f>SUMIFS(СВЦЭМ!$D$33:$D$776,СВЦЭМ!$A$33:$A$776,$A55,СВЦЭМ!$B$33:$B$776,L$47)+'СЕТ СН'!$G$11+СВЦЭМ!$D$10+'СЕТ СН'!$G$5-'СЕТ СН'!$G$21</f>
        <v>3441.48419431</v>
      </c>
      <c r="M55" s="36">
        <f>SUMIFS(СВЦЭМ!$D$33:$D$776,СВЦЭМ!$A$33:$A$776,$A55,СВЦЭМ!$B$33:$B$776,M$47)+'СЕТ СН'!$G$11+СВЦЭМ!$D$10+'СЕТ СН'!$G$5-'СЕТ СН'!$G$21</f>
        <v>3463.6851811000001</v>
      </c>
      <c r="N55" s="36">
        <f>SUMIFS(СВЦЭМ!$D$33:$D$776,СВЦЭМ!$A$33:$A$776,$A55,СВЦЭМ!$B$33:$B$776,N$47)+'СЕТ СН'!$G$11+СВЦЭМ!$D$10+'СЕТ СН'!$G$5-'СЕТ СН'!$G$21</f>
        <v>3518.80218049</v>
      </c>
      <c r="O55" s="36">
        <f>SUMIFS(СВЦЭМ!$D$33:$D$776,СВЦЭМ!$A$33:$A$776,$A55,СВЦЭМ!$B$33:$B$776,O$47)+'СЕТ СН'!$G$11+СВЦЭМ!$D$10+'СЕТ СН'!$G$5-'СЕТ СН'!$G$21</f>
        <v>3519.8013529099999</v>
      </c>
      <c r="P55" s="36">
        <f>SUMIFS(СВЦЭМ!$D$33:$D$776,СВЦЭМ!$A$33:$A$776,$A55,СВЦЭМ!$B$33:$B$776,P$47)+'СЕТ СН'!$G$11+СВЦЭМ!$D$10+'СЕТ СН'!$G$5-'СЕТ СН'!$G$21</f>
        <v>3540.9602398400002</v>
      </c>
      <c r="Q55" s="36">
        <f>SUMIFS(СВЦЭМ!$D$33:$D$776,СВЦЭМ!$A$33:$A$776,$A55,СВЦЭМ!$B$33:$B$776,Q$47)+'СЕТ СН'!$G$11+СВЦЭМ!$D$10+'СЕТ СН'!$G$5-'СЕТ СН'!$G$21</f>
        <v>3538.6664150800002</v>
      </c>
      <c r="R55" s="36">
        <f>SUMIFS(СВЦЭМ!$D$33:$D$776,СВЦЭМ!$A$33:$A$776,$A55,СВЦЭМ!$B$33:$B$776,R$47)+'СЕТ СН'!$G$11+СВЦЭМ!$D$10+'СЕТ СН'!$G$5-'СЕТ СН'!$G$21</f>
        <v>3506.9869697300001</v>
      </c>
      <c r="S55" s="36">
        <f>SUMIFS(СВЦЭМ!$D$33:$D$776,СВЦЭМ!$A$33:$A$776,$A55,СВЦЭМ!$B$33:$B$776,S$47)+'СЕТ СН'!$G$11+СВЦЭМ!$D$10+'СЕТ СН'!$G$5-'СЕТ СН'!$G$21</f>
        <v>3471.1469872799998</v>
      </c>
      <c r="T55" s="36">
        <f>SUMIFS(СВЦЭМ!$D$33:$D$776,СВЦЭМ!$A$33:$A$776,$A55,СВЦЭМ!$B$33:$B$776,T$47)+'СЕТ СН'!$G$11+СВЦЭМ!$D$10+'СЕТ СН'!$G$5-'СЕТ СН'!$G$21</f>
        <v>3437.1151257299998</v>
      </c>
      <c r="U55" s="36">
        <f>SUMIFS(СВЦЭМ!$D$33:$D$776,СВЦЭМ!$A$33:$A$776,$A55,СВЦЭМ!$B$33:$B$776,U$47)+'СЕТ СН'!$G$11+СВЦЭМ!$D$10+'СЕТ СН'!$G$5-'СЕТ СН'!$G$21</f>
        <v>3414.9941337600003</v>
      </c>
      <c r="V55" s="36">
        <f>SUMIFS(СВЦЭМ!$D$33:$D$776,СВЦЭМ!$A$33:$A$776,$A55,СВЦЭМ!$B$33:$B$776,V$47)+'СЕТ СН'!$G$11+СВЦЭМ!$D$10+'СЕТ СН'!$G$5-'СЕТ СН'!$G$21</f>
        <v>3413.0148836600001</v>
      </c>
      <c r="W55" s="36">
        <f>SUMIFS(СВЦЭМ!$D$33:$D$776,СВЦЭМ!$A$33:$A$776,$A55,СВЦЭМ!$B$33:$B$776,W$47)+'СЕТ СН'!$G$11+СВЦЭМ!$D$10+'СЕТ СН'!$G$5-'СЕТ СН'!$G$21</f>
        <v>3410.9521046099999</v>
      </c>
      <c r="X55" s="36">
        <f>SUMIFS(СВЦЭМ!$D$33:$D$776,СВЦЭМ!$A$33:$A$776,$A55,СВЦЭМ!$B$33:$B$776,X$47)+'СЕТ СН'!$G$11+СВЦЭМ!$D$10+'СЕТ СН'!$G$5-'СЕТ СН'!$G$21</f>
        <v>3454.7679593800003</v>
      </c>
      <c r="Y55" s="36">
        <f>SUMIFS(СВЦЭМ!$D$33:$D$776,СВЦЭМ!$A$33:$A$776,$A55,СВЦЭМ!$B$33:$B$776,Y$47)+'СЕТ СН'!$G$11+СВЦЭМ!$D$10+'СЕТ СН'!$G$5-'СЕТ СН'!$G$21</f>
        <v>3513.6749447299999</v>
      </c>
    </row>
    <row r="56" spans="1:25" ht="15.75" x14ac:dyDescent="0.2">
      <c r="A56" s="35">
        <f t="shared" si="1"/>
        <v>43533</v>
      </c>
      <c r="B56" s="36">
        <f>SUMIFS(СВЦЭМ!$D$33:$D$776,СВЦЭМ!$A$33:$A$776,$A56,СВЦЭМ!$B$33:$B$776,B$47)+'СЕТ СН'!$G$11+СВЦЭМ!$D$10+'СЕТ СН'!$G$5-'СЕТ СН'!$G$21</f>
        <v>3545.7345065500003</v>
      </c>
      <c r="C56" s="36">
        <f>SUMIFS(СВЦЭМ!$D$33:$D$776,СВЦЭМ!$A$33:$A$776,$A56,СВЦЭМ!$B$33:$B$776,C$47)+'СЕТ СН'!$G$11+СВЦЭМ!$D$10+'СЕТ СН'!$G$5-'СЕТ СН'!$G$21</f>
        <v>3572.3651037899999</v>
      </c>
      <c r="D56" s="36">
        <f>SUMIFS(СВЦЭМ!$D$33:$D$776,СВЦЭМ!$A$33:$A$776,$A56,СВЦЭМ!$B$33:$B$776,D$47)+'СЕТ СН'!$G$11+СВЦЭМ!$D$10+'СЕТ СН'!$G$5-'СЕТ СН'!$G$21</f>
        <v>3611.2701373</v>
      </c>
      <c r="E56" s="36">
        <f>SUMIFS(СВЦЭМ!$D$33:$D$776,СВЦЭМ!$A$33:$A$776,$A56,СВЦЭМ!$B$33:$B$776,E$47)+'СЕТ СН'!$G$11+СВЦЭМ!$D$10+'СЕТ СН'!$G$5-'СЕТ СН'!$G$21</f>
        <v>3600.51126643</v>
      </c>
      <c r="F56" s="36">
        <f>SUMIFS(СВЦЭМ!$D$33:$D$776,СВЦЭМ!$A$33:$A$776,$A56,СВЦЭМ!$B$33:$B$776,F$47)+'СЕТ СН'!$G$11+СВЦЭМ!$D$10+'СЕТ СН'!$G$5-'СЕТ СН'!$G$21</f>
        <v>3623.6480412700002</v>
      </c>
      <c r="G56" s="36">
        <f>SUMIFS(СВЦЭМ!$D$33:$D$776,СВЦЭМ!$A$33:$A$776,$A56,СВЦЭМ!$B$33:$B$776,G$47)+'СЕТ СН'!$G$11+СВЦЭМ!$D$10+'СЕТ СН'!$G$5-'СЕТ СН'!$G$21</f>
        <v>3613.31966427</v>
      </c>
      <c r="H56" s="36">
        <f>SUMIFS(СВЦЭМ!$D$33:$D$776,СВЦЭМ!$A$33:$A$776,$A56,СВЦЭМ!$B$33:$B$776,H$47)+'СЕТ СН'!$G$11+СВЦЭМ!$D$10+'СЕТ СН'!$G$5-'СЕТ СН'!$G$21</f>
        <v>3602.2450712999998</v>
      </c>
      <c r="I56" s="36">
        <f>SUMIFS(СВЦЭМ!$D$33:$D$776,СВЦЭМ!$A$33:$A$776,$A56,СВЦЭМ!$B$33:$B$776,I$47)+'СЕТ СН'!$G$11+СВЦЭМ!$D$10+'СЕТ СН'!$G$5-'СЕТ СН'!$G$21</f>
        <v>3539.7587365300001</v>
      </c>
      <c r="J56" s="36">
        <f>SUMIFS(СВЦЭМ!$D$33:$D$776,СВЦЭМ!$A$33:$A$776,$A56,СВЦЭМ!$B$33:$B$776,J$47)+'СЕТ СН'!$G$11+СВЦЭМ!$D$10+'СЕТ СН'!$G$5-'СЕТ СН'!$G$21</f>
        <v>3479.77039221</v>
      </c>
      <c r="K56" s="36">
        <f>SUMIFS(СВЦЭМ!$D$33:$D$776,СВЦЭМ!$A$33:$A$776,$A56,СВЦЭМ!$B$33:$B$776,K$47)+'СЕТ СН'!$G$11+СВЦЭМ!$D$10+'СЕТ СН'!$G$5-'СЕТ СН'!$G$21</f>
        <v>3470.3978080699999</v>
      </c>
      <c r="L56" s="36">
        <f>SUMIFS(СВЦЭМ!$D$33:$D$776,СВЦЭМ!$A$33:$A$776,$A56,СВЦЭМ!$B$33:$B$776,L$47)+'СЕТ СН'!$G$11+СВЦЭМ!$D$10+'СЕТ СН'!$G$5-'СЕТ СН'!$G$21</f>
        <v>3466.5360386000002</v>
      </c>
      <c r="M56" s="36">
        <f>SUMIFS(СВЦЭМ!$D$33:$D$776,СВЦЭМ!$A$33:$A$776,$A56,СВЦЭМ!$B$33:$B$776,M$47)+'СЕТ СН'!$G$11+СВЦЭМ!$D$10+'СЕТ СН'!$G$5-'СЕТ СН'!$G$21</f>
        <v>3494.3833613100001</v>
      </c>
      <c r="N56" s="36">
        <f>SUMIFS(СВЦЭМ!$D$33:$D$776,СВЦЭМ!$A$33:$A$776,$A56,СВЦЭМ!$B$33:$B$776,N$47)+'СЕТ СН'!$G$11+СВЦЭМ!$D$10+'СЕТ СН'!$G$5-'СЕТ СН'!$G$21</f>
        <v>3535.4327888500002</v>
      </c>
      <c r="O56" s="36">
        <f>SUMIFS(СВЦЭМ!$D$33:$D$776,СВЦЭМ!$A$33:$A$776,$A56,СВЦЭМ!$B$33:$B$776,O$47)+'СЕТ СН'!$G$11+СВЦЭМ!$D$10+'СЕТ СН'!$G$5-'СЕТ СН'!$G$21</f>
        <v>3555.3667836200002</v>
      </c>
      <c r="P56" s="36">
        <f>SUMIFS(СВЦЭМ!$D$33:$D$776,СВЦЭМ!$A$33:$A$776,$A56,СВЦЭМ!$B$33:$B$776,P$47)+'СЕТ СН'!$G$11+СВЦЭМ!$D$10+'СЕТ СН'!$G$5-'СЕТ СН'!$G$21</f>
        <v>3575.7624323999999</v>
      </c>
      <c r="Q56" s="36">
        <f>SUMIFS(СВЦЭМ!$D$33:$D$776,СВЦЭМ!$A$33:$A$776,$A56,СВЦЭМ!$B$33:$B$776,Q$47)+'СЕТ СН'!$G$11+СВЦЭМ!$D$10+'СЕТ СН'!$G$5-'СЕТ СН'!$G$21</f>
        <v>3576.2379391499999</v>
      </c>
      <c r="R56" s="36">
        <f>SUMIFS(СВЦЭМ!$D$33:$D$776,СВЦЭМ!$A$33:$A$776,$A56,СВЦЭМ!$B$33:$B$776,R$47)+'СЕТ СН'!$G$11+СВЦЭМ!$D$10+'СЕТ СН'!$G$5-'СЕТ СН'!$G$21</f>
        <v>3548.1395303500003</v>
      </c>
      <c r="S56" s="36">
        <f>SUMIFS(СВЦЭМ!$D$33:$D$776,СВЦЭМ!$A$33:$A$776,$A56,СВЦЭМ!$B$33:$B$776,S$47)+'СЕТ СН'!$G$11+СВЦЭМ!$D$10+'СЕТ СН'!$G$5-'СЕТ СН'!$G$21</f>
        <v>3485.0044163800003</v>
      </c>
      <c r="T56" s="36">
        <f>SUMIFS(СВЦЭМ!$D$33:$D$776,СВЦЭМ!$A$33:$A$776,$A56,СВЦЭМ!$B$33:$B$776,T$47)+'СЕТ СН'!$G$11+СВЦЭМ!$D$10+'СЕТ СН'!$G$5-'СЕТ СН'!$G$21</f>
        <v>3459.9740279600001</v>
      </c>
      <c r="U56" s="36">
        <f>SUMIFS(СВЦЭМ!$D$33:$D$776,СВЦЭМ!$A$33:$A$776,$A56,СВЦЭМ!$B$33:$B$776,U$47)+'СЕТ СН'!$G$11+СВЦЭМ!$D$10+'СЕТ СН'!$G$5-'СЕТ СН'!$G$21</f>
        <v>3441.06484026</v>
      </c>
      <c r="V56" s="36">
        <f>SUMIFS(СВЦЭМ!$D$33:$D$776,СВЦЭМ!$A$33:$A$776,$A56,СВЦЭМ!$B$33:$B$776,V$47)+'СЕТ СН'!$G$11+СВЦЭМ!$D$10+'СЕТ СН'!$G$5-'СЕТ СН'!$G$21</f>
        <v>3436.5143361300002</v>
      </c>
      <c r="W56" s="36">
        <f>SUMIFS(СВЦЭМ!$D$33:$D$776,СВЦЭМ!$A$33:$A$776,$A56,СВЦЭМ!$B$33:$B$776,W$47)+'СЕТ СН'!$G$11+СВЦЭМ!$D$10+'СЕТ СН'!$G$5-'СЕТ СН'!$G$21</f>
        <v>3463.3622916100003</v>
      </c>
      <c r="X56" s="36">
        <f>SUMIFS(СВЦЭМ!$D$33:$D$776,СВЦЭМ!$A$33:$A$776,$A56,СВЦЭМ!$B$33:$B$776,X$47)+'СЕТ СН'!$G$11+СВЦЭМ!$D$10+'СЕТ СН'!$G$5-'СЕТ СН'!$G$21</f>
        <v>3519.4114062200001</v>
      </c>
      <c r="Y56" s="36">
        <f>SUMIFS(СВЦЭМ!$D$33:$D$776,СВЦЭМ!$A$33:$A$776,$A56,СВЦЭМ!$B$33:$B$776,Y$47)+'СЕТ СН'!$G$11+СВЦЭМ!$D$10+'СЕТ СН'!$G$5-'СЕТ СН'!$G$21</f>
        <v>3536.72895849</v>
      </c>
    </row>
    <row r="57" spans="1:25" ht="15.75" x14ac:dyDescent="0.2">
      <c r="A57" s="35">
        <f t="shared" si="1"/>
        <v>43534</v>
      </c>
      <c r="B57" s="36">
        <f>SUMIFS(СВЦЭМ!$D$33:$D$776,СВЦЭМ!$A$33:$A$776,$A57,СВЦЭМ!$B$33:$B$776,B$47)+'СЕТ СН'!$G$11+СВЦЭМ!$D$10+'СЕТ СН'!$G$5-'СЕТ СН'!$G$21</f>
        <v>3579.36593662</v>
      </c>
      <c r="C57" s="36">
        <f>SUMIFS(СВЦЭМ!$D$33:$D$776,СВЦЭМ!$A$33:$A$776,$A57,СВЦЭМ!$B$33:$B$776,C$47)+'СЕТ СН'!$G$11+СВЦЭМ!$D$10+'СЕТ СН'!$G$5-'СЕТ СН'!$G$21</f>
        <v>3566.4216052000002</v>
      </c>
      <c r="D57" s="36">
        <f>SUMIFS(СВЦЭМ!$D$33:$D$776,СВЦЭМ!$A$33:$A$776,$A57,СВЦЭМ!$B$33:$B$776,D$47)+'СЕТ СН'!$G$11+СВЦЭМ!$D$10+'СЕТ СН'!$G$5-'СЕТ СН'!$G$21</f>
        <v>3586.7907168400002</v>
      </c>
      <c r="E57" s="36">
        <f>SUMIFS(СВЦЭМ!$D$33:$D$776,СВЦЭМ!$A$33:$A$776,$A57,СВЦЭМ!$B$33:$B$776,E$47)+'СЕТ СН'!$G$11+СВЦЭМ!$D$10+'СЕТ СН'!$G$5-'СЕТ СН'!$G$21</f>
        <v>3591.8083603700002</v>
      </c>
      <c r="F57" s="36">
        <f>SUMIFS(СВЦЭМ!$D$33:$D$776,СВЦЭМ!$A$33:$A$776,$A57,СВЦЭМ!$B$33:$B$776,F$47)+'СЕТ СН'!$G$11+СВЦЭМ!$D$10+'СЕТ СН'!$G$5-'СЕТ СН'!$G$21</f>
        <v>3595.7714427400001</v>
      </c>
      <c r="G57" s="36">
        <f>SUMIFS(СВЦЭМ!$D$33:$D$776,СВЦЭМ!$A$33:$A$776,$A57,СВЦЭМ!$B$33:$B$776,G$47)+'СЕТ СН'!$G$11+СВЦЭМ!$D$10+'СЕТ СН'!$G$5-'СЕТ СН'!$G$21</f>
        <v>3593.1992805700002</v>
      </c>
      <c r="H57" s="36">
        <f>SUMIFS(СВЦЭМ!$D$33:$D$776,СВЦЭМ!$A$33:$A$776,$A57,СВЦЭМ!$B$33:$B$776,H$47)+'СЕТ СН'!$G$11+СВЦЭМ!$D$10+'СЕТ СН'!$G$5-'СЕТ СН'!$G$21</f>
        <v>3593.9259426899998</v>
      </c>
      <c r="I57" s="36">
        <f>SUMIFS(СВЦЭМ!$D$33:$D$776,СВЦЭМ!$A$33:$A$776,$A57,СВЦЭМ!$B$33:$B$776,I$47)+'СЕТ СН'!$G$11+СВЦЭМ!$D$10+'СЕТ СН'!$G$5-'СЕТ СН'!$G$21</f>
        <v>3554.2466875499999</v>
      </c>
      <c r="J57" s="36">
        <f>SUMIFS(СВЦЭМ!$D$33:$D$776,СВЦЭМ!$A$33:$A$776,$A57,СВЦЭМ!$B$33:$B$776,J$47)+'СЕТ СН'!$G$11+СВЦЭМ!$D$10+'СЕТ СН'!$G$5-'СЕТ СН'!$G$21</f>
        <v>3517.3529668599999</v>
      </c>
      <c r="K57" s="36">
        <f>SUMIFS(СВЦЭМ!$D$33:$D$776,СВЦЭМ!$A$33:$A$776,$A57,СВЦЭМ!$B$33:$B$776,K$47)+'СЕТ СН'!$G$11+СВЦЭМ!$D$10+'СЕТ СН'!$G$5-'СЕТ СН'!$G$21</f>
        <v>3488.7257077200002</v>
      </c>
      <c r="L57" s="36">
        <f>SUMIFS(СВЦЭМ!$D$33:$D$776,СВЦЭМ!$A$33:$A$776,$A57,СВЦЭМ!$B$33:$B$776,L$47)+'СЕТ СН'!$G$11+СВЦЭМ!$D$10+'СЕТ СН'!$G$5-'СЕТ СН'!$G$21</f>
        <v>3470.9097702200002</v>
      </c>
      <c r="M57" s="36">
        <f>SUMIFS(СВЦЭМ!$D$33:$D$776,СВЦЭМ!$A$33:$A$776,$A57,СВЦЭМ!$B$33:$B$776,M$47)+'СЕТ СН'!$G$11+СВЦЭМ!$D$10+'СЕТ СН'!$G$5-'СЕТ СН'!$G$21</f>
        <v>3499.9632551899999</v>
      </c>
      <c r="N57" s="36">
        <f>SUMIFS(СВЦЭМ!$D$33:$D$776,СВЦЭМ!$A$33:$A$776,$A57,СВЦЭМ!$B$33:$B$776,N$47)+'СЕТ СН'!$G$11+СВЦЭМ!$D$10+'СЕТ СН'!$G$5-'СЕТ СН'!$G$21</f>
        <v>3548.5575112199999</v>
      </c>
      <c r="O57" s="36">
        <f>SUMIFS(СВЦЭМ!$D$33:$D$776,СВЦЭМ!$A$33:$A$776,$A57,СВЦЭМ!$B$33:$B$776,O$47)+'СЕТ СН'!$G$11+СВЦЭМ!$D$10+'СЕТ СН'!$G$5-'СЕТ СН'!$G$21</f>
        <v>3562.22039799</v>
      </c>
      <c r="P57" s="36">
        <f>SUMIFS(СВЦЭМ!$D$33:$D$776,СВЦЭМ!$A$33:$A$776,$A57,СВЦЭМ!$B$33:$B$776,P$47)+'СЕТ СН'!$G$11+СВЦЭМ!$D$10+'СЕТ СН'!$G$5-'СЕТ СН'!$G$21</f>
        <v>3571.8318178200002</v>
      </c>
      <c r="Q57" s="36">
        <f>SUMIFS(СВЦЭМ!$D$33:$D$776,СВЦЭМ!$A$33:$A$776,$A57,СВЦЭМ!$B$33:$B$776,Q$47)+'СЕТ СН'!$G$11+СВЦЭМ!$D$10+'СЕТ СН'!$G$5-'СЕТ СН'!$G$21</f>
        <v>3564.7324466199998</v>
      </c>
      <c r="R57" s="36">
        <f>SUMIFS(СВЦЭМ!$D$33:$D$776,СВЦЭМ!$A$33:$A$776,$A57,СВЦЭМ!$B$33:$B$776,R$47)+'СЕТ СН'!$G$11+СВЦЭМ!$D$10+'СЕТ СН'!$G$5-'СЕТ СН'!$G$21</f>
        <v>3545.5129954499998</v>
      </c>
      <c r="S57" s="36">
        <f>SUMIFS(СВЦЭМ!$D$33:$D$776,СВЦЭМ!$A$33:$A$776,$A57,СВЦЭМ!$B$33:$B$776,S$47)+'СЕТ СН'!$G$11+СВЦЭМ!$D$10+'СЕТ СН'!$G$5-'СЕТ СН'!$G$21</f>
        <v>3503.3675367700002</v>
      </c>
      <c r="T57" s="36">
        <f>SUMIFS(СВЦЭМ!$D$33:$D$776,СВЦЭМ!$A$33:$A$776,$A57,СВЦЭМ!$B$33:$B$776,T$47)+'СЕТ СН'!$G$11+СВЦЭМ!$D$10+'СЕТ СН'!$G$5-'СЕТ СН'!$G$21</f>
        <v>3480.3536533400002</v>
      </c>
      <c r="U57" s="36">
        <f>SUMIFS(СВЦЭМ!$D$33:$D$776,СВЦЭМ!$A$33:$A$776,$A57,СВЦЭМ!$B$33:$B$776,U$47)+'СЕТ СН'!$G$11+СВЦЭМ!$D$10+'СЕТ СН'!$G$5-'СЕТ СН'!$G$21</f>
        <v>3435.9865671299999</v>
      </c>
      <c r="V57" s="36">
        <f>SUMIFS(СВЦЭМ!$D$33:$D$776,СВЦЭМ!$A$33:$A$776,$A57,СВЦЭМ!$B$33:$B$776,V$47)+'СЕТ СН'!$G$11+СВЦЭМ!$D$10+'СЕТ СН'!$G$5-'СЕТ СН'!$G$21</f>
        <v>3424.2564846499999</v>
      </c>
      <c r="W57" s="36">
        <f>SUMIFS(СВЦЭМ!$D$33:$D$776,СВЦЭМ!$A$33:$A$776,$A57,СВЦЭМ!$B$33:$B$776,W$47)+'СЕТ СН'!$G$11+СВЦЭМ!$D$10+'СЕТ СН'!$G$5-'СЕТ СН'!$G$21</f>
        <v>3427.72838443</v>
      </c>
      <c r="X57" s="36">
        <f>SUMIFS(СВЦЭМ!$D$33:$D$776,СВЦЭМ!$A$33:$A$776,$A57,СВЦЭМ!$B$33:$B$776,X$47)+'СЕТ СН'!$G$11+СВЦЭМ!$D$10+'СЕТ СН'!$G$5-'СЕТ СН'!$G$21</f>
        <v>3477.7309163999998</v>
      </c>
      <c r="Y57" s="36">
        <f>SUMIFS(СВЦЭМ!$D$33:$D$776,СВЦЭМ!$A$33:$A$776,$A57,СВЦЭМ!$B$33:$B$776,Y$47)+'СЕТ СН'!$G$11+СВЦЭМ!$D$10+'СЕТ СН'!$G$5-'СЕТ СН'!$G$21</f>
        <v>3531.66965944</v>
      </c>
    </row>
    <row r="58" spans="1:25" ht="15.75" x14ac:dyDescent="0.2">
      <c r="A58" s="35">
        <f t="shared" si="1"/>
        <v>43535</v>
      </c>
      <c r="B58" s="36">
        <f>SUMIFS(СВЦЭМ!$D$33:$D$776,СВЦЭМ!$A$33:$A$776,$A58,СВЦЭМ!$B$33:$B$776,B$47)+'СЕТ СН'!$G$11+СВЦЭМ!$D$10+'СЕТ СН'!$G$5-'СЕТ СН'!$G$21</f>
        <v>3564.8932573400002</v>
      </c>
      <c r="C58" s="36">
        <f>SUMIFS(СВЦЭМ!$D$33:$D$776,СВЦЭМ!$A$33:$A$776,$A58,СВЦЭМ!$B$33:$B$776,C$47)+'СЕТ СН'!$G$11+СВЦЭМ!$D$10+'СЕТ СН'!$G$5-'СЕТ СН'!$G$21</f>
        <v>3574.7484041799999</v>
      </c>
      <c r="D58" s="36">
        <f>SUMIFS(СВЦЭМ!$D$33:$D$776,СВЦЭМ!$A$33:$A$776,$A58,СВЦЭМ!$B$33:$B$776,D$47)+'СЕТ СН'!$G$11+СВЦЭМ!$D$10+'СЕТ СН'!$G$5-'СЕТ СН'!$G$21</f>
        <v>3601.1484995999999</v>
      </c>
      <c r="E58" s="36">
        <f>SUMIFS(СВЦЭМ!$D$33:$D$776,СВЦЭМ!$A$33:$A$776,$A58,СВЦЭМ!$B$33:$B$776,E$47)+'СЕТ СН'!$G$11+СВЦЭМ!$D$10+'СЕТ СН'!$G$5-'СЕТ СН'!$G$21</f>
        <v>3598.5534766800001</v>
      </c>
      <c r="F58" s="36">
        <f>SUMIFS(СВЦЭМ!$D$33:$D$776,СВЦЭМ!$A$33:$A$776,$A58,СВЦЭМ!$B$33:$B$776,F$47)+'СЕТ СН'!$G$11+СВЦЭМ!$D$10+'СЕТ СН'!$G$5-'СЕТ СН'!$G$21</f>
        <v>3602.8477670800003</v>
      </c>
      <c r="G58" s="36">
        <f>SUMIFS(СВЦЭМ!$D$33:$D$776,СВЦЭМ!$A$33:$A$776,$A58,СВЦЭМ!$B$33:$B$776,G$47)+'СЕТ СН'!$G$11+СВЦЭМ!$D$10+'СЕТ СН'!$G$5-'СЕТ СН'!$G$21</f>
        <v>3611.4141107200003</v>
      </c>
      <c r="H58" s="36">
        <f>SUMIFS(СВЦЭМ!$D$33:$D$776,СВЦЭМ!$A$33:$A$776,$A58,СВЦЭМ!$B$33:$B$776,H$47)+'СЕТ СН'!$G$11+СВЦЭМ!$D$10+'СЕТ СН'!$G$5-'СЕТ СН'!$G$21</f>
        <v>3577.61820463</v>
      </c>
      <c r="I58" s="36">
        <f>SUMIFS(СВЦЭМ!$D$33:$D$776,СВЦЭМ!$A$33:$A$776,$A58,СВЦЭМ!$B$33:$B$776,I$47)+'СЕТ СН'!$G$11+СВЦЭМ!$D$10+'СЕТ СН'!$G$5-'СЕТ СН'!$G$21</f>
        <v>3563.4905634400002</v>
      </c>
      <c r="J58" s="36">
        <f>SUMIFS(СВЦЭМ!$D$33:$D$776,СВЦЭМ!$A$33:$A$776,$A58,СВЦЭМ!$B$33:$B$776,J$47)+'СЕТ СН'!$G$11+СВЦЭМ!$D$10+'СЕТ СН'!$G$5-'СЕТ СН'!$G$21</f>
        <v>3537.01169953</v>
      </c>
      <c r="K58" s="36">
        <f>SUMIFS(СВЦЭМ!$D$33:$D$776,СВЦЭМ!$A$33:$A$776,$A58,СВЦЭМ!$B$33:$B$776,K$47)+'СЕТ СН'!$G$11+СВЦЭМ!$D$10+'СЕТ СН'!$G$5-'СЕТ СН'!$G$21</f>
        <v>3485.7523874400003</v>
      </c>
      <c r="L58" s="36">
        <f>SUMIFS(СВЦЭМ!$D$33:$D$776,СВЦЭМ!$A$33:$A$776,$A58,СВЦЭМ!$B$33:$B$776,L$47)+'СЕТ СН'!$G$11+СВЦЭМ!$D$10+'СЕТ СН'!$G$5-'СЕТ СН'!$G$21</f>
        <v>3490.1138139300001</v>
      </c>
      <c r="M58" s="36">
        <f>SUMIFS(СВЦЭМ!$D$33:$D$776,СВЦЭМ!$A$33:$A$776,$A58,СВЦЭМ!$B$33:$B$776,M$47)+'СЕТ СН'!$G$11+СВЦЭМ!$D$10+'СЕТ СН'!$G$5-'СЕТ СН'!$G$21</f>
        <v>3509.5433065799998</v>
      </c>
      <c r="N58" s="36">
        <f>SUMIFS(СВЦЭМ!$D$33:$D$776,СВЦЭМ!$A$33:$A$776,$A58,СВЦЭМ!$B$33:$B$776,N$47)+'СЕТ СН'!$G$11+СВЦЭМ!$D$10+'СЕТ СН'!$G$5-'СЕТ СН'!$G$21</f>
        <v>3548.9711612999999</v>
      </c>
      <c r="O58" s="36">
        <f>SUMIFS(СВЦЭМ!$D$33:$D$776,СВЦЭМ!$A$33:$A$776,$A58,СВЦЭМ!$B$33:$B$776,O$47)+'СЕТ СН'!$G$11+СВЦЭМ!$D$10+'СЕТ СН'!$G$5-'СЕТ СН'!$G$21</f>
        <v>3563.4111058600001</v>
      </c>
      <c r="P58" s="36">
        <f>SUMIFS(СВЦЭМ!$D$33:$D$776,СВЦЭМ!$A$33:$A$776,$A58,СВЦЭМ!$B$33:$B$776,P$47)+'СЕТ СН'!$G$11+СВЦЭМ!$D$10+'СЕТ СН'!$G$5-'СЕТ СН'!$G$21</f>
        <v>3574.3494244799999</v>
      </c>
      <c r="Q58" s="36">
        <f>SUMIFS(СВЦЭМ!$D$33:$D$776,СВЦЭМ!$A$33:$A$776,$A58,СВЦЭМ!$B$33:$B$776,Q$47)+'СЕТ СН'!$G$11+СВЦЭМ!$D$10+'СЕТ СН'!$G$5-'СЕТ СН'!$G$21</f>
        <v>3574.9578162799999</v>
      </c>
      <c r="R58" s="36">
        <f>SUMIFS(СВЦЭМ!$D$33:$D$776,СВЦЭМ!$A$33:$A$776,$A58,СВЦЭМ!$B$33:$B$776,R$47)+'СЕТ СН'!$G$11+СВЦЭМ!$D$10+'СЕТ СН'!$G$5-'СЕТ СН'!$G$21</f>
        <v>3554.08250512</v>
      </c>
      <c r="S58" s="36">
        <f>SUMIFS(СВЦЭМ!$D$33:$D$776,СВЦЭМ!$A$33:$A$776,$A58,СВЦЭМ!$B$33:$B$776,S$47)+'СЕТ СН'!$G$11+СВЦЭМ!$D$10+'СЕТ СН'!$G$5-'СЕТ СН'!$G$21</f>
        <v>3550.51923687</v>
      </c>
      <c r="T58" s="36">
        <f>SUMIFS(СВЦЭМ!$D$33:$D$776,СВЦЭМ!$A$33:$A$776,$A58,СВЦЭМ!$B$33:$B$776,T$47)+'СЕТ СН'!$G$11+СВЦЭМ!$D$10+'СЕТ СН'!$G$5-'СЕТ СН'!$G$21</f>
        <v>3530.5022861500001</v>
      </c>
      <c r="U58" s="36">
        <f>SUMIFS(СВЦЭМ!$D$33:$D$776,СВЦЭМ!$A$33:$A$776,$A58,СВЦЭМ!$B$33:$B$776,U$47)+'СЕТ СН'!$G$11+СВЦЭМ!$D$10+'СЕТ СН'!$G$5-'СЕТ СН'!$G$21</f>
        <v>3468.34462773</v>
      </c>
      <c r="V58" s="36">
        <f>SUMIFS(СВЦЭМ!$D$33:$D$776,СВЦЭМ!$A$33:$A$776,$A58,СВЦЭМ!$B$33:$B$776,V$47)+'СЕТ СН'!$G$11+СВЦЭМ!$D$10+'СЕТ СН'!$G$5-'СЕТ СН'!$G$21</f>
        <v>3454.1207266199999</v>
      </c>
      <c r="W58" s="36">
        <f>SUMIFS(СВЦЭМ!$D$33:$D$776,СВЦЭМ!$A$33:$A$776,$A58,СВЦЭМ!$B$33:$B$776,W$47)+'СЕТ СН'!$G$11+СВЦЭМ!$D$10+'СЕТ СН'!$G$5-'СЕТ СН'!$G$21</f>
        <v>3451.8913352</v>
      </c>
      <c r="X58" s="36">
        <f>SUMIFS(СВЦЭМ!$D$33:$D$776,СВЦЭМ!$A$33:$A$776,$A58,СВЦЭМ!$B$33:$B$776,X$47)+'СЕТ СН'!$G$11+СВЦЭМ!$D$10+'СЕТ СН'!$G$5-'СЕТ СН'!$G$21</f>
        <v>3467.5962632800001</v>
      </c>
      <c r="Y58" s="36">
        <f>SUMIFS(СВЦЭМ!$D$33:$D$776,СВЦЭМ!$A$33:$A$776,$A58,СВЦЭМ!$B$33:$B$776,Y$47)+'СЕТ СН'!$G$11+СВЦЭМ!$D$10+'СЕТ СН'!$G$5-'СЕТ СН'!$G$21</f>
        <v>3510.7083173700003</v>
      </c>
    </row>
    <row r="59" spans="1:25" ht="15.75" x14ac:dyDescent="0.2">
      <c r="A59" s="35">
        <f t="shared" si="1"/>
        <v>43536</v>
      </c>
      <c r="B59" s="36">
        <f>SUMIFS(СВЦЭМ!$D$33:$D$776,СВЦЭМ!$A$33:$A$776,$A59,СВЦЭМ!$B$33:$B$776,B$47)+'СЕТ СН'!$G$11+СВЦЭМ!$D$10+'СЕТ СН'!$G$5-'СЕТ СН'!$G$21</f>
        <v>3590.1130807200002</v>
      </c>
      <c r="C59" s="36">
        <f>SUMIFS(СВЦЭМ!$D$33:$D$776,СВЦЭМ!$A$33:$A$776,$A59,СВЦЭМ!$B$33:$B$776,C$47)+'СЕТ СН'!$G$11+СВЦЭМ!$D$10+'СЕТ СН'!$G$5-'СЕТ СН'!$G$21</f>
        <v>3604.8391776100002</v>
      </c>
      <c r="D59" s="36">
        <f>SUMIFS(СВЦЭМ!$D$33:$D$776,СВЦЭМ!$A$33:$A$776,$A59,СВЦЭМ!$B$33:$B$776,D$47)+'СЕТ СН'!$G$11+СВЦЭМ!$D$10+'СЕТ СН'!$G$5-'СЕТ СН'!$G$21</f>
        <v>3620.3800128600001</v>
      </c>
      <c r="E59" s="36">
        <f>SUMIFS(СВЦЭМ!$D$33:$D$776,СВЦЭМ!$A$33:$A$776,$A59,СВЦЭМ!$B$33:$B$776,E$47)+'СЕТ СН'!$G$11+СВЦЭМ!$D$10+'СЕТ СН'!$G$5-'СЕТ СН'!$G$21</f>
        <v>3632.05073115</v>
      </c>
      <c r="F59" s="36">
        <f>SUMIFS(СВЦЭМ!$D$33:$D$776,СВЦЭМ!$A$33:$A$776,$A59,СВЦЭМ!$B$33:$B$776,F$47)+'СЕТ СН'!$G$11+СВЦЭМ!$D$10+'СЕТ СН'!$G$5-'СЕТ СН'!$G$21</f>
        <v>3631.9035355400001</v>
      </c>
      <c r="G59" s="36">
        <f>SUMIFS(СВЦЭМ!$D$33:$D$776,СВЦЭМ!$A$33:$A$776,$A59,СВЦЭМ!$B$33:$B$776,G$47)+'СЕТ СН'!$G$11+СВЦЭМ!$D$10+'СЕТ СН'!$G$5-'СЕТ СН'!$G$21</f>
        <v>3613.7912163299998</v>
      </c>
      <c r="H59" s="36">
        <f>SUMIFS(СВЦЭМ!$D$33:$D$776,СВЦЭМ!$A$33:$A$776,$A59,СВЦЭМ!$B$33:$B$776,H$47)+'СЕТ СН'!$G$11+СВЦЭМ!$D$10+'СЕТ СН'!$G$5-'СЕТ СН'!$G$21</f>
        <v>3578.9387406200003</v>
      </c>
      <c r="I59" s="36">
        <f>SUMIFS(СВЦЭМ!$D$33:$D$776,СВЦЭМ!$A$33:$A$776,$A59,СВЦЭМ!$B$33:$B$776,I$47)+'СЕТ СН'!$G$11+СВЦЭМ!$D$10+'СЕТ СН'!$G$5-'СЕТ СН'!$G$21</f>
        <v>3525.6265415799999</v>
      </c>
      <c r="J59" s="36">
        <f>SUMIFS(СВЦЭМ!$D$33:$D$776,СВЦЭМ!$A$33:$A$776,$A59,СВЦЭМ!$B$33:$B$776,J$47)+'СЕТ СН'!$G$11+СВЦЭМ!$D$10+'СЕТ СН'!$G$5-'СЕТ СН'!$G$21</f>
        <v>3482.3328487399999</v>
      </c>
      <c r="K59" s="36">
        <f>SUMIFS(СВЦЭМ!$D$33:$D$776,СВЦЭМ!$A$33:$A$776,$A59,СВЦЭМ!$B$33:$B$776,K$47)+'СЕТ СН'!$G$11+СВЦЭМ!$D$10+'СЕТ СН'!$G$5-'СЕТ СН'!$G$21</f>
        <v>3466.3948531800002</v>
      </c>
      <c r="L59" s="36">
        <f>SUMIFS(СВЦЭМ!$D$33:$D$776,СВЦЭМ!$A$33:$A$776,$A59,СВЦЭМ!$B$33:$B$776,L$47)+'СЕТ СН'!$G$11+СВЦЭМ!$D$10+'СЕТ СН'!$G$5-'СЕТ СН'!$G$21</f>
        <v>3461.18149984</v>
      </c>
      <c r="M59" s="36">
        <f>SUMIFS(СВЦЭМ!$D$33:$D$776,СВЦЭМ!$A$33:$A$776,$A59,СВЦЭМ!$B$33:$B$776,M$47)+'СЕТ СН'!$G$11+СВЦЭМ!$D$10+'СЕТ СН'!$G$5-'СЕТ СН'!$G$21</f>
        <v>3489.2573352700001</v>
      </c>
      <c r="N59" s="36">
        <f>SUMIFS(СВЦЭМ!$D$33:$D$776,СВЦЭМ!$A$33:$A$776,$A59,СВЦЭМ!$B$33:$B$776,N$47)+'СЕТ СН'!$G$11+СВЦЭМ!$D$10+'СЕТ СН'!$G$5-'СЕТ СН'!$G$21</f>
        <v>3516.8360953299998</v>
      </c>
      <c r="O59" s="36">
        <f>SUMIFS(СВЦЭМ!$D$33:$D$776,СВЦЭМ!$A$33:$A$776,$A59,СВЦЭМ!$B$33:$B$776,O$47)+'СЕТ СН'!$G$11+СВЦЭМ!$D$10+'СЕТ СН'!$G$5-'СЕТ СН'!$G$21</f>
        <v>3534.6874837</v>
      </c>
      <c r="P59" s="36">
        <f>SUMIFS(СВЦЭМ!$D$33:$D$776,СВЦЭМ!$A$33:$A$776,$A59,СВЦЭМ!$B$33:$B$776,P$47)+'СЕТ СН'!$G$11+СВЦЭМ!$D$10+'СЕТ СН'!$G$5-'СЕТ СН'!$G$21</f>
        <v>3538.0527839000001</v>
      </c>
      <c r="Q59" s="36">
        <f>SUMIFS(СВЦЭМ!$D$33:$D$776,СВЦЭМ!$A$33:$A$776,$A59,СВЦЭМ!$B$33:$B$776,Q$47)+'СЕТ СН'!$G$11+СВЦЭМ!$D$10+'СЕТ СН'!$G$5-'СЕТ СН'!$G$21</f>
        <v>3529.2473641300003</v>
      </c>
      <c r="R59" s="36">
        <f>SUMIFS(СВЦЭМ!$D$33:$D$776,СВЦЭМ!$A$33:$A$776,$A59,СВЦЭМ!$B$33:$B$776,R$47)+'СЕТ СН'!$G$11+СВЦЭМ!$D$10+'СЕТ СН'!$G$5-'СЕТ СН'!$G$21</f>
        <v>3510.1056660300001</v>
      </c>
      <c r="S59" s="36">
        <f>SUMIFS(СВЦЭМ!$D$33:$D$776,СВЦЭМ!$A$33:$A$776,$A59,СВЦЭМ!$B$33:$B$776,S$47)+'СЕТ СН'!$G$11+СВЦЭМ!$D$10+'СЕТ СН'!$G$5-'СЕТ СН'!$G$21</f>
        <v>3475.3495875200001</v>
      </c>
      <c r="T59" s="36">
        <f>SUMIFS(СВЦЭМ!$D$33:$D$776,СВЦЭМ!$A$33:$A$776,$A59,СВЦЭМ!$B$33:$B$776,T$47)+'СЕТ СН'!$G$11+СВЦЭМ!$D$10+'СЕТ СН'!$G$5-'СЕТ СН'!$G$21</f>
        <v>3453.0361611899998</v>
      </c>
      <c r="U59" s="36">
        <f>SUMIFS(СВЦЭМ!$D$33:$D$776,СВЦЭМ!$A$33:$A$776,$A59,СВЦЭМ!$B$33:$B$776,U$47)+'СЕТ СН'!$G$11+СВЦЭМ!$D$10+'СЕТ СН'!$G$5-'СЕТ СН'!$G$21</f>
        <v>3444.6885269900004</v>
      </c>
      <c r="V59" s="36">
        <f>SUMIFS(СВЦЭМ!$D$33:$D$776,СВЦЭМ!$A$33:$A$776,$A59,СВЦЭМ!$B$33:$B$776,V$47)+'СЕТ СН'!$G$11+СВЦЭМ!$D$10+'СЕТ СН'!$G$5-'СЕТ СН'!$G$21</f>
        <v>3461.2213283400001</v>
      </c>
      <c r="W59" s="36">
        <f>SUMIFS(СВЦЭМ!$D$33:$D$776,СВЦЭМ!$A$33:$A$776,$A59,СВЦЭМ!$B$33:$B$776,W$47)+'СЕТ СН'!$G$11+СВЦЭМ!$D$10+'СЕТ СН'!$G$5-'СЕТ СН'!$G$21</f>
        <v>3499.6620755399999</v>
      </c>
      <c r="X59" s="36">
        <f>SUMIFS(СВЦЭМ!$D$33:$D$776,СВЦЭМ!$A$33:$A$776,$A59,СВЦЭМ!$B$33:$B$776,X$47)+'СЕТ СН'!$G$11+СВЦЭМ!$D$10+'СЕТ СН'!$G$5-'СЕТ СН'!$G$21</f>
        <v>3565.7829892300001</v>
      </c>
      <c r="Y59" s="36">
        <f>SUMIFS(СВЦЭМ!$D$33:$D$776,СВЦЭМ!$A$33:$A$776,$A59,СВЦЭМ!$B$33:$B$776,Y$47)+'СЕТ СН'!$G$11+СВЦЭМ!$D$10+'СЕТ СН'!$G$5-'СЕТ СН'!$G$21</f>
        <v>3595.68313386</v>
      </c>
    </row>
    <row r="60" spans="1:25" ht="15.75" x14ac:dyDescent="0.2">
      <c r="A60" s="35">
        <f t="shared" si="1"/>
        <v>43537</v>
      </c>
      <c r="B60" s="36">
        <f>SUMIFS(СВЦЭМ!$D$33:$D$776,СВЦЭМ!$A$33:$A$776,$A60,СВЦЭМ!$B$33:$B$776,B$47)+'СЕТ СН'!$G$11+СВЦЭМ!$D$10+'СЕТ СН'!$G$5-'СЕТ СН'!$G$21</f>
        <v>3604.8009614000002</v>
      </c>
      <c r="C60" s="36">
        <f>SUMIFS(СВЦЭМ!$D$33:$D$776,СВЦЭМ!$A$33:$A$776,$A60,СВЦЭМ!$B$33:$B$776,C$47)+'СЕТ СН'!$G$11+СВЦЭМ!$D$10+'СЕТ СН'!$G$5-'СЕТ СН'!$G$21</f>
        <v>3635.78373758</v>
      </c>
      <c r="D60" s="36">
        <f>SUMIFS(СВЦЭМ!$D$33:$D$776,СВЦЭМ!$A$33:$A$776,$A60,СВЦЭМ!$B$33:$B$776,D$47)+'СЕТ СН'!$G$11+СВЦЭМ!$D$10+'СЕТ СН'!$G$5-'СЕТ СН'!$G$21</f>
        <v>3653.2436524300001</v>
      </c>
      <c r="E60" s="36">
        <f>SUMIFS(СВЦЭМ!$D$33:$D$776,СВЦЭМ!$A$33:$A$776,$A60,СВЦЭМ!$B$33:$B$776,E$47)+'СЕТ СН'!$G$11+СВЦЭМ!$D$10+'СЕТ СН'!$G$5-'СЕТ СН'!$G$21</f>
        <v>3661.70986163</v>
      </c>
      <c r="F60" s="36">
        <f>SUMIFS(СВЦЭМ!$D$33:$D$776,СВЦЭМ!$A$33:$A$776,$A60,СВЦЭМ!$B$33:$B$776,F$47)+'СЕТ СН'!$G$11+СВЦЭМ!$D$10+'СЕТ СН'!$G$5-'СЕТ СН'!$G$21</f>
        <v>3670.4784040700001</v>
      </c>
      <c r="G60" s="36">
        <f>SUMIFS(СВЦЭМ!$D$33:$D$776,СВЦЭМ!$A$33:$A$776,$A60,СВЦЭМ!$B$33:$B$776,G$47)+'СЕТ СН'!$G$11+СВЦЭМ!$D$10+'СЕТ СН'!$G$5-'СЕТ СН'!$G$21</f>
        <v>3661.9701947800004</v>
      </c>
      <c r="H60" s="36">
        <f>SUMIFS(СВЦЭМ!$D$33:$D$776,СВЦЭМ!$A$33:$A$776,$A60,СВЦЭМ!$B$33:$B$776,H$47)+'СЕТ СН'!$G$11+СВЦЭМ!$D$10+'СЕТ СН'!$G$5-'СЕТ СН'!$G$21</f>
        <v>3613.0741682500002</v>
      </c>
      <c r="I60" s="36">
        <f>SUMIFS(СВЦЭМ!$D$33:$D$776,СВЦЭМ!$A$33:$A$776,$A60,СВЦЭМ!$B$33:$B$776,I$47)+'СЕТ СН'!$G$11+СВЦЭМ!$D$10+'СЕТ СН'!$G$5-'СЕТ СН'!$G$21</f>
        <v>3550.5178906900001</v>
      </c>
      <c r="J60" s="36">
        <f>SUMIFS(СВЦЭМ!$D$33:$D$776,СВЦЭМ!$A$33:$A$776,$A60,СВЦЭМ!$B$33:$B$776,J$47)+'СЕТ СН'!$G$11+СВЦЭМ!$D$10+'СЕТ СН'!$G$5-'СЕТ СН'!$G$21</f>
        <v>3504.9696475800001</v>
      </c>
      <c r="K60" s="36">
        <f>SUMIFS(СВЦЭМ!$D$33:$D$776,СВЦЭМ!$A$33:$A$776,$A60,СВЦЭМ!$B$33:$B$776,K$47)+'СЕТ СН'!$G$11+СВЦЭМ!$D$10+'СЕТ СН'!$G$5-'СЕТ СН'!$G$21</f>
        <v>3466.5506053700001</v>
      </c>
      <c r="L60" s="36">
        <f>SUMIFS(СВЦЭМ!$D$33:$D$776,СВЦЭМ!$A$33:$A$776,$A60,СВЦЭМ!$B$33:$B$776,L$47)+'СЕТ СН'!$G$11+СВЦЭМ!$D$10+'СЕТ СН'!$G$5-'СЕТ СН'!$G$21</f>
        <v>3470.9080105600001</v>
      </c>
      <c r="M60" s="36">
        <f>SUMIFS(СВЦЭМ!$D$33:$D$776,СВЦЭМ!$A$33:$A$776,$A60,СВЦЭМ!$B$33:$B$776,M$47)+'СЕТ СН'!$G$11+СВЦЭМ!$D$10+'СЕТ СН'!$G$5-'СЕТ СН'!$G$21</f>
        <v>3493.0113655200003</v>
      </c>
      <c r="N60" s="36">
        <f>SUMIFS(СВЦЭМ!$D$33:$D$776,СВЦЭМ!$A$33:$A$776,$A60,СВЦЭМ!$B$33:$B$776,N$47)+'СЕТ СН'!$G$11+СВЦЭМ!$D$10+'СЕТ СН'!$G$5-'СЕТ СН'!$G$21</f>
        <v>3526.3015562400001</v>
      </c>
      <c r="O60" s="36">
        <f>SUMIFS(СВЦЭМ!$D$33:$D$776,СВЦЭМ!$A$33:$A$776,$A60,СВЦЭМ!$B$33:$B$776,O$47)+'СЕТ СН'!$G$11+СВЦЭМ!$D$10+'СЕТ СН'!$G$5-'СЕТ СН'!$G$21</f>
        <v>3544.0864402699999</v>
      </c>
      <c r="P60" s="36">
        <f>SUMIFS(СВЦЭМ!$D$33:$D$776,СВЦЭМ!$A$33:$A$776,$A60,СВЦЭМ!$B$33:$B$776,P$47)+'СЕТ СН'!$G$11+СВЦЭМ!$D$10+'СЕТ СН'!$G$5-'СЕТ СН'!$G$21</f>
        <v>3561.5776424700002</v>
      </c>
      <c r="Q60" s="36">
        <f>SUMIFS(СВЦЭМ!$D$33:$D$776,СВЦЭМ!$A$33:$A$776,$A60,СВЦЭМ!$B$33:$B$776,Q$47)+'СЕТ СН'!$G$11+СВЦЭМ!$D$10+'СЕТ СН'!$G$5-'СЕТ СН'!$G$21</f>
        <v>3554.6006339099999</v>
      </c>
      <c r="R60" s="36">
        <f>SUMIFS(СВЦЭМ!$D$33:$D$776,СВЦЭМ!$A$33:$A$776,$A60,СВЦЭМ!$B$33:$B$776,R$47)+'СЕТ СН'!$G$11+СВЦЭМ!$D$10+'СЕТ СН'!$G$5-'СЕТ СН'!$G$21</f>
        <v>3517.4196169100001</v>
      </c>
      <c r="S60" s="36">
        <f>SUMIFS(СВЦЭМ!$D$33:$D$776,СВЦЭМ!$A$33:$A$776,$A60,СВЦЭМ!$B$33:$B$776,S$47)+'СЕТ СН'!$G$11+СВЦЭМ!$D$10+'СЕТ СН'!$G$5-'СЕТ СН'!$G$21</f>
        <v>3471.3412659300002</v>
      </c>
      <c r="T60" s="36">
        <f>SUMIFS(СВЦЭМ!$D$33:$D$776,СВЦЭМ!$A$33:$A$776,$A60,СВЦЭМ!$B$33:$B$776,T$47)+'СЕТ СН'!$G$11+СВЦЭМ!$D$10+'СЕТ СН'!$G$5-'СЕТ СН'!$G$21</f>
        <v>3450.2666852699999</v>
      </c>
      <c r="U60" s="36">
        <f>SUMIFS(СВЦЭМ!$D$33:$D$776,СВЦЭМ!$A$33:$A$776,$A60,СВЦЭМ!$B$33:$B$776,U$47)+'СЕТ СН'!$G$11+СВЦЭМ!$D$10+'СЕТ СН'!$G$5-'СЕТ СН'!$G$21</f>
        <v>3436.29696182</v>
      </c>
      <c r="V60" s="36">
        <f>SUMIFS(СВЦЭМ!$D$33:$D$776,СВЦЭМ!$A$33:$A$776,$A60,СВЦЭМ!$B$33:$B$776,V$47)+'СЕТ СН'!$G$11+СВЦЭМ!$D$10+'СЕТ СН'!$G$5-'СЕТ СН'!$G$21</f>
        <v>3435.9054252000001</v>
      </c>
      <c r="W60" s="36">
        <f>SUMIFS(СВЦЭМ!$D$33:$D$776,СВЦЭМ!$A$33:$A$776,$A60,СВЦЭМ!$B$33:$B$776,W$47)+'СЕТ СН'!$G$11+СВЦЭМ!$D$10+'СЕТ СН'!$G$5-'СЕТ СН'!$G$21</f>
        <v>3446.8683151800001</v>
      </c>
      <c r="X60" s="36">
        <f>SUMIFS(СВЦЭМ!$D$33:$D$776,СВЦЭМ!$A$33:$A$776,$A60,СВЦЭМ!$B$33:$B$776,X$47)+'СЕТ СН'!$G$11+СВЦЭМ!$D$10+'СЕТ СН'!$G$5-'СЕТ СН'!$G$21</f>
        <v>3502.8638361799999</v>
      </c>
      <c r="Y60" s="36">
        <f>SUMIFS(СВЦЭМ!$D$33:$D$776,СВЦЭМ!$A$33:$A$776,$A60,СВЦЭМ!$B$33:$B$776,Y$47)+'СЕТ СН'!$G$11+СВЦЭМ!$D$10+'СЕТ СН'!$G$5-'СЕТ СН'!$G$21</f>
        <v>3544.2510746400003</v>
      </c>
    </row>
    <row r="61" spans="1:25" ht="15.75" x14ac:dyDescent="0.2">
      <c r="A61" s="35">
        <f t="shared" si="1"/>
        <v>43538</v>
      </c>
      <c r="B61" s="36">
        <f>SUMIFS(СВЦЭМ!$D$33:$D$776,СВЦЭМ!$A$33:$A$776,$A61,СВЦЭМ!$B$33:$B$776,B$47)+'СЕТ СН'!$G$11+СВЦЭМ!$D$10+'СЕТ СН'!$G$5-'СЕТ СН'!$G$21</f>
        <v>3647.0349110100001</v>
      </c>
      <c r="C61" s="36">
        <f>SUMIFS(СВЦЭМ!$D$33:$D$776,СВЦЭМ!$A$33:$A$776,$A61,СВЦЭМ!$B$33:$B$776,C$47)+'СЕТ СН'!$G$11+СВЦЭМ!$D$10+'СЕТ СН'!$G$5-'СЕТ СН'!$G$21</f>
        <v>3681.2465993000001</v>
      </c>
      <c r="D61" s="36">
        <f>SUMIFS(СВЦЭМ!$D$33:$D$776,СВЦЭМ!$A$33:$A$776,$A61,СВЦЭМ!$B$33:$B$776,D$47)+'СЕТ СН'!$G$11+СВЦЭМ!$D$10+'СЕТ СН'!$G$5-'СЕТ СН'!$G$21</f>
        <v>3694.9409336400004</v>
      </c>
      <c r="E61" s="36">
        <f>SUMIFS(СВЦЭМ!$D$33:$D$776,СВЦЭМ!$A$33:$A$776,$A61,СВЦЭМ!$B$33:$B$776,E$47)+'СЕТ СН'!$G$11+СВЦЭМ!$D$10+'СЕТ СН'!$G$5-'СЕТ СН'!$G$21</f>
        <v>3690.6363726199997</v>
      </c>
      <c r="F61" s="36">
        <f>SUMIFS(СВЦЭМ!$D$33:$D$776,СВЦЭМ!$A$33:$A$776,$A61,СВЦЭМ!$B$33:$B$776,F$47)+'СЕТ СН'!$G$11+СВЦЭМ!$D$10+'СЕТ СН'!$G$5-'СЕТ СН'!$G$21</f>
        <v>3688.0463152800003</v>
      </c>
      <c r="G61" s="36">
        <f>SUMIFS(СВЦЭМ!$D$33:$D$776,СВЦЭМ!$A$33:$A$776,$A61,СВЦЭМ!$B$33:$B$776,G$47)+'СЕТ СН'!$G$11+СВЦЭМ!$D$10+'СЕТ СН'!$G$5-'СЕТ СН'!$G$21</f>
        <v>3656.63702349</v>
      </c>
      <c r="H61" s="36">
        <f>SUMIFS(СВЦЭМ!$D$33:$D$776,СВЦЭМ!$A$33:$A$776,$A61,СВЦЭМ!$B$33:$B$776,H$47)+'СЕТ СН'!$G$11+СВЦЭМ!$D$10+'СЕТ СН'!$G$5-'СЕТ СН'!$G$21</f>
        <v>3598.83733669</v>
      </c>
      <c r="I61" s="36">
        <f>SUMIFS(СВЦЭМ!$D$33:$D$776,СВЦЭМ!$A$33:$A$776,$A61,СВЦЭМ!$B$33:$B$776,I$47)+'СЕТ СН'!$G$11+СВЦЭМ!$D$10+'СЕТ СН'!$G$5-'СЕТ СН'!$G$21</f>
        <v>3534.0500467000002</v>
      </c>
      <c r="J61" s="36">
        <f>SUMIFS(СВЦЭМ!$D$33:$D$776,СВЦЭМ!$A$33:$A$776,$A61,СВЦЭМ!$B$33:$B$776,J$47)+'СЕТ СН'!$G$11+СВЦЭМ!$D$10+'СЕТ СН'!$G$5-'СЕТ СН'!$G$21</f>
        <v>3489.04335085</v>
      </c>
      <c r="K61" s="36">
        <f>SUMIFS(СВЦЭМ!$D$33:$D$776,СВЦЭМ!$A$33:$A$776,$A61,СВЦЭМ!$B$33:$B$776,K$47)+'СЕТ СН'!$G$11+СВЦЭМ!$D$10+'СЕТ СН'!$G$5-'СЕТ СН'!$G$21</f>
        <v>3468.5356623000002</v>
      </c>
      <c r="L61" s="36">
        <f>SUMIFS(СВЦЭМ!$D$33:$D$776,СВЦЭМ!$A$33:$A$776,$A61,СВЦЭМ!$B$33:$B$776,L$47)+'СЕТ СН'!$G$11+СВЦЭМ!$D$10+'СЕТ СН'!$G$5-'СЕТ СН'!$G$21</f>
        <v>3468.1053284600002</v>
      </c>
      <c r="M61" s="36">
        <f>SUMIFS(СВЦЭМ!$D$33:$D$776,СВЦЭМ!$A$33:$A$776,$A61,СВЦЭМ!$B$33:$B$776,M$47)+'СЕТ СН'!$G$11+СВЦЭМ!$D$10+'СЕТ СН'!$G$5-'СЕТ СН'!$G$21</f>
        <v>3514.1668066100001</v>
      </c>
      <c r="N61" s="36">
        <f>SUMIFS(СВЦЭМ!$D$33:$D$776,СВЦЭМ!$A$33:$A$776,$A61,СВЦЭМ!$B$33:$B$776,N$47)+'СЕТ СН'!$G$11+СВЦЭМ!$D$10+'СЕТ СН'!$G$5-'СЕТ СН'!$G$21</f>
        <v>3548.7971100300001</v>
      </c>
      <c r="O61" s="36">
        <f>SUMIFS(СВЦЭМ!$D$33:$D$776,СВЦЭМ!$A$33:$A$776,$A61,СВЦЭМ!$B$33:$B$776,O$47)+'СЕТ СН'!$G$11+СВЦЭМ!$D$10+'СЕТ СН'!$G$5-'СЕТ СН'!$G$21</f>
        <v>3556.9503067700002</v>
      </c>
      <c r="P61" s="36">
        <f>SUMIFS(СВЦЭМ!$D$33:$D$776,СВЦЭМ!$A$33:$A$776,$A61,СВЦЭМ!$B$33:$B$776,P$47)+'СЕТ СН'!$G$11+СВЦЭМ!$D$10+'СЕТ СН'!$G$5-'СЕТ СН'!$G$21</f>
        <v>3571.8273402100003</v>
      </c>
      <c r="Q61" s="36">
        <f>SUMIFS(СВЦЭМ!$D$33:$D$776,СВЦЭМ!$A$33:$A$776,$A61,СВЦЭМ!$B$33:$B$776,Q$47)+'СЕТ СН'!$G$11+СВЦЭМ!$D$10+'СЕТ СН'!$G$5-'СЕТ СН'!$G$21</f>
        <v>3569.92798662</v>
      </c>
      <c r="R61" s="36">
        <f>SUMIFS(СВЦЭМ!$D$33:$D$776,СВЦЭМ!$A$33:$A$776,$A61,СВЦЭМ!$B$33:$B$776,R$47)+'СЕТ СН'!$G$11+СВЦЭМ!$D$10+'СЕТ СН'!$G$5-'СЕТ СН'!$G$21</f>
        <v>3537.8480023699999</v>
      </c>
      <c r="S61" s="36">
        <f>SUMIFS(СВЦЭМ!$D$33:$D$776,СВЦЭМ!$A$33:$A$776,$A61,СВЦЭМ!$B$33:$B$776,S$47)+'СЕТ СН'!$G$11+СВЦЭМ!$D$10+'СЕТ СН'!$G$5-'СЕТ СН'!$G$21</f>
        <v>3495.2251330700001</v>
      </c>
      <c r="T61" s="36">
        <f>SUMIFS(СВЦЭМ!$D$33:$D$776,СВЦЭМ!$A$33:$A$776,$A61,СВЦЭМ!$B$33:$B$776,T$47)+'СЕТ СН'!$G$11+СВЦЭМ!$D$10+'СЕТ СН'!$G$5-'СЕТ СН'!$G$21</f>
        <v>3466.0453435899999</v>
      </c>
      <c r="U61" s="36">
        <f>SUMIFS(СВЦЭМ!$D$33:$D$776,СВЦЭМ!$A$33:$A$776,$A61,СВЦЭМ!$B$33:$B$776,U$47)+'СЕТ СН'!$G$11+СВЦЭМ!$D$10+'СЕТ СН'!$G$5-'СЕТ СН'!$G$21</f>
        <v>3423.5458987800002</v>
      </c>
      <c r="V61" s="36">
        <f>SUMIFS(СВЦЭМ!$D$33:$D$776,СВЦЭМ!$A$33:$A$776,$A61,СВЦЭМ!$B$33:$B$776,V$47)+'СЕТ СН'!$G$11+СВЦЭМ!$D$10+'СЕТ СН'!$G$5-'СЕТ СН'!$G$21</f>
        <v>3414.6661650699998</v>
      </c>
      <c r="W61" s="36">
        <f>SUMIFS(СВЦЭМ!$D$33:$D$776,СВЦЭМ!$A$33:$A$776,$A61,СВЦЭМ!$B$33:$B$776,W$47)+'СЕТ СН'!$G$11+СВЦЭМ!$D$10+'СЕТ СН'!$G$5-'СЕТ СН'!$G$21</f>
        <v>3412.5862770100002</v>
      </c>
      <c r="X61" s="36">
        <f>SUMIFS(СВЦЭМ!$D$33:$D$776,СВЦЭМ!$A$33:$A$776,$A61,СВЦЭМ!$B$33:$B$776,X$47)+'СЕТ СН'!$G$11+СВЦЭМ!$D$10+'СЕТ СН'!$G$5-'СЕТ СН'!$G$21</f>
        <v>3433.5554345999999</v>
      </c>
      <c r="Y61" s="36">
        <f>SUMIFS(СВЦЭМ!$D$33:$D$776,СВЦЭМ!$A$33:$A$776,$A61,СВЦЭМ!$B$33:$B$776,Y$47)+'СЕТ СН'!$G$11+СВЦЭМ!$D$10+'СЕТ СН'!$G$5-'СЕТ СН'!$G$21</f>
        <v>3467.4265661899999</v>
      </c>
    </row>
    <row r="62" spans="1:25" ht="15.75" x14ac:dyDescent="0.2">
      <c r="A62" s="35">
        <f t="shared" si="1"/>
        <v>43539</v>
      </c>
      <c r="B62" s="36">
        <f>SUMIFS(СВЦЭМ!$D$33:$D$776,СВЦЭМ!$A$33:$A$776,$A62,СВЦЭМ!$B$33:$B$776,B$47)+'СЕТ СН'!$G$11+СВЦЭМ!$D$10+'СЕТ СН'!$G$5-'СЕТ СН'!$G$21</f>
        <v>3607.8317541300003</v>
      </c>
      <c r="C62" s="36">
        <f>SUMIFS(СВЦЭМ!$D$33:$D$776,СВЦЭМ!$A$33:$A$776,$A62,СВЦЭМ!$B$33:$B$776,C$47)+'СЕТ СН'!$G$11+СВЦЭМ!$D$10+'СЕТ СН'!$G$5-'СЕТ СН'!$G$21</f>
        <v>3674.49466424</v>
      </c>
      <c r="D62" s="36">
        <f>SUMIFS(СВЦЭМ!$D$33:$D$776,СВЦЭМ!$A$33:$A$776,$A62,СВЦЭМ!$B$33:$B$776,D$47)+'СЕТ СН'!$G$11+СВЦЭМ!$D$10+'СЕТ СН'!$G$5-'СЕТ СН'!$G$21</f>
        <v>3675.39317583</v>
      </c>
      <c r="E62" s="36">
        <f>SUMIFS(СВЦЭМ!$D$33:$D$776,СВЦЭМ!$A$33:$A$776,$A62,СВЦЭМ!$B$33:$B$776,E$47)+'СЕТ СН'!$G$11+СВЦЭМ!$D$10+'СЕТ СН'!$G$5-'СЕТ СН'!$G$21</f>
        <v>3683.6665715500003</v>
      </c>
      <c r="F62" s="36">
        <f>SUMIFS(СВЦЭМ!$D$33:$D$776,СВЦЭМ!$A$33:$A$776,$A62,СВЦЭМ!$B$33:$B$776,F$47)+'СЕТ СН'!$G$11+СВЦЭМ!$D$10+'СЕТ СН'!$G$5-'СЕТ СН'!$G$21</f>
        <v>3676.0732297000004</v>
      </c>
      <c r="G62" s="36">
        <f>SUMIFS(СВЦЭМ!$D$33:$D$776,СВЦЭМ!$A$33:$A$776,$A62,СВЦЭМ!$B$33:$B$776,G$47)+'СЕТ СН'!$G$11+СВЦЭМ!$D$10+'СЕТ СН'!$G$5-'СЕТ СН'!$G$21</f>
        <v>3649.9943409100001</v>
      </c>
      <c r="H62" s="36">
        <f>SUMIFS(СВЦЭМ!$D$33:$D$776,СВЦЭМ!$A$33:$A$776,$A62,СВЦЭМ!$B$33:$B$776,H$47)+'СЕТ СН'!$G$11+СВЦЭМ!$D$10+'СЕТ СН'!$G$5-'СЕТ СН'!$G$21</f>
        <v>3600.8495415000002</v>
      </c>
      <c r="I62" s="36">
        <f>SUMIFS(СВЦЭМ!$D$33:$D$776,СВЦЭМ!$A$33:$A$776,$A62,СВЦЭМ!$B$33:$B$776,I$47)+'СЕТ СН'!$G$11+СВЦЭМ!$D$10+'СЕТ СН'!$G$5-'СЕТ СН'!$G$21</f>
        <v>3552.47229801</v>
      </c>
      <c r="J62" s="36">
        <f>SUMIFS(СВЦЭМ!$D$33:$D$776,СВЦЭМ!$A$33:$A$776,$A62,СВЦЭМ!$B$33:$B$776,J$47)+'СЕТ СН'!$G$11+СВЦЭМ!$D$10+'СЕТ СН'!$G$5-'СЕТ СН'!$G$21</f>
        <v>3515.6553842100002</v>
      </c>
      <c r="K62" s="36">
        <f>SUMIFS(СВЦЭМ!$D$33:$D$776,СВЦЭМ!$A$33:$A$776,$A62,СВЦЭМ!$B$33:$B$776,K$47)+'СЕТ СН'!$G$11+СВЦЭМ!$D$10+'СЕТ СН'!$G$5-'СЕТ СН'!$G$21</f>
        <v>3512.4995602500003</v>
      </c>
      <c r="L62" s="36">
        <f>SUMIFS(СВЦЭМ!$D$33:$D$776,СВЦЭМ!$A$33:$A$776,$A62,СВЦЭМ!$B$33:$B$776,L$47)+'СЕТ СН'!$G$11+СВЦЭМ!$D$10+'СЕТ СН'!$G$5-'СЕТ СН'!$G$21</f>
        <v>3519.1231084999999</v>
      </c>
      <c r="M62" s="36">
        <f>SUMIFS(СВЦЭМ!$D$33:$D$776,СВЦЭМ!$A$33:$A$776,$A62,СВЦЭМ!$B$33:$B$776,M$47)+'СЕТ СН'!$G$11+СВЦЭМ!$D$10+'СЕТ СН'!$G$5-'СЕТ СН'!$G$21</f>
        <v>3533.34557958</v>
      </c>
      <c r="N62" s="36">
        <f>SUMIFS(СВЦЭМ!$D$33:$D$776,СВЦЭМ!$A$33:$A$776,$A62,СВЦЭМ!$B$33:$B$776,N$47)+'СЕТ СН'!$G$11+СВЦЭМ!$D$10+'СЕТ СН'!$G$5-'СЕТ СН'!$G$21</f>
        <v>3535.3587090999999</v>
      </c>
      <c r="O62" s="36">
        <f>SUMIFS(СВЦЭМ!$D$33:$D$776,СВЦЭМ!$A$33:$A$776,$A62,СВЦЭМ!$B$33:$B$776,O$47)+'СЕТ СН'!$G$11+СВЦЭМ!$D$10+'СЕТ СН'!$G$5-'СЕТ СН'!$G$21</f>
        <v>3546.7677508699999</v>
      </c>
      <c r="P62" s="36">
        <f>SUMIFS(СВЦЭМ!$D$33:$D$776,СВЦЭМ!$A$33:$A$776,$A62,СВЦЭМ!$B$33:$B$776,P$47)+'СЕТ СН'!$G$11+СВЦЭМ!$D$10+'СЕТ СН'!$G$5-'СЕТ СН'!$G$21</f>
        <v>3571.3175741499999</v>
      </c>
      <c r="Q62" s="36">
        <f>SUMIFS(СВЦЭМ!$D$33:$D$776,СВЦЭМ!$A$33:$A$776,$A62,СВЦЭМ!$B$33:$B$776,Q$47)+'СЕТ СН'!$G$11+СВЦЭМ!$D$10+'СЕТ СН'!$G$5-'СЕТ СН'!$G$21</f>
        <v>3535.97138326</v>
      </c>
      <c r="R62" s="36">
        <f>SUMIFS(СВЦЭМ!$D$33:$D$776,СВЦЭМ!$A$33:$A$776,$A62,СВЦЭМ!$B$33:$B$776,R$47)+'СЕТ СН'!$G$11+СВЦЭМ!$D$10+'СЕТ СН'!$G$5-'СЕТ СН'!$G$21</f>
        <v>3496.95601936</v>
      </c>
      <c r="S62" s="36">
        <f>SUMIFS(СВЦЭМ!$D$33:$D$776,СВЦЭМ!$A$33:$A$776,$A62,СВЦЭМ!$B$33:$B$776,S$47)+'СЕТ СН'!$G$11+СВЦЭМ!$D$10+'СЕТ СН'!$G$5-'СЕТ СН'!$G$21</f>
        <v>3452.9873972300002</v>
      </c>
      <c r="T62" s="36">
        <f>SUMIFS(СВЦЭМ!$D$33:$D$776,СВЦЭМ!$A$33:$A$776,$A62,СВЦЭМ!$B$33:$B$776,T$47)+'СЕТ СН'!$G$11+СВЦЭМ!$D$10+'СЕТ СН'!$G$5-'СЕТ СН'!$G$21</f>
        <v>3441.9201682100002</v>
      </c>
      <c r="U62" s="36">
        <f>SUMIFS(СВЦЭМ!$D$33:$D$776,СВЦЭМ!$A$33:$A$776,$A62,СВЦЭМ!$B$33:$B$776,U$47)+'СЕТ СН'!$G$11+СВЦЭМ!$D$10+'СЕТ СН'!$G$5-'СЕТ СН'!$G$21</f>
        <v>3432.9098114899998</v>
      </c>
      <c r="V62" s="36">
        <f>SUMIFS(СВЦЭМ!$D$33:$D$776,СВЦЭМ!$A$33:$A$776,$A62,СВЦЭМ!$B$33:$B$776,V$47)+'СЕТ СН'!$G$11+СВЦЭМ!$D$10+'СЕТ СН'!$G$5-'СЕТ СН'!$G$21</f>
        <v>3435.7212371800001</v>
      </c>
      <c r="W62" s="36">
        <f>SUMIFS(СВЦЭМ!$D$33:$D$776,СВЦЭМ!$A$33:$A$776,$A62,СВЦЭМ!$B$33:$B$776,W$47)+'СЕТ СН'!$G$11+СВЦЭМ!$D$10+'СЕТ СН'!$G$5-'СЕТ СН'!$G$21</f>
        <v>3440.5581869600001</v>
      </c>
      <c r="X62" s="36">
        <f>SUMIFS(СВЦЭМ!$D$33:$D$776,СВЦЭМ!$A$33:$A$776,$A62,СВЦЭМ!$B$33:$B$776,X$47)+'СЕТ СН'!$G$11+СВЦЭМ!$D$10+'СЕТ СН'!$G$5-'СЕТ СН'!$G$21</f>
        <v>3467.85239047</v>
      </c>
      <c r="Y62" s="36">
        <f>SUMIFS(СВЦЭМ!$D$33:$D$776,СВЦЭМ!$A$33:$A$776,$A62,СВЦЭМ!$B$33:$B$776,Y$47)+'СЕТ СН'!$G$11+СВЦЭМ!$D$10+'СЕТ СН'!$G$5-'СЕТ СН'!$G$21</f>
        <v>3510.93466756</v>
      </c>
    </row>
    <row r="63" spans="1:25" ht="15.75" x14ac:dyDescent="0.2">
      <c r="A63" s="35">
        <f t="shared" si="1"/>
        <v>43540</v>
      </c>
      <c r="B63" s="36">
        <f>SUMIFS(СВЦЭМ!$D$33:$D$776,СВЦЭМ!$A$33:$A$776,$A63,СВЦЭМ!$B$33:$B$776,B$47)+'СЕТ СН'!$G$11+СВЦЭМ!$D$10+'СЕТ СН'!$G$5-'СЕТ СН'!$G$21</f>
        <v>3557.5948221200001</v>
      </c>
      <c r="C63" s="36">
        <f>SUMIFS(СВЦЭМ!$D$33:$D$776,СВЦЭМ!$A$33:$A$776,$A63,СВЦЭМ!$B$33:$B$776,C$47)+'СЕТ СН'!$G$11+СВЦЭМ!$D$10+'СЕТ СН'!$G$5-'СЕТ СН'!$G$21</f>
        <v>3598.9414590199999</v>
      </c>
      <c r="D63" s="36">
        <f>SUMIFS(СВЦЭМ!$D$33:$D$776,СВЦЭМ!$A$33:$A$776,$A63,СВЦЭМ!$B$33:$B$776,D$47)+'СЕТ СН'!$G$11+СВЦЭМ!$D$10+'СЕТ СН'!$G$5-'СЕТ СН'!$G$21</f>
        <v>3627.35827604</v>
      </c>
      <c r="E63" s="36">
        <f>SUMIFS(СВЦЭМ!$D$33:$D$776,СВЦЭМ!$A$33:$A$776,$A63,СВЦЭМ!$B$33:$B$776,E$47)+'СЕТ СН'!$G$11+СВЦЭМ!$D$10+'СЕТ СН'!$G$5-'СЕТ СН'!$G$21</f>
        <v>3634.4145811200001</v>
      </c>
      <c r="F63" s="36">
        <f>SUMIFS(СВЦЭМ!$D$33:$D$776,СВЦЭМ!$A$33:$A$776,$A63,СВЦЭМ!$B$33:$B$776,F$47)+'СЕТ СН'!$G$11+СВЦЭМ!$D$10+'СЕТ СН'!$G$5-'СЕТ СН'!$G$21</f>
        <v>3652.7428329900004</v>
      </c>
      <c r="G63" s="36">
        <f>SUMIFS(СВЦЭМ!$D$33:$D$776,СВЦЭМ!$A$33:$A$776,$A63,СВЦЭМ!$B$33:$B$776,G$47)+'СЕТ СН'!$G$11+СВЦЭМ!$D$10+'СЕТ СН'!$G$5-'СЕТ СН'!$G$21</f>
        <v>3642.45683783</v>
      </c>
      <c r="H63" s="36">
        <f>SUMIFS(СВЦЭМ!$D$33:$D$776,СВЦЭМ!$A$33:$A$776,$A63,СВЦЭМ!$B$33:$B$776,H$47)+'СЕТ СН'!$G$11+СВЦЭМ!$D$10+'СЕТ СН'!$G$5-'СЕТ СН'!$G$21</f>
        <v>3610.9579743700001</v>
      </c>
      <c r="I63" s="36">
        <f>SUMIFS(СВЦЭМ!$D$33:$D$776,СВЦЭМ!$A$33:$A$776,$A63,СВЦЭМ!$B$33:$B$776,I$47)+'СЕТ СН'!$G$11+СВЦЭМ!$D$10+'СЕТ СН'!$G$5-'СЕТ СН'!$G$21</f>
        <v>3536.8045251399999</v>
      </c>
      <c r="J63" s="36">
        <f>SUMIFS(СВЦЭМ!$D$33:$D$776,СВЦЭМ!$A$33:$A$776,$A63,СВЦЭМ!$B$33:$B$776,J$47)+'СЕТ СН'!$G$11+СВЦЭМ!$D$10+'СЕТ СН'!$G$5-'СЕТ СН'!$G$21</f>
        <v>3458.9695836400001</v>
      </c>
      <c r="K63" s="36">
        <f>SUMIFS(СВЦЭМ!$D$33:$D$776,СВЦЭМ!$A$33:$A$776,$A63,СВЦЭМ!$B$33:$B$776,K$47)+'СЕТ СН'!$G$11+СВЦЭМ!$D$10+'СЕТ СН'!$G$5-'СЕТ СН'!$G$21</f>
        <v>3444.5951548200001</v>
      </c>
      <c r="L63" s="36">
        <f>SUMIFS(СВЦЭМ!$D$33:$D$776,СВЦЭМ!$A$33:$A$776,$A63,СВЦЭМ!$B$33:$B$776,L$47)+'СЕТ СН'!$G$11+СВЦЭМ!$D$10+'СЕТ СН'!$G$5-'СЕТ СН'!$G$21</f>
        <v>3463.0461064400001</v>
      </c>
      <c r="M63" s="36">
        <f>SUMIFS(СВЦЭМ!$D$33:$D$776,СВЦЭМ!$A$33:$A$776,$A63,СВЦЭМ!$B$33:$B$776,M$47)+'СЕТ СН'!$G$11+СВЦЭМ!$D$10+'СЕТ СН'!$G$5-'СЕТ СН'!$G$21</f>
        <v>3497.11416444</v>
      </c>
      <c r="N63" s="36">
        <f>SUMIFS(СВЦЭМ!$D$33:$D$776,СВЦЭМ!$A$33:$A$776,$A63,СВЦЭМ!$B$33:$B$776,N$47)+'СЕТ СН'!$G$11+СВЦЭМ!$D$10+'СЕТ СН'!$G$5-'СЕТ СН'!$G$21</f>
        <v>3533.50446388</v>
      </c>
      <c r="O63" s="36">
        <f>SUMIFS(СВЦЭМ!$D$33:$D$776,СВЦЭМ!$A$33:$A$776,$A63,СВЦЭМ!$B$33:$B$776,O$47)+'СЕТ СН'!$G$11+СВЦЭМ!$D$10+'СЕТ СН'!$G$5-'СЕТ СН'!$G$21</f>
        <v>3549.9751890000002</v>
      </c>
      <c r="P63" s="36">
        <f>SUMIFS(СВЦЭМ!$D$33:$D$776,СВЦЭМ!$A$33:$A$776,$A63,СВЦЭМ!$B$33:$B$776,P$47)+'СЕТ СН'!$G$11+СВЦЭМ!$D$10+'СЕТ СН'!$G$5-'СЕТ СН'!$G$21</f>
        <v>3542.1317735000002</v>
      </c>
      <c r="Q63" s="36">
        <f>SUMIFS(СВЦЭМ!$D$33:$D$776,СВЦЭМ!$A$33:$A$776,$A63,СВЦЭМ!$B$33:$B$776,Q$47)+'СЕТ СН'!$G$11+СВЦЭМ!$D$10+'СЕТ СН'!$G$5-'СЕТ СН'!$G$21</f>
        <v>3546.1464311</v>
      </c>
      <c r="R63" s="36">
        <f>SUMIFS(СВЦЭМ!$D$33:$D$776,СВЦЭМ!$A$33:$A$776,$A63,СВЦЭМ!$B$33:$B$776,R$47)+'СЕТ СН'!$G$11+СВЦЭМ!$D$10+'СЕТ СН'!$G$5-'СЕТ СН'!$G$21</f>
        <v>3521.2874112</v>
      </c>
      <c r="S63" s="36">
        <f>SUMIFS(СВЦЭМ!$D$33:$D$776,СВЦЭМ!$A$33:$A$776,$A63,СВЦЭМ!$B$33:$B$776,S$47)+'СЕТ СН'!$G$11+СВЦЭМ!$D$10+'СЕТ СН'!$G$5-'СЕТ СН'!$G$21</f>
        <v>3471.5607643100002</v>
      </c>
      <c r="T63" s="36">
        <f>SUMIFS(СВЦЭМ!$D$33:$D$776,СВЦЭМ!$A$33:$A$776,$A63,СВЦЭМ!$B$33:$B$776,T$47)+'СЕТ СН'!$G$11+СВЦЭМ!$D$10+'СЕТ СН'!$G$5-'СЕТ СН'!$G$21</f>
        <v>3456.2518979699998</v>
      </c>
      <c r="U63" s="36">
        <f>SUMIFS(СВЦЭМ!$D$33:$D$776,СВЦЭМ!$A$33:$A$776,$A63,СВЦЭМ!$B$33:$B$776,U$47)+'СЕТ СН'!$G$11+СВЦЭМ!$D$10+'СЕТ СН'!$G$5-'СЕТ СН'!$G$21</f>
        <v>3438.13901472</v>
      </c>
      <c r="V63" s="36">
        <f>SUMIFS(СВЦЭМ!$D$33:$D$776,СВЦЭМ!$A$33:$A$776,$A63,СВЦЭМ!$B$33:$B$776,V$47)+'СЕТ СН'!$G$11+СВЦЭМ!$D$10+'СЕТ СН'!$G$5-'СЕТ СН'!$G$21</f>
        <v>3419.6090894200001</v>
      </c>
      <c r="W63" s="36">
        <f>SUMIFS(СВЦЭМ!$D$33:$D$776,СВЦЭМ!$A$33:$A$776,$A63,СВЦЭМ!$B$33:$B$776,W$47)+'СЕТ СН'!$G$11+СВЦЭМ!$D$10+'СЕТ СН'!$G$5-'СЕТ СН'!$G$21</f>
        <v>3430.6120037700002</v>
      </c>
      <c r="X63" s="36">
        <f>SUMIFS(СВЦЭМ!$D$33:$D$776,СВЦЭМ!$A$33:$A$776,$A63,СВЦЭМ!$B$33:$B$776,X$47)+'СЕТ СН'!$G$11+СВЦЭМ!$D$10+'СЕТ СН'!$G$5-'СЕТ СН'!$G$21</f>
        <v>3472.8310424299998</v>
      </c>
      <c r="Y63" s="36">
        <f>SUMIFS(СВЦЭМ!$D$33:$D$776,СВЦЭМ!$A$33:$A$776,$A63,СВЦЭМ!$B$33:$B$776,Y$47)+'СЕТ СН'!$G$11+СВЦЭМ!$D$10+'СЕТ СН'!$G$5-'СЕТ СН'!$G$21</f>
        <v>3524.5496149700002</v>
      </c>
    </row>
    <row r="64" spans="1:25" ht="15.75" x14ac:dyDescent="0.2">
      <c r="A64" s="35">
        <f t="shared" si="1"/>
        <v>43541</v>
      </c>
      <c r="B64" s="36">
        <f>SUMIFS(СВЦЭМ!$D$33:$D$776,СВЦЭМ!$A$33:$A$776,$A64,СВЦЭМ!$B$33:$B$776,B$47)+'СЕТ СН'!$G$11+СВЦЭМ!$D$10+'СЕТ СН'!$G$5-'СЕТ СН'!$G$21</f>
        <v>3566.5069667799999</v>
      </c>
      <c r="C64" s="36">
        <f>SUMIFS(СВЦЭМ!$D$33:$D$776,СВЦЭМ!$A$33:$A$776,$A64,СВЦЭМ!$B$33:$B$776,C$47)+'СЕТ СН'!$G$11+СВЦЭМ!$D$10+'СЕТ СН'!$G$5-'СЕТ СН'!$G$21</f>
        <v>3601.8782230300003</v>
      </c>
      <c r="D64" s="36">
        <f>SUMIFS(СВЦЭМ!$D$33:$D$776,СВЦЭМ!$A$33:$A$776,$A64,СВЦЭМ!$B$33:$B$776,D$47)+'СЕТ СН'!$G$11+СВЦЭМ!$D$10+'СЕТ СН'!$G$5-'СЕТ СН'!$G$21</f>
        <v>3610.3033509699999</v>
      </c>
      <c r="E64" s="36">
        <f>SUMIFS(СВЦЭМ!$D$33:$D$776,СВЦЭМ!$A$33:$A$776,$A64,СВЦЭМ!$B$33:$B$776,E$47)+'СЕТ СН'!$G$11+СВЦЭМ!$D$10+'СЕТ СН'!$G$5-'СЕТ СН'!$G$21</f>
        <v>3615.9033666300002</v>
      </c>
      <c r="F64" s="36">
        <f>SUMIFS(СВЦЭМ!$D$33:$D$776,СВЦЭМ!$A$33:$A$776,$A64,СВЦЭМ!$B$33:$B$776,F$47)+'СЕТ СН'!$G$11+СВЦЭМ!$D$10+'СЕТ СН'!$G$5-'СЕТ СН'!$G$21</f>
        <v>3634.7929152900001</v>
      </c>
      <c r="G64" s="36">
        <f>SUMIFS(СВЦЭМ!$D$33:$D$776,СВЦЭМ!$A$33:$A$776,$A64,СВЦЭМ!$B$33:$B$776,G$47)+'СЕТ СН'!$G$11+СВЦЭМ!$D$10+'СЕТ СН'!$G$5-'СЕТ СН'!$G$21</f>
        <v>3649.4245091900002</v>
      </c>
      <c r="H64" s="36">
        <f>SUMIFS(СВЦЭМ!$D$33:$D$776,СВЦЭМ!$A$33:$A$776,$A64,СВЦЭМ!$B$33:$B$776,H$47)+'СЕТ СН'!$G$11+СВЦЭМ!$D$10+'СЕТ СН'!$G$5-'СЕТ СН'!$G$21</f>
        <v>3599.5345986400002</v>
      </c>
      <c r="I64" s="36">
        <f>SUMIFS(СВЦЭМ!$D$33:$D$776,СВЦЭМ!$A$33:$A$776,$A64,СВЦЭМ!$B$33:$B$776,I$47)+'СЕТ СН'!$G$11+СВЦЭМ!$D$10+'СЕТ СН'!$G$5-'СЕТ СН'!$G$21</f>
        <v>3542.7920194500002</v>
      </c>
      <c r="J64" s="36">
        <f>SUMIFS(СВЦЭМ!$D$33:$D$776,СВЦЭМ!$A$33:$A$776,$A64,СВЦЭМ!$B$33:$B$776,J$47)+'СЕТ СН'!$G$11+СВЦЭМ!$D$10+'СЕТ СН'!$G$5-'СЕТ СН'!$G$21</f>
        <v>3484.8340780200001</v>
      </c>
      <c r="K64" s="36">
        <f>SUMIFS(СВЦЭМ!$D$33:$D$776,СВЦЭМ!$A$33:$A$776,$A64,СВЦЭМ!$B$33:$B$776,K$47)+'СЕТ СН'!$G$11+СВЦЭМ!$D$10+'СЕТ СН'!$G$5-'СЕТ СН'!$G$21</f>
        <v>3452.82284897</v>
      </c>
      <c r="L64" s="36">
        <f>SUMIFS(СВЦЭМ!$D$33:$D$776,СВЦЭМ!$A$33:$A$776,$A64,СВЦЭМ!$B$33:$B$776,L$47)+'СЕТ СН'!$G$11+СВЦЭМ!$D$10+'СЕТ СН'!$G$5-'СЕТ СН'!$G$21</f>
        <v>3436.1028247499999</v>
      </c>
      <c r="M64" s="36">
        <f>SUMIFS(СВЦЭМ!$D$33:$D$776,СВЦЭМ!$A$33:$A$776,$A64,СВЦЭМ!$B$33:$B$776,M$47)+'СЕТ СН'!$G$11+СВЦЭМ!$D$10+'СЕТ СН'!$G$5-'СЕТ СН'!$G$21</f>
        <v>3477.61755778</v>
      </c>
      <c r="N64" s="36">
        <f>SUMIFS(СВЦЭМ!$D$33:$D$776,СВЦЭМ!$A$33:$A$776,$A64,СВЦЭМ!$B$33:$B$776,N$47)+'СЕТ СН'!$G$11+СВЦЭМ!$D$10+'СЕТ СН'!$G$5-'СЕТ СН'!$G$21</f>
        <v>3516.2347005800002</v>
      </c>
      <c r="O64" s="36">
        <f>SUMIFS(СВЦЭМ!$D$33:$D$776,СВЦЭМ!$A$33:$A$776,$A64,СВЦЭМ!$B$33:$B$776,O$47)+'СЕТ СН'!$G$11+СВЦЭМ!$D$10+'СЕТ СН'!$G$5-'СЕТ СН'!$G$21</f>
        <v>3540.2413033500002</v>
      </c>
      <c r="P64" s="36">
        <f>SUMIFS(СВЦЭМ!$D$33:$D$776,СВЦЭМ!$A$33:$A$776,$A64,СВЦЭМ!$B$33:$B$776,P$47)+'СЕТ СН'!$G$11+СВЦЭМ!$D$10+'СЕТ СН'!$G$5-'СЕТ СН'!$G$21</f>
        <v>3553.3306049399998</v>
      </c>
      <c r="Q64" s="36">
        <f>SUMIFS(СВЦЭМ!$D$33:$D$776,СВЦЭМ!$A$33:$A$776,$A64,СВЦЭМ!$B$33:$B$776,Q$47)+'СЕТ СН'!$G$11+СВЦЭМ!$D$10+'СЕТ СН'!$G$5-'СЕТ СН'!$G$21</f>
        <v>3557.3032815000001</v>
      </c>
      <c r="R64" s="36">
        <f>SUMIFS(СВЦЭМ!$D$33:$D$776,СВЦЭМ!$A$33:$A$776,$A64,СВЦЭМ!$B$33:$B$776,R$47)+'СЕТ СН'!$G$11+СВЦЭМ!$D$10+'СЕТ СН'!$G$5-'СЕТ СН'!$G$21</f>
        <v>3520.75131874</v>
      </c>
      <c r="S64" s="36">
        <f>SUMIFS(СВЦЭМ!$D$33:$D$776,СВЦЭМ!$A$33:$A$776,$A64,СВЦЭМ!$B$33:$B$776,S$47)+'СЕТ СН'!$G$11+СВЦЭМ!$D$10+'СЕТ СН'!$G$5-'СЕТ СН'!$G$21</f>
        <v>3474.3962649499999</v>
      </c>
      <c r="T64" s="36">
        <f>SUMIFS(СВЦЭМ!$D$33:$D$776,СВЦЭМ!$A$33:$A$776,$A64,СВЦЭМ!$B$33:$B$776,T$47)+'СЕТ СН'!$G$11+СВЦЭМ!$D$10+'СЕТ СН'!$G$5-'СЕТ СН'!$G$21</f>
        <v>3442.26633042</v>
      </c>
      <c r="U64" s="36">
        <f>SUMIFS(СВЦЭМ!$D$33:$D$776,СВЦЭМ!$A$33:$A$776,$A64,СВЦЭМ!$B$33:$B$776,U$47)+'СЕТ СН'!$G$11+СВЦЭМ!$D$10+'СЕТ СН'!$G$5-'СЕТ СН'!$G$21</f>
        <v>3415.33824671</v>
      </c>
      <c r="V64" s="36">
        <f>SUMIFS(СВЦЭМ!$D$33:$D$776,СВЦЭМ!$A$33:$A$776,$A64,СВЦЭМ!$B$33:$B$776,V$47)+'СЕТ СН'!$G$11+СВЦЭМ!$D$10+'СЕТ СН'!$G$5-'СЕТ СН'!$G$21</f>
        <v>3400.1317675099999</v>
      </c>
      <c r="W64" s="36">
        <f>SUMIFS(СВЦЭМ!$D$33:$D$776,СВЦЭМ!$A$33:$A$776,$A64,СВЦЭМ!$B$33:$B$776,W$47)+'СЕТ СН'!$G$11+СВЦЭМ!$D$10+'СЕТ СН'!$G$5-'СЕТ СН'!$G$21</f>
        <v>3415.90513409</v>
      </c>
      <c r="X64" s="36">
        <f>SUMIFS(СВЦЭМ!$D$33:$D$776,СВЦЭМ!$A$33:$A$776,$A64,СВЦЭМ!$B$33:$B$776,X$47)+'СЕТ СН'!$G$11+СВЦЭМ!$D$10+'СЕТ СН'!$G$5-'СЕТ СН'!$G$21</f>
        <v>3451.8618155100003</v>
      </c>
      <c r="Y64" s="36">
        <f>SUMIFS(СВЦЭМ!$D$33:$D$776,СВЦЭМ!$A$33:$A$776,$A64,СВЦЭМ!$B$33:$B$776,Y$47)+'СЕТ СН'!$G$11+СВЦЭМ!$D$10+'СЕТ СН'!$G$5-'СЕТ СН'!$G$21</f>
        <v>3500.5681702900001</v>
      </c>
    </row>
    <row r="65" spans="1:26" ht="15.75" x14ac:dyDescent="0.2">
      <c r="A65" s="35">
        <f t="shared" si="1"/>
        <v>43542</v>
      </c>
      <c r="B65" s="36">
        <f>SUMIFS(СВЦЭМ!$D$33:$D$776,СВЦЭМ!$A$33:$A$776,$A65,СВЦЭМ!$B$33:$B$776,B$47)+'СЕТ СН'!$G$11+СВЦЭМ!$D$10+'СЕТ СН'!$G$5-'СЕТ СН'!$G$21</f>
        <v>3563.3496530100001</v>
      </c>
      <c r="C65" s="36">
        <f>SUMIFS(СВЦЭМ!$D$33:$D$776,СВЦЭМ!$A$33:$A$776,$A65,СВЦЭМ!$B$33:$B$776,C$47)+'СЕТ СН'!$G$11+СВЦЭМ!$D$10+'СЕТ СН'!$G$5-'СЕТ СН'!$G$21</f>
        <v>3600.2878242000002</v>
      </c>
      <c r="D65" s="36">
        <f>SUMIFS(СВЦЭМ!$D$33:$D$776,СВЦЭМ!$A$33:$A$776,$A65,СВЦЭМ!$B$33:$B$776,D$47)+'СЕТ СН'!$G$11+СВЦЭМ!$D$10+'СЕТ СН'!$G$5-'СЕТ СН'!$G$21</f>
        <v>3601.9718615000002</v>
      </c>
      <c r="E65" s="36">
        <f>SUMIFS(СВЦЭМ!$D$33:$D$776,СВЦЭМ!$A$33:$A$776,$A65,СВЦЭМ!$B$33:$B$776,E$47)+'СЕТ СН'!$G$11+СВЦЭМ!$D$10+'СЕТ СН'!$G$5-'СЕТ СН'!$G$21</f>
        <v>3613.4648315300001</v>
      </c>
      <c r="F65" s="36">
        <f>SUMIFS(СВЦЭМ!$D$33:$D$776,СВЦЭМ!$A$33:$A$776,$A65,СВЦЭМ!$B$33:$B$776,F$47)+'СЕТ СН'!$G$11+СВЦЭМ!$D$10+'СЕТ СН'!$G$5-'СЕТ СН'!$G$21</f>
        <v>3617.1242789600001</v>
      </c>
      <c r="G65" s="36">
        <f>SUMIFS(СВЦЭМ!$D$33:$D$776,СВЦЭМ!$A$33:$A$776,$A65,СВЦЭМ!$B$33:$B$776,G$47)+'СЕТ СН'!$G$11+СВЦЭМ!$D$10+'СЕТ СН'!$G$5-'СЕТ СН'!$G$21</f>
        <v>3598.7547703700002</v>
      </c>
      <c r="H65" s="36">
        <f>SUMIFS(СВЦЭМ!$D$33:$D$776,СВЦЭМ!$A$33:$A$776,$A65,СВЦЭМ!$B$33:$B$776,H$47)+'СЕТ СН'!$G$11+СВЦЭМ!$D$10+'СЕТ СН'!$G$5-'СЕТ СН'!$G$21</f>
        <v>3554.85910319</v>
      </c>
      <c r="I65" s="36">
        <f>SUMIFS(СВЦЭМ!$D$33:$D$776,СВЦЭМ!$A$33:$A$776,$A65,СВЦЭМ!$B$33:$B$776,I$47)+'СЕТ СН'!$G$11+СВЦЭМ!$D$10+'СЕТ СН'!$G$5-'СЕТ СН'!$G$21</f>
        <v>3487.0007548900003</v>
      </c>
      <c r="J65" s="36">
        <f>SUMIFS(СВЦЭМ!$D$33:$D$776,СВЦЭМ!$A$33:$A$776,$A65,СВЦЭМ!$B$33:$B$776,J$47)+'СЕТ СН'!$G$11+СВЦЭМ!$D$10+'СЕТ СН'!$G$5-'СЕТ СН'!$G$21</f>
        <v>3456.5391816599999</v>
      </c>
      <c r="K65" s="36">
        <f>SUMIFS(СВЦЭМ!$D$33:$D$776,СВЦЭМ!$A$33:$A$776,$A65,СВЦЭМ!$B$33:$B$776,K$47)+'СЕТ СН'!$G$11+СВЦЭМ!$D$10+'СЕТ СН'!$G$5-'СЕТ СН'!$G$21</f>
        <v>3433.8335794300001</v>
      </c>
      <c r="L65" s="36">
        <f>SUMIFS(СВЦЭМ!$D$33:$D$776,СВЦЭМ!$A$33:$A$776,$A65,СВЦЭМ!$B$33:$B$776,L$47)+'СЕТ СН'!$G$11+СВЦЭМ!$D$10+'СЕТ СН'!$G$5-'СЕТ СН'!$G$21</f>
        <v>3433.6849717300001</v>
      </c>
      <c r="M65" s="36">
        <f>SUMIFS(СВЦЭМ!$D$33:$D$776,СВЦЭМ!$A$33:$A$776,$A65,СВЦЭМ!$B$33:$B$776,M$47)+'СЕТ СН'!$G$11+СВЦЭМ!$D$10+'СЕТ СН'!$G$5-'СЕТ СН'!$G$21</f>
        <v>3466.7912896500002</v>
      </c>
      <c r="N65" s="36">
        <f>SUMIFS(СВЦЭМ!$D$33:$D$776,СВЦЭМ!$A$33:$A$776,$A65,СВЦЭМ!$B$33:$B$776,N$47)+'СЕТ СН'!$G$11+СВЦЭМ!$D$10+'СЕТ СН'!$G$5-'СЕТ СН'!$G$21</f>
        <v>3517.97742131</v>
      </c>
      <c r="O65" s="36">
        <f>SUMIFS(СВЦЭМ!$D$33:$D$776,СВЦЭМ!$A$33:$A$776,$A65,СВЦЭМ!$B$33:$B$776,O$47)+'СЕТ СН'!$G$11+СВЦЭМ!$D$10+'СЕТ СН'!$G$5-'СЕТ СН'!$G$21</f>
        <v>3540.70837192</v>
      </c>
      <c r="P65" s="36">
        <f>SUMIFS(СВЦЭМ!$D$33:$D$776,СВЦЭМ!$A$33:$A$776,$A65,СВЦЭМ!$B$33:$B$776,P$47)+'СЕТ СН'!$G$11+СВЦЭМ!$D$10+'СЕТ СН'!$G$5-'СЕТ СН'!$G$21</f>
        <v>3554.2851742900002</v>
      </c>
      <c r="Q65" s="36">
        <f>SUMIFS(СВЦЭМ!$D$33:$D$776,СВЦЭМ!$A$33:$A$776,$A65,СВЦЭМ!$B$33:$B$776,Q$47)+'СЕТ СН'!$G$11+СВЦЭМ!$D$10+'СЕТ СН'!$G$5-'СЕТ СН'!$G$21</f>
        <v>3551.5112585300003</v>
      </c>
      <c r="R65" s="36">
        <f>SUMIFS(СВЦЭМ!$D$33:$D$776,СВЦЭМ!$A$33:$A$776,$A65,СВЦЭМ!$B$33:$B$776,R$47)+'СЕТ СН'!$G$11+СВЦЭМ!$D$10+'СЕТ СН'!$G$5-'СЕТ СН'!$G$21</f>
        <v>3516.30842398</v>
      </c>
      <c r="S65" s="36">
        <f>SUMIFS(СВЦЭМ!$D$33:$D$776,СВЦЭМ!$A$33:$A$776,$A65,СВЦЭМ!$B$33:$B$776,S$47)+'СЕТ СН'!$G$11+СВЦЭМ!$D$10+'СЕТ СН'!$G$5-'СЕТ СН'!$G$21</f>
        <v>3476.3794498300003</v>
      </c>
      <c r="T65" s="36">
        <f>SUMIFS(СВЦЭМ!$D$33:$D$776,СВЦЭМ!$A$33:$A$776,$A65,СВЦЭМ!$B$33:$B$776,T$47)+'СЕТ СН'!$G$11+СВЦЭМ!$D$10+'СЕТ СН'!$G$5-'СЕТ СН'!$G$21</f>
        <v>3437.8295168899999</v>
      </c>
      <c r="U65" s="36">
        <f>SUMIFS(СВЦЭМ!$D$33:$D$776,СВЦЭМ!$A$33:$A$776,$A65,СВЦЭМ!$B$33:$B$776,U$47)+'СЕТ СН'!$G$11+СВЦЭМ!$D$10+'СЕТ СН'!$G$5-'СЕТ СН'!$G$21</f>
        <v>3424.2790770400002</v>
      </c>
      <c r="V65" s="36">
        <f>SUMIFS(СВЦЭМ!$D$33:$D$776,СВЦЭМ!$A$33:$A$776,$A65,СВЦЭМ!$B$33:$B$776,V$47)+'СЕТ СН'!$G$11+СВЦЭМ!$D$10+'СЕТ СН'!$G$5-'СЕТ СН'!$G$21</f>
        <v>3425.3480292900003</v>
      </c>
      <c r="W65" s="36">
        <f>SUMIFS(СВЦЭМ!$D$33:$D$776,СВЦЭМ!$A$33:$A$776,$A65,СВЦЭМ!$B$33:$B$776,W$47)+'СЕТ СН'!$G$11+СВЦЭМ!$D$10+'СЕТ СН'!$G$5-'СЕТ СН'!$G$21</f>
        <v>3435.72002312</v>
      </c>
      <c r="X65" s="36">
        <f>SUMIFS(СВЦЭМ!$D$33:$D$776,СВЦЭМ!$A$33:$A$776,$A65,СВЦЭМ!$B$33:$B$776,X$47)+'СЕТ СН'!$G$11+СВЦЭМ!$D$10+'СЕТ СН'!$G$5-'СЕТ СН'!$G$21</f>
        <v>3484.2688733700002</v>
      </c>
      <c r="Y65" s="36">
        <f>SUMIFS(СВЦЭМ!$D$33:$D$776,СВЦЭМ!$A$33:$A$776,$A65,СВЦЭМ!$B$33:$B$776,Y$47)+'СЕТ СН'!$G$11+СВЦЭМ!$D$10+'СЕТ СН'!$G$5-'СЕТ СН'!$G$21</f>
        <v>3552.4585452800002</v>
      </c>
    </row>
    <row r="66" spans="1:26" ht="15.75" x14ac:dyDescent="0.2">
      <c r="A66" s="35">
        <f t="shared" si="1"/>
        <v>43543</v>
      </c>
      <c r="B66" s="36">
        <f>SUMIFS(СВЦЭМ!$D$33:$D$776,СВЦЭМ!$A$33:$A$776,$A66,СВЦЭМ!$B$33:$B$776,B$47)+'СЕТ СН'!$G$11+СВЦЭМ!$D$10+'СЕТ СН'!$G$5-'СЕТ СН'!$G$21</f>
        <v>3547.6317178700001</v>
      </c>
      <c r="C66" s="36">
        <f>SUMIFS(СВЦЭМ!$D$33:$D$776,СВЦЭМ!$A$33:$A$776,$A66,СВЦЭМ!$B$33:$B$776,C$47)+'СЕТ СН'!$G$11+СВЦЭМ!$D$10+'СЕТ СН'!$G$5-'СЕТ СН'!$G$21</f>
        <v>3577.6089498800002</v>
      </c>
      <c r="D66" s="36">
        <f>SUMIFS(СВЦЭМ!$D$33:$D$776,СВЦЭМ!$A$33:$A$776,$A66,СВЦЭМ!$B$33:$B$776,D$47)+'СЕТ СН'!$G$11+СВЦЭМ!$D$10+'СЕТ СН'!$G$5-'СЕТ СН'!$G$21</f>
        <v>3606.0502592600001</v>
      </c>
      <c r="E66" s="36">
        <f>SUMIFS(СВЦЭМ!$D$33:$D$776,СВЦЭМ!$A$33:$A$776,$A66,СВЦЭМ!$B$33:$B$776,E$47)+'СЕТ СН'!$G$11+СВЦЭМ!$D$10+'СЕТ СН'!$G$5-'СЕТ СН'!$G$21</f>
        <v>3615.3032039500004</v>
      </c>
      <c r="F66" s="36">
        <f>SUMIFS(СВЦЭМ!$D$33:$D$776,СВЦЭМ!$A$33:$A$776,$A66,СВЦЭМ!$B$33:$B$776,F$47)+'СЕТ СН'!$G$11+СВЦЭМ!$D$10+'СЕТ СН'!$G$5-'СЕТ СН'!$G$21</f>
        <v>3628.98566394</v>
      </c>
      <c r="G66" s="36">
        <f>SUMIFS(СВЦЭМ!$D$33:$D$776,СВЦЭМ!$A$33:$A$776,$A66,СВЦЭМ!$B$33:$B$776,G$47)+'СЕТ СН'!$G$11+СВЦЭМ!$D$10+'СЕТ СН'!$G$5-'СЕТ СН'!$G$21</f>
        <v>3609.2355763</v>
      </c>
      <c r="H66" s="36">
        <f>SUMIFS(СВЦЭМ!$D$33:$D$776,СВЦЭМ!$A$33:$A$776,$A66,СВЦЭМ!$B$33:$B$776,H$47)+'СЕТ СН'!$G$11+СВЦЭМ!$D$10+'СЕТ СН'!$G$5-'СЕТ СН'!$G$21</f>
        <v>3540.7501169000002</v>
      </c>
      <c r="I66" s="36">
        <f>SUMIFS(СВЦЭМ!$D$33:$D$776,СВЦЭМ!$A$33:$A$776,$A66,СВЦЭМ!$B$33:$B$776,I$47)+'СЕТ СН'!$G$11+СВЦЭМ!$D$10+'СЕТ СН'!$G$5-'СЕТ СН'!$G$21</f>
        <v>3466.1101822000001</v>
      </c>
      <c r="J66" s="36">
        <f>SUMIFS(СВЦЭМ!$D$33:$D$776,СВЦЭМ!$A$33:$A$776,$A66,СВЦЭМ!$B$33:$B$776,J$47)+'СЕТ СН'!$G$11+СВЦЭМ!$D$10+'СЕТ СН'!$G$5-'СЕТ СН'!$G$21</f>
        <v>3425.7972419299999</v>
      </c>
      <c r="K66" s="36">
        <f>SUMIFS(СВЦЭМ!$D$33:$D$776,СВЦЭМ!$A$33:$A$776,$A66,СВЦЭМ!$B$33:$B$776,K$47)+'СЕТ СН'!$G$11+СВЦЭМ!$D$10+'СЕТ СН'!$G$5-'СЕТ СН'!$G$21</f>
        <v>3397.4271863499998</v>
      </c>
      <c r="L66" s="36">
        <f>SUMIFS(СВЦЭМ!$D$33:$D$776,СВЦЭМ!$A$33:$A$776,$A66,СВЦЭМ!$B$33:$B$776,L$47)+'СЕТ СН'!$G$11+СВЦЭМ!$D$10+'СЕТ СН'!$G$5-'СЕТ СН'!$G$21</f>
        <v>3400.4945004299998</v>
      </c>
      <c r="M66" s="36">
        <f>SUMIFS(СВЦЭМ!$D$33:$D$776,СВЦЭМ!$A$33:$A$776,$A66,СВЦЭМ!$B$33:$B$776,M$47)+'СЕТ СН'!$G$11+СВЦЭМ!$D$10+'СЕТ СН'!$G$5-'СЕТ СН'!$G$21</f>
        <v>3429.2721966300001</v>
      </c>
      <c r="N66" s="36">
        <f>SUMIFS(СВЦЭМ!$D$33:$D$776,СВЦЭМ!$A$33:$A$776,$A66,СВЦЭМ!$B$33:$B$776,N$47)+'СЕТ СН'!$G$11+СВЦЭМ!$D$10+'СЕТ СН'!$G$5-'СЕТ СН'!$G$21</f>
        <v>3503.8703437700001</v>
      </c>
      <c r="O66" s="36">
        <f>SUMIFS(СВЦЭМ!$D$33:$D$776,СВЦЭМ!$A$33:$A$776,$A66,СВЦЭМ!$B$33:$B$776,O$47)+'СЕТ СН'!$G$11+СВЦЭМ!$D$10+'СЕТ СН'!$G$5-'СЕТ СН'!$G$21</f>
        <v>3542.97817768</v>
      </c>
      <c r="P66" s="36">
        <f>SUMIFS(СВЦЭМ!$D$33:$D$776,СВЦЭМ!$A$33:$A$776,$A66,СВЦЭМ!$B$33:$B$776,P$47)+'СЕТ СН'!$G$11+СВЦЭМ!$D$10+'СЕТ СН'!$G$5-'СЕТ СН'!$G$21</f>
        <v>3557.3439014</v>
      </c>
      <c r="Q66" s="36">
        <f>SUMIFS(СВЦЭМ!$D$33:$D$776,СВЦЭМ!$A$33:$A$776,$A66,СВЦЭМ!$B$33:$B$776,Q$47)+'СЕТ СН'!$G$11+СВЦЭМ!$D$10+'СЕТ СН'!$G$5-'СЕТ СН'!$G$21</f>
        <v>3565.37020811</v>
      </c>
      <c r="R66" s="36">
        <f>SUMIFS(СВЦЭМ!$D$33:$D$776,СВЦЭМ!$A$33:$A$776,$A66,СВЦЭМ!$B$33:$B$776,R$47)+'СЕТ СН'!$G$11+СВЦЭМ!$D$10+'СЕТ СН'!$G$5-'СЕТ СН'!$G$21</f>
        <v>3529.5862976200001</v>
      </c>
      <c r="S66" s="36">
        <f>SUMIFS(СВЦЭМ!$D$33:$D$776,СВЦЭМ!$A$33:$A$776,$A66,СВЦЭМ!$B$33:$B$776,S$47)+'СЕТ СН'!$G$11+СВЦЭМ!$D$10+'СЕТ СН'!$G$5-'СЕТ СН'!$G$21</f>
        <v>3480.49827486</v>
      </c>
      <c r="T66" s="36">
        <f>SUMIFS(СВЦЭМ!$D$33:$D$776,СВЦЭМ!$A$33:$A$776,$A66,СВЦЭМ!$B$33:$B$776,T$47)+'СЕТ СН'!$G$11+СВЦЭМ!$D$10+'СЕТ СН'!$G$5-'СЕТ СН'!$G$21</f>
        <v>3455.4489366299999</v>
      </c>
      <c r="U66" s="36">
        <f>SUMIFS(СВЦЭМ!$D$33:$D$776,СВЦЭМ!$A$33:$A$776,$A66,СВЦЭМ!$B$33:$B$776,U$47)+'СЕТ СН'!$G$11+СВЦЭМ!$D$10+'СЕТ СН'!$G$5-'СЕТ СН'!$G$21</f>
        <v>3421.9869476200001</v>
      </c>
      <c r="V66" s="36">
        <f>SUMIFS(СВЦЭМ!$D$33:$D$776,СВЦЭМ!$A$33:$A$776,$A66,СВЦЭМ!$B$33:$B$776,V$47)+'СЕТ СН'!$G$11+СВЦЭМ!$D$10+'СЕТ СН'!$G$5-'СЕТ СН'!$G$21</f>
        <v>3410.8584892600002</v>
      </c>
      <c r="W66" s="36">
        <f>SUMIFS(СВЦЭМ!$D$33:$D$776,СВЦЭМ!$A$33:$A$776,$A66,СВЦЭМ!$B$33:$B$776,W$47)+'СЕТ СН'!$G$11+СВЦЭМ!$D$10+'СЕТ СН'!$G$5-'СЕТ СН'!$G$21</f>
        <v>3426.4209803600002</v>
      </c>
      <c r="X66" s="36">
        <f>SUMIFS(СВЦЭМ!$D$33:$D$776,СВЦЭМ!$A$33:$A$776,$A66,СВЦЭМ!$B$33:$B$776,X$47)+'СЕТ СН'!$G$11+СВЦЭМ!$D$10+'СЕТ СН'!$G$5-'СЕТ СН'!$G$21</f>
        <v>3496.1517642899998</v>
      </c>
      <c r="Y66" s="36">
        <f>SUMIFS(СВЦЭМ!$D$33:$D$776,СВЦЭМ!$A$33:$A$776,$A66,СВЦЭМ!$B$33:$B$776,Y$47)+'СЕТ СН'!$G$11+СВЦЭМ!$D$10+'СЕТ СН'!$G$5-'СЕТ СН'!$G$21</f>
        <v>3557.9691169900002</v>
      </c>
    </row>
    <row r="67" spans="1:26" ht="15.75" x14ac:dyDescent="0.2">
      <c r="A67" s="35">
        <f t="shared" si="1"/>
        <v>43544</v>
      </c>
      <c r="B67" s="36">
        <f>SUMIFS(СВЦЭМ!$D$33:$D$776,СВЦЭМ!$A$33:$A$776,$A67,СВЦЭМ!$B$33:$B$776,B$47)+'СЕТ СН'!$G$11+СВЦЭМ!$D$10+'СЕТ СН'!$G$5-'СЕТ СН'!$G$21</f>
        <v>3572.1664073400002</v>
      </c>
      <c r="C67" s="36">
        <f>SUMIFS(СВЦЭМ!$D$33:$D$776,СВЦЭМ!$A$33:$A$776,$A67,СВЦЭМ!$B$33:$B$776,C$47)+'СЕТ СН'!$G$11+СВЦЭМ!$D$10+'СЕТ СН'!$G$5-'СЕТ СН'!$G$21</f>
        <v>3605.4772026800001</v>
      </c>
      <c r="D67" s="36">
        <f>SUMIFS(СВЦЭМ!$D$33:$D$776,СВЦЭМ!$A$33:$A$776,$A67,СВЦЭМ!$B$33:$B$776,D$47)+'СЕТ СН'!$G$11+СВЦЭМ!$D$10+'СЕТ СН'!$G$5-'СЕТ СН'!$G$21</f>
        <v>3589.8373192700001</v>
      </c>
      <c r="E67" s="36">
        <f>SUMIFS(СВЦЭМ!$D$33:$D$776,СВЦЭМ!$A$33:$A$776,$A67,СВЦЭМ!$B$33:$B$776,E$47)+'СЕТ СН'!$G$11+СВЦЭМ!$D$10+'СЕТ СН'!$G$5-'СЕТ СН'!$G$21</f>
        <v>3592.1370361700001</v>
      </c>
      <c r="F67" s="36">
        <f>SUMIFS(СВЦЭМ!$D$33:$D$776,СВЦЭМ!$A$33:$A$776,$A67,СВЦЭМ!$B$33:$B$776,F$47)+'СЕТ СН'!$G$11+СВЦЭМ!$D$10+'СЕТ СН'!$G$5-'СЕТ СН'!$G$21</f>
        <v>3595.3666353600001</v>
      </c>
      <c r="G67" s="36">
        <f>SUMIFS(СВЦЭМ!$D$33:$D$776,СВЦЭМ!$A$33:$A$776,$A67,СВЦЭМ!$B$33:$B$776,G$47)+'СЕТ СН'!$G$11+СВЦЭМ!$D$10+'СЕТ СН'!$G$5-'СЕТ СН'!$G$21</f>
        <v>3581.1449298400003</v>
      </c>
      <c r="H67" s="36">
        <f>SUMIFS(СВЦЭМ!$D$33:$D$776,СВЦЭМ!$A$33:$A$776,$A67,СВЦЭМ!$B$33:$B$776,H$47)+'СЕТ СН'!$G$11+СВЦЭМ!$D$10+'СЕТ СН'!$G$5-'СЕТ СН'!$G$21</f>
        <v>3535.94850361</v>
      </c>
      <c r="I67" s="36">
        <f>SUMIFS(СВЦЭМ!$D$33:$D$776,СВЦЭМ!$A$33:$A$776,$A67,СВЦЭМ!$B$33:$B$776,I$47)+'СЕТ СН'!$G$11+СВЦЭМ!$D$10+'СЕТ СН'!$G$5-'СЕТ СН'!$G$21</f>
        <v>3507.4679260600001</v>
      </c>
      <c r="J67" s="36">
        <f>SUMIFS(СВЦЭМ!$D$33:$D$776,СВЦЭМ!$A$33:$A$776,$A67,СВЦЭМ!$B$33:$B$776,J$47)+'СЕТ СН'!$G$11+СВЦЭМ!$D$10+'СЕТ СН'!$G$5-'СЕТ СН'!$G$21</f>
        <v>3453.6159934300003</v>
      </c>
      <c r="K67" s="36">
        <f>SUMIFS(СВЦЭМ!$D$33:$D$776,СВЦЭМ!$A$33:$A$776,$A67,СВЦЭМ!$B$33:$B$776,K$47)+'СЕТ СН'!$G$11+СВЦЭМ!$D$10+'СЕТ СН'!$G$5-'СЕТ СН'!$G$21</f>
        <v>3427.8118675599999</v>
      </c>
      <c r="L67" s="36">
        <f>SUMIFS(СВЦЭМ!$D$33:$D$776,СВЦЭМ!$A$33:$A$776,$A67,СВЦЭМ!$B$33:$B$776,L$47)+'СЕТ СН'!$G$11+СВЦЭМ!$D$10+'СЕТ СН'!$G$5-'СЕТ СН'!$G$21</f>
        <v>3424.7882605</v>
      </c>
      <c r="M67" s="36">
        <f>SUMIFS(СВЦЭМ!$D$33:$D$776,СВЦЭМ!$A$33:$A$776,$A67,СВЦЭМ!$B$33:$B$776,M$47)+'СЕТ СН'!$G$11+СВЦЭМ!$D$10+'СЕТ СН'!$G$5-'СЕТ СН'!$G$21</f>
        <v>3449.38693956</v>
      </c>
      <c r="N67" s="36">
        <f>SUMIFS(СВЦЭМ!$D$33:$D$776,СВЦЭМ!$A$33:$A$776,$A67,СВЦЭМ!$B$33:$B$776,N$47)+'СЕТ СН'!$G$11+СВЦЭМ!$D$10+'СЕТ СН'!$G$5-'СЕТ СН'!$G$21</f>
        <v>3485.9747166500001</v>
      </c>
      <c r="O67" s="36">
        <f>SUMIFS(СВЦЭМ!$D$33:$D$776,СВЦЭМ!$A$33:$A$776,$A67,СВЦЭМ!$B$33:$B$776,O$47)+'СЕТ СН'!$G$11+СВЦЭМ!$D$10+'СЕТ СН'!$G$5-'СЕТ СН'!$G$21</f>
        <v>3498.3445163800002</v>
      </c>
      <c r="P67" s="36">
        <f>SUMIFS(СВЦЭМ!$D$33:$D$776,СВЦЭМ!$A$33:$A$776,$A67,СВЦЭМ!$B$33:$B$776,P$47)+'СЕТ СН'!$G$11+СВЦЭМ!$D$10+'СЕТ СН'!$G$5-'СЕТ СН'!$G$21</f>
        <v>3513.2297265900002</v>
      </c>
      <c r="Q67" s="36">
        <f>SUMIFS(СВЦЭМ!$D$33:$D$776,СВЦЭМ!$A$33:$A$776,$A67,СВЦЭМ!$B$33:$B$776,Q$47)+'СЕТ СН'!$G$11+СВЦЭМ!$D$10+'СЕТ СН'!$G$5-'СЕТ СН'!$G$21</f>
        <v>3507.0883281800002</v>
      </c>
      <c r="R67" s="36">
        <f>SUMIFS(СВЦЭМ!$D$33:$D$776,СВЦЭМ!$A$33:$A$776,$A67,СВЦЭМ!$B$33:$B$776,R$47)+'СЕТ СН'!$G$11+СВЦЭМ!$D$10+'СЕТ СН'!$G$5-'СЕТ СН'!$G$21</f>
        <v>3478.4075951100003</v>
      </c>
      <c r="S67" s="36">
        <f>SUMIFS(СВЦЭМ!$D$33:$D$776,СВЦЭМ!$A$33:$A$776,$A67,СВЦЭМ!$B$33:$B$776,S$47)+'СЕТ СН'!$G$11+СВЦЭМ!$D$10+'СЕТ СН'!$G$5-'СЕТ СН'!$G$21</f>
        <v>3433.5503359200002</v>
      </c>
      <c r="T67" s="36">
        <f>SUMIFS(СВЦЭМ!$D$33:$D$776,СВЦЭМ!$A$33:$A$776,$A67,СВЦЭМ!$B$33:$B$776,T$47)+'СЕТ СН'!$G$11+СВЦЭМ!$D$10+'СЕТ СН'!$G$5-'СЕТ СН'!$G$21</f>
        <v>3420.0369908399998</v>
      </c>
      <c r="U67" s="36">
        <f>SUMIFS(СВЦЭМ!$D$33:$D$776,СВЦЭМ!$A$33:$A$776,$A67,СВЦЭМ!$B$33:$B$776,U$47)+'СЕТ СН'!$G$11+СВЦЭМ!$D$10+'СЕТ СН'!$G$5-'СЕТ СН'!$G$21</f>
        <v>3389.6037165500002</v>
      </c>
      <c r="V67" s="36">
        <f>SUMIFS(СВЦЭМ!$D$33:$D$776,СВЦЭМ!$A$33:$A$776,$A67,СВЦЭМ!$B$33:$B$776,V$47)+'СЕТ СН'!$G$11+СВЦЭМ!$D$10+'СЕТ СН'!$G$5-'СЕТ СН'!$G$21</f>
        <v>3380.2131501000003</v>
      </c>
      <c r="W67" s="36">
        <f>SUMIFS(СВЦЭМ!$D$33:$D$776,СВЦЭМ!$A$33:$A$776,$A67,СВЦЭМ!$B$33:$B$776,W$47)+'СЕТ СН'!$G$11+СВЦЭМ!$D$10+'СЕТ СН'!$G$5-'СЕТ СН'!$G$21</f>
        <v>3376.8846936899999</v>
      </c>
      <c r="X67" s="36">
        <f>SUMIFS(СВЦЭМ!$D$33:$D$776,СВЦЭМ!$A$33:$A$776,$A67,СВЦЭМ!$B$33:$B$776,X$47)+'СЕТ СН'!$G$11+СВЦЭМ!$D$10+'СЕТ СН'!$G$5-'СЕТ СН'!$G$21</f>
        <v>3415.6634262299999</v>
      </c>
      <c r="Y67" s="36">
        <f>SUMIFS(СВЦЭМ!$D$33:$D$776,СВЦЭМ!$A$33:$A$776,$A67,СВЦЭМ!$B$33:$B$776,Y$47)+'СЕТ СН'!$G$11+СВЦЭМ!$D$10+'СЕТ СН'!$G$5-'СЕТ СН'!$G$21</f>
        <v>3472.8232923300002</v>
      </c>
    </row>
    <row r="68" spans="1:26" ht="15.75" x14ac:dyDescent="0.2">
      <c r="A68" s="35">
        <f t="shared" si="1"/>
        <v>43545</v>
      </c>
      <c r="B68" s="36">
        <f>SUMIFS(СВЦЭМ!$D$33:$D$776,СВЦЭМ!$A$33:$A$776,$A68,СВЦЭМ!$B$33:$B$776,B$47)+'СЕТ СН'!$G$11+СВЦЭМ!$D$10+'СЕТ СН'!$G$5-'СЕТ СН'!$G$21</f>
        <v>3525.2628673700001</v>
      </c>
      <c r="C68" s="36">
        <f>SUMIFS(СВЦЭМ!$D$33:$D$776,СВЦЭМ!$A$33:$A$776,$A68,СВЦЭМ!$B$33:$B$776,C$47)+'СЕТ СН'!$G$11+СВЦЭМ!$D$10+'СЕТ СН'!$G$5-'СЕТ СН'!$G$21</f>
        <v>3568.6576077099999</v>
      </c>
      <c r="D68" s="36">
        <f>SUMIFS(СВЦЭМ!$D$33:$D$776,СВЦЭМ!$A$33:$A$776,$A68,СВЦЭМ!$B$33:$B$776,D$47)+'СЕТ СН'!$G$11+СВЦЭМ!$D$10+'СЕТ СН'!$G$5-'СЕТ СН'!$G$21</f>
        <v>3593.19695641</v>
      </c>
      <c r="E68" s="36">
        <f>SUMIFS(СВЦЭМ!$D$33:$D$776,СВЦЭМ!$A$33:$A$776,$A68,СВЦЭМ!$B$33:$B$776,E$47)+'СЕТ СН'!$G$11+СВЦЭМ!$D$10+'СЕТ СН'!$G$5-'СЕТ СН'!$G$21</f>
        <v>3602.66494947</v>
      </c>
      <c r="F68" s="36">
        <f>SUMIFS(СВЦЭМ!$D$33:$D$776,СВЦЭМ!$A$33:$A$776,$A68,СВЦЭМ!$B$33:$B$776,F$47)+'СЕТ СН'!$G$11+СВЦЭМ!$D$10+'СЕТ СН'!$G$5-'СЕТ СН'!$G$21</f>
        <v>3614.04251845</v>
      </c>
      <c r="G68" s="36">
        <f>SUMIFS(СВЦЭМ!$D$33:$D$776,СВЦЭМ!$A$33:$A$776,$A68,СВЦЭМ!$B$33:$B$776,G$47)+'СЕТ СН'!$G$11+СВЦЭМ!$D$10+'СЕТ СН'!$G$5-'СЕТ СН'!$G$21</f>
        <v>3578.8154308399999</v>
      </c>
      <c r="H68" s="36">
        <f>SUMIFS(СВЦЭМ!$D$33:$D$776,СВЦЭМ!$A$33:$A$776,$A68,СВЦЭМ!$B$33:$B$776,H$47)+'СЕТ СН'!$G$11+СВЦЭМ!$D$10+'СЕТ СН'!$G$5-'СЕТ СН'!$G$21</f>
        <v>3520.4900210599999</v>
      </c>
      <c r="I68" s="36">
        <f>SUMIFS(СВЦЭМ!$D$33:$D$776,СВЦЭМ!$A$33:$A$776,$A68,СВЦЭМ!$B$33:$B$776,I$47)+'СЕТ СН'!$G$11+СВЦЭМ!$D$10+'СЕТ СН'!$G$5-'СЕТ СН'!$G$21</f>
        <v>3458.49797081</v>
      </c>
      <c r="J68" s="36">
        <f>SUMIFS(СВЦЭМ!$D$33:$D$776,СВЦЭМ!$A$33:$A$776,$A68,СВЦЭМ!$B$33:$B$776,J$47)+'СЕТ СН'!$G$11+СВЦЭМ!$D$10+'СЕТ СН'!$G$5-'СЕТ СН'!$G$21</f>
        <v>3409.20236299</v>
      </c>
      <c r="K68" s="36">
        <f>SUMIFS(СВЦЭМ!$D$33:$D$776,СВЦЭМ!$A$33:$A$776,$A68,СВЦЭМ!$B$33:$B$776,K$47)+'СЕТ СН'!$G$11+СВЦЭМ!$D$10+'СЕТ СН'!$G$5-'СЕТ СН'!$G$21</f>
        <v>3400.7908729800001</v>
      </c>
      <c r="L68" s="36">
        <f>SUMIFS(СВЦЭМ!$D$33:$D$776,СВЦЭМ!$A$33:$A$776,$A68,СВЦЭМ!$B$33:$B$776,L$47)+'СЕТ СН'!$G$11+СВЦЭМ!$D$10+'СЕТ СН'!$G$5-'СЕТ СН'!$G$21</f>
        <v>3427.2488233300001</v>
      </c>
      <c r="M68" s="36">
        <f>SUMIFS(СВЦЭМ!$D$33:$D$776,СВЦЭМ!$A$33:$A$776,$A68,СВЦЭМ!$B$33:$B$776,M$47)+'СЕТ СН'!$G$11+СВЦЭМ!$D$10+'СЕТ СН'!$G$5-'СЕТ СН'!$G$21</f>
        <v>3474.3061727700001</v>
      </c>
      <c r="N68" s="36">
        <f>SUMIFS(СВЦЭМ!$D$33:$D$776,СВЦЭМ!$A$33:$A$776,$A68,СВЦЭМ!$B$33:$B$776,N$47)+'СЕТ СН'!$G$11+СВЦЭМ!$D$10+'СЕТ СН'!$G$5-'СЕТ СН'!$G$21</f>
        <v>3519.31255293</v>
      </c>
      <c r="O68" s="36">
        <f>SUMIFS(СВЦЭМ!$D$33:$D$776,СВЦЭМ!$A$33:$A$776,$A68,СВЦЭМ!$B$33:$B$776,O$47)+'СЕТ СН'!$G$11+СВЦЭМ!$D$10+'СЕТ СН'!$G$5-'СЕТ СН'!$G$21</f>
        <v>3540.7583431100002</v>
      </c>
      <c r="P68" s="36">
        <f>SUMIFS(СВЦЭМ!$D$33:$D$776,СВЦЭМ!$A$33:$A$776,$A68,СВЦЭМ!$B$33:$B$776,P$47)+'СЕТ СН'!$G$11+СВЦЭМ!$D$10+'СЕТ СН'!$G$5-'СЕТ СН'!$G$21</f>
        <v>3552.5298216900001</v>
      </c>
      <c r="Q68" s="36">
        <f>SUMIFS(СВЦЭМ!$D$33:$D$776,СВЦЭМ!$A$33:$A$776,$A68,СВЦЭМ!$B$33:$B$776,Q$47)+'СЕТ СН'!$G$11+СВЦЭМ!$D$10+'СЕТ СН'!$G$5-'СЕТ СН'!$G$21</f>
        <v>3547.5304241000003</v>
      </c>
      <c r="R68" s="36">
        <f>SUMIFS(СВЦЭМ!$D$33:$D$776,СВЦЭМ!$A$33:$A$776,$A68,СВЦЭМ!$B$33:$B$776,R$47)+'СЕТ СН'!$G$11+СВЦЭМ!$D$10+'СЕТ СН'!$G$5-'СЕТ СН'!$G$21</f>
        <v>3518.6685230399999</v>
      </c>
      <c r="S68" s="36">
        <f>SUMIFS(СВЦЭМ!$D$33:$D$776,СВЦЭМ!$A$33:$A$776,$A68,СВЦЭМ!$B$33:$B$776,S$47)+'СЕТ СН'!$G$11+СВЦЭМ!$D$10+'СЕТ СН'!$G$5-'СЕТ СН'!$G$21</f>
        <v>3468.0358647900002</v>
      </c>
      <c r="T68" s="36">
        <f>SUMIFS(СВЦЭМ!$D$33:$D$776,СВЦЭМ!$A$33:$A$776,$A68,СВЦЭМ!$B$33:$B$776,T$47)+'СЕТ СН'!$G$11+СВЦЭМ!$D$10+'СЕТ СН'!$G$5-'СЕТ СН'!$G$21</f>
        <v>3414.87543663</v>
      </c>
      <c r="U68" s="36">
        <f>SUMIFS(СВЦЭМ!$D$33:$D$776,СВЦЭМ!$A$33:$A$776,$A68,СВЦЭМ!$B$33:$B$776,U$47)+'СЕТ СН'!$G$11+СВЦЭМ!$D$10+'СЕТ СН'!$G$5-'СЕТ СН'!$G$21</f>
        <v>3382.79603542</v>
      </c>
      <c r="V68" s="36">
        <f>SUMIFS(СВЦЭМ!$D$33:$D$776,СВЦЭМ!$A$33:$A$776,$A68,СВЦЭМ!$B$33:$B$776,V$47)+'СЕТ СН'!$G$11+СВЦЭМ!$D$10+'СЕТ СН'!$G$5-'СЕТ СН'!$G$21</f>
        <v>3387.0728184600002</v>
      </c>
      <c r="W68" s="36">
        <f>SUMIFS(СВЦЭМ!$D$33:$D$776,СВЦЭМ!$A$33:$A$776,$A68,СВЦЭМ!$B$33:$B$776,W$47)+'СЕТ СН'!$G$11+СВЦЭМ!$D$10+'СЕТ СН'!$G$5-'СЕТ СН'!$G$21</f>
        <v>3398.95975851</v>
      </c>
      <c r="X68" s="36">
        <f>SUMIFS(СВЦЭМ!$D$33:$D$776,СВЦЭМ!$A$33:$A$776,$A68,СВЦЭМ!$B$33:$B$776,X$47)+'СЕТ СН'!$G$11+СВЦЭМ!$D$10+'СЕТ СН'!$G$5-'СЕТ СН'!$G$21</f>
        <v>3469.8228659000001</v>
      </c>
      <c r="Y68" s="36">
        <f>SUMIFS(СВЦЭМ!$D$33:$D$776,СВЦЭМ!$A$33:$A$776,$A68,СВЦЭМ!$B$33:$B$776,Y$47)+'СЕТ СН'!$G$11+СВЦЭМ!$D$10+'СЕТ СН'!$G$5-'СЕТ СН'!$G$21</f>
        <v>3533.7512128100002</v>
      </c>
    </row>
    <row r="69" spans="1:26" ht="15.75" x14ac:dyDescent="0.2">
      <c r="A69" s="35">
        <f t="shared" si="1"/>
        <v>43546</v>
      </c>
      <c r="B69" s="36">
        <f>SUMIFS(СВЦЭМ!$D$33:$D$776,СВЦЭМ!$A$33:$A$776,$A69,СВЦЭМ!$B$33:$B$776,B$47)+'СЕТ СН'!$G$11+СВЦЭМ!$D$10+'СЕТ СН'!$G$5-'СЕТ СН'!$G$21</f>
        <v>3554.6250376200001</v>
      </c>
      <c r="C69" s="36">
        <f>SUMIFS(СВЦЭМ!$D$33:$D$776,СВЦЭМ!$A$33:$A$776,$A69,СВЦЭМ!$B$33:$B$776,C$47)+'СЕТ СН'!$G$11+СВЦЭМ!$D$10+'СЕТ СН'!$G$5-'СЕТ СН'!$G$21</f>
        <v>3614.28321929</v>
      </c>
      <c r="D69" s="36">
        <f>SUMIFS(СВЦЭМ!$D$33:$D$776,СВЦЭМ!$A$33:$A$776,$A69,СВЦЭМ!$B$33:$B$776,D$47)+'СЕТ СН'!$G$11+СВЦЭМ!$D$10+'СЕТ СН'!$G$5-'СЕТ СН'!$G$21</f>
        <v>3609.7219885600002</v>
      </c>
      <c r="E69" s="36">
        <f>SUMIFS(СВЦЭМ!$D$33:$D$776,СВЦЭМ!$A$33:$A$776,$A69,СВЦЭМ!$B$33:$B$776,E$47)+'СЕТ СН'!$G$11+СВЦЭМ!$D$10+'СЕТ СН'!$G$5-'СЕТ СН'!$G$21</f>
        <v>3612.8591267299998</v>
      </c>
      <c r="F69" s="36">
        <f>SUMIFS(СВЦЭМ!$D$33:$D$776,СВЦЭМ!$A$33:$A$776,$A69,СВЦЭМ!$B$33:$B$776,F$47)+'СЕТ СН'!$G$11+СВЦЭМ!$D$10+'СЕТ СН'!$G$5-'СЕТ СН'!$G$21</f>
        <v>3619.2729240200001</v>
      </c>
      <c r="G69" s="36">
        <f>SUMIFS(СВЦЭМ!$D$33:$D$776,СВЦЭМ!$A$33:$A$776,$A69,СВЦЭМ!$B$33:$B$776,G$47)+'СЕТ СН'!$G$11+СВЦЭМ!$D$10+'СЕТ СН'!$G$5-'СЕТ СН'!$G$21</f>
        <v>3608.9189531500001</v>
      </c>
      <c r="H69" s="36">
        <f>SUMIFS(СВЦЭМ!$D$33:$D$776,СВЦЭМ!$A$33:$A$776,$A69,СВЦЭМ!$B$33:$B$776,H$47)+'СЕТ СН'!$G$11+СВЦЭМ!$D$10+'СЕТ СН'!$G$5-'СЕТ СН'!$G$21</f>
        <v>3546.66797718</v>
      </c>
      <c r="I69" s="36">
        <f>SUMIFS(СВЦЭМ!$D$33:$D$776,СВЦЭМ!$A$33:$A$776,$A69,СВЦЭМ!$B$33:$B$776,I$47)+'СЕТ СН'!$G$11+СВЦЭМ!$D$10+'СЕТ СН'!$G$5-'СЕТ СН'!$G$21</f>
        <v>3500.0555914000001</v>
      </c>
      <c r="J69" s="36">
        <f>SUMIFS(СВЦЭМ!$D$33:$D$776,СВЦЭМ!$A$33:$A$776,$A69,СВЦЭМ!$B$33:$B$776,J$47)+'СЕТ СН'!$G$11+СВЦЭМ!$D$10+'СЕТ СН'!$G$5-'СЕТ СН'!$G$21</f>
        <v>3467.2022337799999</v>
      </c>
      <c r="K69" s="36">
        <f>SUMIFS(СВЦЭМ!$D$33:$D$776,СВЦЭМ!$A$33:$A$776,$A69,СВЦЭМ!$B$33:$B$776,K$47)+'СЕТ СН'!$G$11+СВЦЭМ!$D$10+'СЕТ СН'!$G$5-'СЕТ СН'!$G$21</f>
        <v>3446.9083342200001</v>
      </c>
      <c r="L69" s="36">
        <f>SUMIFS(СВЦЭМ!$D$33:$D$776,СВЦЭМ!$A$33:$A$776,$A69,СВЦЭМ!$B$33:$B$776,L$47)+'СЕТ СН'!$G$11+СВЦЭМ!$D$10+'СЕТ СН'!$G$5-'СЕТ СН'!$G$21</f>
        <v>3451.7671068999998</v>
      </c>
      <c r="M69" s="36">
        <f>SUMIFS(СВЦЭМ!$D$33:$D$776,СВЦЭМ!$A$33:$A$776,$A69,СВЦЭМ!$B$33:$B$776,M$47)+'СЕТ СН'!$G$11+СВЦЭМ!$D$10+'СЕТ СН'!$G$5-'СЕТ СН'!$G$21</f>
        <v>3473.0462144200001</v>
      </c>
      <c r="N69" s="36">
        <f>SUMIFS(СВЦЭМ!$D$33:$D$776,СВЦЭМ!$A$33:$A$776,$A69,СВЦЭМ!$B$33:$B$776,N$47)+'СЕТ СН'!$G$11+СВЦЭМ!$D$10+'СЕТ СН'!$G$5-'СЕТ СН'!$G$21</f>
        <v>3486.0515807800002</v>
      </c>
      <c r="O69" s="36">
        <f>SUMIFS(СВЦЭМ!$D$33:$D$776,СВЦЭМ!$A$33:$A$776,$A69,СВЦЭМ!$B$33:$B$776,O$47)+'СЕТ СН'!$G$11+СВЦЭМ!$D$10+'СЕТ СН'!$G$5-'СЕТ СН'!$G$21</f>
        <v>3482.5190955400003</v>
      </c>
      <c r="P69" s="36">
        <f>SUMIFS(СВЦЭМ!$D$33:$D$776,СВЦЭМ!$A$33:$A$776,$A69,СВЦЭМ!$B$33:$B$776,P$47)+'СЕТ СН'!$G$11+СВЦЭМ!$D$10+'СЕТ СН'!$G$5-'СЕТ СН'!$G$21</f>
        <v>3489.8357866900001</v>
      </c>
      <c r="Q69" s="36">
        <f>SUMIFS(СВЦЭМ!$D$33:$D$776,СВЦЭМ!$A$33:$A$776,$A69,СВЦЭМ!$B$33:$B$776,Q$47)+'СЕТ СН'!$G$11+СВЦЭМ!$D$10+'СЕТ СН'!$G$5-'СЕТ СН'!$G$21</f>
        <v>3491.17612633</v>
      </c>
      <c r="R69" s="36">
        <f>SUMIFS(СВЦЭМ!$D$33:$D$776,СВЦЭМ!$A$33:$A$776,$A69,СВЦЭМ!$B$33:$B$776,R$47)+'СЕТ СН'!$G$11+СВЦЭМ!$D$10+'СЕТ СН'!$G$5-'СЕТ СН'!$G$21</f>
        <v>3481.5727261100001</v>
      </c>
      <c r="S69" s="36">
        <f>SUMIFS(СВЦЭМ!$D$33:$D$776,СВЦЭМ!$A$33:$A$776,$A69,СВЦЭМ!$B$33:$B$776,S$47)+'СЕТ СН'!$G$11+СВЦЭМ!$D$10+'СЕТ СН'!$G$5-'СЕТ СН'!$G$21</f>
        <v>3438.7117167800002</v>
      </c>
      <c r="T69" s="36">
        <f>SUMIFS(СВЦЭМ!$D$33:$D$776,СВЦЭМ!$A$33:$A$776,$A69,СВЦЭМ!$B$33:$B$776,T$47)+'СЕТ СН'!$G$11+СВЦЭМ!$D$10+'СЕТ СН'!$G$5-'СЕТ СН'!$G$21</f>
        <v>3414.3897277699998</v>
      </c>
      <c r="U69" s="36">
        <f>SUMIFS(СВЦЭМ!$D$33:$D$776,СВЦЭМ!$A$33:$A$776,$A69,СВЦЭМ!$B$33:$B$776,U$47)+'СЕТ СН'!$G$11+СВЦЭМ!$D$10+'СЕТ СН'!$G$5-'СЕТ СН'!$G$21</f>
        <v>3409.5927551599998</v>
      </c>
      <c r="V69" s="36">
        <f>SUMIFS(СВЦЭМ!$D$33:$D$776,СВЦЭМ!$A$33:$A$776,$A69,СВЦЭМ!$B$33:$B$776,V$47)+'СЕТ СН'!$G$11+СВЦЭМ!$D$10+'СЕТ СН'!$G$5-'СЕТ СН'!$G$21</f>
        <v>3413.70715397</v>
      </c>
      <c r="W69" s="36">
        <f>SUMIFS(СВЦЭМ!$D$33:$D$776,СВЦЭМ!$A$33:$A$776,$A69,СВЦЭМ!$B$33:$B$776,W$47)+'СЕТ СН'!$G$11+СВЦЭМ!$D$10+'СЕТ СН'!$G$5-'СЕТ СН'!$G$21</f>
        <v>3411.7472276100002</v>
      </c>
      <c r="X69" s="36">
        <f>SUMIFS(СВЦЭМ!$D$33:$D$776,СВЦЭМ!$A$33:$A$776,$A69,СВЦЭМ!$B$33:$B$776,X$47)+'СЕТ СН'!$G$11+СВЦЭМ!$D$10+'СЕТ СН'!$G$5-'СЕТ СН'!$G$21</f>
        <v>3461.1875106100001</v>
      </c>
      <c r="Y69" s="36">
        <f>SUMIFS(СВЦЭМ!$D$33:$D$776,СВЦЭМ!$A$33:$A$776,$A69,СВЦЭМ!$B$33:$B$776,Y$47)+'СЕТ СН'!$G$11+СВЦЭМ!$D$10+'СЕТ СН'!$G$5-'СЕТ СН'!$G$21</f>
        <v>3513.9405898599998</v>
      </c>
    </row>
    <row r="70" spans="1:26" ht="15.75" x14ac:dyDescent="0.2">
      <c r="A70" s="35">
        <f t="shared" si="1"/>
        <v>43547</v>
      </c>
      <c r="B70" s="36">
        <f>SUMIFS(СВЦЭМ!$D$33:$D$776,СВЦЭМ!$A$33:$A$776,$A70,СВЦЭМ!$B$33:$B$776,B$47)+'СЕТ СН'!$G$11+СВЦЭМ!$D$10+'СЕТ СН'!$G$5-'СЕТ СН'!$G$21</f>
        <v>3515.1465651600001</v>
      </c>
      <c r="C70" s="36">
        <f>SUMIFS(СВЦЭМ!$D$33:$D$776,СВЦЭМ!$A$33:$A$776,$A70,СВЦЭМ!$B$33:$B$776,C$47)+'СЕТ СН'!$G$11+СВЦЭМ!$D$10+'СЕТ СН'!$G$5-'СЕТ СН'!$G$21</f>
        <v>3542.6533840400002</v>
      </c>
      <c r="D70" s="36">
        <f>SUMIFS(СВЦЭМ!$D$33:$D$776,СВЦЭМ!$A$33:$A$776,$A70,СВЦЭМ!$B$33:$B$776,D$47)+'СЕТ СН'!$G$11+СВЦЭМ!$D$10+'СЕТ СН'!$G$5-'СЕТ СН'!$G$21</f>
        <v>3563.7486871700003</v>
      </c>
      <c r="E70" s="36">
        <f>SUMIFS(СВЦЭМ!$D$33:$D$776,СВЦЭМ!$A$33:$A$776,$A70,СВЦЭМ!$B$33:$B$776,E$47)+'СЕТ СН'!$G$11+СВЦЭМ!$D$10+'СЕТ СН'!$G$5-'СЕТ СН'!$G$21</f>
        <v>3573.5969795000001</v>
      </c>
      <c r="F70" s="36">
        <f>SUMIFS(СВЦЭМ!$D$33:$D$776,СВЦЭМ!$A$33:$A$776,$A70,СВЦЭМ!$B$33:$B$776,F$47)+'СЕТ СН'!$G$11+СВЦЭМ!$D$10+'СЕТ СН'!$G$5-'СЕТ СН'!$G$21</f>
        <v>3570.4682519100002</v>
      </c>
      <c r="G70" s="36">
        <f>SUMIFS(СВЦЭМ!$D$33:$D$776,СВЦЭМ!$A$33:$A$776,$A70,СВЦЭМ!$B$33:$B$776,G$47)+'СЕТ СН'!$G$11+СВЦЭМ!$D$10+'СЕТ СН'!$G$5-'СЕТ СН'!$G$21</f>
        <v>3582.9971165300003</v>
      </c>
      <c r="H70" s="36">
        <f>SUMIFS(СВЦЭМ!$D$33:$D$776,СВЦЭМ!$A$33:$A$776,$A70,СВЦЭМ!$B$33:$B$776,H$47)+'СЕТ СН'!$G$11+СВЦЭМ!$D$10+'СЕТ СН'!$G$5-'СЕТ СН'!$G$21</f>
        <v>3590.7003946599998</v>
      </c>
      <c r="I70" s="36">
        <f>SUMIFS(СВЦЭМ!$D$33:$D$776,СВЦЭМ!$A$33:$A$776,$A70,СВЦЭМ!$B$33:$B$776,I$47)+'СЕТ СН'!$G$11+СВЦЭМ!$D$10+'СЕТ СН'!$G$5-'СЕТ СН'!$G$21</f>
        <v>3605.21061573</v>
      </c>
      <c r="J70" s="36">
        <f>SUMIFS(СВЦЭМ!$D$33:$D$776,СВЦЭМ!$A$33:$A$776,$A70,СВЦЭМ!$B$33:$B$776,J$47)+'СЕТ СН'!$G$11+СВЦЭМ!$D$10+'СЕТ СН'!$G$5-'СЕТ СН'!$G$21</f>
        <v>3545.7511586000001</v>
      </c>
      <c r="K70" s="36">
        <f>SUMIFS(СВЦЭМ!$D$33:$D$776,СВЦЭМ!$A$33:$A$776,$A70,СВЦЭМ!$B$33:$B$776,K$47)+'СЕТ СН'!$G$11+СВЦЭМ!$D$10+'СЕТ СН'!$G$5-'СЕТ СН'!$G$21</f>
        <v>3494.62468201</v>
      </c>
      <c r="L70" s="36">
        <f>SUMIFS(СВЦЭМ!$D$33:$D$776,СВЦЭМ!$A$33:$A$776,$A70,СВЦЭМ!$B$33:$B$776,L$47)+'СЕТ СН'!$G$11+СВЦЭМ!$D$10+'СЕТ СН'!$G$5-'СЕТ СН'!$G$21</f>
        <v>3485.7369253400002</v>
      </c>
      <c r="M70" s="36">
        <f>SUMIFS(СВЦЭМ!$D$33:$D$776,СВЦЭМ!$A$33:$A$776,$A70,СВЦЭМ!$B$33:$B$776,M$47)+'СЕТ СН'!$G$11+СВЦЭМ!$D$10+'СЕТ СН'!$G$5-'СЕТ СН'!$G$21</f>
        <v>3523.2610507600002</v>
      </c>
      <c r="N70" s="36">
        <f>SUMIFS(СВЦЭМ!$D$33:$D$776,СВЦЭМ!$A$33:$A$776,$A70,СВЦЭМ!$B$33:$B$776,N$47)+'СЕТ СН'!$G$11+СВЦЭМ!$D$10+'СЕТ СН'!$G$5-'СЕТ СН'!$G$21</f>
        <v>3536.75084956</v>
      </c>
      <c r="O70" s="36">
        <f>SUMIFS(СВЦЭМ!$D$33:$D$776,СВЦЭМ!$A$33:$A$776,$A70,СВЦЭМ!$B$33:$B$776,O$47)+'СЕТ СН'!$G$11+СВЦЭМ!$D$10+'СЕТ СН'!$G$5-'СЕТ СН'!$G$21</f>
        <v>3527.1396553700001</v>
      </c>
      <c r="P70" s="36">
        <f>SUMIFS(СВЦЭМ!$D$33:$D$776,СВЦЭМ!$A$33:$A$776,$A70,СВЦЭМ!$B$33:$B$776,P$47)+'СЕТ СН'!$G$11+СВЦЭМ!$D$10+'СЕТ СН'!$G$5-'СЕТ СН'!$G$21</f>
        <v>3530.4877646599998</v>
      </c>
      <c r="Q70" s="36">
        <f>SUMIFS(СВЦЭМ!$D$33:$D$776,СВЦЭМ!$A$33:$A$776,$A70,СВЦЭМ!$B$33:$B$776,Q$47)+'СЕТ СН'!$G$11+СВЦЭМ!$D$10+'СЕТ СН'!$G$5-'СЕТ СН'!$G$21</f>
        <v>3531.23363862</v>
      </c>
      <c r="R70" s="36">
        <f>SUMIFS(СВЦЭМ!$D$33:$D$776,СВЦЭМ!$A$33:$A$776,$A70,СВЦЭМ!$B$33:$B$776,R$47)+'СЕТ СН'!$G$11+СВЦЭМ!$D$10+'СЕТ СН'!$G$5-'СЕТ СН'!$G$21</f>
        <v>3500.9351568299999</v>
      </c>
      <c r="S70" s="36">
        <f>SUMIFS(СВЦЭМ!$D$33:$D$776,СВЦЭМ!$A$33:$A$776,$A70,СВЦЭМ!$B$33:$B$776,S$47)+'СЕТ СН'!$G$11+СВЦЭМ!$D$10+'СЕТ СН'!$G$5-'СЕТ СН'!$G$21</f>
        <v>3457.0346891300001</v>
      </c>
      <c r="T70" s="36">
        <f>SUMIFS(СВЦЭМ!$D$33:$D$776,СВЦЭМ!$A$33:$A$776,$A70,СВЦЭМ!$B$33:$B$776,T$47)+'СЕТ СН'!$G$11+СВЦЭМ!$D$10+'СЕТ СН'!$G$5-'СЕТ СН'!$G$21</f>
        <v>3447.2945717100001</v>
      </c>
      <c r="U70" s="36">
        <f>SUMIFS(СВЦЭМ!$D$33:$D$776,СВЦЭМ!$A$33:$A$776,$A70,СВЦЭМ!$B$33:$B$776,U$47)+'СЕТ СН'!$G$11+СВЦЭМ!$D$10+'СЕТ СН'!$G$5-'СЕТ СН'!$G$21</f>
        <v>3439.3538395700002</v>
      </c>
      <c r="V70" s="36">
        <f>SUMIFS(СВЦЭМ!$D$33:$D$776,СВЦЭМ!$A$33:$A$776,$A70,СВЦЭМ!$B$33:$B$776,V$47)+'СЕТ СН'!$G$11+СВЦЭМ!$D$10+'СЕТ СН'!$G$5-'СЕТ СН'!$G$21</f>
        <v>3437.7352802200003</v>
      </c>
      <c r="W70" s="36">
        <f>SUMIFS(СВЦЭМ!$D$33:$D$776,СВЦЭМ!$A$33:$A$776,$A70,СВЦЭМ!$B$33:$B$776,W$47)+'СЕТ СН'!$G$11+СВЦЭМ!$D$10+'СЕТ СН'!$G$5-'СЕТ СН'!$G$21</f>
        <v>3439.06438867</v>
      </c>
      <c r="X70" s="36">
        <f>SUMIFS(СВЦЭМ!$D$33:$D$776,СВЦЭМ!$A$33:$A$776,$A70,СВЦЭМ!$B$33:$B$776,X$47)+'СЕТ СН'!$G$11+СВЦЭМ!$D$10+'СЕТ СН'!$G$5-'СЕТ СН'!$G$21</f>
        <v>3481.2213850799999</v>
      </c>
      <c r="Y70" s="36">
        <f>SUMIFS(СВЦЭМ!$D$33:$D$776,СВЦЭМ!$A$33:$A$776,$A70,СВЦЭМ!$B$33:$B$776,Y$47)+'СЕТ СН'!$G$11+СВЦЭМ!$D$10+'СЕТ СН'!$G$5-'СЕТ СН'!$G$21</f>
        <v>3546.6792522800001</v>
      </c>
    </row>
    <row r="71" spans="1:26" ht="15.75" x14ac:dyDescent="0.2">
      <c r="A71" s="35">
        <f t="shared" si="1"/>
        <v>43548</v>
      </c>
      <c r="B71" s="36">
        <f>SUMIFS(СВЦЭМ!$D$33:$D$776,СВЦЭМ!$A$33:$A$776,$A71,СВЦЭМ!$B$33:$B$776,B$47)+'СЕТ СН'!$G$11+СВЦЭМ!$D$10+'СЕТ СН'!$G$5-'СЕТ СН'!$G$21</f>
        <v>3523.0604834400001</v>
      </c>
      <c r="C71" s="36">
        <f>SUMIFS(СВЦЭМ!$D$33:$D$776,СВЦЭМ!$A$33:$A$776,$A71,СВЦЭМ!$B$33:$B$776,C$47)+'СЕТ СН'!$G$11+СВЦЭМ!$D$10+'СЕТ СН'!$G$5-'СЕТ СН'!$G$21</f>
        <v>3539.7316751500002</v>
      </c>
      <c r="D71" s="36">
        <f>SUMIFS(СВЦЭМ!$D$33:$D$776,СВЦЭМ!$A$33:$A$776,$A71,СВЦЭМ!$B$33:$B$776,D$47)+'СЕТ СН'!$G$11+СВЦЭМ!$D$10+'СЕТ СН'!$G$5-'СЕТ СН'!$G$21</f>
        <v>3609.1135792100004</v>
      </c>
      <c r="E71" s="36">
        <f>SUMIFS(СВЦЭМ!$D$33:$D$776,СВЦЭМ!$A$33:$A$776,$A71,СВЦЭМ!$B$33:$B$776,E$47)+'СЕТ СН'!$G$11+СВЦЭМ!$D$10+'СЕТ СН'!$G$5-'СЕТ СН'!$G$21</f>
        <v>3631.4812523000001</v>
      </c>
      <c r="F71" s="36">
        <f>SUMIFS(СВЦЭМ!$D$33:$D$776,СВЦЭМ!$A$33:$A$776,$A71,СВЦЭМ!$B$33:$B$776,F$47)+'СЕТ СН'!$G$11+СВЦЭМ!$D$10+'СЕТ СН'!$G$5-'СЕТ СН'!$G$21</f>
        <v>3618.81365078</v>
      </c>
      <c r="G71" s="36">
        <f>SUMIFS(СВЦЭМ!$D$33:$D$776,СВЦЭМ!$A$33:$A$776,$A71,СВЦЭМ!$B$33:$B$776,G$47)+'СЕТ СН'!$G$11+СВЦЭМ!$D$10+'СЕТ СН'!$G$5-'СЕТ СН'!$G$21</f>
        <v>3615.67129557</v>
      </c>
      <c r="H71" s="36">
        <f>SUMIFS(СВЦЭМ!$D$33:$D$776,СВЦЭМ!$A$33:$A$776,$A71,СВЦЭМ!$B$33:$B$776,H$47)+'СЕТ СН'!$G$11+СВЦЭМ!$D$10+'СЕТ СН'!$G$5-'СЕТ СН'!$G$21</f>
        <v>3605.2623590600001</v>
      </c>
      <c r="I71" s="36">
        <f>SUMIFS(СВЦЭМ!$D$33:$D$776,СВЦЭМ!$A$33:$A$776,$A71,СВЦЭМ!$B$33:$B$776,I$47)+'СЕТ СН'!$G$11+СВЦЭМ!$D$10+'СЕТ СН'!$G$5-'СЕТ СН'!$G$21</f>
        <v>3561.76306183</v>
      </c>
      <c r="J71" s="36">
        <f>SUMIFS(СВЦЭМ!$D$33:$D$776,СВЦЭМ!$A$33:$A$776,$A71,СВЦЭМ!$B$33:$B$776,J$47)+'СЕТ СН'!$G$11+СВЦЭМ!$D$10+'СЕТ СН'!$G$5-'СЕТ СН'!$G$21</f>
        <v>3530.8088990200004</v>
      </c>
      <c r="K71" s="36">
        <f>SUMIFS(СВЦЭМ!$D$33:$D$776,СВЦЭМ!$A$33:$A$776,$A71,СВЦЭМ!$B$33:$B$776,K$47)+'СЕТ СН'!$G$11+СВЦЭМ!$D$10+'СЕТ СН'!$G$5-'СЕТ СН'!$G$21</f>
        <v>3494.4701305400004</v>
      </c>
      <c r="L71" s="36">
        <f>SUMIFS(СВЦЭМ!$D$33:$D$776,СВЦЭМ!$A$33:$A$776,$A71,СВЦЭМ!$B$33:$B$776,L$47)+'СЕТ СН'!$G$11+СВЦЭМ!$D$10+'СЕТ СН'!$G$5-'СЕТ СН'!$G$21</f>
        <v>3487.6922696800002</v>
      </c>
      <c r="M71" s="36">
        <f>SUMIFS(СВЦЭМ!$D$33:$D$776,СВЦЭМ!$A$33:$A$776,$A71,СВЦЭМ!$B$33:$B$776,M$47)+'СЕТ СН'!$G$11+СВЦЭМ!$D$10+'СЕТ СН'!$G$5-'СЕТ СН'!$G$21</f>
        <v>3468.3651346699999</v>
      </c>
      <c r="N71" s="36">
        <f>SUMIFS(СВЦЭМ!$D$33:$D$776,СВЦЭМ!$A$33:$A$776,$A71,СВЦЭМ!$B$33:$B$776,N$47)+'СЕТ СН'!$G$11+СВЦЭМ!$D$10+'СЕТ СН'!$G$5-'СЕТ СН'!$G$21</f>
        <v>3455.3009997700001</v>
      </c>
      <c r="O71" s="36">
        <f>SUMIFS(СВЦЭМ!$D$33:$D$776,СВЦЭМ!$A$33:$A$776,$A71,СВЦЭМ!$B$33:$B$776,O$47)+'СЕТ СН'!$G$11+СВЦЭМ!$D$10+'СЕТ СН'!$G$5-'СЕТ СН'!$G$21</f>
        <v>3459.12277877</v>
      </c>
      <c r="P71" s="36">
        <f>SUMIFS(СВЦЭМ!$D$33:$D$776,СВЦЭМ!$A$33:$A$776,$A71,СВЦЭМ!$B$33:$B$776,P$47)+'СЕТ СН'!$G$11+СВЦЭМ!$D$10+'СЕТ СН'!$G$5-'СЕТ СН'!$G$21</f>
        <v>3489.9096764300002</v>
      </c>
      <c r="Q71" s="36">
        <f>SUMIFS(СВЦЭМ!$D$33:$D$776,СВЦЭМ!$A$33:$A$776,$A71,СВЦЭМ!$B$33:$B$776,Q$47)+'СЕТ СН'!$G$11+СВЦЭМ!$D$10+'СЕТ СН'!$G$5-'СЕТ СН'!$G$21</f>
        <v>3506.0388329000002</v>
      </c>
      <c r="R71" s="36">
        <f>SUMIFS(СВЦЭМ!$D$33:$D$776,СВЦЭМ!$A$33:$A$776,$A71,СВЦЭМ!$B$33:$B$776,R$47)+'СЕТ СН'!$G$11+СВЦЭМ!$D$10+'СЕТ СН'!$G$5-'СЕТ СН'!$G$21</f>
        <v>3494.7016472400001</v>
      </c>
      <c r="S71" s="36">
        <f>SUMIFS(СВЦЭМ!$D$33:$D$776,СВЦЭМ!$A$33:$A$776,$A71,СВЦЭМ!$B$33:$B$776,S$47)+'СЕТ СН'!$G$11+СВЦЭМ!$D$10+'СЕТ СН'!$G$5-'СЕТ СН'!$G$21</f>
        <v>3474.9560441200001</v>
      </c>
      <c r="T71" s="36">
        <f>SUMIFS(СВЦЭМ!$D$33:$D$776,СВЦЭМ!$A$33:$A$776,$A71,СВЦЭМ!$B$33:$B$776,T$47)+'СЕТ СН'!$G$11+СВЦЭМ!$D$10+'СЕТ СН'!$G$5-'СЕТ СН'!$G$21</f>
        <v>3463.9582954000002</v>
      </c>
      <c r="U71" s="36">
        <f>SUMIFS(СВЦЭМ!$D$33:$D$776,СВЦЭМ!$A$33:$A$776,$A71,СВЦЭМ!$B$33:$B$776,U$47)+'СЕТ СН'!$G$11+СВЦЭМ!$D$10+'СЕТ СН'!$G$5-'СЕТ СН'!$G$21</f>
        <v>3436.7947878200002</v>
      </c>
      <c r="V71" s="36">
        <f>SUMIFS(СВЦЭМ!$D$33:$D$776,СВЦЭМ!$A$33:$A$776,$A71,СВЦЭМ!$B$33:$B$776,V$47)+'СЕТ СН'!$G$11+СВЦЭМ!$D$10+'СЕТ СН'!$G$5-'СЕТ СН'!$G$21</f>
        <v>3423.0758376799999</v>
      </c>
      <c r="W71" s="36">
        <f>SUMIFS(СВЦЭМ!$D$33:$D$776,СВЦЭМ!$A$33:$A$776,$A71,СВЦЭМ!$B$33:$B$776,W$47)+'СЕТ СН'!$G$11+СВЦЭМ!$D$10+'СЕТ СН'!$G$5-'СЕТ СН'!$G$21</f>
        <v>3428.1259641300003</v>
      </c>
      <c r="X71" s="36">
        <f>SUMIFS(СВЦЭМ!$D$33:$D$776,СВЦЭМ!$A$33:$A$776,$A71,СВЦЭМ!$B$33:$B$776,X$47)+'СЕТ СН'!$G$11+СВЦЭМ!$D$10+'СЕТ СН'!$G$5-'СЕТ СН'!$G$21</f>
        <v>3492.2705292199998</v>
      </c>
      <c r="Y71" s="36">
        <f>SUMIFS(СВЦЭМ!$D$33:$D$776,СВЦЭМ!$A$33:$A$776,$A71,СВЦЭМ!$B$33:$B$776,Y$47)+'СЕТ СН'!$G$11+СВЦЭМ!$D$10+'СЕТ СН'!$G$5-'СЕТ СН'!$G$21</f>
        <v>3565.3196452900002</v>
      </c>
    </row>
    <row r="72" spans="1:26" ht="15.75" x14ac:dyDescent="0.2">
      <c r="A72" s="35">
        <f t="shared" si="1"/>
        <v>43549</v>
      </c>
      <c r="B72" s="36">
        <f>SUMIFS(СВЦЭМ!$D$33:$D$776,СВЦЭМ!$A$33:$A$776,$A72,СВЦЭМ!$B$33:$B$776,B$47)+'СЕТ СН'!$G$11+СВЦЭМ!$D$10+'СЕТ СН'!$G$5-'СЕТ СН'!$G$21</f>
        <v>3518.5251631400001</v>
      </c>
      <c r="C72" s="36">
        <f>SUMIFS(СВЦЭМ!$D$33:$D$776,СВЦЭМ!$A$33:$A$776,$A72,СВЦЭМ!$B$33:$B$776,C$47)+'СЕТ СН'!$G$11+СВЦЭМ!$D$10+'СЕТ СН'!$G$5-'СЕТ СН'!$G$21</f>
        <v>3529.75966221</v>
      </c>
      <c r="D72" s="36">
        <f>SUMIFS(СВЦЭМ!$D$33:$D$776,СВЦЭМ!$A$33:$A$776,$A72,СВЦЭМ!$B$33:$B$776,D$47)+'СЕТ СН'!$G$11+СВЦЭМ!$D$10+'СЕТ СН'!$G$5-'СЕТ СН'!$G$21</f>
        <v>3556.27898972</v>
      </c>
      <c r="E72" s="36">
        <f>SUMIFS(СВЦЭМ!$D$33:$D$776,СВЦЭМ!$A$33:$A$776,$A72,СВЦЭМ!$B$33:$B$776,E$47)+'СЕТ СН'!$G$11+СВЦЭМ!$D$10+'СЕТ СН'!$G$5-'СЕТ СН'!$G$21</f>
        <v>3550.8522471599999</v>
      </c>
      <c r="F72" s="36">
        <f>SUMIFS(СВЦЭМ!$D$33:$D$776,СВЦЭМ!$A$33:$A$776,$A72,СВЦЭМ!$B$33:$B$776,F$47)+'СЕТ СН'!$G$11+СВЦЭМ!$D$10+'СЕТ СН'!$G$5-'СЕТ СН'!$G$21</f>
        <v>3548.9203909299999</v>
      </c>
      <c r="G72" s="36">
        <f>SUMIFS(СВЦЭМ!$D$33:$D$776,СВЦЭМ!$A$33:$A$776,$A72,СВЦЭМ!$B$33:$B$776,G$47)+'СЕТ СН'!$G$11+СВЦЭМ!$D$10+'СЕТ СН'!$G$5-'СЕТ СН'!$G$21</f>
        <v>3540.5432875699998</v>
      </c>
      <c r="H72" s="36">
        <f>SUMIFS(СВЦЭМ!$D$33:$D$776,СВЦЭМ!$A$33:$A$776,$A72,СВЦЭМ!$B$33:$B$776,H$47)+'СЕТ СН'!$G$11+СВЦЭМ!$D$10+'СЕТ СН'!$G$5-'СЕТ СН'!$G$21</f>
        <v>3515.5351882</v>
      </c>
      <c r="I72" s="36">
        <f>SUMIFS(СВЦЭМ!$D$33:$D$776,СВЦЭМ!$A$33:$A$776,$A72,СВЦЭМ!$B$33:$B$776,I$47)+'СЕТ СН'!$G$11+СВЦЭМ!$D$10+'СЕТ СН'!$G$5-'СЕТ СН'!$G$21</f>
        <v>3503.4333207</v>
      </c>
      <c r="J72" s="36">
        <f>SUMIFS(СВЦЭМ!$D$33:$D$776,СВЦЭМ!$A$33:$A$776,$A72,СВЦЭМ!$B$33:$B$776,J$47)+'СЕТ СН'!$G$11+СВЦЭМ!$D$10+'СЕТ СН'!$G$5-'СЕТ СН'!$G$21</f>
        <v>3453.98235479</v>
      </c>
      <c r="K72" s="36">
        <f>SUMIFS(СВЦЭМ!$D$33:$D$776,СВЦЭМ!$A$33:$A$776,$A72,СВЦЭМ!$B$33:$B$776,K$47)+'СЕТ СН'!$G$11+СВЦЭМ!$D$10+'СЕТ СН'!$G$5-'СЕТ СН'!$G$21</f>
        <v>3467.1426001899999</v>
      </c>
      <c r="L72" s="36">
        <f>SUMIFS(СВЦЭМ!$D$33:$D$776,СВЦЭМ!$A$33:$A$776,$A72,СВЦЭМ!$B$33:$B$776,L$47)+'СЕТ СН'!$G$11+СВЦЭМ!$D$10+'СЕТ СН'!$G$5-'СЕТ СН'!$G$21</f>
        <v>3490.8567104200001</v>
      </c>
      <c r="M72" s="36">
        <f>SUMIFS(СВЦЭМ!$D$33:$D$776,СВЦЭМ!$A$33:$A$776,$A72,СВЦЭМ!$B$33:$B$776,M$47)+'СЕТ СН'!$G$11+СВЦЭМ!$D$10+'СЕТ СН'!$G$5-'СЕТ СН'!$G$21</f>
        <v>3525.4867806299999</v>
      </c>
      <c r="N72" s="36">
        <f>SUMIFS(СВЦЭМ!$D$33:$D$776,СВЦЭМ!$A$33:$A$776,$A72,СВЦЭМ!$B$33:$B$776,N$47)+'СЕТ СН'!$G$11+СВЦЭМ!$D$10+'СЕТ СН'!$G$5-'СЕТ СН'!$G$21</f>
        <v>3566.9388436899999</v>
      </c>
      <c r="O72" s="36">
        <f>SUMIFS(СВЦЭМ!$D$33:$D$776,СВЦЭМ!$A$33:$A$776,$A72,СВЦЭМ!$B$33:$B$776,O$47)+'СЕТ СН'!$G$11+СВЦЭМ!$D$10+'СЕТ СН'!$G$5-'СЕТ СН'!$G$21</f>
        <v>3573.3316023799998</v>
      </c>
      <c r="P72" s="36">
        <f>SUMIFS(СВЦЭМ!$D$33:$D$776,СВЦЭМ!$A$33:$A$776,$A72,СВЦЭМ!$B$33:$B$776,P$47)+'СЕТ СН'!$G$11+СВЦЭМ!$D$10+'СЕТ СН'!$G$5-'СЕТ СН'!$G$21</f>
        <v>3575.02763723</v>
      </c>
      <c r="Q72" s="36">
        <f>SUMIFS(СВЦЭМ!$D$33:$D$776,СВЦЭМ!$A$33:$A$776,$A72,СВЦЭМ!$B$33:$B$776,Q$47)+'СЕТ СН'!$G$11+СВЦЭМ!$D$10+'СЕТ СН'!$G$5-'СЕТ СН'!$G$21</f>
        <v>3570.9158281600003</v>
      </c>
      <c r="R72" s="36">
        <f>SUMIFS(СВЦЭМ!$D$33:$D$776,СВЦЭМ!$A$33:$A$776,$A72,СВЦЭМ!$B$33:$B$776,R$47)+'СЕТ СН'!$G$11+СВЦЭМ!$D$10+'СЕТ СН'!$G$5-'СЕТ СН'!$G$21</f>
        <v>3545.6765361799999</v>
      </c>
      <c r="S72" s="36">
        <f>SUMIFS(СВЦЭМ!$D$33:$D$776,СВЦЭМ!$A$33:$A$776,$A72,СВЦЭМ!$B$33:$B$776,S$47)+'СЕТ СН'!$G$11+СВЦЭМ!$D$10+'СЕТ СН'!$G$5-'СЕТ СН'!$G$21</f>
        <v>3505.9398606700001</v>
      </c>
      <c r="T72" s="36">
        <f>SUMIFS(СВЦЭМ!$D$33:$D$776,СВЦЭМ!$A$33:$A$776,$A72,СВЦЭМ!$B$33:$B$776,T$47)+'СЕТ СН'!$G$11+СВЦЭМ!$D$10+'СЕТ СН'!$G$5-'СЕТ СН'!$G$21</f>
        <v>3485.5413022800003</v>
      </c>
      <c r="U72" s="36">
        <f>SUMIFS(СВЦЭМ!$D$33:$D$776,СВЦЭМ!$A$33:$A$776,$A72,СВЦЭМ!$B$33:$B$776,U$47)+'СЕТ СН'!$G$11+СВЦЭМ!$D$10+'СЕТ СН'!$G$5-'СЕТ СН'!$G$21</f>
        <v>3464.4151615999999</v>
      </c>
      <c r="V72" s="36">
        <f>SUMIFS(СВЦЭМ!$D$33:$D$776,СВЦЭМ!$A$33:$A$776,$A72,СВЦЭМ!$B$33:$B$776,V$47)+'СЕТ СН'!$G$11+СВЦЭМ!$D$10+'СЕТ СН'!$G$5-'СЕТ СН'!$G$21</f>
        <v>3457.32082442</v>
      </c>
      <c r="W72" s="36">
        <f>SUMIFS(СВЦЭМ!$D$33:$D$776,СВЦЭМ!$A$33:$A$776,$A72,СВЦЭМ!$B$33:$B$776,W$47)+'СЕТ СН'!$G$11+СВЦЭМ!$D$10+'СЕТ СН'!$G$5-'СЕТ СН'!$G$21</f>
        <v>3452.1048280800001</v>
      </c>
      <c r="X72" s="36">
        <f>SUMIFS(СВЦЭМ!$D$33:$D$776,СВЦЭМ!$A$33:$A$776,$A72,СВЦЭМ!$B$33:$B$776,X$47)+'СЕТ СН'!$G$11+СВЦЭМ!$D$10+'СЕТ СН'!$G$5-'СЕТ СН'!$G$21</f>
        <v>3495.3928902600001</v>
      </c>
      <c r="Y72" s="36">
        <f>SUMIFS(СВЦЭМ!$D$33:$D$776,СВЦЭМ!$A$33:$A$776,$A72,СВЦЭМ!$B$33:$B$776,Y$47)+'СЕТ СН'!$G$11+СВЦЭМ!$D$10+'СЕТ СН'!$G$5-'СЕТ СН'!$G$21</f>
        <v>3544.0230147699999</v>
      </c>
    </row>
    <row r="73" spans="1:26" ht="15.75" x14ac:dyDescent="0.2">
      <c r="A73" s="35">
        <f t="shared" si="1"/>
        <v>43550</v>
      </c>
      <c r="B73" s="36">
        <f>SUMIFS(СВЦЭМ!$D$33:$D$776,СВЦЭМ!$A$33:$A$776,$A73,СВЦЭМ!$B$33:$B$776,B$47)+'СЕТ СН'!$G$11+СВЦЭМ!$D$10+'СЕТ СН'!$G$5-'СЕТ СН'!$G$21</f>
        <v>3520.90102596</v>
      </c>
      <c r="C73" s="36">
        <f>SUMIFS(СВЦЭМ!$D$33:$D$776,СВЦЭМ!$A$33:$A$776,$A73,СВЦЭМ!$B$33:$B$776,C$47)+'СЕТ СН'!$G$11+СВЦЭМ!$D$10+'СЕТ СН'!$G$5-'СЕТ СН'!$G$21</f>
        <v>3573.1283745700002</v>
      </c>
      <c r="D73" s="36">
        <f>SUMIFS(СВЦЭМ!$D$33:$D$776,СВЦЭМ!$A$33:$A$776,$A73,СВЦЭМ!$B$33:$B$776,D$47)+'СЕТ СН'!$G$11+СВЦЭМ!$D$10+'СЕТ СН'!$G$5-'СЕТ СН'!$G$21</f>
        <v>3626.6912761900003</v>
      </c>
      <c r="E73" s="36">
        <f>SUMIFS(СВЦЭМ!$D$33:$D$776,СВЦЭМ!$A$33:$A$776,$A73,СВЦЭМ!$B$33:$B$776,E$47)+'СЕТ СН'!$G$11+СВЦЭМ!$D$10+'СЕТ СН'!$G$5-'СЕТ СН'!$G$21</f>
        <v>3639.2580903600001</v>
      </c>
      <c r="F73" s="36">
        <f>SUMIFS(СВЦЭМ!$D$33:$D$776,СВЦЭМ!$A$33:$A$776,$A73,СВЦЭМ!$B$33:$B$776,F$47)+'СЕТ СН'!$G$11+СВЦЭМ!$D$10+'СЕТ СН'!$G$5-'СЕТ СН'!$G$21</f>
        <v>3620.4013239800001</v>
      </c>
      <c r="G73" s="36">
        <f>SUMIFS(СВЦЭМ!$D$33:$D$776,СВЦЭМ!$A$33:$A$776,$A73,СВЦЭМ!$B$33:$B$776,G$47)+'СЕТ СН'!$G$11+СВЦЭМ!$D$10+'СЕТ СН'!$G$5-'СЕТ СН'!$G$21</f>
        <v>3607.2077007900002</v>
      </c>
      <c r="H73" s="36">
        <f>SUMIFS(СВЦЭМ!$D$33:$D$776,СВЦЭМ!$A$33:$A$776,$A73,СВЦЭМ!$B$33:$B$776,H$47)+'СЕТ СН'!$G$11+СВЦЭМ!$D$10+'СЕТ СН'!$G$5-'СЕТ СН'!$G$21</f>
        <v>3545.8363007500002</v>
      </c>
      <c r="I73" s="36">
        <f>SUMIFS(СВЦЭМ!$D$33:$D$776,СВЦЭМ!$A$33:$A$776,$A73,СВЦЭМ!$B$33:$B$776,I$47)+'СЕТ СН'!$G$11+СВЦЭМ!$D$10+'СЕТ СН'!$G$5-'СЕТ СН'!$G$21</f>
        <v>3515.5710519900003</v>
      </c>
      <c r="J73" s="36">
        <f>SUMIFS(СВЦЭМ!$D$33:$D$776,СВЦЭМ!$A$33:$A$776,$A73,СВЦЭМ!$B$33:$B$776,J$47)+'СЕТ СН'!$G$11+СВЦЭМ!$D$10+'СЕТ СН'!$G$5-'СЕТ СН'!$G$21</f>
        <v>3466.20958883</v>
      </c>
      <c r="K73" s="36">
        <f>SUMIFS(СВЦЭМ!$D$33:$D$776,СВЦЭМ!$A$33:$A$776,$A73,СВЦЭМ!$B$33:$B$776,K$47)+'СЕТ СН'!$G$11+СВЦЭМ!$D$10+'СЕТ СН'!$G$5-'СЕТ СН'!$G$21</f>
        <v>3450.6693938600001</v>
      </c>
      <c r="L73" s="36">
        <f>SUMIFS(СВЦЭМ!$D$33:$D$776,СВЦЭМ!$A$33:$A$776,$A73,СВЦЭМ!$B$33:$B$776,L$47)+'СЕТ СН'!$G$11+СВЦЭМ!$D$10+'СЕТ СН'!$G$5-'СЕТ СН'!$G$21</f>
        <v>3448.30038676</v>
      </c>
      <c r="M73" s="36">
        <f>SUMIFS(СВЦЭМ!$D$33:$D$776,СВЦЭМ!$A$33:$A$776,$A73,СВЦЭМ!$B$33:$B$776,M$47)+'СЕТ СН'!$G$11+СВЦЭМ!$D$10+'СЕТ СН'!$G$5-'СЕТ СН'!$G$21</f>
        <v>3469.0753846799998</v>
      </c>
      <c r="N73" s="36">
        <f>SUMIFS(СВЦЭМ!$D$33:$D$776,СВЦЭМ!$A$33:$A$776,$A73,СВЦЭМ!$B$33:$B$776,N$47)+'СЕТ СН'!$G$11+СВЦЭМ!$D$10+'СЕТ СН'!$G$5-'СЕТ СН'!$G$21</f>
        <v>3495.6328212400003</v>
      </c>
      <c r="O73" s="36">
        <f>SUMIFS(СВЦЭМ!$D$33:$D$776,СВЦЭМ!$A$33:$A$776,$A73,СВЦЭМ!$B$33:$B$776,O$47)+'СЕТ СН'!$G$11+СВЦЭМ!$D$10+'СЕТ СН'!$G$5-'СЕТ СН'!$G$21</f>
        <v>3503.64580828</v>
      </c>
      <c r="P73" s="36">
        <f>SUMIFS(СВЦЭМ!$D$33:$D$776,СВЦЭМ!$A$33:$A$776,$A73,СВЦЭМ!$B$33:$B$776,P$47)+'СЕТ СН'!$G$11+СВЦЭМ!$D$10+'СЕТ СН'!$G$5-'СЕТ СН'!$G$21</f>
        <v>3520.4707306800001</v>
      </c>
      <c r="Q73" s="36">
        <f>SUMIFS(СВЦЭМ!$D$33:$D$776,СВЦЭМ!$A$33:$A$776,$A73,СВЦЭМ!$B$33:$B$776,Q$47)+'СЕТ СН'!$G$11+СВЦЭМ!$D$10+'СЕТ СН'!$G$5-'СЕТ СН'!$G$21</f>
        <v>3517.4114805500003</v>
      </c>
      <c r="R73" s="36">
        <f>SUMIFS(СВЦЭМ!$D$33:$D$776,СВЦЭМ!$A$33:$A$776,$A73,СВЦЭМ!$B$33:$B$776,R$47)+'СЕТ СН'!$G$11+СВЦЭМ!$D$10+'СЕТ СН'!$G$5-'СЕТ СН'!$G$21</f>
        <v>3497.2804771700003</v>
      </c>
      <c r="S73" s="36">
        <f>SUMIFS(СВЦЭМ!$D$33:$D$776,СВЦЭМ!$A$33:$A$776,$A73,СВЦЭМ!$B$33:$B$776,S$47)+'СЕТ СН'!$G$11+СВЦЭМ!$D$10+'СЕТ СН'!$G$5-'СЕТ СН'!$G$21</f>
        <v>3450.5638452000003</v>
      </c>
      <c r="T73" s="36">
        <f>SUMIFS(СВЦЭМ!$D$33:$D$776,СВЦЭМ!$A$33:$A$776,$A73,СВЦЭМ!$B$33:$B$776,T$47)+'СЕТ СН'!$G$11+СВЦЭМ!$D$10+'СЕТ СН'!$G$5-'СЕТ СН'!$G$21</f>
        <v>3436.4003879900001</v>
      </c>
      <c r="U73" s="36">
        <f>SUMIFS(СВЦЭМ!$D$33:$D$776,СВЦЭМ!$A$33:$A$776,$A73,СВЦЭМ!$B$33:$B$776,U$47)+'СЕТ СН'!$G$11+СВЦЭМ!$D$10+'СЕТ СН'!$G$5-'СЕТ СН'!$G$21</f>
        <v>3419.7433737299998</v>
      </c>
      <c r="V73" s="36">
        <f>SUMIFS(СВЦЭМ!$D$33:$D$776,СВЦЭМ!$A$33:$A$776,$A73,СВЦЭМ!$B$33:$B$776,V$47)+'СЕТ СН'!$G$11+СВЦЭМ!$D$10+'СЕТ СН'!$G$5-'СЕТ СН'!$G$21</f>
        <v>3419.9634262099999</v>
      </c>
      <c r="W73" s="36">
        <f>SUMIFS(СВЦЭМ!$D$33:$D$776,СВЦЭМ!$A$33:$A$776,$A73,СВЦЭМ!$B$33:$B$776,W$47)+'СЕТ СН'!$G$11+СВЦЭМ!$D$10+'СЕТ СН'!$G$5-'СЕТ СН'!$G$21</f>
        <v>3423.7924382900001</v>
      </c>
      <c r="X73" s="36">
        <f>SUMIFS(СВЦЭМ!$D$33:$D$776,СВЦЭМ!$A$33:$A$776,$A73,СВЦЭМ!$B$33:$B$776,X$47)+'СЕТ СН'!$G$11+СВЦЭМ!$D$10+'СЕТ СН'!$G$5-'СЕТ СН'!$G$21</f>
        <v>3477.2401996500002</v>
      </c>
      <c r="Y73" s="36">
        <f>SUMIFS(СВЦЭМ!$D$33:$D$776,СВЦЭМ!$A$33:$A$776,$A73,СВЦЭМ!$B$33:$B$776,Y$47)+'СЕТ СН'!$G$11+СВЦЭМ!$D$10+'СЕТ СН'!$G$5-'СЕТ СН'!$G$21</f>
        <v>3536.7125898300001</v>
      </c>
    </row>
    <row r="74" spans="1:26" ht="15.75" x14ac:dyDescent="0.2">
      <c r="A74" s="35">
        <f t="shared" si="1"/>
        <v>43551</v>
      </c>
      <c r="B74" s="36">
        <f>SUMIFS(СВЦЭМ!$D$33:$D$776,СВЦЭМ!$A$33:$A$776,$A74,СВЦЭМ!$B$33:$B$776,B$47)+'СЕТ СН'!$G$11+СВЦЭМ!$D$10+'СЕТ СН'!$G$5-'СЕТ СН'!$G$21</f>
        <v>3576.6207234399999</v>
      </c>
      <c r="C74" s="36">
        <f>SUMIFS(СВЦЭМ!$D$33:$D$776,СВЦЭМ!$A$33:$A$776,$A74,СВЦЭМ!$B$33:$B$776,C$47)+'СЕТ СН'!$G$11+СВЦЭМ!$D$10+'СЕТ СН'!$G$5-'СЕТ СН'!$G$21</f>
        <v>3598.8488992100001</v>
      </c>
      <c r="D74" s="36">
        <f>SUMIFS(СВЦЭМ!$D$33:$D$776,СВЦЭМ!$A$33:$A$776,$A74,СВЦЭМ!$B$33:$B$776,D$47)+'СЕТ СН'!$G$11+СВЦЭМ!$D$10+'СЕТ СН'!$G$5-'СЕТ СН'!$G$21</f>
        <v>3619.70202565</v>
      </c>
      <c r="E74" s="36">
        <f>SUMIFS(СВЦЭМ!$D$33:$D$776,СВЦЭМ!$A$33:$A$776,$A74,СВЦЭМ!$B$33:$B$776,E$47)+'СЕТ СН'!$G$11+СВЦЭМ!$D$10+'СЕТ СН'!$G$5-'СЕТ СН'!$G$21</f>
        <v>3629.7717933200001</v>
      </c>
      <c r="F74" s="36">
        <f>SUMIFS(СВЦЭМ!$D$33:$D$776,СВЦЭМ!$A$33:$A$776,$A74,СВЦЭМ!$B$33:$B$776,F$47)+'СЕТ СН'!$G$11+СВЦЭМ!$D$10+'СЕТ СН'!$G$5-'СЕТ СН'!$G$21</f>
        <v>3634.2011827300003</v>
      </c>
      <c r="G74" s="36">
        <f>SUMIFS(СВЦЭМ!$D$33:$D$776,СВЦЭМ!$A$33:$A$776,$A74,СВЦЭМ!$B$33:$B$776,G$47)+'СЕТ СН'!$G$11+СВЦЭМ!$D$10+'СЕТ СН'!$G$5-'СЕТ СН'!$G$21</f>
        <v>3594.64737874</v>
      </c>
      <c r="H74" s="36">
        <f>SUMIFS(СВЦЭМ!$D$33:$D$776,СВЦЭМ!$A$33:$A$776,$A74,СВЦЭМ!$B$33:$B$776,H$47)+'СЕТ СН'!$G$11+СВЦЭМ!$D$10+'СЕТ СН'!$G$5-'СЕТ СН'!$G$21</f>
        <v>3564.9122760300002</v>
      </c>
      <c r="I74" s="36">
        <f>SUMIFS(СВЦЭМ!$D$33:$D$776,СВЦЭМ!$A$33:$A$776,$A74,СВЦЭМ!$B$33:$B$776,I$47)+'СЕТ СН'!$G$11+СВЦЭМ!$D$10+'СЕТ СН'!$G$5-'СЕТ СН'!$G$21</f>
        <v>3508.72813554</v>
      </c>
      <c r="J74" s="36">
        <f>SUMIFS(СВЦЭМ!$D$33:$D$776,СВЦЭМ!$A$33:$A$776,$A74,СВЦЭМ!$B$33:$B$776,J$47)+'СЕТ СН'!$G$11+СВЦЭМ!$D$10+'СЕТ СН'!$G$5-'СЕТ СН'!$G$21</f>
        <v>3459.7840451900001</v>
      </c>
      <c r="K74" s="36">
        <f>SUMIFS(СВЦЭМ!$D$33:$D$776,СВЦЭМ!$A$33:$A$776,$A74,СВЦЭМ!$B$33:$B$776,K$47)+'СЕТ СН'!$G$11+СВЦЭМ!$D$10+'СЕТ СН'!$G$5-'СЕТ СН'!$G$21</f>
        <v>3444.6515396</v>
      </c>
      <c r="L74" s="36">
        <f>SUMIFS(СВЦЭМ!$D$33:$D$776,СВЦЭМ!$A$33:$A$776,$A74,СВЦЭМ!$B$33:$B$776,L$47)+'СЕТ СН'!$G$11+СВЦЭМ!$D$10+'СЕТ СН'!$G$5-'СЕТ СН'!$G$21</f>
        <v>3447.8196568000003</v>
      </c>
      <c r="M74" s="36">
        <f>SUMIFS(СВЦЭМ!$D$33:$D$776,СВЦЭМ!$A$33:$A$776,$A74,СВЦЭМ!$B$33:$B$776,M$47)+'СЕТ СН'!$G$11+СВЦЭМ!$D$10+'СЕТ СН'!$G$5-'СЕТ СН'!$G$21</f>
        <v>3464.2595509800003</v>
      </c>
      <c r="N74" s="36">
        <f>SUMIFS(СВЦЭМ!$D$33:$D$776,СВЦЭМ!$A$33:$A$776,$A74,СВЦЭМ!$B$33:$B$776,N$47)+'СЕТ СН'!$G$11+СВЦЭМ!$D$10+'СЕТ СН'!$G$5-'СЕТ СН'!$G$21</f>
        <v>3510.94251244</v>
      </c>
      <c r="O74" s="36">
        <f>SUMIFS(СВЦЭМ!$D$33:$D$776,СВЦЭМ!$A$33:$A$776,$A74,СВЦЭМ!$B$33:$B$776,O$47)+'СЕТ СН'!$G$11+СВЦЭМ!$D$10+'СЕТ СН'!$G$5-'СЕТ СН'!$G$21</f>
        <v>3516.3027320900001</v>
      </c>
      <c r="P74" s="36">
        <f>SUMIFS(СВЦЭМ!$D$33:$D$776,СВЦЭМ!$A$33:$A$776,$A74,СВЦЭМ!$B$33:$B$776,P$47)+'СЕТ СН'!$G$11+СВЦЭМ!$D$10+'СЕТ СН'!$G$5-'СЕТ СН'!$G$21</f>
        <v>3538.4462564800001</v>
      </c>
      <c r="Q74" s="36">
        <f>SUMIFS(СВЦЭМ!$D$33:$D$776,СВЦЭМ!$A$33:$A$776,$A74,СВЦЭМ!$B$33:$B$776,Q$47)+'СЕТ СН'!$G$11+СВЦЭМ!$D$10+'СЕТ СН'!$G$5-'СЕТ СН'!$G$21</f>
        <v>3531.3019139799999</v>
      </c>
      <c r="R74" s="36">
        <f>SUMIFS(СВЦЭМ!$D$33:$D$776,СВЦЭМ!$A$33:$A$776,$A74,СВЦЭМ!$B$33:$B$776,R$47)+'СЕТ СН'!$G$11+СВЦЭМ!$D$10+'СЕТ СН'!$G$5-'СЕТ СН'!$G$21</f>
        <v>3500.8900510600001</v>
      </c>
      <c r="S74" s="36">
        <f>SUMIFS(СВЦЭМ!$D$33:$D$776,СВЦЭМ!$A$33:$A$776,$A74,СВЦЭМ!$B$33:$B$776,S$47)+'СЕТ СН'!$G$11+СВЦЭМ!$D$10+'СЕТ СН'!$G$5-'СЕТ СН'!$G$21</f>
        <v>3462.0561928799998</v>
      </c>
      <c r="T74" s="36">
        <f>SUMIFS(СВЦЭМ!$D$33:$D$776,СВЦЭМ!$A$33:$A$776,$A74,СВЦЭМ!$B$33:$B$776,T$47)+'СЕТ СН'!$G$11+СВЦЭМ!$D$10+'СЕТ СН'!$G$5-'СЕТ СН'!$G$21</f>
        <v>3444.0043668100002</v>
      </c>
      <c r="U74" s="36">
        <f>SUMIFS(СВЦЭМ!$D$33:$D$776,СВЦЭМ!$A$33:$A$776,$A74,СВЦЭМ!$B$33:$B$776,U$47)+'СЕТ СН'!$G$11+СВЦЭМ!$D$10+'СЕТ СН'!$G$5-'СЕТ СН'!$G$21</f>
        <v>3436.2949122800001</v>
      </c>
      <c r="V74" s="36">
        <f>SUMIFS(СВЦЭМ!$D$33:$D$776,СВЦЭМ!$A$33:$A$776,$A74,СВЦЭМ!$B$33:$B$776,V$47)+'СЕТ СН'!$G$11+СВЦЭМ!$D$10+'СЕТ СН'!$G$5-'СЕТ СН'!$G$21</f>
        <v>3429.5986597900001</v>
      </c>
      <c r="W74" s="36">
        <f>SUMIFS(СВЦЭМ!$D$33:$D$776,СВЦЭМ!$A$33:$A$776,$A74,СВЦЭМ!$B$33:$B$776,W$47)+'СЕТ СН'!$G$11+СВЦЭМ!$D$10+'СЕТ СН'!$G$5-'СЕТ СН'!$G$21</f>
        <v>3424.6760194500002</v>
      </c>
      <c r="X74" s="36">
        <f>SUMIFS(СВЦЭМ!$D$33:$D$776,СВЦЭМ!$A$33:$A$776,$A74,СВЦЭМ!$B$33:$B$776,X$47)+'СЕТ СН'!$G$11+СВЦЭМ!$D$10+'СЕТ СН'!$G$5-'СЕТ СН'!$G$21</f>
        <v>3482.86130241</v>
      </c>
      <c r="Y74" s="36">
        <f>SUMIFS(СВЦЭМ!$D$33:$D$776,СВЦЭМ!$A$33:$A$776,$A74,СВЦЭМ!$B$33:$B$776,Y$47)+'СЕТ СН'!$G$11+СВЦЭМ!$D$10+'СЕТ СН'!$G$5-'СЕТ СН'!$G$21</f>
        <v>3537.0937007399998</v>
      </c>
    </row>
    <row r="75" spans="1:26" ht="15.75" x14ac:dyDescent="0.2">
      <c r="A75" s="35">
        <f t="shared" si="1"/>
        <v>43552</v>
      </c>
      <c r="B75" s="36">
        <f>SUMIFS(СВЦЭМ!$D$33:$D$776,СВЦЭМ!$A$33:$A$776,$A75,СВЦЭМ!$B$33:$B$776,B$47)+'СЕТ СН'!$G$11+СВЦЭМ!$D$10+'СЕТ СН'!$G$5-'СЕТ СН'!$G$21</f>
        <v>3574.7340333400002</v>
      </c>
      <c r="C75" s="36">
        <f>SUMIFS(СВЦЭМ!$D$33:$D$776,СВЦЭМ!$A$33:$A$776,$A75,СВЦЭМ!$B$33:$B$776,C$47)+'СЕТ СН'!$G$11+СВЦЭМ!$D$10+'СЕТ СН'!$G$5-'СЕТ СН'!$G$21</f>
        <v>3608.6898059300001</v>
      </c>
      <c r="D75" s="36">
        <f>SUMIFS(СВЦЭМ!$D$33:$D$776,СВЦЭМ!$A$33:$A$776,$A75,СВЦЭМ!$B$33:$B$776,D$47)+'СЕТ СН'!$G$11+СВЦЭМ!$D$10+'СЕТ СН'!$G$5-'СЕТ СН'!$G$21</f>
        <v>3627.9805142499999</v>
      </c>
      <c r="E75" s="36">
        <f>SUMIFS(СВЦЭМ!$D$33:$D$776,СВЦЭМ!$A$33:$A$776,$A75,СВЦЭМ!$B$33:$B$776,E$47)+'СЕТ СН'!$G$11+СВЦЭМ!$D$10+'СЕТ СН'!$G$5-'СЕТ СН'!$G$21</f>
        <v>3631.1072691300001</v>
      </c>
      <c r="F75" s="36">
        <f>SUMIFS(СВЦЭМ!$D$33:$D$776,СВЦЭМ!$A$33:$A$776,$A75,СВЦЭМ!$B$33:$B$776,F$47)+'СЕТ СН'!$G$11+СВЦЭМ!$D$10+'СЕТ СН'!$G$5-'СЕТ СН'!$G$21</f>
        <v>3627.61801474</v>
      </c>
      <c r="G75" s="36">
        <f>SUMIFS(СВЦЭМ!$D$33:$D$776,СВЦЭМ!$A$33:$A$776,$A75,СВЦЭМ!$B$33:$B$776,G$47)+'СЕТ СН'!$G$11+СВЦЭМ!$D$10+'СЕТ СН'!$G$5-'СЕТ СН'!$G$21</f>
        <v>3594.9097174100002</v>
      </c>
      <c r="H75" s="36">
        <f>SUMIFS(СВЦЭМ!$D$33:$D$776,СВЦЭМ!$A$33:$A$776,$A75,СВЦЭМ!$B$33:$B$776,H$47)+'СЕТ СН'!$G$11+СВЦЭМ!$D$10+'СЕТ СН'!$G$5-'СЕТ СН'!$G$21</f>
        <v>3570.0000600200001</v>
      </c>
      <c r="I75" s="36">
        <f>SUMIFS(СВЦЭМ!$D$33:$D$776,СВЦЭМ!$A$33:$A$776,$A75,СВЦЭМ!$B$33:$B$776,I$47)+'СЕТ СН'!$G$11+СВЦЭМ!$D$10+'СЕТ СН'!$G$5-'СЕТ СН'!$G$21</f>
        <v>3531.9220826600003</v>
      </c>
      <c r="J75" s="36">
        <f>SUMIFS(СВЦЭМ!$D$33:$D$776,СВЦЭМ!$A$33:$A$776,$A75,СВЦЭМ!$B$33:$B$776,J$47)+'СЕТ СН'!$G$11+СВЦЭМ!$D$10+'СЕТ СН'!$G$5-'СЕТ СН'!$G$21</f>
        <v>3485.2888385400001</v>
      </c>
      <c r="K75" s="36">
        <f>SUMIFS(СВЦЭМ!$D$33:$D$776,СВЦЭМ!$A$33:$A$776,$A75,СВЦЭМ!$B$33:$B$776,K$47)+'СЕТ СН'!$G$11+СВЦЭМ!$D$10+'СЕТ СН'!$G$5-'СЕТ СН'!$G$21</f>
        <v>3457.6828093399999</v>
      </c>
      <c r="L75" s="36">
        <f>SUMIFS(СВЦЭМ!$D$33:$D$776,СВЦЭМ!$A$33:$A$776,$A75,СВЦЭМ!$B$33:$B$776,L$47)+'СЕТ СН'!$G$11+СВЦЭМ!$D$10+'СЕТ СН'!$G$5-'СЕТ СН'!$G$21</f>
        <v>3465.9033253299999</v>
      </c>
      <c r="M75" s="36">
        <f>SUMIFS(СВЦЭМ!$D$33:$D$776,СВЦЭМ!$A$33:$A$776,$A75,СВЦЭМ!$B$33:$B$776,M$47)+'СЕТ СН'!$G$11+СВЦЭМ!$D$10+'СЕТ СН'!$G$5-'СЕТ СН'!$G$21</f>
        <v>3478.0039469900003</v>
      </c>
      <c r="N75" s="36">
        <f>SUMIFS(СВЦЭМ!$D$33:$D$776,СВЦЭМ!$A$33:$A$776,$A75,СВЦЭМ!$B$33:$B$776,N$47)+'СЕТ СН'!$G$11+СВЦЭМ!$D$10+'СЕТ СН'!$G$5-'СЕТ СН'!$G$21</f>
        <v>3526.09254156</v>
      </c>
      <c r="O75" s="36">
        <f>SUMIFS(СВЦЭМ!$D$33:$D$776,СВЦЭМ!$A$33:$A$776,$A75,СВЦЭМ!$B$33:$B$776,O$47)+'СЕТ СН'!$G$11+СВЦЭМ!$D$10+'СЕТ СН'!$G$5-'СЕТ СН'!$G$21</f>
        <v>3534.3005125899999</v>
      </c>
      <c r="P75" s="36">
        <f>SUMIFS(СВЦЭМ!$D$33:$D$776,СВЦЭМ!$A$33:$A$776,$A75,СВЦЭМ!$B$33:$B$776,P$47)+'СЕТ СН'!$G$11+СВЦЭМ!$D$10+'СЕТ СН'!$G$5-'СЕТ СН'!$G$21</f>
        <v>3546.0934018299999</v>
      </c>
      <c r="Q75" s="36">
        <f>SUMIFS(СВЦЭМ!$D$33:$D$776,СВЦЭМ!$A$33:$A$776,$A75,СВЦЭМ!$B$33:$B$776,Q$47)+'СЕТ СН'!$G$11+СВЦЭМ!$D$10+'СЕТ СН'!$G$5-'СЕТ СН'!$G$21</f>
        <v>3545.0951465200001</v>
      </c>
      <c r="R75" s="36">
        <f>SUMIFS(СВЦЭМ!$D$33:$D$776,СВЦЭМ!$A$33:$A$776,$A75,СВЦЭМ!$B$33:$B$776,R$47)+'СЕТ СН'!$G$11+СВЦЭМ!$D$10+'СЕТ СН'!$G$5-'СЕТ СН'!$G$21</f>
        <v>3517.8482976099999</v>
      </c>
      <c r="S75" s="36">
        <f>SUMIFS(СВЦЭМ!$D$33:$D$776,СВЦЭМ!$A$33:$A$776,$A75,СВЦЭМ!$B$33:$B$776,S$47)+'СЕТ СН'!$G$11+СВЦЭМ!$D$10+'СЕТ СН'!$G$5-'СЕТ СН'!$G$21</f>
        <v>3496.6135715300002</v>
      </c>
      <c r="T75" s="36">
        <f>SUMIFS(СВЦЭМ!$D$33:$D$776,СВЦЭМ!$A$33:$A$776,$A75,СВЦЭМ!$B$33:$B$776,T$47)+'СЕТ СН'!$G$11+СВЦЭМ!$D$10+'СЕТ СН'!$G$5-'СЕТ СН'!$G$21</f>
        <v>3477.86128117</v>
      </c>
      <c r="U75" s="36">
        <f>SUMIFS(СВЦЭМ!$D$33:$D$776,СВЦЭМ!$A$33:$A$776,$A75,СВЦЭМ!$B$33:$B$776,U$47)+'СЕТ СН'!$G$11+СВЦЭМ!$D$10+'СЕТ СН'!$G$5-'СЕТ СН'!$G$21</f>
        <v>3461.59028223</v>
      </c>
      <c r="V75" s="36">
        <f>SUMIFS(СВЦЭМ!$D$33:$D$776,СВЦЭМ!$A$33:$A$776,$A75,СВЦЭМ!$B$33:$B$776,V$47)+'СЕТ СН'!$G$11+СВЦЭМ!$D$10+'СЕТ СН'!$G$5-'СЕТ СН'!$G$21</f>
        <v>3459.6790037800001</v>
      </c>
      <c r="W75" s="36">
        <f>SUMIFS(СВЦЭМ!$D$33:$D$776,СВЦЭМ!$A$33:$A$776,$A75,СВЦЭМ!$B$33:$B$776,W$47)+'СЕТ СН'!$G$11+СВЦЭМ!$D$10+'СЕТ СН'!$G$5-'СЕТ СН'!$G$21</f>
        <v>3454.5377003399999</v>
      </c>
      <c r="X75" s="36">
        <f>SUMIFS(СВЦЭМ!$D$33:$D$776,СВЦЭМ!$A$33:$A$776,$A75,СВЦЭМ!$B$33:$B$776,X$47)+'СЕТ СН'!$G$11+СВЦЭМ!$D$10+'СЕТ СН'!$G$5-'СЕТ СН'!$G$21</f>
        <v>3495.39080878</v>
      </c>
      <c r="Y75" s="36">
        <f>SUMIFS(СВЦЭМ!$D$33:$D$776,СВЦЭМ!$A$33:$A$776,$A75,СВЦЭМ!$B$33:$B$776,Y$47)+'СЕТ СН'!$G$11+СВЦЭМ!$D$10+'СЕТ СН'!$G$5-'СЕТ СН'!$G$21</f>
        <v>3561.12523186</v>
      </c>
    </row>
    <row r="76" spans="1:26" ht="15.75" x14ac:dyDescent="0.2">
      <c r="A76" s="35">
        <f t="shared" si="1"/>
        <v>43553</v>
      </c>
      <c r="B76" s="36">
        <f>SUMIFS(СВЦЭМ!$D$33:$D$776,СВЦЭМ!$A$33:$A$776,$A76,СВЦЭМ!$B$33:$B$776,B$47)+'СЕТ СН'!$G$11+СВЦЭМ!$D$10+'СЕТ СН'!$G$5-'СЕТ СН'!$G$21</f>
        <v>3564.25108348</v>
      </c>
      <c r="C76" s="36">
        <f>SUMIFS(СВЦЭМ!$D$33:$D$776,СВЦЭМ!$A$33:$A$776,$A76,СВЦЭМ!$B$33:$B$776,C$47)+'СЕТ СН'!$G$11+СВЦЭМ!$D$10+'СЕТ СН'!$G$5-'СЕТ СН'!$G$21</f>
        <v>3601.48232839</v>
      </c>
      <c r="D76" s="36">
        <f>SUMIFS(СВЦЭМ!$D$33:$D$776,СВЦЭМ!$A$33:$A$776,$A76,СВЦЭМ!$B$33:$B$776,D$47)+'СЕТ СН'!$G$11+СВЦЭМ!$D$10+'СЕТ СН'!$G$5-'СЕТ СН'!$G$21</f>
        <v>3616.4757329499998</v>
      </c>
      <c r="E76" s="36">
        <f>SUMIFS(СВЦЭМ!$D$33:$D$776,СВЦЭМ!$A$33:$A$776,$A76,СВЦЭМ!$B$33:$B$776,E$47)+'СЕТ СН'!$G$11+СВЦЭМ!$D$10+'СЕТ СН'!$G$5-'СЕТ СН'!$G$21</f>
        <v>3628.6786957100003</v>
      </c>
      <c r="F76" s="36">
        <f>SUMIFS(СВЦЭМ!$D$33:$D$776,СВЦЭМ!$A$33:$A$776,$A76,СВЦЭМ!$B$33:$B$776,F$47)+'СЕТ СН'!$G$11+СВЦЭМ!$D$10+'СЕТ СН'!$G$5-'СЕТ СН'!$G$21</f>
        <v>3631.5553200599998</v>
      </c>
      <c r="G76" s="36">
        <f>SUMIFS(СВЦЭМ!$D$33:$D$776,СВЦЭМ!$A$33:$A$776,$A76,СВЦЭМ!$B$33:$B$776,G$47)+'СЕТ СН'!$G$11+СВЦЭМ!$D$10+'СЕТ СН'!$G$5-'СЕТ СН'!$G$21</f>
        <v>3617.0734137700001</v>
      </c>
      <c r="H76" s="36">
        <f>SUMIFS(СВЦЭМ!$D$33:$D$776,СВЦЭМ!$A$33:$A$776,$A76,СВЦЭМ!$B$33:$B$776,H$47)+'СЕТ СН'!$G$11+СВЦЭМ!$D$10+'СЕТ СН'!$G$5-'СЕТ СН'!$G$21</f>
        <v>3570.3296912700002</v>
      </c>
      <c r="I76" s="36">
        <f>SUMIFS(СВЦЭМ!$D$33:$D$776,СВЦЭМ!$A$33:$A$776,$A76,СВЦЭМ!$B$33:$B$776,I$47)+'СЕТ СН'!$G$11+СВЦЭМ!$D$10+'СЕТ СН'!$G$5-'СЕТ СН'!$G$21</f>
        <v>3535.3760994900003</v>
      </c>
      <c r="J76" s="36">
        <f>SUMIFS(СВЦЭМ!$D$33:$D$776,СВЦЭМ!$A$33:$A$776,$A76,СВЦЭМ!$B$33:$B$776,J$47)+'СЕТ СН'!$G$11+СВЦЭМ!$D$10+'СЕТ СН'!$G$5-'СЕТ СН'!$G$21</f>
        <v>3486.3233712299998</v>
      </c>
      <c r="K76" s="36">
        <f>SUMIFS(СВЦЭМ!$D$33:$D$776,СВЦЭМ!$A$33:$A$776,$A76,СВЦЭМ!$B$33:$B$776,K$47)+'СЕТ СН'!$G$11+СВЦЭМ!$D$10+'СЕТ СН'!$G$5-'СЕТ СН'!$G$21</f>
        <v>3454.74409853</v>
      </c>
      <c r="L76" s="36">
        <f>SUMIFS(СВЦЭМ!$D$33:$D$776,СВЦЭМ!$A$33:$A$776,$A76,СВЦЭМ!$B$33:$B$776,L$47)+'СЕТ СН'!$G$11+СВЦЭМ!$D$10+'СЕТ СН'!$G$5-'СЕТ СН'!$G$21</f>
        <v>3480.78129408</v>
      </c>
      <c r="M76" s="36">
        <f>SUMIFS(СВЦЭМ!$D$33:$D$776,СВЦЭМ!$A$33:$A$776,$A76,СВЦЭМ!$B$33:$B$776,M$47)+'СЕТ СН'!$G$11+СВЦЭМ!$D$10+'СЕТ СН'!$G$5-'СЕТ СН'!$G$21</f>
        <v>3501.4817595600002</v>
      </c>
      <c r="N76" s="36">
        <f>SUMIFS(СВЦЭМ!$D$33:$D$776,СВЦЭМ!$A$33:$A$776,$A76,СВЦЭМ!$B$33:$B$776,N$47)+'СЕТ СН'!$G$11+СВЦЭМ!$D$10+'СЕТ СН'!$G$5-'СЕТ СН'!$G$21</f>
        <v>3512.09658734</v>
      </c>
      <c r="O76" s="36">
        <f>SUMIFS(СВЦЭМ!$D$33:$D$776,СВЦЭМ!$A$33:$A$776,$A76,СВЦЭМ!$B$33:$B$776,O$47)+'СЕТ СН'!$G$11+СВЦЭМ!$D$10+'СЕТ СН'!$G$5-'СЕТ СН'!$G$21</f>
        <v>3520.38048153</v>
      </c>
      <c r="P76" s="36">
        <f>SUMIFS(СВЦЭМ!$D$33:$D$776,СВЦЭМ!$A$33:$A$776,$A76,СВЦЭМ!$B$33:$B$776,P$47)+'СЕТ СН'!$G$11+СВЦЭМ!$D$10+'СЕТ СН'!$G$5-'СЕТ СН'!$G$21</f>
        <v>3531.9582529899999</v>
      </c>
      <c r="Q76" s="36">
        <f>SUMIFS(СВЦЭМ!$D$33:$D$776,СВЦЭМ!$A$33:$A$776,$A76,СВЦЭМ!$B$33:$B$776,Q$47)+'СЕТ СН'!$G$11+СВЦЭМ!$D$10+'СЕТ СН'!$G$5-'СЕТ СН'!$G$21</f>
        <v>3530.7175926499999</v>
      </c>
      <c r="R76" s="36">
        <f>SUMIFS(СВЦЭМ!$D$33:$D$776,СВЦЭМ!$A$33:$A$776,$A76,СВЦЭМ!$B$33:$B$776,R$47)+'СЕТ СН'!$G$11+СВЦЭМ!$D$10+'СЕТ СН'!$G$5-'СЕТ СН'!$G$21</f>
        <v>3505.3787055600001</v>
      </c>
      <c r="S76" s="36">
        <f>SUMIFS(СВЦЭМ!$D$33:$D$776,СВЦЭМ!$A$33:$A$776,$A76,СВЦЭМ!$B$33:$B$776,S$47)+'СЕТ СН'!$G$11+СВЦЭМ!$D$10+'СЕТ СН'!$G$5-'СЕТ СН'!$G$21</f>
        <v>3474.2911959500002</v>
      </c>
      <c r="T76" s="36">
        <f>SUMIFS(СВЦЭМ!$D$33:$D$776,СВЦЭМ!$A$33:$A$776,$A76,СВЦЭМ!$B$33:$B$776,T$47)+'СЕТ СН'!$G$11+СВЦЭМ!$D$10+'СЕТ СН'!$G$5-'СЕТ СН'!$G$21</f>
        <v>3460.69822256</v>
      </c>
      <c r="U76" s="36">
        <f>SUMIFS(СВЦЭМ!$D$33:$D$776,СВЦЭМ!$A$33:$A$776,$A76,СВЦЭМ!$B$33:$B$776,U$47)+'СЕТ СН'!$G$11+СВЦЭМ!$D$10+'СЕТ СН'!$G$5-'СЕТ СН'!$G$21</f>
        <v>3429.67070814</v>
      </c>
      <c r="V76" s="36">
        <f>SUMIFS(СВЦЭМ!$D$33:$D$776,СВЦЭМ!$A$33:$A$776,$A76,СВЦЭМ!$B$33:$B$776,V$47)+'СЕТ СН'!$G$11+СВЦЭМ!$D$10+'СЕТ СН'!$G$5-'СЕТ СН'!$G$21</f>
        <v>3423.9368891100003</v>
      </c>
      <c r="W76" s="36">
        <f>SUMIFS(СВЦЭМ!$D$33:$D$776,СВЦЭМ!$A$33:$A$776,$A76,СВЦЭМ!$B$33:$B$776,W$47)+'СЕТ СН'!$G$11+СВЦЭМ!$D$10+'СЕТ СН'!$G$5-'СЕТ СН'!$G$21</f>
        <v>3403.0981959600003</v>
      </c>
      <c r="X76" s="36">
        <f>SUMIFS(СВЦЭМ!$D$33:$D$776,СВЦЭМ!$A$33:$A$776,$A76,СВЦЭМ!$B$33:$B$776,X$47)+'СЕТ СН'!$G$11+СВЦЭМ!$D$10+'СЕТ СН'!$G$5-'СЕТ СН'!$G$21</f>
        <v>3459.8761776800002</v>
      </c>
      <c r="Y76" s="36">
        <f>SUMIFS(СВЦЭМ!$D$33:$D$776,СВЦЭМ!$A$33:$A$776,$A76,СВЦЭМ!$B$33:$B$776,Y$47)+'СЕТ СН'!$G$11+СВЦЭМ!$D$10+'СЕТ СН'!$G$5-'СЕТ СН'!$G$21</f>
        <v>3517.8430782599999</v>
      </c>
    </row>
    <row r="77" spans="1:26" ht="15.75" x14ac:dyDescent="0.2">
      <c r="A77" s="35">
        <f t="shared" si="1"/>
        <v>43554</v>
      </c>
      <c r="B77" s="36">
        <f>SUMIFS(СВЦЭМ!$D$33:$D$776,СВЦЭМ!$A$33:$A$776,$A77,СВЦЭМ!$B$33:$B$776,B$47)+'СЕТ СН'!$G$11+СВЦЭМ!$D$10+'СЕТ СН'!$G$5-'СЕТ СН'!$G$21</f>
        <v>3541.8093250100001</v>
      </c>
      <c r="C77" s="36">
        <f>SUMIFS(СВЦЭМ!$D$33:$D$776,СВЦЭМ!$A$33:$A$776,$A77,СВЦЭМ!$B$33:$B$776,C$47)+'СЕТ СН'!$G$11+СВЦЭМ!$D$10+'СЕТ СН'!$G$5-'СЕТ СН'!$G$21</f>
        <v>3552.0573844199998</v>
      </c>
      <c r="D77" s="36">
        <f>SUMIFS(СВЦЭМ!$D$33:$D$776,СВЦЭМ!$A$33:$A$776,$A77,СВЦЭМ!$B$33:$B$776,D$47)+'СЕТ СН'!$G$11+СВЦЭМ!$D$10+'СЕТ СН'!$G$5-'СЕТ СН'!$G$21</f>
        <v>3577.9645996899999</v>
      </c>
      <c r="E77" s="36">
        <f>SUMIFS(СВЦЭМ!$D$33:$D$776,СВЦЭМ!$A$33:$A$776,$A77,СВЦЭМ!$B$33:$B$776,E$47)+'СЕТ СН'!$G$11+СВЦЭМ!$D$10+'СЕТ СН'!$G$5-'СЕТ СН'!$G$21</f>
        <v>3589.9011672199999</v>
      </c>
      <c r="F77" s="36">
        <f>SUMIFS(СВЦЭМ!$D$33:$D$776,СВЦЭМ!$A$33:$A$776,$A77,СВЦЭМ!$B$33:$B$776,F$47)+'СЕТ СН'!$G$11+СВЦЭМ!$D$10+'СЕТ СН'!$G$5-'СЕТ СН'!$G$21</f>
        <v>3589.0110317899998</v>
      </c>
      <c r="G77" s="36">
        <f>SUMIFS(СВЦЭМ!$D$33:$D$776,СВЦЭМ!$A$33:$A$776,$A77,СВЦЭМ!$B$33:$B$776,G$47)+'СЕТ СН'!$G$11+СВЦЭМ!$D$10+'СЕТ СН'!$G$5-'СЕТ СН'!$G$21</f>
        <v>3578.7022017700001</v>
      </c>
      <c r="H77" s="36">
        <f>SUMIFS(СВЦЭМ!$D$33:$D$776,СВЦЭМ!$A$33:$A$776,$A77,СВЦЭМ!$B$33:$B$776,H$47)+'СЕТ СН'!$G$11+СВЦЭМ!$D$10+'СЕТ СН'!$G$5-'СЕТ СН'!$G$21</f>
        <v>3559.3381955899999</v>
      </c>
      <c r="I77" s="36">
        <f>SUMIFS(СВЦЭМ!$D$33:$D$776,СВЦЭМ!$A$33:$A$776,$A77,СВЦЭМ!$B$33:$B$776,I$47)+'СЕТ СН'!$G$11+СВЦЭМ!$D$10+'СЕТ СН'!$G$5-'СЕТ СН'!$G$21</f>
        <v>3528.0700436699999</v>
      </c>
      <c r="J77" s="36">
        <f>SUMIFS(СВЦЭМ!$D$33:$D$776,СВЦЭМ!$A$33:$A$776,$A77,СВЦЭМ!$B$33:$B$776,J$47)+'СЕТ СН'!$G$11+СВЦЭМ!$D$10+'СЕТ СН'!$G$5-'СЕТ СН'!$G$21</f>
        <v>3446.7413600899999</v>
      </c>
      <c r="K77" s="36">
        <f>SUMIFS(СВЦЭМ!$D$33:$D$776,СВЦЭМ!$A$33:$A$776,$A77,СВЦЭМ!$B$33:$B$776,K$47)+'СЕТ СН'!$G$11+СВЦЭМ!$D$10+'СЕТ СН'!$G$5-'СЕТ СН'!$G$21</f>
        <v>3414.4507996400002</v>
      </c>
      <c r="L77" s="36">
        <f>SUMIFS(СВЦЭМ!$D$33:$D$776,СВЦЭМ!$A$33:$A$776,$A77,СВЦЭМ!$B$33:$B$776,L$47)+'СЕТ СН'!$G$11+СВЦЭМ!$D$10+'СЕТ СН'!$G$5-'СЕТ СН'!$G$21</f>
        <v>3407.9766083300001</v>
      </c>
      <c r="M77" s="36">
        <f>SUMIFS(СВЦЭМ!$D$33:$D$776,СВЦЭМ!$A$33:$A$776,$A77,СВЦЭМ!$B$33:$B$776,M$47)+'СЕТ СН'!$G$11+СВЦЭМ!$D$10+'СЕТ СН'!$G$5-'СЕТ СН'!$G$21</f>
        <v>3426.4562846600002</v>
      </c>
      <c r="N77" s="36">
        <f>SUMIFS(СВЦЭМ!$D$33:$D$776,СВЦЭМ!$A$33:$A$776,$A77,СВЦЭМ!$B$33:$B$776,N$47)+'СЕТ СН'!$G$11+СВЦЭМ!$D$10+'СЕТ СН'!$G$5-'СЕТ СН'!$G$21</f>
        <v>3466.6922378500003</v>
      </c>
      <c r="O77" s="36">
        <f>SUMIFS(СВЦЭМ!$D$33:$D$776,СВЦЭМ!$A$33:$A$776,$A77,СВЦЭМ!$B$33:$B$776,O$47)+'СЕТ СН'!$G$11+СВЦЭМ!$D$10+'СЕТ СН'!$G$5-'СЕТ СН'!$G$21</f>
        <v>3486.93033745</v>
      </c>
      <c r="P77" s="36">
        <f>SUMIFS(СВЦЭМ!$D$33:$D$776,СВЦЭМ!$A$33:$A$776,$A77,СВЦЭМ!$B$33:$B$776,P$47)+'СЕТ СН'!$G$11+СВЦЭМ!$D$10+'СЕТ СН'!$G$5-'СЕТ СН'!$G$21</f>
        <v>3490.08267432</v>
      </c>
      <c r="Q77" s="36">
        <f>SUMIFS(СВЦЭМ!$D$33:$D$776,СВЦЭМ!$A$33:$A$776,$A77,СВЦЭМ!$B$33:$B$776,Q$47)+'СЕТ СН'!$G$11+СВЦЭМ!$D$10+'СЕТ СН'!$G$5-'СЕТ СН'!$G$21</f>
        <v>3490.1951981100001</v>
      </c>
      <c r="R77" s="36">
        <f>SUMIFS(СВЦЭМ!$D$33:$D$776,СВЦЭМ!$A$33:$A$776,$A77,СВЦЭМ!$B$33:$B$776,R$47)+'СЕТ СН'!$G$11+СВЦЭМ!$D$10+'СЕТ СН'!$G$5-'СЕТ СН'!$G$21</f>
        <v>3464.44685527</v>
      </c>
      <c r="S77" s="36">
        <f>SUMIFS(СВЦЭМ!$D$33:$D$776,СВЦЭМ!$A$33:$A$776,$A77,СВЦЭМ!$B$33:$B$776,S$47)+'СЕТ СН'!$G$11+СВЦЭМ!$D$10+'СЕТ СН'!$G$5-'СЕТ СН'!$G$21</f>
        <v>3421.5541892199999</v>
      </c>
      <c r="T77" s="36">
        <f>SUMIFS(СВЦЭМ!$D$33:$D$776,СВЦЭМ!$A$33:$A$776,$A77,СВЦЭМ!$B$33:$B$776,T$47)+'СЕТ СН'!$G$11+СВЦЭМ!$D$10+'СЕТ СН'!$G$5-'СЕТ СН'!$G$21</f>
        <v>3410.5970755600001</v>
      </c>
      <c r="U77" s="36">
        <f>SUMIFS(СВЦЭМ!$D$33:$D$776,СВЦЭМ!$A$33:$A$776,$A77,СВЦЭМ!$B$33:$B$776,U$47)+'СЕТ СН'!$G$11+СВЦЭМ!$D$10+'СЕТ СН'!$G$5-'СЕТ СН'!$G$21</f>
        <v>3390.5734143600002</v>
      </c>
      <c r="V77" s="36">
        <f>SUMIFS(СВЦЭМ!$D$33:$D$776,СВЦЭМ!$A$33:$A$776,$A77,СВЦЭМ!$B$33:$B$776,V$47)+'СЕТ СН'!$G$11+СВЦЭМ!$D$10+'СЕТ СН'!$G$5-'СЕТ СН'!$G$21</f>
        <v>3373.8301203199999</v>
      </c>
      <c r="W77" s="36">
        <f>SUMIFS(СВЦЭМ!$D$33:$D$776,СВЦЭМ!$A$33:$A$776,$A77,СВЦЭМ!$B$33:$B$776,W$47)+'СЕТ СН'!$G$11+СВЦЭМ!$D$10+'СЕТ СН'!$G$5-'СЕТ СН'!$G$21</f>
        <v>3381.9064197500002</v>
      </c>
      <c r="X77" s="36">
        <f>SUMIFS(СВЦЭМ!$D$33:$D$776,СВЦЭМ!$A$33:$A$776,$A77,СВЦЭМ!$B$33:$B$776,X$47)+'СЕТ СН'!$G$11+СВЦЭМ!$D$10+'СЕТ СН'!$G$5-'СЕТ СН'!$G$21</f>
        <v>3432.5479429900001</v>
      </c>
      <c r="Y77" s="36">
        <f>SUMIFS(СВЦЭМ!$D$33:$D$776,СВЦЭМ!$A$33:$A$776,$A77,СВЦЭМ!$B$33:$B$776,Y$47)+'СЕТ СН'!$G$11+СВЦЭМ!$D$10+'СЕТ СН'!$G$5-'СЕТ СН'!$G$21</f>
        <v>3502.2092095100002</v>
      </c>
    </row>
    <row r="78" spans="1:26" ht="15.75" x14ac:dyDescent="0.2">
      <c r="A78" s="35">
        <f t="shared" si="1"/>
        <v>43555</v>
      </c>
      <c r="B78" s="36">
        <f>SUMIFS(СВЦЭМ!$D$33:$D$776,СВЦЭМ!$A$33:$A$776,$A78,СВЦЭМ!$B$33:$B$776,B$47)+'СЕТ СН'!$G$11+СВЦЭМ!$D$10+'СЕТ СН'!$G$5-'СЕТ СН'!$G$21</f>
        <v>3535.8927573400001</v>
      </c>
      <c r="C78" s="36">
        <f>SUMIFS(СВЦЭМ!$D$33:$D$776,СВЦЭМ!$A$33:$A$776,$A78,СВЦЭМ!$B$33:$B$776,C$47)+'СЕТ СН'!$G$11+СВЦЭМ!$D$10+'СЕТ СН'!$G$5-'СЕТ СН'!$G$21</f>
        <v>3566.0145632799999</v>
      </c>
      <c r="D78" s="36">
        <f>SUMIFS(СВЦЭМ!$D$33:$D$776,СВЦЭМ!$A$33:$A$776,$A78,СВЦЭМ!$B$33:$B$776,D$47)+'СЕТ СН'!$G$11+СВЦЭМ!$D$10+'СЕТ СН'!$G$5-'СЕТ СН'!$G$21</f>
        <v>3588.810031</v>
      </c>
      <c r="E78" s="36">
        <f>SUMIFS(СВЦЭМ!$D$33:$D$776,СВЦЭМ!$A$33:$A$776,$A78,СВЦЭМ!$B$33:$B$776,E$47)+'СЕТ СН'!$G$11+СВЦЭМ!$D$10+'СЕТ СН'!$G$5-'СЕТ СН'!$G$21</f>
        <v>3598.3520927700001</v>
      </c>
      <c r="F78" s="36">
        <f>SUMIFS(СВЦЭМ!$D$33:$D$776,СВЦЭМ!$A$33:$A$776,$A78,СВЦЭМ!$B$33:$B$776,F$47)+'СЕТ СН'!$G$11+СВЦЭМ!$D$10+'СЕТ СН'!$G$5-'СЕТ СН'!$G$21</f>
        <v>3599.81919922</v>
      </c>
      <c r="G78" s="36">
        <f>SUMIFS(СВЦЭМ!$D$33:$D$776,СВЦЭМ!$A$33:$A$776,$A78,СВЦЭМ!$B$33:$B$776,G$47)+'СЕТ СН'!$G$11+СВЦЭМ!$D$10+'СЕТ СН'!$G$5-'СЕТ СН'!$G$21</f>
        <v>3593.5919624200001</v>
      </c>
      <c r="H78" s="36">
        <f>SUMIFS(СВЦЭМ!$D$33:$D$776,СВЦЭМ!$A$33:$A$776,$A78,СВЦЭМ!$B$33:$B$776,H$47)+'СЕТ СН'!$G$11+СВЦЭМ!$D$10+'СЕТ СН'!$G$5-'СЕТ СН'!$G$21</f>
        <v>3566.4696625699999</v>
      </c>
      <c r="I78" s="36">
        <f>SUMIFS(СВЦЭМ!$D$33:$D$776,СВЦЭМ!$A$33:$A$776,$A78,СВЦЭМ!$B$33:$B$776,I$47)+'СЕТ СН'!$G$11+СВЦЭМ!$D$10+'СЕТ СН'!$G$5-'СЕТ СН'!$G$21</f>
        <v>3523.59053098</v>
      </c>
      <c r="J78" s="36">
        <f>SUMIFS(СВЦЭМ!$D$33:$D$776,СВЦЭМ!$A$33:$A$776,$A78,СВЦЭМ!$B$33:$B$776,J$47)+'СЕТ СН'!$G$11+СВЦЭМ!$D$10+'СЕТ СН'!$G$5-'СЕТ СН'!$G$21</f>
        <v>3453.00906261</v>
      </c>
      <c r="K78" s="36">
        <f>SUMIFS(СВЦЭМ!$D$33:$D$776,СВЦЭМ!$A$33:$A$776,$A78,СВЦЭМ!$B$33:$B$776,K$47)+'СЕТ СН'!$G$11+СВЦЭМ!$D$10+'СЕТ СН'!$G$5-'СЕТ СН'!$G$21</f>
        <v>3416.32596521</v>
      </c>
      <c r="L78" s="36">
        <f>SUMIFS(СВЦЭМ!$D$33:$D$776,СВЦЭМ!$A$33:$A$776,$A78,СВЦЭМ!$B$33:$B$776,L$47)+'СЕТ СН'!$G$11+СВЦЭМ!$D$10+'СЕТ СН'!$G$5-'СЕТ СН'!$G$21</f>
        <v>3414.8297935199998</v>
      </c>
      <c r="M78" s="36">
        <f>SUMIFS(СВЦЭМ!$D$33:$D$776,СВЦЭМ!$A$33:$A$776,$A78,СВЦЭМ!$B$33:$B$776,M$47)+'СЕТ СН'!$G$11+СВЦЭМ!$D$10+'СЕТ СН'!$G$5-'СЕТ СН'!$G$21</f>
        <v>3445.79507831</v>
      </c>
      <c r="N78" s="36">
        <f>SUMIFS(СВЦЭМ!$D$33:$D$776,СВЦЭМ!$A$33:$A$776,$A78,СВЦЭМ!$B$33:$B$776,N$47)+'СЕТ СН'!$G$11+СВЦЭМ!$D$10+'СЕТ СН'!$G$5-'СЕТ СН'!$G$21</f>
        <v>3488.81557363</v>
      </c>
      <c r="O78" s="36">
        <f>SUMIFS(СВЦЭМ!$D$33:$D$776,СВЦЭМ!$A$33:$A$776,$A78,СВЦЭМ!$B$33:$B$776,O$47)+'СЕТ СН'!$G$11+СВЦЭМ!$D$10+'СЕТ СН'!$G$5-'СЕТ СН'!$G$21</f>
        <v>3502.29615345</v>
      </c>
      <c r="P78" s="36">
        <f>SUMIFS(СВЦЭМ!$D$33:$D$776,СВЦЭМ!$A$33:$A$776,$A78,СВЦЭМ!$B$33:$B$776,P$47)+'СЕТ СН'!$G$11+СВЦЭМ!$D$10+'СЕТ СН'!$G$5-'СЕТ СН'!$G$21</f>
        <v>3513.36678493</v>
      </c>
      <c r="Q78" s="36">
        <f>SUMIFS(СВЦЭМ!$D$33:$D$776,СВЦЭМ!$A$33:$A$776,$A78,СВЦЭМ!$B$33:$B$776,Q$47)+'СЕТ СН'!$G$11+СВЦЭМ!$D$10+'СЕТ СН'!$G$5-'СЕТ СН'!$G$21</f>
        <v>3509.2531141999998</v>
      </c>
      <c r="R78" s="36">
        <f>SUMIFS(СВЦЭМ!$D$33:$D$776,СВЦЭМ!$A$33:$A$776,$A78,СВЦЭМ!$B$33:$B$776,R$47)+'СЕТ СН'!$G$11+СВЦЭМ!$D$10+'СЕТ СН'!$G$5-'СЕТ СН'!$G$21</f>
        <v>3475.7470331300001</v>
      </c>
      <c r="S78" s="36">
        <f>SUMIFS(СВЦЭМ!$D$33:$D$776,СВЦЭМ!$A$33:$A$776,$A78,СВЦЭМ!$B$33:$B$776,S$47)+'СЕТ СН'!$G$11+СВЦЭМ!$D$10+'СЕТ СН'!$G$5-'СЕТ СН'!$G$21</f>
        <v>3438.0280106300002</v>
      </c>
      <c r="T78" s="36">
        <f>SUMIFS(СВЦЭМ!$D$33:$D$776,СВЦЭМ!$A$33:$A$776,$A78,СВЦЭМ!$B$33:$B$776,T$47)+'СЕТ СН'!$G$11+СВЦЭМ!$D$10+'СЕТ СН'!$G$5-'СЕТ СН'!$G$21</f>
        <v>3407.9625535700002</v>
      </c>
      <c r="U78" s="36">
        <f>SUMIFS(СВЦЭМ!$D$33:$D$776,СВЦЭМ!$A$33:$A$776,$A78,СВЦЭМ!$B$33:$B$776,U$47)+'СЕТ СН'!$G$11+СВЦЭМ!$D$10+'СЕТ СН'!$G$5-'СЕТ СН'!$G$21</f>
        <v>3389.0290682</v>
      </c>
      <c r="V78" s="36">
        <f>SUMIFS(СВЦЭМ!$D$33:$D$776,СВЦЭМ!$A$33:$A$776,$A78,СВЦЭМ!$B$33:$B$776,V$47)+'СЕТ СН'!$G$11+СВЦЭМ!$D$10+'СЕТ СН'!$G$5-'СЕТ СН'!$G$21</f>
        <v>3368.81814609</v>
      </c>
      <c r="W78" s="36">
        <f>SUMIFS(СВЦЭМ!$D$33:$D$776,СВЦЭМ!$A$33:$A$776,$A78,СВЦЭМ!$B$33:$B$776,W$47)+'СЕТ СН'!$G$11+СВЦЭМ!$D$10+'СЕТ СН'!$G$5-'СЕТ СН'!$G$21</f>
        <v>3366.8087568700003</v>
      </c>
      <c r="X78" s="36">
        <f>SUMIFS(СВЦЭМ!$D$33:$D$776,СВЦЭМ!$A$33:$A$776,$A78,СВЦЭМ!$B$33:$B$776,X$47)+'СЕТ СН'!$G$11+СВЦЭМ!$D$10+'СЕТ СН'!$G$5-'СЕТ СН'!$G$21</f>
        <v>3415.34836288</v>
      </c>
      <c r="Y78" s="36">
        <f>SUMIFS(СВЦЭМ!$D$33:$D$776,СВЦЭМ!$A$33:$A$776,$A78,СВЦЭМ!$B$33:$B$776,Y$47)+'СЕТ СН'!$G$11+СВЦЭМ!$D$10+'СЕТ СН'!$G$5-'СЕТ СН'!$G$21</f>
        <v>3486.1354029900003</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0" t="s">
        <v>7</v>
      </c>
      <c r="B81" s="124" t="s">
        <v>75</v>
      </c>
      <c r="C81" s="125"/>
      <c r="D81" s="125"/>
      <c r="E81" s="125"/>
      <c r="F81" s="125"/>
      <c r="G81" s="125"/>
      <c r="H81" s="125"/>
      <c r="I81" s="125"/>
      <c r="J81" s="125"/>
      <c r="K81" s="125"/>
      <c r="L81" s="125"/>
      <c r="M81" s="125"/>
      <c r="N81" s="125"/>
      <c r="O81" s="125"/>
      <c r="P81" s="125"/>
      <c r="Q81" s="125"/>
      <c r="R81" s="125"/>
      <c r="S81" s="125"/>
      <c r="T81" s="125"/>
      <c r="U81" s="125"/>
      <c r="V81" s="125"/>
      <c r="W81" s="125"/>
      <c r="X81" s="125"/>
      <c r="Y81" s="126"/>
    </row>
    <row r="82" spans="1:27" ht="12.75" customHeight="1" x14ac:dyDescent="0.2">
      <c r="A82" s="131"/>
      <c r="B82" s="127"/>
      <c r="C82" s="128"/>
      <c r="D82" s="128"/>
      <c r="E82" s="128"/>
      <c r="F82" s="128"/>
      <c r="G82" s="128"/>
      <c r="H82" s="128"/>
      <c r="I82" s="128"/>
      <c r="J82" s="128"/>
      <c r="K82" s="128"/>
      <c r="L82" s="128"/>
      <c r="M82" s="128"/>
      <c r="N82" s="128"/>
      <c r="O82" s="128"/>
      <c r="P82" s="128"/>
      <c r="Q82" s="128"/>
      <c r="R82" s="128"/>
      <c r="S82" s="128"/>
      <c r="T82" s="128"/>
      <c r="U82" s="128"/>
      <c r="V82" s="128"/>
      <c r="W82" s="128"/>
      <c r="X82" s="128"/>
      <c r="Y82" s="129"/>
    </row>
    <row r="83" spans="1:27" ht="12.75" customHeight="1" x14ac:dyDescent="0.2">
      <c r="A83" s="132"/>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01.03.2019</v>
      </c>
      <c r="B84" s="36">
        <f>SUMIFS(СВЦЭМ!$D$33:$D$776,СВЦЭМ!$A$33:$A$776,$A84,СВЦЭМ!$B$33:$B$776,B$83)+'СЕТ СН'!$H$11+СВЦЭМ!$D$10+'СЕТ СН'!$H$5-'СЕТ СН'!$H$21</f>
        <v>3659.4699107199999</v>
      </c>
      <c r="C84" s="36">
        <f>SUMIFS(СВЦЭМ!$D$33:$D$776,СВЦЭМ!$A$33:$A$776,$A84,СВЦЭМ!$B$33:$B$776,C$83)+'СЕТ СН'!$H$11+СВЦЭМ!$D$10+'СЕТ СН'!$H$5-'СЕТ СН'!$H$21</f>
        <v>3692.86613425</v>
      </c>
      <c r="D84" s="36">
        <f>SUMIFS(СВЦЭМ!$D$33:$D$776,СВЦЭМ!$A$33:$A$776,$A84,СВЦЭМ!$B$33:$B$776,D$83)+'СЕТ СН'!$H$11+СВЦЭМ!$D$10+'СЕТ СН'!$H$5-'СЕТ СН'!$H$21</f>
        <v>3709.53819088</v>
      </c>
      <c r="E84" s="36">
        <f>SUMIFS(СВЦЭМ!$D$33:$D$776,СВЦЭМ!$A$33:$A$776,$A84,СВЦЭМ!$B$33:$B$776,E$83)+'СЕТ СН'!$H$11+СВЦЭМ!$D$10+'СЕТ СН'!$H$5-'СЕТ СН'!$H$21</f>
        <v>3751.6679283599997</v>
      </c>
      <c r="F84" s="36">
        <f>SUMIFS(СВЦЭМ!$D$33:$D$776,СВЦЭМ!$A$33:$A$776,$A84,СВЦЭМ!$B$33:$B$776,F$83)+'СЕТ СН'!$H$11+СВЦЭМ!$D$10+'СЕТ СН'!$H$5-'СЕТ СН'!$H$21</f>
        <v>3751.11273308</v>
      </c>
      <c r="G84" s="36">
        <f>SUMIFS(СВЦЭМ!$D$33:$D$776,СВЦЭМ!$A$33:$A$776,$A84,СВЦЭМ!$B$33:$B$776,G$83)+'СЕТ СН'!$H$11+СВЦЭМ!$D$10+'СЕТ СН'!$H$5-'СЕТ СН'!$H$21</f>
        <v>3693.4261812599998</v>
      </c>
      <c r="H84" s="36">
        <f>SUMIFS(СВЦЭМ!$D$33:$D$776,СВЦЭМ!$A$33:$A$776,$A84,СВЦЭМ!$B$33:$B$776,H$83)+'СЕТ СН'!$H$11+СВЦЭМ!$D$10+'СЕТ СН'!$H$5-'СЕТ СН'!$H$21</f>
        <v>3636.4870856299999</v>
      </c>
      <c r="I84" s="36">
        <f>SUMIFS(СВЦЭМ!$D$33:$D$776,СВЦЭМ!$A$33:$A$776,$A84,СВЦЭМ!$B$33:$B$776,I$83)+'СЕТ СН'!$H$11+СВЦЭМ!$D$10+'СЕТ СН'!$H$5-'СЕТ СН'!$H$21</f>
        <v>3590.7963228399999</v>
      </c>
      <c r="J84" s="36">
        <f>SUMIFS(СВЦЭМ!$D$33:$D$776,СВЦЭМ!$A$33:$A$776,$A84,СВЦЭМ!$B$33:$B$776,J$83)+'СЕТ СН'!$H$11+СВЦЭМ!$D$10+'СЕТ СН'!$H$5-'СЕТ СН'!$H$21</f>
        <v>3561.3056504599999</v>
      </c>
      <c r="K84" s="36">
        <f>SUMIFS(СВЦЭМ!$D$33:$D$776,СВЦЭМ!$A$33:$A$776,$A84,СВЦЭМ!$B$33:$B$776,K$83)+'СЕТ СН'!$H$11+СВЦЭМ!$D$10+'СЕТ СН'!$H$5-'СЕТ СН'!$H$21</f>
        <v>3544.4536368999998</v>
      </c>
      <c r="L84" s="36">
        <f>SUMIFS(СВЦЭМ!$D$33:$D$776,СВЦЭМ!$A$33:$A$776,$A84,СВЦЭМ!$B$33:$B$776,L$83)+'СЕТ СН'!$H$11+СВЦЭМ!$D$10+'СЕТ СН'!$H$5-'СЕТ СН'!$H$21</f>
        <v>3558.2310382999999</v>
      </c>
      <c r="M84" s="36">
        <f>SUMIFS(СВЦЭМ!$D$33:$D$776,СВЦЭМ!$A$33:$A$776,$A84,СВЦЭМ!$B$33:$B$776,M$83)+'СЕТ СН'!$H$11+СВЦЭМ!$D$10+'СЕТ СН'!$H$5-'СЕТ СН'!$H$21</f>
        <v>3578.2718047200001</v>
      </c>
      <c r="N84" s="36">
        <f>SUMIFS(СВЦЭМ!$D$33:$D$776,СВЦЭМ!$A$33:$A$776,$A84,СВЦЭМ!$B$33:$B$776,N$83)+'СЕТ СН'!$H$11+СВЦЭМ!$D$10+'СЕТ СН'!$H$5-'СЕТ СН'!$H$21</f>
        <v>3607.71713077</v>
      </c>
      <c r="O84" s="36">
        <f>SUMIFS(СВЦЭМ!$D$33:$D$776,СВЦЭМ!$A$33:$A$776,$A84,СВЦЭМ!$B$33:$B$776,O$83)+'СЕТ СН'!$H$11+СВЦЭМ!$D$10+'СЕТ СН'!$H$5-'СЕТ СН'!$H$21</f>
        <v>3620.2542367999999</v>
      </c>
      <c r="P84" s="36">
        <f>SUMIFS(СВЦЭМ!$D$33:$D$776,СВЦЭМ!$A$33:$A$776,$A84,СВЦЭМ!$B$33:$B$776,P$83)+'СЕТ СН'!$H$11+СВЦЭМ!$D$10+'СЕТ СН'!$H$5-'СЕТ СН'!$H$21</f>
        <v>3625.9298172400004</v>
      </c>
      <c r="Q84" s="36">
        <f>SUMIFS(СВЦЭМ!$D$33:$D$776,СВЦЭМ!$A$33:$A$776,$A84,СВЦЭМ!$B$33:$B$776,Q$83)+'СЕТ СН'!$H$11+СВЦЭМ!$D$10+'СЕТ СН'!$H$5-'СЕТ СН'!$H$21</f>
        <v>3621.3661946800003</v>
      </c>
      <c r="R84" s="36">
        <f>SUMIFS(СВЦЭМ!$D$33:$D$776,СВЦЭМ!$A$33:$A$776,$A84,СВЦЭМ!$B$33:$B$776,R$83)+'СЕТ СН'!$H$11+СВЦЭМ!$D$10+'СЕТ СН'!$H$5-'СЕТ СН'!$H$21</f>
        <v>3587.9446044900001</v>
      </c>
      <c r="S84" s="36">
        <f>SUMIFS(СВЦЭМ!$D$33:$D$776,СВЦЭМ!$A$33:$A$776,$A84,СВЦЭМ!$B$33:$B$776,S$83)+'СЕТ СН'!$H$11+СВЦЭМ!$D$10+'СЕТ СН'!$H$5-'СЕТ СН'!$H$21</f>
        <v>3553.0032004</v>
      </c>
      <c r="T84" s="36">
        <f>SUMIFS(СВЦЭМ!$D$33:$D$776,СВЦЭМ!$A$33:$A$776,$A84,СВЦЭМ!$B$33:$B$776,T$83)+'СЕТ СН'!$H$11+СВЦЭМ!$D$10+'СЕТ СН'!$H$5-'СЕТ СН'!$H$21</f>
        <v>3535.8490626299999</v>
      </c>
      <c r="U84" s="36">
        <f>SUMIFS(СВЦЭМ!$D$33:$D$776,СВЦЭМ!$A$33:$A$776,$A84,СВЦЭМ!$B$33:$B$776,U$83)+'СЕТ СН'!$H$11+СВЦЭМ!$D$10+'СЕТ СН'!$H$5-'СЕТ СН'!$H$21</f>
        <v>3514.2861639100001</v>
      </c>
      <c r="V84" s="36">
        <f>SUMIFS(СВЦЭМ!$D$33:$D$776,СВЦЭМ!$A$33:$A$776,$A84,СВЦЭМ!$B$33:$B$776,V$83)+'СЕТ СН'!$H$11+СВЦЭМ!$D$10+'СЕТ СН'!$H$5-'СЕТ СН'!$H$21</f>
        <v>3516.0359916799998</v>
      </c>
      <c r="W84" s="36">
        <f>SUMIFS(СВЦЭМ!$D$33:$D$776,СВЦЭМ!$A$33:$A$776,$A84,СВЦЭМ!$B$33:$B$776,W$83)+'СЕТ СН'!$H$11+СВЦЭМ!$D$10+'СЕТ СН'!$H$5-'СЕТ СН'!$H$21</f>
        <v>3526.9405602900001</v>
      </c>
      <c r="X84" s="36">
        <f>SUMIFS(СВЦЭМ!$D$33:$D$776,СВЦЭМ!$A$33:$A$776,$A84,СВЦЭМ!$B$33:$B$776,X$83)+'СЕТ СН'!$H$11+СВЦЭМ!$D$10+'СЕТ СН'!$H$5-'СЕТ СН'!$H$21</f>
        <v>3575.37282925</v>
      </c>
      <c r="Y84" s="36">
        <f>SUMIFS(СВЦЭМ!$D$33:$D$776,СВЦЭМ!$A$33:$A$776,$A84,СВЦЭМ!$B$33:$B$776,Y$83)+'СЕТ СН'!$H$11+СВЦЭМ!$D$10+'СЕТ СН'!$H$5-'СЕТ СН'!$H$21</f>
        <v>3633.1881043200001</v>
      </c>
      <c r="AA84" s="45"/>
    </row>
    <row r="85" spans="1:27" ht="15.75" x14ac:dyDescent="0.2">
      <c r="A85" s="35">
        <f>A84+1</f>
        <v>43526</v>
      </c>
      <c r="B85" s="36">
        <f>SUMIFS(СВЦЭМ!$D$33:$D$776,СВЦЭМ!$A$33:$A$776,$A85,СВЦЭМ!$B$33:$B$776,B$83)+'СЕТ СН'!$H$11+СВЦЭМ!$D$10+'СЕТ СН'!$H$5-'СЕТ СН'!$H$21</f>
        <v>3671.1412796700001</v>
      </c>
      <c r="C85" s="36">
        <f>SUMIFS(СВЦЭМ!$D$33:$D$776,СВЦЭМ!$A$33:$A$776,$A85,СВЦЭМ!$B$33:$B$776,C$83)+'СЕТ СН'!$H$11+СВЦЭМ!$D$10+'СЕТ СН'!$H$5-'СЕТ СН'!$H$21</f>
        <v>3690.5655070299999</v>
      </c>
      <c r="D85" s="36">
        <f>SUMIFS(СВЦЭМ!$D$33:$D$776,СВЦЭМ!$A$33:$A$776,$A85,СВЦЭМ!$B$33:$B$776,D$83)+'СЕТ СН'!$H$11+СВЦЭМ!$D$10+'СЕТ СН'!$H$5-'СЕТ СН'!$H$21</f>
        <v>3713.9746550099999</v>
      </c>
      <c r="E85" s="36">
        <f>SUMIFS(СВЦЭМ!$D$33:$D$776,СВЦЭМ!$A$33:$A$776,$A85,СВЦЭМ!$B$33:$B$776,E$83)+'СЕТ СН'!$H$11+СВЦЭМ!$D$10+'СЕТ СН'!$H$5-'СЕТ СН'!$H$21</f>
        <v>3714.01305637</v>
      </c>
      <c r="F85" s="36">
        <f>SUMIFS(СВЦЭМ!$D$33:$D$776,СВЦЭМ!$A$33:$A$776,$A85,СВЦЭМ!$B$33:$B$776,F$83)+'СЕТ СН'!$H$11+СВЦЭМ!$D$10+'СЕТ СН'!$H$5-'СЕТ СН'!$H$21</f>
        <v>3722.08129414</v>
      </c>
      <c r="G85" s="36">
        <f>SUMIFS(СВЦЭМ!$D$33:$D$776,СВЦЭМ!$A$33:$A$776,$A85,СВЦЭМ!$B$33:$B$776,G$83)+'СЕТ СН'!$H$11+СВЦЭМ!$D$10+'СЕТ СН'!$H$5-'СЕТ СН'!$H$21</f>
        <v>3709.40341928</v>
      </c>
      <c r="H85" s="36">
        <f>SUMIFS(СВЦЭМ!$D$33:$D$776,СВЦЭМ!$A$33:$A$776,$A85,СВЦЭМ!$B$33:$B$776,H$83)+'СЕТ СН'!$H$11+СВЦЭМ!$D$10+'СЕТ СН'!$H$5-'СЕТ СН'!$H$21</f>
        <v>3689.7312898999999</v>
      </c>
      <c r="I85" s="36">
        <f>SUMIFS(СВЦЭМ!$D$33:$D$776,СВЦЭМ!$A$33:$A$776,$A85,СВЦЭМ!$B$33:$B$776,I$83)+'СЕТ СН'!$H$11+СВЦЭМ!$D$10+'СЕТ СН'!$H$5-'СЕТ СН'!$H$21</f>
        <v>3624.24164329</v>
      </c>
      <c r="J85" s="36">
        <f>SUMIFS(СВЦЭМ!$D$33:$D$776,СВЦЭМ!$A$33:$A$776,$A85,СВЦЭМ!$B$33:$B$776,J$83)+'СЕТ СН'!$H$11+СВЦЭМ!$D$10+'СЕТ СН'!$H$5-'СЕТ СН'!$H$21</f>
        <v>3569.8342043299999</v>
      </c>
      <c r="K85" s="36">
        <f>SUMIFS(СВЦЭМ!$D$33:$D$776,СВЦЭМ!$A$33:$A$776,$A85,СВЦЭМ!$B$33:$B$776,K$83)+'СЕТ СН'!$H$11+СВЦЭМ!$D$10+'СЕТ СН'!$H$5-'СЕТ СН'!$H$21</f>
        <v>3549.4406136400003</v>
      </c>
      <c r="L85" s="36">
        <f>SUMIFS(СВЦЭМ!$D$33:$D$776,СВЦЭМ!$A$33:$A$776,$A85,СВЦЭМ!$B$33:$B$776,L$83)+'СЕТ СН'!$H$11+СВЦЭМ!$D$10+'СЕТ СН'!$H$5-'СЕТ СН'!$H$21</f>
        <v>3542.25163144</v>
      </c>
      <c r="M85" s="36">
        <f>SUMIFS(СВЦЭМ!$D$33:$D$776,СВЦЭМ!$A$33:$A$776,$A85,СВЦЭМ!$B$33:$B$776,M$83)+'СЕТ СН'!$H$11+СВЦЭМ!$D$10+'СЕТ СН'!$H$5-'СЕТ СН'!$H$21</f>
        <v>3567.2890252899997</v>
      </c>
      <c r="N85" s="36">
        <f>SUMIFS(СВЦЭМ!$D$33:$D$776,СВЦЭМ!$A$33:$A$776,$A85,СВЦЭМ!$B$33:$B$776,N$83)+'СЕТ СН'!$H$11+СВЦЭМ!$D$10+'СЕТ СН'!$H$5-'СЕТ СН'!$H$21</f>
        <v>3618.2595105700002</v>
      </c>
      <c r="O85" s="36">
        <f>SUMIFS(СВЦЭМ!$D$33:$D$776,СВЦЭМ!$A$33:$A$776,$A85,СВЦЭМ!$B$33:$B$776,O$83)+'СЕТ СН'!$H$11+СВЦЭМ!$D$10+'СЕТ СН'!$H$5-'СЕТ СН'!$H$21</f>
        <v>3621.92909414</v>
      </c>
      <c r="P85" s="36">
        <f>SUMIFS(СВЦЭМ!$D$33:$D$776,СВЦЭМ!$A$33:$A$776,$A85,СВЦЭМ!$B$33:$B$776,P$83)+'СЕТ СН'!$H$11+СВЦЭМ!$D$10+'СЕТ СН'!$H$5-'СЕТ СН'!$H$21</f>
        <v>3644.9482937299999</v>
      </c>
      <c r="Q85" s="36">
        <f>SUMIFS(СВЦЭМ!$D$33:$D$776,СВЦЭМ!$A$33:$A$776,$A85,СВЦЭМ!$B$33:$B$776,Q$83)+'СЕТ СН'!$H$11+СВЦЭМ!$D$10+'СЕТ СН'!$H$5-'СЕТ СН'!$H$21</f>
        <v>3641.9450164899999</v>
      </c>
      <c r="R85" s="36">
        <f>SUMIFS(СВЦЭМ!$D$33:$D$776,СВЦЭМ!$A$33:$A$776,$A85,СВЦЭМ!$B$33:$B$776,R$83)+'СЕТ СН'!$H$11+СВЦЭМ!$D$10+'СЕТ СН'!$H$5-'СЕТ СН'!$H$21</f>
        <v>3602.4804687300002</v>
      </c>
      <c r="S85" s="36">
        <f>SUMIFS(СВЦЭМ!$D$33:$D$776,СВЦЭМ!$A$33:$A$776,$A85,СВЦЭМ!$B$33:$B$776,S$83)+'СЕТ СН'!$H$11+СВЦЭМ!$D$10+'СЕТ СН'!$H$5-'СЕТ СН'!$H$21</f>
        <v>3558.6838584699999</v>
      </c>
      <c r="T85" s="36">
        <f>SUMIFS(СВЦЭМ!$D$33:$D$776,СВЦЭМ!$A$33:$A$776,$A85,СВЦЭМ!$B$33:$B$776,T$83)+'СЕТ СН'!$H$11+СВЦЭМ!$D$10+'СЕТ СН'!$H$5-'СЕТ СН'!$H$21</f>
        <v>3529.8708536300001</v>
      </c>
      <c r="U85" s="36">
        <f>SUMIFS(СВЦЭМ!$D$33:$D$776,СВЦЭМ!$A$33:$A$776,$A85,СВЦЭМ!$B$33:$B$776,U$83)+'СЕТ СН'!$H$11+СВЦЭМ!$D$10+'СЕТ СН'!$H$5-'СЕТ СН'!$H$21</f>
        <v>3498.1087285799999</v>
      </c>
      <c r="V85" s="36">
        <f>SUMIFS(СВЦЭМ!$D$33:$D$776,СВЦЭМ!$A$33:$A$776,$A85,СВЦЭМ!$B$33:$B$776,V$83)+'СЕТ СН'!$H$11+СВЦЭМ!$D$10+'СЕТ СН'!$H$5-'СЕТ СН'!$H$21</f>
        <v>3489.7212253299999</v>
      </c>
      <c r="W85" s="36">
        <f>SUMIFS(СВЦЭМ!$D$33:$D$776,СВЦЭМ!$A$33:$A$776,$A85,СВЦЭМ!$B$33:$B$776,W$83)+'СЕТ СН'!$H$11+СВЦЭМ!$D$10+'СЕТ СН'!$H$5-'СЕТ СН'!$H$21</f>
        <v>3497.6816323200001</v>
      </c>
      <c r="X85" s="36">
        <f>SUMIFS(СВЦЭМ!$D$33:$D$776,СВЦЭМ!$A$33:$A$776,$A85,СВЦЭМ!$B$33:$B$776,X$83)+'СЕТ СН'!$H$11+СВЦЭМ!$D$10+'СЕТ СН'!$H$5-'СЕТ СН'!$H$21</f>
        <v>3545.6020503999998</v>
      </c>
      <c r="Y85" s="36">
        <f>SUMIFS(СВЦЭМ!$D$33:$D$776,СВЦЭМ!$A$33:$A$776,$A85,СВЦЭМ!$B$33:$B$776,Y$83)+'СЕТ СН'!$H$11+СВЦЭМ!$D$10+'СЕТ СН'!$H$5-'СЕТ СН'!$H$21</f>
        <v>3610.2591733600002</v>
      </c>
    </row>
    <row r="86" spans="1:27" ht="15.75" x14ac:dyDescent="0.2">
      <c r="A86" s="35">
        <f t="shared" ref="A86:A114" si="2">A85+1</f>
        <v>43527</v>
      </c>
      <c r="B86" s="36">
        <f>SUMIFS(СВЦЭМ!$D$33:$D$776,СВЦЭМ!$A$33:$A$776,$A86,СВЦЭМ!$B$33:$B$776,B$83)+'СЕТ СН'!$H$11+СВЦЭМ!$D$10+'СЕТ СН'!$H$5-'СЕТ СН'!$H$21</f>
        <v>3642.5912394500001</v>
      </c>
      <c r="C86" s="36">
        <f>SUMIFS(СВЦЭМ!$D$33:$D$776,СВЦЭМ!$A$33:$A$776,$A86,СВЦЭМ!$B$33:$B$776,C$83)+'СЕТ СН'!$H$11+СВЦЭМ!$D$10+'СЕТ СН'!$H$5-'СЕТ СН'!$H$21</f>
        <v>3669.2130923200002</v>
      </c>
      <c r="D86" s="36">
        <f>SUMIFS(СВЦЭМ!$D$33:$D$776,СВЦЭМ!$A$33:$A$776,$A86,СВЦЭМ!$B$33:$B$776,D$83)+'СЕТ СН'!$H$11+СВЦЭМ!$D$10+'СЕТ СН'!$H$5-'СЕТ СН'!$H$21</f>
        <v>3699.8367173899996</v>
      </c>
      <c r="E86" s="36">
        <f>SUMIFS(СВЦЭМ!$D$33:$D$776,СВЦЭМ!$A$33:$A$776,$A86,СВЦЭМ!$B$33:$B$776,E$83)+'СЕТ СН'!$H$11+СВЦЭМ!$D$10+'СЕТ СН'!$H$5-'СЕТ СН'!$H$21</f>
        <v>3697.6558599800001</v>
      </c>
      <c r="F86" s="36">
        <f>SUMIFS(СВЦЭМ!$D$33:$D$776,СВЦЭМ!$A$33:$A$776,$A86,СВЦЭМ!$B$33:$B$776,F$83)+'СЕТ СН'!$H$11+СВЦЭМ!$D$10+'СЕТ СН'!$H$5-'СЕТ СН'!$H$21</f>
        <v>3713.5840963400001</v>
      </c>
      <c r="G86" s="36">
        <f>SUMIFS(СВЦЭМ!$D$33:$D$776,СВЦЭМ!$A$33:$A$776,$A86,СВЦЭМ!$B$33:$B$776,G$83)+'СЕТ СН'!$H$11+СВЦЭМ!$D$10+'СЕТ СН'!$H$5-'СЕТ СН'!$H$21</f>
        <v>3701.5435978300002</v>
      </c>
      <c r="H86" s="36">
        <f>SUMIFS(СВЦЭМ!$D$33:$D$776,СВЦЭМ!$A$33:$A$776,$A86,СВЦЭМ!$B$33:$B$776,H$83)+'СЕТ СН'!$H$11+СВЦЭМ!$D$10+'СЕТ СН'!$H$5-'СЕТ СН'!$H$21</f>
        <v>3691.50879794</v>
      </c>
      <c r="I86" s="36">
        <f>SUMIFS(СВЦЭМ!$D$33:$D$776,СВЦЭМ!$A$33:$A$776,$A86,СВЦЭМ!$B$33:$B$776,I$83)+'СЕТ СН'!$H$11+СВЦЭМ!$D$10+'СЕТ СН'!$H$5-'СЕТ СН'!$H$21</f>
        <v>3642.0763692299997</v>
      </c>
      <c r="J86" s="36">
        <f>SUMIFS(СВЦЭМ!$D$33:$D$776,СВЦЭМ!$A$33:$A$776,$A86,СВЦЭМ!$B$33:$B$776,J$83)+'СЕТ СН'!$H$11+СВЦЭМ!$D$10+'СЕТ СН'!$H$5-'СЕТ СН'!$H$21</f>
        <v>3573.5695606600002</v>
      </c>
      <c r="K86" s="36">
        <f>SUMIFS(СВЦЭМ!$D$33:$D$776,СВЦЭМ!$A$33:$A$776,$A86,СВЦЭМ!$B$33:$B$776,K$83)+'СЕТ СН'!$H$11+СВЦЭМ!$D$10+'СЕТ СН'!$H$5-'СЕТ СН'!$H$21</f>
        <v>3516.2265683599999</v>
      </c>
      <c r="L86" s="36">
        <f>SUMIFS(СВЦЭМ!$D$33:$D$776,СВЦЭМ!$A$33:$A$776,$A86,СВЦЭМ!$B$33:$B$776,L$83)+'СЕТ СН'!$H$11+СВЦЭМ!$D$10+'СЕТ СН'!$H$5-'СЕТ СН'!$H$21</f>
        <v>3499.59707914</v>
      </c>
      <c r="M86" s="36">
        <f>SUMIFS(СВЦЭМ!$D$33:$D$776,СВЦЭМ!$A$33:$A$776,$A86,СВЦЭМ!$B$33:$B$776,M$83)+'СЕТ СН'!$H$11+СВЦЭМ!$D$10+'СЕТ СН'!$H$5-'СЕТ СН'!$H$21</f>
        <v>3522.3785488600001</v>
      </c>
      <c r="N86" s="36">
        <f>SUMIFS(СВЦЭМ!$D$33:$D$776,СВЦЭМ!$A$33:$A$776,$A86,СВЦЭМ!$B$33:$B$776,N$83)+'СЕТ СН'!$H$11+СВЦЭМ!$D$10+'СЕТ СН'!$H$5-'СЕТ СН'!$H$21</f>
        <v>3543.8367734399999</v>
      </c>
      <c r="O86" s="36">
        <f>SUMIFS(СВЦЭМ!$D$33:$D$776,СВЦЭМ!$A$33:$A$776,$A86,СВЦЭМ!$B$33:$B$776,O$83)+'СЕТ СН'!$H$11+СВЦЭМ!$D$10+'СЕТ СН'!$H$5-'СЕТ СН'!$H$21</f>
        <v>3548.2232858799998</v>
      </c>
      <c r="P86" s="36">
        <f>SUMIFS(СВЦЭМ!$D$33:$D$776,СВЦЭМ!$A$33:$A$776,$A86,СВЦЭМ!$B$33:$B$776,P$83)+'СЕТ СН'!$H$11+СВЦЭМ!$D$10+'СЕТ СН'!$H$5-'СЕТ СН'!$H$21</f>
        <v>3563.4828900000002</v>
      </c>
      <c r="Q86" s="36">
        <f>SUMIFS(СВЦЭМ!$D$33:$D$776,СВЦЭМ!$A$33:$A$776,$A86,СВЦЭМ!$B$33:$B$776,Q$83)+'СЕТ СН'!$H$11+СВЦЭМ!$D$10+'СЕТ СН'!$H$5-'СЕТ СН'!$H$21</f>
        <v>3578.6841370299999</v>
      </c>
      <c r="R86" s="36">
        <f>SUMIFS(СВЦЭМ!$D$33:$D$776,СВЦЭМ!$A$33:$A$776,$A86,СВЦЭМ!$B$33:$B$776,R$83)+'СЕТ СН'!$H$11+СВЦЭМ!$D$10+'СЕТ СН'!$H$5-'СЕТ СН'!$H$21</f>
        <v>3587.3953184399998</v>
      </c>
      <c r="S86" s="36">
        <f>SUMIFS(СВЦЭМ!$D$33:$D$776,СВЦЭМ!$A$33:$A$776,$A86,СВЦЭМ!$B$33:$B$776,S$83)+'СЕТ СН'!$H$11+СВЦЭМ!$D$10+'СЕТ СН'!$H$5-'СЕТ СН'!$H$21</f>
        <v>3548.4857458799997</v>
      </c>
      <c r="T86" s="36">
        <f>SUMIFS(СВЦЭМ!$D$33:$D$776,СВЦЭМ!$A$33:$A$776,$A86,СВЦЭМ!$B$33:$B$776,T$83)+'СЕТ СН'!$H$11+СВЦЭМ!$D$10+'СЕТ СН'!$H$5-'СЕТ СН'!$H$21</f>
        <v>3529.7443605999997</v>
      </c>
      <c r="U86" s="36">
        <f>SUMIFS(СВЦЭМ!$D$33:$D$776,СВЦЭМ!$A$33:$A$776,$A86,СВЦЭМ!$B$33:$B$776,U$83)+'СЕТ СН'!$H$11+СВЦЭМ!$D$10+'СЕТ СН'!$H$5-'СЕТ СН'!$H$21</f>
        <v>3469.17664324</v>
      </c>
      <c r="V86" s="36">
        <f>SUMIFS(СВЦЭМ!$D$33:$D$776,СВЦЭМ!$A$33:$A$776,$A86,СВЦЭМ!$B$33:$B$776,V$83)+'СЕТ СН'!$H$11+СВЦЭМ!$D$10+'СЕТ СН'!$H$5-'СЕТ СН'!$H$21</f>
        <v>3469.3904431000001</v>
      </c>
      <c r="W86" s="36">
        <f>SUMIFS(СВЦЭМ!$D$33:$D$776,СВЦЭМ!$A$33:$A$776,$A86,СВЦЭМ!$B$33:$B$776,W$83)+'СЕТ СН'!$H$11+СВЦЭМ!$D$10+'СЕТ СН'!$H$5-'СЕТ СН'!$H$21</f>
        <v>3472.5018003999999</v>
      </c>
      <c r="X86" s="36">
        <f>SUMIFS(СВЦЭМ!$D$33:$D$776,СВЦЭМ!$A$33:$A$776,$A86,СВЦЭМ!$B$33:$B$776,X$83)+'СЕТ СН'!$H$11+СВЦЭМ!$D$10+'СЕТ СН'!$H$5-'СЕТ СН'!$H$21</f>
        <v>3523.0922338</v>
      </c>
      <c r="Y86" s="36">
        <f>SUMIFS(СВЦЭМ!$D$33:$D$776,СВЦЭМ!$A$33:$A$776,$A86,СВЦЭМ!$B$33:$B$776,Y$83)+'СЕТ СН'!$H$11+СВЦЭМ!$D$10+'СЕТ СН'!$H$5-'СЕТ СН'!$H$21</f>
        <v>3590.3692154199998</v>
      </c>
    </row>
    <row r="87" spans="1:27" ht="15.75" x14ac:dyDescent="0.2">
      <c r="A87" s="35">
        <f t="shared" si="2"/>
        <v>43528</v>
      </c>
      <c r="B87" s="36">
        <f>SUMIFS(СВЦЭМ!$D$33:$D$776,СВЦЭМ!$A$33:$A$776,$A87,СВЦЭМ!$B$33:$B$776,B$83)+'СЕТ СН'!$H$11+СВЦЭМ!$D$10+'СЕТ СН'!$H$5-'СЕТ СН'!$H$21</f>
        <v>3687.7327152999997</v>
      </c>
      <c r="C87" s="36">
        <f>SUMIFS(СВЦЭМ!$D$33:$D$776,СВЦЭМ!$A$33:$A$776,$A87,СВЦЭМ!$B$33:$B$776,C$83)+'СЕТ СН'!$H$11+СВЦЭМ!$D$10+'СЕТ СН'!$H$5-'СЕТ СН'!$H$21</f>
        <v>3713.2899680800001</v>
      </c>
      <c r="D87" s="36">
        <f>SUMIFS(СВЦЭМ!$D$33:$D$776,СВЦЭМ!$A$33:$A$776,$A87,СВЦЭМ!$B$33:$B$776,D$83)+'СЕТ СН'!$H$11+СВЦЭМ!$D$10+'СЕТ СН'!$H$5-'СЕТ СН'!$H$21</f>
        <v>3711.7328621300003</v>
      </c>
      <c r="E87" s="36">
        <f>SUMIFS(СВЦЭМ!$D$33:$D$776,СВЦЭМ!$A$33:$A$776,$A87,СВЦЭМ!$B$33:$B$776,E$83)+'СЕТ СН'!$H$11+СВЦЭМ!$D$10+'СЕТ СН'!$H$5-'СЕТ СН'!$H$21</f>
        <v>3711.9044617999998</v>
      </c>
      <c r="F87" s="36">
        <f>SUMIFS(СВЦЭМ!$D$33:$D$776,СВЦЭМ!$A$33:$A$776,$A87,СВЦЭМ!$B$33:$B$776,F$83)+'СЕТ СН'!$H$11+СВЦЭМ!$D$10+'СЕТ СН'!$H$5-'СЕТ СН'!$H$21</f>
        <v>3748.2443644300001</v>
      </c>
      <c r="G87" s="36">
        <f>SUMIFS(СВЦЭМ!$D$33:$D$776,СВЦЭМ!$A$33:$A$776,$A87,СВЦЭМ!$B$33:$B$776,G$83)+'СЕТ СН'!$H$11+СВЦЭМ!$D$10+'СЕТ СН'!$H$5-'СЕТ СН'!$H$21</f>
        <v>3716.5332324000001</v>
      </c>
      <c r="H87" s="36">
        <f>SUMIFS(СВЦЭМ!$D$33:$D$776,СВЦЭМ!$A$33:$A$776,$A87,СВЦЭМ!$B$33:$B$776,H$83)+'СЕТ СН'!$H$11+СВЦЭМ!$D$10+'СЕТ СН'!$H$5-'СЕТ СН'!$H$21</f>
        <v>3683.21734062</v>
      </c>
      <c r="I87" s="36">
        <f>SUMIFS(СВЦЭМ!$D$33:$D$776,СВЦЭМ!$A$33:$A$776,$A87,СВЦЭМ!$B$33:$B$776,I$83)+'СЕТ СН'!$H$11+СВЦЭМ!$D$10+'СЕТ СН'!$H$5-'СЕТ СН'!$H$21</f>
        <v>3613.0025134699999</v>
      </c>
      <c r="J87" s="36">
        <f>SUMIFS(СВЦЭМ!$D$33:$D$776,СВЦЭМ!$A$33:$A$776,$A87,СВЦЭМ!$B$33:$B$776,J$83)+'СЕТ СН'!$H$11+СВЦЭМ!$D$10+'СЕТ СН'!$H$5-'СЕТ СН'!$H$21</f>
        <v>3576.7418278</v>
      </c>
      <c r="K87" s="36">
        <f>SUMIFS(СВЦЭМ!$D$33:$D$776,СВЦЭМ!$A$33:$A$776,$A87,СВЦЭМ!$B$33:$B$776,K$83)+'СЕТ СН'!$H$11+СВЦЭМ!$D$10+'СЕТ СН'!$H$5-'СЕТ СН'!$H$21</f>
        <v>3552.7935948499999</v>
      </c>
      <c r="L87" s="36">
        <f>SUMIFS(СВЦЭМ!$D$33:$D$776,СВЦЭМ!$A$33:$A$776,$A87,СВЦЭМ!$B$33:$B$776,L$83)+'СЕТ СН'!$H$11+СВЦЭМ!$D$10+'СЕТ СН'!$H$5-'СЕТ СН'!$H$21</f>
        <v>3544.670509</v>
      </c>
      <c r="M87" s="36">
        <f>SUMIFS(СВЦЭМ!$D$33:$D$776,СВЦЭМ!$A$33:$A$776,$A87,СВЦЭМ!$B$33:$B$776,M$83)+'СЕТ СН'!$H$11+СВЦЭМ!$D$10+'СЕТ СН'!$H$5-'СЕТ СН'!$H$21</f>
        <v>3561.7753327299997</v>
      </c>
      <c r="N87" s="36">
        <f>SUMIFS(СВЦЭМ!$D$33:$D$776,СВЦЭМ!$A$33:$A$776,$A87,СВЦЭМ!$B$33:$B$776,N$83)+'СЕТ СН'!$H$11+СВЦЭМ!$D$10+'СЕТ СН'!$H$5-'СЕТ СН'!$H$21</f>
        <v>3588.96841305</v>
      </c>
      <c r="O87" s="36">
        <f>SUMIFS(СВЦЭМ!$D$33:$D$776,СВЦЭМ!$A$33:$A$776,$A87,СВЦЭМ!$B$33:$B$776,O$83)+'СЕТ СН'!$H$11+СВЦЭМ!$D$10+'СЕТ СН'!$H$5-'СЕТ СН'!$H$21</f>
        <v>3597.6055520199998</v>
      </c>
      <c r="P87" s="36">
        <f>SUMIFS(СВЦЭМ!$D$33:$D$776,СВЦЭМ!$A$33:$A$776,$A87,СВЦЭМ!$B$33:$B$776,P$83)+'СЕТ СН'!$H$11+СВЦЭМ!$D$10+'СЕТ СН'!$H$5-'СЕТ СН'!$H$21</f>
        <v>3605.5493334900002</v>
      </c>
      <c r="Q87" s="36">
        <f>SUMIFS(СВЦЭМ!$D$33:$D$776,СВЦЭМ!$A$33:$A$776,$A87,СВЦЭМ!$B$33:$B$776,Q$83)+'СЕТ СН'!$H$11+СВЦЭМ!$D$10+'СЕТ СН'!$H$5-'СЕТ СН'!$H$21</f>
        <v>3605.0509300100002</v>
      </c>
      <c r="R87" s="36">
        <f>SUMIFS(СВЦЭМ!$D$33:$D$776,СВЦЭМ!$A$33:$A$776,$A87,СВЦЭМ!$B$33:$B$776,R$83)+'СЕТ СН'!$H$11+СВЦЭМ!$D$10+'СЕТ СН'!$H$5-'СЕТ СН'!$H$21</f>
        <v>3574.4421952600001</v>
      </c>
      <c r="S87" s="36">
        <f>SUMIFS(СВЦЭМ!$D$33:$D$776,СВЦЭМ!$A$33:$A$776,$A87,СВЦЭМ!$B$33:$B$776,S$83)+'СЕТ СН'!$H$11+СВЦЭМ!$D$10+'СЕТ СН'!$H$5-'СЕТ СН'!$H$21</f>
        <v>3508.8239852799998</v>
      </c>
      <c r="T87" s="36">
        <f>SUMIFS(СВЦЭМ!$D$33:$D$776,СВЦЭМ!$A$33:$A$776,$A87,СВЦЭМ!$B$33:$B$776,T$83)+'СЕТ СН'!$H$11+СВЦЭМ!$D$10+'СЕТ СН'!$H$5-'СЕТ СН'!$H$21</f>
        <v>3490.42071734</v>
      </c>
      <c r="U87" s="36">
        <f>SUMIFS(СВЦЭМ!$D$33:$D$776,СВЦЭМ!$A$33:$A$776,$A87,СВЦЭМ!$B$33:$B$776,U$83)+'СЕТ СН'!$H$11+СВЦЭМ!$D$10+'СЕТ СН'!$H$5-'СЕТ СН'!$H$21</f>
        <v>3475.6991270500002</v>
      </c>
      <c r="V87" s="36">
        <f>SUMIFS(СВЦЭМ!$D$33:$D$776,СВЦЭМ!$A$33:$A$776,$A87,СВЦЭМ!$B$33:$B$776,V$83)+'СЕТ СН'!$H$11+СВЦЭМ!$D$10+'СЕТ СН'!$H$5-'СЕТ СН'!$H$21</f>
        <v>3476.4307377599998</v>
      </c>
      <c r="W87" s="36">
        <f>SUMIFS(СВЦЭМ!$D$33:$D$776,СВЦЭМ!$A$33:$A$776,$A87,СВЦЭМ!$B$33:$B$776,W$83)+'СЕТ СН'!$H$11+СВЦЭМ!$D$10+'СЕТ СН'!$H$5-'СЕТ СН'!$H$21</f>
        <v>3483.58436265</v>
      </c>
      <c r="X87" s="36">
        <f>SUMIFS(СВЦЭМ!$D$33:$D$776,СВЦЭМ!$A$33:$A$776,$A87,СВЦЭМ!$B$33:$B$776,X$83)+'СЕТ СН'!$H$11+СВЦЭМ!$D$10+'СЕТ СН'!$H$5-'СЕТ СН'!$H$21</f>
        <v>3532.28141203</v>
      </c>
      <c r="Y87" s="36">
        <f>SUMIFS(СВЦЭМ!$D$33:$D$776,СВЦЭМ!$A$33:$A$776,$A87,СВЦЭМ!$B$33:$B$776,Y$83)+'СЕТ СН'!$H$11+СВЦЭМ!$D$10+'СЕТ СН'!$H$5-'СЕТ СН'!$H$21</f>
        <v>3577.6230414399997</v>
      </c>
    </row>
    <row r="88" spans="1:27" ht="15.75" x14ac:dyDescent="0.2">
      <c r="A88" s="35">
        <f t="shared" si="2"/>
        <v>43529</v>
      </c>
      <c r="B88" s="36">
        <f>SUMIFS(СВЦЭМ!$D$33:$D$776,СВЦЭМ!$A$33:$A$776,$A88,СВЦЭМ!$B$33:$B$776,B$83)+'СЕТ СН'!$H$11+СВЦЭМ!$D$10+'СЕТ СН'!$H$5-'СЕТ СН'!$H$21</f>
        <v>3601.68091473</v>
      </c>
      <c r="C88" s="36">
        <f>SUMIFS(СВЦЭМ!$D$33:$D$776,СВЦЭМ!$A$33:$A$776,$A88,СВЦЭМ!$B$33:$B$776,C$83)+'СЕТ СН'!$H$11+СВЦЭМ!$D$10+'СЕТ СН'!$H$5-'СЕТ СН'!$H$21</f>
        <v>3629.8176749700001</v>
      </c>
      <c r="D88" s="36">
        <f>SUMIFS(СВЦЭМ!$D$33:$D$776,СВЦЭМ!$A$33:$A$776,$A88,СВЦЭМ!$B$33:$B$776,D$83)+'СЕТ СН'!$H$11+СВЦЭМ!$D$10+'СЕТ СН'!$H$5-'СЕТ СН'!$H$21</f>
        <v>3657.8521981599997</v>
      </c>
      <c r="E88" s="36">
        <f>SUMIFS(СВЦЭМ!$D$33:$D$776,СВЦЭМ!$A$33:$A$776,$A88,СВЦЭМ!$B$33:$B$776,E$83)+'СЕТ СН'!$H$11+СВЦЭМ!$D$10+'СЕТ СН'!$H$5-'СЕТ СН'!$H$21</f>
        <v>3664.2739493199997</v>
      </c>
      <c r="F88" s="36">
        <f>SUMIFS(СВЦЭМ!$D$33:$D$776,СВЦЭМ!$A$33:$A$776,$A88,СВЦЭМ!$B$33:$B$776,F$83)+'СЕТ СН'!$H$11+СВЦЭМ!$D$10+'СЕТ СН'!$H$5-'СЕТ СН'!$H$21</f>
        <v>3675.2827867000001</v>
      </c>
      <c r="G88" s="36">
        <f>SUMIFS(СВЦЭМ!$D$33:$D$776,СВЦЭМ!$A$33:$A$776,$A88,СВЦЭМ!$B$33:$B$776,G$83)+'СЕТ СН'!$H$11+СВЦЭМ!$D$10+'СЕТ СН'!$H$5-'СЕТ СН'!$H$21</f>
        <v>3650.3794927999998</v>
      </c>
      <c r="H88" s="36">
        <f>SUMIFS(СВЦЭМ!$D$33:$D$776,СВЦЭМ!$A$33:$A$776,$A88,СВЦЭМ!$B$33:$B$776,H$83)+'СЕТ СН'!$H$11+СВЦЭМ!$D$10+'СЕТ СН'!$H$5-'СЕТ СН'!$H$21</f>
        <v>3606.17506929</v>
      </c>
      <c r="I88" s="36">
        <f>SUMIFS(СВЦЭМ!$D$33:$D$776,СВЦЭМ!$A$33:$A$776,$A88,СВЦЭМ!$B$33:$B$776,I$83)+'СЕТ СН'!$H$11+СВЦЭМ!$D$10+'СЕТ СН'!$H$5-'СЕТ СН'!$H$21</f>
        <v>3549.9626236899999</v>
      </c>
      <c r="J88" s="36">
        <f>SUMIFS(СВЦЭМ!$D$33:$D$776,СВЦЭМ!$A$33:$A$776,$A88,СВЦЭМ!$B$33:$B$776,J$83)+'СЕТ СН'!$H$11+СВЦЭМ!$D$10+'СЕТ СН'!$H$5-'СЕТ СН'!$H$21</f>
        <v>3518.6750609599999</v>
      </c>
      <c r="K88" s="36">
        <f>SUMIFS(СВЦЭМ!$D$33:$D$776,СВЦЭМ!$A$33:$A$776,$A88,СВЦЭМ!$B$33:$B$776,K$83)+'СЕТ СН'!$H$11+СВЦЭМ!$D$10+'СЕТ СН'!$H$5-'СЕТ СН'!$H$21</f>
        <v>3494.7056303199997</v>
      </c>
      <c r="L88" s="36">
        <f>SUMIFS(СВЦЭМ!$D$33:$D$776,СВЦЭМ!$A$33:$A$776,$A88,СВЦЭМ!$B$33:$B$776,L$83)+'СЕТ СН'!$H$11+СВЦЭМ!$D$10+'СЕТ СН'!$H$5-'СЕТ СН'!$H$21</f>
        <v>3492.51770837</v>
      </c>
      <c r="M88" s="36">
        <f>SUMIFS(СВЦЭМ!$D$33:$D$776,СВЦЭМ!$A$33:$A$776,$A88,СВЦЭМ!$B$33:$B$776,M$83)+'СЕТ СН'!$H$11+СВЦЭМ!$D$10+'СЕТ СН'!$H$5-'СЕТ СН'!$H$21</f>
        <v>3529.5509245399999</v>
      </c>
      <c r="N88" s="36">
        <f>SUMIFS(СВЦЭМ!$D$33:$D$776,СВЦЭМ!$A$33:$A$776,$A88,СВЦЭМ!$B$33:$B$776,N$83)+'СЕТ СН'!$H$11+СВЦЭМ!$D$10+'СЕТ СН'!$H$5-'СЕТ СН'!$H$21</f>
        <v>3567.8559299999997</v>
      </c>
      <c r="O88" s="36">
        <f>SUMIFS(СВЦЭМ!$D$33:$D$776,СВЦЭМ!$A$33:$A$776,$A88,СВЦЭМ!$B$33:$B$776,O$83)+'СЕТ СН'!$H$11+СВЦЭМ!$D$10+'СЕТ СН'!$H$5-'СЕТ СН'!$H$21</f>
        <v>3565.1670940200001</v>
      </c>
      <c r="P88" s="36">
        <f>SUMIFS(СВЦЭМ!$D$33:$D$776,СВЦЭМ!$A$33:$A$776,$A88,СВЦЭМ!$B$33:$B$776,P$83)+'СЕТ СН'!$H$11+СВЦЭМ!$D$10+'СЕТ СН'!$H$5-'СЕТ СН'!$H$21</f>
        <v>3602.05712417</v>
      </c>
      <c r="Q88" s="36">
        <f>SUMIFS(СВЦЭМ!$D$33:$D$776,СВЦЭМ!$A$33:$A$776,$A88,СВЦЭМ!$B$33:$B$776,Q$83)+'СЕТ СН'!$H$11+СВЦЭМ!$D$10+'СЕТ СН'!$H$5-'СЕТ СН'!$H$21</f>
        <v>3596.03492233</v>
      </c>
      <c r="R88" s="36">
        <f>SUMIFS(СВЦЭМ!$D$33:$D$776,СВЦЭМ!$A$33:$A$776,$A88,СВЦЭМ!$B$33:$B$776,R$83)+'СЕТ СН'!$H$11+СВЦЭМ!$D$10+'СЕТ СН'!$H$5-'СЕТ СН'!$H$21</f>
        <v>3562.2806439999999</v>
      </c>
      <c r="S88" s="36">
        <f>SUMIFS(СВЦЭМ!$D$33:$D$776,СВЦЭМ!$A$33:$A$776,$A88,СВЦЭМ!$B$33:$B$776,S$83)+'СЕТ СН'!$H$11+СВЦЭМ!$D$10+'СЕТ СН'!$H$5-'СЕТ СН'!$H$21</f>
        <v>3518.4360888800002</v>
      </c>
      <c r="T88" s="36">
        <f>SUMIFS(СВЦЭМ!$D$33:$D$776,СВЦЭМ!$A$33:$A$776,$A88,СВЦЭМ!$B$33:$B$776,T$83)+'СЕТ СН'!$H$11+СВЦЭМ!$D$10+'СЕТ СН'!$H$5-'СЕТ СН'!$H$21</f>
        <v>3495.8053078900002</v>
      </c>
      <c r="U88" s="36">
        <f>SUMIFS(СВЦЭМ!$D$33:$D$776,СВЦЭМ!$A$33:$A$776,$A88,СВЦЭМ!$B$33:$B$776,U$83)+'СЕТ СН'!$H$11+СВЦЭМ!$D$10+'СЕТ СН'!$H$5-'СЕТ СН'!$H$21</f>
        <v>3464.94926347</v>
      </c>
      <c r="V88" s="36">
        <f>SUMIFS(СВЦЭМ!$D$33:$D$776,СВЦЭМ!$A$33:$A$776,$A88,СВЦЭМ!$B$33:$B$776,V$83)+'СЕТ СН'!$H$11+СВЦЭМ!$D$10+'СЕТ СН'!$H$5-'СЕТ СН'!$H$21</f>
        <v>3466.8455885900003</v>
      </c>
      <c r="W88" s="36">
        <f>SUMIFS(СВЦЭМ!$D$33:$D$776,СВЦЭМ!$A$33:$A$776,$A88,СВЦЭМ!$B$33:$B$776,W$83)+'СЕТ СН'!$H$11+СВЦЭМ!$D$10+'СЕТ СН'!$H$5-'СЕТ СН'!$H$21</f>
        <v>3477.5700277999999</v>
      </c>
      <c r="X88" s="36">
        <f>SUMIFS(СВЦЭМ!$D$33:$D$776,СВЦЭМ!$A$33:$A$776,$A88,СВЦЭМ!$B$33:$B$776,X$83)+'СЕТ СН'!$H$11+СВЦЭМ!$D$10+'СЕТ СН'!$H$5-'СЕТ СН'!$H$21</f>
        <v>3536.5252364399998</v>
      </c>
      <c r="Y88" s="36">
        <f>SUMIFS(СВЦЭМ!$D$33:$D$776,СВЦЭМ!$A$33:$A$776,$A88,СВЦЭМ!$B$33:$B$776,Y$83)+'СЕТ СН'!$H$11+СВЦЭМ!$D$10+'СЕТ СН'!$H$5-'СЕТ СН'!$H$21</f>
        <v>3588.2490345799997</v>
      </c>
    </row>
    <row r="89" spans="1:27" ht="15.75" x14ac:dyDescent="0.2">
      <c r="A89" s="35">
        <f t="shared" si="2"/>
        <v>43530</v>
      </c>
      <c r="B89" s="36">
        <f>SUMIFS(СВЦЭМ!$D$33:$D$776,СВЦЭМ!$A$33:$A$776,$A89,СВЦЭМ!$B$33:$B$776,B$83)+'СЕТ СН'!$H$11+СВЦЭМ!$D$10+'СЕТ СН'!$H$5-'СЕТ СН'!$H$21</f>
        <v>3667.0999876999999</v>
      </c>
      <c r="C89" s="36">
        <f>SUMIFS(СВЦЭМ!$D$33:$D$776,СВЦЭМ!$A$33:$A$776,$A89,СВЦЭМ!$B$33:$B$776,C$83)+'СЕТ СН'!$H$11+СВЦЭМ!$D$10+'СЕТ СН'!$H$5-'СЕТ СН'!$H$21</f>
        <v>3689.3389218399998</v>
      </c>
      <c r="D89" s="36">
        <f>SUMIFS(СВЦЭМ!$D$33:$D$776,СВЦЭМ!$A$33:$A$776,$A89,СВЦЭМ!$B$33:$B$776,D$83)+'СЕТ СН'!$H$11+СВЦЭМ!$D$10+'СЕТ СН'!$H$5-'СЕТ СН'!$H$21</f>
        <v>3683.3956049099997</v>
      </c>
      <c r="E89" s="36">
        <f>SUMIFS(СВЦЭМ!$D$33:$D$776,СВЦЭМ!$A$33:$A$776,$A89,СВЦЭМ!$B$33:$B$776,E$83)+'СЕТ СН'!$H$11+СВЦЭМ!$D$10+'СЕТ СН'!$H$5-'СЕТ СН'!$H$21</f>
        <v>3678.6866935999997</v>
      </c>
      <c r="F89" s="36">
        <f>SUMIFS(СВЦЭМ!$D$33:$D$776,СВЦЭМ!$A$33:$A$776,$A89,СВЦЭМ!$B$33:$B$776,F$83)+'СЕТ СН'!$H$11+СВЦЭМ!$D$10+'СЕТ СН'!$H$5-'СЕТ СН'!$H$21</f>
        <v>3677.4214904999999</v>
      </c>
      <c r="G89" s="36">
        <f>SUMIFS(СВЦЭМ!$D$33:$D$776,СВЦЭМ!$A$33:$A$776,$A89,СВЦЭМ!$B$33:$B$776,G$83)+'СЕТ СН'!$H$11+СВЦЭМ!$D$10+'СЕТ СН'!$H$5-'СЕТ СН'!$H$21</f>
        <v>3667.06924325</v>
      </c>
      <c r="H89" s="36">
        <f>SUMIFS(СВЦЭМ!$D$33:$D$776,СВЦЭМ!$A$33:$A$776,$A89,СВЦЭМ!$B$33:$B$776,H$83)+'СЕТ СН'!$H$11+СВЦЭМ!$D$10+'СЕТ СН'!$H$5-'СЕТ СН'!$H$21</f>
        <v>3645.7486144700001</v>
      </c>
      <c r="I89" s="36">
        <f>SUMIFS(СВЦЭМ!$D$33:$D$776,СВЦЭМ!$A$33:$A$776,$A89,СВЦЭМ!$B$33:$B$776,I$83)+'СЕТ СН'!$H$11+СВЦЭМ!$D$10+'СЕТ СН'!$H$5-'СЕТ СН'!$H$21</f>
        <v>3604.3679211099998</v>
      </c>
      <c r="J89" s="36">
        <f>SUMIFS(СВЦЭМ!$D$33:$D$776,СВЦЭМ!$A$33:$A$776,$A89,СВЦЭМ!$B$33:$B$776,J$83)+'СЕТ СН'!$H$11+СВЦЭМ!$D$10+'СЕТ СН'!$H$5-'СЕТ СН'!$H$21</f>
        <v>3559.5231979999999</v>
      </c>
      <c r="K89" s="36">
        <f>SUMIFS(СВЦЭМ!$D$33:$D$776,СВЦЭМ!$A$33:$A$776,$A89,СВЦЭМ!$B$33:$B$776,K$83)+'СЕТ СН'!$H$11+СВЦЭМ!$D$10+'СЕТ СН'!$H$5-'СЕТ СН'!$H$21</f>
        <v>3539.55699873</v>
      </c>
      <c r="L89" s="36">
        <f>SUMIFS(СВЦЭМ!$D$33:$D$776,СВЦЭМ!$A$33:$A$776,$A89,СВЦЭМ!$B$33:$B$776,L$83)+'СЕТ СН'!$H$11+СВЦЭМ!$D$10+'СЕТ СН'!$H$5-'СЕТ СН'!$H$21</f>
        <v>3532.1537336800002</v>
      </c>
      <c r="M89" s="36">
        <f>SUMIFS(СВЦЭМ!$D$33:$D$776,СВЦЭМ!$A$33:$A$776,$A89,СВЦЭМ!$B$33:$B$776,M$83)+'СЕТ СН'!$H$11+СВЦЭМ!$D$10+'СЕТ СН'!$H$5-'СЕТ СН'!$H$21</f>
        <v>3571.4241137200002</v>
      </c>
      <c r="N89" s="36">
        <f>SUMIFS(СВЦЭМ!$D$33:$D$776,СВЦЭМ!$A$33:$A$776,$A89,СВЦЭМ!$B$33:$B$776,N$83)+'СЕТ СН'!$H$11+СВЦЭМ!$D$10+'СЕТ СН'!$H$5-'СЕТ СН'!$H$21</f>
        <v>3619.9158658599999</v>
      </c>
      <c r="O89" s="36">
        <f>SUMIFS(СВЦЭМ!$D$33:$D$776,СВЦЭМ!$A$33:$A$776,$A89,СВЦЭМ!$B$33:$B$776,O$83)+'СЕТ СН'!$H$11+СВЦЭМ!$D$10+'СЕТ СН'!$H$5-'СЕТ СН'!$H$21</f>
        <v>3622.7661670899997</v>
      </c>
      <c r="P89" s="36">
        <f>SUMIFS(СВЦЭМ!$D$33:$D$776,СВЦЭМ!$A$33:$A$776,$A89,СВЦЭМ!$B$33:$B$776,P$83)+'СЕТ СН'!$H$11+СВЦЭМ!$D$10+'СЕТ СН'!$H$5-'СЕТ СН'!$H$21</f>
        <v>3641.2991787800001</v>
      </c>
      <c r="Q89" s="36">
        <f>SUMIFS(СВЦЭМ!$D$33:$D$776,СВЦЭМ!$A$33:$A$776,$A89,СВЦЭМ!$B$33:$B$776,Q$83)+'СЕТ СН'!$H$11+СВЦЭМ!$D$10+'СЕТ СН'!$H$5-'СЕТ СН'!$H$21</f>
        <v>3642.69011959</v>
      </c>
      <c r="R89" s="36">
        <f>SUMIFS(СВЦЭМ!$D$33:$D$776,СВЦЭМ!$A$33:$A$776,$A89,СВЦЭМ!$B$33:$B$776,R$83)+'СЕТ СН'!$H$11+СВЦЭМ!$D$10+'СЕТ СН'!$H$5-'СЕТ СН'!$H$21</f>
        <v>3626.0337144200003</v>
      </c>
      <c r="S89" s="36">
        <f>SUMIFS(СВЦЭМ!$D$33:$D$776,СВЦЭМ!$A$33:$A$776,$A89,СВЦЭМ!$B$33:$B$776,S$83)+'СЕТ СН'!$H$11+СВЦЭМ!$D$10+'СЕТ СН'!$H$5-'СЕТ СН'!$H$21</f>
        <v>3579.10111934</v>
      </c>
      <c r="T89" s="36">
        <f>SUMIFS(СВЦЭМ!$D$33:$D$776,СВЦЭМ!$A$33:$A$776,$A89,СВЦЭМ!$B$33:$B$776,T$83)+'СЕТ СН'!$H$11+СВЦЭМ!$D$10+'СЕТ СН'!$H$5-'СЕТ СН'!$H$21</f>
        <v>3554.1463103599999</v>
      </c>
      <c r="U89" s="36">
        <f>SUMIFS(СВЦЭМ!$D$33:$D$776,СВЦЭМ!$A$33:$A$776,$A89,СВЦЭМ!$B$33:$B$776,U$83)+'СЕТ СН'!$H$11+СВЦЭМ!$D$10+'СЕТ СН'!$H$5-'СЕТ СН'!$H$21</f>
        <v>3500.9950049899999</v>
      </c>
      <c r="V89" s="36">
        <f>SUMIFS(СВЦЭМ!$D$33:$D$776,СВЦЭМ!$A$33:$A$776,$A89,СВЦЭМ!$B$33:$B$776,V$83)+'СЕТ СН'!$H$11+СВЦЭМ!$D$10+'СЕТ СН'!$H$5-'СЕТ СН'!$H$21</f>
        <v>3503.5054757299999</v>
      </c>
      <c r="W89" s="36">
        <f>SUMIFS(СВЦЭМ!$D$33:$D$776,СВЦЭМ!$A$33:$A$776,$A89,СВЦЭМ!$B$33:$B$776,W$83)+'СЕТ СН'!$H$11+СВЦЭМ!$D$10+'СЕТ СН'!$H$5-'СЕТ СН'!$H$21</f>
        <v>3491.5488186299999</v>
      </c>
      <c r="X89" s="36">
        <f>SUMIFS(СВЦЭМ!$D$33:$D$776,СВЦЭМ!$A$33:$A$776,$A89,СВЦЭМ!$B$33:$B$776,X$83)+'СЕТ СН'!$H$11+СВЦЭМ!$D$10+'СЕТ СН'!$H$5-'СЕТ СН'!$H$21</f>
        <v>3532.01346182</v>
      </c>
      <c r="Y89" s="36">
        <f>SUMIFS(СВЦЭМ!$D$33:$D$776,СВЦЭМ!$A$33:$A$776,$A89,СВЦЭМ!$B$33:$B$776,Y$83)+'СЕТ СН'!$H$11+СВЦЭМ!$D$10+'СЕТ СН'!$H$5-'СЕТ СН'!$H$21</f>
        <v>3575.8454140200001</v>
      </c>
    </row>
    <row r="90" spans="1:27" ht="15.75" x14ac:dyDescent="0.2">
      <c r="A90" s="35">
        <f t="shared" si="2"/>
        <v>43531</v>
      </c>
      <c r="B90" s="36">
        <f>SUMIFS(СВЦЭМ!$D$33:$D$776,СВЦЭМ!$A$33:$A$776,$A90,СВЦЭМ!$B$33:$B$776,B$83)+'СЕТ СН'!$H$11+СВЦЭМ!$D$10+'СЕТ СН'!$H$5-'СЕТ СН'!$H$21</f>
        <v>3661.21433454</v>
      </c>
      <c r="C90" s="36">
        <f>SUMIFS(СВЦЭМ!$D$33:$D$776,СВЦЭМ!$A$33:$A$776,$A90,СВЦЭМ!$B$33:$B$776,C$83)+'СЕТ СН'!$H$11+СВЦЭМ!$D$10+'СЕТ СН'!$H$5-'СЕТ СН'!$H$21</f>
        <v>3684.4431782500001</v>
      </c>
      <c r="D90" s="36">
        <f>SUMIFS(СВЦЭМ!$D$33:$D$776,СВЦЭМ!$A$33:$A$776,$A90,СВЦЭМ!$B$33:$B$776,D$83)+'СЕТ СН'!$H$11+СВЦЭМ!$D$10+'СЕТ СН'!$H$5-'СЕТ СН'!$H$21</f>
        <v>3673.94628186</v>
      </c>
      <c r="E90" s="36">
        <f>SUMIFS(СВЦЭМ!$D$33:$D$776,СВЦЭМ!$A$33:$A$776,$A90,СВЦЭМ!$B$33:$B$776,E$83)+'СЕТ СН'!$H$11+СВЦЭМ!$D$10+'СЕТ СН'!$H$5-'СЕТ СН'!$H$21</f>
        <v>3671.6597817299998</v>
      </c>
      <c r="F90" s="36">
        <f>SUMIFS(СВЦЭМ!$D$33:$D$776,СВЦЭМ!$A$33:$A$776,$A90,СВЦЭМ!$B$33:$B$776,F$83)+'СЕТ СН'!$H$11+СВЦЭМ!$D$10+'СЕТ СН'!$H$5-'СЕТ СН'!$H$21</f>
        <v>3673.0307100700002</v>
      </c>
      <c r="G90" s="36">
        <f>SUMIFS(СВЦЭМ!$D$33:$D$776,СВЦЭМ!$A$33:$A$776,$A90,СВЦЭМ!$B$33:$B$776,G$83)+'СЕТ СН'!$H$11+СВЦЭМ!$D$10+'СЕТ СН'!$H$5-'СЕТ СН'!$H$21</f>
        <v>3666.3209816899998</v>
      </c>
      <c r="H90" s="36">
        <f>SUMIFS(СВЦЭМ!$D$33:$D$776,СВЦЭМ!$A$33:$A$776,$A90,СВЦЭМ!$B$33:$B$776,H$83)+'СЕТ СН'!$H$11+СВЦЭМ!$D$10+'СЕТ СН'!$H$5-'СЕТ СН'!$H$21</f>
        <v>3634.7622942600001</v>
      </c>
      <c r="I90" s="36">
        <f>SUMIFS(СВЦЭМ!$D$33:$D$776,СВЦЭМ!$A$33:$A$776,$A90,СВЦЭМ!$B$33:$B$776,I$83)+'СЕТ СН'!$H$11+СВЦЭМ!$D$10+'СЕТ СН'!$H$5-'СЕТ СН'!$H$21</f>
        <v>3588.4908442800001</v>
      </c>
      <c r="J90" s="36">
        <f>SUMIFS(СВЦЭМ!$D$33:$D$776,СВЦЭМ!$A$33:$A$776,$A90,СВЦЭМ!$B$33:$B$776,J$83)+'СЕТ СН'!$H$11+СВЦЭМ!$D$10+'СЕТ СН'!$H$5-'СЕТ СН'!$H$21</f>
        <v>3543.6629160799998</v>
      </c>
      <c r="K90" s="36">
        <f>SUMIFS(СВЦЭМ!$D$33:$D$776,СВЦЭМ!$A$33:$A$776,$A90,СВЦЭМ!$B$33:$B$776,K$83)+'СЕТ СН'!$H$11+СВЦЭМ!$D$10+'СЕТ СН'!$H$5-'СЕТ СН'!$H$21</f>
        <v>3528.8421370699998</v>
      </c>
      <c r="L90" s="36">
        <f>SUMIFS(СВЦЭМ!$D$33:$D$776,СВЦЭМ!$A$33:$A$776,$A90,СВЦЭМ!$B$33:$B$776,L$83)+'СЕТ СН'!$H$11+СВЦЭМ!$D$10+'СЕТ СН'!$H$5-'СЕТ СН'!$H$21</f>
        <v>3535.4683321699999</v>
      </c>
      <c r="M90" s="36">
        <f>SUMIFS(СВЦЭМ!$D$33:$D$776,СВЦЭМ!$A$33:$A$776,$A90,СВЦЭМ!$B$33:$B$776,M$83)+'СЕТ СН'!$H$11+СВЦЭМ!$D$10+'СЕТ СН'!$H$5-'СЕТ СН'!$H$21</f>
        <v>3565.4417358299997</v>
      </c>
      <c r="N90" s="36">
        <f>SUMIFS(СВЦЭМ!$D$33:$D$776,СВЦЭМ!$A$33:$A$776,$A90,СВЦЭМ!$B$33:$B$776,N$83)+'СЕТ СН'!$H$11+СВЦЭМ!$D$10+'СЕТ СН'!$H$5-'СЕТ СН'!$H$21</f>
        <v>3616.5827989199997</v>
      </c>
      <c r="O90" s="36">
        <f>SUMIFS(СВЦЭМ!$D$33:$D$776,СВЦЭМ!$A$33:$A$776,$A90,СВЦЭМ!$B$33:$B$776,O$83)+'СЕТ СН'!$H$11+СВЦЭМ!$D$10+'СЕТ СН'!$H$5-'СЕТ СН'!$H$21</f>
        <v>3627.1653031400001</v>
      </c>
      <c r="P90" s="36">
        <f>SUMIFS(СВЦЭМ!$D$33:$D$776,СВЦЭМ!$A$33:$A$776,$A90,СВЦЭМ!$B$33:$B$776,P$83)+'СЕТ СН'!$H$11+СВЦЭМ!$D$10+'СЕТ СН'!$H$5-'СЕТ СН'!$H$21</f>
        <v>3639.5179221399999</v>
      </c>
      <c r="Q90" s="36">
        <f>SUMIFS(СВЦЭМ!$D$33:$D$776,СВЦЭМ!$A$33:$A$776,$A90,СВЦЭМ!$B$33:$B$776,Q$83)+'СЕТ СН'!$H$11+СВЦЭМ!$D$10+'СЕТ СН'!$H$5-'СЕТ СН'!$H$21</f>
        <v>3641.2045324599999</v>
      </c>
      <c r="R90" s="36">
        <f>SUMIFS(СВЦЭМ!$D$33:$D$776,СВЦЭМ!$A$33:$A$776,$A90,СВЦЭМ!$B$33:$B$776,R$83)+'СЕТ СН'!$H$11+СВЦЭМ!$D$10+'СЕТ СН'!$H$5-'СЕТ СН'!$H$21</f>
        <v>3614.6262541400001</v>
      </c>
      <c r="S90" s="36">
        <f>SUMIFS(СВЦЭМ!$D$33:$D$776,СВЦЭМ!$A$33:$A$776,$A90,СВЦЭМ!$B$33:$B$776,S$83)+'СЕТ СН'!$H$11+СВЦЭМ!$D$10+'СЕТ СН'!$H$5-'СЕТ СН'!$H$21</f>
        <v>3579.4668407899999</v>
      </c>
      <c r="T90" s="36">
        <f>SUMIFS(СВЦЭМ!$D$33:$D$776,СВЦЭМ!$A$33:$A$776,$A90,СВЦЭМ!$B$33:$B$776,T$83)+'СЕТ СН'!$H$11+СВЦЭМ!$D$10+'СЕТ СН'!$H$5-'СЕТ СН'!$H$21</f>
        <v>3534.42354415</v>
      </c>
      <c r="U90" s="36">
        <f>SUMIFS(СВЦЭМ!$D$33:$D$776,СВЦЭМ!$A$33:$A$776,$A90,СВЦЭМ!$B$33:$B$776,U$83)+'СЕТ СН'!$H$11+СВЦЭМ!$D$10+'СЕТ СН'!$H$5-'СЕТ СН'!$H$21</f>
        <v>3518.0614494500001</v>
      </c>
      <c r="V90" s="36">
        <f>SUMIFS(СВЦЭМ!$D$33:$D$776,СВЦЭМ!$A$33:$A$776,$A90,СВЦЭМ!$B$33:$B$776,V$83)+'СЕТ СН'!$H$11+СВЦЭМ!$D$10+'СЕТ СН'!$H$5-'СЕТ СН'!$H$21</f>
        <v>3518.3538619599999</v>
      </c>
      <c r="W90" s="36">
        <f>SUMIFS(СВЦЭМ!$D$33:$D$776,СВЦЭМ!$A$33:$A$776,$A90,СВЦЭМ!$B$33:$B$776,W$83)+'СЕТ СН'!$H$11+СВЦЭМ!$D$10+'СЕТ СН'!$H$5-'СЕТ СН'!$H$21</f>
        <v>3522.0484276799998</v>
      </c>
      <c r="X90" s="36">
        <f>SUMIFS(СВЦЭМ!$D$33:$D$776,СВЦЭМ!$A$33:$A$776,$A90,СВЦЭМ!$B$33:$B$776,X$83)+'СЕТ СН'!$H$11+СВЦЭМ!$D$10+'СЕТ СН'!$H$5-'СЕТ СН'!$H$21</f>
        <v>3569.1163100499998</v>
      </c>
      <c r="Y90" s="36">
        <f>SUMIFS(СВЦЭМ!$D$33:$D$776,СВЦЭМ!$A$33:$A$776,$A90,СВЦЭМ!$B$33:$B$776,Y$83)+'СЕТ СН'!$H$11+СВЦЭМ!$D$10+'СЕТ СН'!$H$5-'СЕТ СН'!$H$21</f>
        <v>3624.2846785500001</v>
      </c>
    </row>
    <row r="91" spans="1:27" ht="15.75" x14ac:dyDescent="0.2">
      <c r="A91" s="35">
        <f t="shared" si="2"/>
        <v>43532</v>
      </c>
      <c r="B91" s="36">
        <f>SUMIFS(СВЦЭМ!$D$33:$D$776,СВЦЭМ!$A$33:$A$776,$A91,СВЦЭМ!$B$33:$B$776,B$83)+'СЕТ СН'!$H$11+СВЦЭМ!$D$10+'СЕТ СН'!$H$5-'СЕТ СН'!$H$21</f>
        <v>3668.9750735500002</v>
      </c>
      <c r="C91" s="36">
        <f>SUMIFS(СВЦЭМ!$D$33:$D$776,СВЦЭМ!$A$33:$A$776,$A91,СВЦЭМ!$B$33:$B$776,C$83)+'СЕТ СН'!$H$11+СВЦЭМ!$D$10+'СЕТ СН'!$H$5-'СЕТ СН'!$H$21</f>
        <v>3698.6778022899998</v>
      </c>
      <c r="D91" s="36">
        <f>SUMIFS(СВЦЭМ!$D$33:$D$776,СВЦЭМ!$A$33:$A$776,$A91,СВЦЭМ!$B$33:$B$776,D$83)+'СЕТ СН'!$H$11+СВЦЭМ!$D$10+'СЕТ СН'!$H$5-'СЕТ СН'!$H$21</f>
        <v>3713.3351916000001</v>
      </c>
      <c r="E91" s="36">
        <f>SUMIFS(СВЦЭМ!$D$33:$D$776,СВЦЭМ!$A$33:$A$776,$A91,СВЦЭМ!$B$33:$B$776,E$83)+'СЕТ СН'!$H$11+СВЦЭМ!$D$10+'СЕТ СН'!$H$5-'СЕТ СН'!$H$21</f>
        <v>3715.15672842</v>
      </c>
      <c r="F91" s="36">
        <f>SUMIFS(СВЦЭМ!$D$33:$D$776,СВЦЭМ!$A$33:$A$776,$A91,СВЦЭМ!$B$33:$B$776,F$83)+'СЕТ СН'!$H$11+СВЦЭМ!$D$10+'СЕТ СН'!$H$5-'СЕТ СН'!$H$21</f>
        <v>3710.4411939900001</v>
      </c>
      <c r="G91" s="36">
        <f>SUMIFS(СВЦЭМ!$D$33:$D$776,СВЦЭМ!$A$33:$A$776,$A91,СВЦЭМ!$B$33:$B$776,G$83)+'СЕТ СН'!$H$11+СВЦЭМ!$D$10+'СЕТ СН'!$H$5-'СЕТ СН'!$H$21</f>
        <v>3701.9714642700001</v>
      </c>
      <c r="H91" s="36">
        <f>SUMIFS(СВЦЭМ!$D$33:$D$776,СВЦЭМ!$A$33:$A$776,$A91,СВЦЭМ!$B$33:$B$776,H$83)+'СЕТ СН'!$H$11+СВЦЭМ!$D$10+'СЕТ СН'!$H$5-'СЕТ СН'!$H$21</f>
        <v>3682.2211381400002</v>
      </c>
      <c r="I91" s="36">
        <f>SUMIFS(СВЦЭМ!$D$33:$D$776,СВЦЭМ!$A$33:$A$776,$A91,СВЦЭМ!$B$33:$B$776,I$83)+'СЕТ СН'!$H$11+СВЦЭМ!$D$10+'СЕТ СН'!$H$5-'СЕТ СН'!$H$21</f>
        <v>3626.9341671800003</v>
      </c>
      <c r="J91" s="36">
        <f>SUMIFS(СВЦЭМ!$D$33:$D$776,СВЦЭМ!$A$33:$A$776,$A91,СВЦЭМ!$B$33:$B$776,J$83)+'СЕТ СН'!$H$11+СВЦЭМ!$D$10+'СЕТ СН'!$H$5-'СЕТ СН'!$H$21</f>
        <v>3550.5995730099999</v>
      </c>
      <c r="K91" s="36">
        <f>SUMIFS(СВЦЭМ!$D$33:$D$776,СВЦЭМ!$A$33:$A$776,$A91,СВЦЭМ!$B$33:$B$776,K$83)+'СЕТ СН'!$H$11+СВЦЭМ!$D$10+'СЕТ СН'!$H$5-'СЕТ СН'!$H$21</f>
        <v>3508.3730801299998</v>
      </c>
      <c r="L91" s="36">
        <f>SUMIFS(СВЦЭМ!$D$33:$D$776,СВЦЭМ!$A$33:$A$776,$A91,СВЦЭМ!$B$33:$B$776,L$83)+'СЕТ СН'!$H$11+СВЦЭМ!$D$10+'СЕТ СН'!$H$5-'СЕТ СН'!$H$21</f>
        <v>3504.8341943099999</v>
      </c>
      <c r="M91" s="36">
        <f>SUMIFS(СВЦЭМ!$D$33:$D$776,СВЦЭМ!$A$33:$A$776,$A91,СВЦЭМ!$B$33:$B$776,M$83)+'СЕТ СН'!$H$11+СВЦЭМ!$D$10+'СЕТ СН'!$H$5-'СЕТ СН'!$H$21</f>
        <v>3527.0351811</v>
      </c>
      <c r="N91" s="36">
        <f>SUMIFS(СВЦЭМ!$D$33:$D$776,СВЦЭМ!$A$33:$A$776,$A91,СВЦЭМ!$B$33:$B$776,N$83)+'СЕТ СН'!$H$11+СВЦЭМ!$D$10+'СЕТ СН'!$H$5-'СЕТ СН'!$H$21</f>
        <v>3582.1521804899999</v>
      </c>
      <c r="O91" s="36">
        <f>SUMIFS(СВЦЭМ!$D$33:$D$776,СВЦЭМ!$A$33:$A$776,$A91,СВЦЭМ!$B$33:$B$776,O$83)+'СЕТ СН'!$H$11+СВЦЭМ!$D$10+'СЕТ СН'!$H$5-'СЕТ СН'!$H$21</f>
        <v>3583.1513529100002</v>
      </c>
      <c r="P91" s="36">
        <f>SUMIFS(СВЦЭМ!$D$33:$D$776,СВЦЭМ!$A$33:$A$776,$A91,СВЦЭМ!$B$33:$B$776,P$83)+'СЕТ СН'!$H$11+СВЦЭМ!$D$10+'СЕТ СН'!$H$5-'СЕТ СН'!$H$21</f>
        <v>3604.3102398400001</v>
      </c>
      <c r="Q91" s="36">
        <f>SUMIFS(СВЦЭМ!$D$33:$D$776,СВЦЭМ!$A$33:$A$776,$A91,СВЦЭМ!$B$33:$B$776,Q$83)+'СЕТ СН'!$H$11+СВЦЭМ!$D$10+'СЕТ СН'!$H$5-'СЕТ СН'!$H$21</f>
        <v>3602.0164150800001</v>
      </c>
      <c r="R91" s="36">
        <f>SUMIFS(СВЦЭМ!$D$33:$D$776,СВЦЭМ!$A$33:$A$776,$A91,СВЦЭМ!$B$33:$B$776,R$83)+'СЕТ СН'!$H$11+СВЦЭМ!$D$10+'СЕТ СН'!$H$5-'СЕТ СН'!$H$21</f>
        <v>3570.33696973</v>
      </c>
      <c r="S91" s="36">
        <f>SUMIFS(СВЦЭМ!$D$33:$D$776,СВЦЭМ!$A$33:$A$776,$A91,СВЦЭМ!$B$33:$B$776,S$83)+'СЕТ СН'!$H$11+СВЦЭМ!$D$10+'СЕТ СН'!$H$5-'СЕТ СН'!$H$21</f>
        <v>3534.4969872800002</v>
      </c>
      <c r="T91" s="36">
        <f>SUMIFS(СВЦЭМ!$D$33:$D$776,СВЦЭМ!$A$33:$A$776,$A91,СВЦЭМ!$B$33:$B$776,T$83)+'СЕТ СН'!$H$11+СВЦЭМ!$D$10+'СЕТ СН'!$H$5-'СЕТ СН'!$H$21</f>
        <v>3500.4651257300002</v>
      </c>
      <c r="U91" s="36">
        <f>SUMIFS(СВЦЭМ!$D$33:$D$776,СВЦЭМ!$A$33:$A$776,$A91,СВЦЭМ!$B$33:$B$776,U$83)+'СЕТ СН'!$H$11+СВЦЭМ!$D$10+'СЕТ СН'!$H$5-'СЕТ СН'!$H$21</f>
        <v>3478.3441337599997</v>
      </c>
      <c r="V91" s="36">
        <f>SUMIFS(СВЦЭМ!$D$33:$D$776,СВЦЭМ!$A$33:$A$776,$A91,СВЦЭМ!$B$33:$B$776,V$83)+'СЕТ СН'!$H$11+СВЦЭМ!$D$10+'СЕТ СН'!$H$5-'СЕТ СН'!$H$21</f>
        <v>3476.36488366</v>
      </c>
      <c r="W91" s="36">
        <f>SUMIFS(СВЦЭМ!$D$33:$D$776,СВЦЭМ!$A$33:$A$776,$A91,СВЦЭМ!$B$33:$B$776,W$83)+'СЕТ СН'!$H$11+СВЦЭМ!$D$10+'СЕТ СН'!$H$5-'СЕТ СН'!$H$21</f>
        <v>3474.3021046100002</v>
      </c>
      <c r="X91" s="36">
        <f>SUMIFS(СВЦЭМ!$D$33:$D$776,СВЦЭМ!$A$33:$A$776,$A91,СВЦЭМ!$B$33:$B$776,X$83)+'СЕТ СН'!$H$11+СВЦЭМ!$D$10+'СЕТ СН'!$H$5-'СЕТ СН'!$H$21</f>
        <v>3518.1179593799998</v>
      </c>
      <c r="Y91" s="36">
        <f>SUMIFS(СВЦЭМ!$D$33:$D$776,СВЦЭМ!$A$33:$A$776,$A91,СВЦЭМ!$B$33:$B$776,Y$83)+'СЕТ СН'!$H$11+СВЦЭМ!$D$10+'СЕТ СН'!$H$5-'СЕТ СН'!$H$21</f>
        <v>3577.0249447300002</v>
      </c>
    </row>
    <row r="92" spans="1:27" ht="15.75" x14ac:dyDescent="0.2">
      <c r="A92" s="35">
        <f t="shared" si="2"/>
        <v>43533</v>
      </c>
      <c r="B92" s="36">
        <f>SUMIFS(СВЦЭМ!$D$33:$D$776,СВЦЭМ!$A$33:$A$776,$A92,СВЦЭМ!$B$33:$B$776,B$83)+'СЕТ СН'!$H$11+СВЦЭМ!$D$10+'СЕТ СН'!$H$5-'СЕТ СН'!$H$21</f>
        <v>3609.0845065499998</v>
      </c>
      <c r="C92" s="36">
        <f>SUMIFS(СВЦЭМ!$D$33:$D$776,СВЦЭМ!$A$33:$A$776,$A92,СВЦЭМ!$B$33:$B$776,C$83)+'СЕТ СН'!$H$11+СВЦЭМ!$D$10+'СЕТ СН'!$H$5-'СЕТ СН'!$H$21</f>
        <v>3635.7151037899998</v>
      </c>
      <c r="D92" s="36">
        <f>SUMIFS(СВЦЭМ!$D$33:$D$776,СВЦЭМ!$A$33:$A$776,$A92,СВЦЭМ!$B$33:$B$776,D$83)+'СЕТ СН'!$H$11+СВЦЭМ!$D$10+'СЕТ СН'!$H$5-'СЕТ СН'!$H$21</f>
        <v>3674.6201372999999</v>
      </c>
      <c r="E92" s="36">
        <f>SUMIFS(СВЦЭМ!$D$33:$D$776,СВЦЭМ!$A$33:$A$776,$A92,СВЦЭМ!$B$33:$B$776,E$83)+'СЕТ СН'!$H$11+СВЦЭМ!$D$10+'СЕТ СН'!$H$5-'СЕТ СН'!$H$21</f>
        <v>3663.8612664299999</v>
      </c>
      <c r="F92" s="36">
        <f>SUMIFS(СВЦЭМ!$D$33:$D$776,СВЦЭМ!$A$33:$A$776,$A92,СВЦЭМ!$B$33:$B$776,F$83)+'СЕТ СН'!$H$11+СВЦЭМ!$D$10+'СЕТ СН'!$H$5-'СЕТ СН'!$H$21</f>
        <v>3686.9980412699997</v>
      </c>
      <c r="G92" s="36">
        <f>SUMIFS(СВЦЭМ!$D$33:$D$776,СВЦЭМ!$A$33:$A$776,$A92,СВЦЭМ!$B$33:$B$776,G$83)+'СЕТ СН'!$H$11+СВЦЭМ!$D$10+'СЕТ СН'!$H$5-'СЕТ СН'!$H$21</f>
        <v>3676.6696642699999</v>
      </c>
      <c r="H92" s="36">
        <f>SUMIFS(СВЦЭМ!$D$33:$D$776,СВЦЭМ!$A$33:$A$776,$A92,СВЦЭМ!$B$33:$B$776,H$83)+'СЕТ СН'!$H$11+СВЦЭМ!$D$10+'СЕТ СН'!$H$5-'СЕТ СН'!$H$21</f>
        <v>3665.5950713000002</v>
      </c>
      <c r="I92" s="36">
        <f>SUMIFS(СВЦЭМ!$D$33:$D$776,СВЦЭМ!$A$33:$A$776,$A92,СВЦЭМ!$B$33:$B$776,I$83)+'СЕТ СН'!$H$11+СВЦЭМ!$D$10+'СЕТ СН'!$H$5-'СЕТ СН'!$H$21</f>
        <v>3603.10873653</v>
      </c>
      <c r="J92" s="36">
        <f>SUMIFS(СВЦЭМ!$D$33:$D$776,СВЦЭМ!$A$33:$A$776,$A92,СВЦЭМ!$B$33:$B$776,J$83)+'СЕТ СН'!$H$11+СВЦЭМ!$D$10+'СЕТ СН'!$H$5-'СЕТ СН'!$H$21</f>
        <v>3543.1203922099999</v>
      </c>
      <c r="K92" s="36">
        <f>SUMIFS(СВЦЭМ!$D$33:$D$776,СВЦЭМ!$A$33:$A$776,$A92,СВЦЭМ!$B$33:$B$776,K$83)+'СЕТ СН'!$H$11+СВЦЭМ!$D$10+'СЕТ СН'!$H$5-'СЕТ СН'!$H$21</f>
        <v>3533.7478080700002</v>
      </c>
      <c r="L92" s="36">
        <f>SUMIFS(СВЦЭМ!$D$33:$D$776,СВЦЭМ!$A$33:$A$776,$A92,СВЦЭМ!$B$33:$B$776,L$83)+'СЕТ СН'!$H$11+СВЦЭМ!$D$10+'СЕТ СН'!$H$5-'СЕТ СН'!$H$21</f>
        <v>3529.8860386000001</v>
      </c>
      <c r="M92" s="36">
        <f>SUMIFS(СВЦЭМ!$D$33:$D$776,СВЦЭМ!$A$33:$A$776,$A92,СВЦЭМ!$B$33:$B$776,M$83)+'СЕТ СН'!$H$11+СВЦЭМ!$D$10+'СЕТ СН'!$H$5-'СЕТ СН'!$H$21</f>
        <v>3557.73336131</v>
      </c>
      <c r="N92" s="36">
        <f>SUMIFS(СВЦЭМ!$D$33:$D$776,СВЦЭМ!$A$33:$A$776,$A92,СВЦЭМ!$B$33:$B$776,N$83)+'СЕТ СН'!$H$11+СВЦЭМ!$D$10+'СЕТ СН'!$H$5-'СЕТ СН'!$H$21</f>
        <v>3598.7827888500001</v>
      </c>
      <c r="O92" s="36">
        <f>SUMIFS(СВЦЭМ!$D$33:$D$776,СВЦЭМ!$A$33:$A$776,$A92,СВЦЭМ!$B$33:$B$776,O$83)+'СЕТ СН'!$H$11+СВЦЭМ!$D$10+'СЕТ СН'!$H$5-'СЕТ СН'!$H$21</f>
        <v>3618.7167836200001</v>
      </c>
      <c r="P92" s="36">
        <f>SUMIFS(СВЦЭМ!$D$33:$D$776,СВЦЭМ!$A$33:$A$776,$A92,СВЦЭМ!$B$33:$B$776,P$83)+'СЕТ СН'!$H$11+СВЦЭМ!$D$10+'СЕТ СН'!$H$5-'СЕТ СН'!$H$21</f>
        <v>3639.1124324000002</v>
      </c>
      <c r="Q92" s="36">
        <f>SUMIFS(СВЦЭМ!$D$33:$D$776,СВЦЭМ!$A$33:$A$776,$A92,СВЦЭМ!$B$33:$B$776,Q$83)+'СЕТ СН'!$H$11+СВЦЭМ!$D$10+'СЕТ СН'!$H$5-'СЕТ СН'!$H$21</f>
        <v>3639.5879391500002</v>
      </c>
      <c r="R92" s="36">
        <f>SUMIFS(СВЦЭМ!$D$33:$D$776,СВЦЭМ!$A$33:$A$776,$A92,СВЦЭМ!$B$33:$B$776,R$83)+'СЕТ СН'!$H$11+СВЦЭМ!$D$10+'СЕТ СН'!$H$5-'СЕТ СН'!$H$21</f>
        <v>3611.4895303499998</v>
      </c>
      <c r="S92" s="36">
        <f>SUMIFS(СВЦЭМ!$D$33:$D$776,СВЦЭМ!$A$33:$A$776,$A92,СВЦЭМ!$B$33:$B$776,S$83)+'СЕТ СН'!$H$11+СВЦЭМ!$D$10+'СЕТ СН'!$H$5-'СЕТ СН'!$H$21</f>
        <v>3548.3544163799997</v>
      </c>
      <c r="T92" s="36">
        <f>SUMIFS(СВЦЭМ!$D$33:$D$776,СВЦЭМ!$A$33:$A$776,$A92,СВЦЭМ!$B$33:$B$776,T$83)+'СЕТ СН'!$H$11+СВЦЭМ!$D$10+'СЕТ СН'!$H$5-'СЕТ СН'!$H$21</f>
        <v>3523.32402796</v>
      </c>
      <c r="U92" s="36">
        <f>SUMIFS(СВЦЭМ!$D$33:$D$776,СВЦЭМ!$A$33:$A$776,$A92,СВЦЭМ!$B$33:$B$776,U$83)+'СЕТ СН'!$H$11+СВЦЭМ!$D$10+'СЕТ СН'!$H$5-'СЕТ СН'!$H$21</f>
        <v>3504.4148402599999</v>
      </c>
      <c r="V92" s="36">
        <f>SUMIFS(СВЦЭМ!$D$33:$D$776,СВЦЭМ!$A$33:$A$776,$A92,СВЦЭМ!$B$33:$B$776,V$83)+'СЕТ СН'!$H$11+СВЦЭМ!$D$10+'СЕТ СН'!$H$5-'СЕТ СН'!$H$21</f>
        <v>3499.8643361300001</v>
      </c>
      <c r="W92" s="36">
        <f>SUMIFS(СВЦЭМ!$D$33:$D$776,СВЦЭМ!$A$33:$A$776,$A92,СВЦЭМ!$B$33:$B$776,W$83)+'СЕТ СН'!$H$11+СВЦЭМ!$D$10+'СЕТ СН'!$H$5-'СЕТ СН'!$H$21</f>
        <v>3526.7122916099997</v>
      </c>
      <c r="X92" s="36">
        <f>SUMIFS(СВЦЭМ!$D$33:$D$776,СВЦЭМ!$A$33:$A$776,$A92,СВЦЭМ!$B$33:$B$776,X$83)+'СЕТ СН'!$H$11+СВЦЭМ!$D$10+'СЕТ СН'!$H$5-'СЕТ СН'!$H$21</f>
        <v>3582.76140622</v>
      </c>
      <c r="Y92" s="36">
        <f>SUMIFS(СВЦЭМ!$D$33:$D$776,СВЦЭМ!$A$33:$A$776,$A92,СВЦЭМ!$B$33:$B$776,Y$83)+'СЕТ СН'!$H$11+СВЦЭМ!$D$10+'СЕТ СН'!$H$5-'СЕТ СН'!$H$21</f>
        <v>3600.0789584899999</v>
      </c>
    </row>
    <row r="93" spans="1:27" ht="15.75" x14ac:dyDescent="0.2">
      <c r="A93" s="35">
        <f t="shared" si="2"/>
        <v>43534</v>
      </c>
      <c r="B93" s="36">
        <f>SUMIFS(СВЦЭМ!$D$33:$D$776,СВЦЭМ!$A$33:$A$776,$A93,СВЦЭМ!$B$33:$B$776,B$83)+'СЕТ СН'!$H$11+СВЦЭМ!$D$10+'СЕТ СН'!$H$5-'СЕТ СН'!$H$21</f>
        <v>3642.7159366199999</v>
      </c>
      <c r="C93" s="36">
        <f>SUMIFS(СВЦЭМ!$D$33:$D$776,СВЦЭМ!$A$33:$A$776,$A93,СВЦЭМ!$B$33:$B$776,C$83)+'СЕТ СН'!$H$11+СВЦЭМ!$D$10+'СЕТ СН'!$H$5-'СЕТ СН'!$H$21</f>
        <v>3629.7716052000001</v>
      </c>
      <c r="D93" s="36">
        <f>SUMIFS(СВЦЭМ!$D$33:$D$776,СВЦЭМ!$A$33:$A$776,$A93,СВЦЭМ!$B$33:$B$776,D$83)+'СЕТ СН'!$H$11+СВЦЭМ!$D$10+'СЕТ СН'!$H$5-'СЕТ СН'!$H$21</f>
        <v>3650.1407168400001</v>
      </c>
      <c r="E93" s="36">
        <f>SUMIFS(СВЦЭМ!$D$33:$D$776,СВЦЭМ!$A$33:$A$776,$A93,СВЦЭМ!$B$33:$B$776,E$83)+'СЕТ СН'!$H$11+СВЦЭМ!$D$10+'СЕТ СН'!$H$5-'СЕТ СН'!$H$21</f>
        <v>3655.1583603700001</v>
      </c>
      <c r="F93" s="36">
        <f>SUMIFS(СВЦЭМ!$D$33:$D$776,СВЦЭМ!$A$33:$A$776,$A93,СВЦЭМ!$B$33:$B$776,F$83)+'СЕТ СН'!$H$11+СВЦЭМ!$D$10+'СЕТ СН'!$H$5-'СЕТ СН'!$H$21</f>
        <v>3659.12144274</v>
      </c>
      <c r="G93" s="36">
        <f>SUMIFS(СВЦЭМ!$D$33:$D$776,СВЦЭМ!$A$33:$A$776,$A93,СВЦЭМ!$B$33:$B$776,G$83)+'СЕТ СН'!$H$11+СВЦЭМ!$D$10+'СЕТ СН'!$H$5-'СЕТ СН'!$H$21</f>
        <v>3656.5492805700001</v>
      </c>
      <c r="H93" s="36">
        <f>SUMIFS(СВЦЭМ!$D$33:$D$776,СВЦЭМ!$A$33:$A$776,$A93,СВЦЭМ!$B$33:$B$776,H$83)+'СЕТ СН'!$H$11+СВЦЭМ!$D$10+'СЕТ СН'!$H$5-'СЕТ СН'!$H$21</f>
        <v>3657.2759426900002</v>
      </c>
      <c r="I93" s="36">
        <f>SUMIFS(СВЦЭМ!$D$33:$D$776,СВЦЭМ!$A$33:$A$776,$A93,СВЦЭМ!$B$33:$B$776,I$83)+'СЕТ СН'!$H$11+СВЦЭМ!$D$10+'СЕТ СН'!$H$5-'СЕТ СН'!$H$21</f>
        <v>3617.5966875499998</v>
      </c>
      <c r="J93" s="36">
        <f>SUMIFS(СВЦЭМ!$D$33:$D$776,СВЦЭМ!$A$33:$A$776,$A93,СВЦЭМ!$B$33:$B$776,J$83)+'СЕТ СН'!$H$11+СВЦЭМ!$D$10+'СЕТ СН'!$H$5-'СЕТ СН'!$H$21</f>
        <v>3580.7029668599998</v>
      </c>
      <c r="K93" s="36">
        <f>SUMIFS(СВЦЭМ!$D$33:$D$776,СВЦЭМ!$A$33:$A$776,$A93,СВЦЭМ!$B$33:$B$776,K$83)+'СЕТ СН'!$H$11+СВЦЭМ!$D$10+'СЕТ СН'!$H$5-'СЕТ СН'!$H$21</f>
        <v>3552.0757077200001</v>
      </c>
      <c r="L93" s="36">
        <f>SUMIFS(СВЦЭМ!$D$33:$D$776,СВЦЭМ!$A$33:$A$776,$A93,СВЦЭМ!$B$33:$B$776,L$83)+'СЕТ СН'!$H$11+СВЦЭМ!$D$10+'СЕТ СН'!$H$5-'СЕТ СН'!$H$21</f>
        <v>3534.2597702200001</v>
      </c>
      <c r="M93" s="36">
        <f>SUMIFS(СВЦЭМ!$D$33:$D$776,СВЦЭМ!$A$33:$A$776,$A93,СВЦЭМ!$B$33:$B$776,M$83)+'СЕТ СН'!$H$11+СВЦЭМ!$D$10+'СЕТ СН'!$H$5-'СЕТ СН'!$H$21</f>
        <v>3563.3132551899998</v>
      </c>
      <c r="N93" s="36">
        <f>SUMIFS(СВЦЭМ!$D$33:$D$776,СВЦЭМ!$A$33:$A$776,$A93,СВЦЭМ!$B$33:$B$776,N$83)+'СЕТ СН'!$H$11+СВЦЭМ!$D$10+'СЕТ СН'!$H$5-'СЕТ СН'!$H$21</f>
        <v>3611.9075112199998</v>
      </c>
      <c r="O93" s="36">
        <f>SUMIFS(СВЦЭМ!$D$33:$D$776,СВЦЭМ!$A$33:$A$776,$A93,СВЦЭМ!$B$33:$B$776,O$83)+'СЕТ СН'!$H$11+СВЦЭМ!$D$10+'СЕТ СН'!$H$5-'СЕТ СН'!$H$21</f>
        <v>3625.5703979899999</v>
      </c>
      <c r="P93" s="36">
        <f>SUMIFS(СВЦЭМ!$D$33:$D$776,СВЦЭМ!$A$33:$A$776,$A93,СВЦЭМ!$B$33:$B$776,P$83)+'СЕТ СН'!$H$11+СВЦЭМ!$D$10+'СЕТ СН'!$H$5-'СЕТ СН'!$H$21</f>
        <v>3635.1818178200001</v>
      </c>
      <c r="Q93" s="36">
        <f>SUMIFS(СВЦЭМ!$D$33:$D$776,СВЦЭМ!$A$33:$A$776,$A93,СВЦЭМ!$B$33:$B$776,Q$83)+'СЕТ СН'!$H$11+СВЦЭМ!$D$10+'СЕТ СН'!$H$5-'СЕТ СН'!$H$21</f>
        <v>3628.0824466200002</v>
      </c>
      <c r="R93" s="36">
        <f>SUMIFS(СВЦЭМ!$D$33:$D$776,СВЦЭМ!$A$33:$A$776,$A93,СВЦЭМ!$B$33:$B$776,R$83)+'СЕТ СН'!$H$11+СВЦЭМ!$D$10+'СЕТ СН'!$H$5-'СЕТ СН'!$H$21</f>
        <v>3608.8629954500002</v>
      </c>
      <c r="S93" s="36">
        <f>SUMIFS(СВЦЭМ!$D$33:$D$776,СВЦЭМ!$A$33:$A$776,$A93,СВЦЭМ!$B$33:$B$776,S$83)+'СЕТ СН'!$H$11+СВЦЭМ!$D$10+'СЕТ СН'!$H$5-'СЕТ СН'!$H$21</f>
        <v>3566.7175367700002</v>
      </c>
      <c r="T93" s="36">
        <f>SUMIFS(СВЦЭМ!$D$33:$D$776,СВЦЭМ!$A$33:$A$776,$A93,СВЦЭМ!$B$33:$B$776,T$83)+'СЕТ СН'!$H$11+СВЦЭМ!$D$10+'СЕТ СН'!$H$5-'СЕТ СН'!$H$21</f>
        <v>3543.7036533400001</v>
      </c>
      <c r="U93" s="36">
        <f>SUMIFS(СВЦЭМ!$D$33:$D$776,СВЦЭМ!$A$33:$A$776,$A93,СВЦЭМ!$B$33:$B$776,U$83)+'СЕТ СН'!$H$11+СВЦЭМ!$D$10+'СЕТ СН'!$H$5-'СЕТ СН'!$H$21</f>
        <v>3499.3365671299998</v>
      </c>
      <c r="V93" s="36">
        <f>SUMIFS(СВЦЭМ!$D$33:$D$776,СВЦЭМ!$A$33:$A$776,$A93,СВЦЭМ!$B$33:$B$776,V$83)+'СЕТ СН'!$H$11+СВЦЭМ!$D$10+'СЕТ СН'!$H$5-'СЕТ СН'!$H$21</f>
        <v>3487.6064846499999</v>
      </c>
      <c r="W93" s="36">
        <f>SUMIFS(СВЦЭМ!$D$33:$D$776,СВЦЭМ!$A$33:$A$776,$A93,СВЦЭМ!$B$33:$B$776,W$83)+'СЕТ СН'!$H$11+СВЦЭМ!$D$10+'СЕТ СН'!$H$5-'СЕТ СН'!$H$21</f>
        <v>3491.0783844299999</v>
      </c>
      <c r="X93" s="36">
        <f>SUMIFS(СВЦЭМ!$D$33:$D$776,СВЦЭМ!$A$33:$A$776,$A93,СВЦЭМ!$B$33:$B$776,X$83)+'СЕТ СН'!$H$11+СВЦЭМ!$D$10+'СЕТ СН'!$H$5-'СЕТ СН'!$H$21</f>
        <v>3541.0809164000002</v>
      </c>
      <c r="Y93" s="36">
        <f>SUMIFS(СВЦЭМ!$D$33:$D$776,СВЦЭМ!$A$33:$A$776,$A93,СВЦЭМ!$B$33:$B$776,Y$83)+'СЕТ СН'!$H$11+СВЦЭМ!$D$10+'СЕТ СН'!$H$5-'СЕТ СН'!$H$21</f>
        <v>3595.0196594399999</v>
      </c>
    </row>
    <row r="94" spans="1:27" ht="15.75" x14ac:dyDescent="0.2">
      <c r="A94" s="35">
        <f t="shared" si="2"/>
        <v>43535</v>
      </c>
      <c r="B94" s="36">
        <f>SUMIFS(СВЦЭМ!$D$33:$D$776,СВЦЭМ!$A$33:$A$776,$A94,СВЦЭМ!$B$33:$B$776,B$83)+'СЕТ СН'!$H$11+СВЦЭМ!$D$10+'СЕТ СН'!$H$5-'СЕТ СН'!$H$21</f>
        <v>3628.2432573400001</v>
      </c>
      <c r="C94" s="36">
        <f>SUMIFS(СВЦЭМ!$D$33:$D$776,СВЦЭМ!$A$33:$A$776,$A94,СВЦЭМ!$B$33:$B$776,C$83)+'СЕТ СН'!$H$11+СВЦЭМ!$D$10+'СЕТ СН'!$H$5-'СЕТ СН'!$H$21</f>
        <v>3638.0984041800002</v>
      </c>
      <c r="D94" s="36">
        <f>SUMIFS(СВЦЭМ!$D$33:$D$776,СВЦЭМ!$A$33:$A$776,$A94,СВЦЭМ!$B$33:$B$776,D$83)+'СЕТ СН'!$H$11+СВЦЭМ!$D$10+'СЕТ СН'!$H$5-'СЕТ СН'!$H$21</f>
        <v>3664.4984995999998</v>
      </c>
      <c r="E94" s="36">
        <f>SUMIFS(СВЦЭМ!$D$33:$D$776,СВЦЭМ!$A$33:$A$776,$A94,СВЦЭМ!$B$33:$B$776,E$83)+'СЕТ СН'!$H$11+СВЦЭМ!$D$10+'СЕТ СН'!$H$5-'СЕТ СН'!$H$21</f>
        <v>3661.90347668</v>
      </c>
      <c r="F94" s="36">
        <f>SUMIFS(СВЦЭМ!$D$33:$D$776,СВЦЭМ!$A$33:$A$776,$A94,СВЦЭМ!$B$33:$B$776,F$83)+'СЕТ СН'!$H$11+СВЦЭМ!$D$10+'СЕТ СН'!$H$5-'СЕТ СН'!$H$21</f>
        <v>3666.1977670799997</v>
      </c>
      <c r="G94" s="36">
        <f>SUMIFS(СВЦЭМ!$D$33:$D$776,СВЦЭМ!$A$33:$A$776,$A94,СВЦЭМ!$B$33:$B$776,G$83)+'СЕТ СН'!$H$11+СВЦЭМ!$D$10+'СЕТ СН'!$H$5-'СЕТ СН'!$H$21</f>
        <v>3674.7641107199997</v>
      </c>
      <c r="H94" s="36">
        <f>SUMIFS(СВЦЭМ!$D$33:$D$776,СВЦЭМ!$A$33:$A$776,$A94,СВЦЭМ!$B$33:$B$776,H$83)+'СЕТ СН'!$H$11+СВЦЭМ!$D$10+'СЕТ СН'!$H$5-'СЕТ СН'!$H$21</f>
        <v>3640.9682046299999</v>
      </c>
      <c r="I94" s="36">
        <f>SUMIFS(СВЦЭМ!$D$33:$D$776,СВЦЭМ!$A$33:$A$776,$A94,СВЦЭМ!$B$33:$B$776,I$83)+'СЕТ СН'!$H$11+СВЦЭМ!$D$10+'СЕТ СН'!$H$5-'СЕТ СН'!$H$21</f>
        <v>3626.8405634400001</v>
      </c>
      <c r="J94" s="36">
        <f>SUMIFS(СВЦЭМ!$D$33:$D$776,СВЦЭМ!$A$33:$A$776,$A94,СВЦЭМ!$B$33:$B$776,J$83)+'СЕТ СН'!$H$11+СВЦЭМ!$D$10+'СЕТ СН'!$H$5-'СЕТ СН'!$H$21</f>
        <v>3600.3616995299999</v>
      </c>
      <c r="K94" s="36">
        <f>SUMIFS(СВЦЭМ!$D$33:$D$776,СВЦЭМ!$A$33:$A$776,$A94,СВЦЭМ!$B$33:$B$776,K$83)+'СЕТ СН'!$H$11+СВЦЭМ!$D$10+'СЕТ СН'!$H$5-'СЕТ СН'!$H$21</f>
        <v>3549.1023874399998</v>
      </c>
      <c r="L94" s="36">
        <f>SUMIFS(СВЦЭМ!$D$33:$D$776,СВЦЭМ!$A$33:$A$776,$A94,СВЦЭМ!$B$33:$B$776,L$83)+'СЕТ СН'!$H$11+СВЦЭМ!$D$10+'СЕТ СН'!$H$5-'СЕТ СН'!$H$21</f>
        <v>3553.46381393</v>
      </c>
      <c r="M94" s="36">
        <f>SUMIFS(СВЦЭМ!$D$33:$D$776,СВЦЭМ!$A$33:$A$776,$A94,СВЦЭМ!$B$33:$B$776,M$83)+'СЕТ СН'!$H$11+СВЦЭМ!$D$10+'СЕТ СН'!$H$5-'СЕТ СН'!$H$21</f>
        <v>3572.8933065800002</v>
      </c>
      <c r="N94" s="36">
        <f>SUMIFS(СВЦЭМ!$D$33:$D$776,СВЦЭМ!$A$33:$A$776,$A94,СВЦЭМ!$B$33:$B$776,N$83)+'СЕТ СН'!$H$11+СВЦЭМ!$D$10+'СЕТ СН'!$H$5-'СЕТ СН'!$H$21</f>
        <v>3612.3211612999999</v>
      </c>
      <c r="O94" s="36">
        <f>SUMIFS(СВЦЭМ!$D$33:$D$776,СВЦЭМ!$A$33:$A$776,$A94,СВЦЭМ!$B$33:$B$776,O$83)+'СЕТ СН'!$H$11+СВЦЭМ!$D$10+'СЕТ СН'!$H$5-'СЕТ СН'!$H$21</f>
        <v>3626.76110586</v>
      </c>
      <c r="P94" s="36">
        <f>SUMIFS(СВЦЭМ!$D$33:$D$776,СВЦЭМ!$A$33:$A$776,$A94,СВЦЭМ!$B$33:$B$776,P$83)+'СЕТ СН'!$H$11+СВЦЭМ!$D$10+'СЕТ СН'!$H$5-'СЕТ СН'!$H$21</f>
        <v>3637.6994244799998</v>
      </c>
      <c r="Q94" s="36">
        <f>SUMIFS(СВЦЭМ!$D$33:$D$776,СВЦЭМ!$A$33:$A$776,$A94,СВЦЭМ!$B$33:$B$776,Q$83)+'СЕТ СН'!$H$11+СВЦЭМ!$D$10+'СЕТ СН'!$H$5-'СЕТ СН'!$H$21</f>
        <v>3638.3078162800002</v>
      </c>
      <c r="R94" s="36">
        <f>SUMIFS(СВЦЭМ!$D$33:$D$776,СВЦЭМ!$A$33:$A$776,$A94,СВЦЭМ!$B$33:$B$776,R$83)+'СЕТ СН'!$H$11+СВЦЭМ!$D$10+'СЕТ СН'!$H$5-'СЕТ СН'!$H$21</f>
        <v>3617.4325051199999</v>
      </c>
      <c r="S94" s="36">
        <f>SUMIFS(СВЦЭМ!$D$33:$D$776,СВЦЭМ!$A$33:$A$776,$A94,СВЦЭМ!$B$33:$B$776,S$83)+'СЕТ СН'!$H$11+СВЦЭМ!$D$10+'СЕТ СН'!$H$5-'СЕТ СН'!$H$21</f>
        <v>3613.8692368699999</v>
      </c>
      <c r="T94" s="36">
        <f>SUMIFS(СВЦЭМ!$D$33:$D$776,СВЦЭМ!$A$33:$A$776,$A94,СВЦЭМ!$B$33:$B$776,T$83)+'СЕТ СН'!$H$11+СВЦЭМ!$D$10+'СЕТ СН'!$H$5-'СЕТ СН'!$H$21</f>
        <v>3593.8522861500001</v>
      </c>
      <c r="U94" s="36">
        <f>SUMIFS(СВЦЭМ!$D$33:$D$776,СВЦЭМ!$A$33:$A$776,$A94,СВЦЭМ!$B$33:$B$776,U$83)+'СЕТ СН'!$H$11+СВЦЭМ!$D$10+'СЕТ СН'!$H$5-'СЕТ СН'!$H$21</f>
        <v>3531.6946277299999</v>
      </c>
      <c r="V94" s="36">
        <f>SUMIFS(СВЦЭМ!$D$33:$D$776,СВЦЭМ!$A$33:$A$776,$A94,СВЦЭМ!$B$33:$B$776,V$83)+'СЕТ СН'!$H$11+СВЦЭМ!$D$10+'СЕТ СН'!$H$5-'СЕТ СН'!$H$21</f>
        <v>3517.4707266199998</v>
      </c>
      <c r="W94" s="36">
        <f>SUMIFS(СВЦЭМ!$D$33:$D$776,СВЦЭМ!$A$33:$A$776,$A94,СВЦЭМ!$B$33:$B$776,W$83)+'СЕТ СН'!$H$11+СВЦЭМ!$D$10+'СЕТ СН'!$H$5-'СЕТ СН'!$H$21</f>
        <v>3515.2413351999999</v>
      </c>
      <c r="X94" s="36">
        <f>SUMIFS(СВЦЭМ!$D$33:$D$776,СВЦЭМ!$A$33:$A$776,$A94,СВЦЭМ!$B$33:$B$776,X$83)+'СЕТ СН'!$H$11+СВЦЭМ!$D$10+'СЕТ СН'!$H$5-'СЕТ СН'!$H$21</f>
        <v>3530.94626328</v>
      </c>
      <c r="Y94" s="36">
        <f>SUMIFS(СВЦЭМ!$D$33:$D$776,СВЦЭМ!$A$33:$A$776,$A94,СВЦЭМ!$B$33:$B$776,Y$83)+'СЕТ СН'!$H$11+СВЦЭМ!$D$10+'СЕТ СН'!$H$5-'СЕТ СН'!$H$21</f>
        <v>3574.0583173699997</v>
      </c>
    </row>
    <row r="95" spans="1:27" ht="15.75" x14ac:dyDescent="0.2">
      <c r="A95" s="35">
        <f t="shared" si="2"/>
        <v>43536</v>
      </c>
      <c r="B95" s="36">
        <f>SUMIFS(СВЦЭМ!$D$33:$D$776,СВЦЭМ!$A$33:$A$776,$A95,СВЦЭМ!$B$33:$B$776,B$83)+'СЕТ СН'!$H$11+СВЦЭМ!$D$10+'СЕТ СН'!$H$5-'СЕТ СН'!$H$21</f>
        <v>3653.4630807200001</v>
      </c>
      <c r="C95" s="36">
        <f>SUMIFS(СВЦЭМ!$D$33:$D$776,СВЦЭМ!$A$33:$A$776,$A95,СВЦЭМ!$B$33:$B$776,C$83)+'СЕТ СН'!$H$11+СВЦЭМ!$D$10+'СЕТ СН'!$H$5-'СЕТ СН'!$H$21</f>
        <v>3668.1891776100001</v>
      </c>
      <c r="D95" s="36">
        <f>SUMIFS(СВЦЭМ!$D$33:$D$776,СВЦЭМ!$A$33:$A$776,$A95,СВЦЭМ!$B$33:$B$776,D$83)+'СЕТ СН'!$H$11+СВЦЭМ!$D$10+'СЕТ СН'!$H$5-'СЕТ СН'!$H$21</f>
        <v>3683.73001286</v>
      </c>
      <c r="E95" s="36">
        <f>SUMIFS(СВЦЭМ!$D$33:$D$776,СВЦЭМ!$A$33:$A$776,$A95,СВЦЭМ!$B$33:$B$776,E$83)+'СЕТ СН'!$H$11+СВЦЭМ!$D$10+'СЕТ СН'!$H$5-'СЕТ СН'!$H$21</f>
        <v>3695.40073115</v>
      </c>
      <c r="F95" s="36">
        <f>SUMIFS(СВЦЭМ!$D$33:$D$776,СВЦЭМ!$A$33:$A$776,$A95,СВЦЭМ!$B$33:$B$776,F$83)+'СЕТ СН'!$H$11+СВЦЭМ!$D$10+'СЕТ СН'!$H$5-'СЕТ СН'!$H$21</f>
        <v>3695.25353554</v>
      </c>
      <c r="G95" s="36">
        <f>SUMIFS(СВЦЭМ!$D$33:$D$776,СВЦЭМ!$A$33:$A$776,$A95,СВЦЭМ!$B$33:$B$776,G$83)+'СЕТ СН'!$H$11+СВЦЭМ!$D$10+'СЕТ СН'!$H$5-'СЕТ СН'!$H$21</f>
        <v>3677.1412163300001</v>
      </c>
      <c r="H95" s="36">
        <f>SUMIFS(СВЦЭМ!$D$33:$D$776,СВЦЭМ!$A$33:$A$776,$A95,СВЦЭМ!$B$33:$B$776,H$83)+'СЕТ СН'!$H$11+СВЦЭМ!$D$10+'СЕТ СН'!$H$5-'СЕТ СН'!$H$21</f>
        <v>3642.2887406199998</v>
      </c>
      <c r="I95" s="36">
        <f>SUMIFS(СВЦЭМ!$D$33:$D$776,СВЦЭМ!$A$33:$A$776,$A95,СВЦЭМ!$B$33:$B$776,I$83)+'СЕТ СН'!$H$11+СВЦЭМ!$D$10+'СЕТ СН'!$H$5-'СЕТ СН'!$H$21</f>
        <v>3588.9765415800002</v>
      </c>
      <c r="J95" s="36">
        <f>SUMIFS(СВЦЭМ!$D$33:$D$776,СВЦЭМ!$A$33:$A$776,$A95,СВЦЭМ!$B$33:$B$776,J$83)+'СЕТ СН'!$H$11+СВЦЭМ!$D$10+'СЕТ СН'!$H$5-'СЕТ СН'!$H$21</f>
        <v>3545.6828487399998</v>
      </c>
      <c r="K95" s="36">
        <f>SUMIFS(СВЦЭМ!$D$33:$D$776,СВЦЭМ!$A$33:$A$776,$A95,СВЦЭМ!$B$33:$B$776,K$83)+'СЕТ СН'!$H$11+СВЦЭМ!$D$10+'СЕТ СН'!$H$5-'СЕТ СН'!$H$21</f>
        <v>3529.7448531800001</v>
      </c>
      <c r="L95" s="36">
        <f>SUMIFS(СВЦЭМ!$D$33:$D$776,СВЦЭМ!$A$33:$A$776,$A95,СВЦЭМ!$B$33:$B$776,L$83)+'СЕТ СН'!$H$11+СВЦЭМ!$D$10+'СЕТ СН'!$H$5-'СЕТ СН'!$H$21</f>
        <v>3524.5314998399999</v>
      </c>
      <c r="M95" s="36">
        <f>SUMIFS(СВЦЭМ!$D$33:$D$776,СВЦЭМ!$A$33:$A$776,$A95,СВЦЭМ!$B$33:$B$776,M$83)+'СЕТ СН'!$H$11+СВЦЭМ!$D$10+'СЕТ СН'!$H$5-'СЕТ СН'!$H$21</f>
        <v>3552.60733527</v>
      </c>
      <c r="N95" s="36">
        <f>SUMIFS(СВЦЭМ!$D$33:$D$776,СВЦЭМ!$A$33:$A$776,$A95,СВЦЭМ!$B$33:$B$776,N$83)+'СЕТ СН'!$H$11+СВЦЭМ!$D$10+'СЕТ СН'!$H$5-'СЕТ СН'!$H$21</f>
        <v>3580.1860953300002</v>
      </c>
      <c r="O95" s="36">
        <f>SUMIFS(СВЦЭМ!$D$33:$D$776,СВЦЭМ!$A$33:$A$776,$A95,СВЦЭМ!$B$33:$B$776,O$83)+'СЕТ СН'!$H$11+СВЦЭМ!$D$10+'СЕТ СН'!$H$5-'СЕТ СН'!$H$21</f>
        <v>3598.0374836999999</v>
      </c>
      <c r="P95" s="36">
        <f>SUMIFS(СВЦЭМ!$D$33:$D$776,СВЦЭМ!$A$33:$A$776,$A95,СВЦЭМ!$B$33:$B$776,P$83)+'СЕТ СН'!$H$11+СВЦЭМ!$D$10+'СЕТ СН'!$H$5-'СЕТ СН'!$H$21</f>
        <v>3601.4027839</v>
      </c>
      <c r="Q95" s="36">
        <f>SUMIFS(СВЦЭМ!$D$33:$D$776,СВЦЭМ!$A$33:$A$776,$A95,СВЦЭМ!$B$33:$B$776,Q$83)+'СЕТ СН'!$H$11+СВЦЭМ!$D$10+'СЕТ СН'!$H$5-'СЕТ СН'!$H$21</f>
        <v>3592.5973641299997</v>
      </c>
      <c r="R95" s="36">
        <f>SUMIFS(СВЦЭМ!$D$33:$D$776,СВЦЭМ!$A$33:$A$776,$A95,СВЦЭМ!$B$33:$B$776,R$83)+'СЕТ СН'!$H$11+СВЦЭМ!$D$10+'СЕТ СН'!$H$5-'СЕТ СН'!$H$21</f>
        <v>3573.45566603</v>
      </c>
      <c r="S95" s="36">
        <f>SUMIFS(СВЦЭМ!$D$33:$D$776,СВЦЭМ!$A$33:$A$776,$A95,СВЦЭМ!$B$33:$B$776,S$83)+'СЕТ СН'!$H$11+СВЦЭМ!$D$10+'СЕТ СН'!$H$5-'СЕТ СН'!$H$21</f>
        <v>3538.69958752</v>
      </c>
      <c r="T95" s="36">
        <f>SUMIFS(СВЦЭМ!$D$33:$D$776,СВЦЭМ!$A$33:$A$776,$A95,СВЦЭМ!$B$33:$B$776,T$83)+'СЕТ СН'!$H$11+СВЦЭМ!$D$10+'СЕТ СН'!$H$5-'СЕТ СН'!$H$21</f>
        <v>3516.3861611900002</v>
      </c>
      <c r="U95" s="36">
        <f>SUMIFS(СВЦЭМ!$D$33:$D$776,СВЦЭМ!$A$33:$A$776,$A95,СВЦЭМ!$B$33:$B$776,U$83)+'СЕТ СН'!$H$11+СВЦЭМ!$D$10+'СЕТ СН'!$H$5-'СЕТ СН'!$H$21</f>
        <v>3508.0385269899998</v>
      </c>
      <c r="V95" s="36">
        <f>SUMIFS(СВЦЭМ!$D$33:$D$776,СВЦЭМ!$A$33:$A$776,$A95,СВЦЭМ!$B$33:$B$776,V$83)+'СЕТ СН'!$H$11+СВЦЭМ!$D$10+'СЕТ СН'!$H$5-'СЕТ СН'!$H$21</f>
        <v>3524.57132834</v>
      </c>
      <c r="W95" s="36">
        <f>SUMIFS(СВЦЭМ!$D$33:$D$776,СВЦЭМ!$A$33:$A$776,$A95,СВЦЭМ!$B$33:$B$776,W$83)+'СЕТ СН'!$H$11+СВЦЭМ!$D$10+'СЕТ СН'!$H$5-'СЕТ СН'!$H$21</f>
        <v>3563.0120755399998</v>
      </c>
      <c r="X95" s="36">
        <f>SUMIFS(СВЦЭМ!$D$33:$D$776,СВЦЭМ!$A$33:$A$776,$A95,СВЦЭМ!$B$33:$B$776,X$83)+'СЕТ СН'!$H$11+СВЦЭМ!$D$10+'СЕТ СН'!$H$5-'СЕТ СН'!$H$21</f>
        <v>3629.13298923</v>
      </c>
      <c r="Y95" s="36">
        <f>SUMIFS(СВЦЭМ!$D$33:$D$776,СВЦЭМ!$A$33:$A$776,$A95,СВЦЭМ!$B$33:$B$776,Y$83)+'СЕТ СН'!$H$11+СВЦЭМ!$D$10+'СЕТ СН'!$H$5-'СЕТ СН'!$H$21</f>
        <v>3659.0331338599999</v>
      </c>
    </row>
    <row r="96" spans="1:27" ht="15.75" x14ac:dyDescent="0.2">
      <c r="A96" s="35">
        <f t="shared" si="2"/>
        <v>43537</v>
      </c>
      <c r="B96" s="36">
        <f>SUMIFS(СВЦЭМ!$D$33:$D$776,СВЦЭМ!$A$33:$A$776,$A96,СВЦЭМ!$B$33:$B$776,B$83)+'СЕТ СН'!$H$11+СВЦЭМ!$D$10+'СЕТ СН'!$H$5-'СЕТ СН'!$H$21</f>
        <v>3668.1509614000001</v>
      </c>
      <c r="C96" s="36">
        <f>SUMIFS(СВЦЭМ!$D$33:$D$776,СВЦЭМ!$A$33:$A$776,$A96,СВЦЭМ!$B$33:$B$776,C$83)+'СЕТ СН'!$H$11+СВЦЭМ!$D$10+'СЕТ СН'!$H$5-'СЕТ СН'!$H$21</f>
        <v>3699.1337375799999</v>
      </c>
      <c r="D96" s="36">
        <f>SUMIFS(СВЦЭМ!$D$33:$D$776,СВЦЭМ!$A$33:$A$776,$A96,СВЦЭМ!$B$33:$B$776,D$83)+'СЕТ СН'!$H$11+СВЦЭМ!$D$10+'СЕТ СН'!$H$5-'СЕТ СН'!$H$21</f>
        <v>3716.59365243</v>
      </c>
      <c r="E96" s="36">
        <f>SUMIFS(СВЦЭМ!$D$33:$D$776,СВЦЭМ!$A$33:$A$776,$A96,СВЦЭМ!$B$33:$B$776,E$83)+'СЕТ СН'!$H$11+СВЦЭМ!$D$10+'СЕТ СН'!$H$5-'СЕТ СН'!$H$21</f>
        <v>3725.0598616299999</v>
      </c>
      <c r="F96" s="36">
        <f>SUMIFS(СВЦЭМ!$D$33:$D$776,СВЦЭМ!$A$33:$A$776,$A96,СВЦЭМ!$B$33:$B$776,F$83)+'СЕТ СН'!$H$11+СВЦЭМ!$D$10+'СЕТ СН'!$H$5-'СЕТ СН'!$H$21</f>
        <v>3733.82840407</v>
      </c>
      <c r="G96" s="36">
        <f>SUMIFS(СВЦЭМ!$D$33:$D$776,СВЦЭМ!$A$33:$A$776,$A96,СВЦЭМ!$B$33:$B$776,G$83)+'СЕТ СН'!$H$11+СВЦЭМ!$D$10+'СЕТ СН'!$H$5-'СЕТ СН'!$H$21</f>
        <v>3725.3201947799998</v>
      </c>
      <c r="H96" s="36">
        <f>SUMIFS(СВЦЭМ!$D$33:$D$776,СВЦЭМ!$A$33:$A$776,$A96,СВЦЭМ!$B$33:$B$776,H$83)+'СЕТ СН'!$H$11+СВЦЭМ!$D$10+'СЕТ СН'!$H$5-'СЕТ СН'!$H$21</f>
        <v>3676.4241682500001</v>
      </c>
      <c r="I96" s="36">
        <f>SUMIFS(СВЦЭМ!$D$33:$D$776,СВЦЭМ!$A$33:$A$776,$A96,СВЦЭМ!$B$33:$B$776,I$83)+'СЕТ СН'!$H$11+СВЦЭМ!$D$10+'СЕТ СН'!$H$5-'СЕТ СН'!$H$21</f>
        <v>3613.86789069</v>
      </c>
      <c r="J96" s="36">
        <f>SUMIFS(СВЦЭМ!$D$33:$D$776,СВЦЭМ!$A$33:$A$776,$A96,СВЦЭМ!$B$33:$B$776,J$83)+'СЕТ СН'!$H$11+СВЦЭМ!$D$10+'СЕТ СН'!$H$5-'СЕТ СН'!$H$21</f>
        <v>3568.31964758</v>
      </c>
      <c r="K96" s="36">
        <f>SUMIFS(СВЦЭМ!$D$33:$D$776,СВЦЭМ!$A$33:$A$776,$A96,СВЦЭМ!$B$33:$B$776,K$83)+'СЕТ СН'!$H$11+СВЦЭМ!$D$10+'СЕТ СН'!$H$5-'СЕТ СН'!$H$21</f>
        <v>3529.90060537</v>
      </c>
      <c r="L96" s="36">
        <f>SUMIFS(СВЦЭМ!$D$33:$D$776,СВЦЭМ!$A$33:$A$776,$A96,СВЦЭМ!$B$33:$B$776,L$83)+'СЕТ СН'!$H$11+СВЦЭМ!$D$10+'СЕТ СН'!$H$5-'СЕТ СН'!$H$21</f>
        <v>3534.25801056</v>
      </c>
      <c r="M96" s="36">
        <f>SUMIFS(СВЦЭМ!$D$33:$D$776,СВЦЭМ!$A$33:$A$776,$A96,СВЦЭМ!$B$33:$B$776,M$83)+'СЕТ СН'!$H$11+СВЦЭМ!$D$10+'СЕТ СН'!$H$5-'СЕТ СН'!$H$21</f>
        <v>3556.3613655199997</v>
      </c>
      <c r="N96" s="36">
        <f>SUMIFS(СВЦЭМ!$D$33:$D$776,СВЦЭМ!$A$33:$A$776,$A96,СВЦЭМ!$B$33:$B$776,N$83)+'СЕТ СН'!$H$11+СВЦЭМ!$D$10+'СЕТ СН'!$H$5-'СЕТ СН'!$H$21</f>
        <v>3589.65155624</v>
      </c>
      <c r="O96" s="36">
        <f>SUMIFS(СВЦЭМ!$D$33:$D$776,СВЦЭМ!$A$33:$A$776,$A96,СВЦЭМ!$B$33:$B$776,O$83)+'СЕТ СН'!$H$11+СВЦЭМ!$D$10+'СЕТ СН'!$H$5-'СЕТ СН'!$H$21</f>
        <v>3607.4364402699998</v>
      </c>
      <c r="P96" s="36">
        <f>SUMIFS(СВЦЭМ!$D$33:$D$776,СВЦЭМ!$A$33:$A$776,$A96,СВЦЭМ!$B$33:$B$776,P$83)+'СЕТ СН'!$H$11+СВЦЭМ!$D$10+'СЕТ СН'!$H$5-'СЕТ СН'!$H$21</f>
        <v>3624.9276424700001</v>
      </c>
      <c r="Q96" s="36">
        <f>SUMIFS(СВЦЭМ!$D$33:$D$776,СВЦЭМ!$A$33:$A$776,$A96,СВЦЭМ!$B$33:$B$776,Q$83)+'СЕТ СН'!$H$11+СВЦЭМ!$D$10+'СЕТ СН'!$H$5-'СЕТ СН'!$H$21</f>
        <v>3617.9506339099999</v>
      </c>
      <c r="R96" s="36">
        <f>SUMIFS(СВЦЭМ!$D$33:$D$776,СВЦЭМ!$A$33:$A$776,$A96,СВЦЭМ!$B$33:$B$776,R$83)+'СЕТ СН'!$H$11+СВЦЭМ!$D$10+'СЕТ СН'!$H$5-'СЕТ СН'!$H$21</f>
        <v>3580.76961691</v>
      </c>
      <c r="S96" s="36">
        <f>SUMIFS(СВЦЭМ!$D$33:$D$776,СВЦЭМ!$A$33:$A$776,$A96,СВЦЭМ!$B$33:$B$776,S$83)+'СЕТ СН'!$H$11+СВЦЭМ!$D$10+'СЕТ СН'!$H$5-'СЕТ СН'!$H$21</f>
        <v>3534.6912659300001</v>
      </c>
      <c r="T96" s="36">
        <f>SUMIFS(СВЦЭМ!$D$33:$D$776,СВЦЭМ!$A$33:$A$776,$A96,СВЦЭМ!$B$33:$B$776,T$83)+'СЕТ СН'!$H$11+СВЦЭМ!$D$10+'СЕТ СН'!$H$5-'СЕТ СН'!$H$21</f>
        <v>3513.6166852699998</v>
      </c>
      <c r="U96" s="36">
        <f>SUMIFS(СВЦЭМ!$D$33:$D$776,СВЦЭМ!$A$33:$A$776,$A96,СВЦЭМ!$B$33:$B$776,U$83)+'СЕТ СН'!$H$11+СВЦЭМ!$D$10+'СЕТ СН'!$H$5-'СЕТ СН'!$H$21</f>
        <v>3499.6469618199999</v>
      </c>
      <c r="V96" s="36">
        <f>SUMIFS(СВЦЭМ!$D$33:$D$776,СВЦЭМ!$A$33:$A$776,$A96,СВЦЭМ!$B$33:$B$776,V$83)+'СЕТ СН'!$H$11+СВЦЭМ!$D$10+'СЕТ СН'!$H$5-'СЕТ СН'!$H$21</f>
        <v>3499.2554252</v>
      </c>
      <c r="W96" s="36">
        <f>SUMIFS(СВЦЭМ!$D$33:$D$776,СВЦЭМ!$A$33:$A$776,$A96,СВЦЭМ!$B$33:$B$776,W$83)+'СЕТ СН'!$H$11+СВЦЭМ!$D$10+'СЕТ СН'!$H$5-'СЕТ СН'!$H$21</f>
        <v>3510.21831518</v>
      </c>
      <c r="X96" s="36">
        <f>SUMIFS(СВЦЭМ!$D$33:$D$776,СВЦЭМ!$A$33:$A$776,$A96,СВЦЭМ!$B$33:$B$776,X$83)+'СЕТ СН'!$H$11+СВЦЭМ!$D$10+'СЕТ СН'!$H$5-'СЕТ СН'!$H$21</f>
        <v>3566.2138361799998</v>
      </c>
      <c r="Y96" s="36">
        <f>SUMIFS(СВЦЭМ!$D$33:$D$776,СВЦЭМ!$A$33:$A$776,$A96,СВЦЭМ!$B$33:$B$776,Y$83)+'СЕТ СН'!$H$11+СВЦЭМ!$D$10+'СЕТ СН'!$H$5-'СЕТ СН'!$H$21</f>
        <v>3607.6010746399998</v>
      </c>
    </row>
    <row r="97" spans="1:25" ht="15.75" x14ac:dyDescent="0.2">
      <c r="A97" s="35">
        <f t="shared" si="2"/>
        <v>43538</v>
      </c>
      <c r="B97" s="36">
        <f>SUMIFS(СВЦЭМ!$D$33:$D$776,СВЦЭМ!$A$33:$A$776,$A97,СВЦЭМ!$B$33:$B$776,B$83)+'СЕТ СН'!$H$11+СВЦЭМ!$D$10+'СЕТ СН'!$H$5-'СЕТ СН'!$H$21</f>
        <v>3710.38491101</v>
      </c>
      <c r="C97" s="36">
        <f>SUMIFS(СВЦЭМ!$D$33:$D$776,СВЦЭМ!$A$33:$A$776,$A97,СВЦЭМ!$B$33:$B$776,C$83)+'СЕТ СН'!$H$11+СВЦЭМ!$D$10+'СЕТ СН'!$H$5-'СЕТ СН'!$H$21</f>
        <v>3744.5965993</v>
      </c>
      <c r="D97" s="36">
        <f>SUMIFS(СВЦЭМ!$D$33:$D$776,СВЦЭМ!$A$33:$A$776,$A97,СВЦЭМ!$B$33:$B$776,D$83)+'СЕТ СН'!$H$11+СВЦЭМ!$D$10+'СЕТ СН'!$H$5-'СЕТ СН'!$H$21</f>
        <v>3758.2909336399998</v>
      </c>
      <c r="E97" s="36">
        <f>SUMIFS(СВЦЭМ!$D$33:$D$776,СВЦЭМ!$A$33:$A$776,$A97,СВЦЭМ!$B$33:$B$776,E$83)+'СЕТ СН'!$H$11+СВЦЭМ!$D$10+'СЕТ СН'!$H$5-'СЕТ СН'!$H$21</f>
        <v>3753.9863726200001</v>
      </c>
      <c r="F97" s="36">
        <f>SUMIFS(СВЦЭМ!$D$33:$D$776,СВЦЭМ!$A$33:$A$776,$A97,СВЦЭМ!$B$33:$B$776,F$83)+'СЕТ СН'!$H$11+СВЦЭМ!$D$10+'СЕТ СН'!$H$5-'СЕТ СН'!$H$21</f>
        <v>3751.3963152799997</v>
      </c>
      <c r="G97" s="36">
        <f>SUMIFS(СВЦЭМ!$D$33:$D$776,СВЦЭМ!$A$33:$A$776,$A97,СВЦЭМ!$B$33:$B$776,G$83)+'СЕТ СН'!$H$11+СВЦЭМ!$D$10+'СЕТ СН'!$H$5-'СЕТ СН'!$H$21</f>
        <v>3719.98702349</v>
      </c>
      <c r="H97" s="36">
        <f>SUMIFS(СВЦЭМ!$D$33:$D$776,СВЦЭМ!$A$33:$A$776,$A97,СВЦЭМ!$B$33:$B$776,H$83)+'СЕТ СН'!$H$11+СВЦЭМ!$D$10+'СЕТ СН'!$H$5-'СЕТ СН'!$H$21</f>
        <v>3662.1873366899999</v>
      </c>
      <c r="I97" s="36">
        <f>SUMIFS(СВЦЭМ!$D$33:$D$776,СВЦЭМ!$A$33:$A$776,$A97,СВЦЭМ!$B$33:$B$776,I$83)+'СЕТ СН'!$H$11+СВЦЭМ!$D$10+'СЕТ СН'!$H$5-'СЕТ СН'!$H$21</f>
        <v>3597.4000467000001</v>
      </c>
      <c r="J97" s="36">
        <f>SUMIFS(СВЦЭМ!$D$33:$D$776,СВЦЭМ!$A$33:$A$776,$A97,СВЦЭМ!$B$33:$B$776,J$83)+'СЕТ СН'!$H$11+СВЦЭМ!$D$10+'СЕТ СН'!$H$5-'СЕТ СН'!$H$21</f>
        <v>3552.3933508499999</v>
      </c>
      <c r="K97" s="36">
        <f>SUMIFS(СВЦЭМ!$D$33:$D$776,СВЦЭМ!$A$33:$A$776,$A97,СВЦЭМ!$B$33:$B$776,K$83)+'СЕТ СН'!$H$11+СВЦЭМ!$D$10+'СЕТ СН'!$H$5-'СЕТ СН'!$H$21</f>
        <v>3531.8856623000001</v>
      </c>
      <c r="L97" s="36">
        <f>SUMIFS(СВЦЭМ!$D$33:$D$776,СВЦЭМ!$A$33:$A$776,$A97,СВЦЭМ!$B$33:$B$776,L$83)+'СЕТ СН'!$H$11+СВЦЭМ!$D$10+'СЕТ СН'!$H$5-'СЕТ СН'!$H$21</f>
        <v>3531.4553284600001</v>
      </c>
      <c r="M97" s="36">
        <f>SUMIFS(СВЦЭМ!$D$33:$D$776,СВЦЭМ!$A$33:$A$776,$A97,СВЦЭМ!$B$33:$B$776,M$83)+'СЕТ СН'!$H$11+СВЦЭМ!$D$10+'СЕТ СН'!$H$5-'СЕТ СН'!$H$21</f>
        <v>3577.51680661</v>
      </c>
      <c r="N97" s="36">
        <f>SUMIFS(СВЦЭМ!$D$33:$D$776,СВЦЭМ!$A$33:$A$776,$A97,СВЦЭМ!$B$33:$B$776,N$83)+'СЕТ СН'!$H$11+СВЦЭМ!$D$10+'СЕТ СН'!$H$5-'СЕТ СН'!$H$21</f>
        <v>3612.14711003</v>
      </c>
      <c r="O97" s="36">
        <f>SUMIFS(СВЦЭМ!$D$33:$D$776,СВЦЭМ!$A$33:$A$776,$A97,СВЦЭМ!$B$33:$B$776,O$83)+'СЕТ СН'!$H$11+СВЦЭМ!$D$10+'СЕТ СН'!$H$5-'СЕТ СН'!$H$21</f>
        <v>3620.3003067700001</v>
      </c>
      <c r="P97" s="36">
        <f>SUMIFS(СВЦЭМ!$D$33:$D$776,СВЦЭМ!$A$33:$A$776,$A97,СВЦЭМ!$B$33:$B$776,P$83)+'СЕТ СН'!$H$11+СВЦЭМ!$D$10+'СЕТ СН'!$H$5-'СЕТ СН'!$H$21</f>
        <v>3635.1773402099998</v>
      </c>
      <c r="Q97" s="36">
        <f>SUMIFS(СВЦЭМ!$D$33:$D$776,СВЦЭМ!$A$33:$A$776,$A97,СВЦЭМ!$B$33:$B$776,Q$83)+'СЕТ СН'!$H$11+СВЦЭМ!$D$10+'СЕТ СН'!$H$5-'СЕТ СН'!$H$21</f>
        <v>3633.2779866199999</v>
      </c>
      <c r="R97" s="36">
        <f>SUMIFS(СВЦЭМ!$D$33:$D$776,СВЦЭМ!$A$33:$A$776,$A97,СВЦЭМ!$B$33:$B$776,R$83)+'СЕТ СН'!$H$11+СВЦЭМ!$D$10+'СЕТ СН'!$H$5-'СЕТ СН'!$H$21</f>
        <v>3601.1980023699998</v>
      </c>
      <c r="S97" s="36">
        <f>SUMIFS(СВЦЭМ!$D$33:$D$776,СВЦЭМ!$A$33:$A$776,$A97,СВЦЭМ!$B$33:$B$776,S$83)+'СЕТ СН'!$H$11+СВЦЭМ!$D$10+'СЕТ СН'!$H$5-'СЕТ СН'!$H$21</f>
        <v>3558.57513307</v>
      </c>
      <c r="T97" s="36">
        <f>SUMIFS(СВЦЭМ!$D$33:$D$776,СВЦЭМ!$A$33:$A$776,$A97,СВЦЭМ!$B$33:$B$776,T$83)+'СЕТ СН'!$H$11+СВЦЭМ!$D$10+'СЕТ СН'!$H$5-'СЕТ СН'!$H$21</f>
        <v>3529.3953435899998</v>
      </c>
      <c r="U97" s="36">
        <f>SUMIFS(СВЦЭМ!$D$33:$D$776,СВЦЭМ!$A$33:$A$776,$A97,СВЦЭМ!$B$33:$B$776,U$83)+'СЕТ СН'!$H$11+СВЦЭМ!$D$10+'СЕТ СН'!$H$5-'СЕТ СН'!$H$21</f>
        <v>3486.8958987799997</v>
      </c>
      <c r="V97" s="36">
        <f>SUMIFS(СВЦЭМ!$D$33:$D$776,СВЦЭМ!$A$33:$A$776,$A97,СВЦЭМ!$B$33:$B$776,V$83)+'СЕТ СН'!$H$11+СВЦЭМ!$D$10+'СЕТ СН'!$H$5-'СЕТ СН'!$H$21</f>
        <v>3478.0161650700002</v>
      </c>
      <c r="W97" s="36">
        <f>SUMIFS(СВЦЭМ!$D$33:$D$776,СВЦЭМ!$A$33:$A$776,$A97,СВЦЭМ!$B$33:$B$776,W$83)+'СЕТ СН'!$H$11+СВЦЭМ!$D$10+'СЕТ СН'!$H$5-'СЕТ СН'!$H$21</f>
        <v>3475.9362770100001</v>
      </c>
      <c r="X97" s="36">
        <f>SUMIFS(СВЦЭМ!$D$33:$D$776,СВЦЭМ!$A$33:$A$776,$A97,СВЦЭМ!$B$33:$B$776,X$83)+'СЕТ СН'!$H$11+СВЦЭМ!$D$10+'СЕТ СН'!$H$5-'СЕТ СН'!$H$21</f>
        <v>3496.9054346000003</v>
      </c>
      <c r="Y97" s="36">
        <f>SUMIFS(СВЦЭМ!$D$33:$D$776,СВЦЭМ!$A$33:$A$776,$A97,СВЦЭМ!$B$33:$B$776,Y$83)+'СЕТ СН'!$H$11+СВЦЭМ!$D$10+'СЕТ СН'!$H$5-'СЕТ СН'!$H$21</f>
        <v>3530.7765661899998</v>
      </c>
    </row>
    <row r="98" spans="1:25" ht="15.75" x14ac:dyDescent="0.2">
      <c r="A98" s="35">
        <f t="shared" si="2"/>
        <v>43539</v>
      </c>
      <c r="B98" s="36">
        <f>SUMIFS(СВЦЭМ!$D$33:$D$776,СВЦЭМ!$A$33:$A$776,$A98,СВЦЭМ!$B$33:$B$776,B$83)+'СЕТ СН'!$H$11+СВЦЭМ!$D$10+'СЕТ СН'!$H$5-'СЕТ СН'!$H$21</f>
        <v>3671.1817541299997</v>
      </c>
      <c r="C98" s="36">
        <f>SUMIFS(СВЦЭМ!$D$33:$D$776,СВЦЭМ!$A$33:$A$776,$A98,СВЦЭМ!$B$33:$B$776,C$83)+'СЕТ СН'!$H$11+СВЦЭМ!$D$10+'СЕТ СН'!$H$5-'СЕТ СН'!$H$21</f>
        <v>3737.8446642399999</v>
      </c>
      <c r="D98" s="36">
        <f>SUMIFS(СВЦЭМ!$D$33:$D$776,СВЦЭМ!$A$33:$A$776,$A98,СВЦЭМ!$B$33:$B$776,D$83)+'СЕТ СН'!$H$11+СВЦЭМ!$D$10+'СЕТ СН'!$H$5-'СЕТ СН'!$H$21</f>
        <v>3738.7431758299999</v>
      </c>
      <c r="E98" s="36">
        <f>SUMIFS(СВЦЭМ!$D$33:$D$776,СВЦЭМ!$A$33:$A$776,$A98,СВЦЭМ!$B$33:$B$776,E$83)+'СЕТ СН'!$H$11+СВЦЭМ!$D$10+'СЕТ СН'!$H$5-'СЕТ СН'!$H$21</f>
        <v>3747.0165715499998</v>
      </c>
      <c r="F98" s="36">
        <f>SUMIFS(СВЦЭМ!$D$33:$D$776,СВЦЭМ!$A$33:$A$776,$A98,СВЦЭМ!$B$33:$B$776,F$83)+'СЕТ СН'!$H$11+СВЦЭМ!$D$10+'СЕТ СН'!$H$5-'СЕТ СН'!$H$21</f>
        <v>3739.4232296999999</v>
      </c>
      <c r="G98" s="36">
        <f>SUMIFS(СВЦЭМ!$D$33:$D$776,СВЦЭМ!$A$33:$A$776,$A98,СВЦЭМ!$B$33:$B$776,G$83)+'СЕТ СН'!$H$11+СВЦЭМ!$D$10+'СЕТ СН'!$H$5-'СЕТ СН'!$H$21</f>
        <v>3713.34434091</v>
      </c>
      <c r="H98" s="36">
        <f>SUMIFS(СВЦЭМ!$D$33:$D$776,СВЦЭМ!$A$33:$A$776,$A98,СВЦЭМ!$B$33:$B$776,H$83)+'СЕТ СН'!$H$11+СВЦЭМ!$D$10+'СЕТ СН'!$H$5-'СЕТ СН'!$H$21</f>
        <v>3664.1995415000001</v>
      </c>
      <c r="I98" s="36">
        <f>SUMIFS(СВЦЭМ!$D$33:$D$776,СВЦЭМ!$A$33:$A$776,$A98,СВЦЭМ!$B$33:$B$776,I$83)+'СЕТ СН'!$H$11+СВЦЭМ!$D$10+'СЕТ СН'!$H$5-'СЕТ СН'!$H$21</f>
        <v>3615.8222980099999</v>
      </c>
      <c r="J98" s="36">
        <f>SUMIFS(СВЦЭМ!$D$33:$D$776,СВЦЭМ!$A$33:$A$776,$A98,СВЦЭМ!$B$33:$B$776,J$83)+'СЕТ СН'!$H$11+СВЦЭМ!$D$10+'СЕТ СН'!$H$5-'СЕТ СН'!$H$21</f>
        <v>3579.0053842100001</v>
      </c>
      <c r="K98" s="36">
        <f>SUMIFS(СВЦЭМ!$D$33:$D$776,СВЦЭМ!$A$33:$A$776,$A98,СВЦЭМ!$B$33:$B$776,K$83)+'СЕТ СН'!$H$11+СВЦЭМ!$D$10+'СЕТ СН'!$H$5-'СЕТ СН'!$H$21</f>
        <v>3575.8495602499997</v>
      </c>
      <c r="L98" s="36">
        <f>SUMIFS(СВЦЭМ!$D$33:$D$776,СВЦЭМ!$A$33:$A$776,$A98,СВЦЭМ!$B$33:$B$776,L$83)+'СЕТ СН'!$H$11+СВЦЭМ!$D$10+'СЕТ СН'!$H$5-'СЕТ СН'!$H$21</f>
        <v>3582.4731084999999</v>
      </c>
      <c r="M98" s="36">
        <f>SUMIFS(СВЦЭМ!$D$33:$D$776,СВЦЭМ!$A$33:$A$776,$A98,СВЦЭМ!$B$33:$B$776,M$83)+'СЕТ СН'!$H$11+СВЦЭМ!$D$10+'СЕТ СН'!$H$5-'СЕТ СН'!$H$21</f>
        <v>3596.69557958</v>
      </c>
      <c r="N98" s="36">
        <f>SUMIFS(СВЦЭМ!$D$33:$D$776,СВЦЭМ!$A$33:$A$776,$A98,СВЦЭМ!$B$33:$B$776,N$83)+'СЕТ СН'!$H$11+СВЦЭМ!$D$10+'СЕТ СН'!$H$5-'СЕТ СН'!$H$21</f>
        <v>3598.7087090999999</v>
      </c>
      <c r="O98" s="36">
        <f>SUMIFS(СВЦЭМ!$D$33:$D$776,СВЦЭМ!$A$33:$A$776,$A98,СВЦЭМ!$B$33:$B$776,O$83)+'СЕТ СН'!$H$11+СВЦЭМ!$D$10+'СЕТ СН'!$H$5-'СЕТ СН'!$H$21</f>
        <v>3610.1177508700002</v>
      </c>
      <c r="P98" s="36">
        <f>SUMIFS(СВЦЭМ!$D$33:$D$776,СВЦЭМ!$A$33:$A$776,$A98,СВЦЭМ!$B$33:$B$776,P$83)+'СЕТ СН'!$H$11+СВЦЭМ!$D$10+'СЕТ СН'!$H$5-'СЕТ СН'!$H$21</f>
        <v>3634.6675741499998</v>
      </c>
      <c r="Q98" s="36">
        <f>SUMIFS(СВЦЭМ!$D$33:$D$776,СВЦЭМ!$A$33:$A$776,$A98,СВЦЭМ!$B$33:$B$776,Q$83)+'СЕТ СН'!$H$11+СВЦЭМ!$D$10+'СЕТ СН'!$H$5-'СЕТ СН'!$H$21</f>
        <v>3599.3213832599999</v>
      </c>
      <c r="R98" s="36">
        <f>SUMIFS(СВЦЭМ!$D$33:$D$776,СВЦЭМ!$A$33:$A$776,$A98,СВЦЭМ!$B$33:$B$776,R$83)+'СЕТ СН'!$H$11+СВЦЭМ!$D$10+'СЕТ СН'!$H$5-'СЕТ СН'!$H$21</f>
        <v>3560.3060193599999</v>
      </c>
      <c r="S98" s="36">
        <f>SUMIFS(СВЦЭМ!$D$33:$D$776,СВЦЭМ!$A$33:$A$776,$A98,СВЦЭМ!$B$33:$B$776,S$83)+'СЕТ СН'!$H$11+СВЦЭМ!$D$10+'СЕТ СН'!$H$5-'СЕТ СН'!$H$21</f>
        <v>3516.3373972300001</v>
      </c>
      <c r="T98" s="36">
        <f>SUMIFS(СВЦЭМ!$D$33:$D$776,СВЦЭМ!$A$33:$A$776,$A98,СВЦЭМ!$B$33:$B$776,T$83)+'СЕТ СН'!$H$11+СВЦЭМ!$D$10+'СЕТ СН'!$H$5-'СЕТ СН'!$H$21</f>
        <v>3505.2701682100001</v>
      </c>
      <c r="U98" s="36">
        <f>SUMIFS(СВЦЭМ!$D$33:$D$776,СВЦЭМ!$A$33:$A$776,$A98,СВЦЭМ!$B$33:$B$776,U$83)+'СЕТ СН'!$H$11+СВЦЭМ!$D$10+'СЕТ СН'!$H$5-'СЕТ СН'!$H$21</f>
        <v>3496.2598114900002</v>
      </c>
      <c r="V98" s="36">
        <f>SUMIFS(СВЦЭМ!$D$33:$D$776,СВЦЭМ!$A$33:$A$776,$A98,СВЦЭМ!$B$33:$B$776,V$83)+'СЕТ СН'!$H$11+СВЦЭМ!$D$10+'СЕТ СН'!$H$5-'СЕТ СН'!$H$21</f>
        <v>3499.07123718</v>
      </c>
      <c r="W98" s="36">
        <f>SUMIFS(СВЦЭМ!$D$33:$D$776,СВЦЭМ!$A$33:$A$776,$A98,СВЦЭМ!$B$33:$B$776,W$83)+'СЕТ СН'!$H$11+СВЦЭМ!$D$10+'СЕТ СН'!$H$5-'СЕТ СН'!$H$21</f>
        <v>3503.90818696</v>
      </c>
      <c r="X98" s="36">
        <f>SUMIFS(СВЦЭМ!$D$33:$D$776,СВЦЭМ!$A$33:$A$776,$A98,СВЦЭМ!$B$33:$B$776,X$83)+'СЕТ СН'!$H$11+СВЦЭМ!$D$10+'СЕТ СН'!$H$5-'СЕТ СН'!$H$21</f>
        <v>3531.20239047</v>
      </c>
      <c r="Y98" s="36">
        <f>SUMIFS(СВЦЭМ!$D$33:$D$776,СВЦЭМ!$A$33:$A$776,$A98,СВЦЭМ!$B$33:$B$776,Y$83)+'СЕТ СН'!$H$11+СВЦЭМ!$D$10+'СЕТ СН'!$H$5-'СЕТ СН'!$H$21</f>
        <v>3574.2846675599999</v>
      </c>
    </row>
    <row r="99" spans="1:25" ht="15.75" x14ac:dyDescent="0.2">
      <c r="A99" s="35">
        <f t="shared" si="2"/>
        <v>43540</v>
      </c>
      <c r="B99" s="36">
        <f>SUMIFS(СВЦЭМ!$D$33:$D$776,СВЦЭМ!$A$33:$A$776,$A99,СВЦЭМ!$B$33:$B$776,B$83)+'СЕТ СН'!$H$11+СВЦЭМ!$D$10+'СЕТ СН'!$H$5-'СЕТ СН'!$H$21</f>
        <v>3620.94482212</v>
      </c>
      <c r="C99" s="36">
        <f>SUMIFS(СВЦЭМ!$D$33:$D$776,СВЦЭМ!$A$33:$A$776,$A99,СВЦЭМ!$B$33:$B$776,C$83)+'СЕТ СН'!$H$11+СВЦЭМ!$D$10+'СЕТ СН'!$H$5-'СЕТ СН'!$H$21</f>
        <v>3662.2914590199998</v>
      </c>
      <c r="D99" s="36">
        <f>SUMIFS(СВЦЭМ!$D$33:$D$776,СВЦЭМ!$A$33:$A$776,$A99,СВЦЭМ!$B$33:$B$776,D$83)+'СЕТ СН'!$H$11+СВЦЭМ!$D$10+'СЕТ СН'!$H$5-'СЕТ СН'!$H$21</f>
        <v>3690.7082760399999</v>
      </c>
      <c r="E99" s="36">
        <f>SUMIFS(СВЦЭМ!$D$33:$D$776,СВЦЭМ!$A$33:$A$776,$A99,СВЦЭМ!$B$33:$B$776,E$83)+'СЕТ СН'!$H$11+СВЦЭМ!$D$10+'СЕТ СН'!$H$5-'СЕТ СН'!$H$21</f>
        <v>3697.76458112</v>
      </c>
      <c r="F99" s="36">
        <f>SUMIFS(СВЦЭМ!$D$33:$D$776,СВЦЭМ!$A$33:$A$776,$A99,СВЦЭМ!$B$33:$B$776,F$83)+'СЕТ СН'!$H$11+СВЦЭМ!$D$10+'СЕТ СН'!$H$5-'СЕТ СН'!$H$21</f>
        <v>3716.0928329899998</v>
      </c>
      <c r="G99" s="36">
        <f>SUMIFS(СВЦЭМ!$D$33:$D$776,СВЦЭМ!$A$33:$A$776,$A99,СВЦЭМ!$B$33:$B$776,G$83)+'СЕТ СН'!$H$11+СВЦЭМ!$D$10+'СЕТ СН'!$H$5-'СЕТ СН'!$H$21</f>
        <v>3705.8068378299999</v>
      </c>
      <c r="H99" s="36">
        <f>SUMIFS(СВЦЭМ!$D$33:$D$776,СВЦЭМ!$A$33:$A$776,$A99,СВЦЭМ!$B$33:$B$776,H$83)+'СЕТ СН'!$H$11+СВЦЭМ!$D$10+'СЕТ СН'!$H$5-'СЕТ СН'!$H$21</f>
        <v>3674.30797437</v>
      </c>
      <c r="I99" s="36">
        <f>SUMIFS(СВЦЭМ!$D$33:$D$776,СВЦЭМ!$A$33:$A$776,$A99,СВЦЭМ!$B$33:$B$776,I$83)+'СЕТ СН'!$H$11+СВЦЭМ!$D$10+'СЕТ СН'!$H$5-'СЕТ СН'!$H$21</f>
        <v>3600.1545251400003</v>
      </c>
      <c r="J99" s="36">
        <f>SUMIFS(СВЦЭМ!$D$33:$D$776,СВЦЭМ!$A$33:$A$776,$A99,СВЦЭМ!$B$33:$B$776,J$83)+'СЕТ СН'!$H$11+СВЦЭМ!$D$10+'СЕТ СН'!$H$5-'СЕТ СН'!$H$21</f>
        <v>3522.31958364</v>
      </c>
      <c r="K99" s="36">
        <f>SUMIFS(СВЦЭМ!$D$33:$D$776,СВЦЭМ!$A$33:$A$776,$A99,СВЦЭМ!$B$33:$B$776,K$83)+'СЕТ СН'!$H$11+СВЦЭМ!$D$10+'СЕТ СН'!$H$5-'СЕТ СН'!$H$21</f>
        <v>3507.94515482</v>
      </c>
      <c r="L99" s="36">
        <f>SUMIFS(СВЦЭМ!$D$33:$D$776,СВЦЭМ!$A$33:$A$776,$A99,СВЦЭМ!$B$33:$B$776,L$83)+'СЕТ СН'!$H$11+СВЦЭМ!$D$10+'СЕТ СН'!$H$5-'СЕТ СН'!$H$21</f>
        <v>3526.39610644</v>
      </c>
      <c r="M99" s="36">
        <f>SUMIFS(СВЦЭМ!$D$33:$D$776,СВЦЭМ!$A$33:$A$776,$A99,СВЦЭМ!$B$33:$B$776,M$83)+'СЕТ СН'!$H$11+СВЦЭМ!$D$10+'СЕТ СН'!$H$5-'СЕТ СН'!$H$21</f>
        <v>3560.4641644399999</v>
      </c>
      <c r="N99" s="36">
        <f>SUMIFS(СВЦЭМ!$D$33:$D$776,СВЦЭМ!$A$33:$A$776,$A99,СВЦЭМ!$B$33:$B$776,N$83)+'СЕТ СН'!$H$11+СВЦЭМ!$D$10+'СЕТ СН'!$H$5-'СЕТ СН'!$H$21</f>
        <v>3596.8544638799999</v>
      </c>
      <c r="O99" s="36">
        <f>SUMIFS(СВЦЭМ!$D$33:$D$776,СВЦЭМ!$A$33:$A$776,$A99,СВЦЭМ!$B$33:$B$776,O$83)+'СЕТ СН'!$H$11+СВЦЭМ!$D$10+'СЕТ СН'!$H$5-'СЕТ СН'!$H$21</f>
        <v>3613.3251890000001</v>
      </c>
      <c r="P99" s="36">
        <f>SUMIFS(СВЦЭМ!$D$33:$D$776,СВЦЭМ!$A$33:$A$776,$A99,СВЦЭМ!$B$33:$B$776,P$83)+'СЕТ СН'!$H$11+СВЦЭМ!$D$10+'СЕТ СН'!$H$5-'СЕТ СН'!$H$21</f>
        <v>3605.4817735000001</v>
      </c>
      <c r="Q99" s="36">
        <f>SUMIFS(СВЦЭМ!$D$33:$D$776,СВЦЭМ!$A$33:$A$776,$A99,СВЦЭМ!$B$33:$B$776,Q$83)+'СЕТ СН'!$H$11+СВЦЭМ!$D$10+'СЕТ СН'!$H$5-'СЕТ СН'!$H$21</f>
        <v>3609.4964310999999</v>
      </c>
      <c r="R99" s="36">
        <f>SUMIFS(СВЦЭМ!$D$33:$D$776,СВЦЭМ!$A$33:$A$776,$A99,СВЦЭМ!$B$33:$B$776,R$83)+'СЕТ СН'!$H$11+СВЦЭМ!$D$10+'СЕТ СН'!$H$5-'СЕТ СН'!$H$21</f>
        <v>3584.6374111999999</v>
      </c>
      <c r="S99" s="36">
        <f>SUMIFS(СВЦЭМ!$D$33:$D$776,СВЦЭМ!$A$33:$A$776,$A99,СВЦЭМ!$B$33:$B$776,S$83)+'СЕТ СН'!$H$11+СВЦЭМ!$D$10+'СЕТ СН'!$H$5-'СЕТ СН'!$H$21</f>
        <v>3534.9107643100001</v>
      </c>
      <c r="T99" s="36">
        <f>SUMIFS(СВЦЭМ!$D$33:$D$776,СВЦЭМ!$A$33:$A$776,$A99,СВЦЭМ!$B$33:$B$776,T$83)+'СЕТ СН'!$H$11+СВЦЭМ!$D$10+'СЕТ СН'!$H$5-'СЕТ СН'!$H$21</f>
        <v>3519.6018979700002</v>
      </c>
      <c r="U99" s="36">
        <f>SUMIFS(СВЦЭМ!$D$33:$D$776,СВЦЭМ!$A$33:$A$776,$A99,СВЦЭМ!$B$33:$B$776,U$83)+'СЕТ СН'!$H$11+СВЦЭМ!$D$10+'СЕТ СН'!$H$5-'СЕТ СН'!$H$21</f>
        <v>3501.4890147199999</v>
      </c>
      <c r="V99" s="36">
        <f>SUMIFS(СВЦЭМ!$D$33:$D$776,СВЦЭМ!$A$33:$A$776,$A99,СВЦЭМ!$B$33:$B$776,V$83)+'СЕТ СН'!$H$11+СВЦЭМ!$D$10+'СЕТ СН'!$H$5-'СЕТ СН'!$H$21</f>
        <v>3482.9590894200001</v>
      </c>
      <c r="W99" s="36">
        <f>SUMIFS(СВЦЭМ!$D$33:$D$776,СВЦЭМ!$A$33:$A$776,$A99,СВЦЭМ!$B$33:$B$776,W$83)+'СЕТ СН'!$H$11+СВЦЭМ!$D$10+'СЕТ СН'!$H$5-'СЕТ СН'!$H$21</f>
        <v>3493.9620037700001</v>
      </c>
      <c r="X99" s="36">
        <f>SUMIFS(СВЦЭМ!$D$33:$D$776,СВЦЭМ!$A$33:$A$776,$A99,СВЦЭМ!$B$33:$B$776,X$83)+'СЕТ СН'!$H$11+СВЦЭМ!$D$10+'СЕТ СН'!$H$5-'СЕТ СН'!$H$21</f>
        <v>3536.1810424300002</v>
      </c>
      <c r="Y99" s="36">
        <f>SUMIFS(СВЦЭМ!$D$33:$D$776,СВЦЭМ!$A$33:$A$776,$A99,СВЦЭМ!$B$33:$B$776,Y$83)+'СЕТ СН'!$H$11+СВЦЭМ!$D$10+'СЕТ СН'!$H$5-'СЕТ СН'!$H$21</f>
        <v>3587.8996149700001</v>
      </c>
    </row>
    <row r="100" spans="1:25" ht="15.75" x14ac:dyDescent="0.2">
      <c r="A100" s="35">
        <f t="shared" si="2"/>
        <v>43541</v>
      </c>
      <c r="B100" s="36">
        <f>SUMIFS(СВЦЭМ!$D$33:$D$776,СВЦЭМ!$A$33:$A$776,$A100,СВЦЭМ!$B$33:$B$776,B$83)+'СЕТ СН'!$H$11+СВЦЭМ!$D$10+'СЕТ СН'!$H$5-'СЕТ СН'!$H$21</f>
        <v>3629.8569667800002</v>
      </c>
      <c r="C100" s="36">
        <f>SUMIFS(СВЦЭМ!$D$33:$D$776,СВЦЭМ!$A$33:$A$776,$A100,СВЦЭМ!$B$33:$B$776,C$83)+'СЕТ СН'!$H$11+СВЦЭМ!$D$10+'СЕТ СН'!$H$5-'СЕТ СН'!$H$21</f>
        <v>3665.2282230299998</v>
      </c>
      <c r="D100" s="36">
        <f>SUMIFS(СВЦЭМ!$D$33:$D$776,СВЦЭМ!$A$33:$A$776,$A100,СВЦЭМ!$B$33:$B$776,D$83)+'СЕТ СН'!$H$11+СВЦЭМ!$D$10+'СЕТ СН'!$H$5-'СЕТ СН'!$H$21</f>
        <v>3673.6533509700002</v>
      </c>
      <c r="E100" s="36">
        <f>SUMIFS(СВЦЭМ!$D$33:$D$776,СВЦЭМ!$A$33:$A$776,$A100,СВЦЭМ!$B$33:$B$776,E$83)+'СЕТ СН'!$H$11+СВЦЭМ!$D$10+'СЕТ СН'!$H$5-'СЕТ СН'!$H$21</f>
        <v>3679.2533666300001</v>
      </c>
      <c r="F100" s="36">
        <f>SUMIFS(СВЦЭМ!$D$33:$D$776,СВЦЭМ!$A$33:$A$776,$A100,СВЦЭМ!$B$33:$B$776,F$83)+'СЕТ СН'!$H$11+СВЦЭМ!$D$10+'СЕТ СН'!$H$5-'СЕТ СН'!$H$21</f>
        <v>3698.14291529</v>
      </c>
      <c r="G100" s="36">
        <f>SUMIFS(СВЦЭМ!$D$33:$D$776,СВЦЭМ!$A$33:$A$776,$A100,СВЦЭМ!$B$33:$B$776,G$83)+'СЕТ СН'!$H$11+СВЦЭМ!$D$10+'СЕТ СН'!$H$5-'СЕТ СН'!$H$21</f>
        <v>3712.7745091899997</v>
      </c>
      <c r="H100" s="36">
        <f>SUMIFS(СВЦЭМ!$D$33:$D$776,СВЦЭМ!$A$33:$A$776,$A100,СВЦЭМ!$B$33:$B$776,H$83)+'СЕТ СН'!$H$11+СВЦЭМ!$D$10+'СЕТ СН'!$H$5-'СЕТ СН'!$H$21</f>
        <v>3662.8845986400001</v>
      </c>
      <c r="I100" s="36">
        <f>SUMIFS(СВЦЭМ!$D$33:$D$776,СВЦЭМ!$A$33:$A$776,$A100,СВЦЭМ!$B$33:$B$776,I$83)+'СЕТ СН'!$H$11+СВЦЭМ!$D$10+'СЕТ СН'!$H$5-'СЕТ СН'!$H$21</f>
        <v>3606.1420194500001</v>
      </c>
      <c r="J100" s="36">
        <f>SUMIFS(СВЦЭМ!$D$33:$D$776,СВЦЭМ!$A$33:$A$776,$A100,СВЦЭМ!$B$33:$B$776,J$83)+'СЕТ СН'!$H$11+СВЦЭМ!$D$10+'СЕТ СН'!$H$5-'СЕТ СН'!$H$21</f>
        <v>3548.18407802</v>
      </c>
      <c r="K100" s="36">
        <f>SUMIFS(СВЦЭМ!$D$33:$D$776,СВЦЭМ!$A$33:$A$776,$A100,СВЦЭМ!$B$33:$B$776,K$83)+'СЕТ СН'!$H$11+СВЦЭМ!$D$10+'СЕТ СН'!$H$5-'СЕТ СН'!$H$21</f>
        <v>3516.1728489699999</v>
      </c>
      <c r="L100" s="36">
        <f>SUMIFS(СВЦЭМ!$D$33:$D$776,СВЦЭМ!$A$33:$A$776,$A100,СВЦЭМ!$B$33:$B$776,L$83)+'СЕТ СН'!$H$11+СВЦЭМ!$D$10+'СЕТ СН'!$H$5-'СЕТ СН'!$H$21</f>
        <v>3499.4528247500002</v>
      </c>
      <c r="M100" s="36">
        <f>SUMIFS(СВЦЭМ!$D$33:$D$776,СВЦЭМ!$A$33:$A$776,$A100,СВЦЭМ!$B$33:$B$776,M$83)+'СЕТ СН'!$H$11+СВЦЭМ!$D$10+'СЕТ СН'!$H$5-'СЕТ СН'!$H$21</f>
        <v>3540.9675577799999</v>
      </c>
      <c r="N100" s="36">
        <f>SUMIFS(СВЦЭМ!$D$33:$D$776,СВЦЭМ!$A$33:$A$776,$A100,СВЦЭМ!$B$33:$B$776,N$83)+'СЕТ СН'!$H$11+СВЦЭМ!$D$10+'СЕТ СН'!$H$5-'СЕТ СН'!$H$21</f>
        <v>3579.5847005800001</v>
      </c>
      <c r="O100" s="36">
        <f>SUMIFS(СВЦЭМ!$D$33:$D$776,СВЦЭМ!$A$33:$A$776,$A100,СВЦЭМ!$B$33:$B$776,O$83)+'СЕТ СН'!$H$11+СВЦЭМ!$D$10+'СЕТ СН'!$H$5-'СЕТ СН'!$H$21</f>
        <v>3603.5913033500001</v>
      </c>
      <c r="P100" s="36">
        <f>SUMIFS(СВЦЭМ!$D$33:$D$776,СВЦЭМ!$A$33:$A$776,$A100,СВЦЭМ!$B$33:$B$776,P$83)+'СЕТ СН'!$H$11+СВЦЭМ!$D$10+'СЕТ СН'!$H$5-'СЕТ СН'!$H$21</f>
        <v>3616.6806049400002</v>
      </c>
      <c r="Q100" s="36">
        <f>SUMIFS(СВЦЭМ!$D$33:$D$776,СВЦЭМ!$A$33:$A$776,$A100,СВЦЭМ!$B$33:$B$776,Q$83)+'СЕТ СН'!$H$11+СВЦЭМ!$D$10+'СЕТ СН'!$H$5-'СЕТ СН'!$H$21</f>
        <v>3620.6532815</v>
      </c>
      <c r="R100" s="36">
        <f>SUMIFS(СВЦЭМ!$D$33:$D$776,СВЦЭМ!$A$33:$A$776,$A100,СВЦЭМ!$B$33:$B$776,R$83)+'СЕТ СН'!$H$11+СВЦЭМ!$D$10+'СЕТ СН'!$H$5-'СЕТ СН'!$H$21</f>
        <v>3584.1013187399999</v>
      </c>
      <c r="S100" s="36">
        <f>SUMIFS(СВЦЭМ!$D$33:$D$776,СВЦЭМ!$A$33:$A$776,$A100,СВЦЭМ!$B$33:$B$776,S$83)+'СЕТ СН'!$H$11+СВЦЭМ!$D$10+'СЕТ СН'!$H$5-'СЕТ СН'!$H$21</f>
        <v>3537.7462649499998</v>
      </c>
      <c r="T100" s="36">
        <f>SUMIFS(СВЦЭМ!$D$33:$D$776,СВЦЭМ!$A$33:$A$776,$A100,СВЦЭМ!$B$33:$B$776,T$83)+'СЕТ СН'!$H$11+СВЦЭМ!$D$10+'СЕТ СН'!$H$5-'СЕТ СН'!$H$21</f>
        <v>3505.6163304199999</v>
      </c>
      <c r="U100" s="36">
        <f>SUMIFS(СВЦЭМ!$D$33:$D$776,СВЦЭМ!$A$33:$A$776,$A100,СВЦЭМ!$B$33:$B$776,U$83)+'СЕТ СН'!$H$11+СВЦЭМ!$D$10+'СЕТ СН'!$H$5-'СЕТ СН'!$H$21</f>
        <v>3478.6882467099999</v>
      </c>
      <c r="V100" s="36">
        <f>SUMIFS(СВЦЭМ!$D$33:$D$776,СВЦЭМ!$A$33:$A$776,$A100,СВЦЭМ!$B$33:$B$776,V$83)+'СЕТ СН'!$H$11+СВЦЭМ!$D$10+'СЕТ СН'!$H$5-'СЕТ СН'!$H$21</f>
        <v>3463.4817675099998</v>
      </c>
      <c r="W100" s="36">
        <f>SUMIFS(СВЦЭМ!$D$33:$D$776,СВЦЭМ!$A$33:$A$776,$A100,СВЦЭМ!$B$33:$B$776,W$83)+'СЕТ СН'!$H$11+СВЦЭМ!$D$10+'СЕТ СН'!$H$5-'СЕТ СН'!$H$21</f>
        <v>3479.25513409</v>
      </c>
      <c r="X100" s="36">
        <f>SUMIFS(СВЦЭМ!$D$33:$D$776,СВЦЭМ!$A$33:$A$776,$A100,СВЦЭМ!$B$33:$B$776,X$83)+'СЕТ СН'!$H$11+СВЦЭМ!$D$10+'СЕТ СН'!$H$5-'СЕТ СН'!$H$21</f>
        <v>3515.2118155099997</v>
      </c>
      <c r="Y100" s="36">
        <f>SUMIFS(СВЦЭМ!$D$33:$D$776,СВЦЭМ!$A$33:$A$776,$A100,СВЦЭМ!$B$33:$B$776,Y$83)+'СЕТ СН'!$H$11+СВЦЭМ!$D$10+'СЕТ СН'!$H$5-'СЕТ СН'!$H$21</f>
        <v>3563.91817029</v>
      </c>
    </row>
    <row r="101" spans="1:25" ht="15.75" x14ac:dyDescent="0.2">
      <c r="A101" s="35">
        <f t="shared" si="2"/>
        <v>43542</v>
      </c>
      <c r="B101" s="36">
        <f>SUMIFS(СВЦЭМ!$D$33:$D$776,СВЦЭМ!$A$33:$A$776,$A101,СВЦЭМ!$B$33:$B$776,B$83)+'СЕТ СН'!$H$11+СВЦЭМ!$D$10+'СЕТ СН'!$H$5-'СЕТ СН'!$H$21</f>
        <v>3626.69965301</v>
      </c>
      <c r="C101" s="36">
        <f>SUMIFS(СВЦЭМ!$D$33:$D$776,СВЦЭМ!$A$33:$A$776,$A101,СВЦЭМ!$B$33:$B$776,C$83)+'СЕТ СН'!$H$11+СВЦЭМ!$D$10+'СЕТ СН'!$H$5-'СЕТ СН'!$H$21</f>
        <v>3663.6378242000001</v>
      </c>
      <c r="D101" s="36">
        <f>SUMIFS(СВЦЭМ!$D$33:$D$776,СВЦЭМ!$A$33:$A$776,$A101,СВЦЭМ!$B$33:$B$776,D$83)+'СЕТ СН'!$H$11+СВЦЭМ!$D$10+'СЕТ СН'!$H$5-'СЕТ СН'!$H$21</f>
        <v>3665.3218615000001</v>
      </c>
      <c r="E101" s="36">
        <f>SUMIFS(СВЦЭМ!$D$33:$D$776,СВЦЭМ!$A$33:$A$776,$A101,СВЦЭМ!$B$33:$B$776,E$83)+'СЕТ СН'!$H$11+СВЦЭМ!$D$10+'СЕТ СН'!$H$5-'СЕТ СН'!$H$21</f>
        <v>3676.81483153</v>
      </c>
      <c r="F101" s="36">
        <f>SUMIFS(СВЦЭМ!$D$33:$D$776,СВЦЭМ!$A$33:$A$776,$A101,СВЦЭМ!$B$33:$B$776,F$83)+'СЕТ СН'!$H$11+СВЦЭМ!$D$10+'СЕТ СН'!$H$5-'СЕТ СН'!$H$21</f>
        <v>3680.47427896</v>
      </c>
      <c r="G101" s="36">
        <f>SUMIFS(СВЦЭМ!$D$33:$D$776,СВЦЭМ!$A$33:$A$776,$A101,СВЦЭМ!$B$33:$B$776,G$83)+'СЕТ СН'!$H$11+СВЦЭМ!$D$10+'СЕТ СН'!$H$5-'СЕТ СН'!$H$21</f>
        <v>3662.1047703700001</v>
      </c>
      <c r="H101" s="36">
        <f>SUMIFS(СВЦЭМ!$D$33:$D$776,СВЦЭМ!$A$33:$A$776,$A101,СВЦЭМ!$B$33:$B$776,H$83)+'СЕТ СН'!$H$11+СВЦЭМ!$D$10+'СЕТ СН'!$H$5-'СЕТ СН'!$H$21</f>
        <v>3618.20910319</v>
      </c>
      <c r="I101" s="36">
        <f>SUMIFS(СВЦЭМ!$D$33:$D$776,СВЦЭМ!$A$33:$A$776,$A101,СВЦЭМ!$B$33:$B$776,I$83)+'СЕТ СН'!$H$11+СВЦЭМ!$D$10+'СЕТ СН'!$H$5-'СЕТ СН'!$H$21</f>
        <v>3550.3507548899997</v>
      </c>
      <c r="J101" s="36">
        <f>SUMIFS(СВЦЭМ!$D$33:$D$776,СВЦЭМ!$A$33:$A$776,$A101,СВЦЭМ!$B$33:$B$776,J$83)+'СЕТ СН'!$H$11+СВЦЭМ!$D$10+'СЕТ СН'!$H$5-'СЕТ СН'!$H$21</f>
        <v>3519.8891816599998</v>
      </c>
      <c r="K101" s="36">
        <f>SUMIFS(СВЦЭМ!$D$33:$D$776,СВЦЭМ!$A$33:$A$776,$A101,СВЦЭМ!$B$33:$B$776,K$83)+'СЕТ СН'!$H$11+СВЦЭМ!$D$10+'СЕТ СН'!$H$5-'СЕТ СН'!$H$21</f>
        <v>3497.18357943</v>
      </c>
      <c r="L101" s="36">
        <f>SUMIFS(СВЦЭМ!$D$33:$D$776,СВЦЭМ!$A$33:$A$776,$A101,СВЦЭМ!$B$33:$B$776,L$83)+'СЕТ СН'!$H$11+СВЦЭМ!$D$10+'СЕТ СН'!$H$5-'СЕТ СН'!$H$21</f>
        <v>3497.0349717300001</v>
      </c>
      <c r="M101" s="36">
        <f>SUMIFS(СВЦЭМ!$D$33:$D$776,СВЦЭМ!$A$33:$A$776,$A101,СВЦЭМ!$B$33:$B$776,M$83)+'СЕТ СН'!$H$11+СВЦЭМ!$D$10+'СЕТ СН'!$H$5-'СЕТ СН'!$H$21</f>
        <v>3530.1412896500001</v>
      </c>
      <c r="N101" s="36">
        <f>SUMIFS(СВЦЭМ!$D$33:$D$776,СВЦЭМ!$A$33:$A$776,$A101,СВЦЭМ!$B$33:$B$776,N$83)+'СЕТ СН'!$H$11+СВЦЭМ!$D$10+'СЕТ СН'!$H$5-'СЕТ СН'!$H$21</f>
        <v>3581.3274213099999</v>
      </c>
      <c r="O101" s="36">
        <f>SUMIFS(СВЦЭМ!$D$33:$D$776,СВЦЭМ!$A$33:$A$776,$A101,СВЦЭМ!$B$33:$B$776,O$83)+'СЕТ СН'!$H$11+СВЦЭМ!$D$10+'СЕТ СН'!$H$5-'СЕТ СН'!$H$21</f>
        <v>3604.0583719199999</v>
      </c>
      <c r="P101" s="36">
        <f>SUMIFS(СВЦЭМ!$D$33:$D$776,СВЦЭМ!$A$33:$A$776,$A101,СВЦЭМ!$B$33:$B$776,P$83)+'СЕТ СН'!$H$11+СВЦЭМ!$D$10+'СЕТ СН'!$H$5-'СЕТ СН'!$H$21</f>
        <v>3617.6351742900001</v>
      </c>
      <c r="Q101" s="36">
        <f>SUMIFS(СВЦЭМ!$D$33:$D$776,СВЦЭМ!$A$33:$A$776,$A101,СВЦЭМ!$B$33:$B$776,Q$83)+'СЕТ СН'!$H$11+СВЦЭМ!$D$10+'СЕТ СН'!$H$5-'СЕТ СН'!$H$21</f>
        <v>3614.8612585299998</v>
      </c>
      <c r="R101" s="36">
        <f>SUMIFS(СВЦЭМ!$D$33:$D$776,СВЦЭМ!$A$33:$A$776,$A101,СВЦЭМ!$B$33:$B$776,R$83)+'СЕТ СН'!$H$11+СВЦЭМ!$D$10+'СЕТ СН'!$H$5-'СЕТ СН'!$H$21</f>
        <v>3579.65842398</v>
      </c>
      <c r="S101" s="36">
        <f>SUMIFS(СВЦЭМ!$D$33:$D$776,СВЦЭМ!$A$33:$A$776,$A101,СВЦЭМ!$B$33:$B$776,S$83)+'СЕТ СН'!$H$11+СВЦЭМ!$D$10+'СЕТ СН'!$H$5-'СЕТ СН'!$H$21</f>
        <v>3539.7294498299998</v>
      </c>
      <c r="T101" s="36">
        <f>SUMIFS(СВЦЭМ!$D$33:$D$776,СВЦЭМ!$A$33:$A$776,$A101,СВЦЭМ!$B$33:$B$776,T$83)+'СЕТ СН'!$H$11+СВЦЭМ!$D$10+'СЕТ СН'!$H$5-'СЕТ СН'!$H$21</f>
        <v>3501.1795168899998</v>
      </c>
      <c r="U101" s="36">
        <f>SUMIFS(СВЦЭМ!$D$33:$D$776,СВЦЭМ!$A$33:$A$776,$A101,СВЦЭМ!$B$33:$B$776,U$83)+'СЕТ СН'!$H$11+СВЦЭМ!$D$10+'СЕТ СН'!$H$5-'СЕТ СН'!$H$21</f>
        <v>3487.6290770400001</v>
      </c>
      <c r="V101" s="36">
        <f>SUMIFS(СВЦЭМ!$D$33:$D$776,СВЦЭМ!$A$33:$A$776,$A101,СВЦЭМ!$B$33:$B$776,V$83)+'СЕТ СН'!$H$11+СВЦЭМ!$D$10+'СЕТ СН'!$H$5-'СЕТ СН'!$H$21</f>
        <v>3488.6980292899998</v>
      </c>
      <c r="W101" s="36">
        <f>SUMIFS(СВЦЭМ!$D$33:$D$776,СВЦЭМ!$A$33:$A$776,$A101,СВЦЭМ!$B$33:$B$776,W$83)+'СЕТ СН'!$H$11+СВЦЭМ!$D$10+'СЕТ СН'!$H$5-'СЕТ СН'!$H$21</f>
        <v>3499.0700231199999</v>
      </c>
      <c r="X101" s="36">
        <f>SUMIFS(СВЦЭМ!$D$33:$D$776,СВЦЭМ!$A$33:$A$776,$A101,СВЦЭМ!$B$33:$B$776,X$83)+'СЕТ СН'!$H$11+СВЦЭМ!$D$10+'СЕТ СН'!$H$5-'СЕТ СН'!$H$21</f>
        <v>3547.6188733700001</v>
      </c>
      <c r="Y101" s="36">
        <f>SUMIFS(СВЦЭМ!$D$33:$D$776,СВЦЭМ!$A$33:$A$776,$A101,СВЦЭМ!$B$33:$B$776,Y$83)+'СЕТ СН'!$H$11+СВЦЭМ!$D$10+'СЕТ СН'!$H$5-'СЕТ СН'!$H$21</f>
        <v>3615.8085452800001</v>
      </c>
    </row>
    <row r="102" spans="1:25" ht="15.75" x14ac:dyDescent="0.2">
      <c r="A102" s="35">
        <f t="shared" si="2"/>
        <v>43543</v>
      </c>
      <c r="B102" s="36">
        <f>SUMIFS(СВЦЭМ!$D$33:$D$776,СВЦЭМ!$A$33:$A$776,$A102,СВЦЭМ!$B$33:$B$776,B$83)+'СЕТ СН'!$H$11+СВЦЭМ!$D$10+'СЕТ СН'!$H$5-'СЕТ СН'!$H$21</f>
        <v>3610.98171787</v>
      </c>
      <c r="C102" s="36">
        <f>SUMIFS(СВЦЭМ!$D$33:$D$776,СВЦЭМ!$A$33:$A$776,$A102,СВЦЭМ!$B$33:$B$776,C$83)+'СЕТ СН'!$H$11+СВЦЭМ!$D$10+'СЕТ СН'!$H$5-'СЕТ СН'!$H$21</f>
        <v>3640.9589498800001</v>
      </c>
      <c r="D102" s="36">
        <f>SUMIFS(СВЦЭМ!$D$33:$D$776,СВЦЭМ!$A$33:$A$776,$A102,СВЦЭМ!$B$33:$B$776,D$83)+'СЕТ СН'!$H$11+СВЦЭМ!$D$10+'СЕТ СН'!$H$5-'СЕТ СН'!$H$21</f>
        <v>3669.40025926</v>
      </c>
      <c r="E102" s="36">
        <f>SUMIFS(СВЦЭМ!$D$33:$D$776,СВЦЭМ!$A$33:$A$776,$A102,СВЦЭМ!$B$33:$B$776,E$83)+'СЕТ СН'!$H$11+СВЦЭМ!$D$10+'СЕТ СН'!$H$5-'СЕТ СН'!$H$21</f>
        <v>3678.6532039499998</v>
      </c>
      <c r="F102" s="36">
        <f>SUMIFS(СВЦЭМ!$D$33:$D$776,СВЦЭМ!$A$33:$A$776,$A102,СВЦЭМ!$B$33:$B$776,F$83)+'СЕТ СН'!$H$11+СВЦЭМ!$D$10+'СЕТ СН'!$H$5-'СЕТ СН'!$H$21</f>
        <v>3692.3356639399999</v>
      </c>
      <c r="G102" s="36">
        <f>SUMIFS(СВЦЭМ!$D$33:$D$776,СВЦЭМ!$A$33:$A$776,$A102,СВЦЭМ!$B$33:$B$776,G$83)+'СЕТ СН'!$H$11+СВЦЭМ!$D$10+'СЕТ СН'!$H$5-'СЕТ СН'!$H$21</f>
        <v>3672.5855763</v>
      </c>
      <c r="H102" s="36">
        <f>SUMIFS(СВЦЭМ!$D$33:$D$776,СВЦЭМ!$A$33:$A$776,$A102,СВЦЭМ!$B$33:$B$776,H$83)+'СЕТ СН'!$H$11+СВЦЭМ!$D$10+'СЕТ СН'!$H$5-'СЕТ СН'!$H$21</f>
        <v>3604.1001169000001</v>
      </c>
      <c r="I102" s="36">
        <f>SUMIFS(СВЦЭМ!$D$33:$D$776,СВЦЭМ!$A$33:$A$776,$A102,СВЦЭМ!$B$33:$B$776,I$83)+'СЕТ СН'!$H$11+СВЦЭМ!$D$10+'СЕТ СН'!$H$5-'СЕТ СН'!$H$21</f>
        <v>3529.4601822</v>
      </c>
      <c r="J102" s="36">
        <f>SUMIFS(СВЦЭМ!$D$33:$D$776,СВЦЭМ!$A$33:$A$776,$A102,СВЦЭМ!$B$33:$B$776,J$83)+'СЕТ СН'!$H$11+СВЦЭМ!$D$10+'СЕТ СН'!$H$5-'СЕТ СН'!$H$21</f>
        <v>3489.1472419299998</v>
      </c>
      <c r="K102" s="36">
        <f>SUMIFS(СВЦЭМ!$D$33:$D$776,СВЦЭМ!$A$33:$A$776,$A102,СВЦЭМ!$B$33:$B$776,K$83)+'СЕТ СН'!$H$11+СВЦЭМ!$D$10+'СЕТ СН'!$H$5-'СЕТ СН'!$H$21</f>
        <v>3460.7771863500002</v>
      </c>
      <c r="L102" s="36">
        <f>SUMIFS(СВЦЭМ!$D$33:$D$776,СВЦЭМ!$A$33:$A$776,$A102,СВЦЭМ!$B$33:$B$776,L$83)+'СЕТ СН'!$H$11+СВЦЭМ!$D$10+'СЕТ СН'!$H$5-'СЕТ СН'!$H$21</f>
        <v>3463.8445004300002</v>
      </c>
      <c r="M102" s="36">
        <f>SUMIFS(СВЦЭМ!$D$33:$D$776,СВЦЭМ!$A$33:$A$776,$A102,СВЦЭМ!$B$33:$B$776,M$83)+'СЕТ СН'!$H$11+СВЦЭМ!$D$10+'СЕТ СН'!$H$5-'СЕТ СН'!$H$21</f>
        <v>3492.62219663</v>
      </c>
      <c r="N102" s="36">
        <f>SUMIFS(СВЦЭМ!$D$33:$D$776,СВЦЭМ!$A$33:$A$776,$A102,СВЦЭМ!$B$33:$B$776,N$83)+'СЕТ СН'!$H$11+СВЦЭМ!$D$10+'СЕТ СН'!$H$5-'СЕТ СН'!$H$21</f>
        <v>3567.22034377</v>
      </c>
      <c r="O102" s="36">
        <f>SUMIFS(СВЦЭМ!$D$33:$D$776,СВЦЭМ!$A$33:$A$776,$A102,СВЦЭМ!$B$33:$B$776,O$83)+'СЕТ СН'!$H$11+СВЦЭМ!$D$10+'СЕТ СН'!$H$5-'СЕТ СН'!$H$21</f>
        <v>3606.32817768</v>
      </c>
      <c r="P102" s="36">
        <f>SUMIFS(СВЦЭМ!$D$33:$D$776,СВЦЭМ!$A$33:$A$776,$A102,СВЦЭМ!$B$33:$B$776,P$83)+'СЕТ СН'!$H$11+СВЦЭМ!$D$10+'СЕТ СН'!$H$5-'СЕТ СН'!$H$21</f>
        <v>3620.6939014</v>
      </c>
      <c r="Q102" s="36">
        <f>SUMIFS(СВЦЭМ!$D$33:$D$776,СВЦЭМ!$A$33:$A$776,$A102,СВЦЭМ!$B$33:$B$776,Q$83)+'СЕТ СН'!$H$11+СВЦЭМ!$D$10+'СЕТ СН'!$H$5-'СЕТ СН'!$H$21</f>
        <v>3628.7202081099999</v>
      </c>
      <c r="R102" s="36">
        <f>SUMIFS(СВЦЭМ!$D$33:$D$776,СВЦЭМ!$A$33:$A$776,$A102,СВЦЭМ!$B$33:$B$776,R$83)+'СЕТ СН'!$H$11+СВЦЭМ!$D$10+'СЕТ СН'!$H$5-'СЕТ СН'!$H$21</f>
        <v>3592.93629762</v>
      </c>
      <c r="S102" s="36">
        <f>SUMIFS(СВЦЭМ!$D$33:$D$776,СВЦЭМ!$A$33:$A$776,$A102,СВЦЭМ!$B$33:$B$776,S$83)+'СЕТ СН'!$H$11+СВЦЭМ!$D$10+'СЕТ СН'!$H$5-'СЕТ СН'!$H$21</f>
        <v>3543.8482748599999</v>
      </c>
      <c r="T102" s="36">
        <f>SUMIFS(СВЦЭМ!$D$33:$D$776,СВЦЭМ!$A$33:$A$776,$A102,СВЦЭМ!$B$33:$B$776,T$83)+'СЕТ СН'!$H$11+СВЦЭМ!$D$10+'СЕТ СН'!$H$5-'СЕТ СН'!$H$21</f>
        <v>3518.7989366299998</v>
      </c>
      <c r="U102" s="36">
        <f>SUMIFS(СВЦЭМ!$D$33:$D$776,СВЦЭМ!$A$33:$A$776,$A102,СВЦЭМ!$B$33:$B$776,U$83)+'СЕТ СН'!$H$11+СВЦЭМ!$D$10+'СЕТ СН'!$H$5-'СЕТ СН'!$H$21</f>
        <v>3485.33694762</v>
      </c>
      <c r="V102" s="36">
        <f>SUMIFS(СВЦЭМ!$D$33:$D$776,СВЦЭМ!$A$33:$A$776,$A102,СВЦЭМ!$B$33:$B$776,V$83)+'СЕТ СН'!$H$11+СВЦЭМ!$D$10+'СЕТ СН'!$H$5-'СЕТ СН'!$H$21</f>
        <v>3474.2084892600001</v>
      </c>
      <c r="W102" s="36">
        <f>SUMIFS(СВЦЭМ!$D$33:$D$776,СВЦЭМ!$A$33:$A$776,$A102,СВЦЭМ!$B$33:$B$776,W$83)+'СЕТ СН'!$H$11+СВЦЭМ!$D$10+'СЕТ СН'!$H$5-'СЕТ СН'!$H$21</f>
        <v>3489.7709803600001</v>
      </c>
      <c r="X102" s="36">
        <f>SUMIFS(СВЦЭМ!$D$33:$D$776,СВЦЭМ!$A$33:$A$776,$A102,СВЦЭМ!$B$33:$B$776,X$83)+'СЕТ СН'!$H$11+СВЦЭМ!$D$10+'СЕТ СН'!$H$5-'СЕТ СН'!$H$21</f>
        <v>3559.5017642900002</v>
      </c>
      <c r="Y102" s="36">
        <f>SUMIFS(СВЦЭМ!$D$33:$D$776,СВЦЭМ!$A$33:$A$776,$A102,СВЦЭМ!$B$33:$B$776,Y$83)+'СЕТ СН'!$H$11+СВЦЭМ!$D$10+'СЕТ СН'!$H$5-'СЕТ СН'!$H$21</f>
        <v>3621.3191169900001</v>
      </c>
    </row>
    <row r="103" spans="1:25" ht="15.75" x14ac:dyDescent="0.2">
      <c r="A103" s="35">
        <f t="shared" si="2"/>
        <v>43544</v>
      </c>
      <c r="B103" s="36">
        <f>SUMIFS(СВЦЭМ!$D$33:$D$776,СВЦЭМ!$A$33:$A$776,$A103,СВЦЭМ!$B$33:$B$776,B$83)+'СЕТ СН'!$H$11+СВЦЭМ!$D$10+'СЕТ СН'!$H$5-'СЕТ СН'!$H$21</f>
        <v>3635.5164073400001</v>
      </c>
      <c r="C103" s="36">
        <f>SUMIFS(СВЦЭМ!$D$33:$D$776,СВЦЭМ!$A$33:$A$776,$A103,СВЦЭМ!$B$33:$B$776,C$83)+'СЕТ СН'!$H$11+СВЦЭМ!$D$10+'СЕТ СН'!$H$5-'СЕТ СН'!$H$21</f>
        <v>3668.82720268</v>
      </c>
      <c r="D103" s="36">
        <f>SUMIFS(СВЦЭМ!$D$33:$D$776,СВЦЭМ!$A$33:$A$776,$A103,СВЦЭМ!$B$33:$B$776,D$83)+'СЕТ СН'!$H$11+СВЦЭМ!$D$10+'СЕТ СН'!$H$5-'СЕТ СН'!$H$21</f>
        <v>3653.18731927</v>
      </c>
      <c r="E103" s="36">
        <f>SUMIFS(СВЦЭМ!$D$33:$D$776,СВЦЭМ!$A$33:$A$776,$A103,СВЦЭМ!$B$33:$B$776,E$83)+'СЕТ СН'!$H$11+СВЦЭМ!$D$10+'СЕТ СН'!$H$5-'СЕТ СН'!$H$21</f>
        <v>3655.48703617</v>
      </c>
      <c r="F103" s="36">
        <f>SUMIFS(СВЦЭМ!$D$33:$D$776,СВЦЭМ!$A$33:$A$776,$A103,СВЦЭМ!$B$33:$B$776,F$83)+'СЕТ СН'!$H$11+СВЦЭМ!$D$10+'СЕТ СН'!$H$5-'СЕТ СН'!$H$21</f>
        <v>3658.7166353600001</v>
      </c>
      <c r="G103" s="36">
        <f>SUMIFS(СВЦЭМ!$D$33:$D$776,СВЦЭМ!$A$33:$A$776,$A103,СВЦЭМ!$B$33:$B$776,G$83)+'СЕТ СН'!$H$11+СВЦЭМ!$D$10+'СЕТ СН'!$H$5-'СЕТ СН'!$H$21</f>
        <v>3644.4949298399997</v>
      </c>
      <c r="H103" s="36">
        <f>SUMIFS(СВЦЭМ!$D$33:$D$776,СВЦЭМ!$A$33:$A$776,$A103,СВЦЭМ!$B$33:$B$776,H$83)+'СЕТ СН'!$H$11+СВЦЭМ!$D$10+'СЕТ СН'!$H$5-'СЕТ СН'!$H$21</f>
        <v>3599.2985036099999</v>
      </c>
      <c r="I103" s="36">
        <f>SUMIFS(СВЦЭМ!$D$33:$D$776,СВЦЭМ!$A$33:$A$776,$A103,СВЦЭМ!$B$33:$B$776,I$83)+'СЕТ СН'!$H$11+СВЦЭМ!$D$10+'СЕТ СН'!$H$5-'СЕТ СН'!$H$21</f>
        <v>3570.81792606</v>
      </c>
      <c r="J103" s="36">
        <f>SUMIFS(СВЦЭМ!$D$33:$D$776,СВЦЭМ!$A$33:$A$776,$A103,СВЦЭМ!$B$33:$B$776,J$83)+'СЕТ СН'!$H$11+СВЦЭМ!$D$10+'СЕТ СН'!$H$5-'СЕТ СН'!$H$21</f>
        <v>3516.9659934299998</v>
      </c>
      <c r="K103" s="36">
        <f>SUMIFS(СВЦЭМ!$D$33:$D$776,СВЦЭМ!$A$33:$A$776,$A103,СВЦЭМ!$B$33:$B$776,K$83)+'СЕТ СН'!$H$11+СВЦЭМ!$D$10+'СЕТ СН'!$H$5-'СЕТ СН'!$H$21</f>
        <v>3491.1618675600002</v>
      </c>
      <c r="L103" s="36">
        <f>SUMIFS(СВЦЭМ!$D$33:$D$776,СВЦЭМ!$A$33:$A$776,$A103,СВЦЭМ!$B$33:$B$776,L$83)+'СЕТ СН'!$H$11+СВЦЭМ!$D$10+'СЕТ СН'!$H$5-'СЕТ СН'!$H$21</f>
        <v>3488.1382604999999</v>
      </c>
      <c r="M103" s="36">
        <f>SUMIFS(СВЦЭМ!$D$33:$D$776,СВЦЭМ!$A$33:$A$776,$A103,СВЦЭМ!$B$33:$B$776,M$83)+'СЕТ СН'!$H$11+СВЦЭМ!$D$10+'СЕТ СН'!$H$5-'СЕТ СН'!$H$21</f>
        <v>3512.7369395599999</v>
      </c>
      <c r="N103" s="36">
        <f>SUMIFS(СВЦЭМ!$D$33:$D$776,СВЦЭМ!$A$33:$A$776,$A103,СВЦЭМ!$B$33:$B$776,N$83)+'СЕТ СН'!$H$11+СВЦЭМ!$D$10+'СЕТ СН'!$H$5-'СЕТ СН'!$H$21</f>
        <v>3549.32471665</v>
      </c>
      <c r="O103" s="36">
        <f>SUMIFS(СВЦЭМ!$D$33:$D$776,СВЦЭМ!$A$33:$A$776,$A103,СВЦЭМ!$B$33:$B$776,O$83)+'СЕТ СН'!$H$11+СВЦЭМ!$D$10+'СЕТ СН'!$H$5-'СЕТ СН'!$H$21</f>
        <v>3561.6945163800001</v>
      </c>
      <c r="P103" s="36">
        <f>SUMIFS(СВЦЭМ!$D$33:$D$776,СВЦЭМ!$A$33:$A$776,$A103,СВЦЭМ!$B$33:$B$776,P$83)+'СЕТ СН'!$H$11+СВЦЭМ!$D$10+'СЕТ СН'!$H$5-'СЕТ СН'!$H$21</f>
        <v>3576.5797265900001</v>
      </c>
      <c r="Q103" s="36">
        <f>SUMIFS(СВЦЭМ!$D$33:$D$776,СВЦЭМ!$A$33:$A$776,$A103,СВЦЭМ!$B$33:$B$776,Q$83)+'СЕТ СН'!$H$11+СВЦЭМ!$D$10+'СЕТ СН'!$H$5-'СЕТ СН'!$H$21</f>
        <v>3570.4383281800001</v>
      </c>
      <c r="R103" s="36">
        <f>SUMIFS(СВЦЭМ!$D$33:$D$776,СВЦЭМ!$A$33:$A$776,$A103,СВЦЭМ!$B$33:$B$776,R$83)+'СЕТ СН'!$H$11+СВЦЭМ!$D$10+'СЕТ СН'!$H$5-'СЕТ СН'!$H$21</f>
        <v>3541.7575951099998</v>
      </c>
      <c r="S103" s="36">
        <f>SUMIFS(СВЦЭМ!$D$33:$D$776,СВЦЭМ!$A$33:$A$776,$A103,СВЦЭМ!$B$33:$B$776,S$83)+'СЕТ СН'!$H$11+СВЦЭМ!$D$10+'СЕТ СН'!$H$5-'СЕТ СН'!$H$21</f>
        <v>3496.9003359200001</v>
      </c>
      <c r="T103" s="36">
        <f>SUMIFS(СВЦЭМ!$D$33:$D$776,СВЦЭМ!$A$33:$A$776,$A103,СВЦЭМ!$B$33:$B$776,T$83)+'СЕТ СН'!$H$11+СВЦЭМ!$D$10+'СЕТ СН'!$H$5-'СЕТ СН'!$H$21</f>
        <v>3483.3869908400002</v>
      </c>
      <c r="U103" s="36">
        <f>SUMIFS(СВЦЭМ!$D$33:$D$776,СВЦЭМ!$A$33:$A$776,$A103,СВЦЭМ!$B$33:$B$776,U$83)+'СЕТ СН'!$H$11+СВЦЭМ!$D$10+'СЕТ СН'!$H$5-'СЕТ СН'!$H$21</f>
        <v>3452.9537165500001</v>
      </c>
      <c r="V103" s="36">
        <f>SUMIFS(СВЦЭМ!$D$33:$D$776,СВЦЭМ!$A$33:$A$776,$A103,СВЦЭМ!$B$33:$B$776,V$83)+'СЕТ СН'!$H$11+СВЦЭМ!$D$10+'СЕТ СН'!$H$5-'СЕТ СН'!$H$21</f>
        <v>3443.5631500999998</v>
      </c>
      <c r="W103" s="36">
        <f>SUMIFS(СВЦЭМ!$D$33:$D$776,СВЦЭМ!$A$33:$A$776,$A103,СВЦЭМ!$B$33:$B$776,W$83)+'СЕТ СН'!$H$11+СВЦЭМ!$D$10+'СЕТ СН'!$H$5-'СЕТ СН'!$H$21</f>
        <v>3440.2346936899999</v>
      </c>
      <c r="X103" s="36">
        <f>SUMIFS(СВЦЭМ!$D$33:$D$776,СВЦЭМ!$A$33:$A$776,$A103,СВЦЭМ!$B$33:$B$776,X$83)+'СЕТ СН'!$H$11+СВЦЭМ!$D$10+'СЕТ СН'!$H$5-'СЕТ СН'!$H$21</f>
        <v>3479.0134262299998</v>
      </c>
      <c r="Y103" s="36">
        <f>SUMIFS(СВЦЭМ!$D$33:$D$776,СВЦЭМ!$A$33:$A$776,$A103,СВЦЭМ!$B$33:$B$776,Y$83)+'СЕТ СН'!$H$11+СВЦЭМ!$D$10+'СЕТ СН'!$H$5-'СЕТ СН'!$H$21</f>
        <v>3536.1732923300001</v>
      </c>
    </row>
    <row r="104" spans="1:25" ht="15.75" x14ac:dyDescent="0.2">
      <c r="A104" s="35">
        <f t="shared" si="2"/>
        <v>43545</v>
      </c>
      <c r="B104" s="36">
        <f>SUMIFS(СВЦЭМ!$D$33:$D$776,СВЦЭМ!$A$33:$A$776,$A104,СВЦЭМ!$B$33:$B$776,B$83)+'СЕТ СН'!$H$11+СВЦЭМ!$D$10+'СЕТ СН'!$H$5-'СЕТ СН'!$H$21</f>
        <v>3588.61286737</v>
      </c>
      <c r="C104" s="36">
        <f>SUMIFS(СВЦЭМ!$D$33:$D$776,СВЦЭМ!$A$33:$A$776,$A104,СВЦЭМ!$B$33:$B$776,C$83)+'СЕТ СН'!$H$11+СВЦЭМ!$D$10+'СЕТ СН'!$H$5-'СЕТ СН'!$H$21</f>
        <v>3632.0076077100002</v>
      </c>
      <c r="D104" s="36">
        <f>SUMIFS(СВЦЭМ!$D$33:$D$776,СВЦЭМ!$A$33:$A$776,$A104,СВЦЭМ!$B$33:$B$776,D$83)+'СЕТ СН'!$H$11+СВЦЭМ!$D$10+'СЕТ СН'!$H$5-'СЕТ СН'!$H$21</f>
        <v>3656.5469564099999</v>
      </c>
      <c r="E104" s="36">
        <f>SUMIFS(СВЦЭМ!$D$33:$D$776,СВЦЭМ!$A$33:$A$776,$A104,СВЦЭМ!$B$33:$B$776,E$83)+'СЕТ СН'!$H$11+СВЦЭМ!$D$10+'СЕТ СН'!$H$5-'СЕТ СН'!$H$21</f>
        <v>3666.0149494699999</v>
      </c>
      <c r="F104" s="36">
        <f>SUMIFS(СВЦЭМ!$D$33:$D$776,СВЦЭМ!$A$33:$A$776,$A104,СВЦЭМ!$B$33:$B$776,F$83)+'СЕТ СН'!$H$11+СВЦЭМ!$D$10+'СЕТ СН'!$H$5-'СЕТ СН'!$H$21</f>
        <v>3677.3925184499999</v>
      </c>
      <c r="G104" s="36">
        <f>SUMIFS(СВЦЭМ!$D$33:$D$776,СВЦЭМ!$A$33:$A$776,$A104,СВЦЭМ!$B$33:$B$776,G$83)+'СЕТ СН'!$H$11+СВЦЭМ!$D$10+'СЕТ СН'!$H$5-'СЕТ СН'!$H$21</f>
        <v>3642.1654308400002</v>
      </c>
      <c r="H104" s="36">
        <f>SUMIFS(СВЦЭМ!$D$33:$D$776,СВЦЭМ!$A$33:$A$776,$A104,СВЦЭМ!$B$33:$B$776,H$83)+'СЕТ СН'!$H$11+СВЦЭМ!$D$10+'СЕТ СН'!$H$5-'СЕТ СН'!$H$21</f>
        <v>3583.8400210600003</v>
      </c>
      <c r="I104" s="36">
        <f>SUMIFS(СВЦЭМ!$D$33:$D$776,СВЦЭМ!$A$33:$A$776,$A104,СВЦЭМ!$B$33:$B$776,I$83)+'СЕТ СН'!$H$11+СВЦЭМ!$D$10+'СЕТ СН'!$H$5-'СЕТ СН'!$H$21</f>
        <v>3521.8479708099999</v>
      </c>
      <c r="J104" s="36">
        <f>SUMIFS(СВЦЭМ!$D$33:$D$776,СВЦЭМ!$A$33:$A$776,$A104,СВЦЭМ!$B$33:$B$776,J$83)+'СЕТ СН'!$H$11+СВЦЭМ!$D$10+'СЕТ СН'!$H$5-'СЕТ СН'!$H$21</f>
        <v>3472.5523629899999</v>
      </c>
      <c r="K104" s="36">
        <f>SUMIFS(СВЦЭМ!$D$33:$D$776,СВЦЭМ!$A$33:$A$776,$A104,СВЦЭМ!$B$33:$B$776,K$83)+'СЕТ СН'!$H$11+СВЦЭМ!$D$10+'СЕТ СН'!$H$5-'СЕТ СН'!$H$21</f>
        <v>3464.14087298</v>
      </c>
      <c r="L104" s="36">
        <f>SUMIFS(СВЦЭМ!$D$33:$D$776,СВЦЭМ!$A$33:$A$776,$A104,СВЦЭМ!$B$33:$B$776,L$83)+'СЕТ СН'!$H$11+СВЦЭМ!$D$10+'СЕТ СН'!$H$5-'СЕТ СН'!$H$21</f>
        <v>3490.59882333</v>
      </c>
      <c r="M104" s="36">
        <f>SUMIFS(СВЦЭМ!$D$33:$D$776,СВЦЭМ!$A$33:$A$776,$A104,СВЦЭМ!$B$33:$B$776,M$83)+'СЕТ СН'!$H$11+СВЦЭМ!$D$10+'СЕТ СН'!$H$5-'СЕТ СН'!$H$21</f>
        <v>3537.65617277</v>
      </c>
      <c r="N104" s="36">
        <f>SUMIFS(СВЦЭМ!$D$33:$D$776,СВЦЭМ!$A$33:$A$776,$A104,СВЦЭМ!$B$33:$B$776,N$83)+'СЕТ СН'!$H$11+СВЦЭМ!$D$10+'СЕТ СН'!$H$5-'СЕТ СН'!$H$21</f>
        <v>3582.6625529299999</v>
      </c>
      <c r="O104" s="36">
        <f>SUMIFS(СВЦЭМ!$D$33:$D$776,СВЦЭМ!$A$33:$A$776,$A104,СВЦЭМ!$B$33:$B$776,O$83)+'СЕТ СН'!$H$11+СВЦЭМ!$D$10+'СЕТ СН'!$H$5-'СЕТ СН'!$H$21</f>
        <v>3604.1083431100001</v>
      </c>
      <c r="P104" s="36">
        <f>SUMIFS(СВЦЭМ!$D$33:$D$776,СВЦЭМ!$A$33:$A$776,$A104,СВЦЭМ!$B$33:$B$776,P$83)+'СЕТ СН'!$H$11+СВЦЭМ!$D$10+'СЕТ СН'!$H$5-'СЕТ СН'!$H$21</f>
        <v>3615.87982169</v>
      </c>
      <c r="Q104" s="36">
        <f>SUMIFS(СВЦЭМ!$D$33:$D$776,СВЦЭМ!$A$33:$A$776,$A104,СВЦЭМ!$B$33:$B$776,Q$83)+'СЕТ СН'!$H$11+СВЦЭМ!$D$10+'СЕТ СН'!$H$5-'СЕТ СН'!$H$21</f>
        <v>3610.8804240999998</v>
      </c>
      <c r="R104" s="36">
        <f>SUMIFS(СВЦЭМ!$D$33:$D$776,СВЦЭМ!$A$33:$A$776,$A104,СВЦЭМ!$B$33:$B$776,R$83)+'СЕТ СН'!$H$11+СВЦЭМ!$D$10+'СЕТ СН'!$H$5-'СЕТ СН'!$H$21</f>
        <v>3582.0185230400002</v>
      </c>
      <c r="S104" s="36">
        <f>SUMIFS(СВЦЭМ!$D$33:$D$776,СВЦЭМ!$A$33:$A$776,$A104,СВЦЭМ!$B$33:$B$776,S$83)+'СЕТ СН'!$H$11+СВЦЭМ!$D$10+'СЕТ СН'!$H$5-'СЕТ СН'!$H$21</f>
        <v>3531.3858647900001</v>
      </c>
      <c r="T104" s="36">
        <f>SUMIFS(СВЦЭМ!$D$33:$D$776,СВЦЭМ!$A$33:$A$776,$A104,СВЦЭМ!$B$33:$B$776,T$83)+'СЕТ СН'!$H$11+СВЦЭМ!$D$10+'СЕТ СН'!$H$5-'СЕТ СН'!$H$21</f>
        <v>3478.2254366299999</v>
      </c>
      <c r="U104" s="36">
        <f>SUMIFS(СВЦЭМ!$D$33:$D$776,СВЦЭМ!$A$33:$A$776,$A104,СВЦЭМ!$B$33:$B$776,U$83)+'СЕТ СН'!$H$11+СВЦЭМ!$D$10+'СЕТ СН'!$H$5-'СЕТ СН'!$H$21</f>
        <v>3446.1460354199999</v>
      </c>
      <c r="V104" s="36">
        <f>SUMIFS(СВЦЭМ!$D$33:$D$776,СВЦЭМ!$A$33:$A$776,$A104,СВЦЭМ!$B$33:$B$776,V$83)+'СЕТ СН'!$H$11+СВЦЭМ!$D$10+'СЕТ СН'!$H$5-'СЕТ СН'!$H$21</f>
        <v>3450.4228184600001</v>
      </c>
      <c r="W104" s="36">
        <f>SUMIFS(СВЦЭМ!$D$33:$D$776,СВЦЭМ!$A$33:$A$776,$A104,СВЦЭМ!$B$33:$B$776,W$83)+'СЕТ СН'!$H$11+СВЦЭМ!$D$10+'СЕТ СН'!$H$5-'СЕТ СН'!$H$21</f>
        <v>3462.3097585099999</v>
      </c>
      <c r="X104" s="36">
        <f>SUMIFS(СВЦЭМ!$D$33:$D$776,СВЦЭМ!$A$33:$A$776,$A104,СВЦЭМ!$B$33:$B$776,X$83)+'СЕТ СН'!$H$11+СВЦЭМ!$D$10+'СЕТ СН'!$H$5-'СЕТ СН'!$H$21</f>
        <v>3533.1728659</v>
      </c>
      <c r="Y104" s="36">
        <f>SUMIFS(СВЦЭМ!$D$33:$D$776,СВЦЭМ!$A$33:$A$776,$A104,СВЦЭМ!$B$33:$B$776,Y$83)+'СЕТ СН'!$H$11+СВЦЭМ!$D$10+'СЕТ СН'!$H$5-'СЕТ СН'!$H$21</f>
        <v>3597.1012128100001</v>
      </c>
    </row>
    <row r="105" spans="1:25" ht="15.75" x14ac:dyDescent="0.2">
      <c r="A105" s="35">
        <f t="shared" si="2"/>
        <v>43546</v>
      </c>
      <c r="B105" s="36">
        <f>SUMIFS(СВЦЭМ!$D$33:$D$776,СВЦЭМ!$A$33:$A$776,$A105,СВЦЭМ!$B$33:$B$776,B$83)+'СЕТ СН'!$H$11+СВЦЭМ!$D$10+'СЕТ СН'!$H$5-'СЕТ СН'!$H$21</f>
        <v>3617.97503762</v>
      </c>
      <c r="C105" s="36">
        <f>SUMIFS(СВЦЭМ!$D$33:$D$776,СВЦЭМ!$A$33:$A$776,$A105,СВЦЭМ!$B$33:$B$776,C$83)+'СЕТ СН'!$H$11+СВЦЭМ!$D$10+'СЕТ СН'!$H$5-'СЕТ СН'!$H$21</f>
        <v>3677.6332192899999</v>
      </c>
      <c r="D105" s="36">
        <f>SUMIFS(СВЦЭМ!$D$33:$D$776,СВЦЭМ!$A$33:$A$776,$A105,СВЦЭМ!$B$33:$B$776,D$83)+'СЕТ СН'!$H$11+СВЦЭМ!$D$10+'СЕТ СН'!$H$5-'СЕТ СН'!$H$21</f>
        <v>3673.0719885600001</v>
      </c>
      <c r="E105" s="36">
        <f>SUMIFS(СВЦЭМ!$D$33:$D$776,СВЦЭМ!$A$33:$A$776,$A105,СВЦЭМ!$B$33:$B$776,E$83)+'СЕТ СН'!$H$11+СВЦЭМ!$D$10+'СЕТ СН'!$H$5-'СЕТ СН'!$H$21</f>
        <v>3676.2091267300002</v>
      </c>
      <c r="F105" s="36">
        <f>SUMIFS(СВЦЭМ!$D$33:$D$776,СВЦЭМ!$A$33:$A$776,$A105,СВЦЭМ!$B$33:$B$776,F$83)+'СЕТ СН'!$H$11+СВЦЭМ!$D$10+'СЕТ СН'!$H$5-'СЕТ СН'!$H$21</f>
        <v>3682.62292402</v>
      </c>
      <c r="G105" s="36">
        <f>SUMIFS(СВЦЭМ!$D$33:$D$776,СВЦЭМ!$A$33:$A$776,$A105,СВЦЭМ!$B$33:$B$776,G$83)+'СЕТ СН'!$H$11+СВЦЭМ!$D$10+'СЕТ СН'!$H$5-'СЕТ СН'!$H$21</f>
        <v>3672.26895315</v>
      </c>
      <c r="H105" s="36">
        <f>SUMIFS(СВЦЭМ!$D$33:$D$776,СВЦЭМ!$A$33:$A$776,$A105,СВЦЭМ!$B$33:$B$776,H$83)+'СЕТ СН'!$H$11+СВЦЭМ!$D$10+'СЕТ СН'!$H$5-'СЕТ СН'!$H$21</f>
        <v>3610.0179771799999</v>
      </c>
      <c r="I105" s="36">
        <f>SUMIFS(СВЦЭМ!$D$33:$D$776,СВЦЭМ!$A$33:$A$776,$A105,СВЦЭМ!$B$33:$B$776,I$83)+'СЕТ СН'!$H$11+СВЦЭМ!$D$10+'СЕТ СН'!$H$5-'СЕТ СН'!$H$21</f>
        <v>3563.4055914</v>
      </c>
      <c r="J105" s="36">
        <f>SUMIFS(СВЦЭМ!$D$33:$D$776,СВЦЭМ!$A$33:$A$776,$A105,СВЦЭМ!$B$33:$B$776,J$83)+'СЕТ СН'!$H$11+СВЦЭМ!$D$10+'СЕТ СН'!$H$5-'СЕТ СН'!$H$21</f>
        <v>3530.5522337799998</v>
      </c>
      <c r="K105" s="36">
        <f>SUMIFS(СВЦЭМ!$D$33:$D$776,СВЦЭМ!$A$33:$A$776,$A105,СВЦЭМ!$B$33:$B$776,K$83)+'СЕТ СН'!$H$11+СВЦЭМ!$D$10+'СЕТ СН'!$H$5-'СЕТ СН'!$H$21</f>
        <v>3510.2583342200001</v>
      </c>
      <c r="L105" s="36">
        <f>SUMIFS(СВЦЭМ!$D$33:$D$776,СВЦЭМ!$A$33:$A$776,$A105,СВЦЭМ!$B$33:$B$776,L$83)+'СЕТ СН'!$H$11+СВЦЭМ!$D$10+'СЕТ СН'!$H$5-'СЕТ СН'!$H$21</f>
        <v>3515.1171069000002</v>
      </c>
      <c r="M105" s="36">
        <f>SUMIFS(СВЦЭМ!$D$33:$D$776,СВЦЭМ!$A$33:$A$776,$A105,СВЦЭМ!$B$33:$B$776,M$83)+'СЕТ СН'!$H$11+СВЦЭМ!$D$10+'СЕТ СН'!$H$5-'СЕТ СН'!$H$21</f>
        <v>3536.39621442</v>
      </c>
      <c r="N105" s="36">
        <f>SUMIFS(СВЦЭМ!$D$33:$D$776,СВЦЭМ!$A$33:$A$776,$A105,СВЦЭМ!$B$33:$B$776,N$83)+'СЕТ СН'!$H$11+СВЦЭМ!$D$10+'СЕТ СН'!$H$5-'СЕТ СН'!$H$21</f>
        <v>3549.4015807800001</v>
      </c>
      <c r="O105" s="36">
        <f>SUMIFS(СВЦЭМ!$D$33:$D$776,СВЦЭМ!$A$33:$A$776,$A105,СВЦЭМ!$B$33:$B$776,O$83)+'СЕТ СН'!$H$11+СВЦЭМ!$D$10+'СЕТ СН'!$H$5-'СЕТ СН'!$H$21</f>
        <v>3545.8690955399998</v>
      </c>
      <c r="P105" s="36">
        <f>SUMIFS(СВЦЭМ!$D$33:$D$776,СВЦЭМ!$A$33:$A$776,$A105,СВЦЭМ!$B$33:$B$776,P$83)+'СЕТ СН'!$H$11+СВЦЭМ!$D$10+'СЕТ СН'!$H$5-'СЕТ СН'!$H$21</f>
        <v>3553.18578669</v>
      </c>
      <c r="Q105" s="36">
        <f>SUMIFS(СВЦЭМ!$D$33:$D$776,СВЦЭМ!$A$33:$A$776,$A105,СВЦЭМ!$B$33:$B$776,Q$83)+'СЕТ СН'!$H$11+СВЦЭМ!$D$10+'СЕТ СН'!$H$5-'СЕТ СН'!$H$21</f>
        <v>3554.5261263299999</v>
      </c>
      <c r="R105" s="36">
        <f>SUMIFS(СВЦЭМ!$D$33:$D$776,СВЦЭМ!$A$33:$A$776,$A105,СВЦЭМ!$B$33:$B$776,R$83)+'СЕТ СН'!$H$11+СВЦЭМ!$D$10+'СЕТ СН'!$H$5-'СЕТ СН'!$H$21</f>
        <v>3544.92272611</v>
      </c>
      <c r="S105" s="36">
        <f>SUMIFS(СВЦЭМ!$D$33:$D$776,СВЦЭМ!$A$33:$A$776,$A105,СВЦЭМ!$B$33:$B$776,S$83)+'СЕТ СН'!$H$11+СВЦЭМ!$D$10+'СЕТ СН'!$H$5-'СЕТ СН'!$H$21</f>
        <v>3502.0617167800001</v>
      </c>
      <c r="T105" s="36">
        <f>SUMIFS(СВЦЭМ!$D$33:$D$776,СВЦЭМ!$A$33:$A$776,$A105,СВЦЭМ!$B$33:$B$776,T$83)+'СЕТ СН'!$H$11+СВЦЭМ!$D$10+'СЕТ СН'!$H$5-'СЕТ СН'!$H$21</f>
        <v>3477.7397277700002</v>
      </c>
      <c r="U105" s="36">
        <f>SUMIFS(СВЦЭМ!$D$33:$D$776,СВЦЭМ!$A$33:$A$776,$A105,СВЦЭМ!$B$33:$B$776,U$83)+'СЕТ СН'!$H$11+СВЦЭМ!$D$10+'СЕТ СН'!$H$5-'СЕТ СН'!$H$21</f>
        <v>3472.9427551600002</v>
      </c>
      <c r="V105" s="36">
        <f>SUMIFS(СВЦЭМ!$D$33:$D$776,СВЦЭМ!$A$33:$A$776,$A105,СВЦЭМ!$B$33:$B$776,V$83)+'СЕТ СН'!$H$11+СВЦЭМ!$D$10+'СЕТ СН'!$H$5-'СЕТ СН'!$H$21</f>
        <v>3477.0571539699999</v>
      </c>
      <c r="W105" s="36">
        <f>SUMIFS(СВЦЭМ!$D$33:$D$776,СВЦЭМ!$A$33:$A$776,$A105,СВЦЭМ!$B$33:$B$776,W$83)+'СЕТ СН'!$H$11+СВЦЭМ!$D$10+'СЕТ СН'!$H$5-'СЕТ СН'!$H$21</f>
        <v>3475.0972276100001</v>
      </c>
      <c r="X105" s="36">
        <f>SUMIFS(СВЦЭМ!$D$33:$D$776,СВЦЭМ!$A$33:$A$776,$A105,СВЦЭМ!$B$33:$B$776,X$83)+'СЕТ СН'!$H$11+СВЦЭМ!$D$10+'СЕТ СН'!$H$5-'СЕТ СН'!$H$21</f>
        <v>3524.53751061</v>
      </c>
      <c r="Y105" s="36">
        <f>SUMIFS(СВЦЭМ!$D$33:$D$776,СВЦЭМ!$A$33:$A$776,$A105,СВЦЭМ!$B$33:$B$776,Y$83)+'СЕТ СН'!$H$11+СВЦЭМ!$D$10+'СЕТ СН'!$H$5-'СЕТ СН'!$H$21</f>
        <v>3577.2905898600002</v>
      </c>
    </row>
    <row r="106" spans="1:25" ht="15.75" x14ac:dyDescent="0.2">
      <c r="A106" s="35">
        <f t="shared" si="2"/>
        <v>43547</v>
      </c>
      <c r="B106" s="36">
        <f>SUMIFS(СВЦЭМ!$D$33:$D$776,СВЦЭМ!$A$33:$A$776,$A106,СВЦЭМ!$B$33:$B$776,B$83)+'СЕТ СН'!$H$11+СВЦЭМ!$D$10+'СЕТ СН'!$H$5-'СЕТ СН'!$H$21</f>
        <v>3578.49656516</v>
      </c>
      <c r="C106" s="36">
        <f>SUMIFS(СВЦЭМ!$D$33:$D$776,СВЦЭМ!$A$33:$A$776,$A106,СВЦЭМ!$B$33:$B$776,C$83)+'СЕТ СН'!$H$11+СВЦЭМ!$D$10+'СЕТ СН'!$H$5-'СЕТ СН'!$H$21</f>
        <v>3606.0033840400001</v>
      </c>
      <c r="D106" s="36">
        <f>SUMIFS(СВЦЭМ!$D$33:$D$776,СВЦЭМ!$A$33:$A$776,$A106,СВЦЭМ!$B$33:$B$776,D$83)+'СЕТ СН'!$H$11+СВЦЭМ!$D$10+'СЕТ СН'!$H$5-'СЕТ СН'!$H$21</f>
        <v>3627.0986871699997</v>
      </c>
      <c r="E106" s="36">
        <f>SUMIFS(СВЦЭМ!$D$33:$D$776,СВЦЭМ!$A$33:$A$776,$A106,СВЦЭМ!$B$33:$B$776,E$83)+'СЕТ СН'!$H$11+СВЦЭМ!$D$10+'СЕТ СН'!$H$5-'СЕТ СН'!$H$21</f>
        <v>3636.9469795</v>
      </c>
      <c r="F106" s="36">
        <f>SUMIFS(СВЦЭМ!$D$33:$D$776,СВЦЭМ!$A$33:$A$776,$A106,СВЦЭМ!$B$33:$B$776,F$83)+'СЕТ СН'!$H$11+СВЦЭМ!$D$10+'СЕТ СН'!$H$5-'СЕТ СН'!$H$21</f>
        <v>3633.8182519100001</v>
      </c>
      <c r="G106" s="36">
        <f>SUMIFS(СВЦЭМ!$D$33:$D$776,СВЦЭМ!$A$33:$A$776,$A106,СВЦЭМ!$B$33:$B$776,G$83)+'СЕТ СН'!$H$11+СВЦЭМ!$D$10+'СЕТ СН'!$H$5-'СЕТ СН'!$H$21</f>
        <v>3646.3471165299998</v>
      </c>
      <c r="H106" s="36">
        <f>SUMIFS(СВЦЭМ!$D$33:$D$776,СВЦЭМ!$A$33:$A$776,$A106,СВЦЭМ!$B$33:$B$776,H$83)+'СЕТ СН'!$H$11+СВЦЭМ!$D$10+'СЕТ СН'!$H$5-'СЕТ СН'!$H$21</f>
        <v>3654.0503946600002</v>
      </c>
      <c r="I106" s="36">
        <f>SUMIFS(СВЦЭМ!$D$33:$D$776,СВЦЭМ!$A$33:$A$776,$A106,СВЦЭМ!$B$33:$B$776,I$83)+'СЕТ СН'!$H$11+СВЦЭМ!$D$10+'СЕТ СН'!$H$5-'СЕТ СН'!$H$21</f>
        <v>3668.5606157299999</v>
      </c>
      <c r="J106" s="36">
        <f>SUMIFS(СВЦЭМ!$D$33:$D$776,СВЦЭМ!$A$33:$A$776,$A106,СВЦЭМ!$B$33:$B$776,J$83)+'СЕТ СН'!$H$11+СВЦЭМ!$D$10+'СЕТ СН'!$H$5-'СЕТ СН'!$H$21</f>
        <v>3609.1011586</v>
      </c>
      <c r="K106" s="36">
        <f>SUMIFS(СВЦЭМ!$D$33:$D$776,СВЦЭМ!$A$33:$A$776,$A106,СВЦЭМ!$B$33:$B$776,K$83)+'СЕТ СН'!$H$11+СВЦЭМ!$D$10+'СЕТ СН'!$H$5-'СЕТ СН'!$H$21</f>
        <v>3557.9746820099999</v>
      </c>
      <c r="L106" s="36">
        <f>SUMIFS(СВЦЭМ!$D$33:$D$776,СВЦЭМ!$A$33:$A$776,$A106,СВЦЭМ!$B$33:$B$776,L$83)+'СЕТ СН'!$H$11+СВЦЭМ!$D$10+'СЕТ СН'!$H$5-'СЕТ СН'!$H$21</f>
        <v>3549.0869253400001</v>
      </c>
      <c r="M106" s="36">
        <f>SUMIFS(СВЦЭМ!$D$33:$D$776,СВЦЭМ!$A$33:$A$776,$A106,СВЦЭМ!$B$33:$B$776,M$83)+'СЕТ СН'!$H$11+СВЦЭМ!$D$10+'СЕТ СН'!$H$5-'СЕТ СН'!$H$21</f>
        <v>3586.6110507600001</v>
      </c>
      <c r="N106" s="36">
        <f>SUMIFS(СВЦЭМ!$D$33:$D$776,СВЦЭМ!$A$33:$A$776,$A106,СВЦЭМ!$B$33:$B$776,N$83)+'СЕТ СН'!$H$11+СВЦЭМ!$D$10+'СЕТ СН'!$H$5-'СЕТ СН'!$H$21</f>
        <v>3600.1008495599999</v>
      </c>
      <c r="O106" s="36">
        <f>SUMIFS(СВЦЭМ!$D$33:$D$776,СВЦЭМ!$A$33:$A$776,$A106,СВЦЭМ!$B$33:$B$776,O$83)+'СЕТ СН'!$H$11+СВЦЭМ!$D$10+'СЕТ СН'!$H$5-'СЕТ СН'!$H$21</f>
        <v>3590.48965537</v>
      </c>
      <c r="P106" s="36">
        <f>SUMIFS(СВЦЭМ!$D$33:$D$776,СВЦЭМ!$A$33:$A$776,$A106,СВЦЭМ!$B$33:$B$776,P$83)+'СЕТ СН'!$H$11+СВЦЭМ!$D$10+'СЕТ СН'!$H$5-'СЕТ СН'!$H$21</f>
        <v>3593.8377646600002</v>
      </c>
      <c r="Q106" s="36">
        <f>SUMIFS(СВЦЭМ!$D$33:$D$776,СВЦЭМ!$A$33:$A$776,$A106,СВЦЭМ!$B$33:$B$776,Q$83)+'СЕТ СН'!$H$11+СВЦЭМ!$D$10+'СЕТ СН'!$H$5-'СЕТ СН'!$H$21</f>
        <v>3594.5836386199999</v>
      </c>
      <c r="R106" s="36">
        <f>SUMIFS(СВЦЭМ!$D$33:$D$776,СВЦЭМ!$A$33:$A$776,$A106,СВЦЭМ!$B$33:$B$776,R$83)+'СЕТ СН'!$H$11+СВЦЭМ!$D$10+'СЕТ СН'!$H$5-'СЕТ СН'!$H$21</f>
        <v>3564.2851568300002</v>
      </c>
      <c r="S106" s="36">
        <f>SUMIFS(СВЦЭМ!$D$33:$D$776,СВЦЭМ!$A$33:$A$776,$A106,СВЦЭМ!$B$33:$B$776,S$83)+'СЕТ СН'!$H$11+СВЦЭМ!$D$10+'СЕТ СН'!$H$5-'СЕТ СН'!$H$21</f>
        <v>3520.38468913</v>
      </c>
      <c r="T106" s="36">
        <f>SUMIFS(СВЦЭМ!$D$33:$D$776,СВЦЭМ!$A$33:$A$776,$A106,СВЦЭМ!$B$33:$B$776,T$83)+'СЕТ СН'!$H$11+СВЦЭМ!$D$10+'СЕТ СН'!$H$5-'СЕТ СН'!$H$21</f>
        <v>3510.64457171</v>
      </c>
      <c r="U106" s="36">
        <f>SUMIFS(СВЦЭМ!$D$33:$D$776,СВЦЭМ!$A$33:$A$776,$A106,СВЦЭМ!$B$33:$B$776,U$83)+'СЕТ СН'!$H$11+СВЦЭМ!$D$10+'СЕТ СН'!$H$5-'СЕТ СН'!$H$21</f>
        <v>3502.7038395700001</v>
      </c>
      <c r="V106" s="36">
        <f>SUMIFS(СВЦЭМ!$D$33:$D$776,СВЦЭМ!$A$33:$A$776,$A106,СВЦЭМ!$B$33:$B$776,V$83)+'СЕТ СН'!$H$11+СВЦЭМ!$D$10+'СЕТ СН'!$H$5-'СЕТ СН'!$H$21</f>
        <v>3501.0852802199997</v>
      </c>
      <c r="W106" s="36">
        <f>SUMIFS(СВЦЭМ!$D$33:$D$776,СВЦЭМ!$A$33:$A$776,$A106,СВЦЭМ!$B$33:$B$776,W$83)+'СЕТ СН'!$H$11+СВЦЭМ!$D$10+'СЕТ СН'!$H$5-'СЕТ СН'!$H$21</f>
        <v>3502.4143886699999</v>
      </c>
      <c r="X106" s="36">
        <f>SUMIFS(СВЦЭМ!$D$33:$D$776,СВЦЭМ!$A$33:$A$776,$A106,СВЦЭМ!$B$33:$B$776,X$83)+'СЕТ СН'!$H$11+СВЦЭМ!$D$10+'СЕТ СН'!$H$5-'СЕТ СН'!$H$21</f>
        <v>3544.5713850800003</v>
      </c>
      <c r="Y106" s="36">
        <f>SUMIFS(СВЦЭМ!$D$33:$D$776,СВЦЭМ!$A$33:$A$776,$A106,СВЦЭМ!$B$33:$B$776,Y$83)+'СЕТ СН'!$H$11+СВЦЭМ!$D$10+'СЕТ СН'!$H$5-'СЕТ СН'!$H$21</f>
        <v>3610.02925228</v>
      </c>
    </row>
    <row r="107" spans="1:25" ht="15.75" x14ac:dyDescent="0.2">
      <c r="A107" s="35">
        <f t="shared" si="2"/>
        <v>43548</v>
      </c>
      <c r="B107" s="36">
        <f>SUMIFS(СВЦЭМ!$D$33:$D$776,СВЦЭМ!$A$33:$A$776,$A107,СВЦЭМ!$B$33:$B$776,B$83)+'СЕТ СН'!$H$11+СВЦЭМ!$D$10+'СЕТ СН'!$H$5-'СЕТ СН'!$H$21</f>
        <v>3586.41048344</v>
      </c>
      <c r="C107" s="36">
        <f>SUMIFS(СВЦЭМ!$D$33:$D$776,СВЦЭМ!$A$33:$A$776,$A107,СВЦЭМ!$B$33:$B$776,C$83)+'СЕТ СН'!$H$11+СВЦЭМ!$D$10+'СЕТ СН'!$H$5-'СЕТ СН'!$H$21</f>
        <v>3603.0816751500001</v>
      </c>
      <c r="D107" s="36">
        <f>SUMIFS(СВЦЭМ!$D$33:$D$776,СВЦЭМ!$A$33:$A$776,$A107,СВЦЭМ!$B$33:$B$776,D$83)+'СЕТ СН'!$H$11+СВЦЭМ!$D$10+'СЕТ СН'!$H$5-'СЕТ СН'!$H$21</f>
        <v>3672.4635792099998</v>
      </c>
      <c r="E107" s="36">
        <f>SUMIFS(СВЦЭМ!$D$33:$D$776,СВЦЭМ!$A$33:$A$776,$A107,СВЦЭМ!$B$33:$B$776,E$83)+'СЕТ СН'!$H$11+СВЦЭМ!$D$10+'СЕТ СН'!$H$5-'СЕТ СН'!$H$21</f>
        <v>3694.8312523</v>
      </c>
      <c r="F107" s="36">
        <f>SUMIFS(СВЦЭМ!$D$33:$D$776,СВЦЭМ!$A$33:$A$776,$A107,СВЦЭМ!$B$33:$B$776,F$83)+'СЕТ СН'!$H$11+СВЦЭМ!$D$10+'СЕТ СН'!$H$5-'СЕТ СН'!$H$21</f>
        <v>3682.1636507799999</v>
      </c>
      <c r="G107" s="36">
        <f>SUMIFS(СВЦЭМ!$D$33:$D$776,СВЦЭМ!$A$33:$A$776,$A107,СВЦЭМ!$B$33:$B$776,G$83)+'СЕТ СН'!$H$11+СВЦЭМ!$D$10+'СЕТ СН'!$H$5-'СЕТ СН'!$H$21</f>
        <v>3679.0212955699999</v>
      </c>
      <c r="H107" s="36">
        <f>SUMIFS(СВЦЭМ!$D$33:$D$776,СВЦЭМ!$A$33:$A$776,$A107,СВЦЭМ!$B$33:$B$776,H$83)+'СЕТ СН'!$H$11+СВЦЭМ!$D$10+'СЕТ СН'!$H$5-'СЕТ СН'!$H$21</f>
        <v>3668.61235906</v>
      </c>
      <c r="I107" s="36">
        <f>SUMIFS(СВЦЭМ!$D$33:$D$776,СВЦЭМ!$A$33:$A$776,$A107,СВЦЭМ!$B$33:$B$776,I$83)+'СЕТ СН'!$H$11+СВЦЭМ!$D$10+'СЕТ СН'!$H$5-'СЕТ СН'!$H$21</f>
        <v>3625.1130618300003</v>
      </c>
      <c r="J107" s="36">
        <f>SUMIFS(СВЦЭМ!$D$33:$D$776,СВЦЭМ!$A$33:$A$776,$A107,СВЦЭМ!$B$33:$B$776,J$83)+'СЕТ СН'!$H$11+СВЦЭМ!$D$10+'СЕТ СН'!$H$5-'СЕТ СН'!$H$21</f>
        <v>3594.1588990199998</v>
      </c>
      <c r="K107" s="36">
        <f>SUMIFS(СВЦЭМ!$D$33:$D$776,СВЦЭМ!$A$33:$A$776,$A107,СВЦЭМ!$B$33:$B$776,K$83)+'СЕТ СН'!$H$11+СВЦЭМ!$D$10+'СЕТ СН'!$H$5-'СЕТ СН'!$H$21</f>
        <v>3557.8201305399998</v>
      </c>
      <c r="L107" s="36">
        <f>SUMIFS(СВЦЭМ!$D$33:$D$776,СВЦЭМ!$A$33:$A$776,$A107,СВЦЭМ!$B$33:$B$776,L$83)+'СЕТ СН'!$H$11+СВЦЭМ!$D$10+'СЕТ СН'!$H$5-'СЕТ СН'!$H$21</f>
        <v>3551.0422696800001</v>
      </c>
      <c r="M107" s="36">
        <f>SUMIFS(СВЦЭМ!$D$33:$D$776,СВЦЭМ!$A$33:$A$776,$A107,СВЦЭМ!$B$33:$B$776,M$83)+'СЕТ СН'!$H$11+СВЦЭМ!$D$10+'СЕТ СН'!$H$5-'СЕТ СН'!$H$21</f>
        <v>3531.7151346700002</v>
      </c>
      <c r="N107" s="36">
        <f>SUMIFS(СВЦЭМ!$D$33:$D$776,СВЦЭМ!$A$33:$A$776,$A107,СВЦЭМ!$B$33:$B$776,N$83)+'СЕТ СН'!$H$11+СВЦЭМ!$D$10+'СЕТ СН'!$H$5-'СЕТ СН'!$H$21</f>
        <v>3518.65099977</v>
      </c>
      <c r="O107" s="36">
        <f>SUMIFS(СВЦЭМ!$D$33:$D$776,СВЦЭМ!$A$33:$A$776,$A107,СВЦЭМ!$B$33:$B$776,O$83)+'СЕТ СН'!$H$11+СВЦЭМ!$D$10+'СЕТ СН'!$H$5-'СЕТ СН'!$H$21</f>
        <v>3522.4727787699999</v>
      </c>
      <c r="P107" s="36">
        <f>SUMIFS(СВЦЭМ!$D$33:$D$776,СВЦЭМ!$A$33:$A$776,$A107,СВЦЭМ!$B$33:$B$776,P$83)+'СЕТ СН'!$H$11+СВЦЭМ!$D$10+'СЕТ СН'!$H$5-'СЕТ СН'!$H$21</f>
        <v>3553.2596764300001</v>
      </c>
      <c r="Q107" s="36">
        <f>SUMIFS(СВЦЭМ!$D$33:$D$776,СВЦЭМ!$A$33:$A$776,$A107,СВЦЭМ!$B$33:$B$776,Q$83)+'СЕТ СН'!$H$11+СВЦЭМ!$D$10+'СЕТ СН'!$H$5-'СЕТ СН'!$H$21</f>
        <v>3569.3888329000001</v>
      </c>
      <c r="R107" s="36">
        <f>SUMIFS(СВЦЭМ!$D$33:$D$776,СВЦЭМ!$A$33:$A$776,$A107,СВЦЭМ!$B$33:$B$776,R$83)+'СЕТ СН'!$H$11+СВЦЭМ!$D$10+'СЕТ СН'!$H$5-'СЕТ СН'!$H$21</f>
        <v>3558.05164724</v>
      </c>
      <c r="S107" s="36">
        <f>SUMIFS(СВЦЭМ!$D$33:$D$776,СВЦЭМ!$A$33:$A$776,$A107,СВЦЭМ!$B$33:$B$776,S$83)+'СЕТ СН'!$H$11+СВЦЭМ!$D$10+'СЕТ СН'!$H$5-'СЕТ СН'!$H$21</f>
        <v>3538.30604412</v>
      </c>
      <c r="T107" s="36">
        <f>SUMIFS(СВЦЭМ!$D$33:$D$776,СВЦЭМ!$A$33:$A$776,$A107,СВЦЭМ!$B$33:$B$776,T$83)+'СЕТ СН'!$H$11+СВЦЭМ!$D$10+'СЕТ СН'!$H$5-'СЕТ СН'!$H$21</f>
        <v>3527.3082954000001</v>
      </c>
      <c r="U107" s="36">
        <f>SUMIFS(СВЦЭМ!$D$33:$D$776,СВЦЭМ!$A$33:$A$776,$A107,СВЦЭМ!$B$33:$B$776,U$83)+'СЕТ СН'!$H$11+СВЦЭМ!$D$10+'СЕТ СН'!$H$5-'СЕТ СН'!$H$21</f>
        <v>3500.1447878200001</v>
      </c>
      <c r="V107" s="36">
        <f>SUMIFS(СВЦЭМ!$D$33:$D$776,СВЦЭМ!$A$33:$A$776,$A107,СВЦЭМ!$B$33:$B$776,V$83)+'СЕТ СН'!$H$11+СВЦЭМ!$D$10+'СЕТ СН'!$H$5-'СЕТ СН'!$H$21</f>
        <v>3486.4258376799999</v>
      </c>
      <c r="W107" s="36">
        <f>SUMIFS(СВЦЭМ!$D$33:$D$776,СВЦЭМ!$A$33:$A$776,$A107,СВЦЭМ!$B$33:$B$776,W$83)+'СЕТ СН'!$H$11+СВЦЭМ!$D$10+'СЕТ СН'!$H$5-'СЕТ СН'!$H$21</f>
        <v>3491.4759641299997</v>
      </c>
      <c r="X107" s="36">
        <f>SUMIFS(СВЦЭМ!$D$33:$D$776,СВЦЭМ!$A$33:$A$776,$A107,СВЦЭМ!$B$33:$B$776,X$83)+'СЕТ СН'!$H$11+СВЦЭМ!$D$10+'СЕТ СН'!$H$5-'СЕТ СН'!$H$21</f>
        <v>3555.6205292200002</v>
      </c>
      <c r="Y107" s="36">
        <f>SUMIFS(СВЦЭМ!$D$33:$D$776,СВЦЭМ!$A$33:$A$776,$A107,СВЦЭМ!$B$33:$B$776,Y$83)+'СЕТ СН'!$H$11+СВЦЭМ!$D$10+'СЕТ СН'!$H$5-'СЕТ СН'!$H$21</f>
        <v>3628.6696452900001</v>
      </c>
    </row>
    <row r="108" spans="1:25" ht="15.75" x14ac:dyDescent="0.2">
      <c r="A108" s="35">
        <f t="shared" si="2"/>
        <v>43549</v>
      </c>
      <c r="B108" s="36">
        <f>SUMIFS(СВЦЭМ!$D$33:$D$776,СВЦЭМ!$A$33:$A$776,$A108,СВЦЭМ!$B$33:$B$776,B$83)+'СЕТ СН'!$H$11+СВЦЭМ!$D$10+'СЕТ СН'!$H$5-'СЕТ СН'!$H$21</f>
        <v>3581.87516314</v>
      </c>
      <c r="C108" s="36">
        <f>SUMIFS(СВЦЭМ!$D$33:$D$776,СВЦЭМ!$A$33:$A$776,$A108,СВЦЭМ!$B$33:$B$776,C$83)+'СЕТ СН'!$H$11+СВЦЭМ!$D$10+'СЕТ СН'!$H$5-'СЕТ СН'!$H$21</f>
        <v>3593.1096622099999</v>
      </c>
      <c r="D108" s="36">
        <f>SUMIFS(СВЦЭМ!$D$33:$D$776,СВЦЭМ!$A$33:$A$776,$A108,СВЦЭМ!$B$33:$B$776,D$83)+'СЕТ СН'!$H$11+СВЦЭМ!$D$10+'СЕТ СН'!$H$5-'СЕТ СН'!$H$21</f>
        <v>3619.6289897199999</v>
      </c>
      <c r="E108" s="36">
        <f>SUMIFS(СВЦЭМ!$D$33:$D$776,СВЦЭМ!$A$33:$A$776,$A108,СВЦЭМ!$B$33:$B$776,E$83)+'СЕТ СН'!$H$11+СВЦЭМ!$D$10+'СЕТ СН'!$H$5-'СЕТ СН'!$H$21</f>
        <v>3614.2022471599998</v>
      </c>
      <c r="F108" s="36">
        <f>SUMIFS(СВЦЭМ!$D$33:$D$776,СВЦЭМ!$A$33:$A$776,$A108,СВЦЭМ!$B$33:$B$776,F$83)+'СЕТ СН'!$H$11+СВЦЭМ!$D$10+'СЕТ СН'!$H$5-'СЕТ СН'!$H$21</f>
        <v>3612.2703909299998</v>
      </c>
      <c r="G108" s="36">
        <f>SUMIFS(СВЦЭМ!$D$33:$D$776,СВЦЭМ!$A$33:$A$776,$A108,СВЦЭМ!$B$33:$B$776,G$83)+'СЕТ СН'!$H$11+СВЦЭМ!$D$10+'СЕТ СН'!$H$5-'СЕТ СН'!$H$21</f>
        <v>3603.8932875700002</v>
      </c>
      <c r="H108" s="36">
        <f>SUMIFS(СВЦЭМ!$D$33:$D$776,СВЦЭМ!$A$33:$A$776,$A108,СВЦЭМ!$B$33:$B$776,H$83)+'СЕТ СН'!$H$11+СВЦЭМ!$D$10+'СЕТ СН'!$H$5-'СЕТ СН'!$H$21</f>
        <v>3578.8851881999999</v>
      </c>
      <c r="I108" s="36">
        <f>SUMIFS(СВЦЭМ!$D$33:$D$776,СВЦЭМ!$A$33:$A$776,$A108,СВЦЭМ!$B$33:$B$776,I$83)+'СЕТ СН'!$H$11+СВЦЭМ!$D$10+'СЕТ СН'!$H$5-'СЕТ СН'!$H$21</f>
        <v>3566.7833206999999</v>
      </c>
      <c r="J108" s="36">
        <f>SUMIFS(СВЦЭМ!$D$33:$D$776,СВЦЭМ!$A$33:$A$776,$A108,СВЦЭМ!$B$33:$B$776,J$83)+'СЕТ СН'!$H$11+СВЦЭМ!$D$10+'СЕТ СН'!$H$5-'СЕТ СН'!$H$21</f>
        <v>3517.33235479</v>
      </c>
      <c r="K108" s="36">
        <f>SUMIFS(СВЦЭМ!$D$33:$D$776,СВЦЭМ!$A$33:$A$776,$A108,СВЦЭМ!$B$33:$B$776,K$83)+'СЕТ СН'!$H$11+СВЦЭМ!$D$10+'СЕТ СН'!$H$5-'СЕТ СН'!$H$21</f>
        <v>3530.4926001899998</v>
      </c>
      <c r="L108" s="36">
        <f>SUMIFS(СВЦЭМ!$D$33:$D$776,СВЦЭМ!$A$33:$A$776,$A108,СВЦЭМ!$B$33:$B$776,L$83)+'СЕТ СН'!$H$11+СВЦЭМ!$D$10+'СЕТ СН'!$H$5-'СЕТ СН'!$H$21</f>
        <v>3554.20671042</v>
      </c>
      <c r="M108" s="36">
        <f>SUMIFS(СВЦЭМ!$D$33:$D$776,СВЦЭМ!$A$33:$A$776,$A108,СВЦЭМ!$B$33:$B$776,M$83)+'СЕТ СН'!$H$11+СВЦЭМ!$D$10+'СЕТ СН'!$H$5-'СЕТ СН'!$H$21</f>
        <v>3588.8367806300002</v>
      </c>
      <c r="N108" s="36">
        <f>SUMIFS(СВЦЭМ!$D$33:$D$776,СВЦЭМ!$A$33:$A$776,$A108,СВЦЭМ!$B$33:$B$776,N$83)+'СЕТ СН'!$H$11+СВЦЭМ!$D$10+'СЕТ СН'!$H$5-'СЕТ СН'!$H$21</f>
        <v>3630.2888436900002</v>
      </c>
      <c r="O108" s="36">
        <f>SUMIFS(СВЦЭМ!$D$33:$D$776,СВЦЭМ!$A$33:$A$776,$A108,СВЦЭМ!$B$33:$B$776,O$83)+'СЕТ СН'!$H$11+СВЦЭМ!$D$10+'СЕТ СН'!$H$5-'СЕТ СН'!$H$21</f>
        <v>3636.6816023800002</v>
      </c>
      <c r="P108" s="36">
        <f>SUMIFS(СВЦЭМ!$D$33:$D$776,СВЦЭМ!$A$33:$A$776,$A108,СВЦЭМ!$B$33:$B$776,P$83)+'СЕТ СН'!$H$11+СВЦЭМ!$D$10+'СЕТ СН'!$H$5-'СЕТ СН'!$H$21</f>
        <v>3638.3776372299999</v>
      </c>
      <c r="Q108" s="36">
        <f>SUMIFS(СВЦЭМ!$D$33:$D$776,СВЦЭМ!$A$33:$A$776,$A108,СВЦЭМ!$B$33:$B$776,Q$83)+'СЕТ СН'!$H$11+СВЦЭМ!$D$10+'СЕТ СН'!$H$5-'СЕТ СН'!$H$21</f>
        <v>3634.2658281599997</v>
      </c>
      <c r="R108" s="36">
        <f>SUMIFS(СВЦЭМ!$D$33:$D$776,СВЦЭМ!$A$33:$A$776,$A108,СВЦЭМ!$B$33:$B$776,R$83)+'СЕТ СН'!$H$11+СВЦЭМ!$D$10+'СЕТ СН'!$H$5-'СЕТ СН'!$H$21</f>
        <v>3609.0265361800002</v>
      </c>
      <c r="S108" s="36">
        <f>SUMIFS(СВЦЭМ!$D$33:$D$776,СВЦЭМ!$A$33:$A$776,$A108,СВЦЭМ!$B$33:$B$776,S$83)+'СЕТ СН'!$H$11+СВЦЭМ!$D$10+'СЕТ СН'!$H$5-'СЕТ СН'!$H$21</f>
        <v>3569.2898606700001</v>
      </c>
      <c r="T108" s="36">
        <f>SUMIFS(СВЦЭМ!$D$33:$D$776,СВЦЭМ!$A$33:$A$776,$A108,СВЦЭМ!$B$33:$B$776,T$83)+'СЕТ СН'!$H$11+СВЦЭМ!$D$10+'СЕТ СН'!$H$5-'СЕТ СН'!$H$21</f>
        <v>3548.8913022799998</v>
      </c>
      <c r="U108" s="36">
        <f>SUMIFS(СВЦЭМ!$D$33:$D$776,СВЦЭМ!$A$33:$A$776,$A108,СВЦЭМ!$B$33:$B$776,U$83)+'СЕТ СН'!$H$11+СВЦЭМ!$D$10+'СЕТ СН'!$H$5-'СЕТ СН'!$H$21</f>
        <v>3527.7651615999998</v>
      </c>
      <c r="V108" s="36">
        <f>SUMIFS(СВЦЭМ!$D$33:$D$776,СВЦЭМ!$A$33:$A$776,$A108,СВЦЭМ!$B$33:$B$776,V$83)+'СЕТ СН'!$H$11+СВЦЭМ!$D$10+'СЕТ СН'!$H$5-'СЕТ СН'!$H$21</f>
        <v>3520.6708244199999</v>
      </c>
      <c r="W108" s="36">
        <f>SUMIFS(СВЦЭМ!$D$33:$D$776,СВЦЭМ!$A$33:$A$776,$A108,СВЦЭМ!$B$33:$B$776,W$83)+'СЕТ СН'!$H$11+СВЦЭМ!$D$10+'СЕТ СН'!$H$5-'СЕТ СН'!$H$21</f>
        <v>3515.45482808</v>
      </c>
      <c r="X108" s="36">
        <f>SUMIFS(СВЦЭМ!$D$33:$D$776,СВЦЭМ!$A$33:$A$776,$A108,СВЦЭМ!$B$33:$B$776,X$83)+'СЕТ СН'!$H$11+СВЦЭМ!$D$10+'СЕТ СН'!$H$5-'СЕТ СН'!$H$21</f>
        <v>3558.74289026</v>
      </c>
      <c r="Y108" s="36">
        <f>SUMIFS(СВЦЭМ!$D$33:$D$776,СВЦЭМ!$A$33:$A$776,$A108,СВЦЭМ!$B$33:$B$776,Y$83)+'СЕТ СН'!$H$11+СВЦЭМ!$D$10+'СЕТ СН'!$H$5-'СЕТ СН'!$H$21</f>
        <v>3607.3730147699998</v>
      </c>
    </row>
    <row r="109" spans="1:25" ht="15.75" x14ac:dyDescent="0.2">
      <c r="A109" s="35">
        <f t="shared" si="2"/>
        <v>43550</v>
      </c>
      <c r="B109" s="36">
        <f>SUMIFS(СВЦЭМ!$D$33:$D$776,СВЦЭМ!$A$33:$A$776,$A109,СВЦЭМ!$B$33:$B$776,B$83)+'СЕТ СН'!$H$11+СВЦЭМ!$D$10+'СЕТ СН'!$H$5-'СЕТ СН'!$H$21</f>
        <v>3584.2510259599999</v>
      </c>
      <c r="C109" s="36">
        <f>SUMIFS(СВЦЭМ!$D$33:$D$776,СВЦЭМ!$A$33:$A$776,$A109,СВЦЭМ!$B$33:$B$776,C$83)+'СЕТ СН'!$H$11+СВЦЭМ!$D$10+'СЕТ СН'!$H$5-'СЕТ СН'!$H$21</f>
        <v>3636.4783745700001</v>
      </c>
      <c r="D109" s="36">
        <f>SUMIFS(СВЦЭМ!$D$33:$D$776,СВЦЭМ!$A$33:$A$776,$A109,СВЦЭМ!$B$33:$B$776,D$83)+'СЕТ СН'!$H$11+СВЦЭМ!$D$10+'СЕТ СН'!$H$5-'СЕТ СН'!$H$21</f>
        <v>3690.0412761899997</v>
      </c>
      <c r="E109" s="36">
        <f>SUMIFS(СВЦЭМ!$D$33:$D$776,СВЦЭМ!$A$33:$A$776,$A109,СВЦЭМ!$B$33:$B$776,E$83)+'СЕТ СН'!$H$11+СВЦЭМ!$D$10+'СЕТ СН'!$H$5-'СЕТ СН'!$H$21</f>
        <v>3702.60809036</v>
      </c>
      <c r="F109" s="36">
        <f>SUMIFS(СВЦЭМ!$D$33:$D$776,СВЦЭМ!$A$33:$A$776,$A109,СВЦЭМ!$B$33:$B$776,F$83)+'СЕТ СН'!$H$11+СВЦЭМ!$D$10+'СЕТ СН'!$H$5-'СЕТ СН'!$H$21</f>
        <v>3683.7513239800001</v>
      </c>
      <c r="G109" s="36">
        <f>SUMIFS(СВЦЭМ!$D$33:$D$776,СВЦЭМ!$A$33:$A$776,$A109,СВЦЭМ!$B$33:$B$776,G$83)+'СЕТ СН'!$H$11+СВЦЭМ!$D$10+'СЕТ СН'!$H$5-'СЕТ СН'!$H$21</f>
        <v>3670.5577007900001</v>
      </c>
      <c r="H109" s="36">
        <f>SUMIFS(СВЦЭМ!$D$33:$D$776,СВЦЭМ!$A$33:$A$776,$A109,СВЦЭМ!$B$33:$B$776,H$83)+'СЕТ СН'!$H$11+СВЦЭМ!$D$10+'СЕТ СН'!$H$5-'СЕТ СН'!$H$21</f>
        <v>3609.1863007500001</v>
      </c>
      <c r="I109" s="36">
        <f>SUMIFS(СВЦЭМ!$D$33:$D$776,СВЦЭМ!$A$33:$A$776,$A109,СВЦЭМ!$B$33:$B$776,I$83)+'СЕТ СН'!$H$11+СВЦЭМ!$D$10+'СЕТ СН'!$H$5-'СЕТ СН'!$H$21</f>
        <v>3578.9210519899998</v>
      </c>
      <c r="J109" s="36">
        <f>SUMIFS(СВЦЭМ!$D$33:$D$776,СВЦЭМ!$A$33:$A$776,$A109,СВЦЭМ!$B$33:$B$776,J$83)+'СЕТ СН'!$H$11+СВЦЭМ!$D$10+'СЕТ СН'!$H$5-'СЕТ СН'!$H$21</f>
        <v>3529.5595888299999</v>
      </c>
      <c r="K109" s="36">
        <f>SUMIFS(СВЦЭМ!$D$33:$D$776,СВЦЭМ!$A$33:$A$776,$A109,СВЦЭМ!$B$33:$B$776,K$83)+'СЕТ СН'!$H$11+СВЦЭМ!$D$10+'СЕТ СН'!$H$5-'СЕТ СН'!$H$21</f>
        <v>3514.01939386</v>
      </c>
      <c r="L109" s="36">
        <f>SUMIFS(СВЦЭМ!$D$33:$D$776,СВЦЭМ!$A$33:$A$776,$A109,СВЦЭМ!$B$33:$B$776,L$83)+'СЕТ СН'!$H$11+СВЦЭМ!$D$10+'СЕТ СН'!$H$5-'СЕТ СН'!$H$21</f>
        <v>3511.6503867599999</v>
      </c>
      <c r="M109" s="36">
        <f>SUMIFS(СВЦЭМ!$D$33:$D$776,СВЦЭМ!$A$33:$A$776,$A109,СВЦЭМ!$B$33:$B$776,M$83)+'СЕТ СН'!$H$11+СВЦЭМ!$D$10+'СЕТ СН'!$H$5-'СЕТ СН'!$H$21</f>
        <v>3532.4253846800002</v>
      </c>
      <c r="N109" s="36">
        <f>SUMIFS(СВЦЭМ!$D$33:$D$776,СВЦЭМ!$A$33:$A$776,$A109,СВЦЭМ!$B$33:$B$776,N$83)+'СЕТ СН'!$H$11+СВЦЭМ!$D$10+'СЕТ СН'!$H$5-'СЕТ СН'!$H$21</f>
        <v>3558.9828212399998</v>
      </c>
      <c r="O109" s="36">
        <f>SUMIFS(СВЦЭМ!$D$33:$D$776,СВЦЭМ!$A$33:$A$776,$A109,СВЦЭМ!$B$33:$B$776,O$83)+'СЕТ СН'!$H$11+СВЦЭМ!$D$10+'СЕТ СН'!$H$5-'СЕТ СН'!$H$21</f>
        <v>3566.9958082799999</v>
      </c>
      <c r="P109" s="36">
        <f>SUMIFS(СВЦЭМ!$D$33:$D$776,СВЦЭМ!$A$33:$A$776,$A109,СВЦЭМ!$B$33:$B$776,P$83)+'СЕТ СН'!$H$11+СВЦЭМ!$D$10+'СЕТ СН'!$H$5-'СЕТ СН'!$H$21</f>
        <v>3583.82073068</v>
      </c>
      <c r="Q109" s="36">
        <f>SUMIFS(СВЦЭМ!$D$33:$D$776,СВЦЭМ!$A$33:$A$776,$A109,СВЦЭМ!$B$33:$B$776,Q$83)+'СЕТ СН'!$H$11+СВЦЭМ!$D$10+'СЕТ СН'!$H$5-'СЕТ СН'!$H$21</f>
        <v>3580.7614805499998</v>
      </c>
      <c r="R109" s="36">
        <f>SUMIFS(СВЦЭМ!$D$33:$D$776,СВЦЭМ!$A$33:$A$776,$A109,СВЦЭМ!$B$33:$B$776,R$83)+'СЕТ СН'!$H$11+СВЦЭМ!$D$10+'СЕТ СН'!$H$5-'СЕТ СН'!$H$21</f>
        <v>3560.6304771699997</v>
      </c>
      <c r="S109" s="36">
        <f>SUMIFS(СВЦЭМ!$D$33:$D$776,СВЦЭМ!$A$33:$A$776,$A109,СВЦЭМ!$B$33:$B$776,S$83)+'СЕТ СН'!$H$11+СВЦЭМ!$D$10+'СЕТ СН'!$H$5-'СЕТ СН'!$H$21</f>
        <v>3513.9138451999997</v>
      </c>
      <c r="T109" s="36">
        <f>SUMIFS(СВЦЭМ!$D$33:$D$776,СВЦЭМ!$A$33:$A$776,$A109,СВЦЭМ!$B$33:$B$776,T$83)+'СЕТ СН'!$H$11+СВЦЭМ!$D$10+'СЕТ СН'!$H$5-'СЕТ СН'!$H$21</f>
        <v>3499.75038799</v>
      </c>
      <c r="U109" s="36">
        <f>SUMIFS(СВЦЭМ!$D$33:$D$776,СВЦЭМ!$A$33:$A$776,$A109,СВЦЭМ!$B$33:$B$776,U$83)+'СЕТ СН'!$H$11+СВЦЭМ!$D$10+'СЕТ СН'!$H$5-'СЕТ СН'!$H$21</f>
        <v>3483.0933737300002</v>
      </c>
      <c r="V109" s="36">
        <f>SUMIFS(СВЦЭМ!$D$33:$D$776,СВЦЭМ!$A$33:$A$776,$A109,СВЦЭМ!$B$33:$B$776,V$83)+'СЕТ СН'!$H$11+СВЦЭМ!$D$10+'СЕТ СН'!$H$5-'СЕТ СН'!$H$21</f>
        <v>3483.3134262100002</v>
      </c>
      <c r="W109" s="36">
        <f>SUMIFS(СВЦЭМ!$D$33:$D$776,СВЦЭМ!$A$33:$A$776,$A109,СВЦЭМ!$B$33:$B$776,W$83)+'СЕТ СН'!$H$11+СВЦЭМ!$D$10+'СЕТ СН'!$H$5-'СЕТ СН'!$H$21</f>
        <v>3487.14243829</v>
      </c>
      <c r="X109" s="36">
        <f>SUMIFS(СВЦЭМ!$D$33:$D$776,СВЦЭМ!$A$33:$A$776,$A109,СВЦЭМ!$B$33:$B$776,X$83)+'СЕТ СН'!$H$11+СВЦЭМ!$D$10+'СЕТ СН'!$H$5-'СЕТ СН'!$H$21</f>
        <v>3540.5901996499997</v>
      </c>
      <c r="Y109" s="36">
        <f>SUMIFS(СВЦЭМ!$D$33:$D$776,СВЦЭМ!$A$33:$A$776,$A109,СВЦЭМ!$B$33:$B$776,Y$83)+'СЕТ СН'!$H$11+СВЦЭМ!$D$10+'СЕТ СН'!$H$5-'СЕТ СН'!$H$21</f>
        <v>3600.06258983</v>
      </c>
    </row>
    <row r="110" spans="1:25" ht="15.75" x14ac:dyDescent="0.2">
      <c r="A110" s="35">
        <f t="shared" si="2"/>
        <v>43551</v>
      </c>
      <c r="B110" s="36">
        <f>SUMIFS(СВЦЭМ!$D$33:$D$776,СВЦЭМ!$A$33:$A$776,$A110,СВЦЭМ!$B$33:$B$776,B$83)+'СЕТ СН'!$H$11+СВЦЭМ!$D$10+'СЕТ СН'!$H$5-'СЕТ СН'!$H$21</f>
        <v>3639.9707234400003</v>
      </c>
      <c r="C110" s="36">
        <f>SUMIFS(СВЦЭМ!$D$33:$D$776,СВЦЭМ!$A$33:$A$776,$A110,СВЦЭМ!$B$33:$B$776,C$83)+'СЕТ СН'!$H$11+СВЦЭМ!$D$10+'СЕТ СН'!$H$5-'СЕТ СН'!$H$21</f>
        <v>3662.19889921</v>
      </c>
      <c r="D110" s="36">
        <f>SUMIFS(СВЦЭМ!$D$33:$D$776,СВЦЭМ!$A$33:$A$776,$A110,СВЦЭМ!$B$33:$B$776,D$83)+'СЕТ СН'!$H$11+СВЦЭМ!$D$10+'СЕТ СН'!$H$5-'СЕТ СН'!$H$21</f>
        <v>3683.0520256499999</v>
      </c>
      <c r="E110" s="36">
        <f>SUMIFS(СВЦЭМ!$D$33:$D$776,СВЦЭМ!$A$33:$A$776,$A110,СВЦЭМ!$B$33:$B$776,E$83)+'СЕТ СН'!$H$11+СВЦЭМ!$D$10+'СЕТ СН'!$H$5-'СЕТ СН'!$H$21</f>
        <v>3693.1217933200001</v>
      </c>
      <c r="F110" s="36">
        <f>SUMIFS(СВЦЭМ!$D$33:$D$776,СВЦЭМ!$A$33:$A$776,$A110,СВЦЭМ!$B$33:$B$776,F$83)+'СЕТ СН'!$H$11+СВЦЭМ!$D$10+'СЕТ СН'!$H$5-'СЕТ СН'!$H$21</f>
        <v>3697.5511827299997</v>
      </c>
      <c r="G110" s="36">
        <f>SUMIFS(СВЦЭМ!$D$33:$D$776,СВЦЭМ!$A$33:$A$776,$A110,СВЦЭМ!$B$33:$B$776,G$83)+'СЕТ СН'!$H$11+СВЦЭМ!$D$10+'СЕТ СН'!$H$5-'СЕТ СН'!$H$21</f>
        <v>3657.9973787399999</v>
      </c>
      <c r="H110" s="36">
        <f>SUMIFS(СВЦЭМ!$D$33:$D$776,СВЦЭМ!$A$33:$A$776,$A110,СВЦЭМ!$B$33:$B$776,H$83)+'СЕТ СН'!$H$11+СВЦЭМ!$D$10+'СЕТ СН'!$H$5-'СЕТ СН'!$H$21</f>
        <v>3628.2622760300001</v>
      </c>
      <c r="I110" s="36">
        <f>SUMIFS(СВЦЭМ!$D$33:$D$776,СВЦЭМ!$A$33:$A$776,$A110,СВЦЭМ!$B$33:$B$776,I$83)+'СЕТ СН'!$H$11+СВЦЭМ!$D$10+'СЕТ СН'!$H$5-'СЕТ СН'!$H$21</f>
        <v>3572.0781355399999</v>
      </c>
      <c r="J110" s="36">
        <f>SUMIFS(СВЦЭМ!$D$33:$D$776,СВЦЭМ!$A$33:$A$776,$A110,СВЦЭМ!$B$33:$B$776,J$83)+'СЕТ СН'!$H$11+СВЦЭМ!$D$10+'СЕТ СН'!$H$5-'СЕТ СН'!$H$21</f>
        <v>3523.1340451900001</v>
      </c>
      <c r="K110" s="36">
        <f>SUMIFS(СВЦЭМ!$D$33:$D$776,СВЦЭМ!$A$33:$A$776,$A110,СВЦЭМ!$B$33:$B$776,K$83)+'СЕТ СН'!$H$11+СВЦЭМ!$D$10+'СЕТ СН'!$H$5-'СЕТ СН'!$H$21</f>
        <v>3508.0015395999999</v>
      </c>
      <c r="L110" s="36">
        <f>SUMIFS(СВЦЭМ!$D$33:$D$776,СВЦЭМ!$A$33:$A$776,$A110,СВЦЭМ!$B$33:$B$776,L$83)+'СЕТ СН'!$H$11+СВЦЭМ!$D$10+'СЕТ СН'!$H$5-'СЕТ СН'!$H$21</f>
        <v>3511.1696567999998</v>
      </c>
      <c r="M110" s="36">
        <f>SUMIFS(СВЦЭМ!$D$33:$D$776,СВЦЭМ!$A$33:$A$776,$A110,СВЦЭМ!$B$33:$B$776,M$83)+'СЕТ СН'!$H$11+СВЦЭМ!$D$10+'СЕТ СН'!$H$5-'СЕТ СН'!$H$21</f>
        <v>3527.6095509799998</v>
      </c>
      <c r="N110" s="36">
        <f>SUMIFS(СВЦЭМ!$D$33:$D$776,СВЦЭМ!$A$33:$A$776,$A110,СВЦЭМ!$B$33:$B$776,N$83)+'СЕТ СН'!$H$11+СВЦЭМ!$D$10+'СЕТ СН'!$H$5-'СЕТ СН'!$H$21</f>
        <v>3574.2925124399999</v>
      </c>
      <c r="O110" s="36">
        <f>SUMIFS(СВЦЭМ!$D$33:$D$776,СВЦЭМ!$A$33:$A$776,$A110,СВЦЭМ!$B$33:$B$776,O$83)+'СЕТ СН'!$H$11+СВЦЭМ!$D$10+'СЕТ СН'!$H$5-'СЕТ СН'!$H$21</f>
        <v>3579.65273209</v>
      </c>
      <c r="P110" s="36">
        <f>SUMIFS(СВЦЭМ!$D$33:$D$776,СВЦЭМ!$A$33:$A$776,$A110,СВЦЭМ!$B$33:$B$776,P$83)+'СЕТ СН'!$H$11+СВЦЭМ!$D$10+'СЕТ СН'!$H$5-'СЕТ СН'!$H$21</f>
        <v>3601.79625648</v>
      </c>
      <c r="Q110" s="36">
        <f>SUMIFS(СВЦЭМ!$D$33:$D$776,СВЦЭМ!$A$33:$A$776,$A110,СВЦЭМ!$B$33:$B$776,Q$83)+'СЕТ СН'!$H$11+СВЦЭМ!$D$10+'СЕТ СН'!$H$5-'СЕТ СН'!$H$21</f>
        <v>3594.6519139800002</v>
      </c>
      <c r="R110" s="36">
        <f>SUMIFS(СВЦЭМ!$D$33:$D$776,СВЦЭМ!$A$33:$A$776,$A110,СВЦЭМ!$B$33:$B$776,R$83)+'СЕТ СН'!$H$11+СВЦЭМ!$D$10+'СЕТ СН'!$H$5-'СЕТ СН'!$H$21</f>
        <v>3564.24005106</v>
      </c>
      <c r="S110" s="36">
        <f>SUMIFS(СВЦЭМ!$D$33:$D$776,СВЦЭМ!$A$33:$A$776,$A110,СВЦЭМ!$B$33:$B$776,S$83)+'СЕТ СН'!$H$11+СВЦЭМ!$D$10+'СЕТ СН'!$H$5-'СЕТ СН'!$H$21</f>
        <v>3525.4061928800002</v>
      </c>
      <c r="T110" s="36">
        <f>SUMIFS(СВЦЭМ!$D$33:$D$776,СВЦЭМ!$A$33:$A$776,$A110,СВЦЭМ!$B$33:$B$776,T$83)+'СЕТ СН'!$H$11+СВЦЭМ!$D$10+'СЕТ СН'!$H$5-'СЕТ СН'!$H$21</f>
        <v>3507.3543668100001</v>
      </c>
      <c r="U110" s="36">
        <f>SUMIFS(СВЦЭМ!$D$33:$D$776,СВЦЭМ!$A$33:$A$776,$A110,СВЦЭМ!$B$33:$B$776,U$83)+'СЕТ СН'!$H$11+СВЦЭМ!$D$10+'СЕТ СН'!$H$5-'СЕТ СН'!$H$21</f>
        <v>3499.64491228</v>
      </c>
      <c r="V110" s="36">
        <f>SUMIFS(СВЦЭМ!$D$33:$D$776,СВЦЭМ!$A$33:$A$776,$A110,СВЦЭМ!$B$33:$B$776,V$83)+'СЕТ СН'!$H$11+СВЦЭМ!$D$10+'СЕТ СН'!$H$5-'СЕТ СН'!$H$21</f>
        <v>3492.94865979</v>
      </c>
      <c r="W110" s="36">
        <f>SUMIFS(СВЦЭМ!$D$33:$D$776,СВЦЭМ!$A$33:$A$776,$A110,СВЦЭМ!$B$33:$B$776,W$83)+'СЕТ СН'!$H$11+СВЦЭМ!$D$10+'СЕТ СН'!$H$5-'СЕТ СН'!$H$21</f>
        <v>3488.0260194500001</v>
      </c>
      <c r="X110" s="36">
        <f>SUMIFS(СВЦЭМ!$D$33:$D$776,СВЦЭМ!$A$33:$A$776,$A110,СВЦЭМ!$B$33:$B$776,X$83)+'СЕТ СН'!$H$11+СВЦЭМ!$D$10+'СЕТ СН'!$H$5-'СЕТ СН'!$H$21</f>
        <v>3546.2113024099999</v>
      </c>
      <c r="Y110" s="36">
        <f>SUMIFS(СВЦЭМ!$D$33:$D$776,СВЦЭМ!$A$33:$A$776,$A110,СВЦЭМ!$B$33:$B$776,Y$83)+'СЕТ СН'!$H$11+СВЦЭМ!$D$10+'СЕТ СН'!$H$5-'СЕТ СН'!$H$21</f>
        <v>3600.4437007400002</v>
      </c>
    </row>
    <row r="111" spans="1:25" ht="15.75" x14ac:dyDescent="0.2">
      <c r="A111" s="35">
        <f t="shared" si="2"/>
        <v>43552</v>
      </c>
      <c r="B111" s="36">
        <f>SUMIFS(СВЦЭМ!$D$33:$D$776,СВЦЭМ!$A$33:$A$776,$A111,СВЦЭМ!$B$33:$B$776,B$83)+'СЕТ СН'!$H$11+СВЦЭМ!$D$10+'СЕТ СН'!$H$5-'СЕТ СН'!$H$21</f>
        <v>3638.0840333400001</v>
      </c>
      <c r="C111" s="36">
        <f>SUMIFS(СВЦЭМ!$D$33:$D$776,СВЦЭМ!$A$33:$A$776,$A111,СВЦЭМ!$B$33:$B$776,C$83)+'СЕТ СН'!$H$11+СВЦЭМ!$D$10+'СЕТ СН'!$H$5-'СЕТ СН'!$H$21</f>
        <v>3672.0398059300001</v>
      </c>
      <c r="D111" s="36">
        <f>SUMIFS(СВЦЭМ!$D$33:$D$776,СВЦЭМ!$A$33:$A$776,$A111,СВЦЭМ!$B$33:$B$776,D$83)+'СЕТ СН'!$H$11+СВЦЭМ!$D$10+'СЕТ СН'!$H$5-'СЕТ СН'!$H$21</f>
        <v>3691.3305142500003</v>
      </c>
      <c r="E111" s="36">
        <f>SUMIFS(СВЦЭМ!$D$33:$D$776,СВЦЭМ!$A$33:$A$776,$A111,СВЦЭМ!$B$33:$B$776,E$83)+'СЕТ СН'!$H$11+СВЦЭМ!$D$10+'СЕТ СН'!$H$5-'СЕТ СН'!$H$21</f>
        <v>3694.45726913</v>
      </c>
      <c r="F111" s="36">
        <f>SUMIFS(СВЦЭМ!$D$33:$D$776,СВЦЭМ!$A$33:$A$776,$A111,СВЦЭМ!$B$33:$B$776,F$83)+'СЕТ СН'!$H$11+СВЦЭМ!$D$10+'СЕТ СН'!$H$5-'СЕТ СН'!$H$21</f>
        <v>3690.9680147399999</v>
      </c>
      <c r="G111" s="36">
        <f>SUMIFS(СВЦЭМ!$D$33:$D$776,СВЦЭМ!$A$33:$A$776,$A111,СВЦЭМ!$B$33:$B$776,G$83)+'СЕТ СН'!$H$11+СВЦЭМ!$D$10+'СЕТ СН'!$H$5-'СЕТ СН'!$H$21</f>
        <v>3658.2597174100001</v>
      </c>
      <c r="H111" s="36">
        <f>SUMIFS(СВЦЭМ!$D$33:$D$776,СВЦЭМ!$A$33:$A$776,$A111,СВЦЭМ!$B$33:$B$776,H$83)+'СЕТ СН'!$H$11+СВЦЭМ!$D$10+'СЕТ СН'!$H$5-'СЕТ СН'!$H$21</f>
        <v>3633.35006002</v>
      </c>
      <c r="I111" s="36">
        <f>SUMIFS(СВЦЭМ!$D$33:$D$776,СВЦЭМ!$A$33:$A$776,$A111,СВЦЭМ!$B$33:$B$776,I$83)+'СЕТ СН'!$H$11+СВЦЭМ!$D$10+'СЕТ СН'!$H$5-'СЕТ СН'!$H$21</f>
        <v>3595.2720826599998</v>
      </c>
      <c r="J111" s="36">
        <f>SUMIFS(СВЦЭМ!$D$33:$D$776,СВЦЭМ!$A$33:$A$776,$A111,СВЦЭМ!$B$33:$B$776,J$83)+'СЕТ СН'!$H$11+СВЦЭМ!$D$10+'СЕТ СН'!$H$5-'СЕТ СН'!$H$21</f>
        <v>3548.6388385400001</v>
      </c>
      <c r="K111" s="36">
        <f>SUMIFS(СВЦЭМ!$D$33:$D$776,СВЦЭМ!$A$33:$A$776,$A111,СВЦЭМ!$B$33:$B$776,K$83)+'СЕТ СН'!$H$11+СВЦЭМ!$D$10+'СЕТ СН'!$H$5-'СЕТ СН'!$H$21</f>
        <v>3521.0328093399999</v>
      </c>
      <c r="L111" s="36">
        <f>SUMIFS(СВЦЭМ!$D$33:$D$776,СВЦЭМ!$A$33:$A$776,$A111,СВЦЭМ!$B$33:$B$776,L$83)+'СЕТ СН'!$H$11+СВЦЭМ!$D$10+'СЕТ СН'!$H$5-'СЕТ СН'!$H$21</f>
        <v>3529.2533253299998</v>
      </c>
      <c r="M111" s="36">
        <f>SUMIFS(СВЦЭМ!$D$33:$D$776,СВЦЭМ!$A$33:$A$776,$A111,СВЦЭМ!$B$33:$B$776,M$83)+'СЕТ СН'!$H$11+СВЦЭМ!$D$10+'СЕТ СН'!$H$5-'СЕТ СН'!$H$21</f>
        <v>3541.3539469899997</v>
      </c>
      <c r="N111" s="36">
        <f>SUMIFS(СВЦЭМ!$D$33:$D$776,СВЦЭМ!$A$33:$A$776,$A111,СВЦЭМ!$B$33:$B$776,N$83)+'СЕТ СН'!$H$11+СВЦЭМ!$D$10+'СЕТ СН'!$H$5-'СЕТ СН'!$H$21</f>
        <v>3589.4425415599999</v>
      </c>
      <c r="O111" s="36">
        <f>SUMIFS(СВЦЭМ!$D$33:$D$776,СВЦЭМ!$A$33:$A$776,$A111,СВЦЭМ!$B$33:$B$776,O$83)+'СЕТ СН'!$H$11+СВЦЭМ!$D$10+'СЕТ СН'!$H$5-'СЕТ СН'!$H$21</f>
        <v>3597.6505125899998</v>
      </c>
      <c r="P111" s="36">
        <f>SUMIFS(СВЦЭМ!$D$33:$D$776,СВЦЭМ!$A$33:$A$776,$A111,СВЦЭМ!$B$33:$B$776,P$83)+'СЕТ СН'!$H$11+СВЦЭМ!$D$10+'СЕТ СН'!$H$5-'СЕТ СН'!$H$21</f>
        <v>3609.4434018299999</v>
      </c>
      <c r="Q111" s="36">
        <f>SUMIFS(СВЦЭМ!$D$33:$D$776,СВЦЭМ!$A$33:$A$776,$A111,СВЦЭМ!$B$33:$B$776,Q$83)+'СЕТ СН'!$H$11+СВЦЭМ!$D$10+'СЕТ СН'!$H$5-'СЕТ СН'!$H$21</f>
        <v>3608.44514652</v>
      </c>
      <c r="R111" s="36">
        <f>SUMIFS(СВЦЭМ!$D$33:$D$776,СВЦЭМ!$A$33:$A$776,$A111,СВЦЭМ!$B$33:$B$776,R$83)+'СЕТ СН'!$H$11+СВЦЭМ!$D$10+'СЕТ СН'!$H$5-'СЕТ СН'!$H$21</f>
        <v>3581.1982976099998</v>
      </c>
      <c r="S111" s="36">
        <f>SUMIFS(СВЦЭМ!$D$33:$D$776,СВЦЭМ!$A$33:$A$776,$A111,СВЦЭМ!$B$33:$B$776,S$83)+'СЕТ СН'!$H$11+СВЦЭМ!$D$10+'СЕТ СН'!$H$5-'СЕТ СН'!$H$21</f>
        <v>3559.9635715300001</v>
      </c>
      <c r="T111" s="36">
        <f>SUMIFS(СВЦЭМ!$D$33:$D$776,СВЦЭМ!$A$33:$A$776,$A111,СВЦЭМ!$B$33:$B$776,T$83)+'СЕТ СН'!$H$11+СВЦЭМ!$D$10+'СЕТ СН'!$H$5-'СЕТ СН'!$H$21</f>
        <v>3541.2112811699999</v>
      </c>
      <c r="U111" s="36">
        <f>SUMIFS(СВЦЭМ!$D$33:$D$776,СВЦЭМ!$A$33:$A$776,$A111,СВЦЭМ!$B$33:$B$776,U$83)+'СЕТ СН'!$H$11+СВЦЭМ!$D$10+'СЕТ СН'!$H$5-'СЕТ СН'!$H$21</f>
        <v>3524.9402822299999</v>
      </c>
      <c r="V111" s="36">
        <f>SUMIFS(СВЦЭМ!$D$33:$D$776,СВЦЭМ!$A$33:$A$776,$A111,СВЦЭМ!$B$33:$B$776,V$83)+'СЕТ СН'!$H$11+СВЦЭМ!$D$10+'СЕТ СН'!$H$5-'СЕТ СН'!$H$21</f>
        <v>3523.02900378</v>
      </c>
      <c r="W111" s="36">
        <f>SUMIFS(СВЦЭМ!$D$33:$D$776,СВЦЭМ!$A$33:$A$776,$A111,СВЦЭМ!$B$33:$B$776,W$83)+'СЕТ СН'!$H$11+СВЦЭМ!$D$10+'СЕТ СН'!$H$5-'СЕТ СН'!$H$21</f>
        <v>3517.8877003400003</v>
      </c>
      <c r="X111" s="36">
        <f>SUMIFS(СВЦЭМ!$D$33:$D$776,СВЦЭМ!$A$33:$A$776,$A111,СВЦЭМ!$B$33:$B$776,X$83)+'СЕТ СН'!$H$11+СВЦЭМ!$D$10+'СЕТ СН'!$H$5-'СЕТ СН'!$H$21</f>
        <v>3558.74080878</v>
      </c>
      <c r="Y111" s="36">
        <f>SUMIFS(СВЦЭМ!$D$33:$D$776,СВЦЭМ!$A$33:$A$776,$A111,СВЦЭМ!$B$33:$B$776,Y$83)+'СЕТ СН'!$H$11+СВЦЭМ!$D$10+'СЕТ СН'!$H$5-'СЕТ СН'!$H$21</f>
        <v>3624.4752318600003</v>
      </c>
    </row>
    <row r="112" spans="1:25" ht="15.75" x14ac:dyDescent="0.2">
      <c r="A112" s="35">
        <f t="shared" si="2"/>
        <v>43553</v>
      </c>
      <c r="B112" s="36">
        <f>SUMIFS(СВЦЭМ!$D$33:$D$776,СВЦЭМ!$A$33:$A$776,$A112,СВЦЭМ!$B$33:$B$776,B$83)+'СЕТ СН'!$H$11+СВЦЭМ!$D$10+'СЕТ СН'!$H$5-'СЕТ СН'!$H$21</f>
        <v>3627.6010834799999</v>
      </c>
      <c r="C112" s="36">
        <f>SUMIFS(СВЦЭМ!$D$33:$D$776,СВЦЭМ!$A$33:$A$776,$A112,СВЦЭМ!$B$33:$B$776,C$83)+'СЕТ СН'!$H$11+СВЦЭМ!$D$10+'СЕТ СН'!$H$5-'СЕТ СН'!$H$21</f>
        <v>3664.8323283899999</v>
      </c>
      <c r="D112" s="36">
        <f>SUMIFS(СВЦЭМ!$D$33:$D$776,СВЦЭМ!$A$33:$A$776,$A112,СВЦЭМ!$B$33:$B$776,D$83)+'СЕТ СН'!$H$11+СВЦЭМ!$D$10+'СЕТ СН'!$H$5-'СЕТ СН'!$H$21</f>
        <v>3679.8257329500002</v>
      </c>
      <c r="E112" s="36">
        <f>SUMIFS(СВЦЭМ!$D$33:$D$776,СВЦЭМ!$A$33:$A$776,$A112,СВЦЭМ!$B$33:$B$776,E$83)+'СЕТ СН'!$H$11+СВЦЭМ!$D$10+'СЕТ СН'!$H$5-'СЕТ СН'!$H$21</f>
        <v>3692.0286957099997</v>
      </c>
      <c r="F112" s="36">
        <f>SUMIFS(СВЦЭМ!$D$33:$D$776,СВЦЭМ!$A$33:$A$776,$A112,СВЦЭМ!$B$33:$B$776,F$83)+'СЕТ СН'!$H$11+СВЦЭМ!$D$10+'СЕТ СН'!$H$5-'СЕТ СН'!$H$21</f>
        <v>3694.9053200600001</v>
      </c>
      <c r="G112" s="36">
        <f>SUMIFS(СВЦЭМ!$D$33:$D$776,СВЦЭМ!$A$33:$A$776,$A112,СВЦЭМ!$B$33:$B$776,G$83)+'СЕТ СН'!$H$11+СВЦЭМ!$D$10+'СЕТ СН'!$H$5-'СЕТ СН'!$H$21</f>
        <v>3680.42341377</v>
      </c>
      <c r="H112" s="36">
        <f>SUMIFS(СВЦЭМ!$D$33:$D$776,СВЦЭМ!$A$33:$A$776,$A112,СВЦЭМ!$B$33:$B$776,H$83)+'СЕТ СН'!$H$11+СВЦЭМ!$D$10+'СЕТ СН'!$H$5-'СЕТ СН'!$H$21</f>
        <v>3633.6796912700001</v>
      </c>
      <c r="I112" s="36">
        <f>SUMIFS(СВЦЭМ!$D$33:$D$776,СВЦЭМ!$A$33:$A$776,$A112,СВЦЭМ!$B$33:$B$776,I$83)+'СЕТ СН'!$H$11+СВЦЭМ!$D$10+'СЕТ СН'!$H$5-'СЕТ СН'!$H$21</f>
        <v>3598.7260994899998</v>
      </c>
      <c r="J112" s="36">
        <f>SUMIFS(СВЦЭМ!$D$33:$D$776,СВЦЭМ!$A$33:$A$776,$A112,СВЦЭМ!$B$33:$B$776,J$83)+'СЕТ СН'!$H$11+СВЦЭМ!$D$10+'СЕТ СН'!$H$5-'СЕТ СН'!$H$21</f>
        <v>3549.6733712300002</v>
      </c>
      <c r="K112" s="36">
        <f>SUMIFS(СВЦЭМ!$D$33:$D$776,СВЦЭМ!$A$33:$A$776,$A112,СВЦЭМ!$B$33:$B$776,K$83)+'СЕТ СН'!$H$11+СВЦЭМ!$D$10+'СЕТ СН'!$H$5-'СЕТ СН'!$H$21</f>
        <v>3518.0940985299999</v>
      </c>
      <c r="L112" s="36">
        <f>SUMIFS(СВЦЭМ!$D$33:$D$776,СВЦЭМ!$A$33:$A$776,$A112,СВЦЭМ!$B$33:$B$776,L$83)+'СЕТ СН'!$H$11+СВЦЭМ!$D$10+'СЕТ СН'!$H$5-'СЕТ СН'!$H$21</f>
        <v>3544.1312940799999</v>
      </c>
      <c r="M112" s="36">
        <f>SUMIFS(СВЦЭМ!$D$33:$D$776,СВЦЭМ!$A$33:$A$776,$A112,СВЦЭМ!$B$33:$B$776,M$83)+'СЕТ СН'!$H$11+СВЦЭМ!$D$10+'СЕТ СН'!$H$5-'СЕТ СН'!$H$21</f>
        <v>3564.8317595600001</v>
      </c>
      <c r="N112" s="36">
        <f>SUMIFS(СВЦЭМ!$D$33:$D$776,СВЦЭМ!$A$33:$A$776,$A112,СВЦЭМ!$B$33:$B$776,N$83)+'СЕТ СН'!$H$11+СВЦЭМ!$D$10+'СЕТ СН'!$H$5-'СЕТ СН'!$H$21</f>
        <v>3575.44658734</v>
      </c>
      <c r="O112" s="36">
        <f>SUMIFS(СВЦЭМ!$D$33:$D$776,СВЦЭМ!$A$33:$A$776,$A112,СВЦЭМ!$B$33:$B$776,O$83)+'СЕТ СН'!$H$11+СВЦЭМ!$D$10+'СЕТ СН'!$H$5-'СЕТ СН'!$H$21</f>
        <v>3583.7304815299999</v>
      </c>
      <c r="P112" s="36">
        <f>SUMIFS(СВЦЭМ!$D$33:$D$776,СВЦЭМ!$A$33:$A$776,$A112,СВЦЭМ!$B$33:$B$776,P$83)+'СЕТ СН'!$H$11+СВЦЭМ!$D$10+'СЕТ СН'!$H$5-'СЕТ СН'!$H$21</f>
        <v>3595.3082529900003</v>
      </c>
      <c r="Q112" s="36">
        <f>SUMIFS(СВЦЭМ!$D$33:$D$776,СВЦЭМ!$A$33:$A$776,$A112,СВЦЭМ!$B$33:$B$776,Q$83)+'СЕТ СН'!$H$11+СВЦЭМ!$D$10+'СЕТ СН'!$H$5-'СЕТ СН'!$H$21</f>
        <v>3594.0675926499998</v>
      </c>
      <c r="R112" s="36">
        <f>SUMIFS(СВЦЭМ!$D$33:$D$776,СВЦЭМ!$A$33:$A$776,$A112,СВЦЭМ!$B$33:$B$776,R$83)+'СЕТ СН'!$H$11+СВЦЭМ!$D$10+'СЕТ СН'!$H$5-'СЕТ СН'!$H$21</f>
        <v>3568.72870556</v>
      </c>
      <c r="S112" s="36">
        <f>SUMIFS(СВЦЭМ!$D$33:$D$776,СВЦЭМ!$A$33:$A$776,$A112,СВЦЭМ!$B$33:$B$776,S$83)+'СЕТ СН'!$H$11+СВЦЭМ!$D$10+'СЕТ СН'!$H$5-'СЕТ СН'!$H$21</f>
        <v>3537.6411959500001</v>
      </c>
      <c r="T112" s="36">
        <f>SUMIFS(СВЦЭМ!$D$33:$D$776,СВЦЭМ!$A$33:$A$776,$A112,СВЦЭМ!$B$33:$B$776,T$83)+'СЕТ СН'!$H$11+СВЦЭМ!$D$10+'СЕТ СН'!$H$5-'СЕТ СН'!$H$21</f>
        <v>3524.0482225599999</v>
      </c>
      <c r="U112" s="36">
        <f>SUMIFS(СВЦЭМ!$D$33:$D$776,СВЦЭМ!$A$33:$A$776,$A112,СВЦЭМ!$B$33:$B$776,U$83)+'СЕТ СН'!$H$11+СВЦЭМ!$D$10+'СЕТ СН'!$H$5-'СЕТ СН'!$H$21</f>
        <v>3493.0207081399999</v>
      </c>
      <c r="V112" s="36">
        <f>SUMIFS(СВЦЭМ!$D$33:$D$776,СВЦЭМ!$A$33:$A$776,$A112,СВЦЭМ!$B$33:$B$776,V$83)+'СЕТ СН'!$H$11+СВЦЭМ!$D$10+'СЕТ СН'!$H$5-'СЕТ СН'!$H$21</f>
        <v>3487.2868891099997</v>
      </c>
      <c r="W112" s="36">
        <f>SUMIFS(СВЦЭМ!$D$33:$D$776,СВЦЭМ!$A$33:$A$776,$A112,СВЦЭМ!$B$33:$B$776,W$83)+'СЕТ СН'!$H$11+СВЦЭМ!$D$10+'СЕТ СН'!$H$5-'СЕТ СН'!$H$21</f>
        <v>3466.4481959599998</v>
      </c>
      <c r="X112" s="36">
        <f>SUMIFS(СВЦЭМ!$D$33:$D$776,СВЦЭМ!$A$33:$A$776,$A112,СВЦЭМ!$B$33:$B$776,X$83)+'СЕТ СН'!$H$11+СВЦЭМ!$D$10+'СЕТ СН'!$H$5-'СЕТ СН'!$H$21</f>
        <v>3523.2261776800001</v>
      </c>
      <c r="Y112" s="36">
        <f>SUMIFS(СВЦЭМ!$D$33:$D$776,СВЦЭМ!$A$33:$A$776,$A112,СВЦЭМ!$B$33:$B$776,Y$83)+'СЕТ СН'!$H$11+СВЦЭМ!$D$10+'СЕТ СН'!$H$5-'СЕТ СН'!$H$21</f>
        <v>3581.1930782600002</v>
      </c>
    </row>
    <row r="113" spans="1:27" ht="15.75" x14ac:dyDescent="0.2">
      <c r="A113" s="35">
        <f t="shared" si="2"/>
        <v>43554</v>
      </c>
      <c r="B113" s="36">
        <f>SUMIFS(СВЦЭМ!$D$33:$D$776,СВЦЭМ!$A$33:$A$776,$A113,СВЦЭМ!$B$33:$B$776,B$83)+'СЕТ СН'!$H$11+СВЦЭМ!$D$10+'СЕТ СН'!$H$5-'СЕТ СН'!$H$21</f>
        <v>3605.15932501</v>
      </c>
      <c r="C113" s="36">
        <f>SUMIFS(СВЦЭМ!$D$33:$D$776,СВЦЭМ!$A$33:$A$776,$A113,СВЦЭМ!$B$33:$B$776,C$83)+'СЕТ СН'!$H$11+СВЦЭМ!$D$10+'СЕТ СН'!$H$5-'СЕТ СН'!$H$21</f>
        <v>3615.4073844200002</v>
      </c>
      <c r="D113" s="36">
        <f>SUMIFS(СВЦЭМ!$D$33:$D$776,СВЦЭМ!$A$33:$A$776,$A113,СВЦЭМ!$B$33:$B$776,D$83)+'СЕТ СН'!$H$11+СВЦЭМ!$D$10+'СЕТ СН'!$H$5-'СЕТ СН'!$H$21</f>
        <v>3641.3145996900003</v>
      </c>
      <c r="E113" s="36">
        <f>SUMIFS(СВЦЭМ!$D$33:$D$776,СВЦЭМ!$A$33:$A$776,$A113,СВЦЭМ!$B$33:$B$776,E$83)+'СЕТ СН'!$H$11+СВЦЭМ!$D$10+'СЕТ СН'!$H$5-'СЕТ СН'!$H$21</f>
        <v>3653.2511672199998</v>
      </c>
      <c r="F113" s="36">
        <f>SUMIFS(СВЦЭМ!$D$33:$D$776,СВЦЭМ!$A$33:$A$776,$A113,СВЦЭМ!$B$33:$B$776,F$83)+'СЕТ СН'!$H$11+СВЦЭМ!$D$10+'СЕТ СН'!$H$5-'СЕТ СН'!$H$21</f>
        <v>3652.3610317900002</v>
      </c>
      <c r="G113" s="36">
        <f>SUMIFS(СВЦЭМ!$D$33:$D$776,СВЦЭМ!$A$33:$A$776,$A113,СВЦЭМ!$B$33:$B$776,G$83)+'СЕТ СН'!$H$11+СВЦЭМ!$D$10+'СЕТ СН'!$H$5-'СЕТ СН'!$H$21</f>
        <v>3642.05220177</v>
      </c>
      <c r="H113" s="36">
        <f>SUMIFS(СВЦЭМ!$D$33:$D$776,СВЦЭМ!$A$33:$A$776,$A113,СВЦЭМ!$B$33:$B$776,H$83)+'СЕТ СН'!$H$11+СВЦЭМ!$D$10+'СЕТ СН'!$H$5-'СЕТ СН'!$H$21</f>
        <v>3622.6881955899999</v>
      </c>
      <c r="I113" s="36">
        <f>SUMIFS(СВЦЭМ!$D$33:$D$776,СВЦЭМ!$A$33:$A$776,$A113,СВЦЭМ!$B$33:$B$776,I$83)+'СЕТ СН'!$H$11+СВЦЭМ!$D$10+'СЕТ СН'!$H$5-'СЕТ СН'!$H$21</f>
        <v>3591.4200436699998</v>
      </c>
      <c r="J113" s="36">
        <f>SUMIFS(СВЦЭМ!$D$33:$D$776,СВЦЭМ!$A$33:$A$776,$A113,СВЦЭМ!$B$33:$B$776,J$83)+'СЕТ СН'!$H$11+СВЦЭМ!$D$10+'СЕТ СН'!$H$5-'СЕТ СН'!$H$21</f>
        <v>3510.0913600899999</v>
      </c>
      <c r="K113" s="36">
        <f>SUMIFS(СВЦЭМ!$D$33:$D$776,СВЦЭМ!$A$33:$A$776,$A113,СВЦЭМ!$B$33:$B$776,K$83)+'СЕТ СН'!$H$11+СВЦЭМ!$D$10+'СЕТ СН'!$H$5-'СЕТ СН'!$H$21</f>
        <v>3477.8007996400002</v>
      </c>
      <c r="L113" s="36">
        <f>SUMIFS(СВЦЭМ!$D$33:$D$776,СВЦЭМ!$A$33:$A$776,$A113,СВЦЭМ!$B$33:$B$776,L$83)+'СЕТ СН'!$H$11+СВЦЭМ!$D$10+'СЕТ СН'!$H$5-'СЕТ СН'!$H$21</f>
        <v>3471.32660833</v>
      </c>
      <c r="M113" s="36">
        <f>SUMIFS(СВЦЭМ!$D$33:$D$776,СВЦЭМ!$A$33:$A$776,$A113,СВЦЭМ!$B$33:$B$776,M$83)+'СЕТ СН'!$H$11+СВЦЭМ!$D$10+'СЕТ СН'!$H$5-'СЕТ СН'!$H$21</f>
        <v>3489.8062846600001</v>
      </c>
      <c r="N113" s="36">
        <f>SUMIFS(СВЦЭМ!$D$33:$D$776,СВЦЭМ!$A$33:$A$776,$A113,СВЦЭМ!$B$33:$B$776,N$83)+'СЕТ СН'!$H$11+СВЦЭМ!$D$10+'СЕТ СН'!$H$5-'СЕТ СН'!$H$21</f>
        <v>3530.0422378499998</v>
      </c>
      <c r="O113" s="36">
        <f>SUMIFS(СВЦЭМ!$D$33:$D$776,СВЦЭМ!$A$33:$A$776,$A113,СВЦЭМ!$B$33:$B$776,O$83)+'СЕТ СН'!$H$11+СВЦЭМ!$D$10+'СЕТ СН'!$H$5-'СЕТ СН'!$H$21</f>
        <v>3550.2803374499999</v>
      </c>
      <c r="P113" s="36">
        <f>SUMIFS(СВЦЭМ!$D$33:$D$776,СВЦЭМ!$A$33:$A$776,$A113,СВЦЭМ!$B$33:$B$776,P$83)+'СЕТ СН'!$H$11+СВЦЭМ!$D$10+'СЕТ СН'!$H$5-'СЕТ СН'!$H$21</f>
        <v>3553.4326743199999</v>
      </c>
      <c r="Q113" s="36">
        <f>SUMIFS(СВЦЭМ!$D$33:$D$776,СВЦЭМ!$A$33:$A$776,$A113,СВЦЭМ!$B$33:$B$776,Q$83)+'СЕТ СН'!$H$11+СВЦЭМ!$D$10+'СЕТ СН'!$H$5-'СЕТ СН'!$H$21</f>
        <v>3553.54519811</v>
      </c>
      <c r="R113" s="36">
        <f>SUMIFS(СВЦЭМ!$D$33:$D$776,СВЦЭМ!$A$33:$A$776,$A113,СВЦЭМ!$B$33:$B$776,R$83)+'СЕТ СН'!$H$11+СВЦЭМ!$D$10+'СЕТ СН'!$H$5-'СЕТ СН'!$H$21</f>
        <v>3527.7968552699999</v>
      </c>
      <c r="S113" s="36">
        <f>SUMIFS(СВЦЭМ!$D$33:$D$776,СВЦЭМ!$A$33:$A$776,$A113,СВЦЭМ!$B$33:$B$776,S$83)+'СЕТ СН'!$H$11+СВЦЭМ!$D$10+'СЕТ СН'!$H$5-'СЕТ СН'!$H$21</f>
        <v>3484.9041892200003</v>
      </c>
      <c r="T113" s="36">
        <f>SUMIFS(СВЦЭМ!$D$33:$D$776,СВЦЭМ!$A$33:$A$776,$A113,СВЦЭМ!$B$33:$B$776,T$83)+'СЕТ СН'!$H$11+СВЦЭМ!$D$10+'СЕТ СН'!$H$5-'СЕТ СН'!$H$21</f>
        <v>3473.94707556</v>
      </c>
      <c r="U113" s="36">
        <f>SUMIFS(СВЦЭМ!$D$33:$D$776,СВЦЭМ!$A$33:$A$776,$A113,СВЦЭМ!$B$33:$B$776,U$83)+'СЕТ СН'!$H$11+СВЦЭМ!$D$10+'СЕТ СН'!$H$5-'СЕТ СН'!$H$21</f>
        <v>3453.9234143600002</v>
      </c>
      <c r="V113" s="36">
        <f>SUMIFS(СВЦЭМ!$D$33:$D$776,СВЦЭМ!$A$33:$A$776,$A113,СВЦЭМ!$B$33:$B$776,V$83)+'СЕТ СН'!$H$11+СВЦЭМ!$D$10+'СЕТ СН'!$H$5-'СЕТ СН'!$H$21</f>
        <v>3437.1801203200002</v>
      </c>
      <c r="W113" s="36">
        <f>SUMIFS(СВЦЭМ!$D$33:$D$776,СВЦЭМ!$A$33:$A$776,$A113,СВЦЭМ!$B$33:$B$776,W$83)+'СЕТ СН'!$H$11+СВЦЭМ!$D$10+'СЕТ СН'!$H$5-'СЕТ СН'!$H$21</f>
        <v>3445.2564197500001</v>
      </c>
      <c r="X113" s="36">
        <f>SUMIFS(СВЦЭМ!$D$33:$D$776,СВЦЭМ!$A$33:$A$776,$A113,СВЦЭМ!$B$33:$B$776,X$83)+'СЕТ СН'!$H$11+СВЦЭМ!$D$10+'СЕТ СН'!$H$5-'СЕТ СН'!$H$21</f>
        <v>3495.89794299</v>
      </c>
      <c r="Y113" s="36">
        <f>SUMIFS(СВЦЭМ!$D$33:$D$776,СВЦЭМ!$A$33:$A$776,$A113,СВЦЭМ!$B$33:$B$776,Y$83)+'СЕТ СН'!$H$11+СВЦЭМ!$D$10+'СЕТ СН'!$H$5-'СЕТ СН'!$H$21</f>
        <v>3565.5592095100001</v>
      </c>
    </row>
    <row r="114" spans="1:27" ht="15.75" x14ac:dyDescent="0.2">
      <c r="A114" s="35">
        <f t="shared" si="2"/>
        <v>43555</v>
      </c>
      <c r="B114" s="36">
        <f>SUMIFS(СВЦЭМ!$D$33:$D$776,СВЦЭМ!$A$33:$A$776,$A114,СВЦЭМ!$B$33:$B$776,B$83)+'СЕТ СН'!$H$11+СВЦЭМ!$D$10+'СЕТ СН'!$H$5-'СЕТ СН'!$H$21</f>
        <v>3599.24275734</v>
      </c>
      <c r="C114" s="36">
        <f>SUMIFS(СВЦЭМ!$D$33:$D$776,СВЦЭМ!$A$33:$A$776,$A114,СВЦЭМ!$B$33:$B$776,C$83)+'СЕТ СН'!$H$11+СВЦЭМ!$D$10+'СЕТ СН'!$H$5-'СЕТ СН'!$H$21</f>
        <v>3629.3645632799999</v>
      </c>
      <c r="D114" s="36">
        <f>SUMIFS(СВЦЭМ!$D$33:$D$776,СВЦЭМ!$A$33:$A$776,$A114,СВЦЭМ!$B$33:$B$776,D$83)+'СЕТ СН'!$H$11+СВЦЭМ!$D$10+'СЕТ СН'!$H$5-'СЕТ СН'!$H$21</f>
        <v>3652.1600309999999</v>
      </c>
      <c r="E114" s="36">
        <f>SUMIFS(СВЦЭМ!$D$33:$D$776,СВЦЭМ!$A$33:$A$776,$A114,СВЦЭМ!$B$33:$B$776,E$83)+'СЕТ СН'!$H$11+СВЦЭМ!$D$10+'СЕТ СН'!$H$5-'СЕТ СН'!$H$21</f>
        <v>3661.70209277</v>
      </c>
      <c r="F114" s="36">
        <f>SUMIFS(СВЦЭМ!$D$33:$D$776,СВЦЭМ!$A$33:$A$776,$A114,СВЦЭМ!$B$33:$B$776,F$83)+'СЕТ СН'!$H$11+СВЦЭМ!$D$10+'СЕТ СН'!$H$5-'СЕТ СН'!$H$21</f>
        <v>3663.1691992199999</v>
      </c>
      <c r="G114" s="36">
        <f>SUMIFS(СВЦЭМ!$D$33:$D$776,СВЦЭМ!$A$33:$A$776,$A114,СВЦЭМ!$B$33:$B$776,G$83)+'СЕТ СН'!$H$11+СВЦЭМ!$D$10+'СЕТ СН'!$H$5-'СЕТ СН'!$H$21</f>
        <v>3656.94196242</v>
      </c>
      <c r="H114" s="36">
        <f>SUMIFS(СВЦЭМ!$D$33:$D$776,СВЦЭМ!$A$33:$A$776,$A114,СВЦЭМ!$B$33:$B$776,H$83)+'СЕТ СН'!$H$11+СВЦЭМ!$D$10+'СЕТ СН'!$H$5-'СЕТ СН'!$H$21</f>
        <v>3629.8196625700002</v>
      </c>
      <c r="I114" s="36">
        <f>SUMIFS(СВЦЭМ!$D$33:$D$776,СВЦЭМ!$A$33:$A$776,$A114,СВЦЭМ!$B$33:$B$776,I$83)+'СЕТ СН'!$H$11+СВЦЭМ!$D$10+'СЕТ СН'!$H$5-'СЕТ СН'!$H$21</f>
        <v>3586.9405309799999</v>
      </c>
      <c r="J114" s="36">
        <f>SUMIFS(СВЦЭМ!$D$33:$D$776,СВЦЭМ!$A$33:$A$776,$A114,СВЦЭМ!$B$33:$B$776,J$83)+'СЕТ СН'!$H$11+СВЦЭМ!$D$10+'СЕТ СН'!$H$5-'СЕТ СН'!$H$21</f>
        <v>3516.3590626099999</v>
      </c>
      <c r="K114" s="36">
        <f>SUMIFS(СВЦЭМ!$D$33:$D$776,СВЦЭМ!$A$33:$A$776,$A114,СВЦЭМ!$B$33:$B$776,K$83)+'СЕТ СН'!$H$11+СВЦЭМ!$D$10+'СЕТ СН'!$H$5-'СЕТ СН'!$H$21</f>
        <v>3479.67596521</v>
      </c>
      <c r="L114" s="36">
        <f>SUMIFS(СВЦЭМ!$D$33:$D$776,СВЦЭМ!$A$33:$A$776,$A114,СВЦЭМ!$B$33:$B$776,L$83)+'СЕТ СН'!$H$11+СВЦЭМ!$D$10+'СЕТ СН'!$H$5-'СЕТ СН'!$H$21</f>
        <v>3478.1797935200002</v>
      </c>
      <c r="M114" s="36">
        <f>SUMIFS(СВЦЭМ!$D$33:$D$776,СВЦЭМ!$A$33:$A$776,$A114,СВЦЭМ!$B$33:$B$776,M$83)+'СЕТ СН'!$H$11+СВЦЭМ!$D$10+'СЕТ СН'!$H$5-'СЕТ СН'!$H$21</f>
        <v>3509.1450783099999</v>
      </c>
      <c r="N114" s="36">
        <f>SUMIFS(СВЦЭМ!$D$33:$D$776,СВЦЭМ!$A$33:$A$776,$A114,СВЦЭМ!$B$33:$B$776,N$83)+'СЕТ СН'!$H$11+СВЦЭМ!$D$10+'СЕТ СН'!$H$5-'СЕТ СН'!$H$21</f>
        <v>3552.1655736299999</v>
      </c>
      <c r="O114" s="36">
        <f>SUMIFS(СВЦЭМ!$D$33:$D$776,СВЦЭМ!$A$33:$A$776,$A114,СВЦЭМ!$B$33:$B$776,O$83)+'СЕТ СН'!$H$11+СВЦЭМ!$D$10+'СЕТ СН'!$H$5-'СЕТ СН'!$H$21</f>
        <v>3565.6461534499999</v>
      </c>
      <c r="P114" s="36">
        <f>SUMIFS(СВЦЭМ!$D$33:$D$776,СВЦЭМ!$A$33:$A$776,$A114,СВЦЭМ!$B$33:$B$776,P$83)+'СЕТ СН'!$H$11+СВЦЭМ!$D$10+'СЕТ СН'!$H$5-'СЕТ СН'!$H$21</f>
        <v>3576.7167849299999</v>
      </c>
      <c r="Q114" s="36">
        <f>SUMIFS(СВЦЭМ!$D$33:$D$776,СВЦЭМ!$A$33:$A$776,$A114,СВЦЭМ!$B$33:$B$776,Q$83)+'СЕТ СН'!$H$11+СВЦЭМ!$D$10+'СЕТ СН'!$H$5-'СЕТ СН'!$H$21</f>
        <v>3572.6031142000002</v>
      </c>
      <c r="R114" s="36">
        <f>SUMIFS(СВЦЭМ!$D$33:$D$776,СВЦЭМ!$A$33:$A$776,$A114,СВЦЭМ!$B$33:$B$776,R$83)+'СЕТ СН'!$H$11+СВЦЭМ!$D$10+'СЕТ СН'!$H$5-'СЕТ СН'!$H$21</f>
        <v>3539.09703313</v>
      </c>
      <c r="S114" s="36">
        <f>SUMIFS(СВЦЭМ!$D$33:$D$776,СВЦЭМ!$A$33:$A$776,$A114,СВЦЭМ!$B$33:$B$776,S$83)+'СЕТ СН'!$H$11+СВЦЭМ!$D$10+'СЕТ СН'!$H$5-'СЕТ СН'!$H$21</f>
        <v>3501.3780106300001</v>
      </c>
      <c r="T114" s="36">
        <f>SUMIFS(СВЦЭМ!$D$33:$D$776,СВЦЭМ!$A$33:$A$776,$A114,СВЦЭМ!$B$33:$B$776,T$83)+'СЕТ СН'!$H$11+СВЦЭМ!$D$10+'СЕТ СН'!$H$5-'СЕТ СН'!$H$21</f>
        <v>3471.3125535700001</v>
      </c>
      <c r="U114" s="36">
        <f>SUMIFS(СВЦЭМ!$D$33:$D$776,СВЦЭМ!$A$33:$A$776,$A114,СВЦЭМ!$B$33:$B$776,U$83)+'СЕТ СН'!$H$11+СВЦЭМ!$D$10+'СЕТ СН'!$H$5-'СЕТ СН'!$H$21</f>
        <v>3452.3790681999999</v>
      </c>
      <c r="V114" s="36">
        <f>SUMIFS(СВЦЭМ!$D$33:$D$776,СВЦЭМ!$A$33:$A$776,$A114,СВЦЭМ!$B$33:$B$776,V$83)+'СЕТ СН'!$H$11+СВЦЭМ!$D$10+'СЕТ СН'!$H$5-'СЕТ СН'!$H$21</f>
        <v>3432.1681460899999</v>
      </c>
      <c r="W114" s="36">
        <f>SUMIFS(СВЦЭМ!$D$33:$D$776,СВЦЭМ!$A$33:$A$776,$A114,СВЦЭМ!$B$33:$B$776,W$83)+'СЕТ СН'!$H$11+СВЦЭМ!$D$10+'СЕТ СН'!$H$5-'СЕТ СН'!$H$21</f>
        <v>3430.1587568699997</v>
      </c>
      <c r="X114" s="36">
        <f>SUMIFS(СВЦЭМ!$D$33:$D$776,СВЦЭМ!$A$33:$A$776,$A114,СВЦЭМ!$B$33:$B$776,X$83)+'СЕТ СН'!$H$11+СВЦЭМ!$D$10+'СЕТ СН'!$H$5-'СЕТ СН'!$H$21</f>
        <v>3478.6983628799999</v>
      </c>
      <c r="Y114" s="36">
        <f>SUMIFS(СВЦЭМ!$D$33:$D$776,СВЦЭМ!$A$33:$A$776,$A114,СВЦЭМ!$B$33:$B$776,Y$83)+'СЕТ СН'!$H$11+СВЦЭМ!$D$10+'СЕТ СН'!$H$5-'СЕТ СН'!$H$21</f>
        <v>3549.4854029899998</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0" t="s">
        <v>7</v>
      </c>
      <c r="B117" s="124" t="s">
        <v>76</v>
      </c>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6"/>
    </row>
    <row r="118" spans="1:27" ht="12.75" customHeight="1" x14ac:dyDescent="0.2">
      <c r="A118" s="131"/>
      <c r="B118" s="127"/>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9"/>
    </row>
    <row r="119" spans="1:27" ht="12.75" customHeight="1" x14ac:dyDescent="0.2">
      <c r="A119" s="132"/>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01.03.2019</v>
      </c>
      <c r="B120" s="36">
        <f>SUMIFS(СВЦЭМ!$D$33:$D$776,СВЦЭМ!$A$33:$A$776,$A120,СВЦЭМ!$B$33:$B$776,B$119)+'СЕТ СН'!$I$11+СВЦЭМ!$D$10+'СЕТ СН'!$I$5-'СЕТ СН'!$I$21</f>
        <v>3728.0299107199999</v>
      </c>
      <c r="C120" s="36">
        <f>SUMIFS(СВЦЭМ!$D$33:$D$776,СВЦЭМ!$A$33:$A$776,$A120,СВЦЭМ!$B$33:$B$776,C$119)+'СЕТ СН'!$I$11+СВЦЭМ!$D$10+'СЕТ СН'!$I$5-'СЕТ СН'!$I$21</f>
        <v>3761.4261342499999</v>
      </c>
      <c r="D120" s="36">
        <f>SUMIFS(СВЦЭМ!$D$33:$D$776,СВЦЭМ!$A$33:$A$776,$A120,СВЦЭМ!$B$33:$B$776,D$119)+'СЕТ СН'!$I$11+СВЦЭМ!$D$10+'СЕТ СН'!$I$5-'СЕТ СН'!$I$21</f>
        <v>3778.0981908799999</v>
      </c>
      <c r="E120" s="36">
        <f>SUMIFS(СВЦЭМ!$D$33:$D$776,СВЦЭМ!$A$33:$A$776,$A120,СВЦЭМ!$B$33:$B$776,E$119)+'СЕТ СН'!$I$11+СВЦЭМ!$D$10+'СЕТ СН'!$I$5-'СЕТ СН'!$I$21</f>
        <v>3820.2279283600001</v>
      </c>
      <c r="F120" s="36">
        <f>SUMIFS(СВЦЭМ!$D$33:$D$776,СВЦЭМ!$A$33:$A$776,$A120,СВЦЭМ!$B$33:$B$776,F$119)+'СЕТ СН'!$I$11+СВЦЭМ!$D$10+'СЕТ СН'!$I$5-'СЕТ СН'!$I$21</f>
        <v>3819.6727330799999</v>
      </c>
      <c r="G120" s="36">
        <f>SUMIFS(СВЦЭМ!$D$33:$D$776,СВЦЭМ!$A$33:$A$776,$A120,СВЦЭМ!$B$33:$B$776,G$119)+'СЕТ СН'!$I$11+СВЦЭМ!$D$10+'СЕТ СН'!$I$5-'СЕТ СН'!$I$21</f>
        <v>3761.9861812600002</v>
      </c>
      <c r="H120" s="36">
        <f>SUMIFS(СВЦЭМ!$D$33:$D$776,СВЦЭМ!$A$33:$A$776,$A120,СВЦЭМ!$B$33:$B$776,H$119)+'СЕТ СН'!$I$11+СВЦЭМ!$D$10+'СЕТ СН'!$I$5-'СЕТ СН'!$I$21</f>
        <v>3705.0470856299999</v>
      </c>
      <c r="I120" s="36">
        <f>SUMIFS(СВЦЭМ!$D$33:$D$776,СВЦЭМ!$A$33:$A$776,$A120,СВЦЭМ!$B$33:$B$776,I$119)+'СЕТ СН'!$I$11+СВЦЭМ!$D$10+'СЕТ СН'!$I$5-'СЕТ СН'!$I$21</f>
        <v>3659.3563228399998</v>
      </c>
      <c r="J120" s="36">
        <f>SUMIFS(СВЦЭМ!$D$33:$D$776,СВЦЭМ!$A$33:$A$776,$A120,СВЦЭМ!$B$33:$B$776,J$119)+'СЕТ СН'!$I$11+СВЦЭМ!$D$10+'СЕТ СН'!$I$5-'СЕТ СН'!$I$21</f>
        <v>3629.8656504599999</v>
      </c>
      <c r="K120" s="36">
        <f>SUMIFS(СВЦЭМ!$D$33:$D$776,СВЦЭМ!$A$33:$A$776,$A120,СВЦЭМ!$B$33:$B$776,K$119)+'СЕТ СН'!$I$11+СВЦЭМ!$D$10+'СЕТ СН'!$I$5-'СЕТ СН'!$I$21</f>
        <v>3613.0136369000002</v>
      </c>
      <c r="L120" s="36">
        <f>SUMIFS(СВЦЭМ!$D$33:$D$776,СВЦЭМ!$A$33:$A$776,$A120,СВЦЭМ!$B$33:$B$776,L$119)+'СЕТ СН'!$I$11+СВЦЭМ!$D$10+'СЕТ СН'!$I$5-'СЕТ СН'!$I$21</f>
        <v>3626.7910382999999</v>
      </c>
      <c r="M120" s="36">
        <f>SUMIFS(СВЦЭМ!$D$33:$D$776,СВЦЭМ!$A$33:$A$776,$A120,СВЦЭМ!$B$33:$B$776,M$119)+'СЕТ СН'!$I$11+СВЦЭМ!$D$10+'СЕТ СН'!$I$5-'СЕТ СН'!$I$21</f>
        <v>3646.83180472</v>
      </c>
      <c r="N120" s="36">
        <f>SUMIFS(СВЦЭМ!$D$33:$D$776,СВЦЭМ!$A$33:$A$776,$A120,СВЦЭМ!$B$33:$B$776,N$119)+'СЕТ СН'!$I$11+СВЦЭМ!$D$10+'СЕТ СН'!$I$5-'СЕТ СН'!$I$21</f>
        <v>3676.27713077</v>
      </c>
      <c r="O120" s="36">
        <f>SUMIFS(СВЦЭМ!$D$33:$D$776,СВЦЭМ!$A$33:$A$776,$A120,СВЦЭМ!$B$33:$B$776,O$119)+'СЕТ СН'!$I$11+СВЦЭМ!$D$10+'СЕТ СН'!$I$5-'СЕТ СН'!$I$21</f>
        <v>3688.8142367999999</v>
      </c>
      <c r="P120" s="36">
        <f>SUMIFS(СВЦЭМ!$D$33:$D$776,СВЦЭМ!$A$33:$A$776,$A120,СВЦЭМ!$B$33:$B$776,P$119)+'СЕТ СН'!$I$11+СВЦЭМ!$D$10+'СЕТ СН'!$I$5-'СЕТ СН'!$I$21</f>
        <v>3694.4898172399999</v>
      </c>
      <c r="Q120" s="36">
        <f>SUMIFS(СВЦЭМ!$D$33:$D$776,СВЦЭМ!$A$33:$A$776,$A120,СВЦЭМ!$B$33:$B$776,Q$119)+'СЕТ СН'!$I$11+СВЦЭМ!$D$10+'СЕТ СН'!$I$5-'СЕТ СН'!$I$21</f>
        <v>3689.9261946799998</v>
      </c>
      <c r="R120" s="36">
        <f>SUMIFS(СВЦЭМ!$D$33:$D$776,СВЦЭМ!$A$33:$A$776,$A120,СВЦЭМ!$B$33:$B$776,R$119)+'СЕТ СН'!$I$11+СВЦЭМ!$D$10+'СЕТ СН'!$I$5-'СЕТ СН'!$I$21</f>
        <v>3656.50460449</v>
      </c>
      <c r="S120" s="36">
        <f>SUMIFS(СВЦЭМ!$D$33:$D$776,СВЦЭМ!$A$33:$A$776,$A120,СВЦЭМ!$B$33:$B$776,S$119)+'СЕТ СН'!$I$11+СВЦЭМ!$D$10+'СЕТ СН'!$I$5-'СЕТ СН'!$I$21</f>
        <v>3621.5632003999999</v>
      </c>
      <c r="T120" s="36">
        <f>SUMIFS(СВЦЭМ!$D$33:$D$776,СВЦЭМ!$A$33:$A$776,$A120,СВЦЭМ!$B$33:$B$776,T$119)+'СЕТ СН'!$I$11+СВЦЭМ!$D$10+'СЕТ СН'!$I$5-'СЕТ СН'!$I$21</f>
        <v>3604.4090626299999</v>
      </c>
      <c r="U120" s="36">
        <f>SUMIFS(СВЦЭМ!$D$33:$D$776,СВЦЭМ!$A$33:$A$776,$A120,СВЦЭМ!$B$33:$B$776,U$119)+'СЕТ СН'!$I$11+СВЦЭМ!$D$10+'СЕТ СН'!$I$5-'СЕТ СН'!$I$21</f>
        <v>3582.8461639100001</v>
      </c>
      <c r="V120" s="36">
        <f>SUMIFS(СВЦЭМ!$D$33:$D$776,СВЦЭМ!$A$33:$A$776,$A120,СВЦЭМ!$B$33:$B$776,V$119)+'СЕТ СН'!$I$11+СВЦЭМ!$D$10+'СЕТ СН'!$I$5-'СЕТ СН'!$I$21</f>
        <v>3584.5959916799998</v>
      </c>
      <c r="W120" s="36">
        <f>SUMIFS(СВЦЭМ!$D$33:$D$776,СВЦЭМ!$A$33:$A$776,$A120,СВЦЭМ!$B$33:$B$776,W$119)+'СЕТ СН'!$I$11+СВЦЭМ!$D$10+'СЕТ СН'!$I$5-'СЕТ СН'!$I$21</f>
        <v>3595.5005602900001</v>
      </c>
      <c r="X120" s="36">
        <f>SUMIFS(СВЦЭМ!$D$33:$D$776,СВЦЭМ!$A$33:$A$776,$A120,СВЦЭМ!$B$33:$B$776,X$119)+'СЕТ СН'!$I$11+СВЦЭМ!$D$10+'СЕТ СН'!$I$5-'СЕТ СН'!$I$21</f>
        <v>3643.9328292499999</v>
      </c>
      <c r="Y120" s="36">
        <f>SUMIFS(СВЦЭМ!$D$33:$D$776,СВЦЭМ!$A$33:$A$776,$A120,СВЦЭМ!$B$33:$B$776,Y$119)+'СЕТ СН'!$I$11+СВЦЭМ!$D$10+'СЕТ СН'!$I$5-'СЕТ СН'!$I$21</f>
        <v>3701.74810432</v>
      </c>
      <c r="AA120" s="45"/>
    </row>
    <row r="121" spans="1:27" ht="15.75" x14ac:dyDescent="0.2">
      <c r="A121" s="35">
        <f>A120+1</f>
        <v>43526</v>
      </c>
      <c r="B121" s="36">
        <f>SUMIFS(СВЦЭМ!$D$33:$D$776,СВЦЭМ!$A$33:$A$776,$A121,СВЦЭМ!$B$33:$B$776,B$119)+'СЕТ СН'!$I$11+СВЦЭМ!$D$10+'СЕТ СН'!$I$5-'СЕТ СН'!$I$21</f>
        <v>3739.7012796700001</v>
      </c>
      <c r="C121" s="36">
        <f>SUMIFS(СВЦЭМ!$D$33:$D$776,СВЦЭМ!$A$33:$A$776,$A121,СВЦЭМ!$B$33:$B$776,C$119)+'СЕТ СН'!$I$11+СВЦЭМ!$D$10+'СЕТ СН'!$I$5-'СЕТ СН'!$I$21</f>
        <v>3759.1255070299999</v>
      </c>
      <c r="D121" s="36">
        <f>SUMIFS(СВЦЭМ!$D$33:$D$776,СВЦЭМ!$A$33:$A$776,$A121,СВЦЭМ!$B$33:$B$776,D$119)+'СЕТ СН'!$I$11+СВЦЭМ!$D$10+'СЕТ СН'!$I$5-'СЕТ СН'!$I$21</f>
        <v>3782.5346550099998</v>
      </c>
      <c r="E121" s="36">
        <f>SUMIFS(СВЦЭМ!$D$33:$D$776,СВЦЭМ!$A$33:$A$776,$A121,СВЦЭМ!$B$33:$B$776,E$119)+'СЕТ СН'!$I$11+СВЦЭМ!$D$10+'СЕТ СН'!$I$5-'СЕТ СН'!$I$21</f>
        <v>3782.5730563699999</v>
      </c>
      <c r="F121" s="36">
        <f>SUMIFS(СВЦЭМ!$D$33:$D$776,СВЦЭМ!$A$33:$A$776,$A121,СВЦЭМ!$B$33:$B$776,F$119)+'СЕТ СН'!$I$11+СВЦЭМ!$D$10+'СЕТ СН'!$I$5-'СЕТ СН'!$I$21</f>
        <v>3790.6412941399999</v>
      </c>
      <c r="G121" s="36">
        <f>SUMIFS(СВЦЭМ!$D$33:$D$776,СВЦЭМ!$A$33:$A$776,$A121,СВЦЭМ!$B$33:$B$776,G$119)+'СЕТ СН'!$I$11+СВЦЭМ!$D$10+'СЕТ СН'!$I$5-'СЕТ СН'!$I$21</f>
        <v>3777.9634192799999</v>
      </c>
      <c r="H121" s="36">
        <f>SUMIFS(СВЦЭМ!$D$33:$D$776,СВЦЭМ!$A$33:$A$776,$A121,СВЦЭМ!$B$33:$B$776,H$119)+'СЕТ СН'!$I$11+СВЦЭМ!$D$10+'СЕТ СН'!$I$5-'СЕТ СН'!$I$21</f>
        <v>3758.2912899000003</v>
      </c>
      <c r="I121" s="36">
        <f>SUMIFS(СВЦЭМ!$D$33:$D$776,СВЦЭМ!$A$33:$A$776,$A121,СВЦЭМ!$B$33:$B$776,I$119)+'СЕТ СН'!$I$11+СВЦЭМ!$D$10+'СЕТ СН'!$I$5-'СЕТ СН'!$I$21</f>
        <v>3692.8016432899999</v>
      </c>
      <c r="J121" s="36">
        <f>SUMIFS(СВЦЭМ!$D$33:$D$776,СВЦЭМ!$A$33:$A$776,$A121,СВЦЭМ!$B$33:$B$776,J$119)+'СЕТ СН'!$I$11+СВЦЭМ!$D$10+'СЕТ СН'!$I$5-'СЕТ СН'!$I$21</f>
        <v>3638.3942043299999</v>
      </c>
      <c r="K121" s="36">
        <f>SUMIFS(СВЦЭМ!$D$33:$D$776,СВЦЭМ!$A$33:$A$776,$A121,СВЦЭМ!$B$33:$B$776,K$119)+'СЕТ СН'!$I$11+СВЦЭМ!$D$10+'СЕТ СН'!$I$5-'СЕТ СН'!$I$21</f>
        <v>3618.0006136399998</v>
      </c>
      <c r="L121" s="36">
        <f>SUMIFS(СВЦЭМ!$D$33:$D$776,СВЦЭМ!$A$33:$A$776,$A121,СВЦЭМ!$B$33:$B$776,L$119)+'СЕТ СН'!$I$11+СВЦЭМ!$D$10+'СЕТ СН'!$I$5-'СЕТ СН'!$I$21</f>
        <v>3610.8116314399999</v>
      </c>
      <c r="M121" s="36">
        <f>SUMIFS(СВЦЭМ!$D$33:$D$776,СВЦЭМ!$A$33:$A$776,$A121,СВЦЭМ!$B$33:$B$776,M$119)+'СЕТ СН'!$I$11+СВЦЭМ!$D$10+'СЕТ СН'!$I$5-'СЕТ СН'!$I$21</f>
        <v>3635.8490252900001</v>
      </c>
      <c r="N121" s="36">
        <f>SUMIFS(СВЦЭМ!$D$33:$D$776,СВЦЭМ!$A$33:$A$776,$A121,СВЦЭМ!$B$33:$B$776,N$119)+'СЕТ СН'!$I$11+СВЦЭМ!$D$10+'СЕТ СН'!$I$5-'СЕТ СН'!$I$21</f>
        <v>3686.8195105699997</v>
      </c>
      <c r="O121" s="36">
        <f>SUMIFS(СВЦЭМ!$D$33:$D$776,СВЦЭМ!$A$33:$A$776,$A121,СВЦЭМ!$B$33:$B$776,O$119)+'СЕТ СН'!$I$11+СВЦЭМ!$D$10+'СЕТ СН'!$I$5-'СЕТ СН'!$I$21</f>
        <v>3690.4890941399999</v>
      </c>
      <c r="P121" s="36">
        <f>SUMIFS(СВЦЭМ!$D$33:$D$776,СВЦЭМ!$A$33:$A$776,$A121,СВЦЭМ!$B$33:$B$776,P$119)+'СЕТ СН'!$I$11+СВЦЭМ!$D$10+'СЕТ СН'!$I$5-'СЕТ СН'!$I$21</f>
        <v>3713.5082937299999</v>
      </c>
      <c r="Q121" s="36">
        <f>SUMIFS(СВЦЭМ!$D$33:$D$776,СВЦЭМ!$A$33:$A$776,$A121,СВЦЭМ!$B$33:$B$776,Q$119)+'СЕТ СН'!$I$11+СВЦЭМ!$D$10+'СЕТ СН'!$I$5-'СЕТ СН'!$I$21</f>
        <v>3710.5050164899999</v>
      </c>
      <c r="R121" s="36">
        <f>SUMIFS(СВЦЭМ!$D$33:$D$776,СВЦЭМ!$A$33:$A$776,$A121,СВЦЭМ!$B$33:$B$776,R$119)+'СЕТ СН'!$I$11+СВЦЭМ!$D$10+'СЕТ СН'!$I$5-'СЕТ СН'!$I$21</f>
        <v>3671.0404687299997</v>
      </c>
      <c r="S121" s="36">
        <f>SUMIFS(СВЦЭМ!$D$33:$D$776,СВЦЭМ!$A$33:$A$776,$A121,СВЦЭМ!$B$33:$B$776,S$119)+'СЕТ СН'!$I$11+СВЦЭМ!$D$10+'СЕТ СН'!$I$5-'СЕТ СН'!$I$21</f>
        <v>3627.2438584699999</v>
      </c>
      <c r="T121" s="36">
        <f>SUMIFS(СВЦЭМ!$D$33:$D$776,СВЦЭМ!$A$33:$A$776,$A121,СВЦЭМ!$B$33:$B$776,T$119)+'СЕТ СН'!$I$11+СВЦЭМ!$D$10+'СЕТ СН'!$I$5-'СЕТ СН'!$I$21</f>
        <v>3598.43085363</v>
      </c>
      <c r="U121" s="36">
        <f>SUMIFS(СВЦЭМ!$D$33:$D$776,СВЦЭМ!$A$33:$A$776,$A121,СВЦЭМ!$B$33:$B$776,U$119)+'СЕТ СН'!$I$11+СВЦЭМ!$D$10+'СЕТ СН'!$I$5-'СЕТ СН'!$I$21</f>
        <v>3566.6687285799999</v>
      </c>
      <c r="V121" s="36">
        <f>SUMIFS(СВЦЭМ!$D$33:$D$776,СВЦЭМ!$A$33:$A$776,$A121,СВЦЭМ!$B$33:$B$776,V$119)+'СЕТ СН'!$I$11+СВЦЭМ!$D$10+'СЕТ СН'!$I$5-'СЕТ СН'!$I$21</f>
        <v>3558.2812253299999</v>
      </c>
      <c r="W121" s="36">
        <f>SUMIFS(СВЦЭМ!$D$33:$D$776,СВЦЭМ!$A$33:$A$776,$A121,СВЦЭМ!$B$33:$B$776,W$119)+'СЕТ СН'!$I$11+СВЦЭМ!$D$10+'СЕТ СН'!$I$5-'СЕТ СН'!$I$21</f>
        <v>3566.24163232</v>
      </c>
      <c r="X121" s="36">
        <f>SUMIFS(СВЦЭМ!$D$33:$D$776,СВЦЭМ!$A$33:$A$776,$A121,СВЦЭМ!$B$33:$B$776,X$119)+'СЕТ СН'!$I$11+СВЦЭМ!$D$10+'СЕТ СН'!$I$5-'СЕТ СН'!$I$21</f>
        <v>3614.1620503999998</v>
      </c>
      <c r="Y121" s="36">
        <f>SUMIFS(СВЦЭМ!$D$33:$D$776,СВЦЭМ!$A$33:$A$776,$A121,СВЦЭМ!$B$33:$B$776,Y$119)+'СЕТ СН'!$I$11+СВЦЭМ!$D$10+'СЕТ СН'!$I$5-'СЕТ СН'!$I$21</f>
        <v>3678.8191733599997</v>
      </c>
    </row>
    <row r="122" spans="1:27" ht="15.75" x14ac:dyDescent="0.2">
      <c r="A122" s="35">
        <f t="shared" ref="A122:A150" si="3">A121+1</f>
        <v>43527</v>
      </c>
      <c r="B122" s="36">
        <f>SUMIFS(СВЦЭМ!$D$33:$D$776,СВЦЭМ!$A$33:$A$776,$A122,СВЦЭМ!$B$33:$B$776,B$119)+'СЕТ СН'!$I$11+СВЦЭМ!$D$10+'СЕТ СН'!$I$5-'СЕТ СН'!$I$21</f>
        <v>3711.15123945</v>
      </c>
      <c r="C122" s="36">
        <f>SUMIFS(СВЦЭМ!$D$33:$D$776,СВЦЭМ!$A$33:$A$776,$A122,СВЦЭМ!$B$33:$B$776,C$119)+'СЕТ СН'!$I$11+СВЦЭМ!$D$10+'СЕТ СН'!$I$5-'СЕТ СН'!$I$21</f>
        <v>3737.7730923199997</v>
      </c>
      <c r="D122" s="36">
        <f>SUMIFS(СВЦЭМ!$D$33:$D$776,СВЦЭМ!$A$33:$A$776,$A122,СВЦЭМ!$B$33:$B$776,D$119)+'СЕТ СН'!$I$11+СВЦЭМ!$D$10+'СЕТ СН'!$I$5-'СЕТ СН'!$I$21</f>
        <v>3768.39671739</v>
      </c>
      <c r="E122" s="36">
        <f>SUMIFS(СВЦЭМ!$D$33:$D$776,СВЦЭМ!$A$33:$A$776,$A122,СВЦЭМ!$B$33:$B$776,E$119)+'СЕТ СН'!$I$11+СВЦЭМ!$D$10+'СЕТ СН'!$I$5-'СЕТ СН'!$I$21</f>
        <v>3766.21585998</v>
      </c>
      <c r="F122" s="36">
        <f>SUMIFS(СВЦЭМ!$D$33:$D$776,СВЦЭМ!$A$33:$A$776,$A122,СВЦЭМ!$B$33:$B$776,F$119)+'СЕТ СН'!$I$11+СВЦЭМ!$D$10+'СЕТ СН'!$I$5-'СЕТ СН'!$I$21</f>
        <v>3782.14409634</v>
      </c>
      <c r="G122" s="36">
        <f>SUMIFS(СВЦЭМ!$D$33:$D$776,СВЦЭМ!$A$33:$A$776,$A122,СВЦЭМ!$B$33:$B$776,G$119)+'СЕТ СН'!$I$11+СВЦЭМ!$D$10+'СЕТ СН'!$I$5-'СЕТ СН'!$I$21</f>
        <v>3770.1035978299997</v>
      </c>
      <c r="H122" s="36">
        <f>SUMIFS(СВЦЭМ!$D$33:$D$776,СВЦЭМ!$A$33:$A$776,$A122,СВЦЭМ!$B$33:$B$776,H$119)+'СЕТ СН'!$I$11+СВЦЭМ!$D$10+'СЕТ СН'!$I$5-'СЕТ СН'!$I$21</f>
        <v>3760.06879794</v>
      </c>
      <c r="I122" s="36">
        <f>SUMIFS(СВЦЭМ!$D$33:$D$776,СВЦЭМ!$A$33:$A$776,$A122,СВЦЭМ!$B$33:$B$776,I$119)+'СЕТ СН'!$I$11+СВЦЭМ!$D$10+'СЕТ СН'!$I$5-'СЕТ СН'!$I$21</f>
        <v>3710.6363692300001</v>
      </c>
      <c r="J122" s="36">
        <f>SUMIFS(СВЦЭМ!$D$33:$D$776,СВЦЭМ!$A$33:$A$776,$A122,СВЦЭМ!$B$33:$B$776,J$119)+'СЕТ СН'!$I$11+СВЦЭМ!$D$10+'СЕТ СН'!$I$5-'СЕТ СН'!$I$21</f>
        <v>3642.1295606599997</v>
      </c>
      <c r="K122" s="36">
        <f>SUMIFS(СВЦЭМ!$D$33:$D$776,СВЦЭМ!$A$33:$A$776,$A122,СВЦЭМ!$B$33:$B$776,K$119)+'СЕТ СН'!$I$11+СВЦЭМ!$D$10+'СЕТ СН'!$I$5-'СЕТ СН'!$I$21</f>
        <v>3584.7865683599998</v>
      </c>
      <c r="L122" s="36">
        <f>SUMIFS(СВЦЭМ!$D$33:$D$776,СВЦЭМ!$A$33:$A$776,$A122,СВЦЭМ!$B$33:$B$776,L$119)+'СЕТ СН'!$I$11+СВЦЭМ!$D$10+'СЕТ СН'!$I$5-'СЕТ СН'!$I$21</f>
        <v>3568.15707914</v>
      </c>
      <c r="M122" s="36">
        <f>SUMIFS(СВЦЭМ!$D$33:$D$776,СВЦЭМ!$A$33:$A$776,$A122,СВЦЭМ!$B$33:$B$776,M$119)+'СЕТ СН'!$I$11+СВЦЭМ!$D$10+'СЕТ СН'!$I$5-'СЕТ СН'!$I$21</f>
        <v>3590.9385488600001</v>
      </c>
      <c r="N122" s="36">
        <f>SUMIFS(СВЦЭМ!$D$33:$D$776,СВЦЭМ!$A$33:$A$776,$A122,СВЦЭМ!$B$33:$B$776,N$119)+'СЕТ СН'!$I$11+СВЦЭМ!$D$10+'СЕТ СН'!$I$5-'СЕТ СН'!$I$21</f>
        <v>3612.3967734399998</v>
      </c>
      <c r="O122" s="36">
        <f>SUMIFS(СВЦЭМ!$D$33:$D$776,СВЦЭМ!$A$33:$A$776,$A122,СВЦЭМ!$B$33:$B$776,O$119)+'СЕТ СН'!$I$11+СВЦЭМ!$D$10+'СЕТ СН'!$I$5-'СЕТ СН'!$I$21</f>
        <v>3616.7832858799998</v>
      </c>
      <c r="P122" s="36">
        <f>SUMIFS(СВЦЭМ!$D$33:$D$776,СВЦЭМ!$A$33:$A$776,$A122,СВЦЭМ!$B$33:$B$776,P$119)+'СЕТ СН'!$I$11+СВЦЭМ!$D$10+'СЕТ СН'!$I$5-'СЕТ СН'!$I$21</f>
        <v>3632.0428899999997</v>
      </c>
      <c r="Q122" s="36">
        <f>SUMIFS(СВЦЭМ!$D$33:$D$776,СВЦЭМ!$A$33:$A$776,$A122,СВЦЭМ!$B$33:$B$776,Q$119)+'СЕТ СН'!$I$11+СВЦЭМ!$D$10+'СЕТ СН'!$I$5-'СЕТ СН'!$I$21</f>
        <v>3647.2441370299998</v>
      </c>
      <c r="R122" s="36">
        <f>SUMIFS(СВЦЭМ!$D$33:$D$776,СВЦЭМ!$A$33:$A$776,$A122,СВЦЭМ!$B$33:$B$776,R$119)+'СЕТ СН'!$I$11+СВЦЭМ!$D$10+'СЕТ СН'!$I$5-'СЕТ СН'!$I$21</f>
        <v>3655.9553184400002</v>
      </c>
      <c r="S122" s="36">
        <f>SUMIFS(СВЦЭМ!$D$33:$D$776,СВЦЭМ!$A$33:$A$776,$A122,СВЦЭМ!$B$33:$B$776,S$119)+'СЕТ СН'!$I$11+СВЦЭМ!$D$10+'СЕТ СН'!$I$5-'СЕТ СН'!$I$21</f>
        <v>3617.0457458800001</v>
      </c>
      <c r="T122" s="36">
        <f>SUMIFS(СВЦЭМ!$D$33:$D$776,СВЦЭМ!$A$33:$A$776,$A122,СВЦЭМ!$B$33:$B$776,T$119)+'СЕТ СН'!$I$11+СВЦЭМ!$D$10+'СЕТ СН'!$I$5-'СЕТ СН'!$I$21</f>
        <v>3598.3043606000001</v>
      </c>
      <c r="U122" s="36">
        <f>SUMIFS(СВЦЭМ!$D$33:$D$776,СВЦЭМ!$A$33:$A$776,$A122,СВЦЭМ!$B$33:$B$776,U$119)+'СЕТ СН'!$I$11+СВЦЭМ!$D$10+'СЕТ СН'!$I$5-'СЕТ СН'!$I$21</f>
        <v>3537.7366432399999</v>
      </c>
      <c r="V122" s="36">
        <f>SUMIFS(СВЦЭМ!$D$33:$D$776,СВЦЭМ!$A$33:$A$776,$A122,СВЦЭМ!$B$33:$B$776,V$119)+'СЕТ СН'!$I$11+СВЦЭМ!$D$10+'СЕТ СН'!$I$5-'СЕТ СН'!$I$21</f>
        <v>3537.9504431</v>
      </c>
      <c r="W122" s="36">
        <f>SUMIFS(СВЦЭМ!$D$33:$D$776,СВЦЭМ!$A$33:$A$776,$A122,СВЦЭМ!$B$33:$B$776,W$119)+'СЕТ СН'!$I$11+СВЦЭМ!$D$10+'СЕТ СН'!$I$5-'СЕТ СН'!$I$21</f>
        <v>3541.0618003999998</v>
      </c>
      <c r="X122" s="36">
        <f>SUMIFS(СВЦЭМ!$D$33:$D$776,СВЦЭМ!$A$33:$A$776,$A122,СВЦЭМ!$B$33:$B$776,X$119)+'СЕТ СН'!$I$11+СВЦЭМ!$D$10+'СЕТ СН'!$I$5-'СЕТ СН'!$I$21</f>
        <v>3591.6522338</v>
      </c>
      <c r="Y122" s="36">
        <f>SUMIFS(СВЦЭМ!$D$33:$D$776,СВЦЭМ!$A$33:$A$776,$A122,СВЦЭМ!$B$33:$B$776,Y$119)+'СЕТ СН'!$I$11+СВЦЭМ!$D$10+'СЕТ СН'!$I$5-'СЕТ СН'!$I$21</f>
        <v>3658.9292154199998</v>
      </c>
    </row>
    <row r="123" spans="1:27" ht="15.75" x14ac:dyDescent="0.2">
      <c r="A123" s="35">
        <f t="shared" si="3"/>
        <v>43528</v>
      </c>
      <c r="B123" s="36">
        <f>SUMIFS(СВЦЭМ!$D$33:$D$776,СВЦЭМ!$A$33:$A$776,$A123,СВЦЭМ!$B$33:$B$776,B$119)+'СЕТ СН'!$I$11+СВЦЭМ!$D$10+'СЕТ СН'!$I$5-'СЕТ СН'!$I$21</f>
        <v>3756.2927153000001</v>
      </c>
      <c r="C123" s="36">
        <f>SUMIFS(СВЦЭМ!$D$33:$D$776,СВЦЭМ!$A$33:$A$776,$A123,СВЦЭМ!$B$33:$B$776,C$119)+'СЕТ СН'!$I$11+СВЦЭМ!$D$10+'СЕТ СН'!$I$5-'СЕТ СН'!$I$21</f>
        <v>3781.8499680799996</v>
      </c>
      <c r="D123" s="36">
        <f>SUMIFS(СВЦЭМ!$D$33:$D$776,СВЦЭМ!$A$33:$A$776,$A123,СВЦЭМ!$B$33:$B$776,D$119)+'СЕТ СН'!$I$11+СВЦЭМ!$D$10+'СЕТ СН'!$I$5-'СЕТ СН'!$I$21</f>
        <v>3780.2928621299998</v>
      </c>
      <c r="E123" s="36">
        <f>SUMIFS(СВЦЭМ!$D$33:$D$776,СВЦЭМ!$A$33:$A$776,$A123,СВЦЭМ!$B$33:$B$776,E$119)+'СЕТ СН'!$I$11+СВЦЭМ!$D$10+'СЕТ СН'!$I$5-'СЕТ СН'!$I$21</f>
        <v>3780.4644618000002</v>
      </c>
      <c r="F123" s="36">
        <f>SUMIFS(СВЦЭМ!$D$33:$D$776,СВЦЭМ!$A$33:$A$776,$A123,СВЦЭМ!$B$33:$B$776,F$119)+'СЕТ СН'!$I$11+СВЦЭМ!$D$10+'СЕТ СН'!$I$5-'СЕТ СН'!$I$21</f>
        <v>3816.8043644299996</v>
      </c>
      <c r="G123" s="36">
        <f>SUMIFS(СВЦЭМ!$D$33:$D$776,СВЦЭМ!$A$33:$A$776,$A123,СВЦЭМ!$B$33:$B$776,G$119)+'СЕТ СН'!$I$11+СВЦЭМ!$D$10+'СЕТ СН'!$I$5-'СЕТ СН'!$I$21</f>
        <v>3785.0932324</v>
      </c>
      <c r="H123" s="36">
        <f>SUMIFS(СВЦЭМ!$D$33:$D$776,СВЦЭМ!$A$33:$A$776,$A123,СВЦЭМ!$B$33:$B$776,H$119)+'СЕТ СН'!$I$11+СВЦЭМ!$D$10+'СЕТ СН'!$I$5-'СЕТ СН'!$I$21</f>
        <v>3751.7773406199999</v>
      </c>
      <c r="I123" s="36">
        <f>SUMIFS(СВЦЭМ!$D$33:$D$776,СВЦЭМ!$A$33:$A$776,$A123,СВЦЭМ!$B$33:$B$776,I$119)+'СЕТ СН'!$I$11+СВЦЭМ!$D$10+'СЕТ СН'!$I$5-'СЕТ СН'!$I$21</f>
        <v>3681.5625134699999</v>
      </c>
      <c r="J123" s="36">
        <f>SUMIFS(СВЦЭМ!$D$33:$D$776,СВЦЭМ!$A$33:$A$776,$A123,СВЦЭМ!$B$33:$B$776,J$119)+'СЕТ СН'!$I$11+СВЦЭМ!$D$10+'СЕТ СН'!$I$5-'СЕТ СН'!$I$21</f>
        <v>3645.3018278</v>
      </c>
      <c r="K123" s="36">
        <f>SUMIFS(СВЦЭМ!$D$33:$D$776,СВЦЭМ!$A$33:$A$776,$A123,СВЦЭМ!$B$33:$B$776,K$119)+'СЕТ СН'!$I$11+СВЦЭМ!$D$10+'СЕТ СН'!$I$5-'СЕТ СН'!$I$21</f>
        <v>3621.3535948499998</v>
      </c>
      <c r="L123" s="36">
        <f>SUMIFS(СВЦЭМ!$D$33:$D$776,СВЦЭМ!$A$33:$A$776,$A123,СВЦЭМ!$B$33:$B$776,L$119)+'СЕТ СН'!$I$11+СВЦЭМ!$D$10+'СЕТ СН'!$I$5-'СЕТ СН'!$I$21</f>
        <v>3613.230509</v>
      </c>
      <c r="M123" s="36">
        <f>SUMIFS(СВЦЭМ!$D$33:$D$776,СВЦЭМ!$A$33:$A$776,$A123,СВЦЭМ!$B$33:$B$776,M$119)+'СЕТ СН'!$I$11+СВЦЭМ!$D$10+'СЕТ СН'!$I$5-'СЕТ СН'!$I$21</f>
        <v>3630.3353327300001</v>
      </c>
      <c r="N123" s="36">
        <f>SUMIFS(СВЦЭМ!$D$33:$D$776,СВЦЭМ!$A$33:$A$776,$A123,СВЦЭМ!$B$33:$B$776,N$119)+'СЕТ СН'!$I$11+СВЦЭМ!$D$10+'СЕТ СН'!$I$5-'СЕТ СН'!$I$21</f>
        <v>3657.5284130499999</v>
      </c>
      <c r="O123" s="36">
        <f>SUMIFS(СВЦЭМ!$D$33:$D$776,СВЦЭМ!$A$33:$A$776,$A123,СВЦЭМ!$B$33:$B$776,O$119)+'СЕТ СН'!$I$11+СВЦЭМ!$D$10+'СЕТ СН'!$I$5-'СЕТ СН'!$I$21</f>
        <v>3666.1655520200002</v>
      </c>
      <c r="P123" s="36">
        <f>SUMIFS(СВЦЭМ!$D$33:$D$776,СВЦЭМ!$A$33:$A$776,$A123,СВЦЭМ!$B$33:$B$776,P$119)+'СЕТ СН'!$I$11+СВЦЭМ!$D$10+'СЕТ СН'!$I$5-'СЕТ СН'!$I$21</f>
        <v>3674.1093334899997</v>
      </c>
      <c r="Q123" s="36">
        <f>SUMIFS(СВЦЭМ!$D$33:$D$776,СВЦЭМ!$A$33:$A$776,$A123,СВЦЭМ!$B$33:$B$776,Q$119)+'СЕТ СН'!$I$11+СВЦЭМ!$D$10+'СЕТ СН'!$I$5-'СЕТ СН'!$I$21</f>
        <v>3673.6109300099997</v>
      </c>
      <c r="R123" s="36">
        <f>SUMIFS(СВЦЭМ!$D$33:$D$776,СВЦЭМ!$A$33:$A$776,$A123,СВЦЭМ!$B$33:$B$776,R$119)+'СЕТ СН'!$I$11+СВЦЭМ!$D$10+'СЕТ СН'!$I$5-'СЕТ СН'!$I$21</f>
        <v>3643.00219526</v>
      </c>
      <c r="S123" s="36">
        <f>SUMIFS(СВЦЭМ!$D$33:$D$776,СВЦЭМ!$A$33:$A$776,$A123,СВЦЭМ!$B$33:$B$776,S$119)+'СЕТ СН'!$I$11+СВЦЭМ!$D$10+'СЕТ СН'!$I$5-'СЕТ СН'!$I$21</f>
        <v>3577.3839852800002</v>
      </c>
      <c r="T123" s="36">
        <f>SUMIFS(СВЦЭМ!$D$33:$D$776,СВЦЭМ!$A$33:$A$776,$A123,СВЦЭМ!$B$33:$B$776,T$119)+'СЕТ СН'!$I$11+СВЦЭМ!$D$10+'СЕТ СН'!$I$5-'СЕТ СН'!$I$21</f>
        <v>3558.98071734</v>
      </c>
      <c r="U123" s="36">
        <f>SUMIFS(СВЦЭМ!$D$33:$D$776,СВЦЭМ!$A$33:$A$776,$A123,СВЦЭМ!$B$33:$B$776,U$119)+'СЕТ СН'!$I$11+СВЦЭМ!$D$10+'СЕТ СН'!$I$5-'СЕТ СН'!$I$21</f>
        <v>3544.2591270499997</v>
      </c>
      <c r="V123" s="36">
        <f>SUMIFS(СВЦЭМ!$D$33:$D$776,СВЦЭМ!$A$33:$A$776,$A123,СВЦЭМ!$B$33:$B$776,V$119)+'СЕТ СН'!$I$11+СВЦЭМ!$D$10+'СЕТ СН'!$I$5-'СЕТ СН'!$I$21</f>
        <v>3544.9907377599998</v>
      </c>
      <c r="W123" s="36">
        <f>SUMIFS(СВЦЭМ!$D$33:$D$776,СВЦЭМ!$A$33:$A$776,$A123,СВЦЭМ!$B$33:$B$776,W$119)+'СЕТ СН'!$I$11+СВЦЭМ!$D$10+'СЕТ СН'!$I$5-'СЕТ СН'!$I$21</f>
        <v>3552.1443626499999</v>
      </c>
      <c r="X123" s="36">
        <f>SUMIFS(СВЦЭМ!$D$33:$D$776,СВЦЭМ!$A$33:$A$776,$A123,СВЦЭМ!$B$33:$B$776,X$119)+'СЕТ СН'!$I$11+СВЦЭМ!$D$10+'СЕТ СН'!$I$5-'СЕТ СН'!$I$21</f>
        <v>3600.8414120299999</v>
      </c>
      <c r="Y123" s="36">
        <f>SUMIFS(СВЦЭМ!$D$33:$D$776,СВЦЭМ!$A$33:$A$776,$A123,СВЦЭМ!$B$33:$B$776,Y$119)+'СЕТ СН'!$I$11+СВЦЭМ!$D$10+'СЕТ СН'!$I$5-'СЕТ СН'!$I$21</f>
        <v>3646.1830414400001</v>
      </c>
    </row>
    <row r="124" spans="1:27" ht="15.75" x14ac:dyDescent="0.2">
      <c r="A124" s="35">
        <f t="shared" si="3"/>
        <v>43529</v>
      </c>
      <c r="B124" s="36">
        <f>SUMIFS(СВЦЭМ!$D$33:$D$776,СВЦЭМ!$A$33:$A$776,$A124,СВЦЭМ!$B$33:$B$776,B$119)+'СЕТ СН'!$I$11+СВЦЭМ!$D$10+'СЕТ СН'!$I$5-'СЕТ СН'!$I$21</f>
        <v>3670.24091473</v>
      </c>
      <c r="C124" s="36">
        <f>SUMIFS(СВЦЭМ!$D$33:$D$776,СВЦЭМ!$A$33:$A$776,$A124,СВЦЭМ!$B$33:$B$776,C$119)+'СЕТ СН'!$I$11+СВЦЭМ!$D$10+'СЕТ СН'!$I$5-'СЕТ СН'!$I$21</f>
        <v>3698.37767497</v>
      </c>
      <c r="D124" s="36">
        <f>SUMIFS(СВЦЭМ!$D$33:$D$776,СВЦЭМ!$A$33:$A$776,$A124,СВЦЭМ!$B$33:$B$776,D$119)+'СЕТ СН'!$I$11+СВЦЭМ!$D$10+'СЕТ СН'!$I$5-'СЕТ СН'!$I$21</f>
        <v>3726.4121981600001</v>
      </c>
      <c r="E124" s="36">
        <f>SUMIFS(СВЦЭМ!$D$33:$D$776,СВЦЭМ!$A$33:$A$776,$A124,СВЦЭМ!$B$33:$B$776,E$119)+'СЕТ СН'!$I$11+СВЦЭМ!$D$10+'СЕТ СН'!$I$5-'СЕТ СН'!$I$21</f>
        <v>3732.8339493200001</v>
      </c>
      <c r="F124" s="36">
        <f>SUMIFS(СВЦЭМ!$D$33:$D$776,СВЦЭМ!$A$33:$A$776,$A124,СВЦЭМ!$B$33:$B$776,F$119)+'СЕТ СН'!$I$11+СВЦЭМ!$D$10+'СЕТ СН'!$I$5-'СЕТ СН'!$I$21</f>
        <v>3743.8427867</v>
      </c>
      <c r="G124" s="36">
        <f>SUMIFS(СВЦЭМ!$D$33:$D$776,СВЦЭМ!$A$33:$A$776,$A124,СВЦЭМ!$B$33:$B$776,G$119)+'СЕТ СН'!$I$11+СВЦЭМ!$D$10+'СЕТ СН'!$I$5-'СЕТ СН'!$I$21</f>
        <v>3718.9394928000002</v>
      </c>
      <c r="H124" s="36">
        <f>SUMIFS(СВЦЭМ!$D$33:$D$776,СВЦЭМ!$A$33:$A$776,$A124,СВЦЭМ!$B$33:$B$776,H$119)+'СЕТ СН'!$I$11+СВЦЭМ!$D$10+'СЕТ СН'!$I$5-'СЕТ СН'!$I$21</f>
        <v>3674.73506929</v>
      </c>
      <c r="I124" s="36">
        <f>SUMIFS(СВЦЭМ!$D$33:$D$776,СВЦЭМ!$A$33:$A$776,$A124,СВЦЭМ!$B$33:$B$776,I$119)+'СЕТ СН'!$I$11+СВЦЭМ!$D$10+'СЕТ СН'!$I$5-'СЕТ СН'!$I$21</f>
        <v>3618.5226236899998</v>
      </c>
      <c r="J124" s="36">
        <f>SUMIFS(СВЦЭМ!$D$33:$D$776,СВЦЭМ!$A$33:$A$776,$A124,СВЦЭМ!$B$33:$B$776,J$119)+'СЕТ СН'!$I$11+СВЦЭМ!$D$10+'СЕТ СН'!$I$5-'СЕТ СН'!$I$21</f>
        <v>3587.2350609599998</v>
      </c>
      <c r="K124" s="36">
        <f>SUMIFS(СВЦЭМ!$D$33:$D$776,СВЦЭМ!$A$33:$A$776,$A124,СВЦЭМ!$B$33:$B$776,K$119)+'СЕТ СН'!$I$11+СВЦЭМ!$D$10+'СЕТ СН'!$I$5-'СЕТ СН'!$I$21</f>
        <v>3563.2656303200001</v>
      </c>
      <c r="L124" s="36">
        <f>SUMIFS(СВЦЭМ!$D$33:$D$776,СВЦЭМ!$A$33:$A$776,$A124,СВЦЭМ!$B$33:$B$776,L$119)+'СЕТ СН'!$I$11+СВЦЭМ!$D$10+'СЕТ СН'!$I$5-'СЕТ СН'!$I$21</f>
        <v>3561.07770837</v>
      </c>
      <c r="M124" s="36">
        <f>SUMIFS(СВЦЭМ!$D$33:$D$776,СВЦЭМ!$A$33:$A$776,$A124,СВЦЭМ!$B$33:$B$776,M$119)+'СЕТ СН'!$I$11+СВЦЭМ!$D$10+'СЕТ СН'!$I$5-'СЕТ СН'!$I$21</f>
        <v>3598.1109245399998</v>
      </c>
      <c r="N124" s="36">
        <f>SUMIFS(СВЦЭМ!$D$33:$D$776,СВЦЭМ!$A$33:$A$776,$A124,СВЦЭМ!$B$33:$B$776,N$119)+'СЕТ СН'!$I$11+СВЦЭМ!$D$10+'СЕТ СН'!$I$5-'СЕТ СН'!$I$21</f>
        <v>3636.4159300000001</v>
      </c>
      <c r="O124" s="36">
        <f>SUMIFS(СВЦЭМ!$D$33:$D$776,СВЦЭМ!$A$33:$A$776,$A124,СВЦЭМ!$B$33:$B$776,O$119)+'СЕТ СН'!$I$11+СВЦЭМ!$D$10+'СЕТ СН'!$I$5-'СЕТ СН'!$I$21</f>
        <v>3633.7270940200001</v>
      </c>
      <c r="P124" s="36">
        <f>SUMIFS(СВЦЭМ!$D$33:$D$776,СВЦЭМ!$A$33:$A$776,$A124,СВЦЭМ!$B$33:$B$776,P$119)+'СЕТ СН'!$I$11+СВЦЭМ!$D$10+'СЕТ СН'!$I$5-'СЕТ СН'!$I$21</f>
        <v>3670.6171241699999</v>
      </c>
      <c r="Q124" s="36">
        <f>SUMIFS(СВЦЭМ!$D$33:$D$776,СВЦЭМ!$A$33:$A$776,$A124,СВЦЭМ!$B$33:$B$776,Q$119)+'СЕТ СН'!$I$11+СВЦЭМ!$D$10+'СЕТ СН'!$I$5-'СЕТ СН'!$I$21</f>
        <v>3664.5949223299999</v>
      </c>
      <c r="R124" s="36">
        <f>SUMIFS(СВЦЭМ!$D$33:$D$776,СВЦЭМ!$A$33:$A$776,$A124,СВЦЭМ!$B$33:$B$776,R$119)+'СЕТ СН'!$I$11+СВЦЭМ!$D$10+'СЕТ СН'!$I$5-'СЕТ СН'!$I$21</f>
        <v>3630.8406439999999</v>
      </c>
      <c r="S124" s="36">
        <f>SUMIFS(СВЦЭМ!$D$33:$D$776,СВЦЭМ!$A$33:$A$776,$A124,СВЦЭМ!$B$33:$B$776,S$119)+'СЕТ СН'!$I$11+СВЦЭМ!$D$10+'СЕТ СН'!$I$5-'СЕТ СН'!$I$21</f>
        <v>3586.9960888799997</v>
      </c>
      <c r="T124" s="36">
        <f>SUMIFS(СВЦЭМ!$D$33:$D$776,СВЦЭМ!$A$33:$A$776,$A124,СВЦЭМ!$B$33:$B$776,T$119)+'СЕТ СН'!$I$11+СВЦЭМ!$D$10+'СЕТ СН'!$I$5-'СЕТ СН'!$I$21</f>
        <v>3564.3653078899997</v>
      </c>
      <c r="U124" s="36">
        <f>SUMIFS(СВЦЭМ!$D$33:$D$776,СВЦЭМ!$A$33:$A$776,$A124,СВЦЭМ!$B$33:$B$776,U$119)+'СЕТ СН'!$I$11+СВЦЭМ!$D$10+'СЕТ СН'!$I$5-'СЕТ СН'!$I$21</f>
        <v>3533.50926347</v>
      </c>
      <c r="V124" s="36">
        <f>SUMIFS(СВЦЭМ!$D$33:$D$776,СВЦЭМ!$A$33:$A$776,$A124,СВЦЭМ!$B$33:$B$776,V$119)+'СЕТ СН'!$I$11+СВЦЭМ!$D$10+'СЕТ СН'!$I$5-'СЕТ СН'!$I$21</f>
        <v>3535.4055885899998</v>
      </c>
      <c r="W124" s="36">
        <f>SUMIFS(СВЦЭМ!$D$33:$D$776,СВЦЭМ!$A$33:$A$776,$A124,СВЦЭМ!$B$33:$B$776,W$119)+'СЕТ СН'!$I$11+СВЦЭМ!$D$10+'СЕТ СН'!$I$5-'СЕТ СН'!$I$21</f>
        <v>3546.1300277999999</v>
      </c>
      <c r="X124" s="36">
        <f>SUMIFS(СВЦЭМ!$D$33:$D$776,СВЦЭМ!$A$33:$A$776,$A124,СВЦЭМ!$B$33:$B$776,X$119)+'СЕТ СН'!$I$11+СВЦЭМ!$D$10+'СЕТ СН'!$I$5-'СЕТ СН'!$I$21</f>
        <v>3605.0852364399998</v>
      </c>
      <c r="Y124" s="36">
        <f>SUMIFS(СВЦЭМ!$D$33:$D$776,СВЦЭМ!$A$33:$A$776,$A124,СВЦЭМ!$B$33:$B$776,Y$119)+'СЕТ СН'!$I$11+СВЦЭМ!$D$10+'СЕТ СН'!$I$5-'СЕТ СН'!$I$21</f>
        <v>3656.8090345800001</v>
      </c>
    </row>
    <row r="125" spans="1:27" ht="15.75" x14ac:dyDescent="0.2">
      <c r="A125" s="35">
        <f t="shared" si="3"/>
        <v>43530</v>
      </c>
      <c r="B125" s="36">
        <f>SUMIFS(СВЦЭМ!$D$33:$D$776,СВЦЭМ!$A$33:$A$776,$A125,СВЦЭМ!$B$33:$B$776,B$119)+'СЕТ СН'!$I$11+СВЦЭМ!$D$10+'СЕТ СН'!$I$5-'СЕТ СН'!$I$21</f>
        <v>3735.6599876999999</v>
      </c>
      <c r="C125" s="36">
        <f>SUMIFS(СВЦЭМ!$D$33:$D$776,СВЦЭМ!$A$33:$A$776,$A125,СВЦЭМ!$B$33:$B$776,C$119)+'СЕТ СН'!$I$11+СВЦЭМ!$D$10+'СЕТ СН'!$I$5-'СЕТ СН'!$I$21</f>
        <v>3757.8989218400002</v>
      </c>
      <c r="D125" s="36">
        <f>SUMIFS(СВЦЭМ!$D$33:$D$776,СВЦЭМ!$A$33:$A$776,$A125,СВЦЭМ!$B$33:$B$776,D$119)+'СЕТ СН'!$I$11+СВЦЭМ!$D$10+'СЕТ СН'!$I$5-'СЕТ СН'!$I$21</f>
        <v>3751.9556049100001</v>
      </c>
      <c r="E125" s="36">
        <f>SUMIFS(СВЦЭМ!$D$33:$D$776,СВЦЭМ!$A$33:$A$776,$A125,СВЦЭМ!$B$33:$B$776,E$119)+'СЕТ СН'!$I$11+СВЦЭМ!$D$10+'СЕТ СН'!$I$5-'СЕТ СН'!$I$21</f>
        <v>3747.2466936000001</v>
      </c>
      <c r="F125" s="36">
        <f>SUMIFS(СВЦЭМ!$D$33:$D$776,СВЦЭМ!$A$33:$A$776,$A125,СВЦЭМ!$B$33:$B$776,F$119)+'СЕТ СН'!$I$11+СВЦЭМ!$D$10+'СЕТ СН'!$I$5-'СЕТ СН'!$I$21</f>
        <v>3745.9814904999998</v>
      </c>
      <c r="G125" s="36">
        <f>SUMIFS(СВЦЭМ!$D$33:$D$776,СВЦЭМ!$A$33:$A$776,$A125,СВЦЭМ!$B$33:$B$776,G$119)+'СЕТ СН'!$I$11+СВЦЭМ!$D$10+'СЕТ СН'!$I$5-'СЕТ СН'!$I$21</f>
        <v>3735.6292432499999</v>
      </c>
      <c r="H125" s="36">
        <f>SUMIFS(СВЦЭМ!$D$33:$D$776,СВЦЭМ!$A$33:$A$776,$A125,СВЦЭМ!$B$33:$B$776,H$119)+'СЕТ СН'!$I$11+СВЦЭМ!$D$10+'СЕТ СН'!$I$5-'СЕТ СН'!$I$21</f>
        <v>3714.3086144700001</v>
      </c>
      <c r="I125" s="36">
        <f>SUMIFS(СВЦЭМ!$D$33:$D$776,СВЦЭМ!$A$33:$A$776,$A125,СВЦЭМ!$B$33:$B$776,I$119)+'СЕТ СН'!$I$11+СВЦЭМ!$D$10+'СЕТ СН'!$I$5-'СЕТ СН'!$I$21</f>
        <v>3672.9279211100002</v>
      </c>
      <c r="J125" s="36">
        <f>SUMIFS(СВЦЭМ!$D$33:$D$776,СВЦЭМ!$A$33:$A$776,$A125,СВЦЭМ!$B$33:$B$776,J$119)+'СЕТ СН'!$I$11+СВЦЭМ!$D$10+'СЕТ СН'!$I$5-'СЕТ СН'!$I$21</f>
        <v>3628.0831979999998</v>
      </c>
      <c r="K125" s="36">
        <f>SUMIFS(СВЦЭМ!$D$33:$D$776,СВЦЭМ!$A$33:$A$776,$A125,СВЦЭМ!$B$33:$B$776,K$119)+'СЕТ СН'!$I$11+СВЦЭМ!$D$10+'СЕТ СН'!$I$5-'СЕТ СН'!$I$21</f>
        <v>3608.11699873</v>
      </c>
      <c r="L125" s="36">
        <f>SUMIFS(СВЦЭМ!$D$33:$D$776,СВЦЭМ!$A$33:$A$776,$A125,СВЦЭМ!$B$33:$B$776,L$119)+'СЕТ СН'!$I$11+СВЦЭМ!$D$10+'СЕТ СН'!$I$5-'СЕТ СН'!$I$21</f>
        <v>3600.7137336799997</v>
      </c>
      <c r="M125" s="36">
        <f>SUMIFS(СВЦЭМ!$D$33:$D$776,СВЦЭМ!$A$33:$A$776,$A125,СВЦЭМ!$B$33:$B$776,M$119)+'СЕТ СН'!$I$11+СВЦЭМ!$D$10+'СЕТ СН'!$I$5-'СЕТ СН'!$I$21</f>
        <v>3639.9841137200001</v>
      </c>
      <c r="N125" s="36">
        <f>SUMIFS(СВЦЭМ!$D$33:$D$776,СВЦЭМ!$A$33:$A$776,$A125,СВЦЭМ!$B$33:$B$776,N$119)+'СЕТ СН'!$I$11+СВЦЭМ!$D$10+'СЕТ СН'!$I$5-'СЕТ СН'!$I$21</f>
        <v>3688.4758658599999</v>
      </c>
      <c r="O125" s="36">
        <f>SUMIFS(СВЦЭМ!$D$33:$D$776,СВЦЭМ!$A$33:$A$776,$A125,СВЦЭМ!$B$33:$B$776,O$119)+'СЕТ СН'!$I$11+СВЦЭМ!$D$10+'СЕТ СН'!$I$5-'СЕТ СН'!$I$21</f>
        <v>3691.3261670900001</v>
      </c>
      <c r="P125" s="36">
        <f>SUMIFS(СВЦЭМ!$D$33:$D$776,СВЦЭМ!$A$33:$A$776,$A125,СВЦЭМ!$B$33:$B$776,P$119)+'СЕТ СН'!$I$11+СВЦЭМ!$D$10+'СЕТ СН'!$I$5-'СЕТ СН'!$I$21</f>
        <v>3709.8591787800001</v>
      </c>
      <c r="Q125" s="36">
        <f>SUMIFS(СВЦЭМ!$D$33:$D$776,СВЦЭМ!$A$33:$A$776,$A125,СВЦЭМ!$B$33:$B$776,Q$119)+'СЕТ СН'!$I$11+СВЦЭМ!$D$10+'СЕТ СН'!$I$5-'СЕТ СН'!$I$21</f>
        <v>3711.2501195899999</v>
      </c>
      <c r="R125" s="36">
        <f>SUMIFS(СВЦЭМ!$D$33:$D$776,СВЦЭМ!$A$33:$A$776,$A125,СВЦЭМ!$B$33:$B$776,R$119)+'СЕТ СН'!$I$11+СВЦЭМ!$D$10+'СЕТ СН'!$I$5-'СЕТ СН'!$I$21</f>
        <v>3694.5937144199997</v>
      </c>
      <c r="S125" s="36">
        <f>SUMIFS(СВЦЭМ!$D$33:$D$776,СВЦЭМ!$A$33:$A$776,$A125,СВЦЭМ!$B$33:$B$776,S$119)+'СЕТ СН'!$I$11+СВЦЭМ!$D$10+'СЕТ СН'!$I$5-'СЕТ СН'!$I$21</f>
        <v>3647.6611193399999</v>
      </c>
      <c r="T125" s="36">
        <f>SUMIFS(СВЦЭМ!$D$33:$D$776,СВЦЭМ!$A$33:$A$776,$A125,СВЦЭМ!$B$33:$B$776,T$119)+'СЕТ СН'!$I$11+СВЦЭМ!$D$10+'СЕТ СН'!$I$5-'СЕТ СН'!$I$21</f>
        <v>3622.7063103599999</v>
      </c>
      <c r="U125" s="36">
        <f>SUMIFS(СВЦЭМ!$D$33:$D$776,СВЦЭМ!$A$33:$A$776,$A125,СВЦЭМ!$B$33:$B$776,U$119)+'СЕТ СН'!$I$11+СВЦЭМ!$D$10+'СЕТ СН'!$I$5-'СЕТ СН'!$I$21</f>
        <v>3569.5550049899998</v>
      </c>
      <c r="V125" s="36">
        <f>SUMIFS(СВЦЭМ!$D$33:$D$776,СВЦЭМ!$A$33:$A$776,$A125,СВЦЭМ!$B$33:$B$776,V$119)+'СЕТ СН'!$I$11+СВЦЭМ!$D$10+'СЕТ СН'!$I$5-'СЕТ СН'!$I$21</f>
        <v>3572.0654757299999</v>
      </c>
      <c r="W125" s="36">
        <f>SUMIFS(СВЦЭМ!$D$33:$D$776,СВЦЭМ!$A$33:$A$776,$A125,СВЦЭМ!$B$33:$B$776,W$119)+'СЕТ СН'!$I$11+СВЦЭМ!$D$10+'СЕТ СН'!$I$5-'СЕТ СН'!$I$21</f>
        <v>3560.1088186299999</v>
      </c>
      <c r="X125" s="36">
        <f>SUMIFS(СВЦЭМ!$D$33:$D$776,СВЦЭМ!$A$33:$A$776,$A125,СВЦЭМ!$B$33:$B$776,X$119)+'СЕТ СН'!$I$11+СВЦЭМ!$D$10+'СЕТ СН'!$I$5-'СЕТ СН'!$I$21</f>
        <v>3600.5734618199999</v>
      </c>
      <c r="Y125" s="36">
        <f>SUMIFS(СВЦЭМ!$D$33:$D$776,СВЦЭМ!$A$33:$A$776,$A125,СВЦЭМ!$B$33:$B$776,Y$119)+'СЕТ СН'!$I$11+СВЦЭМ!$D$10+'СЕТ СН'!$I$5-'СЕТ СН'!$I$21</f>
        <v>3644.4054140200001</v>
      </c>
    </row>
    <row r="126" spans="1:27" ht="15.75" x14ac:dyDescent="0.2">
      <c r="A126" s="35">
        <f t="shared" si="3"/>
        <v>43531</v>
      </c>
      <c r="B126" s="36">
        <f>SUMIFS(СВЦЭМ!$D$33:$D$776,СВЦЭМ!$A$33:$A$776,$A126,СВЦЭМ!$B$33:$B$776,B$119)+'СЕТ СН'!$I$11+СВЦЭМ!$D$10+'СЕТ СН'!$I$5-'СЕТ СН'!$I$21</f>
        <v>3729.7743345399999</v>
      </c>
      <c r="C126" s="36">
        <f>SUMIFS(СВЦЭМ!$D$33:$D$776,СВЦЭМ!$A$33:$A$776,$A126,СВЦЭМ!$B$33:$B$776,C$119)+'СЕТ СН'!$I$11+СВЦЭМ!$D$10+'СЕТ СН'!$I$5-'СЕТ СН'!$I$21</f>
        <v>3753.00317825</v>
      </c>
      <c r="D126" s="36">
        <f>SUMIFS(СВЦЭМ!$D$33:$D$776,СВЦЭМ!$A$33:$A$776,$A126,СВЦЭМ!$B$33:$B$776,D$119)+'СЕТ СН'!$I$11+СВЦЭМ!$D$10+'СЕТ СН'!$I$5-'СЕТ СН'!$I$21</f>
        <v>3742.5062818599999</v>
      </c>
      <c r="E126" s="36">
        <f>SUMIFS(СВЦЭМ!$D$33:$D$776,СВЦЭМ!$A$33:$A$776,$A126,СВЦЭМ!$B$33:$B$776,E$119)+'СЕТ СН'!$I$11+СВЦЭМ!$D$10+'СЕТ СН'!$I$5-'СЕТ СН'!$I$21</f>
        <v>3740.2197817299998</v>
      </c>
      <c r="F126" s="36">
        <f>SUMIFS(СВЦЭМ!$D$33:$D$776,СВЦЭМ!$A$33:$A$776,$A126,СВЦЭМ!$B$33:$B$776,F$119)+'СЕТ СН'!$I$11+СВЦЭМ!$D$10+'СЕТ СН'!$I$5-'СЕТ СН'!$I$21</f>
        <v>3741.5907100699997</v>
      </c>
      <c r="G126" s="36">
        <f>SUMIFS(СВЦЭМ!$D$33:$D$776,СВЦЭМ!$A$33:$A$776,$A126,СВЦЭМ!$B$33:$B$776,G$119)+'СЕТ СН'!$I$11+СВЦЭМ!$D$10+'СЕТ СН'!$I$5-'СЕТ СН'!$I$21</f>
        <v>3734.8809816899998</v>
      </c>
      <c r="H126" s="36">
        <f>SUMIFS(СВЦЭМ!$D$33:$D$776,СВЦЭМ!$A$33:$A$776,$A126,СВЦЭМ!$B$33:$B$776,H$119)+'СЕТ СН'!$I$11+СВЦЭМ!$D$10+'СЕТ СН'!$I$5-'СЕТ СН'!$I$21</f>
        <v>3703.32229426</v>
      </c>
      <c r="I126" s="36">
        <f>SUMIFS(СВЦЭМ!$D$33:$D$776,СВЦЭМ!$A$33:$A$776,$A126,СВЦЭМ!$B$33:$B$776,I$119)+'СЕТ СН'!$I$11+СВЦЭМ!$D$10+'СЕТ СН'!$I$5-'СЕТ СН'!$I$21</f>
        <v>3657.0508442800001</v>
      </c>
      <c r="J126" s="36">
        <f>SUMIFS(СВЦЭМ!$D$33:$D$776,СВЦЭМ!$A$33:$A$776,$A126,СВЦЭМ!$B$33:$B$776,J$119)+'СЕТ СН'!$I$11+СВЦЭМ!$D$10+'СЕТ СН'!$I$5-'СЕТ СН'!$I$21</f>
        <v>3612.2229160799998</v>
      </c>
      <c r="K126" s="36">
        <f>SUMIFS(СВЦЭМ!$D$33:$D$776,СВЦЭМ!$A$33:$A$776,$A126,СВЦЭМ!$B$33:$B$776,K$119)+'СЕТ СН'!$I$11+СВЦЭМ!$D$10+'СЕТ СН'!$I$5-'СЕТ СН'!$I$21</f>
        <v>3597.4021370700002</v>
      </c>
      <c r="L126" s="36">
        <f>SUMIFS(СВЦЭМ!$D$33:$D$776,СВЦЭМ!$A$33:$A$776,$A126,СВЦЭМ!$B$33:$B$776,L$119)+'СЕТ СН'!$I$11+СВЦЭМ!$D$10+'СЕТ СН'!$I$5-'СЕТ СН'!$I$21</f>
        <v>3604.0283321699999</v>
      </c>
      <c r="M126" s="36">
        <f>SUMIFS(СВЦЭМ!$D$33:$D$776,СВЦЭМ!$A$33:$A$776,$A126,СВЦЭМ!$B$33:$B$776,M$119)+'СЕТ СН'!$I$11+СВЦЭМ!$D$10+'СЕТ СН'!$I$5-'СЕТ СН'!$I$21</f>
        <v>3634.0017358300001</v>
      </c>
      <c r="N126" s="36">
        <f>SUMIFS(СВЦЭМ!$D$33:$D$776,СВЦЭМ!$A$33:$A$776,$A126,СВЦЭМ!$B$33:$B$776,N$119)+'СЕТ СН'!$I$11+СВЦЭМ!$D$10+'СЕТ СН'!$I$5-'СЕТ СН'!$I$21</f>
        <v>3685.1427989200001</v>
      </c>
      <c r="O126" s="36">
        <f>SUMIFS(СВЦЭМ!$D$33:$D$776,СВЦЭМ!$A$33:$A$776,$A126,СВЦЭМ!$B$33:$B$776,O$119)+'СЕТ СН'!$I$11+СВЦЭМ!$D$10+'СЕТ СН'!$I$5-'СЕТ СН'!$I$21</f>
        <v>3695.7253031400001</v>
      </c>
      <c r="P126" s="36">
        <f>SUMIFS(СВЦЭМ!$D$33:$D$776,СВЦЭМ!$A$33:$A$776,$A126,СВЦЭМ!$B$33:$B$776,P$119)+'СЕТ СН'!$I$11+СВЦЭМ!$D$10+'СЕТ СН'!$I$5-'СЕТ СН'!$I$21</f>
        <v>3708.0779221399998</v>
      </c>
      <c r="Q126" s="36">
        <f>SUMIFS(СВЦЭМ!$D$33:$D$776,СВЦЭМ!$A$33:$A$776,$A126,СВЦЭМ!$B$33:$B$776,Q$119)+'СЕТ СН'!$I$11+СВЦЭМ!$D$10+'СЕТ СН'!$I$5-'СЕТ СН'!$I$21</f>
        <v>3709.7645324599998</v>
      </c>
      <c r="R126" s="36">
        <f>SUMIFS(СВЦЭМ!$D$33:$D$776,СВЦЭМ!$A$33:$A$776,$A126,СВЦЭМ!$B$33:$B$776,R$119)+'СЕТ СН'!$I$11+СВЦЭМ!$D$10+'СЕТ СН'!$I$5-'СЕТ СН'!$I$21</f>
        <v>3683.1862541400001</v>
      </c>
      <c r="S126" s="36">
        <f>SUMIFS(СВЦЭМ!$D$33:$D$776,СВЦЭМ!$A$33:$A$776,$A126,СВЦЭМ!$B$33:$B$776,S$119)+'СЕТ СН'!$I$11+СВЦЭМ!$D$10+'СЕТ СН'!$I$5-'СЕТ СН'!$I$21</f>
        <v>3648.0268407899998</v>
      </c>
      <c r="T126" s="36">
        <f>SUMIFS(СВЦЭМ!$D$33:$D$776,СВЦЭМ!$A$33:$A$776,$A126,СВЦЭМ!$B$33:$B$776,T$119)+'СЕТ СН'!$I$11+СВЦЭМ!$D$10+'СЕТ СН'!$I$5-'СЕТ СН'!$I$21</f>
        <v>3602.9835441499999</v>
      </c>
      <c r="U126" s="36">
        <f>SUMIFS(СВЦЭМ!$D$33:$D$776,СВЦЭМ!$A$33:$A$776,$A126,СВЦЭМ!$B$33:$B$776,U$119)+'СЕТ СН'!$I$11+СВЦЭМ!$D$10+'СЕТ СН'!$I$5-'СЕТ СН'!$I$21</f>
        <v>3586.62144945</v>
      </c>
      <c r="V126" s="36">
        <f>SUMIFS(СВЦЭМ!$D$33:$D$776,СВЦЭМ!$A$33:$A$776,$A126,СВЦЭМ!$B$33:$B$776,V$119)+'СЕТ СН'!$I$11+СВЦЭМ!$D$10+'СЕТ СН'!$I$5-'СЕТ СН'!$I$21</f>
        <v>3586.9138619599998</v>
      </c>
      <c r="W126" s="36">
        <f>SUMIFS(СВЦЭМ!$D$33:$D$776,СВЦЭМ!$A$33:$A$776,$A126,СВЦЭМ!$B$33:$B$776,W$119)+'СЕТ СН'!$I$11+СВЦЭМ!$D$10+'СЕТ СН'!$I$5-'СЕТ СН'!$I$21</f>
        <v>3590.6084276800002</v>
      </c>
      <c r="X126" s="36">
        <f>SUMIFS(СВЦЭМ!$D$33:$D$776,СВЦЭМ!$A$33:$A$776,$A126,СВЦЭМ!$B$33:$B$776,X$119)+'СЕТ СН'!$I$11+СВЦЭМ!$D$10+'СЕТ СН'!$I$5-'СЕТ СН'!$I$21</f>
        <v>3637.6763100500002</v>
      </c>
      <c r="Y126" s="36">
        <f>SUMIFS(СВЦЭМ!$D$33:$D$776,СВЦЭМ!$A$33:$A$776,$A126,СВЦЭМ!$B$33:$B$776,Y$119)+'СЕТ СН'!$I$11+СВЦЭМ!$D$10+'СЕТ СН'!$I$5-'СЕТ СН'!$I$21</f>
        <v>3692.84467855</v>
      </c>
    </row>
    <row r="127" spans="1:27" ht="15.75" x14ac:dyDescent="0.2">
      <c r="A127" s="35">
        <f t="shared" si="3"/>
        <v>43532</v>
      </c>
      <c r="B127" s="36">
        <f>SUMIFS(СВЦЭМ!$D$33:$D$776,СВЦЭМ!$A$33:$A$776,$A127,СВЦЭМ!$B$33:$B$776,B$119)+'СЕТ СН'!$I$11+СВЦЭМ!$D$10+'СЕТ СН'!$I$5-'СЕТ СН'!$I$21</f>
        <v>3737.5350735499997</v>
      </c>
      <c r="C127" s="36">
        <f>SUMIFS(СВЦЭМ!$D$33:$D$776,СВЦЭМ!$A$33:$A$776,$A127,СВЦЭМ!$B$33:$B$776,C$119)+'СЕТ СН'!$I$11+СВЦЭМ!$D$10+'СЕТ СН'!$I$5-'СЕТ СН'!$I$21</f>
        <v>3767.2378022900002</v>
      </c>
      <c r="D127" s="36">
        <f>SUMIFS(СВЦЭМ!$D$33:$D$776,СВЦЭМ!$A$33:$A$776,$A127,СВЦЭМ!$B$33:$B$776,D$119)+'СЕТ СН'!$I$11+СВЦЭМ!$D$10+'СЕТ СН'!$I$5-'СЕТ СН'!$I$21</f>
        <v>3781.8951915999996</v>
      </c>
      <c r="E127" s="36">
        <f>SUMIFS(СВЦЭМ!$D$33:$D$776,СВЦЭМ!$A$33:$A$776,$A127,СВЦЭМ!$B$33:$B$776,E$119)+'СЕТ СН'!$I$11+СВЦЭМ!$D$10+'СЕТ СН'!$I$5-'СЕТ СН'!$I$21</f>
        <v>3783.71672842</v>
      </c>
      <c r="F127" s="36">
        <f>SUMIFS(СВЦЭМ!$D$33:$D$776,СВЦЭМ!$A$33:$A$776,$A127,СВЦЭМ!$B$33:$B$776,F$119)+'СЕТ СН'!$I$11+СВЦЭМ!$D$10+'СЕТ СН'!$I$5-'СЕТ СН'!$I$21</f>
        <v>3779.0011939899996</v>
      </c>
      <c r="G127" s="36">
        <f>SUMIFS(СВЦЭМ!$D$33:$D$776,СВЦЭМ!$A$33:$A$776,$A127,СВЦЭМ!$B$33:$B$776,G$119)+'СЕТ СН'!$I$11+СВЦЭМ!$D$10+'СЕТ СН'!$I$5-'СЕТ СН'!$I$21</f>
        <v>3770.53146427</v>
      </c>
      <c r="H127" s="36">
        <f>SUMIFS(СВЦЭМ!$D$33:$D$776,СВЦЭМ!$A$33:$A$776,$A127,СВЦЭМ!$B$33:$B$776,H$119)+'СЕТ СН'!$I$11+СВЦЭМ!$D$10+'СЕТ СН'!$I$5-'СЕТ СН'!$I$21</f>
        <v>3750.7811381399997</v>
      </c>
      <c r="I127" s="36">
        <f>SUMIFS(СВЦЭМ!$D$33:$D$776,СВЦЭМ!$A$33:$A$776,$A127,СВЦЭМ!$B$33:$B$776,I$119)+'СЕТ СН'!$I$11+СВЦЭМ!$D$10+'СЕТ СН'!$I$5-'СЕТ СН'!$I$21</f>
        <v>3695.4941671799997</v>
      </c>
      <c r="J127" s="36">
        <f>SUMIFS(СВЦЭМ!$D$33:$D$776,СВЦЭМ!$A$33:$A$776,$A127,СВЦЭМ!$B$33:$B$776,J$119)+'СЕТ СН'!$I$11+СВЦЭМ!$D$10+'СЕТ СН'!$I$5-'СЕТ СН'!$I$21</f>
        <v>3619.1595730099998</v>
      </c>
      <c r="K127" s="36">
        <f>SUMIFS(СВЦЭМ!$D$33:$D$776,СВЦЭМ!$A$33:$A$776,$A127,СВЦЭМ!$B$33:$B$776,K$119)+'СЕТ СН'!$I$11+СВЦЭМ!$D$10+'СЕТ СН'!$I$5-'СЕТ СН'!$I$21</f>
        <v>3576.9330801299998</v>
      </c>
      <c r="L127" s="36">
        <f>SUMIFS(СВЦЭМ!$D$33:$D$776,СВЦЭМ!$A$33:$A$776,$A127,СВЦЭМ!$B$33:$B$776,L$119)+'СЕТ СН'!$I$11+СВЦЭМ!$D$10+'СЕТ СН'!$I$5-'СЕТ СН'!$I$21</f>
        <v>3573.3941943099999</v>
      </c>
      <c r="M127" s="36">
        <f>SUMIFS(СВЦЭМ!$D$33:$D$776,СВЦЭМ!$A$33:$A$776,$A127,СВЦЭМ!$B$33:$B$776,M$119)+'СЕТ СН'!$I$11+СВЦЭМ!$D$10+'СЕТ СН'!$I$5-'СЕТ СН'!$I$21</f>
        <v>3595.5951811</v>
      </c>
      <c r="N127" s="36">
        <f>SUMIFS(СВЦЭМ!$D$33:$D$776,СВЦЭМ!$A$33:$A$776,$A127,СВЦЭМ!$B$33:$B$776,N$119)+'СЕТ СН'!$I$11+СВЦЭМ!$D$10+'СЕТ СН'!$I$5-'СЕТ СН'!$I$21</f>
        <v>3650.7121804899998</v>
      </c>
      <c r="O127" s="36">
        <f>SUMIFS(СВЦЭМ!$D$33:$D$776,СВЦЭМ!$A$33:$A$776,$A127,СВЦЭМ!$B$33:$B$776,O$119)+'СЕТ СН'!$I$11+СВЦЭМ!$D$10+'СЕТ СН'!$I$5-'СЕТ СН'!$I$21</f>
        <v>3651.7113529099997</v>
      </c>
      <c r="P127" s="36">
        <f>SUMIFS(СВЦЭМ!$D$33:$D$776,СВЦЭМ!$A$33:$A$776,$A127,СВЦЭМ!$B$33:$B$776,P$119)+'СЕТ СН'!$I$11+СВЦЭМ!$D$10+'СЕТ СН'!$I$5-'СЕТ СН'!$I$21</f>
        <v>3672.8702398400001</v>
      </c>
      <c r="Q127" s="36">
        <f>SUMIFS(СВЦЭМ!$D$33:$D$776,СВЦЭМ!$A$33:$A$776,$A127,СВЦЭМ!$B$33:$B$776,Q$119)+'СЕТ СН'!$I$11+СВЦЭМ!$D$10+'СЕТ СН'!$I$5-'СЕТ СН'!$I$21</f>
        <v>3670.5764150800001</v>
      </c>
      <c r="R127" s="36">
        <f>SUMIFS(СВЦЭМ!$D$33:$D$776,СВЦЭМ!$A$33:$A$776,$A127,СВЦЭМ!$B$33:$B$776,R$119)+'СЕТ СН'!$I$11+СВЦЭМ!$D$10+'СЕТ СН'!$I$5-'СЕТ СН'!$I$21</f>
        <v>3638.8969697299999</v>
      </c>
      <c r="S127" s="36">
        <f>SUMIFS(СВЦЭМ!$D$33:$D$776,СВЦЭМ!$A$33:$A$776,$A127,СВЦЭМ!$B$33:$B$776,S$119)+'СЕТ СН'!$I$11+СВЦЭМ!$D$10+'СЕТ СН'!$I$5-'СЕТ СН'!$I$21</f>
        <v>3603.0569872799997</v>
      </c>
      <c r="T127" s="36">
        <f>SUMIFS(СВЦЭМ!$D$33:$D$776,СВЦЭМ!$A$33:$A$776,$A127,СВЦЭМ!$B$33:$B$776,T$119)+'СЕТ СН'!$I$11+СВЦЭМ!$D$10+'СЕТ СН'!$I$5-'СЕТ СН'!$I$21</f>
        <v>3569.0251257299997</v>
      </c>
      <c r="U127" s="36">
        <f>SUMIFS(СВЦЭМ!$D$33:$D$776,СВЦЭМ!$A$33:$A$776,$A127,СВЦЭМ!$B$33:$B$776,U$119)+'СЕТ СН'!$I$11+СВЦЭМ!$D$10+'СЕТ СН'!$I$5-'СЕТ СН'!$I$21</f>
        <v>3546.9041337600001</v>
      </c>
      <c r="V127" s="36">
        <f>SUMIFS(СВЦЭМ!$D$33:$D$776,СВЦЭМ!$A$33:$A$776,$A127,СВЦЭМ!$B$33:$B$776,V$119)+'СЕТ СН'!$I$11+СВЦЭМ!$D$10+'СЕТ СН'!$I$5-'СЕТ СН'!$I$21</f>
        <v>3544.92488366</v>
      </c>
      <c r="W127" s="36">
        <f>SUMIFS(СВЦЭМ!$D$33:$D$776,СВЦЭМ!$A$33:$A$776,$A127,СВЦЭМ!$B$33:$B$776,W$119)+'СЕТ СН'!$I$11+СВЦЭМ!$D$10+'СЕТ СН'!$I$5-'СЕТ СН'!$I$21</f>
        <v>3542.8621046099997</v>
      </c>
      <c r="X127" s="36">
        <f>SUMIFS(СВЦЭМ!$D$33:$D$776,СВЦЭМ!$A$33:$A$776,$A127,СВЦЭМ!$B$33:$B$776,X$119)+'СЕТ СН'!$I$11+СВЦЭМ!$D$10+'СЕТ СН'!$I$5-'СЕТ СН'!$I$21</f>
        <v>3586.6779593800002</v>
      </c>
      <c r="Y127" s="36">
        <f>SUMIFS(СВЦЭМ!$D$33:$D$776,СВЦЭМ!$A$33:$A$776,$A127,СВЦЭМ!$B$33:$B$776,Y$119)+'СЕТ СН'!$I$11+СВЦЭМ!$D$10+'СЕТ СН'!$I$5-'СЕТ СН'!$I$21</f>
        <v>3645.5849447299997</v>
      </c>
    </row>
    <row r="128" spans="1:27" ht="15.75" x14ac:dyDescent="0.2">
      <c r="A128" s="35">
        <f t="shared" si="3"/>
        <v>43533</v>
      </c>
      <c r="B128" s="36">
        <f>SUMIFS(СВЦЭМ!$D$33:$D$776,СВЦЭМ!$A$33:$A$776,$A128,СВЦЭМ!$B$33:$B$776,B$119)+'СЕТ СН'!$I$11+СВЦЭМ!$D$10+'СЕТ СН'!$I$5-'СЕТ СН'!$I$21</f>
        <v>3677.6445065500002</v>
      </c>
      <c r="C128" s="36">
        <f>SUMIFS(СВЦЭМ!$D$33:$D$776,СВЦЭМ!$A$33:$A$776,$A128,СВЦЭМ!$B$33:$B$776,C$119)+'СЕТ СН'!$I$11+СВЦЭМ!$D$10+'СЕТ СН'!$I$5-'СЕТ СН'!$I$21</f>
        <v>3704.2751037899998</v>
      </c>
      <c r="D128" s="36">
        <f>SUMIFS(СВЦЭМ!$D$33:$D$776,СВЦЭМ!$A$33:$A$776,$A128,СВЦЭМ!$B$33:$B$776,D$119)+'СЕТ СН'!$I$11+СВЦЭМ!$D$10+'СЕТ СН'!$I$5-'СЕТ СН'!$I$21</f>
        <v>3743.1801372999998</v>
      </c>
      <c r="E128" s="36">
        <f>SUMIFS(СВЦЭМ!$D$33:$D$776,СВЦЭМ!$A$33:$A$776,$A128,СВЦЭМ!$B$33:$B$776,E$119)+'СЕТ СН'!$I$11+СВЦЭМ!$D$10+'СЕТ СН'!$I$5-'СЕТ СН'!$I$21</f>
        <v>3732.4212664299998</v>
      </c>
      <c r="F128" s="36">
        <f>SUMIFS(СВЦЭМ!$D$33:$D$776,СВЦЭМ!$A$33:$A$776,$A128,СВЦЭМ!$B$33:$B$776,F$119)+'СЕТ СН'!$I$11+СВЦЭМ!$D$10+'СЕТ СН'!$I$5-'СЕТ СН'!$I$21</f>
        <v>3755.5580412700001</v>
      </c>
      <c r="G128" s="36">
        <f>SUMIFS(СВЦЭМ!$D$33:$D$776,СВЦЭМ!$A$33:$A$776,$A128,СВЦЭМ!$B$33:$B$776,G$119)+'СЕТ СН'!$I$11+СВЦЭМ!$D$10+'СЕТ СН'!$I$5-'СЕТ СН'!$I$21</f>
        <v>3745.2296642699998</v>
      </c>
      <c r="H128" s="36">
        <f>SUMIFS(СВЦЭМ!$D$33:$D$776,СВЦЭМ!$A$33:$A$776,$A128,СВЦЭМ!$B$33:$B$776,H$119)+'СЕТ СН'!$I$11+СВЦЭМ!$D$10+'СЕТ СН'!$I$5-'СЕТ СН'!$I$21</f>
        <v>3734.1550712999997</v>
      </c>
      <c r="I128" s="36">
        <f>SUMIFS(СВЦЭМ!$D$33:$D$776,СВЦЭМ!$A$33:$A$776,$A128,СВЦЭМ!$B$33:$B$776,I$119)+'СЕТ СН'!$I$11+СВЦЭМ!$D$10+'СЕТ СН'!$I$5-'СЕТ СН'!$I$21</f>
        <v>3671.6687365299999</v>
      </c>
      <c r="J128" s="36">
        <f>SUMIFS(СВЦЭМ!$D$33:$D$776,СВЦЭМ!$A$33:$A$776,$A128,СВЦЭМ!$B$33:$B$776,J$119)+'СЕТ СН'!$I$11+СВЦЭМ!$D$10+'СЕТ СН'!$I$5-'СЕТ СН'!$I$21</f>
        <v>3611.6803922099998</v>
      </c>
      <c r="K128" s="36">
        <f>SUMIFS(СВЦЭМ!$D$33:$D$776,СВЦЭМ!$A$33:$A$776,$A128,СВЦЭМ!$B$33:$B$776,K$119)+'СЕТ СН'!$I$11+СВЦЭМ!$D$10+'СЕТ СН'!$I$5-'СЕТ СН'!$I$21</f>
        <v>3602.3078080699997</v>
      </c>
      <c r="L128" s="36">
        <f>SUMIFS(СВЦЭМ!$D$33:$D$776,СВЦЭМ!$A$33:$A$776,$A128,СВЦЭМ!$B$33:$B$776,L$119)+'СЕТ СН'!$I$11+СВЦЭМ!$D$10+'СЕТ СН'!$I$5-'СЕТ СН'!$I$21</f>
        <v>3598.4460386000001</v>
      </c>
      <c r="M128" s="36">
        <f>SUMIFS(СВЦЭМ!$D$33:$D$776,СВЦЭМ!$A$33:$A$776,$A128,СВЦЭМ!$B$33:$B$776,M$119)+'СЕТ СН'!$I$11+СВЦЭМ!$D$10+'СЕТ СН'!$I$5-'СЕТ СН'!$I$21</f>
        <v>3626.2933613099999</v>
      </c>
      <c r="N128" s="36">
        <f>SUMIFS(СВЦЭМ!$D$33:$D$776,СВЦЭМ!$A$33:$A$776,$A128,СВЦЭМ!$B$33:$B$776,N$119)+'СЕТ СН'!$I$11+СВЦЭМ!$D$10+'СЕТ СН'!$I$5-'СЕТ СН'!$I$21</f>
        <v>3667.34278885</v>
      </c>
      <c r="O128" s="36">
        <f>SUMIFS(СВЦЭМ!$D$33:$D$776,СВЦЭМ!$A$33:$A$776,$A128,СВЦЭМ!$B$33:$B$776,O$119)+'СЕТ СН'!$I$11+СВЦЭМ!$D$10+'СЕТ СН'!$I$5-'СЕТ СН'!$I$21</f>
        <v>3687.2767836200001</v>
      </c>
      <c r="P128" s="36">
        <f>SUMIFS(СВЦЭМ!$D$33:$D$776,СВЦЭМ!$A$33:$A$776,$A128,СВЦЭМ!$B$33:$B$776,P$119)+'СЕТ СН'!$I$11+СВЦЭМ!$D$10+'СЕТ СН'!$I$5-'СЕТ СН'!$I$21</f>
        <v>3707.6724323999997</v>
      </c>
      <c r="Q128" s="36">
        <f>SUMIFS(СВЦЭМ!$D$33:$D$776,СВЦЭМ!$A$33:$A$776,$A128,СВЦЭМ!$B$33:$B$776,Q$119)+'СЕТ СН'!$I$11+СВЦЭМ!$D$10+'СЕТ СН'!$I$5-'СЕТ СН'!$I$21</f>
        <v>3708.1479391499997</v>
      </c>
      <c r="R128" s="36">
        <f>SUMIFS(СВЦЭМ!$D$33:$D$776,СВЦЭМ!$A$33:$A$776,$A128,СВЦЭМ!$B$33:$B$776,R$119)+'СЕТ СН'!$I$11+СВЦЭМ!$D$10+'СЕТ СН'!$I$5-'СЕТ СН'!$I$21</f>
        <v>3680.0495303500002</v>
      </c>
      <c r="S128" s="36">
        <f>SUMIFS(СВЦЭМ!$D$33:$D$776,СВЦЭМ!$A$33:$A$776,$A128,СВЦЭМ!$B$33:$B$776,S$119)+'СЕТ СН'!$I$11+СВЦЭМ!$D$10+'СЕТ СН'!$I$5-'СЕТ СН'!$I$21</f>
        <v>3616.9144163800001</v>
      </c>
      <c r="T128" s="36">
        <f>SUMIFS(СВЦЭМ!$D$33:$D$776,СВЦЭМ!$A$33:$A$776,$A128,СВЦЭМ!$B$33:$B$776,T$119)+'СЕТ СН'!$I$11+СВЦЭМ!$D$10+'СЕТ СН'!$I$5-'СЕТ СН'!$I$21</f>
        <v>3591.8840279599999</v>
      </c>
      <c r="U128" s="36">
        <f>SUMIFS(СВЦЭМ!$D$33:$D$776,СВЦЭМ!$A$33:$A$776,$A128,СВЦЭМ!$B$33:$B$776,U$119)+'СЕТ СН'!$I$11+СВЦЭМ!$D$10+'СЕТ СН'!$I$5-'СЕТ СН'!$I$21</f>
        <v>3572.9748402599998</v>
      </c>
      <c r="V128" s="36">
        <f>SUMIFS(СВЦЭМ!$D$33:$D$776,СВЦЭМ!$A$33:$A$776,$A128,СВЦЭМ!$B$33:$B$776,V$119)+'СЕТ СН'!$I$11+СВЦЭМ!$D$10+'СЕТ СН'!$I$5-'СЕТ СН'!$I$21</f>
        <v>3568.42433613</v>
      </c>
      <c r="W128" s="36">
        <f>SUMIFS(СВЦЭМ!$D$33:$D$776,СВЦЭМ!$A$33:$A$776,$A128,СВЦЭМ!$B$33:$B$776,W$119)+'СЕТ СН'!$I$11+СВЦЭМ!$D$10+'СЕТ СН'!$I$5-'СЕТ СН'!$I$21</f>
        <v>3595.2722916100001</v>
      </c>
      <c r="X128" s="36">
        <f>SUMIFS(СВЦЭМ!$D$33:$D$776,СВЦЭМ!$A$33:$A$776,$A128,СВЦЭМ!$B$33:$B$776,X$119)+'СЕТ СН'!$I$11+СВЦЭМ!$D$10+'СЕТ СН'!$I$5-'СЕТ СН'!$I$21</f>
        <v>3651.32140622</v>
      </c>
      <c r="Y128" s="36">
        <f>SUMIFS(СВЦЭМ!$D$33:$D$776,СВЦЭМ!$A$33:$A$776,$A128,СВЦЭМ!$B$33:$B$776,Y$119)+'СЕТ СН'!$I$11+СВЦЭМ!$D$10+'СЕТ СН'!$I$5-'СЕТ СН'!$I$21</f>
        <v>3668.6389584899998</v>
      </c>
    </row>
    <row r="129" spans="1:25" ht="15.75" x14ac:dyDescent="0.2">
      <c r="A129" s="35">
        <f t="shared" si="3"/>
        <v>43534</v>
      </c>
      <c r="B129" s="36">
        <f>SUMIFS(СВЦЭМ!$D$33:$D$776,СВЦЭМ!$A$33:$A$776,$A129,СВЦЭМ!$B$33:$B$776,B$119)+'СЕТ СН'!$I$11+СВЦЭМ!$D$10+'СЕТ СН'!$I$5-'СЕТ СН'!$I$21</f>
        <v>3711.2759366199998</v>
      </c>
      <c r="C129" s="36">
        <f>SUMIFS(СВЦЭМ!$D$33:$D$776,СВЦЭМ!$A$33:$A$776,$A129,СВЦЭМ!$B$33:$B$776,C$119)+'СЕТ СН'!$I$11+СВЦЭМ!$D$10+'СЕТ СН'!$I$5-'СЕТ СН'!$I$21</f>
        <v>3698.3316052</v>
      </c>
      <c r="D129" s="36">
        <f>SUMIFS(СВЦЭМ!$D$33:$D$776,СВЦЭМ!$A$33:$A$776,$A129,СВЦЭМ!$B$33:$B$776,D$119)+'СЕТ СН'!$I$11+СВЦЭМ!$D$10+'СЕТ СН'!$I$5-'СЕТ СН'!$I$21</f>
        <v>3718.70071684</v>
      </c>
      <c r="E129" s="36">
        <f>SUMIFS(СВЦЭМ!$D$33:$D$776,СВЦЭМ!$A$33:$A$776,$A129,СВЦЭМ!$B$33:$B$776,E$119)+'СЕТ СН'!$I$11+СВЦЭМ!$D$10+'СЕТ СН'!$I$5-'СЕТ СН'!$I$21</f>
        <v>3723.71836037</v>
      </c>
      <c r="F129" s="36">
        <f>SUMIFS(СВЦЭМ!$D$33:$D$776,СВЦЭМ!$A$33:$A$776,$A129,СВЦЭМ!$B$33:$B$776,F$119)+'СЕТ СН'!$I$11+СВЦЭМ!$D$10+'СЕТ СН'!$I$5-'СЕТ СН'!$I$21</f>
        <v>3727.68144274</v>
      </c>
      <c r="G129" s="36">
        <f>SUMIFS(СВЦЭМ!$D$33:$D$776,СВЦЭМ!$A$33:$A$776,$A129,СВЦЭМ!$B$33:$B$776,G$119)+'СЕТ СН'!$I$11+СВЦЭМ!$D$10+'СЕТ СН'!$I$5-'СЕТ СН'!$I$21</f>
        <v>3725.10928057</v>
      </c>
      <c r="H129" s="36">
        <f>SUMIFS(СВЦЭМ!$D$33:$D$776,СВЦЭМ!$A$33:$A$776,$A129,СВЦЭМ!$B$33:$B$776,H$119)+'СЕТ СН'!$I$11+СВЦЭМ!$D$10+'СЕТ СН'!$I$5-'СЕТ СН'!$I$21</f>
        <v>3725.8359426899997</v>
      </c>
      <c r="I129" s="36">
        <f>SUMIFS(СВЦЭМ!$D$33:$D$776,СВЦЭМ!$A$33:$A$776,$A129,СВЦЭМ!$B$33:$B$776,I$119)+'СЕТ СН'!$I$11+СВЦЭМ!$D$10+'СЕТ СН'!$I$5-'СЕТ СН'!$I$21</f>
        <v>3686.1566875499998</v>
      </c>
      <c r="J129" s="36">
        <f>SUMIFS(СВЦЭМ!$D$33:$D$776,СВЦЭМ!$A$33:$A$776,$A129,СВЦЭМ!$B$33:$B$776,J$119)+'СЕТ СН'!$I$11+СВЦЭМ!$D$10+'СЕТ СН'!$I$5-'СЕТ СН'!$I$21</f>
        <v>3649.2629668599998</v>
      </c>
      <c r="K129" s="36">
        <f>SUMIFS(СВЦЭМ!$D$33:$D$776,СВЦЭМ!$A$33:$A$776,$A129,СВЦЭМ!$B$33:$B$776,K$119)+'СЕТ СН'!$I$11+СВЦЭМ!$D$10+'СЕТ СН'!$I$5-'СЕТ СН'!$I$21</f>
        <v>3620.63570772</v>
      </c>
      <c r="L129" s="36">
        <f>SUMIFS(СВЦЭМ!$D$33:$D$776,СВЦЭМ!$A$33:$A$776,$A129,СВЦЭМ!$B$33:$B$776,L$119)+'СЕТ СН'!$I$11+СВЦЭМ!$D$10+'СЕТ СН'!$I$5-'СЕТ СН'!$I$21</f>
        <v>3602.81977022</v>
      </c>
      <c r="M129" s="36">
        <f>SUMIFS(СВЦЭМ!$D$33:$D$776,СВЦЭМ!$A$33:$A$776,$A129,СВЦЭМ!$B$33:$B$776,M$119)+'СЕТ СН'!$I$11+СВЦЭМ!$D$10+'СЕТ СН'!$I$5-'СЕТ СН'!$I$21</f>
        <v>3631.8732551899998</v>
      </c>
      <c r="N129" s="36">
        <f>SUMIFS(СВЦЭМ!$D$33:$D$776,СВЦЭМ!$A$33:$A$776,$A129,СВЦЭМ!$B$33:$B$776,N$119)+'СЕТ СН'!$I$11+СВЦЭМ!$D$10+'СЕТ СН'!$I$5-'СЕТ СН'!$I$21</f>
        <v>3680.4675112199998</v>
      </c>
      <c r="O129" s="36">
        <f>SUMIFS(СВЦЭМ!$D$33:$D$776,СВЦЭМ!$A$33:$A$776,$A129,СВЦЭМ!$B$33:$B$776,O$119)+'СЕТ СН'!$I$11+СВЦЭМ!$D$10+'СЕТ СН'!$I$5-'СЕТ СН'!$I$21</f>
        <v>3694.1303979899999</v>
      </c>
      <c r="P129" s="36">
        <f>SUMIFS(СВЦЭМ!$D$33:$D$776,СВЦЭМ!$A$33:$A$776,$A129,СВЦЭМ!$B$33:$B$776,P$119)+'СЕТ СН'!$I$11+СВЦЭМ!$D$10+'СЕТ СН'!$I$5-'СЕТ СН'!$I$21</f>
        <v>3703.7418178200001</v>
      </c>
      <c r="Q129" s="36">
        <f>SUMIFS(СВЦЭМ!$D$33:$D$776,СВЦЭМ!$A$33:$A$776,$A129,СВЦЭМ!$B$33:$B$776,Q$119)+'СЕТ СН'!$I$11+СВЦЭМ!$D$10+'СЕТ СН'!$I$5-'СЕТ СН'!$I$21</f>
        <v>3696.6424466199996</v>
      </c>
      <c r="R129" s="36">
        <f>SUMIFS(СВЦЭМ!$D$33:$D$776,СВЦЭМ!$A$33:$A$776,$A129,СВЦЭМ!$B$33:$B$776,R$119)+'СЕТ СН'!$I$11+СВЦЭМ!$D$10+'СЕТ СН'!$I$5-'СЕТ СН'!$I$21</f>
        <v>3677.4229954499997</v>
      </c>
      <c r="S129" s="36">
        <f>SUMIFS(СВЦЭМ!$D$33:$D$776,СВЦЭМ!$A$33:$A$776,$A129,СВЦЭМ!$B$33:$B$776,S$119)+'СЕТ СН'!$I$11+СВЦЭМ!$D$10+'СЕТ СН'!$I$5-'СЕТ СН'!$I$21</f>
        <v>3635.2775367700001</v>
      </c>
      <c r="T129" s="36">
        <f>SUMIFS(СВЦЭМ!$D$33:$D$776,СВЦЭМ!$A$33:$A$776,$A129,СВЦЭМ!$B$33:$B$776,T$119)+'СЕТ СН'!$I$11+СВЦЭМ!$D$10+'СЕТ СН'!$I$5-'СЕТ СН'!$I$21</f>
        <v>3612.26365334</v>
      </c>
      <c r="U129" s="36">
        <f>SUMIFS(СВЦЭМ!$D$33:$D$776,СВЦЭМ!$A$33:$A$776,$A129,СВЦЭМ!$B$33:$B$776,U$119)+'СЕТ СН'!$I$11+СВЦЭМ!$D$10+'СЕТ СН'!$I$5-'СЕТ СН'!$I$21</f>
        <v>3567.8965671299998</v>
      </c>
      <c r="V129" s="36">
        <f>SUMIFS(СВЦЭМ!$D$33:$D$776,СВЦЭМ!$A$33:$A$776,$A129,СВЦЭМ!$B$33:$B$776,V$119)+'СЕТ СН'!$I$11+СВЦЭМ!$D$10+'СЕТ СН'!$I$5-'СЕТ СН'!$I$21</f>
        <v>3556.1664846499998</v>
      </c>
      <c r="W129" s="36">
        <f>SUMIFS(СВЦЭМ!$D$33:$D$776,СВЦЭМ!$A$33:$A$776,$A129,СВЦЭМ!$B$33:$B$776,W$119)+'СЕТ СН'!$I$11+СВЦЭМ!$D$10+'СЕТ СН'!$I$5-'СЕТ СН'!$I$21</f>
        <v>3559.6383844299999</v>
      </c>
      <c r="X129" s="36">
        <f>SUMIFS(СВЦЭМ!$D$33:$D$776,СВЦЭМ!$A$33:$A$776,$A129,СВЦЭМ!$B$33:$B$776,X$119)+'СЕТ СН'!$I$11+СВЦЭМ!$D$10+'СЕТ СН'!$I$5-'СЕТ СН'!$I$21</f>
        <v>3609.6409163999997</v>
      </c>
      <c r="Y129" s="36">
        <f>SUMIFS(СВЦЭМ!$D$33:$D$776,СВЦЭМ!$A$33:$A$776,$A129,СВЦЭМ!$B$33:$B$776,Y$119)+'СЕТ СН'!$I$11+СВЦЭМ!$D$10+'СЕТ СН'!$I$5-'СЕТ СН'!$I$21</f>
        <v>3663.5796594399999</v>
      </c>
    </row>
    <row r="130" spans="1:25" ht="15.75" x14ac:dyDescent="0.2">
      <c r="A130" s="35">
        <f t="shared" si="3"/>
        <v>43535</v>
      </c>
      <c r="B130" s="36">
        <f>SUMIFS(СВЦЭМ!$D$33:$D$776,СВЦЭМ!$A$33:$A$776,$A130,СВЦЭМ!$B$33:$B$776,B$119)+'СЕТ СН'!$I$11+СВЦЭМ!$D$10+'СЕТ СН'!$I$5-'СЕТ СН'!$I$21</f>
        <v>3696.8032573400001</v>
      </c>
      <c r="C130" s="36">
        <f>SUMIFS(СВЦЭМ!$D$33:$D$776,СВЦЭМ!$A$33:$A$776,$A130,СВЦЭМ!$B$33:$B$776,C$119)+'СЕТ СН'!$I$11+СВЦЭМ!$D$10+'СЕТ СН'!$I$5-'СЕТ СН'!$I$21</f>
        <v>3706.6584041799997</v>
      </c>
      <c r="D130" s="36">
        <f>SUMIFS(СВЦЭМ!$D$33:$D$776,СВЦЭМ!$A$33:$A$776,$A130,СВЦЭМ!$B$33:$B$776,D$119)+'СЕТ СН'!$I$11+СВЦЭМ!$D$10+'СЕТ СН'!$I$5-'СЕТ СН'!$I$21</f>
        <v>3733.0584995999998</v>
      </c>
      <c r="E130" s="36">
        <f>SUMIFS(СВЦЭМ!$D$33:$D$776,СВЦЭМ!$A$33:$A$776,$A130,СВЦЭМ!$B$33:$B$776,E$119)+'СЕТ СН'!$I$11+СВЦЭМ!$D$10+'СЕТ СН'!$I$5-'СЕТ СН'!$I$21</f>
        <v>3730.46347668</v>
      </c>
      <c r="F130" s="36">
        <f>SUMIFS(СВЦЭМ!$D$33:$D$776,СВЦЭМ!$A$33:$A$776,$A130,СВЦЭМ!$B$33:$B$776,F$119)+'СЕТ СН'!$I$11+СВЦЭМ!$D$10+'СЕТ СН'!$I$5-'СЕТ СН'!$I$21</f>
        <v>3734.7577670800001</v>
      </c>
      <c r="G130" s="36">
        <f>SUMIFS(СВЦЭМ!$D$33:$D$776,СВЦЭМ!$A$33:$A$776,$A130,СВЦЭМ!$B$33:$B$776,G$119)+'СЕТ СН'!$I$11+СВЦЭМ!$D$10+'СЕТ СН'!$I$5-'СЕТ СН'!$I$21</f>
        <v>3743.3241107200001</v>
      </c>
      <c r="H130" s="36">
        <f>SUMIFS(СВЦЭМ!$D$33:$D$776,СВЦЭМ!$A$33:$A$776,$A130,СВЦЭМ!$B$33:$B$776,H$119)+'СЕТ СН'!$I$11+СВЦЭМ!$D$10+'СЕТ СН'!$I$5-'СЕТ СН'!$I$21</f>
        <v>3709.5282046299999</v>
      </c>
      <c r="I130" s="36">
        <f>SUMIFS(СВЦЭМ!$D$33:$D$776,СВЦЭМ!$A$33:$A$776,$A130,СВЦЭМ!$B$33:$B$776,I$119)+'СЕТ СН'!$I$11+СВЦЭМ!$D$10+'СЕТ СН'!$I$5-'СЕТ СН'!$I$21</f>
        <v>3695.40056344</v>
      </c>
      <c r="J130" s="36">
        <f>SUMIFS(СВЦЭМ!$D$33:$D$776,СВЦЭМ!$A$33:$A$776,$A130,СВЦЭМ!$B$33:$B$776,J$119)+'СЕТ СН'!$I$11+СВЦЭМ!$D$10+'СЕТ СН'!$I$5-'СЕТ СН'!$I$21</f>
        <v>3668.9216995299998</v>
      </c>
      <c r="K130" s="36">
        <f>SUMIFS(СВЦЭМ!$D$33:$D$776,СВЦЭМ!$A$33:$A$776,$A130,СВЦЭМ!$B$33:$B$776,K$119)+'СЕТ СН'!$I$11+СВЦЭМ!$D$10+'СЕТ СН'!$I$5-'СЕТ СН'!$I$21</f>
        <v>3617.6623874400002</v>
      </c>
      <c r="L130" s="36">
        <f>SUMIFS(СВЦЭМ!$D$33:$D$776,СВЦЭМ!$A$33:$A$776,$A130,СВЦЭМ!$B$33:$B$776,L$119)+'СЕТ СН'!$I$11+СВЦЭМ!$D$10+'СЕТ СН'!$I$5-'СЕТ СН'!$I$21</f>
        <v>3622.02381393</v>
      </c>
      <c r="M130" s="36">
        <f>SUMIFS(СВЦЭМ!$D$33:$D$776,СВЦЭМ!$A$33:$A$776,$A130,СВЦЭМ!$B$33:$B$776,M$119)+'СЕТ СН'!$I$11+СВЦЭМ!$D$10+'СЕТ СН'!$I$5-'СЕТ СН'!$I$21</f>
        <v>3641.4533065799997</v>
      </c>
      <c r="N130" s="36">
        <f>SUMIFS(СВЦЭМ!$D$33:$D$776,СВЦЭМ!$A$33:$A$776,$A130,СВЦЭМ!$B$33:$B$776,N$119)+'СЕТ СН'!$I$11+СВЦЭМ!$D$10+'СЕТ СН'!$I$5-'СЕТ СН'!$I$21</f>
        <v>3680.8811612999998</v>
      </c>
      <c r="O130" s="36">
        <f>SUMIFS(СВЦЭМ!$D$33:$D$776,СВЦЭМ!$A$33:$A$776,$A130,СВЦЭМ!$B$33:$B$776,O$119)+'СЕТ СН'!$I$11+СВЦЭМ!$D$10+'СЕТ СН'!$I$5-'СЕТ СН'!$I$21</f>
        <v>3695.32110586</v>
      </c>
      <c r="P130" s="36">
        <f>SUMIFS(СВЦЭМ!$D$33:$D$776,СВЦЭМ!$A$33:$A$776,$A130,СВЦЭМ!$B$33:$B$776,P$119)+'СЕТ СН'!$I$11+СВЦЭМ!$D$10+'СЕТ СН'!$I$5-'СЕТ СН'!$I$21</f>
        <v>3706.2594244799998</v>
      </c>
      <c r="Q130" s="36">
        <f>SUMIFS(СВЦЭМ!$D$33:$D$776,СВЦЭМ!$A$33:$A$776,$A130,СВЦЭМ!$B$33:$B$776,Q$119)+'СЕТ СН'!$I$11+СВЦЭМ!$D$10+'СЕТ СН'!$I$5-'СЕТ СН'!$I$21</f>
        <v>3706.8678162799997</v>
      </c>
      <c r="R130" s="36">
        <f>SUMIFS(СВЦЭМ!$D$33:$D$776,СВЦЭМ!$A$33:$A$776,$A130,СВЦЭМ!$B$33:$B$776,R$119)+'СЕТ СН'!$I$11+СВЦЭМ!$D$10+'СЕТ СН'!$I$5-'СЕТ СН'!$I$21</f>
        <v>3685.9925051199998</v>
      </c>
      <c r="S130" s="36">
        <f>SUMIFS(СВЦЭМ!$D$33:$D$776,СВЦЭМ!$A$33:$A$776,$A130,СВЦЭМ!$B$33:$B$776,S$119)+'СЕТ СН'!$I$11+СВЦЭМ!$D$10+'СЕТ СН'!$I$5-'СЕТ СН'!$I$21</f>
        <v>3682.4292368699998</v>
      </c>
      <c r="T130" s="36">
        <f>SUMIFS(СВЦЭМ!$D$33:$D$776,СВЦЭМ!$A$33:$A$776,$A130,СВЦЭМ!$B$33:$B$776,T$119)+'СЕТ СН'!$I$11+СВЦЭМ!$D$10+'СЕТ СН'!$I$5-'СЕТ СН'!$I$21</f>
        <v>3662.41228615</v>
      </c>
      <c r="U130" s="36">
        <f>SUMIFS(СВЦЭМ!$D$33:$D$776,СВЦЭМ!$A$33:$A$776,$A130,СВЦЭМ!$B$33:$B$776,U$119)+'СЕТ СН'!$I$11+СВЦЭМ!$D$10+'СЕТ СН'!$I$5-'СЕТ СН'!$I$21</f>
        <v>3600.2546277299998</v>
      </c>
      <c r="V130" s="36">
        <f>SUMIFS(СВЦЭМ!$D$33:$D$776,СВЦЭМ!$A$33:$A$776,$A130,СВЦЭМ!$B$33:$B$776,V$119)+'СЕТ СН'!$I$11+СВЦЭМ!$D$10+'СЕТ СН'!$I$5-'СЕТ СН'!$I$21</f>
        <v>3586.0307266199998</v>
      </c>
      <c r="W130" s="36">
        <f>SUMIFS(СВЦЭМ!$D$33:$D$776,СВЦЭМ!$A$33:$A$776,$A130,СВЦЭМ!$B$33:$B$776,W$119)+'СЕТ СН'!$I$11+СВЦЭМ!$D$10+'СЕТ СН'!$I$5-'СЕТ СН'!$I$21</f>
        <v>3583.8013351999998</v>
      </c>
      <c r="X130" s="36">
        <f>SUMIFS(СВЦЭМ!$D$33:$D$776,СВЦЭМ!$A$33:$A$776,$A130,СВЦЭМ!$B$33:$B$776,X$119)+'СЕТ СН'!$I$11+СВЦЭМ!$D$10+'СЕТ СН'!$I$5-'СЕТ СН'!$I$21</f>
        <v>3599.50626328</v>
      </c>
      <c r="Y130" s="36">
        <f>SUMIFS(СВЦЭМ!$D$33:$D$776,СВЦЭМ!$A$33:$A$776,$A130,СВЦЭМ!$B$33:$B$776,Y$119)+'СЕТ СН'!$I$11+СВЦЭМ!$D$10+'СЕТ СН'!$I$5-'СЕТ СН'!$I$21</f>
        <v>3642.6183173700001</v>
      </c>
    </row>
    <row r="131" spans="1:25" ht="15.75" x14ac:dyDescent="0.2">
      <c r="A131" s="35">
        <f t="shared" si="3"/>
        <v>43536</v>
      </c>
      <c r="B131" s="36">
        <f>SUMIFS(СВЦЭМ!$D$33:$D$776,СВЦЭМ!$A$33:$A$776,$A131,СВЦЭМ!$B$33:$B$776,B$119)+'СЕТ СН'!$I$11+СВЦЭМ!$D$10+'СЕТ СН'!$I$5-'СЕТ СН'!$I$21</f>
        <v>3722.0230807200001</v>
      </c>
      <c r="C131" s="36">
        <f>SUMIFS(СВЦЭМ!$D$33:$D$776,СВЦЭМ!$A$33:$A$776,$A131,СВЦЭМ!$B$33:$B$776,C$119)+'СЕТ СН'!$I$11+СВЦЭМ!$D$10+'СЕТ СН'!$I$5-'СЕТ СН'!$I$21</f>
        <v>3736.7491776100001</v>
      </c>
      <c r="D131" s="36">
        <f>SUMIFS(СВЦЭМ!$D$33:$D$776,СВЦЭМ!$A$33:$A$776,$A131,СВЦЭМ!$B$33:$B$776,D$119)+'СЕТ СН'!$I$11+СВЦЭМ!$D$10+'СЕТ СН'!$I$5-'СЕТ СН'!$I$21</f>
        <v>3752.2900128599999</v>
      </c>
      <c r="E131" s="36">
        <f>SUMIFS(СВЦЭМ!$D$33:$D$776,СВЦЭМ!$A$33:$A$776,$A131,СВЦЭМ!$B$33:$B$776,E$119)+'СЕТ СН'!$I$11+СВЦЭМ!$D$10+'СЕТ СН'!$I$5-'СЕТ СН'!$I$21</f>
        <v>3763.9607311499999</v>
      </c>
      <c r="F131" s="36">
        <f>SUMIFS(СВЦЭМ!$D$33:$D$776,СВЦЭМ!$A$33:$A$776,$A131,СВЦЭМ!$B$33:$B$776,F$119)+'СЕТ СН'!$I$11+СВЦЭМ!$D$10+'СЕТ СН'!$I$5-'СЕТ СН'!$I$21</f>
        <v>3763.81353554</v>
      </c>
      <c r="G131" s="36">
        <f>SUMIFS(СВЦЭМ!$D$33:$D$776,СВЦЭМ!$A$33:$A$776,$A131,СВЦЭМ!$B$33:$B$776,G$119)+'СЕТ СН'!$I$11+СВЦЭМ!$D$10+'СЕТ СН'!$I$5-'СЕТ СН'!$I$21</f>
        <v>3745.7012163299996</v>
      </c>
      <c r="H131" s="36">
        <f>SUMIFS(СВЦЭМ!$D$33:$D$776,СВЦЭМ!$A$33:$A$776,$A131,СВЦЭМ!$B$33:$B$776,H$119)+'СЕТ СН'!$I$11+СВЦЭМ!$D$10+'СЕТ СН'!$I$5-'СЕТ СН'!$I$21</f>
        <v>3710.8487406200002</v>
      </c>
      <c r="I131" s="36">
        <f>SUMIFS(СВЦЭМ!$D$33:$D$776,СВЦЭМ!$A$33:$A$776,$A131,СВЦЭМ!$B$33:$B$776,I$119)+'СЕТ СН'!$I$11+СВЦЭМ!$D$10+'СЕТ СН'!$I$5-'СЕТ СН'!$I$21</f>
        <v>3657.5365415799997</v>
      </c>
      <c r="J131" s="36">
        <f>SUMIFS(СВЦЭМ!$D$33:$D$776,СВЦЭМ!$A$33:$A$776,$A131,СВЦЭМ!$B$33:$B$776,J$119)+'СЕТ СН'!$I$11+СВЦЭМ!$D$10+'СЕТ СН'!$I$5-'СЕТ СН'!$I$21</f>
        <v>3614.2428487399998</v>
      </c>
      <c r="K131" s="36">
        <f>SUMIFS(СВЦЭМ!$D$33:$D$776,СВЦЭМ!$A$33:$A$776,$A131,СВЦЭМ!$B$33:$B$776,K$119)+'СЕТ СН'!$I$11+СВЦЭМ!$D$10+'СЕТ СН'!$I$5-'СЕТ СН'!$I$21</f>
        <v>3598.30485318</v>
      </c>
      <c r="L131" s="36">
        <f>SUMIFS(СВЦЭМ!$D$33:$D$776,СВЦЭМ!$A$33:$A$776,$A131,СВЦЭМ!$B$33:$B$776,L$119)+'СЕТ СН'!$I$11+СВЦЭМ!$D$10+'СЕТ СН'!$I$5-'СЕТ СН'!$I$21</f>
        <v>3593.0914998399999</v>
      </c>
      <c r="M131" s="36">
        <f>SUMIFS(СВЦЭМ!$D$33:$D$776,СВЦЭМ!$A$33:$A$776,$A131,СВЦЭМ!$B$33:$B$776,M$119)+'СЕТ СН'!$I$11+СВЦЭМ!$D$10+'СЕТ СН'!$I$5-'СЕТ СН'!$I$21</f>
        <v>3621.16733527</v>
      </c>
      <c r="N131" s="36">
        <f>SUMIFS(СВЦЭМ!$D$33:$D$776,СВЦЭМ!$A$33:$A$776,$A131,СВЦЭМ!$B$33:$B$776,N$119)+'СЕТ СН'!$I$11+СВЦЭМ!$D$10+'СЕТ СН'!$I$5-'СЕТ СН'!$I$21</f>
        <v>3648.7460953299997</v>
      </c>
      <c r="O131" s="36">
        <f>SUMIFS(СВЦЭМ!$D$33:$D$776,СВЦЭМ!$A$33:$A$776,$A131,СВЦЭМ!$B$33:$B$776,O$119)+'СЕТ СН'!$I$11+СВЦЭМ!$D$10+'СЕТ СН'!$I$5-'СЕТ СН'!$I$21</f>
        <v>3666.5974836999999</v>
      </c>
      <c r="P131" s="36">
        <f>SUMIFS(СВЦЭМ!$D$33:$D$776,СВЦЭМ!$A$33:$A$776,$A131,СВЦЭМ!$B$33:$B$776,P$119)+'СЕТ СН'!$I$11+СВЦЭМ!$D$10+'СЕТ СН'!$I$5-'СЕТ СН'!$I$21</f>
        <v>3669.9627839</v>
      </c>
      <c r="Q131" s="36">
        <f>SUMIFS(СВЦЭМ!$D$33:$D$776,СВЦЭМ!$A$33:$A$776,$A131,СВЦЭМ!$B$33:$B$776,Q$119)+'СЕТ СН'!$I$11+СВЦЭМ!$D$10+'СЕТ СН'!$I$5-'СЕТ СН'!$I$21</f>
        <v>3661.1573641300001</v>
      </c>
      <c r="R131" s="36">
        <f>SUMIFS(СВЦЭМ!$D$33:$D$776,СВЦЭМ!$A$33:$A$776,$A131,СВЦЭМ!$B$33:$B$776,R$119)+'СЕТ СН'!$I$11+СВЦЭМ!$D$10+'СЕТ СН'!$I$5-'СЕТ СН'!$I$21</f>
        <v>3642.0156660299999</v>
      </c>
      <c r="S131" s="36">
        <f>SUMIFS(СВЦЭМ!$D$33:$D$776,СВЦЭМ!$A$33:$A$776,$A131,СВЦЭМ!$B$33:$B$776,S$119)+'СЕТ СН'!$I$11+СВЦЭМ!$D$10+'СЕТ СН'!$I$5-'СЕТ СН'!$I$21</f>
        <v>3607.25958752</v>
      </c>
      <c r="T131" s="36">
        <f>SUMIFS(СВЦЭМ!$D$33:$D$776,СВЦЭМ!$A$33:$A$776,$A131,СВЦЭМ!$B$33:$B$776,T$119)+'СЕТ СН'!$I$11+СВЦЭМ!$D$10+'СЕТ СН'!$I$5-'СЕТ СН'!$I$21</f>
        <v>3584.9461611899997</v>
      </c>
      <c r="U131" s="36">
        <f>SUMIFS(СВЦЭМ!$D$33:$D$776,СВЦЭМ!$A$33:$A$776,$A131,СВЦЭМ!$B$33:$B$776,U$119)+'СЕТ СН'!$I$11+СВЦЭМ!$D$10+'СЕТ СН'!$I$5-'СЕТ СН'!$I$21</f>
        <v>3576.5985269900002</v>
      </c>
      <c r="V131" s="36">
        <f>SUMIFS(СВЦЭМ!$D$33:$D$776,СВЦЭМ!$A$33:$A$776,$A131,СВЦЭМ!$B$33:$B$776,V$119)+'СЕТ СН'!$I$11+СВЦЭМ!$D$10+'СЕТ СН'!$I$5-'СЕТ СН'!$I$21</f>
        <v>3593.13132834</v>
      </c>
      <c r="W131" s="36">
        <f>SUMIFS(СВЦЭМ!$D$33:$D$776,СВЦЭМ!$A$33:$A$776,$A131,СВЦЭМ!$B$33:$B$776,W$119)+'СЕТ СН'!$I$11+СВЦЭМ!$D$10+'СЕТ СН'!$I$5-'СЕТ СН'!$I$21</f>
        <v>3631.5720755399998</v>
      </c>
      <c r="X131" s="36">
        <f>SUMIFS(СВЦЭМ!$D$33:$D$776,СВЦЭМ!$A$33:$A$776,$A131,СВЦЭМ!$B$33:$B$776,X$119)+'СЕТ СН'!$I$11+СВЦЭМ!$D$10+'СЕТ СН'!$I$5-'СЕТ СН'!$I$21</f>
        <v>3697.69298923</v>
      </c>
      <c r="Y131" s="36">
        <f>SUMIFS(СВЦЭМ!$D$33:$D$776,СВЦЭМ!$A$33:$A$776,$A131,СВЦЭМ!$B$33:$B$776,Y$119)+'СЕТ СН'!$I$11+СВЦЭМ!$D$10+'СЕТ СН'!$I$5-'СЕТ СН'!$I$21</f>
        <v>3727.5931338599999</v>
      </c>
    </row>
    <row r="132" spans="1:25" ht="15.75" x14ac:dyDescent="0.2">
      <c r="A132" s="35">
        <f t="shared" si="3"/>
        <v>43537</v>
      </c>
      <c r="B132" s="36">
        <f>SUMIFS(СВЦЭМ!$D$33:$D$776,СВЦЭМ!$A$33:$A$776,$A132,СВЦЭМ!$B$33:$B$776,B$119)+'СЕТ СН'!$I$11+СВЦЭМ!$D$10+'СЕТ СН'!$I$5-'СЕТ СН'!$I$21</f>
        <v>3736.7109614000001</v>
      </c>
      <c r="C132" s="36">
        <f>SUMIFS(СВЦЭМ!$D$33:$D$776,СВЦЭМ!$A$33:$A$776,$A132,СВЦЭМ!$B$33:$B$776,C$119)+'СЕТ СН'!$I$11+СВЦЭМ!$D$10+'СЕТ СН'!$I$5-'СЕТ СН'!$I$21</f>
        <v>3767.6937375799998</v>
      </c>
      <c r="D132" s="36">
        <f>SUMIFS(СВЦЭМ!$D$33:$D$776,СВЦЭМ!$A$33:$A$776,$A132,СВЦЭМ!$B$33:$B$776,D$119)+'СЕТ СН'!$I$11+СВЦЭМ!$D$10+'СЕТ СН'!$I$5-'СЕТ СН'!$I$21</f>
        <v>3785.15365243</v>
      </c>
      <c r="E132" s="36">
        <f>SUMIFS(СВЦЭМ!$D$33:$D$776,СВЦЭМ!$A$33:$A$776,$A132,СВЦЭМ!$B$33:$B$776,E$119)+'СЕТ СН'!$I$11+СВЦЭМ!$D$10+'СЕТ СН'!$I$5-'СЕТ СН'!$I$21</f>
        <v>3793.6198616299998</v>
      </c>
      <c r="F132" s="36">
        <f>SUMIFS(СВЦЭМ!$D$33:$D$776,СВЦЭМ!$A$33:$A$776,$A132,СВЦЭМ!$B$33:$B$776,F$119)+'СЕТ СН'!$I$11+СВЦЭМ!$D$10+'СЕТ СН'!$I$5-'СЕТ СН'!$I$21</f>
        <v>3802.38840407</v>
      </c>
      <c r="G132" s="36">
        <f>SUMIFS(СВЦЭМ!$D$33:$D$776,СВЦЭМ!$A$33:$A$776,$A132,СВЦЭМ!$B$33:$B$776,G$119)+'СЕТ СН'!$I$11+СВЦЭМ!$D$10+'СЕТ СН'!$I$5-'СЕТ СН'!$I$21</f>
        <v>3793.8801947800002</v>
      </c>
      <c r="H132" s="36">
        <f>SUMIFS(СВЦЭМ!$D$33:$D$776,СВЦЭМ!$A$33:$A$776,$A132,СВЦЭМ!$B$33:$B$776,H$119)+'СЕТ СН'!$I$11+СВЦЭМ!$D$10+'СЕТ СН'!$I$5-'СЕТ СН'!$I$21</f>
        <v>3744.98416825</v>
      </c>
      <c r="I132" s="36">
        <f>SUMIFS(СВЦЭМ!$D$33:$D$776,СВЦЭМ!$A$33:$A$776,$A132,СВЦЭМ!$B$33:$B$776,I$119)+'СЕТ СН'!$I$11+СВЦЭМ!$D$10+'СЕТ СН'!$I$5-'СЕТ СН'!$I$21</f>
        <v>3682.4278906899999</v>
      </c>
      <c r="J132" s="36">
        <f>SUMIFS(СВЦЭМ!$D$33:$D$776,СВЦЭМ!$A$33:$A$776,$A132,СВЦЭМ!$B$33:$B$776,J$119)+'СЕТ СН'!$I$11+СВЦЭМ!$D$10+'СЕТ СН'!$I$5-'СЕТ СН'!$I$21</f>
        <v>3636.87964758</v>
      </c>
      <c r="K132" s="36">
        <f>SUMIFS(СВЦЭМ!$D$33:$D$776,СВЦЭМ!$A$33:$A$776,$A132,СВЦЭМ!$B$33:$B$776,K$119)+'СЕТ СН'!$I$11+СВЦЭМ!$D$10+'СЕТ СН'!$I$5-'СЕТ СН'!$I$21</f>
        <v>3598.4606053699999</v>
      </c>
      <c r="L132" s="36">
        <f>SUMIFS(СВЦЭМ!$D$33:$D$776,СВЦЭМ!$A$33:$A$776,$A132,СВЦЭМ!$B$33:$B$776,L$119)+'СЕТ СН'!$I$11+СВЦЭМ!$D$10+'СЕТ СН'!$I$5-'СЕТ СН'!$I$21</f>
        <v>3602.8180105599999</v>
      </c>
      <c r="M132" s="36">
        <f>SUMIFS(СВЦЭМ!$D$33:$D$776,СВЦЭМ!$A$33:$A$776,$A132,СВЦЭМ!$B$33:$B$776,M$119)+'СЕТ СН'!$I$11+СВЦЭМ!$D$10+'СЕТ СН'!$I$5-'СЕТ СН'!$I$21</f>
        <v>3624.9213655200001</v>
      </c>
      <c r="N132" s="36">
        <f>SUMIFS(СВЦЭМ!$D$33:$D$776,СВЦЭМ!$A$33:$A$776,$A132,СВЦЭМ!$B$33:$B$776,N$119)+'СЕТ СН'!$I$11+СВЦЭМ!$D$10+'СЕТ СН'!$I$5-'СЕТ СН'!$I$21</f>
        <v>3658.2115562399999</v>
      </c>
      <c r="O132" s="36">
        <f>SUMIFS(СВЦЭМ!$D$33:$D$776,СВЦЭМ!$A$33:$A$776,$A132,СВЦЭМ!$B$33:$B$776,O$119)+'СЕТ СН'!$I$11+СВЦЭМ!$D$10+'СЕТ СН'!$I$5-'СЕТ СН'!$I$21</f>
        <v>3675.9964402699998</v>
      </c>
      <c r="P132" s="36">
        <f>SUMIFS(СВЦЭМ!$D$33:$D$776,СВЦЭМ!$A$33:$A$776,$A132,СВЦЭМ!$B$33:$B$776,P$119)+'СЕТ СН'!$I$11+СВЦЭМ!$D$10+'СЕТ СН'!$I$5-'СЕТ СН'!$I$21</f>
        <v>3693.4876424700001</v>
      </c>
      <c r="Q132" s="36">
        <f>SUMIFS(СВЦЭМ!$D$33:$D$776,СВЦЭМ!$A$33:$A$776,$A132,СВЦЭМ!$B$33:$B$776,Q$119)+'СЕТ СН'!$I$11+СВЦЭМ!$D$10+'СЕТ СН'!$I$5-'СЕТ СН'!$I$21</f>
        <v>3686.5106339099998</v>
      </c>
      <c r="R132" s="36">
        <f>SUMIFS(СВЦЭМ!$D$33:$D$776,СВЦЭМ!$A$33:$A$776,$A132,СВЦЭМ!$B$33:$B$776,R$119)+'СЕТ СН'!$I$11+СВЦЭМ!$D$10+'СЕТ СН'!$I$5-'СЕТ СН'!$I$21</f>
        <v>3649.3296169099999</v>
      </c>
      <c r="S132" s="36">
        <f>SUMIFS(СВЦЭМ!$D$33:$D$776,СВЦЭМ!$A$33:$A$776,$A132,СВЦЭМ!$B$33:$B$776,S$119)+'СЕТ СН'!$I$11+СВЦЭМ!$D$10+'СЕТ СН'!$I$5-'СЕТ СН'!$I$21</f>
        <v>3603.25126593</v>
      </c>
      <c r="T132" s="36">
        <f>SUMIFS(СВЦЭМ!$D$33:$D$776,СВЦЭМ!$A$33:$A$776,$A132,СВЦЭМ!$B$33:$B$776,T$119)+'СЕТ СН'!$I$11+СВЦЭМ!$D$10+'СЕТ СН'!$I$5-'СЕТ СН'!$I$21</f>
        <v>3582.1766852699998</v>
      </c>
      <c r="U132" s="36">
        <f>SUMIFS(СВЦЭМ!$D$33:$D$776,СВЦЭМ!$A$33:$A$776,$A132,СВЦЭМ!$B$33:$B$776,U$119)+'СЕТ СН'!$I$11+СВЦЭМ!$D$10+'СЕТ СН'!$I$5-'СЕТ СН'!$I$21</f>
        <v>3568.2069618199998</v>
      </c>
      <c r="V132" s="36">
        <f>SUMIFS(СВЦЭМ!$D$33:$D$776,СВЦЭМ!$A$33:$A$776,$A132,СВЦЭМ!$B$33:$B$776,V$119)+'СЕТ СН'!$I$11+СВЦЭМ!$D$10+'СЕТ СН'!$I$5-'СЕТ СН'!$I$21</f>
        <v>3567.8154251999999</v>
      </c>
      <c r="W132" s="36">
        <f>SUMIFS(СВЦЭМ!$D$33:$D$776,СВЦЭМ!$A$33:$A$776,$A132,СВЦЭМ!$B$33:$B$776,W$119)+'СЕТ СН'!$I$11+СВЦЭМ!$D$10+'СЕТ СН'!$I$5-'СЕТ СН'!$I$21</f>
        <v>3578.7783151799999</v>
      </c>
      <c r="X132" s="36">
        <f>SUMIFS(СВЦЭМ!$D$33:$D$776,СВЦЭМ!$A$33:$A$776,$A132,СВЦЭМ!$B$33:$B$776,X$119)+'СЕТ СН'!$I$11+СВЦЭМ!$D$10+'СЕТ СН'!$I$5-'СЕТ СН'!$I$21</f>
        <v>3634.7738361799998</v>
      </c>
      <c r="Y132" s="36">
        <f>SUMIFS(СВЦЭМ!$D$33:$D$776,СВЦЭМ!$A$33:$A$776,$A132,СВЦЭМ!$B$33:$B$776,Y$119)+'СЕТ СН'!$I$11+СВЦЭМ!$D$10+'СЕТ СН'!$I$5-'СЕТ СН'!$I$21</f>
        <v>3676.1610746400002</v>
      </c>
    </row>
    <row r="133" spans="1:25" ht="15.75" x14ac:dyDescent="0.2">
      <c r="A133" s="35">
        <f t="shared" si="3"/>
        <v>43538</v>
      </c>
      <c r="B133" s="36">
        <f>SUMIFS(СВЦЭМ!$D$33:$D$776,СВЦЭМ!$A$33:$A$776,$A133,СВЦЭМ!$B$33:$B$776,B$119)+'СЕТ СН'!$I$11+СВЦЭМ!$D$10+'СЕТ СН'!$I$5-'СЕТ СН'!$I$21</f>
        <v>3778.9449110099999</v>
      </c>
      <c r="C133" s="36">
        <f>SUMIFS(СВЦЭМ!$D$33:$D$776,СВЦЭМ!$A$33:$A$776,$A133,СВЦЭМ!$B$33:$B$776,C$119)+'СЕТ СН'!$I$11+СВЦЭМ!$D$10+'СЕТ СН'!$I$5-'СЕТ СН'!$I$21</f>
        <v>3813.1565992999999</v>
      </c>
      <c r="D133" s="36">
        <f>SUMIFS(СВЦЭМ!$D$33:$D$776,СВЦЭМ!$A$33:$A$776,$A133,СВЦЭМ!$B$33:$B$776,D$119)+'СЕТ СН'!$I$11+СВЦЭМ!$D$10+'СЕТ СН'!$I$5-'СЕТ СН'!$I$21</f>
        <v>3826.8509336400002</v>
      </c>
      <c r="E133" s="36">
        <f>SUMIFS(СВЦЭМ!$D$33:$D$776,СВЦЭМ!$A$33:$A$776,$A133,СВЦЭМ!$B$33:$B$776,E$119)+'СЕТ СН'!$I$11+СВЦЭМ!$D$10+'СЕТ СН'!$I$5-'СЕТ СН'!$I$21</f>
        <v>3822.5463726199996</v>
      </c>
      <c r="F133" s="36">
        <f>SUMIFS(СВЦЭМ!$D$33:$D$776,СВЦЭМ!$A$33:$A$776,$A133,СВЦЭМ!$B$33:$B$776,F$119)+'СЕТ СН'!$I$11+СВЦЭМ!$D$10+'СЕТ СН'!$I$5-'СЕТ СН'!$I$21</f>
        <v>3819.9563152800001</v>
      </c>
      <c r="G133" s="36">
        <f>SUMIFS(СВЦЭМ!$D$33:$D$776,СВЦЭМ!$A$33:$A$776,$A133,СВЦЭМ!$B$33:$B$776,G$119)+'СЕТ СН'!$I$11+СВЦЭМ!$D$10+'СЕТ СН'!$I$5-'СЕТ СН'!$I$21</f>
        <v>3788.5470234899999</v>
      </c>
      <c r="H133" s="36">
        <f>SUMIFS(СВЦЭМ!$D$33:$D$776,СВЦЭМ!$A$33:$A$776,$A133,СВЦЭМ!$B$33:$B$776,H$119)+'СЕТ СН'!$I$11+СВЦЭМ!$D$10+'СЕТ СН'!$I$5-'СЕТ СН'!$I$21</f>
        <v>3730.7473366899999</v>
      </c>
      <c r="I133" s="36">
        <f>SUMIFS(СВЦЭМ!$D$33:$D$776,СВЦЭМ!$A$33:$A$776,$A133,СВЦЭМ!$B$33:$B$776,I$119)+'СЕТ СН'!$I$11+СВЦЭМ!$D$10+'СЕТ СН'!$I$5-'СЕТ СН'!$I$21</f>
        <v>3665.9600467</v>
      </c>
      <c r="J133" s="36">
        <f>SUMIFS(СВЦЭМ!$D$33:$D$776,СВЦЭМ!$A$33:$A$776,$A133,СВЦЭМ!$B$33:$B$776,J$119)+'СЕТ СН'!$I$11+СВЦЭМ!$D$10+'СЕТ СН'!$I$5-'СЕТ СН'!$I$21</f>
        <v>3620.9533508499999</v>
      </c>
      <c r="K133" s="36">
        <f>SUMIFS(СВЦЭМ!$D$33:$D$776,СВЦЭМ!$A$33:$A$776,$A133,СВЦЭМ!$B$33:$B$776,K$119)+'СЕТ СН'!$I$11+СВЦЭМ!$D$10+'СЕТ СН'!$I$5-'СЕТ СН'!$I$21</f>
        <v>3600.4456623000001</v>
      </c>
      <c r="L133" s="36">
        <f>SUMIFS(СВЦЭМ!$D$33:$D$776,СВЦЭМ!$A$33:$A$776,$A133,СВЦЭМ!$B$33:$B$776,L$119)+'СЕТ СН'!$I$11+СВЦЭМ!$D$10+'СЕТ СН'!$I$5-'СЕТ СН'!$I$21</f>
        <v>3600.0153284600001</v>
      </c>
      <c r="M133" s="36">
        <f>SUMIFS(СВЦЭМ!$D$33:$D$776,СВЦЭМ!$A$33:$A$776,$A133,СВЦЭМ!$B$33:$B$776,M$119)+'СЕТ СН'!$I$11+СВЦЭМ!$D$10+'СЕТ СН'!$I$5-'СЕТ СН'!$I$21</f>
        <v>3646.0768066099999</v>
      </c>
      <c r="N133" s="36">
        <f>SUMIFS(СВЦЭМ!$D$33:$D$776,СВЦЭМ!$A$33:$A$776,$A133,СВЦЭМ!$B$33:$B$776,N$119)+'СЕТ СН'!$I$11+СВЦЭМ!$D$10+'СЕТ СН'!$I$5-'СЕТ СН'!$I$21</f>
        <v>3680.70711003</v>
      </c>
      <c r="O133" s="36">
        <f>SUMIFS(СВЦЭМ!$D$33:$D$776,СВЦЭМ!$A$33:$A$776,$A133,СВЦЭМ!$B$33:$B$776,O$119)+'СЕТ СН'!$I$11+СВЦЭМ!$D$10+'СЕТ СН'!$I$5-'СЕТ СН'!$I$21</f>
        <v>3688.8603067700001</v>
      </c>
      <c r="P133" s="36">
        <f>SUMIFS(СВЦЭМ!$D$33:$D$776,СВЦЭМ!$A$33:$A$776,$A133,СВЦЭМ!$B$33:$B$776,P$119)+'СЕТ СН'!$I$11+СВЦЭМ!$D$10+'СЕТ СН'!$I$5-'СЕТ СН'!$I$21</f>
        <v>3703.7373402100002</v>
      </c>
      <c r="Q133" s="36">
        <f>SUMIFS(СВЦЭМ!$D$33:$D$776,СВЦЭМ!$A$33:$A$776,$A133,СВЦЭМ!$B$33:$B$776,Q$119)+'СЕТ СН'!$I$11+СВЦЭМ!$D$10+'СЕТ СН'!$I$5-'СЕТ СН'!$I$21</f>
        <v>3701.8379866199998</v>
      </c>
      <c r="R133" s="36">
        <f>SUMIFS(СВЦЭМ!$D$33:$D$776,СВЦЭМ!$A$33:$A$776,$A133,СВЦЭМ!$B$33:$B$776,R$119)+'СЕТ СН'!$I$11+СВЦЭМ!$D$10+'СЕТ СН'!$I$5-'СЕТ СН'!$I$21</f>
        <v>3669.7580023699998</v>
      </c>
      <c r="S133" s="36">
        <f>SUMIFS(СВЦЭМ!$D$33:$D$776,СВЦЭМ!$A$33:$A$776,$A133,СВЦЭМ!$B$33:$B$776,S$119)+'СЕТ СН'!$I$11+СВЦЭМ!$D$10+'СЕТ СН'!$I$5-'СЕТ СН'!$I$21</f>
        <v>3627.1351330699999</v>
      </c>
      <c r="T133" s="36">
        <f>SUMIFS(СВЦЭМ!$D$33:$D$776,СВЦЭМ!$A$33:$A$776,$A133,СВЦЭМ!$B$33:$B$776,T$119)+'СЕТ СН'!$I$11+СВЦЭМ!$D$10+'СЕТ СН'!$I$5-'СЕТ СН'!$I$21</f>
        <v>3597.9553435899998</v>
      </c>
      <c r="U133" s="36">
        <f>SUMIFS(СВЦЭМ!$D$33:$D$776,СВЦЭМ!$A$33:$A$776,$A133,СВЦЭМ!$B$33:$B$776,U$119)+'СЕТ СН'!$I$11+СВЦЭМ!$D$10+'СЕТ СН'!$I$5-'СЕТ СН'!$I$21</f>
        <v>3555.4558987800001</v>
      </c>
      <c r="V133" s="36">
        <f>SUMIFS(СВЦЭМ!$D$33:$D$776,СВЦЭМ!$A$33:$A$776,$A133,СВЦЭМ!$B$33:$B$776,V$119)+'СЕТ СН'!$I$11+СВЦЭМ!$D$10+'СЕТ СН'!$I$5-'СЕТ СН'!$I$21</f>
        <v>3546.5761650699997</v>
      </c>
      <c r="W133" s="36">
        <f>SUMIFS(СВЦЭМ!$D$33:$D$776,СВЦЭМ!$A$33:$A$776,$A133,СВЦЭМ!$B$33:$B$776,W$119)+'СЕТ СН'!$I$11+СВЦЭМ!$D$10+'СЕТ СН'!$I$5-'СЕТ СН'!$I$21</f>
        <v>3544.4962770100001</v>
      </c>
      <c r="X133" s="36">
        <f>SUMIFS(СВЦЭМ!$D$33:$D$776,СВЦЭМ!$A$33:$A$776,$A133,СВЦЭМ!$B$33:$B$776,X$119)+'СЕТ СН'!$I$11+СВЦЭМ!$D$10+'СЕТ СН'!$I$5-'СЕТ СН'!$I$21</f>
        <v>3565.4654345999998</v>
      </c>
      <c r="Y133" s="36">
        <f>SUMIFS(СВЦЭМ!$D$33:$D$776,СВЦЭМ!$A$33:$A$776,$A133,СВЦЭМ!$B$33:$B$776,Y$119)+'СЕТ СН'!$I$11+СВЦЭМ!$D$10+'СЕТ СН'!$I$5-'СЕТ СН'!$I$21</f>
        <v>3599.3365661899998</v>
      </c>
    </row>
    <row r="134" spans="1:25" ht="15.75" x14ac:dyDescent="0.2">
      <c r="A134" s="35">
        <f t="shared" si="3"/>
        <v>43539</v>
      </c>
      <c r="B134" s="36">
        <f>SUMIFS(СВЦЭМ!$D$33:$D$776,СВЦЭМ!$A$33:$A$776,$A134,СВЦЭМ!$B$33:$B$776,B$119)+'СЕТ СН'!$I$11+СВЦЭМ!$D$10+'СЕТ СН'!$I$5-'СЕТ СН'!$I$21</f>
        <v>3739.7417541300001</v>
      </c>
      <c r="C134" s="36">
        <f>SUMIFS(СВЦЭМ!$D$33:$D$776,СВЦЭМ!$A$33:$A$776,$A134,СВЦЭМ!$B$33:$B$776,C$119)+'СЕТ СН'!$I$11+СВЦЭМ!$D$10+'СЕТ СН'!$I$5-'СЕТ СН'!$I$21</f>
        <v>3806.4046642399999</v>
      </c>
      <c r="D134" s="36">
        <f>SUMIFS(СВЦЭМ!$D$33:$D$776,СВЦЭМ!$A$33:$A$776,$A134,СВЦЭМ!$B$33:$B$776,D$119)+'СЕТ СН'!$I$11+СВЦЭМ!$D$10+'СЕТ СН'!$I$5-'СЕТ СН'!$I$21</f>
        <v>3807.3031758299999</v>
      </c>
      <c r="E134" s="36">
        <f>SUMIFS(СВЦЭМ!$D$33:$D$776,СВЦЭМ!$A$33:$A$776,$A134,СВЦЭМ!$B$33:$B$776,E$119)+'СЕТ СН'!$I$11+СВЦЭМ!$D$10+'СЕТ СН'!$I$5-'СЕТ СН'!$I$21</f>
        <v>3815.5765715500002</v>
      </c>
      <c r="F134" s="36">
        <f>SUMIFS(СВЦЭМ!$D$33:$D$776,СВЦЭМ!$A$33:$A$776,$A134,СВЦЭМ!$B$33:$B$776,F$119)+'СЕТ СН'!$I$11+СВЦЭМ!$D$10+'СЕТ СН'!$I$5-'СЕТ СН'!$I$21</f>
        <v>3807.9832297000003</v>
      </c>
      <c r="G134" s="36">
        <f>SUMIFS(СВЦЭМ!$D$33:$D$776,СВЦЭМ!$A$33:$A$776,$A134,СВЦЭМ!$B$33:$B$776,G$119)+'СЕТ СН'!$I$11+СВЦЭМ!$D$10+'СЕТ СН'!$I$5-'СЕТ СН'!$I$21</f>
        <v>3781.90434091</v>
      </c>
      <c r="H134" s="36">
        <f>SUMIFS(СВЦЭМ!$D$33:$D$776,СВЦЭМ!$A$33:$A$776,$A134,СВЦЭМ!$B$33:$B$776,H$119)+'СЕТ СН'!$I$11+СВЦЭМ!$D$10+'СЕТ СН'!$I$5-'СЕТ СН'!$I$21</f>
        <v>3732.7595415000001</v>
      </c>
      <c r="I134" s="36">
        <f>SUMIFS(СВЦЭМ!$D$33:$D$776,СВЦЭМ!$A$33:$A$776,$A134,СВЦЭМ!$B$33:$B$776,I$119)+'СЕТ СН'!$I$11+СВЦЭМ!$D$10+'СЕТ СН'!$I$5-'СЕТ СН'!$I$21</f>
        <v>3684.3822980099999</v>
      </c>
      <c r="J134" s="36">
        <f>SUMIFS(СВЦЭМ!$D$33:$D$776,СВЦЭМ!$A$33:$A$776,$A134,СВЦЭМ!$B$33:$B$776,J$119)+'СЕТ СН'!$I$11+СВЦЭМ!$D$10+'СЕТ СН'!$I$5-'СЕТ СН'!$I$21</f>
        <v>3647.56538421</v>
      </c>
      <c r="K134" s="36">
        <f>SUMIFS(СВЦЭМ!$D$33:$D$776,СВЦЭМ!$A$33:$A$776,$A134,СВЦЭМ!$B$33:$B$776,K$119)+'СЕТ СН'!$I$11+СВЦЭМ!$D$10+'СЕТ СН'!$I$5-'СЕТ СН'!$I$21</f>
        <v>3644.4095602500001</v>
      </c>
      <c r="L134" s="36">
        <f>SUMIFS(СВЦЭМ!$D$33:$D$776,СВЦЭМ!$A$33:$A$776,$A134,СВЦЭМ!$B$33:$B$776,L$119)+'СЕТ СН'!$I$11+СВЦЭМ!$D$10+'СЕТ СН'!$I$5-'СЕТ СН'!$I$21</f>
        <v>3651.0331084999998</v>
      </c>
      <c r="M134" s="36">
        <f>SUMIFS(СВЦЭМ!$D$33:$D$776,СВЦЭМ!$A$33:$A$776,$A134,СВЦЭМ!$B$33:$B$776,M$119)+'СЕТ СН'!$I$11+СВЦЭМ!$D$10+'СЕТ СН'!$I$5-'СЕТ СН'!$I$21</f>
        <v>3665.2555795799999</v>
      </c>
      <c r="N134" s="36">
        <f>SUMIFS(СВЦЭМ!$D$33:$D$776,СВЦЭМ!$A$33:$A$776,$A134,СВЦЭМ!$B$33:$B$776,N$119)+'СЕТ СН'!$I$11+СВЦЭМ!$D$10+'СЕТ СН'!$I$5-'СЕТ СН'!$I$21</f>
        <v>3667.2687090999998</v>
      </c>
      <c r="O134" s="36">
        <f>SUMIFS(СВЦЭМ!$D$33:$D$776,СВЦЭМ!$A$33:$A$776,$A134,СВЦЭМ!$B$33:$B$776,O$119)+'СЕТ СН'!$I$11+СВЦЭМ!$D$10+'СЕТ СН'!$I$5-'СЕТ СН'!$I$21</f>
        <v>3678.6777508699997</v>
      </c>
      <c r="P134" s="36">
        <f>SUMIFS(СВЦЭМ!$D$33:$D$776,СВЦЭМ!$A$33:$A$776,$A134,СВЦЭМ!$B$33:$B$776,P$119)+'СЕТ СН'!$I$11+СВЦЭМ!$D$10+'СЕТ СН'!$I$5-'СЕТ СН'!$I$21</f>
        <v>3703.2275741499998</v>
      </c>
      <c r="Q134" s="36">
        <f>SUMIFS(СВЦЭМ!$D$33:$D$776,СВЦЭМ!$A$33:$A$776,$A134,СВЦЭМ!$B$33:$B$776,Q$119)+'СЕТ СН'!$I$11+СВЦЭМ!$D$10+'СЕТ СН'!$I$5-'СЕТ СН'!$I$21</f>
        <v>3667.8813832599999</v>
      </c>
      <c r="R134" s="36">
        <f>SUMIFS(СВЦЭМ!$D$33:$D$776,СВЦЭМ!$A$33:$A$776,$A134,СВЦЭМ!$B$33:$B$776,R$119)+'СЕТ СН'!$I$11+СВЦЭМ!$D$10+'СЕТ СН'!$I$5-'СЕТ СН'!$I$21</f>
        <v>3628.8660193599999</v>
      </c>
      <c r="S134" s="36">
        <f>SUMIFS(СВЦЭМ!$D$33:$D$776,СВЦЭМ!$A$33:$A$776,$A134,СВЦЭМ!$B$33:$B$776,S$119)+'СЕТ СН'!$I$11+СВЦЭМ!$D$10+'СЕТ СН'!$I$5-'СЕТ СН'!$I$21</f>
        <v>3584.89739723</v>
      </c>
      <c r="T134" s="36">
        <f>SUMIFS(СВЦЭМ!$D$33:$D$776,СВЦЭМ!$A$33:$A$776,$A134,СВЦЭМ!$B$33:$B$776,T$119)+'СЕТ СН'!$I$11+СВЦЭМ!$D$10+'СЕТ СН'!$I$5-'СЕТ СН'!$I$21</f>
        <v>3573.83016821</v>
      </c>
      <c r="U134" s="36">
        <f>SUMIFS(СВЦЭМ!$D$33:$D$776,СВЦЭМ!$A$33:$A$776,$A134,СВЦЭМ!$B$33:$B$776,U$119)+'СЕТ СН'!$I$11+СВЦЭМ!$D$10+'СЕТ СН'!$I$5-'СЕТ СН'!$I$21</f>
        <v>3564.8198114899997</v>
      </c>
      <c r="V134" s="36">
        <f>SUMIFS(СВЦЭМ!$D$33:$D$776,СВЦЭМ!$A$33:$A$776,$A134,СВЦЭМ!$B$33:$B$776,V$119)+'СЕТ СН'!$I$11+СВЦЭМ!$D$10+'СЕТ СН'!$I$5-'СЕТ СН'!$I$21</f>
        <v>3567.63123718</v>
      </c>
      <c r="W134" s="36">
        <f>SUMIFS(СВЦЭМ!$D$33:$D$776,СВЦЭМ!$A$33:$A$776,$A134,СВЦЭМ!$B$33:$B$776,W$119)+'СЕТ СН'!$I$11+СВЦЭМ!$D$10+'СЕТ СН'!$I$5-'СЕТ СН'!$I$21</f>
        <v>3572.4681869599999</v>
      </c>
      <c r="X134" s="36">
        <f>SUMIFS(СВЦЭМ!$D$33:$D$776,СВЦЭМ!$A$33:$A$776,$A134,СВЦЭМ!$B$33:$B$776,X$119)+'СЕТ СН'!$I$11+СВЦЭМ!$D$10+'СЕТ СН'!$I$5-'СЕТ СН'!$I$21</f>
        <v>3599.7623904699999</v>
      </c>
      <c r="Y134" s="36">
        <f>SUMIFS(СВЦЭМ!$D$33:$D$776,СВЦЭМ!$A$33:$A$776,$A134,СВЦЭМ!$B$33:$B$776,Y$119)+'СЕТ СН'!$I$11+СВЦЭМ!$D$10+'СЕТ СН'!$I$5-'СЕТ СН'!$I$21</f>
        <v>3642.8446675599998</v>
      </c>
    </row>
    <row r="135" spans="1:25" ht="15.75" x14ac:dyDescent="0.2">
      <c r="A135" s="35">
        <f t="shared" si="3"/>
        <v>43540</v>
      </c>
      <c r="B135" s="36">
        <f>SUMIFS(СВЦЭМ!$D$33:$D$776,СВЦЭМ!$A$33:$A$776,$A135,СВЦЭМ!$B$33:$B$776,B$119)+'СЕТ СН'!$I$11+СВЦЭМ!$D$10+'СЕТ СН'!$I$5-'СЕТ СН'!$I$21</f>
        <v>3689.50482212</v>
      </c>
      <c r="C135" s="36">
        <f>SUMIFS(СВЦЭМ!$D$33:$D$776,СВЦЭМ!$A$33:$A$776,$A135,СВЦЭМ!$B$33:$B$776,C$119)+'СЕТ СН'!$I$11+СВЦЭМ!$D$10+'СЕТ СН'!$I$5-'СЕТ СН'!$I$21</f>
        <v>3730.8514590199998</v>
      </c>
      <c r="D135" s="36">
        <f>SUMIFS(СВЦЭМ!$D$33:$D$776,СВЦЭМ!$A$33:$A$776,$A135,СВЦЭМ!$B$33:$B$776,D$119)+'СЕТ СН'!$I$11+СВЦЭМ!$D$10+'СЕТ СН'!$I$5-'СЕТ СН'!$I$21</f>
        <v>3759.2682760399998</v>
      </c>
      <c r="E135" s="36">
        <f>SUMIFS(СВЦЭМ!$D$33:$D$776,СВЦЭМ!$A$33:$A$776,$A135,СВЦЭМ!$B$33:$B$776,E$119)+'СЕТ СН'!$I$11+СВЦЭМ!$D$10+'СЕТ СН'!$I$5-'СЕТ СН'!$I$21</f>
        <v>3766.3245811199999</v>
      </c>
      <c r="F135" s="36">
        <f>SUMIFS(СВЦЭМ!$D$33:$D$776,СВЦЭМ!$A$33:$A$776,$A135,СВЦЭМ!$B$33:$B$776,F$119)+'СЕТ СН'!$I$11+СВЦЭМ!$D$10+'СЕТ СН'!$I$5-'СЕТ СН'!$I$21</f>
        <v>3784.6528329900002</v>
      </c>
      <c r="G135" s="36">
        <f>SUMIFS(СВЦЭМ!$D$33:$D$776,СВЦЭМ!$A$33:$A$776,$A135,СВЦЭМ!$B$33:$B$776,G$119)+'СЕТ СН'!$I$11+СВЦЭМ!$D$10+'СЕТ СН'!$I$5-'СЕТ СН'!$I$21</f>
        <v>3774.3668378299999</v>
      </c>
      <c r="H135" s="36">
        <f>SUMIFS(СВЦЭМ!$D$33:$D$776,СВЦЭМ!$A$33:$A$776,$A135,СВЦЭМ!$B$33:$B$776,H$119)+'СЕТ СН'!$I$11+СВЦЭМ!$D$10+'СЕТ СН'!$I$5-'СЕТ СН'!$I$21</f>
        <v>3742.86797437</v>
      </c>
      <c r="I135" s="36">
        <f>SUMIFS(СВЦЭМ!$D$33:$D$776,СВЦЭМ!$A$33:$A$776,$A135,СВЦЭМ!$B$33:$B$776,I$119)+'СЕТ СН'!$I$11+СВЦЭМ!$D$10+'СЕТ СН'!$I$5-'СЕТ СН'!$I$21</f>
        <v>3668.7145251399998</v>
      </c>
      <c r="J135" s="36">
        <f>SUMIFS(СВЦЭМ!$D$33:$D$776,СВЦЭМ!$A$33:$A$776,$A135,СВЦЭМ!$B$33:$B$776,J$119)+'СЕТ СН'!$I$11+СВЦЭМ!$D$10+'СЕТ СН'!$I$5-'СЕТ СН'!$I$21</f>
        <v>3590.87958364</v>
      </c>
      <c r="K135" s="36">
        <f>SUMIFS(СВЦЭМ!$D$33:$D$776,СВЦЭМ!$A$33:$A$776,$A135,СВЦЭМ!$B$33:$B$776,K$119)+'СЕТ СН'!$I$11+СВЦЭМ!$D$10+'СЕТ СН'!$I$5-'СЕТ СН'!$I$21</f>
        <v>3576.5051548199999</v>
      </c>
      <c r="L135" s="36">
        <f>SUMIFS(СВЦЭМ!$D$33:$D$776,СВЦЭМ!$A$33:$A$776,$A135,СВЦЭМ!$B$33:$B$776,L$119)+'СЕТ СН'!$I$11+СВЦЭМ!$D$10+'СЕТ СН'!$I$5-'СЕТ СН'!$I$21</f>
        <v>3594.95610644</v>
      </c>
      <c r="M135" s="36">
        <f>SUMIFS(СВЦЭМ!$D$33:$D$776,СВЦЭМ!$A$33:$A$776,$A135,СВЦЭМ!$B$33:$B$776,M$119)+'СЕТ СН'!$I$11+СВЦЭМ!$D$10+'СЕТ СН'!$I$5-'СЕТ СН'!$I$21</f>
        <v>3629.0241644399998</v>
      </c>
      <c r="N135" s="36">
        <f>SUMIFS(СВЦЭМ!$D$33:$D$776,СВЦЭМ!$A$33:$A$776,$A135,СВЦЭМ!$B$33:$B$776,N$119)+'СЕТ СН'!$I$11+СВЦЭМ!$D$10+'СЕТ СН'!$I$5-'СЕТ СН'!$I$21</f>
        <v>3665.4144638799999</v>
      </c>
      <c r="O135" s="36">
        <f>SUMIFS(СВЦЭМ!$D$33:$D$776,СВЦЭМ!$A$33:$A$776,$A135,СВЦЭМ!$B$33:$B$776,O$119)+'СЕТ СН'!$I$11+СВЦЭМ!$D$10+'СЕТ СН'!$I$5-'СЕТ СН'!$I$21</f>
        <v>3681.8851890000001</v>
      </c>
      <c r="P135" s="36">
        <f>SUMIFS(СВЦЭМ!$D$33:$D$776,СВЦЭМ!$A$33:$A$776,$A135,СВЦЭМ!$B$33:$B$776,P$119)+'СЕТ СН'!$I$11+СВЦЭМ!$D$10+'СЕТ СН'!$I$5-'СЕТ СН'!$I$21</f>
        <v>3674.0417735000001</v>
      </c>
      <c r="Q135" s="36">
        <f>SUMIFS(СВЦЭМ!$D$33:$D$776,СВЦЭМ!$A$33:$A$776,$A135,СВЦЭМ!$B$33:$B$776,Q$119)+'СЕТ СН'!$I$11+СВЦЭМ!$D$10+'СЕТ СН'!$I$5-'СЕТ СН'!$I$21</f>
        <v>3678.0564310999998</v>
      </c>
      <c r="R135" s="36">
        <f>SUMIFS(СВЦЭМ!$D$33:$D$776,СВЦЭМ!$A$33:$A$776,$A135,СВЦЭМ!$B$33:$B$776,R$119)+'СЕТ СН'!$I$11+СВЦЭМ!$D$10+'СЕТ СН'!$I$5-'СЕТ СН'!$I$21</f>
        <v>3653.1974111999998</v>
      </c>
      <c r="S135" s="36">
        <f>SUMIFS(СВЦЭМ!$D$33:$D$776,СВЦЭМ!$A$33:$A$776,$A135,СВЦЭМ!$B$33:$B$776,S$119)+'СЕТ СН'!$I$11+СВЦЭМ!$D$10+'СЕТ СН'!$I$5-'СЕТ СН'!$I$21</f>
        <v>3603.47076431</v>
      </c>
      <c r="T135" s="36">
        <f>SUMIFS(СВЦЭМ!$D$33:$D$776,СВЦЭМ!$A$33:$A$776,$A135,СВЦЭМ!$B$33:$B$776,T$119)+'СЕТ СН'!$I$11+СВЦЭМ!$D$10+'СЕТ СН'!$I$5-'СЕТ СН'!$I$21</f>
        <v>3588.1618979699997</v>
      </c>
      <c r="U135" s="36">
        <f>SUMIFS(СВЦЭМ!$D$33:$D$776,СВЦЭМ!$A$33:$A$776,$A135,СВЦЭМ!$B$33:$B$776,U$119)+'СЕТ СН'!$I$11+СВЦЭМ!$D$10+'СЕТ СН'!$I$5-'СЕТ СН'!$I$21</f>
        <v>3570.0490147199998</v>
      </c>
      <c r="V135" s="36">
        <f>SUMIFS(СВЦЭМ!$D$33:$D$776,СВЦЭМ!$A$33:$A$776,$A135,СВЦЭМ!$B$33:$B$776,V$119)+'СЕТ СН'!$I$11+СВЦЭМ!$D$10+'СЕТ СН'!$I$5-'СЕТ СН'!$I$21</f>
        <v>3551.51908942</v>
      </c>
      <c r="W135" s="36">
        <f>SUMIFS(СВЦЭМ!$D$33:$D$776,СВЦЭМ!$A$33:$A$776,$A135,СВЦЭМ!$B$33:$B$776,W$119)+'СЕТ СН'!$I$11+СВЦЭМ!$D$10+'СЕТ СН'!$I$5-'СЕТ СН'!$I$21</f>
        <v>3562.5220037700001</v>
      </c>
      <c r="X135" s="36">
        <f>SUMIFS(СВЦЭМ!$D$33:$D$776,СВЦЭМ!$A$33:$A$776,$A135,СВЦЭМ!$B$33:$B$776,X$119)+'СЕТ СН'!$I$11+СВЦЭМ!$D$10+'СЕТ СН'!$I$5-'СЕТ СН'!$I$21</f>
        <v>3604.7410424299997</v>
      </c>
      <c r="Y135" s="36">
        <f>SUMIFS(СВЦЭМ!$D$33:$D$776,СВЦЭМ!$A$33:$A$776,$A135,СВЦЭМ!$B$33:$B$776,Y$119)+'СЕТ СН'!$I$11+СВЦЭМ!$D$10+'СЕТ СН'!$I$5-'СЕТ СН'!$I$21</f>
        <v>3656.4596149700001</v>
      </c>
    </row>
    <row r="136" spans="1:25" ht="15.75" x14ac:dyDescent="0.2">
      <c r="A136" s="35">
        <f t="shared" si="3"/>
        <v>43541</v>
      </c>
      <c r="B136" s="36">
        <f>SUMIFS(СВЦЭМ!$D$33:$D$776,СВЦЭМ!$A$33:$A$776,$A136,СВЦЭМ!$B$33:$B$776,B$119)+'СЕТ СН'!$I$11+СВЦЭМ!$D$10+'СЕТ СН'!$I$5-'СЕТ СН'!$I$21</f>
        <v>3698.4169667799997</v>
      </c>
      <c r="C136" s="36">
        <f>SUMIFS(СВЦЭМ!$D$33:$D$776,СВЦЭМ!$A$33:$A$776,$A136,СВЦЭМ!$B$33:$B$776,C$119)+'СЕТ СН'!$I$11+СВЦЭМ!$D$10+'СЕТ СН'!$I$5-'СЕТ СН'!$I$21</f>
        <v>3733.7882230300002</v>
      </c>
      <c r="D136" s="36">
        <f>SUMIFS(СВЦЭМ!$D$33:$D$776,СВЦЭМ!$A$33:$A$776,$A136,СВЦЭМ!$B$33:$B$776,D$119)+'СЕТ СН'!$I$11+СВЦЭМ!$D$10+'СЕТ СН'!$I$5-'СЕТ СН'!$I$21</f>
        <v>3742.2133509699997</v>
      </c>
      <c r="E136" s="36">
        <f>SUMIFS(СВЦЭМ!$D$33:$D$776,СВЦЭМ!$A$33:$A$776,$A136,СВЦЭМ!$B$33:$B$776,E$119)+'СЕТ СН'!$I$11+СВЦЭМ!$D$10+'СЕТ СН'!$I$5-'СЕТ СН'!$I$21</f>
        <v>3747.81336663</v>
      </c>
      <c r="F136" s="36">
        <f>SUMIFS(СВЦЭМ!$D$33:$D$776,СВЦЭМ!$A$33:$A$776,$A136,СВЦЭМ!$B$33:$B$776,F$119)+'СЕТ СН'!$I$11+СВЦЭМ!$D$10+'СЕТ СН'!$I$5-'СЕТ СН'!$I$21</f>
        <v>3766.70291529</v>
      </c>
      <c r="G136" s="36">
        <f>SUMIFS(СВЦЭМ!$D$33:$D$776,СВЦЭМ!$A$33:$A$776,$A136,СВЦЭМ!$B$33:$B$776,G$119)+'СЕТ СН'!$I$11+СВЦЭМ!$D$10+'СЕТ СН'!$I$5-'СЕТ СН'!$I$21</f>
        <v>3781.3345091900001</v>
      </c>
      <c r="H136" s="36">
        <f>SUMIFS(СВЦЭМ!$D$33:$D$776,СВЦЭМ!$A$33:$A$776,$A136,СВЦЭМ!$B$33:$B$776,H$119)+'СЕТ СН'!$I$11+СВЦЭМ!$D$10+'СЕТ СН'!$I$5-'СЕТ СН'!$I$21</f>
        <v>3731.4445986400001</v>
      </c>
      <c r="I136" s="36">
        <f>SUMIFS(СВЦЭМ!$D$33:$D$776,СВЦЭМ!$A$33:$A$776,$A136,СВЦЭМ!$B$33:$B$776,I$119)+'СЕТ СН'!$I$11+СВЦЭМ!$D$10+'СЕТ СН'!$I$5-'СЕТ СН'!$I$21</f>
        <v>3674.7020194500001</v>
      </c>
      <c r="J136" s="36">
        <f>SUMIFS(СВЦЭМ!$D$33:$D$776,СВЦЭМ!$A$33:$A$776,$A136,СВЦЭМ!$B$33:$B$776,J$119)+'СЕТ СН'!$I$11+СВЦЭМ!$D$10+'СЕТ СН'!$I$5-'СЕТ СН'!$I$21</f>
        <v>3616.74407802</v>
      </c>
      <c r="K136" s="36">
        <f>SUMIFS(СВЦЭМ!$D$33:$D$776,СВЦЭМ!$A$33:$A$776,$A136,СВЦЭМ!$B$33:$B$776,K$119)+'СЕТ СН'!$I$11+СВЦЭМ!$D$10+'СЕТ СН'!$I$5-'СЕТ СН'!$I$21</f>
        <v>3584.7328489699998</v>
      </c>
      <c r="L136" s="36">
        <f>SUMIFS(СВЦЭМ!$D$33:$D$776,СВЦЭМ!$A$33:$A$776,$A136,СВЦЭМ!$B$33:$B$776,L$119)+'СЕТ СН'!$I$11+СВЦЭМ!$D$10+'СЕТ СН'!$I$5-'СЕТ СН'!$I$21</f>
        <v>3568.0128247499997</v>
      </c>
      <c r="M136" s="36">
        <f>SUMIFS(СВЦЭМ!$D$33:$D$776,СВЦЭМ!$A$33:$A$776,$A136,СВЦЭМ!$B$33:$B$776,M$119)+'СЕТ СН'!$I$11+СВЦЭМ!$D$10+'СЕТ СН'!$I$5-'СЕТ СН'!$I$21</f>
        <v>3609.5275577799998</v>
      </c>
      <c r="N136" s="36">
        <f>SUMIFS(СВЦЭМ!$D$33:$D$776,СВЦЭМ!$A$33:$A$776,$A136,СВЦЭМ!$B$33:$B$776,N$119)+'СЕТ СН'!$I$11+СВЦЭМ!$D$10+'СЕТ СН'!$I$5-'СЕТ СН'!$I$21</f>
        <v>3648.1447005800001</v>
      </c>
      <c r="O136" s="36">
        <f>SUMIFS(СВЦЭМ!$D$33:$D$776,СВЦЭМ!$A$33:$A$776,$A136,СВЦЭМ!$B$33:$B$776,O$119)+'СЕТ СН'!$I$11+СВЦЭМ!$D$10+'СЕТ СН'!$I$5-'СЕТ СН'!$I$21</f>
        <v>3672.15130335</v>
      </c>
      <c r="P136" s="36">
        <f>SUMIFS(СВЦЭМ!$D$33:$D$776,СВЦЭМ!$A$33:$A$776,$A136,СВЦЭМ!$B$33:$B$776,P$119)+'СЕТ СН'!$I$11+СВЦЭМ!$D$10+'СЕТ СН'!$I$5-'СЕТ СН'!$I$21</f>
        <v>3685.2406049399997</v>
      </c>
      <c r="Q136" s="36">
        <f>SUMIFS(СВЦЭМ!$D$33:$D$776,СВЦЭМ!$A$33:$A$776,$A136,СВЦЭМ!$B$33:$B$776,Q$119)+'СЕТ СН'!$I$11+СВЦЭМ!$D$10+'СЕТ СН'!$I$5-'СЕТ СН'!$I$21</f>
        <v>3689.2132815</v>
      </c>
      <c r="R136" s="36">
        <f>SUMIFS(СВЦЭМ!$D$33:$D$776,СВЦЭМ!$A$33:$A$776,$A136,СВЦЭМ!$B$33:$B$776,R$119)+'СЕТ СН'!$I$11+СВЦЭМ!$D$10+'СЕТ СН'!$I$5-'СЕТ СН'!$I$21</f>
        <v>3652.6613187399998</v>
      </c>
      <c r="S136" s="36">
        <f>SUMIFS(СВЦЭМ!$D$33:$D$776,СВЦЭМ!$A$33:$A$776,$A136,СВЦЭМ!$B$33:$B$776,S$119)+'СЕТ СН'!$I$11+СВЦЭМ!$D$10+'СЕТ СН'!$I$5-'СЕТ СН'!$I$21</f>
        <v>3606.3062649499998</v>
      </c>
      <c r="T136" s="36">
        <f>SUMIFS(СВЦЭМ!$D$33:$D$776,СВЦЭМ!$A$33:$A$776,$A136,СВЦЭМ!$B$33:$B$776,T$119)+'СЕТ СН'!$I$11+СВЦЭМ!$D$10+'СЕТ СН'!$I$5-'СЕТ СН'!$I$21</f>
        <v>3574.1763304199999</v>
      </c>
      <c r="U136" s="36">
        <f>SUMIFS(СВЦЭМ!$D$33:$D$776,СВЦЭМ!$A$33:$A$776,$A136,СВЦЭМ!$B$33:$B$776,U$119)+'СЕТ СН'!$I$11+СВЦЭМ!$D$10+'СЕТ СН'!$I$5-'СЕТ СН'!$I$21</f>
        <v>3547.2482467099999</v>
      </c>
      <c r="V136" s="36">
        <f>SUMIFS(СВЦЭМ!$D$33:$D$776,СВЦЭМ!$A$33:$A$776,$A136,СВЦЭМ!$B$33:$B$776,V$119)+'СЕТ СН'!$I$11+СВЦЭМ!$D$10+'СЕТ СН'!$I$5-'СЕТ СН'!$I$21</f>
        <v>3532.0417675099998</v>
      </c>
      <c r="W136" s="36">
        <f>SUMIFS(СВЦЭМ!$D$33:$D$776,СВЦЭМ!$A$33:$A$776,$A136,СВЦЭМ!$B$33:$B$776,W$119)+'СЕТ СН'!$I$11+СВЦЭМ!$D$10+'СЕТ СН'!$I$5-'СЕТ СН'!$I$21</f>
        <v>3547.8151340899999</v>
      </c>
      <c r="X136" s="36">
        <f>SUMIFS(СВЦЭМ!$D$33:$D$776,СВЦЭМ!$A$33:$A$776,$A136,СВЦЭМ!$B$33:$B$776,X$119)+'СЕТ СН'!$I$11+СВЦЭМ!$D$10+'СЕТ СН'!$I$5-'СЕТ СН'!$I$21</f>
        <v>3583.7718155100001</v>
      </c>
      <c r="Y136" s="36">
        <f>SUMIFS(СВЦЭМ!$D$33:$D$776,СВЦЭМ!$A$33:$A$776,$A136,СВЦЭМ!$B$33:$B$776,Y$119)+'СЕТ СН'!$I$11+СВЦЭМ!$D$10+'СЕТ СН'!$I$5-'СЕТ СН'!$I$21</f>
        <v>3632.47817029</v>
      </c>
    </row>
    <row r="137" spans="1:25" ht="15.75" x14ac:dyDescent="0.2">
      <c r="A137" s="35">
        <f t="shared" si="3"/>
        <v>43542</v>
      </c>
      <c r="B137" s="36">
        <f>SUMIFS(СВЦЭМ!$D$33:$D$776,СВЦЭМ!$A$33:$A$776,$A137,СВЦЭМ!$B$33:$B$776,B$119)+'СЕТ СН'!$I$11+СВЦЭМ!$D$10+'СЕТ СН'!$I$5-'СЕТ СН'!$I$21</f>
        <v>3695.25965301</v>
      </c>
      <c r="C137" s="36">
        <f>SUMIFS(СВЦЭМ!$D$33:$D$776,СВЦЭМ!$A$33:$A$776,$A137,СВЦЭМ!$B$33:$B$776,C$119)+'СЕТ СН'!$I$11+СВЦЭМ!$D$10+'СЕТ СН'!$I$5-'СЕТ СН'!$I$21</f>
        <v>3732.1978242</v>
      </c>
      <c r="D137" s="36">
        <f>SUMIFS(СВЦЭМ!$D$33:$D$776,СВЦЭМ!$A$33:$A$776,$A137,СВЦЭМ!$B$33:$B$776,D$119)+'СЕТ СН'!$I$11+СВЦЭМ!$D$10+'СЕТ СН'!$I$5-'СЕТ СН'!$I$21</f>
        <v>3733.8818615</v>
      </c>
      <c r="E137" s="36">
        <f>SUMIFS(СВЦЭМ!$D$33:$D$776,СВЦЭМ!$A$33:$A$776,$A137,СВЦЭМ!$B$33:$B$776,E$119)+'СЕТ СН'!$I$11+СВЦЭМ!$D$10+'СЕТ СН'!$I$5-'СЕТ СН'!$I$21</f>
        <v>3745.3748315299999</v>
      </c>
      <c r="F137" s="36">
        <f>SUMIFS(СВЦЭМ!$D$33:$D$776,СВЦЭМ!$A$33:$A$776,$A137,СВЦЭМ!$B$33:$B$776,F$119)+'СЕТ СН'!$I$11+СВЦЭМ!$D$10+'СЕТ СН'!$I$5-'СЕТ СН'!$I$21</f>
        <v>3749.0342789599999</v>
      </c>
      <c r="G137" s="36">
        <f>SUMIFS(СВЦЭМ!$D$33:$D$776,СВЦЭМ!$A$33:$A$776,$A137,СВЦЭМ!$B$33:$B$776,G$119)+'СЕТ СН'!$I$11+СВЦЭМ!$D$10+'СЕТ СН'!$I$5-'СЕТ СН'!$I$21</f>
        <v>3730.66477037</v>
      </c>
      <c r="H137" s="36">
        <f>SUMIFS(СВЦЭМ!$D$33:$D$776,СВЦЭМ!$A$33:$A$776,$A137,СВЦЭМ!$B$33:$B$776,H$119)+'СЕТ СН'!$I$11+СВЦЭМ!$D$10+'СЕТ СН'!$I$5-'СЕТ СН'!$I$21</f>
        <v>3686.7691031899999</v>
      </c>
      <c r="I137" s="36">
        <f>SUMIFS(СВЦЭМ!$D$33:$D$776,СВЦЭМ!$A$33:$A$776,$A137,СВЦЭМ!$B$33:$B$776,I$119)+'СЕТ СН'!$I$11+СВЦЭМ!$D$10+'СЕТ СН'!$I$5-'СЕТ СН'!$I$21</f>
        <v>3618.9107548900001</v>
      </c>
      <c r="J137" s="36">
        <f>SUMIFS(СВЦЭМ!$D$33:$D$776,СВЦЭМ!$A$33:$A$776,$A137,СВЦЭМ!$B$33:$B$776,J$119)+'СЕТ СН'!$I$11+СВЦЭМ!$D$10+'СЕТ СН'!$I$5-'СЕТ СН'!$I$21</f>
        <v>3588.4491816599998</v>
      </c>
      <c r="K137" s="36">
        <f>SUMIFS(СВЦЭМ!$D$33:$D$776,СВЦЭМ!$A$33:$A$776,$A137,СВЦЭМ!$B$33:$B$776,K$119)+'СЕТ СН'!$I$11+СВЦЭМ!$D$10+'СЕТ СН'!$I$5-'СЕТ СН'!$I$21</f>
        <v>3565.74357943</v>
      </c>
      <c r="L137" s="36">
        <f>SUMIFS(СВЦЭМ!$D$33:$D$776,СВЦЭМ!$A$33:$A$776,$A137,СВЦЭМ!$B$33:$B$776,L$119)+'СЕТ СН'!$I$11+СВЦЭМ!$D$10+'СЕТ СН'!$I$5-'СЕТ СН'!$I$21</f>
        <v>3565.59497173</v>
      </c>
      <c r="M137" s="36">
        <f>SUMIFS(СВЦЭМ!$D$33:$D$776,СВЦЭМ!$A$33:$A$776,$A137,СВЦЭМ!$B$33:$B$776,M$119)+'СЕТ СН'!$I$11+СВЦЭМ!$D$10+'СЕТ СН'!$I$5-'СЕТ СН'!$I$21</f>
        <v>3598.70128965</v>
      </c>
      <c r="N137" s="36">
        <f>SUMIFS(СВЦЭМ!$D$33:$D$776,СВЦЭМ!$A$33:$A$776,$A137,СВЦЭМ!$B$33:$B$776,N$119)+'СЕТ СН'!$I$11+СВЦЭМ!$D$10+'СЕТ СН'!$I$5-'СЕТ СН'!$I$21</f>
        <v>3649.8874213099998</v>
      </c>
      <c r="O137" s="36">
        <f>SUMIFS(СВЦЭМ!$D$33:$D$776,СВЦЭМ!$A$33:$A$776,$A137,СВЦЭМ!$B$33:$B$776,O$119)+'СЕТ СН'!$I$11+СВЦЭМ!$D$10+'СЕТ СН'!$I$5-'СЕТ СН'!$I$21</f>
        <v>3672.6183719199998</v>
      </c>
      <c r="P137" s="36">
        <f>SUMIFS(СВЦЭМ!$D$33:$D$776,СВЦЭМ!$A$33:$A$776,$A137,СВЦЭМ!$B$33:$B$776,P$119)+'СЕТ СН'!$I$11+СВЦЭМ!$D$10+'СЕТ СН'!$I$5-'СЕТ СН'!$I$21</f>
        <v>3686.1951742900001</v>
      </c>
      <c r="Q137" s="36">
        <f>SUMIFS(СВЦЭМ!$D$33:$D$776,СВЦЭМ!$A$33:$A$776,$A137,СВЦЭМ!$B$33:$B$776,Q$119)+'СЕТ СН'!$I$11+СВЦЭМ!$D$10+'СЕТ СН'!$I$5-'СЕТ СН'!$I$21</f>
        <v>3683.4212585300002</v>
      </c>
      <c r="R137" s="36">
        <f>SUMIFS(СВЦЭМ!$D$33:$D$776,СВЦЭМ!$A$33:$A$776,$A137,СВЦЭМ!$B$33:$B$776,R$119)+'СЕТ СН'!$I$11+СВЦЭМ!$D$10+'СЕТ СН'!$I$5-'СЕТ СН'!$I$21</f>
        <v>3648.2184239799999</v>
      </c>
      <c r="S137" s="36">
        <f>SUMIFS(СВЦЭМ!$D$33:$D$776,СВЦЭМ!$A$33:$A$776,$A137,СВЦЭМ!$B$33:$B$776,S$119)+'СЕТ СН'!$I$11+СВЦЭМ!$D$10+'СЕТ СН'!$I$5-'СЕТ СН'!$I$21</f>
        <v>3608.2894498300002</v>
      </c>
      <c r="T137" s="36">
        <f>SUMIFS(СВЦЭМ!$D$33:$D$776,СВЦЭМ!$A$33:$A$776,$A137,СВЦЭМ!$B$33:$B$776,T$119)+'СЕТ СН'!$I$11+СВЦЭМ!$D$10+'СЕТ СН'!$I$5-'СЕТ СН'!$I$21</f>
        <v>3569.7395168899998</v>
      </c>
      <c r="U137" s="36">
        <f>SUMIFS(СВЦЭМ!$D$33:$D$776,СВЦЭМ!$A$33:$A$776,$A137,СВЦЭМ!$B$33:$B$776,U$119)+'СЕТ СН'!$I$11+СВЦЭМ!$D$10+'СЕТ СН'!$I$5-'СЕТ СН'!$I$21</f>
        <v>3556.18907704</v>
      </c>
      <c r="V137" s="36">
        <f>SUMIFS(СВЦЭМ!$D$33:$D$776,СВЦЭМ!$A$33:$A$776,$A137,СВЦЭМ!$B$33:$B$776,V$119)+'СЕТ СН'!$I$11+СВЦЭМ!$D$10+'СЕТ СН'!$I$5-'СЕТ СН'!$I$21</f>
        <v>3557.2580292900002</v>
      </c>
      <c r="W137" s="36">
        <f>SUMIFS(СВЦЭМ!$D$33:$D$776,СВЦЭМ!$A$33:$A$776,$A137,СВЦЭМ!$B$33:$B$776,W$119)+'СЕТ СН'!$I$11+СВЦЭМ!$D$10+'СЕТ СН'!$I$5-'СЕТ СН'!$I$21</f>
        <v>3567.6300231199998</v>
      </c>
      <c r="X137" s="36">
        <f>SUMIFS(СВЦЭМ!$D$33:$D$776,СВЦЭМ!$A$33:$A$776,$A137,СВЦЭМ!$B$33:$B$776,X$119)+'СЕТ СН'!$I$11+СВЦЭМ!$D$10+'СЕТ СН'!$I$5-'СЕТ СН'!$I$21</f>
        <v>3616.17887337</v>
      </c>
      <c r="Y137" s="36">
        <f>SUMIFS(СВЦЭМ!$D$33:$D$776,СВЦЭМ!$A$33:$A$776,$A137,СВЦЭМ!$B$33:$B$776,Y$119)+'СЕТ СН'!$I$11+СВЦЭМ!$D$10+'СЕТ СН'!$I$5-'СЕТ СН'!$I$21</f>
        <v>3684.36854528</v>
      </c>
    </row>
    <row r="138" spans="1:25" ht="15.75" x14ac:dyDescent="0.2">
      <c r="A138" s="35">
        <f t="shared" si="3"/>
        <v>43543</v>
      </c>
      <c r="B138" s="36">
        <f>SUMIFS(СВЦЭМ!$D$33:$D$776,СВЦЭМ!$A$33:$A$776,$A138,СВЦЭМ!$B$33:$B$776,B$119)+'СЕТ СН'!$I$11+СВЦЭМ!$D$10+'СЕТ СН'!$I$5-'СЕТ СН'!$I$21</f>
        <v>3679.54171787</v>
      </c>
      <c r="C138" s="36">
        <f>SUMIFS(СВЦЭМ!$D$33:$D$776,СВЦЭМ!$A$33:$A$776,$A138,СВЦЭМ!$B$33:$B$776,C$119)+'СЕТ СН'!$I$11+СВЦЭМ!$D$10+'СЕТ СН'!$I$5-'СЕТ СН'!$I$21</f>
        <v>3709.51894988</v>
      </c>
      <c r="D138" s="36">
        <f>SUMIFS(СВЦЭМ!$D$33:$D$776,СВЦЭМ!$A$33:$A$776,$A138,СВЦЭМ!$B$33:$B$776,D$119)+'СЕТ СН'!$I$11+СВЦЭМ!$D$10+'СЕТ СН'!$I$5-'СЕТ СН'!$I$21</f>
        <v>3737.9602592599999</v>
      </c>
      <c r="E138" s="36">
        <f>SUMIFS(СВЦЭМ!$D$33:$D$776,СВЦЭМ!$A$33:$A$776,$A138,СВЦЭМ!$B$33:$B$776,E$119)+'СЕТ СН'!$I$11+СВЦЭМ!$D$10+'СЕТ СН'!$I$5-'СЕТ СН'!$I$21</f>
        <v>3747.2132039500002</v>
      </c>
      <c r="F138" s="36">
        <f>SUMIFS(СВЦЭМ!$D$33:$D$776,СВЦЭМ!$A$33:$A$776,$A138,СВЦЭМ!$B$33:$B$776,F$119)+'СЕТ СН'!$I$11+СВЦЭМ!$D$10+'СЕТ СН'!$I$5-'СЕТ СН'!$I$21</f>
        <v>3760.8956639399998</v>
      </c>
      <c r="G138" s="36">
        <f>SUMIFS(СВЦЭМ!$D$33:$D$776,СВЦЭМ!$A$33:$A$776,$A138,СВЦЭМ!$B$33:$B$776,G$119)+'СЕТ СН'!$I$11+СВЦЭМ!$D$10+'СЕТ СН'!$I$5-'СЕТ СН'!$I$21</f>
        <v>3741.1455762999999</v>
      </c>
      <c r="H138" s="36">
        <f>SUMIFS(СВЦЭМ!$D$33:$D$776,СВЦЭМ!$A$33:$A$776,$A138,СВЦЭМ!$B$33:$B$776,H$119)+'СЕТ СН'!$I$11+СВЦЭМ!$D$10+'СЕТ СН'!$I$5-'СЕТ СН'!$I$21</f>
        <v>3672.6601169</v>
      </c>
      <c r="I138" s="36">
        <f>SUMIFS(СВЦЭМ!$D$33:$D$776,СВЦЭМ!$A$33:$A$776,$A138,СВЦЭМ!$B$33:$B$776,I$119)+'СЕТ СН'!$I$11+СВЦЭМ!$D$10+'СЕТ СН'!$I$5-'СЕТ СН'!$I$21</f>
        <v>3598.0201821999999</v>
      </c>
      <c r="J138" s="36">
        <f>SUMIFS(СВЦЭМ!$D$33:$D$776,СВЦЭМ!$A$33:$A$776,$A138,СВЦЭМ!$B$33:$B$776,J$119)+'СЕТ СН'!$I$11+СВЦЭМ!$D$10+'СЕТ СН'!$I$5-'СЕТ СН'!$I$21</f>
        <v>3557.7072419299998</v>
      </c>
      <c r="K138" s="36">
        <f>SUMIFS(СВЦЭМ!$D$33:$D$776,СВЦЭМ!$A$33:$A$776,$A138,СВЦЭМ!$B$33:$B$776,K$119)+'СЕТ СН'!$I$11+СВЦЭМ!$D$10+'СЕТ СН'!$I$5-'СЕТ СН'!$I$21</f>
        <v>3529.3371863499997</v>
      </c>
      <c r="L138" s="36">
        <f>SUMIFS(СВЦЭМ!$D$33:$D$776,СВЦЭМ!$A$33:$A$776,$A138,СВЦЭМ!$B$33:$B$776,L$119)+'СЕТ СН'!$I$11+СВЦЭМ!$D$10+'СЕТ СН'!$I$5-'СЕТ СН'!$I$21</f>
        <v>3532.4045004299996</v>
      </c>
      <c r="M138" s="36">
        <f>SUMIFS(СВЦЭМ!$D$33:$D$776,СВЦЭМ!$A$33:$A$776,$A138,СВЦЭМ!$B$33:$B$776,M$119)+'СЕТ СН'!$I$11+СВЦЭМ!$D$10+'СЕТ СН'!$I$5-'СЕТ СН'!$I$21</f>
        <v>3561.1821966299999</v>
      </c>
      <c r="N138" s="36">
        <f>SUMIFS(СВЦЭМ!$D$33:$D$776,СВЦЭМ!$A$33:$A$776,$A138,СВЦЭМ!$B$33:$B$776,N$119)+'СЕТ СН'!$I$11+СВЦЭМ!$D$10+'СЕТ СН'!$I$5-'СЕТ СН'!$I$21</f>
        <v>3635.7803437699999</v>
      </c>
      <c r="O138" s="36">
        <f>SUMIFS(СВЦЭМ!$D$33:$D$776,СВЦЭМ!$A$33:$A$776,$A138,СВЦЭМ!$B$33:$B$776,O$119)+'СЕТ СН'!$I$11+СВЦЭМ!$D$10+'СЕТ СН'!$I$5-'СЕТ СН'!$I$21</f>
        <v>3674.8881776799999</v>
      </c>
      <c r="P138" s="36">
        <f>SUMIFS(СВЦЭМ!$D$33:$D$776,СВЦЭМ!$A$33:$A$776,$A138,СВЦЭМ!$B$33:$B$776,P$119)+'СЕТ СН'!$I$11+СВЦЭМ!$D$10+'СЕТ СН'!$I$5-'СЕТ СН'!$I$21</f>
        <v>3689.2539013999999</v>
      </c>
      <c r="Q138" s="36">
        <f>SUMIFS(СВЦЭМ!$D$33:$D$776,СВЦЭМ!$A$33:$A$776,$A138,СВЦЭМ!$B$33:$B$776,Q$119)+'СЕТ СН'!$I$11+СВЦЭМ!$D$10+'СЕТ СН'!$I$5-'СЕТ СН'!$I$21</f>
        <v>3697.2802081099999</v>
      </c>
      <c r="R138" s="36">
        <f>SUMIFS(СВЦЭМ!$D$33:$D$776,СВЦЭМ!$A$33:$A$776,$A138,СВЦЭМ!$B$33:$B$776,R$119)+'СЕТ СН'!$I$11+СВЦЭМ!$D$10+'СЕТ СН'!$I$5-'СЕТ СН'!$I$21</f>
        <v>3661.49629762</v>
      </c>
      <c r="S138" s="36">
        <f>SUMIFS(СВЦЭМ!$D$33:$D$776,СВЦЭМ!$A$33:$A$776,$A138,СВЦЭМ!$B$33:$B$776,S$119)+'СЕТ СН'!$I$11+СВЦЭМ!$D$10+'СЕТ СН'!$I$5-'СЕТ СН'!$I$21</f>
        <v>3612.4082748599999</v>
      </c>
      <c r="T138" s="36">
        <f>SUMIFS(СВЦЭМ!$D$33:$D$776,СВЦЭМ!$A$33:$A$776,$A138,СВЦЭМ!$B$33:$B$776,T$119)+'СЕТ СН'!$I$11+СВЦЭМ!$D$10+'СЕТ СН'!$I$5-'СЕТ СН'!$I$21</f>
        <v>3587.3589366299998</v>
      </c>
      <c r="U138" s="36">
        <f>SUMIFS(СВЦЭМ!$D$33:$D$776,СВЦЭМ!$A$33:$A$776,$A138,СВЦЭМ!$B$33:$B$776,U$119)+'СЕТ СН'!$I$11+СВЦЭМ!$D$10+'СЕТ СН'!$I$5-'СЕТ СН'!$I$21</f>
        <v>3553.89694762</v>
      </c>
      <c r="V138" s="36">
        <f>SUMIFS(СВЦЭМ!$D$33:$D$776,СВЦЭМ!$A$33:$A$776,$A138,СВЦЭМ!$B$33:$B$776,V$119)+'СЕТ СН'!$I$11+СВЦЭМ!$D$10+'СЕТ СН'!$I$5-'СЕТ СН'!$I$21</f>
        <v>3542.76848926</v>
      </c>
      <c r="W138" s="36">
        <f>SUMIFS(СВЦЭМ!$D$33:$D$776,СВЦЭМ!$A$33:$A$776,$A138,СВЦЭМ!$B$33:$B$776,W$119)+'СЕТ СН'!$I$11+СВЦЭМ!$D$10+'СЕТ СН'!$I$5-'СЕТ СН'!$I$21</f>
        <v>3558.33098036</v>
      </c>
      <c r="X138" s="36">
        <f>SUMIFS(СВЦЭМ!$D$33:$D$776,СВЦЭМ!$A$33:$A$776,$A138,СВЦЭМ!$B$33:$B$776,X$119)+'СЕТ СН'!$I$11+СВЦЭМ!$D$10+'СЕТ СН'!$I$5-'СЕТ СН'!$I$21</f>
        <v>3628.0617642899997</v>
      </c>
      <c r="Y138" s="36">
        <f>SUMIFS(СВЦЭМ!$D$33:$D$776,СВЦЭМ!$A$33:$A$776,$A138,СВЦЭМ!$B$33:$B$776,Y$119)+'СЕТ СН'!$I$11+СВЦЭМ!$D$10+'СЕТ СН'!$I$5-'СЕТ СН'!$I$21</f>
        <v>3689.8791169900001</v>
      </c>
    </row>
    <row r="139" spans="1:25" ht="15.75" x14ac:dyDescent="0.2">
      <c r="A139" s="35">
        <f t="shared" si="3"/>
        <v>43544</v>
      </c>
      <c r="B139" s="36">
        <f>SUMIFS(СВЦЭМ!$D$33:$D$776,СВЦЭМ!$A$33:$A$776,$A139,СВЦЭМ!$B$33:$B$776,B$119)+'СЕТ СН'!$I$11+СВЦЭМ!$D$10+'СЕТ СН'!$I$5-'СЕТ СН'!$I$21</f>
        <v>3704.0764073400001</v>
      </c>
      <c r="C139" s="36">
        <f>SUMIFS(СВЦЭМ!$D$33:$D$776,СВЦЭМ!$A$33:$A$776,$A139,СВЦЭМ!$B$33:$B$776,C$119)+'СЕТ СН'!$I$11+СВЦЭМ!$D$10+'СЕТ СН'!$I$5-'СЕТ СН'!$I$21</f>
        <v>3737.38720268</v>
      </c>
      <c r="D139" s="36">
        <f>SUMIFS(СВЦЭМ!$D$33:$D$776,СВЦЭМ!$A$33:$A$776,$A139,СВЦЭМ!$B$33:$B$776,D$119)+'СЕТ СН'!$I$11+СВЦЭМ!$D$10+'СЕТ СН'!$I$5-'СЕТ СН'!$I$21</f>
        <v>3721.7473192699999</v>
      </c>
      <c r="E139" s="36">
        <f>SUMIFS(СВЦЭМ!$D$33:$D$776,СВЦЭМ!$A$33:$A$776,$A139,СВЦЭМ!$B$33:$B$776,E$119)+'СЕТ СН'!$I$11+СВЦЭМ!$D$10+'СЕТ СН'!$I$5-'СЕТ СН'!$I$21</f>
        <v>3724.04703617</v>
      </c>
      <c r="F139" s="36">
        <f>SUMIFS(СВЦЭМ!$D$33:$D$776,СВЦЭМ!$A$33:$A$776,$A139,СВЦЭМ!$B$33:$B$776,F$119)+'СЕТ СН'!$I$11+СВЦЭМ!$D$10+'СЕТ СН'!$I$5-'СЕТ СН'!$I$21</f>
        <v>3727.27663536</v>
      </c>
      <c r="G139" s="36">
        <f>SUMIFS(СВЦЭМ!$D$33:$D$776,СВЦЭМ!$A$33:$A$776,$A139,СВЦЭМ!$B$33:$B$776,G$119)+'СЕТ СН'!$I$11+СВЦЭМ!$D$10+'СЕТ СН'!$I$5-'СЕТ СН'!$I$21</f>
        <v>3713.0549298400001</v>
      </c>
      <c r="H139" s="36">
        <f>SUMIFS(СВЦЭМ!$D$33:$D$776,СВЦЭМ!$A$33:$A$776,$A139,СВЦЭМ!$B$33:$B$776,H$119)+'СЕТ СН'!$I$11+СВЦЭМ!$D$10+'СЕТ СН'!$I$5-'СЕТ СН'!$I$21</f>
        <v>3667.8585036099998</v>
      </c>
      <c r="I139" s="36">
        <f>SUMIFS(СВЦЭМ!$D$33:$D$776,СВЦЭМ!$A$33:$A$776,$A139,СВЦЭМ!$B$33:$B$776,I$119)+'СЕТ СН'!$I$11+СВЦЭМ!$D$10+'СЕТ СН'!$I$5-'СЕТ СН'!$I$21</f>
        <v>3639.3779260599999</v>
      </c>
      <c r="J139" s="36">
        <f>SUMIFS(СВЦЭМ!$D$33:$D$776,СВЦЭМ!$A$33:$A$776,$A139,СВЦЭМ!$B$33:$B$776,J$119)+'СЕТ СН'!$I$11+СВЦЭМ!$D$10+'СЕТ СН'!$I$5-'СЕТ СН'!$I$21</f>
        <v>3585.5259934300002</v>
      </c>
      <c r="K139" s="36">
        <f>SUMIFS(СВЦЭМ!$D$33:$D$776,СВЦЭМ!$A$33:$A$776,$A139,СВЦЭМ!$B$33:$B$776,K$119)+'СЕТ СН'!$I$11+СВЦЭМ!$D$10+'СЕТ СН'!$I$5-'СЕТ СН'!$I$21</f>
        <v>3559.7218675599997</v>
      </c>
      <c r="L139" s="36">
        <f>SUMIFS(СВЦЭМ!$D$33:$D$776,СВЦЭМ!$A$33:$A$776,$A139,СВЦЭМ!$B$33:$B$776,L$119)+'СЕТ СН'!$I$11+СВЦЭМ!$D$10+'СЕТ СН'!$I$5-'СЕТ СН'!$I$21</f>
        <v>3556.6982604999998</v>
      </c>
      <c r="M139" s="36">
        <f>SUMIFS(СВЦЭМ!$D$33:$D$776,СВЦЭМ!$A$33:$A$776,$A139,СВЦЭМ!$B$33:$B$776,M$119)+'СЕТ СН'!$I$11+СВЦЭМ!$D$10+'СЕТ СН'!$I$5-'СЕТ СН'!$I$21</f>
        <v>3581.2969395599998</v>
      </c>
      <c r="N139" s="36">
        <f>SUMIFS(СВЦЭМ!$D$33:$D$776,СВЦЭМ!$A$33:$A$776,$A139,СВЦЭМ!$B$33:$B$776,N$119)+'СЕТ СН'!$I$11+СВЦЭМ!$D$10+'СЕТ СН'!$I$5-'СЕТ СН'!$I$21</f>
        <v>3617.88471665</v>
      </c>
      <c r="O139" s="36">
        <f>SUMIFS(СВЦЭМ!$D$33:$D$776,СВЦЭМ!$A$33:$A$776,$A139,СВЦЭМ!$B$33:$B$776,O$119)+'СЕТ СН'!$I$11+СВЦЭМ!$D$10+'СЕТ СН'!$I$5-'СЕТ СН'!$I$21</f>
        <v>3630.25451638</v>
      </c>
      <c r="P139" s="36">
        <f>SUMIFS(СВЦЭМ!$D$33:$D$776,СВЦЭМ!$A$33:$A$776,$A139,СВЦЭМ!$B$33:$B$776,P$119)+'СЕТ СН'!$I$11+СВЦЭМ!$D$10+'СЕТ СН'!$I$5-'СЕТ СН'!$I$21</f>
        <v>3645.13972659</v>
      </c>
      <c r="Q139" s="36">
        <f>SUMIFS(СВЦЭМ!$D$33:$D$776,СВЦЭМ!$A$33:$A$776,$A139,СВЦЭМ!$B$33:$B$776,Q$119)+'СЕТ СН'!$I$11+СВЦЭМ!$D$10+'СЕТ СН'!$I$5-'СЕТ СН'!$I$21</f>
        <v>3638.99832818</v>
      </c>
      <c r="R139" s="36">
        <f>SUMIFS(СВЦЭМ!$D$33:$D$776,СВЦЭМ!$A$33:$A$776,$A139,СВЦЭМ!$B$33:$B$776,R$119)+'СЕТ СН'!$I$11+СВЦЭМ!$D$10+'СЕТ СН'!$I$5-'СЕТ СН'!$I$21</f>
        <v>3610.3175951100002</v>
      </c>
      <c r="S139" s="36">
        <f>SUMIFS(СВЦЭМ!$D$33:$D$776,СВЦЭМ!$A$33:$A$776,$A139,СВЦЭМ!$B$33:$B$776,S$119)+'СЕТ СН'!$I$11+СВЦЭМ!$D$10+'СЕТ СН'!$I$5-'СЕТ СН'!$I$21</f>
        <v>3565.46033592</v>
      </c>
      <c r="T139" s="36">
        <f>SUMIFS(СВЦЭМ!$D$33:$D$776,СВЦЭМ!$A$33:$A$776,$A139,СВЦЭМ!$B$33:$B$776,T$119)+'СЕТ СН'!$I$11+СВЦЭМ!$D$10+'СЕТ СН'!$I$5-'СЕТ СН'!$I$21</f>
        <v>3551.9469908399997</v>
      </c>
      <c r="U139" s="36">
        <f>SUMIFS(СВЦЭМ!$D$33:$D$776,СВЦЭМ!$A$33:$A$776,$A139,СВЦЭМ!$B$33:$B$776,U$119)+'СЕТ СН'!$I$11+СВЦЭМ!$D$10+'СЕТ СН'!$I$5-'СЕТ СН'!$I$21</f>
        <v>3521.51371655</v>
      </c>
      <c r="V139" s="36">
        <f>SUMIFS(СВЦЭМ!$D$33:$D$776,СВЦЭМ!$A$33:$A$776,$A139,СВЦЭМ!$B$33:$B$776,V$119)+'СЕТ СН'!$I$11+СВЦЭМ!$D$10+'СЕТ СН'!$I$5-'СЕТ СН'!$I$21</f>
        <v>3512.1231501000002</v>
      </c>
      <c r="W139" s="36">
        <f>SUMIFS(СВЦЭМ!$D$33:$D$776,СВЦЭМ!$A$33:$A$776,$A139,СВЦЭМ!$B$33:$B$776,W$119)+'СЕТ СН'!$I$11+СВЦЭМ!$D$10+'СЕТ СН'!$I$5-'СЕТ СН'!$I$21</f>
        <v>3508.7946936899998</v>
      </c>
      <c r="X139" s="36">
        <f>SUMIFS(СВЦЭМ!$D$33:$D$776,СВЦЭМ!$A$33:$A$776,$A139,СВЦЭМ!$B$33:$B$776,X$119)+'СЕТ СН'!$I$11+СВЦЭМ!$D$10+'СЕТ СН'!$I$5-'СЕТ СН'!$I$21</f>
        <v>3547.5734262299998</v>
      </c>
      <c r="Y139" s="36">
        <f>SUMIFS(СВЦЭМ!$D$33:$D$776,СВЦЭМ!$A$33:$A$776,$A139,СВЦЭМ!$B$33:$B$776,Y$119)+'СЕТ СН'!$I$11+СВЦЭМ!$D$10+'СЕТ СН'!$I$5-'СЕТ СН'!$I$21</f>
        <v>3604.73329233</v>
      </c>
    </row>
    <row r="140" spans="1:25" ht="15.75" x14ac:dyDescent="0.2">
      <c r="A140" s="35">
        <f t="shared" si="3"/>
        <v>43545</v>
      </c>
      <c r="B140" s="36">
        <f>SUMIFS(СВЦЭМ!$D$33:$D$776,СВЦЭМ!$A$33:$A$776,$A140,СВЦЭМ!$B$33:$B$776,B$119)+'СЕТ СН'!$I$11+СВЦЭМ!$D$10+'СЕТ СН'!$I$5-'СЕТ СН'!$I$21</f>
        <v>3657.1728673699999</v>
      </c>
      <c r="C140" s="36">
        <f>SUMIFS(СВЦЭМ!$D$33:$D$776,СВЦЭМ!$A$33:$A$776,$A140,СВЦЭМ!$B$33:$B$776,C$119)+'СЕТ СН'!$I$11+СВЦЭМ!$D$10+'СЕТ СН'!$I$5-'СЕТ СН'!$I$21</f>
        <v>3700.5676077099997</v>
      </c>
      <c r="D140" s="36">
        <f>SUMIFS(СВЦЭМ!$D$33:$D$776,СВЦЭМ!$A$33:$A$776,$A140,СВЦЭМ!$B$33:$B$776,D$119)+'СЕТ СН'!$I$11+СВЦЭМ!$D$10+'СЕТ СН'!$I$5-'СЕТ СН'!$I$21</f>
        <v>3725.1069564099998</v>
      </c>
      <c r="E140" s="36">
        <f>SUMIFS(СВЦЭМ!$D$33:$D$776,СВЦЭМ!$A$33:$A$776,$A140,СВЦЭМ!$B$33:$B$776,E$119)+'СЕТ СН'!$I$11+СВЦЭМ!$D$10+'СЕТ СН'!$I$5-'СЕТ СН'!$I$21</f>
        <v>3734.5749494699999</v>
      </c>
      <c r="F140" s="36">
        <f>SUMIFS(СВЦЭМ!$D$33:$D$776,СВЦЭМ!$A$33:$A$776,$A140,СВЦЭМ!$B$33:$B$776,F$119)+'СЕТ СН'!$I$11+СВЦЭМ!$D$10+'СЕТ СН'!$I$5-'СЕТ СН'!$I$21</f>
        <v>3745.9525184499998</v>
      </c>
      <c r="G140" s="36">
        <f>SUMIFS(СВЦЭМ!$D$33:$D$776,СВЦЭМ!$A$33:$A$776,$A140,СВЦЭМ!$B$33:$B$776,G$119)+'СЕТ СН'!$I$11+СВЦЭМ!$D$10+'СЕТ СН'!$I$5-'СЕТ СН'!$I$21</f>
        <v>3710.7254308399997</v>
      </c>
      <c r="H140" s="36">
        <f>SUMIFS(СВЦЭМ!$D$33:$D$776,СВЦЭМ!$A$33:$A$776,$A140,СВЦЭМ!$B$33:$B$776,H$119)+'СЕТ СН'!$I$11+СВЦЭМ!$D$10+'СЕТ СН'!$I$5-'СЕТ СН'!$I$21</f>
        <v>3652.4000210599997</v>
      </c>
      <c r="I140" s="36">
        <f>SUMIFS(СВЦЭМ!$D$33:$D$776,СВЦЭМ!$A$33:$A$776,$A140,СВЦЭМ!$B$33:$B$776,I$119)+'СЕТ СН'!$I$11+СВЦЭМ!$D$10+'СЕТ СН'!$I$5-'СЕТ СН'!$I$21</f>
        <v>3590.4079708099998</v>
      </c>
      <c r="J140" s="36">
        <f>SUMIFS(СВЦЭМ!$D$33:$D$776,СВЦЭМ!$A$33:$A$776,$A140,СВЦЭМ!$B$33:$B$776,J$119)+'СЕТ СН'!$I$11+СВЦЭМ!$D$10+'СЕТ СН'!$I$5-'СЕТ СН'!$I$21</f>
        <v>3541.1123629899998</v>
      </c>
      <c r="K140" s="36">
        <f>SUMIFS(СВЦЭМ!$D$33:$D$776,СВЦЭМ!$A$33:$A$776,$A140,СВЦЭМ!$B$33:$B$776,K$119)+'СЕТ СН'!$I$11+СВЦЭМ!$D$10+'СЕТ СН'!$I$5-'СЕТ СН'!$I$21</f>
        <v>3532.70087298</v>
      </c>
      <c r="L140" s="36">
        <f>SUMIFS(СВЦЭМ!$D$33:$D$776,СВЦЭМ!$A$33:$A$776,$A140,СВЦЭМ!$B$33:$B$776,L$119)+'СЕТ СН'!$I$11+СВЦЭМ!$D$10+'СЕТ СН'!$I$5-'СЕТ СН'!$I$21</f>
        <v>3559.1588233299999</v>
      </c>
      <c r="M140" s="36">
        <f>SUMIFS(СВЦЭМ!$D$33:$D$776,СВЦЭМ!$A$33:$A$776,$A140,СВЦЭМ!$B$33:$B$776,M$119)+'СЕТ СН'!$I$11+СВЦЭМ!$D$10+'СЕТ СН'!$I$5-'СЕТ СН'!$I$21</f>
        <v>3606.21617277</v>
      </c>
      <c r="N140" s="36">
        <f>SUMIFS(СВЦЭМ!$D$33:$D$776,СВЦЭМ!$A$33:$A$776,$A140,СВЦЭМ!$B$33:$B$776,N$119)+'СЕТ СН'!$I$11+СВЦЭМ!$D$10+'СЕТ СН'!$I$5-'СЕТ СН'!$I$21</f>
        <v>3651.2225529299999</v>
      </c>
      <c r="O140" s="36">
        <f>SUMIFS(СВЦЭМ!$D$33:$D$776,СВЦЭМ!$A$33:$A$776,$A140,СВЦЭМ!$B$33:$B$776,O$119)+'СЕТ СН'!$I$11+СВЦЭМ!$D$10+'СЕТ СН'!$I$5-'СЕТ СН'!$I$21</f>
        <v>3672.66834311</v>
      </c>
      <c r="P140" s="36">
        <f>SUMIFS(СВЦЭМ!$D$33:$D$776,СВЦЭМ!$A$33:$A$776,$A140,СВЦЭМ!$B$33:$B$776,P$119)+'СЕТ СН'!$I$11+СВЦЭМ!$D$10+'СЕТ СН'!$I$5-'СЕТ СН'!$I$21</f>
        <v>3684.4398216899999</v>
      </c>
      <c r="Q140" s="36">
        <f>SUMIFS(СВЦЭМ!$D$33:$D$776,СВЦЭМ!$A$33:$A$776,$A140,СВЦЭМ!$B$33:$B$776,Q$119)+'СЕТ СН'!$I$11+СВЦЭМ!$D$10+'СЕТ СН'!$I$5-'СЕТ СН'!$I$21</f>
        <v>3679.4404241000002</v>
      </c>
      <c r="R140" s="36">
        <f>SUMIFS(СВЦЭМ!$D$33:$D$776,СВЦЭМ!$A$33:$A$776,$A140,СВЦЭМ!$B$33:$B$776,R$119)+'СЕТ СН'!$I$11+СВЦЭМ!$D$10+'СЕТ СН'!$I$5-'СЕТ СН'!$I$21</f>
        <v>3650.5785230399997</v>
      </c>
      <c r="S140" s="36">
        <f>SUMIFS(СВЦЭМ!$D$33:$D$776,СВЦЭМ!$A$33:$A$776,$A140,СВЦЭМ!$B$33:$B$776,S$119)+'СЕТ СН'!$I$11+СВЦЭМ!$D$10+'СЕТ СН'!$I$5-'СЕТ СН'!$I$21</f>
        <v>3599.9458647900001</v>
      </c>
      <c r="T140" s="36">
        <f>SUMIFS(СВЦЭМ!$D$33:$D$776,СВЦЭМ!$A$33:$A$776,$A140,СВЦЭМ!$B$33:$B$776,T$119)+'СЕТ СН'!$I$11+СВЦЭМ!$D$10+'СЕТ СН'!$I$5-'СЕТ СН'!$I$21</f>
        <v>3546.7854366299998</v>
      </c>
      <c r="U140" s="36">
        <f>SUMIFS(СВЦЭМ!$D$33:$D$776,СВЦЭМ!$A$33:$A$776,$A140,СВЦЭМ!$B$33:$B$776,U$119)+'СЕТ СН'!$I$11+СВЦЭМ!$D$10+'СЕТ СН'!$I$5-'СЕТ СН'!$I$21</f>
        <v>3514.7060354199998</v>
      </c>
      <c r="V140" s="36">
        <f>SUMIFS(СВЦЭМ!$D$33:$D$776,СВЦЭМ!$A$33:$A$776,$A140,СВЦЭМ!$B$33:$B$776,V$119)+'СЕТ СН'!$I$11+СВЦЭМ!$D$10+'СЕТ СН'!$I$5-'СЕТ СН'!$I$21</f>
        <v>3518.9828184600001</v>
      </c>
      <c r="W140" s="36">
        <f>SUMIFS(СВЦЭМ!$D$33:$D$776,СВЦЭМ!$A$33:$A$776,$A140,СВЦЭМ!$B$33:$B$776,W$119)+'СЕТ СН'!$I$11+СВЦЭМ!$D$10+'СЕТ СН'!$I$5-'СЕТ СН'!$I$21</f>
        <v>3530.8697585099999</v>
      </c>
      <c r="X140" s="36">
        <f>SUMIFS(СВЦЭМ!$D$33:$D$776,СВЦЭМ!$A$33:$A$776,$A140,СВЦЭМ!$B$33:$B$776,X$119)+'СЕТ СН'!$I$11+СВЦЭМ!$D$10+'СЕТ СН'!$I$5-'СЕТ СН'!$I$21</f>
        <v>3601.7328659</v>
      </c>
      <c r="Y140" s="36">
        <f>SUMIFS(СВЦЭМ!$D$33:$D$776,СВЦЭМ!$A$33:$A$776,$A140,СВЦЭМ!$B$33:$B$776,Y$119)+'СЕТ СН'!$I$11+СВЦЭМ!$D$10+'СЕТ СН'!$I$5-'СЕТ СН'!$I$21</f>
        <v>3665.6612128100001</v>
      </c>
    </row>
    <row r="141" spans="1:25" ht="15.75" x14ac:dyDescent="0.2">
      <c r="A141" s="35">
        <f t="shared" si="3"/>
        <v>43546</v>
      </c>
      <c r="B141" s="36">
        <f>SUMIFS(СВЦЭМ!$D$33:$D$776,СВЦЭМ!$A$33:$A$776,$A141,СВЦЭМ!$B$33:$B$776,B$119)+'СЕТ СН'!$I$11+СВЦЭМ!$D$10+'СЕТ СН'!$I$5-'СЕТ СН'!$I$21</f>
        <v>3686.5350376199999</v>
      </c>
      <c r="C141" s="36">
        <f>SUMIFS(СВЦЭМ!$D$33:$D$776,СВЦЭМ!$A$33:$A$776,$A141,СВЦЭМ!$B$33:$B$776,C$119)+'СЕТ СН'!$I$11+СВЦЭМ!$D$10+'СЕТ СН'!$I$5-'СЕТ СН'!$I$21</f>
        <v>3746.1932192899999</v>
      </c>
      <c r="D141" s="36">
        <f>SUMIFS(СВЦЭМ!$D$33:$D$776,СВЦЭМ!$A$33:$A$776,$A141,СВЦЭМ!$B$33:$B$776,D$119)+'СЕТ СН'!$I$11+СВЦЭМ!$D$10+'СЕТ СН'!$I$5-'СЕТ СН'!$I$21</f>
        <v>3741.6319885600001</v>
      </c>
      <c r="E141" s="36">
        <f>SUMIFS(СВЦЭМ!$D$33:$D$776,СВЦЭМ!$A$33:$A$776,$A141,СВЦЭМ!$B$33:$B$776,E$119)+'СЕТ СН'!$I$11+СВЦЭМ!$D$10+'СЕТ СН'!$I$5-'СЕТ СН'!$I$21</f>
        <v>3744.7691267299997</v>
      </c>
      <c r="F141" s="36">
        <f>SUMIFS(СВЦЭМ!$D$33:$D$776,СВЦЭМ!$A$33:$A$776,$A141,СВЦЭМ!$B$33:$B$776,F$119)+'СЕТ СН'!$I$11+СВЦЭМ!$D$10+'СЕТ СН'!$I$5-'СЕТ СН'!$I$21</f>
        <v>3751.18292402</v>
      </c>
      <c r="G141" s="36">
        <f>SUMIFS(СВЦЭМ!$D$33:$D$776,СВЦЭМ!$A$33:$A$776,$A141,СВЦЭМ!$B$33:$B$776,G$119)+'СЕТ СН'!$I$11+СВЦЭМ!$D$10+'СЕТ СН'!$I$5-'СЕТ СН'!$I$21</f>
        <v>3740.82895315</v>
      </c>
      <c r="H141" s="36">
        <f>SUMIFS(СВЦЭМ!$D$33:$D$776,СВЦЭМ!$A$33:$A$776,$A141,СВЦЭМ!$B$33:$B$776,H$119)+'СЕТ СН'!$I$11+СВЦЭМ!$D$10+'СЕТ СН'!$I$5-'СЕТ СН'!$I$21</f>
        <v>3678.5779771799998</v>
      </c>
      <c r="I141" s="36">
        <f>SUMIFS(СВЦЭМ!$D$33:$D$776,СВЦЭМ!$A$33:$A$776,$A141,СВЦЭМ!$B$33:$B$776,I$119)+'СЕТ СН'!$I$11+СВЦЭМ!$D$10+'СЕТ СН'!$I$5-'СЕТ СН'!$I$21</f>
        <v>3631.9655914</v>
      </c>
      <c r="J141" s="36">
        <f>SUMIFS(СВЦЭМ!$D$33:$D$776,СВЦЭМ!$A$33:$A$776,$A141,СВЦЭМ!$B$33:$B$776,J$119)+'СЕТ СН'!$I$11+СВЦЭМ!$D$10+'СЕТ СН'!$I$5-'СЕТ СН'!$I$21</f>
        <v>3599.1122337799998</v>
      </c>
      <c r="K141" s="36">
        <f>SUMIFS(СВЦЭМ!$D$33:$D$776,СВЦЭМ!$A$33:$A$776,$A141,СВЦЭМ!$B$33:$B$776,K$119)+'СЕТ СН'!$I$11+СВЦЭМ!$D$10+'СЕТ СН'!$I$5-'СЕТ СН'!$I$21</f>
        <v>3578.81833422</v>
      </c>
      <c r="L141" s="36">
        <f>SUMIFS(СВЦЭМ!$D$33:$D$776,СВЦЭМ!$A$33:$A$776,$A141,СВЦЭМ!$B$33:$B$776,L$119)+'СЕТ СН'!$I$11+СВЦЭМ!$D$10+'СЕТ СН'!$I$5-'СЕТ СН'!$I$21</f>
        <v>3583.6771068999997</v>
      </c>
      <c r="M141" s="36">
        <f>SUMIFS(СВЦЭМ!$D$33:$D$776,СВЦЭМ!$A$33:$A$776,$A141,СВЦЭМ!$B$33:$B$776,M$119)+'СЕТ СН'!$I$11+СВЦЭМ!$D$10+'СЕТ СН'!$I$5-'СЕТ СН'!$I$21</f>
        <v>3604.9562144199999</v>
      </c>
      <c r="N141" s="36">
        <f>SUMIFS(СВЦЭМ!$D$33:$D$776,СВЦЭМ!$A$33:$A$776,$A141,СВЦЭМ!$B$33:$B$776,N$119)+'СЕТ СН'!$I$11+СВЦЭМ!$D$10+'СЕТ СН'!$I$5-'СЕТ СН'!$I$21</f>
        <v>3617.9615807800001</v>
      </c>
      <c r="O141" s="36">
        <f>SUMIFS(СВЦЭМ!$D$33:$D$776,СВЦЭМ!$A$33:$A$776,$A141,СВЦЭМ!$B$33:$B$776,O$119)+'СЕТ СН'!$I$11+СВЦЭМ!$D$10+'СЕТ СН'!$I$5-'СЕТ СН'!$I$21</f>
        <v>3614.4290955400002</v>
      </c>
      <c r="P141" s="36">
        <f>SUMIFS(СВЦЭМ!$D$33:$D$776,СВЦЭМ!$A$33:$A$776,$A141,СВЦЭМ!$B$33:$B$776,P$119)+'СЕТ СН'!$I$11+СВЦЭМ!$D$10+'СЕТ СН'!$I$5-'СЕТ СН'!$I$21</f>
        <v>3621.7457866899999</v>
      </c>
      <c r="Q141" s="36">
        <f>SUMIFS(СВЦЭМ!$D$33:$D$776,СВЦЭМ!$A$33:$A$776,$A141,СВЦЭМ!$B$33:$B$776,Q$119)+'СЕТ СН'!$I$11+СВЦЭМ!$D$10+'СЕТ СН'!$I$5-'СЕТ СН'!$I$21</f>
        <v>3623.0861263299998</v>
      </c>
      <c r="R141" s="36">
        <f>SUMIFS(СВЦЭМ!$D$33:$D$776,СВЦЭМ!$A$33:$A$776,$A141,СВЦЭМ!$B$33:$B$776,R$119)+'СЕТ СН'!$I$11+СВЦЭМ!$D$10+'СЕТ СН'!$I$5-'СЕТ СН'!$I$21</f>
        <v>3613.4827261099999</v>
      </c>
      <c r="S141" s="36">
        <f>SUMIFS(СВЦЭМ!$D$33:$D$776,СВЦЭМ!$A$33:$A$776,$A141,СВЦЭМ!$B$33:$B$776,S$119)+'СЕТ СН'!$I$11+СВЦЭМ!$D$10+'СЕТ СН'!$I$5-'СЕТ СН'!$I$21</f>
        <v>3570.62171678</v>
      </c>
      <c r="T141" s="36">
        <f>SUMIFS(СВЦЭМ!$D$33:$D$776,СВЦЭМ!$A$33:$A$776,$A141,СВЦЭМ!$B$33:$B$776,T$119)+'СЕТ СН'!$I$11+СВЦЭМ!$D$10+'СЕТ СН'!$I$5-'СЕТ СН'!$I$21</f>
        <v>3546.2997277699997</v>
      </c>
      <c r="U141" s="36">
        <f>SUMIFS(СВЦЭМ!$D$33:$D$776,СВЦЭМ!$A$33:$A$776,$A141,СВЦЭМ!$B$33:$B$776,U$119)+'СЕТ СН'!$I$11+СВЦЭМ!$D$10+'СЕТ СН'!$I$5-'СЕТ СН'!$I$21</f>
        <v>3541.5027551599997</v>
      </c>
      <c r="V141" s="36">
        <f>SUMIFS(СВЦЭМ!$D$33:$D$776,СВЦЭМ!$A$33:$A$776,$A141,СВЦЭМ!$B$33:$B$776,V$119)+'СЕТ СН'!$I$11+СВЦЭМ!$D$10+'СЕТ СН'!$I$5-'СЕТ СН'!$I$21</f>
        <v>3545.6171539699999</v>
      </c>
      <c r="W141" s="36">
        <f>SUMIFS(СВЦЭМ!$D$33:$D$776,СВЦЭМ!$A$33:$A$776,$A141,СВЦЭМ!$B$33:$B$776,W$119)+'СЕТ СН'!$I$11+СВЦЭМ!$D$10+'СЕТ СН'!$I$5-'СЕТ СН'!$I$21</f>
        <v>3543.6572276100001</v>
      </c>
      <c r="X141" s="36">
        <f>SUMIFS(СВЦЭМ!$D$33:$D$776,СВЦЭМ!$A$33:$A$776,$A141,СВЦЭМ!$B$33:$B$776,X$119)+'СЕТ СН'!$I$11+СВЦЭМ!$D$10+'СЕТ СН'!$I$5-'СЕТ СН'!$I$21</f>
        <v>3593.09751061</v>
      </c>
      <c r="Y141" s="36">
        <f>SUMIFS(СВЦЭМ!$D$33:$D$776,СВЦЭМ!$A$33:$A$776,$A141,СВЦЭМ!$B$33:$B$776,Y$119)+'СЕТ СН'!$I$11+СВЦЭМ!$D$10+'СЕТ СН'!$I$5-'СЕТ СН'!$I$21</f>
        <v>3645.8505898599997</v>
      </c>
    </row>
    <row r="142" spans="1:25" ht="15.75" x14ac:dyDescent="0.2">
      <c r="A142" s="35">
        <f t="shared" si="3"/>
        <v>43547</v>
      </c>
      <c r="B142" s="36">
        <f>SUMIFS(СВЦЭМ!$D$33:$D$776,СВЦЭМ!$A$33:$A$776,$A142,СВЦЭМ!$B$33:$B$776,B$119)+'СЕТ СН'!$I$11+СВЦЭМ!$D$10+'СЕТ СН'!$I$5-'СЕТ СН'!$I$21</f>
        <v>3647.05656516</v>
      </c>
      <c r="C142" s="36">
        <f>SUMIFS(СВЦЭМ!$D$33:$D$776,СВЦЭМ!$A$33:$A$776,$A142,СВЦЭМ!$B$33:$B$776,C$119)+'СЕТ СН'!$I$11+СВЦЭМ!$D$10+'СЕТ СН'!$I$5-'СЕТ СН'!$I$21</f>
        <v>3674.5633840400001</v>
      </c>
      <c r="D142" s="36">
        <f>SUMIFS(СВЦЭМ!$D$33:$D$776,СВЦЭМ!$A$33:$A$776,$A142,СВЦЭМ!$B$33:$B$776,D$119)+'СЕТ СН'!$I$11+СВЦЭМ!$D$10+'СЕТ СН'!$I$5-'СЕТ СН'!$I$21</f>
        <v>3695.6586871700001</v>
      </c>
      <c r="E142" s="36">
        <f>SUMIFS(СВЦЭМ!$D$33:$D$776,СВЦЭМ!$A$33:$A$776,$A142,СВЦЭМ!$B$33:$B$776,E$119)+'СЕТ СН'!$I$11+СВЦЭМ!$D$10+'СЕТ СН'!$I$5-'СЕТ СН'!$I$21</f>
        <v>3705.5069794999999</v>
      </c>
      <c r="F142" s="36">
        <f>SUMIFS(СВЦЭМ!$D$33:$D$776,СВЦЭМ!$A$33:$A$776,$A142,СВЦЭМ!$B$33:$B$776,F$119)+'СЕТ СН'!$I$11+СВЦЭМ!$D$10+'СЕТ СН'!$I$5-'СЕТ СН'!$I$21</f>
        <v>3702.37825191</v>
      </c>
      <c r="G142" s="36">
        <f>SUMIFS(СВЦЭМ!$D$33:$D$776,СВЦЭМ!$A$33:$A$776,$A142,СВЦЭМ!$B$33:$B$776,G$119)+'СЕТ СН'!$I$11+СВЦЭМ!$D$10+'СЕТ СН'!$I$5-'СЕТ СН'!$I$21</f>
        <v>3714.9071165300002</v>
      </c>
      <c r="H142" s="36">
        <f>SUMIFS(СВЦЭМ!$D$33:$D$776,СВЦЭМ!$A$33:$A$776,$A142,СВЦЭМ!$B$33:$B$776,H$119)+'СЕТ СН'!$I$11+СВЦЭМ!$D$10+'СЕТ СН'!$I$5-'СЕТ СН'!$I$21</f>
        <v>3722.6103946599997</v>
      </c>
      <c r="I142" s="36">
        <f>SUMIFS(СВЦЭМ!$D$33:$D$776,СВЦЭМ!$A$33:$A$776,$A142,СВЦЭМ!$B$33:$B$776,I$119)+'СЕТ СН'!$I$11+СВЦЭМ!$D$10+'СЕТ СН'!$I$5-'СЕТ СН'!$I$21</f>
        <v>3737.1206157299998</v>
      </c>
      <c r="J142" s="36">
        <f>SUMIFS(СВЦЭМ!$D$33:$D$776,СВЦЭМ!$A$33:$A$776,$A142,СВЦЭМ!$B$33:$B$776,J$119)+'СЕТ СН'!$I$11+СВЦЭМ!$D$10+'СЕТ СН'!$I$5-'СЕТ СН'!$I$21</f>
        <v>3677.6611585999999</v>
      </c>
      <c r="K142" s="36">
        <f>SUMIFS(СВЦЭМ!$D$33:$D$776,СВЦЭМ!$A$33:$A$776,$A142,СВЦЭМ!$B$33:$B$776,K$119)+'СЕТ СН'!$I$11+СВЦЭМ!$D$10+'СЕТ СН'!$I$5-'СЕТ СН'!$I$21</f>
        <v>3626.5346820099999</v>
      </c>
      <c r="L142" s="36">
        <f>SUMIFS(СВЦЭМ!$D$33:$D$776,СВЦЭМ!$A$33:$A$776,$A142,СВЦЭМ!$B$33:$B$776,L$119)+'СЕТ СН'!$I$11+СВЦЭМ!$D$10+'СЕТ СН'!$I$5-'СЕТ СН'!$I$21</f>
        <v>3617.6469253400001</v>
      </c>
      <c r="M142" s="36">
        <f>SUMIFS(СВЦЭМ!$D$33:$D$776,СВЦЭМ!$A$33:$A$776,$A142,СВЦЭМ!$B$33:$B$776,M$119)+'СЕТ СН'!$I$11+СВЦЭМ!$D$10+'СЕТ СН'!$I$5-'СЕТ СН'!$I$21</f>
        <v>3655.1710507600001</v>
      </c>
      <c r="N142" s="36">
        <f>SUMIFS(СВЦЭМ!$D$33:$D$776,СВЦЭМ!$A$33:$A$776,$A142,СВЦЭМ!$B$33:$B$776,N$119)+'СЕТ СН'!$I$11+СВЦЭМ!$D$10+'СЕТ СН'!$I$5-'СЕТ СН'!$I$21</f>
        <v>3668.6608495599999</v>
      </c>
      <c r="O142" s="36">
        <f>SUMIFS(СВЦЭМ!$D$33:$D$776,СВЦЭМ!$A$33:$A$776,$A142,СВЦЭМ!$B$33:$B$776,O$119)+'СЕТ СН'!$I$11+СВЦЭМ!$D$10+'СЕТ СН'!$I$5-'СЕТ СН'!$I$21</f>
        <v>3659.04965537</v>
      </c>
      <c r="P142" s="36">
        <f>SUMIFS(СВЦЭМ!$D$33:$D$776,СВЦЭМ!$A$33:$A$776,$A142,СВЦЭМ!$B$33:$B$776,P$119)+'СЕТ СН'!$I$11+СВЦЭМ!$D$10+'СЕТ СН'!$I$5-'СЕТ СН'!$I$21</f>
        <v>3662.3977646599997</v>
      </c>
      <c r="Q142" s="36">
        <f>SUMIFS(СВЦЭМ!$D$33:$D$776,СВЦЭМ!$A$33:$A$776,$A142,СВЦЭМ!$B$33:$B$776,Q$119)+'СЕТ СН'!$I$11+СВЦЭМ!$D$10+'СЕТ СН'!$I$5-'СЕТ СН'!$I$21</f>
        <v>3663.1436386199998</v>
      </c>
      <c r="R142" s="36">
        <f>SUMIFS(СВЦЭМ!$D$33:$D$776,СВЦЭМ!$A$33:$A$776,$A142,СВЦЭМ!$B$33:$B$776,R$119)+'СЕТ СН'!$I$11+СВЦЭМ!$D$10+'СЕТ СН'!$I$5-'СЕТ СН'!$I$21</f>
        <v>3632.8451568299997</v>
      </c>
      <c r="S142" s="36">
        <f>SUMIFS(СВЦЭМ!$D$33:$D$776,СВЦЭМ!$A$33:$A$776,$A142,СВЦЭМ!$B$33:$B$776,S$119)+'СЕТ СН'!$I$11+СВЦЭМ!$D$10+'СЕТ СН'!$I$5-'СЕТ СН'!$I$21</f>
        <v>3588.9446891299999</v>
      </c>
      <c r="T142" s="36">
        <f>SUMIFS(СВЦЭМ!$D$33:$D$776,СВЦЭМ!$A$33:$A$776,$A142,СВЦЭМ!$B$33:$B$776,T$119)+'СЕТ СН'!$I$11+СВЦЭМ!$D$10+'СЕТ СН'!$I$5-'СЕТ СН'!$I$21</f>
        <v>3579.20457171</v>
      </c>
      <c r="U142" s="36">
        <f>SUMIFS(СВЦЭМ!$D$33:$D$776,СВЦЭМ!$A$33:$A$776,$A142,СВЦЭМ!$B$33:$B$776,U$119)+'СЕТ СН'!$I$11+СВЦЭМ!$D$10+'СЕТ СН'!$I$5-'СЕТ СН'!$I$21</f>
        <v>3571.2638395700001</v>
      </c>
      <c r="V142" s="36">
        <f>SUMIFS(СВЦЭМ!$D$33:$D$776,СВЦЭМ!$A$33:$A$776,$A142,СВЦЭМ!$B$33:$B$776,V$119)+'СЕТ СН'!$I$11+СВЦЭМ!$D$10+'СЕТ СН'!$I$5-'СЕТ СН'!$I$21</f>
        <v>3569.6452802200001</v>
      </c>
      <c r="W142" s="36">
        <f>SUMIFS(СВЦЭМ!$D$33:$D$776,СВЦЭМ!$A$33:$A$776,$A142,СВЦЭМ!$B$33:$B$776,W$119)+'СЕТ СН'!$I$11+СВЦЭМ!$D$10+'СЕТ СН'!$I$5-'СЕТ СН'!$I$21</f>
        <v>3570.9743886699998</v>
      </c>
      <c r="X142" s="36">
        <f>SUMIFS(СВЦЭМ!$D$33:$D$776,СВЦЭМ!$A$33:$A$776,$A142,СВЦЭМ!$B$33:$B$776,X$119)+'СЕТ СН'!$I$11+СВЦЭМ!$D$10+'СЕТ СН'!$I$5-'СЕТ СН'!$I$21</f>
        <v>3613.1313850799997</v>
      </c>
      <c r="Y142" s="36">
        <f>SUMIFS(СВЦЭМ!$D$33:$D$776,СВЦЭМ!$A$33:$A$776,$A142,СВЦЭМ!$B$33:$B$776,Y$119)+'СЕТ СН'!$I$11+СВЦЭМ!$D$10+'СЕТ СН'!$I$5-'СЕТ СН'!$I$21</f>
        <v>3678.58925228</v>
      </c>
    </row>
    <row r="143" spans="1:25" ht="15.75" x14ac:dyDescent="0.2">
      <c r="A143" s="35">
        <f t="shared" si="3"/>
        <v>43548</v>
      </c>
      <c r="B143" s="36">
        <f>SUMIFS(СВЦЭМ!$D$33:$D$776,СВЦЭМ!$A$33:$A$776,$A143,СВЦЭМ!$B$33:$B$776,B$119)+'СЕТ СН'!$I$11+СВЦЭМ!$D$10+'СЕТ СН'!$I$5-'СЕТ СН'!$I$21</f>
        <v>3654.97048344</v>
      </c>
      <c r="C143" s="36">
        <f>SUMIFS(СВЦЭМ!$D$33:$D$776,СВЦЭМ!$A$33:$A$776,$A143,СВЦЭМ!$B$33:$B$776,C$119)+'СЕТ СН'!$I$11+СВЦЭМ!$D$10+'СЕТ СН'!$I$5-'СЕТ СН'!$I$21</f>
        <v>3671.6416751500001</v>
      </c>
      <c r="D143" s="36">
        <f>SUMIFS(СВЦЭМ!$D$33:$D$776,СВЦЭМ!$A$33:$A$776,$A143,СВЦЭМ!$B$33:$B$776,D$119)+'СЕТ СН'!$I$11+СВЦЭМ!$D$10+'СЕТ СН'!$I$5-'СЕТ СН'!$I$21</f>
        <v>3741.0235792100002</v>
      </c>
      <c r="E143" s="36">
        <f>SUMIFS(СВЦЭМ!$D$33:$D$776,СВЦЭМ!$A$33:$A$776,$A143,СВЦЭМ!$B$33:$B$776,E$119)+'СЕТ СН'!$I$11+СВЦЭМ!$D$10+'СЕТ СН'!$I$5-'СЕТ СН'!$I$21</f>
        <v>3763.3912522999999</v>
      </c>
      <c r="F143" s="36">
        <f>SUMIFS(СВЦЭМ!$D$33:$D$776,СВЦЭМ!$A$33:$A$776,$A143,СВЦЭМ!$B$33:$B$776,F$119)+'СЕТ СН'!$I$11+СВЦЭМ!$D$10+'СЕТ СН'!$I$5-'СЕТ СН'!$I$21</f>
        <v>3750.7236507799998</v>
      </c>
      <c r="G143" s="36">
        <f>SUMIFS(СВЦЭМ!$D$33:$D$776,СВЦЭМ!$A$33:$A$776,$A143,СВЦЭМ!$B$33:$B$776,G$119)+'СЕТ СН'!$I$11+СВЦЭМ!$D$10+'СЕТ СН'!$I$5-'СЕТ СН'!$I$21</f>
        <v>3747.5812955699998</v>
      </c>
      <c r="H143" s="36">
        <f>SUMIFS(СВЦЭМ!$D$33:$D$776,СВЦЭМ!$A$33:$A$776,$A143,СВЦЭМ!$B$33:$B$776,H$119)+'СЕТ СН'!$I$11+СВЦЭМ!$D$10+'СЕТ СН'!$I$5-'СЕТ СН'!$I$21</f>
        <v>3737.17235906</v>
      </c>
      <c r="I143" s="36">
        <f>SUMIFS(СВЦЭМ!$D$33:$D$776,СВЦЭМ!$A$33:$A$776,$A143,СВЦЭМ!$B$33:$B$776,I$119)+'СЕТ СН'!$I$11+СВЦЭМ!$D$10+'СЕТ СН'!$I$5-'СЕТ СН'!$I$21</f>
        <v>3693.6730618299998</v>
      </c>
      <c r="J143" s="36">
        <f>SUMIFS(СВЦЭМ!$D$33:$D$776,СВЦЭМ!$A$33:$A$776,$A143,СВЦЭМ!$B$33:$B$776,J$119)+'СЕТ СН'!$I$11+СВЦЭМ!$D$10+'СЕТ СН'!$I$5-'СЕТ СН'!$I$21</f>
        <v>3662.7188990200002</v>
      </c>
      <c r="K143" s="36">
        <f>SUMIFS(СВЦЭМ!$D$33:$D$776,СВЦЭМ!$A$33:$A$776,$A143,СВЦЭМ!$B$33:$B$776,K$119)+'СЕТ СН'!$I$11+СВЦЭМ!$D$10+'СЕТ СН'!$I$5-'СЕТ СН'!$I$21</f>
        <v>3626.3801305400002</v>
      </c>
      <c r="L143" s="36">
        <f>SUMIFS(СВЦЭМ!$D$33:$D$776,СВЦЭМ!$A$33:$A$776,$A143,СВЦЭМ!$B$33:$B$776,L$119)+'СЕТ СН'!$I$11+СВЦЭМ!$D$10+'СЕТ СН'!$I$5-'СЕТ СН'!$I$21</f>
        <v>3619.6022696800001</v>
      </c>
      <c r="M143" s="36">
        <f>SUMIFS(СВЦЭМ!$D$33:$D$776,СВЦЭМ!$A$33:$A$776,$A143,СВЦЭМ!$B$33:$B$776,M$119)+'СЕТ СН'!$I$11+СВЦЭМ!$D$10+'СЕТ СН'!$I$5-'СЕТ СН'!$I$21</f>
        <v>3600.2751346699997</v>
      </c>
      <c r="N143" s="36">
        <f>SUMIFS(СВЦЭМ!$D$33:$D$776,СВЦЭМ!$A$33:$A$776,$A143,СВЦЭМ!$B$33:$B$776,N$119)+'СЕТ СН'!$I$11+СВЦЭМ!$D$10+'СЕТ СН'!$I$5-'СЕТ СН'!$I$21</f>
        <v>3587.2109997699999</v>
      </c>
      <c r="O143" s="36">
        <f>SUMIFS(СВЦЭМ!$D$33:$D$776,СВЦЭМ!$A$33:$A$776,$A143,СВЦЭМ!$B$33:$B$776,O$119)+'СЕТ СН'!$I$11+СВЦЭМ!$D$10+'СЕТ СН'!$I$5-'СЕТ СН'!$I$21</f>
        <v>3591.0327787699998</v>
      </c>
      <c r="P143" s="36">
        <f>SUMIFS(СВЦЭМ!$D$33:$D$776,СВЦЭМ!$A$33:$A$776,$A143,СВЦЭМ!$B$33:$B$776,P$119)+'СЕТ СН'!$I$11+СВЦЭМ!$D$10+'СЕТ СН'!$I$5-'СЕТ СН'!$I$21</f>
        <v>3621.8196764300001</v>
      </c>
      <c r="Q143" s="36">
        <f>SUMIFS(СВЦЭМ!$D$33:$D$776,СВЦЭМ!$A$33:$A$776,$A143,СВЦЭМ!$B$33:$B$776,Q$119)+'СЕТ СН'!$I$11+СВЦЭМ!$D$10+'СЕТ СН'!$I$5-'СЕТ СН'!$I$21</f>
        <v>3637.9488329000001</v>
      </c>
      <c r="R143" s="36">
        <f>SUMIFS(СВЦЭМ!$D$33:$D$776,СВЦЭМ!$A$33:$A$776,$A143,СВЦЭМ!$B$33:$B$776,R$119)+'СЕТ СН'!$I$11+СВЦЭМ!$D$10+'СЕТ СН'!$I$5-'СЕТ СН'!$I$21</f>
        <v>3626.6116472399999</v>
      </c>
      <c r="S143" s="36">
        <f>SUMIFS(СВЦЭМ!$D$33:$D$776,СВЦЭМ!$A$33:$A$776,$A143,СВЦЭМ!$B$33:$B$776,S$119)+'СЕТ СН'!$I$11+СВЦЭМ!$D$10+'СЕТ СН'!$I$5-'СЕТ СН'!$I$21</f>
        <v>3606.86604412</v>
      </c>
      <c r="T143" s="36">
        <f>SUMIFS(СВЦЭМ!$D$33:$D$776,СВЦЭМ!$A$33:$A$776,$A143,СВЦЭМ!$B$33:$B$776,T$119)+'СЕТ СН'!$I$11+СВЦЭМ!$D$10+'СЕТ СН'!$I$5-'СЕТ СН'!$I$21</f>
        <v>3595.8682954000001</v>
      </c>
      <c r="U143" s="36">
        <f>SUMIFS(СВЦЭМ!$D$33:$D$776,СВЦЭМ!$A$33:$A$776,$A143,СВЦЭМ!$B$33:$B$776,U$119)+'СЕТ СН'!$I$11+СВЦЭМ!$D$10+'СЕТ СН'!$I$5-'СЕТ СН'!$I$21</f>
        <v>3568.7047878200001</v>
      </c>
      <c r="V143" s="36">
        <f>SUMIFS(СВЦЭМ!$D$33:$D$776,СВЦЭМ!$A$33:$A$776,$A143,СВЦЭМ!$B$33:$B$776,V$119)+'СЕТ СН'!$I$11+СВЦЭМ!$D$10+'СЕТ СН'!$I$5-'СЕТ СН'!$I$21</f>
        <v>3554.9858376799998</v>
      </c>
      <c r="W143" s="36">
        <f>SUMIFS(СВЦЭМ!$D$33:$D$776,СВЦЭМ!$A$33:$A$776,$A143,СВЦЭМ!$B$33:$B$776,W$119)+'СЕТ СН'!$I$11+СВЦЭМ!$D$10+'СЕТ СН'!$I$5-'СЕТ СН'!$I$21</f>
        <v>3560.0359641300001</v>
      </c>
      <c r="X143" s="36">
        <f>SUMIFS(СВЦЭМ!$D$33:$D$776,СВЦЭМ!$A$33:$A$776,$A143,СВЦЭМ!$B$33:$B$776,X$119)+'СЕТ СН'!$I$11+СВЦЭМ!$D$10+'СЕТ СН'!$I$5-'СЕТ СН'!$I$21</f>
        <v>3624.1805292199997</v>
      </c>
      <c r="Y143" s="36">
        <f>SUMIFS(СВЦЭМ!$D$33:$D$776,СВЦЭМ!$A$33:$A$776,$A143,СВЦЭМ!$B$33:$B$776,Y$119)+'СЕТ СН'!$I$11+СВЦЭМ!$D$10+'СЕТ СН'!$I$5-'СЕТ СН'!$I$21</f>
        <v>3697.22964529</v>
      </c>
    </row>
    <row r="144" spans="1:25" ht="15.75" x14ac:dyDescent="0.2">
      <c r="A144" s="35">
        <f t="shared" si="3"/>
        <v>43549</v>
      </c>
      <c r="B144" s="36">
        <f>SUMIFS(СВЦЭМ!$D$33:$D$776,СВЦЭМ!$A$33:$A$776,$A144,СВЦЭМ!$B$33:$B$776,B$119)+'СЕТ СН'!$I$11+СВЦЭМ!$D$10+'СЕТ СН'!$I$5-'СЕТ СН'!$I$21</f>
        <v>3650.43516314</v>
      </c>
      <c r="C144" s="36">
        <f>SUMIFS(СВЦЭМ!$D$33:$D$776,СВЦЭМ!$A$33:$A$776,$A144,СВЦЭМ!$B$33:$B$776,C$119)+'СЕТ СН'!$I$11+СВЦЭМ!$D$10+'СЕТ СН'!$I$5-'СЕТ СН'!$I$21</f>
        <v>3661.6696622099998</v>
      </c>
      <c r="D144" s="36">
        <f>SUMIFS(СВЦЭМ!$D$33:$D$776,СВЦЭМ!$A$33:$A$776,$A144,СВЦЭМ!$B$33:$B$776,D$119)+'СЕТ СН'!$I$11+СВЦЭМ!$D$10+'СЕТ СН'!$I$5-'СЕТ СН'!$I$21</f>
        <v>3688.1889897199999</v>
      </c>
      <c r="E144" s="36">
        <f>SUMIFS(СВЦЭМ!$D$33:$D$776,СВЦЭМ!$A$33:$A$776,$A144,СВЦЭМ!$B$33:$B$776,E$119)+'СЕТ СН'!$I$11+СВЦЭМ!$D$10+'СЕТ СН'!$I$5-'СЕТ СН'!$I$21</f>
        <v>3682.7622471599998</v>
      </c>
      <c r="F144" s="36">
        <f>SUMIFS(СВЦЭМ!$D$33:$D$776,СВЦЭМ!$A$33:$A$776,$A144,СВЦЭМ!$B$33:$B$776,F$119)+'СЕТ СН'!$I$11+СВЦЭМ!$D$10+'СЕТ СН'!$I$5-'СЕТ СН'!$I$21</f>
        <v>3680.8303909299998</v>
      </c>
      <c r="G144" s="36">
        <f>SUMIFS(СВЦЭМ!$D$33:$D$776,СВЦЭМ!$A$33:$A$776,$A144,СВЦЭМ!$B$33:$B$776,G$119)+'СЕТ СН'!$I$11+СВЦЭМ!$D$10+'СЕТ СН'!$I$5-'СЕТ СН'!$I$21</f>
        <v>3672.4532875699997</v>
      </c>
      <c r="H144" s="36">
        <f>SUMIFS(СВЦЭМ!$D$33:$D$776,СВЦЭМ!$A$33:$A$776,$A144,СВЦЭМ!$B$33:$B$776,H$119)+'СЕТ СН'!$I$11+СВЦЭМ!$D$10+'СЕТ СН'!$I$5-'СЕТ СН'!$I$21</f>
        <v>3647.4451881999998</v>
      </c>
      <c r="I144" s="36">
        <f>SUMIFS(СВЦЭМ!$D$33:$D$776,СВЦЭМ!$A$33:$A$776,$A144,СВЦЭМ!$B$33:$B$776,I$119)+'СЕТ СН'!$I$11+СВЦЭМ!$D$10+'СЕТ СН'!$I$5-'СЕТ СН'!$I$21</f>
        <v>3635.3433206999998</v>
      </c>
      <c r="J144" s="36">
        <f>SUMIFS(СВЦЭМ!$D$33:$D$776,СВЦЭМ!$A$33:$A$776,$A144,СВЦЭМ!$B$33:$B$776,J$119)+'СЕТ СН'!$I$11+СВЦЭМ!$D$10+'СЕТ СН'!$I$5-'СЕТ СН'!$I$21</f>
        <v>3585.8923547899999</v>
      </c>
      <c r="K144" s="36">
        <f>SUMIFS(СВЦЭМ!$D$33:$D$776,СВЦЭМ!$A$33:$A$776,$A144,СВЦЭМ!$B$33:$B$776,K$119)+'СЕТ СН'!$I$11+СВЦЭМ!$D$10+'СЕТ СН'!$I$5-'СЕТ СН'!$I$21</f>
        <v>3599.0526001899998</v>
      </c>
      <c r="L144" s="36">
        <f>SUMIFS(СВЦЭМ!$D$33:$D$776,СВЦЭМ!$A$33:$A$776,$A144,СВЦЭМ!$B$33:$B$776,L$119)+'СЕТ СН'!$I$11+СВЦЭМ!$D$10+'СЕТ СН'!$I$5-'СЕТ СН'!$I$21</f>
        <v>3622.76671042</v>
      </c>
      <c r="M144" s="36">
        <f>SUMIFS(СВЦЭМ!$D$33:$D$776,СВЦЭМ!$A$33:$A$776,$A144,СВЦЭМ!$B$33:$B$776,M$119)+'СЕТ СН'!$I$11+СВЦЭМ!$D$10+'СЕТ СН'!$I$5-'СЕТ СН'!$I$21</f>
        <v>3657.3967806299997</v>
      </c>
      <c r="N144" s="36">
        <f>SUMIFS(СВЦЭМ!$D$33:$D$776,СВЦЭМ!$A$33:$A$776,$A144,СВЦЭМ!$B$33:$B$776,N$119)+'СЕТ СН'!$I$11+СВЦЭМ!$D$10+'СЕТ СН'!$I$5-'СЕТ СН'!$I$21</f>
        <v>3698.8488436899997</v>
      </c>
      <c r="O144" s="36">
        <f>SUMIFS(СВЦЭМ!$D$33:$D$776,СВЦЭМ!$A$33:$A$776,$A144,СВЦЭМ!$B$33:$B$776,O$119)+'СЕТ СН'!$I$11+СВЦЭМ!$D$10+'СЕТ СН'!$I$5-'СЕТ СН'!$I$21</f>
        <v>3705.2416023799997</v>
      </c>
      <c r="P144" s="36">
        <f>SUMIFS(СВЦЭМ!$D$33:$D$776,СВЦЭМ!$A$33:$A$776,$A144,СВЦЭМ!$B$33:$B$776,P$119)+'СЕТ СН'!$I$11+СВЦЭМ!$D$10+'СЕТ СН'!$I$5-'СЕТ СН'!$I$21</f>
        <v>3706.9376372299998</v>
      </c>
      <c r="Q144" s="36">
        <f>SUMIFS(СВЦЭМ!$D$33:$D$776,СВЦЭМ!$A$33:$A$776,$A144,СВЦЭМ!$B$33:$B$776,Q$119)+'СЕТ СН'!$I$11+СВЦЭМ!$D$10+'СЕТ СН'!$I$5-'СЕТ СН'!$I$21</f>
        <v>3702.8258281600001</v>
      </c>
      <c r="R144" s="36">
        <f>SUMIFS(СВЦЭМ!$D$33:$D$776,СВЦЭМ!$A$33:$A$776,$A144,СВЦЭМ!$B$33:$B$776,R$119)+'СЕТ СН'!$I$11+СВЦЭМ!$D$10+'СЕТ СН'!$I$5-'СЕТ СН'!$I$21</f>
        <v>3677.5865361799997</v>
      </c>
      <c r="S144" s="36">
        <f>SUMIFS(СВЦЭМ!$D$33:$D$776,СВЦЭМ!$A$33:$A$776,$A144,СВЦЭМ!$B$33:$B$776,S$119)+'СЕТ СН'!$I$11+СВЦЭМ!$D$10+'СЕТ СН'!$I$5-'СЕТ СН'!$I$21</f>
        <v>3637.84986067</v>
      </c>
      <c r="T144" s="36">
        <f>SUMIFS(СВЦЭМ!$D$33:$D$776,СВЦЭМ!$A$33:$A$776,$A144,СВЦЭМ!$B$33:$B$776,T$119)+'СЕТ СН'!$I$11+СВЦЭМ!$D$10+'СЕТ СН'!$I$5-'СЕТ СН'!$I$21</f>
        <v>3617.4513022800002</v>
      </c>
      <c r="U144" s="36">
        <f>SUMIFS(СВЦЭМ!$D$33:$D$776,СВЦЭМ!$A$33:$A$776,$A144,СВЦЭМ!$B$33:$B$776,U$119)+'СЕТ СН'!$I$11+СВЦЭМ!$D$10+'СЕТ СН'!$I$5-'СЕТ СН'!$I$21</f>
        <v>3596.3251615999998</v>
      </c>
      <c r="V144" s="36">
        <f>SUMIFS(СВЦЭМ!$D$33:$D$776,СВЦЭМ!$A$33:$A$776,$A144,СВЦЭМ!$B$33:$B$776,V$119)+'СЕТ СН'!$I$11+СВЦЭМ!$D$10+'СЕТ СН'!$I$5-'СЕТ СН'!$I$21</f>
        <v>3589.2308244199999</v>
      </c>
      <c r="W144" s="36">
        <f>SUMIFS(СВЦЭМ!$D$33:$D$776,СВЦЭМ!$A$33:$A$776,$A144,СВЦЭМ!$B$33:$B$776,W$119)+'СЕТ СН'!$I$11+СВЦЭМ!$D$10+'СЕТ СН'!$I$5-'СЕТ СН'!$I$21</f>
        <v>3584.0148280799999</v>
      </c>
      <c r="X144" s="36">
        <f>SUMIFS(СВЦЭМ!$D$33:$D$776,СВЦЭМ!$A$33:$A$776,$A144,СВЦЭМ!$B$33:$B$776,X$119)+'СЕТ СН'!$I$11+СВЦЭМ!$D$10+'СЕТ СН'!$I$5-'СЕТ СН'!$I$21</f>
        <v>3627.3028902599999</v>
      </c>
      <c r="Y144" s="36">
        <f>SUMIFS(СВЦЭМ!$D$33:$D$776,СВЦЭМ!$A$33:$A$776,$A144,СВЦЭМ!$B$33:$B$776,Y$119)+'СЕТ СН'!$I$11+СВЦЭМ!$D$10+'СЕТ СН'!$I$5-'СЕТ СН'!$I$21</f>
        <v>3675.9330147699998</v>
      </c>
    </row>
    <row r="145" spans="1:27" ht="15.75" x14ac:dyDescent="0.2">
      <c r="A145" s="35">
        <f t="shared" si="3"/>
        <v>43550</v>
      </c>
      <c r="B145" s="36">
        <f>SUMIFS(СВЦЭМ!$D$33:$D$776,СВЦЭМ!$A$33:$A$776,$A145,СВЦЭМ!$B$33:$B$776,B$119)+'СЕТ СН'!$I$11+СВЦЭМ!$D$10+'СЕТ СН'!$I$5-'СЕТ СН'!$I$21</f>
        <v>3652.8110259599998</v>
      </c>
      <c r="C145" s="36">
        <f>SUMIFS(СВЦЭМ!$D$33:$D$776,СВЦЭМ!$A$33:$A$776,$A145,СВЦЭМ!$B$33:$B$776,C$119)+'СЕТ СН'!$I$11+СВЦЭМ!$D$10+'СЕТ СН'!$I$5-'СЕТ СН'!$I$21</f>
        <v>3705.0383745700001</v>
      </c>
      <c r="D145" s="36">
        <f>SUMIFS(СВЦЭМ!$D$33:$D$776,СВЦЭМ!$A$33:$A$776,$A145,СВЦЭМ!$B$33:$B$776,D$119)+'СЕТ СН'!$I$11+СВЦЭМ!$D$10+'СЕТ СН'!$I$5-'СЕТ СН'!$I$21</f>
        <v>3758.6012761900001</v>
      </c>
      <c r="E145" s="36">
        <f>SUMIFS(СВЦЭМ!$D$33:$D$776,СВЦЭМ!$A$33:$A$776,$A145,СВЦЭМ!$B$33:$B$776,E$119)+'СЕТ СН'!$I$11+СВЦЭМ!$D$10+'СЕТ СН'!$I$5-'СЕТ СН'!$I$21</f>
        <v>3771.16809036</v>
      </c>
      <c r="F145" s="36">
        <f>SUMIFS(СВЦЭМ!$D$33:$D$776,СВЦЭМ!$A$33:$A$776,$A145,СВЦЭМ!$B$33:$B$776,F$119)+'СЕТ СН'!$I$11+СВЦЭМ!$D$10+'СЕТ СН'!$I$5-'СЕТ СН'!$I$21</f>
        <v>3752.31132398</v>
      </c>
      <c r="G145" s="36">
        <f>SUMIFS(СВЦЭМ!$D$33:$D$776,СВЦЭМ!$A$33:$A$776,$A145,СВЦЭМ!$B$33:$B$776,G$119)+'СЕТ СН'!$I$11+СВЦЭМ!$D$10+'СЕТ СН'!$I$5-'СЕТ СН'!$I$21</f>
        <v>3739.1177007900001</v>
      </c>
      <c r="H145" s="36">
        <f>SUMIFS(СВЦЭМ!$D$33:$D$776,СВЦЭМ!$A$33:$A$776,$A145,СВЦЭМ!$B$33:$B$776,H$119)+'СЕТ СН'!$I$11+СВЦЭМ!$D$10+'СЕТ СН'!$I$5-'СЕТ СН'!$I$21</f>
        <v>3677.74630075</v>
      </c>
      <c r="I145" s="36">
        <f>SUMIFS(СВЦЭМ!$D$33:$D$776,СВЦЭМ!$A$33:$A$776,$A145,СВЦЭМ!$B$33:$B$776,I$119)+'СЕТ СН'!$I$11+СВЦЭМ!$D$10+'СЕТ СН'!$I$5-'СЕТ СН'!$I$21</f>
        <v>3647.4810519900002</v>
      </c>
      <c r="J145" s="36">
        <f>SUMIFS(СВЦЭМ!$D$33:$D$776,СВЦЭМ!$A$33:$A$776,$A145,СВЦЭМ!$B$33:$B$776,J$119)+'СЕТ СН'!$I$11+СВЦЭМ!$D$10+'СЕТ СН'!$I$5-'СЕТ СН'!$I$21</f>
        <v>3598.1195888299999</v>
      </c>
      <c r="K145" s="36">
        <f>SUMIFS(СВЦЭМ!$D$33:$D$776,СВЦЭМ!$A$33:$A$776,$A145,СВЦЭМ!$B$33:$B$776,K$119)+'СЕТ СН'!$I$11+СВЦЭМ!$D$10+'СЕТ СН'!$I$5-'СЕТ СН'!$I$21</f>
        <v>3582.57939386</v>
      </c>
      <c r="L145" s="36">
        <f>SUMIFS(СВЦЭМ!$D$33:$D$776,СВЦЭМ!$A$33:$A$776,$A145,СВЦЭМ!$B$33:$B$776,L$119)+'СЕТ СН'!$I$11+СВЦЭМ!$D$10+'СЕТ СН'!$I$5-'СЕТ СН'!$I$21</f>
        <v>3580.2103867599999</v>
      </c>
      <c r="M145" s="36">
        <f>SUMIFS(СВЦЭМ!$D$33:$D$776,СВЦЭМ!$A$33:$A$776,$A145,СВЦЭМ!$B$33:$B$776,M$119)+'СЕТ СН'!$I$11+СВЦЭМ!$D$10+'СЕТ СН'!$I$5-'СЕТ СН'!$I$21</f>
        <v>3600.9853846799997</v>
      </c>
      <c r="N145" s="36">
        <f>SUMIFS(СВЦЭМ!$D$33:$D$776,СВЦЭМ!$A$33:$A$776,$A145,СВЦЭМ!$B$33:$B$776,N$119)+'СЕТ СН'!$I$11+СВЦЭМ!$D$10+'СЕТ СН'!$I$5-'СЕТ СН'!$I$21</f>
        <v>3627.5428212400002</v>
      </c>
      <c r="O145" s="36">
        <f>SUMIFS(СВЦЭМ!$D$33:$D$776,СВЦЭМ!$A$33:$A$776,$A145,СВЦЭМ!$B$33:$B$776,O$119)+'СЕТ СН'!$I$11+СВЦЭМ!$D$10+'СЕТ СН'!$I$5-'СЕТ СН'!$I$21</f>
        <v>3635.5558082799998</v>
      </c>
      <c r="P145" s="36">
        <f>SUMIFS(СВЦЭМ!$D$33:$D$776,СВЦЭМ!$A$33:$A$776,$A145,СВЦЭМ!$B$33:$B$776,P$119)+'СЕТ СН'!$I$11+СВЦЭМ!$D$10+'СЕТ СН'!$I$5-'СЕТ СН'!$I$21</f>
        <v>3652.3807306799999</v>
      </c>
      <c r="Q145" s="36">
        <f>SUMIFS(СВЦЭМ!$D$33:$D$776,СВЦЭМ!$A$33:$A$776,$A145,СВЦЭМ!$B$33:$B$776,Q$119)+'СЕТ СН'!$I$11+СВЦЭМ!$D$10+'СЕТ СН'!$I$5-'СЕТ СН'!$I$21</f>
        <v>3649.3214805500002</v>
      </c>
      <c r="R145" s="36">
        <f>SUMIFS(СВЦЭМ!$D$33:$D$776,СВЦЭМ!$A$33:$A$776,$A145,СВЦЭМ!$B$33:$B$776,R$119)+'СЕТ СН'!$I$11+СВЦЭМ!$D$10+'СЕТ СН'!$I$5-'СЕТ СН'!$I$21</f>
        <v>3629.1904771700001</v>
      </c>
      <c r="S145" s="36">
        <f>SUMIFS(СВЦЭМ!$D$33:$D$776,СВЦЭМ!$A$33:$A$776,$A145,СВЦЭМ!$B$33:$B$776,S$119)+'СЕТ СН'!$I$11+СВЦЭМ!$D$10+'СЕТ СН'!$I$5-'СЕТ СН'!$I$21</f>
        <v>3582.4738452000001</v>
      </c>
      <c r="T145" s="36">
        <f>SUMIFS(СВЦЭМ!$D$33:$D$776,СВЦЭМ!$A$33:$A$776,$A145,СВЦЭМ!$B$33:$B$776,T$119)+'СЕТ СН'!$I$11+СВЦЭМ!$D$10+'СЕТ СН'!$I$5-'СЕТ СН'!$I$21</f>
        <v>3568.31038799</v>
      </c>
      <c r="U145" s="36">
        <f>SUMIFS(СВЦЭМ!$D$33:$D$776,СВЦЭМ!$A$33:$A$776,$A145,СВЦЭМ!$B$33:$B$776,U$119)+'СЕТ СН'!$I$11+СВЦЭМ!$D$10+'СЕТ СН'!$I$5-'СЕТ СН'!$I$21</f>
        <v>3551.6533737299997</v>
      </c>
      <c r="V145" s="36">
        <f>SUMIFS(СВЦЭМ!$D$33:$D$776,СВЦЭМ!$A$33:$A$776,$A145,СВЦЭМ!$B$33:$B$776,V$119)+'СЕТ СН'!$I$11+СВЦЭМ!$D$10+'СЕТ СН'!$I$5-'СЕТ СН'!$I$21</f>
        <v>3551.8734262099997</v>
      </c>
      <c r="W145" s="36">
        <f>SUMIFS(СВЦЭМ!$D$33:$D$776,СВЦЭМ!$A$33:$A$776,$A145,СВЦЭМ!$B$33:$B$776,W$119)+'СЕТ СН'!$I$11+СВЦЭМ!$D$10+'СЕТ СН'!$I$5-'СЕТ СН'!$I$21</f>
        <v>3555.7024382899999</v>
      </c>
      <c r="X145" s="36">
        <f>SUMIFS(СВЦЭМ!$D$33:$D$776,СВЦЭМ!$A$33:$A$776,$A145,СВЦЭМ!$B$33:$B$776,X$119)+'СЕТ СН'!$I$11+СВЦЭМ!$D$10+'СЕТ СН'!$I$5-'СЕТ СН'!$I$21</f>
        <v>3609.1501996500001</v>
      </c>
      <c r="Y145" s="36">
        <f>SUMIFS(СВЦЭМ!$D$33:$D$776,СВЦЭМ!$A$33:$A$776,$A145,СВЦЭМ!$B$33:$B$776,Y$119)+'СЕТ СН'!$I$11+СВЦЭМ!$D$10+'СЕТ СН'!$I$5-'СЕТ СН'!$I$21</f>
        <v>3668.6225898299999</v>
      </c>
    </row>
    <row r="146" spans="1:27" ht="15.75" x14ac:dyDescent="0.2">
      <c r="A146" s="35">
        <f t="shared" si="3"/>
        <v>43551</v>
      </c>
      <c r="B146" s="36">
        <f>SUMIFS(СВЦЭМ!$D$33:$D$776,СВЦЭМ!$A$33:$A$776,$A146,СВЦЭМ!$B$33:$B$776,B$119)+'СЕТ СН'!$I$11+СВЦЭМ!$D$10+'СЕТ СН'!$I$5-'СЕТ СН'!$I$21</f>
        <v>3708.5307234399997</v>
      </c>
      <c r="C146" s="36">
        <f>SUMIFS(СВЦЭМ!$D$33:$D$776,СВЦЭМ!$A$33:$A$776,$A146,СВЦЭМ!$B$33:$B$776,C$119)+'СЕТ СН'!$I$11+СВЦЭМ!$D$10+'СЕТ СН'!$I$5-'СЕТ СН'!$I$21</f>
        <v>3730.75889921</v>
      </c>
      <c r="D146" s="36">
        <f>SUMIFS(СВЦЭМ!$D$33:$D$776,СВЦЭМ!$A$33:$A$776,$A146,СВЦЭМ!$B$33:$B$776,D$119)+'СЕТ СН'!$I$11+СВЦЭМ!$D$10+'СЕТ СН'!$I$5-'СЕТ СН'!$I$21</f>
        <v>3751.6120256499999</v>
      </c>
      <c r="E146" s="36">
        <f>SUMIFS(СВЦЭМ!$D$33:$D$776,СВЦЭМ!$A$33:$A$776,$A146,СВЦЭМ!$B$33:$B$776,E$119)+'СЕТ СН'!$I$11+СВЦЭМ!$D$10+'СЕТ СН'!$I$5-'СЕТ СН'!$I$21</f>
        <v>3761.68179332</v>
      </c>
      <c r="F146" s="36">
        <f>SUMIFS(СВЦЭМ!$D$33:$D$776,СВЦЭМ!$A$33:$A$776,$A146,СВЦЭМ!$B$33:$B$776,F$119)+'СЕТ СН'!$I$11+СВЦЭМ!$D$10+'СЕТ СН'!$I$5-'СЕТ СН'!$I$21</f>
        <v>3766.1111827300001</v>
      </c>
      <c r="G146" s="36">
        <f>SUMIFS(СВЦЭМ!$D$33:$D$776,СВЦЭМ!$A$33:$A$776,$A146,СВЦЭМ!$B$33:$B$776,G$119)+'СЕТ СН'!$I$11+СВЦЭМ!$D$10+'СЕТ СН'!$I$5-'СЕТ СН'!$I$21</f>
        <v>3726.5573787399999</v>
      </c>
      <c r="H146" s="36">
        <f>SUMIFS(СВЦЭМ!$D$33:$D$776,СВЦЭМ!$A$33:$A$776,$A146,СВЦЭМ!$B$33:$B$776,H$119)+'СЕТ СН'!$I$11+СВЦЭМ!$D$10+'СЕТ СН'!$I$5-'СЕТ СН'!$I$21</f>
        <v>3696.82227603</v>
      </c>
      <c r="I146" s="36">
        <f>SUMIFS(СВЦЭМ!$D$33:$D$776,СВЦЭМ!$A$33:$A$776,$A146,СВЦЭМ!$B$33:$B$776,I$119)+'СЕТ СН'!$I$11+СВЦЭМ!$D$10+'СЕТ СН'!$I$5-'СЕТ СН'!$I$21</f>
        <v>3640.6381355399999</v>
      </c>
      <c r="J146" s="36">
        <f>SUMIFS(СВЦЭМ!$D$33:$D$776,СВЦЭМ!$A$33:$A$776,$A146,СВЦЭМ!$B$33:$B$776,J$119)+'СЕТ СН'!$I$11+СВЦЭМ!$D$10+'СЕТ СН'!$I$5-'СЕТ СН'!$I$21</f>
        <v>3591.69404519</v>
      </c>
      <c r="K146" s="36">
        <f>SUMIFS(СВЦЭМ!$D$33:$D$776,СВЦЭМ!$A$33:$A$776,$A146,СВЦЭМ!$B$33:$B$776,K$119)+'СЕТ СН'!$I$11+СВЦЭМ!$D$10+'СЕТ СН'!$I$5-'СЕТ СН'!$I$21</f>
        <v>3576.5615395999998</v>
      </c>
      <c r="L146" s="36">
        <f>SUMIFS(СВЦЭМ!$D$33:$D$776,СВЦЭМ!$A$33:$A$776,$A146,СВЦЭМ!$B$33:$B$776,L$119)+'СЕТ СН'!$I$11+СВЦЭМ!$D$10+'СЕТ СН'!$I$5-'СЕТ СН'!$I$21</f>
        <v>3579.7296568000002</v>
      </c>
      <c r="M146" s="36">
        <f>SUMIFS(СВЦЭМ!$D$33:$D$776,СВЦЭМ!$A$33:$A$776,$A146,СВЦЭМ!$B$33:$B$776,M$119)+'СЕТ СН'!$I$11+СВЦЭМ!$D$10+'СЕТ СН'!$I$5-'СЕТ СН'!$I$21</f>
        <v>3596.1695509800002</v>
      </c>
      <c r="N146" s="36">
        <f>SUMIFS(СВЦЭМ!$D$33:$D$776,СВЦЭМ!$A$33:$A$776,$A146,СВЦЭМ!$B$33:$B$776,N$119)+'СЕТ СН'!$I$11+СВЦЭМ!$D$10+'СЕТ СН'!$I$5-'СЕТ СН'!$I$21</f>
        <v>3642.8525124399998</v>
      </c>
      <c r="O146" s="36">
        <f>SUMIFS(СВЦЭМ!$D$33:$D$776,СВЦЭМ!$A$33:$A$776,$A146,СВЦЭМ!$B$33:$B$776,O$119)+'СЕТ СН'!$I$11+СВЦЭМ!$D$10+'СЕТ СН'!$I$5-'СЕТ СН'!$I$21</f>
        <v>3648.2127320899999</v>
      </c>
      <c r="P146" s="36">
        <f>SUMIFS(СВЦЭМ!$D$33:$D$776,СВЦЭМ!$A$33:$A$776,$A146,СВЦЭМ!$B$33:$B$776,P$119)+'СЕТ СН'!$I$11+СВЦЭМ!$D$10+'СЕТ СН'!$I$5-'СЕТ СН'!$I$21</f>
        <v>3670.35625648</v>
      </c>
      <c r="Q146" s="36">
        <f>SUMIFS(СВЦЭМ!$D$33:$D$776,СВЦЭМ!$A$33:$A$776,$A146,СВЦЭМ!$B$33:$B$776,Q$119)+'СЕТ СН'!$I$11+СВЦЭМ!$D$10+'СЕТ СН'!$I$5-'СЕТ СН'!$I$21</f>
        <v>3663.2119139799997</v>
      </c>
      <c r="R146" s="36">
        <f>SUMIFS(СВЦЭМ!$D$33:$D$776,СВЦЭМ!$A$33:$A$776,$A146,СВЦЭМ!$B$33:$B$776,R$119)+'СЕТ СН'!$I$11+СВЦЭМ!$D$10+'СЕТ СН'!$I$5-'СЕТ СН'!$I$21</f>
        <v>3632.80005106</v>
      </c>
      <c r="S146" s="36">
        <f>SUMIFS(СВЦЭМ!$D$33:$D$776,СВЦЭМ!$A$33:$A$776,$A146,СВЦЭМ!$B$33:$B$776,S$119)+'СЕТ СН'!$I$11+СВЦЭМ!$D$10+'СЕТ СН'!$I$5-'СЕТ СН'!$I$21</f>
        <v>3593.9661928799997</v>
      </c>
      <c r="T146" s="36">
        <f>SUMIFS(СВЦЭМ!$D$33:$D$776,СВЦЭМ!$A$33:$A$776,$A146,СВЦЭМ!$B$33:$B$776,T$119)+'СЕТ СН'!$I$11+СВЦЭМ!$D$10+'СЕТ СН'!$I$5-'СЕТ СН'!$I$21</f>
        <v>3575.91436681</v>
      </c>
      <c r="U146" s="36">
        <f>SUMIFS(СВЦЭМ!$D$33:$D$776,СВЦЭМ!$A$33:$A$776,$A146,СВЦЭМ!$B$33:$B$776,U$119)+'СЕТ СН'!$I$11+СВЦЭМ!$D$10+'СЕТ СН'!$I$5-'СЕТ СН'!$I$21</f>
        <v>3568.2049122799999</v>
      </c>
      <c r="V146" s="36">
        <f>SUMIFS(СВЦЭМ!$D$33:$D$776,СВЦЭМ!$A$33:$A$776,$A146,СВЦЭМ!$B$33:$B$776,V$119)+'СЕТ СН'!$I$11+СВЦЭМ!$D$10+'СЕТ СН'!$I$5-'СЕТ СН'!$I$21</f>
        <v>3561.5086597899999</v>
      </c>
      <c r="W146" s="36">
        <f>SUMIFS(СВЦЭМ!$D$33:$D$776,СВЦЭМ!$A$33:$A$776,$A146,СВЦЭМ!$B$33:$B$776,W$119)+'СЕТ СН'!$I$11+СВЦЭМ!$D$10+'СЕТ СН'!$I$5-'СЕТ СН'!$I$21</f>
        <v>3556.5860194500001</v>
      </c>
      <c r="X146" s="36">
        <f>SUMIFS(СВЦЭМ!$D$33:$D$776,СВЦЭМ!$A$33:$A$776,$A146,СВЦЭМ!$B$33:$B$776,X$119)+'СЕТ СН'!$I$11+СВЦЭМ!$D$10+'СЕТ СН'!$I$5-'СЕТ СН'!$I$21</f>
        <v>3614.7713024099999</v>
      </c>
      <c r="Y146" s="36">
        <f>SUMIFS(СВЦЭМ!$D$33:$D$776,СВЦЭМ!$A$33:$A$776,$A146,СВЦЭМ!$B$33:$B$776,Y$119)+'СЕТ СН'!$I$11+СВЦЭМ!$D$10+'СЕТ СН'!$I$5-'СЕТ СН'!$I$21</f>
        <v>3669.0037007399997</v>
      </c>
    </row>
    <row r="147" spans="1:27" ht="15.75" x14ac:dyDescent="0.2">
      <c r="A147" s="35">
        <f t="shared" si="3"/>
        <v>43552</v>
      </c>
      <c r="B147" s="36">
        <f>SUMIFS(СВЦЭМ!$D$33:$D$776,СВЦЭМ!$A$33:$A$776,$A147,СВЦЭМ!$B$33:$B$776,B$119)+'СЕТ СН'!$I$11+СВЦЭМ!$D$10+'СЕТ СН'!$I$5-'СЕТ СН'!$I$21</f>
        <v>3706.6440333400001</v>
      </c>
      <c r="C147" s="36">
        <f>SUMIFS(СВЦЭМ!$D$33:$D$776,СВЦЭМ!$A$33:$A$776,$A147,СВЦЭМ!$B$33:$B$776,C$119)+'СЕТ СН'!$I$11+СВЦЭМ!$D$10+'СЕТ СН'!$I$5-'СЕТ СН'!$I$21</f>
        <v>3740.59980593</v>
      </c>
      <c r="D147" s="36">
        <f>SUMIFS(СВЦЭМ!$D$33:$D$776,СВЦЭМ!$A$33:$A$776,$A147,СВЦЭМ!$B$33:$B$776,D$119)+'СЕТ СН'!$I$11+СВЦЭМ!$D$10+'СЕТ СН'!$I$5-'СЕТ СН'!$I$21</f>
        <v>3759.8905142499998</v>
      </c>
      <c r="E147" s="36">
        <f>SUMIFS(СВЦЭМ!$D$33:$D$776,СВЦЭМ!$A$33:$A$776,$A147,СВЦЭМ!$B$33:$B$776,E$119)+'СЕТ СН'!$I$11+СВЦЭМ!$D$10+'СЕТ СН'!$I$5-'СЕТ СН'!$I$21</f>
        <v>3763.0172691299999</v>
      </c>
      <c r="F147" s="36">
        <f>SUMIFS(СВЦЭМ!$D$33:$D$776,СВЦЭМ!$A$33:$A$776,$A147,СВЦЭМ!$B$33:$B$776,F$119)+'СЕТ СН'!$I$11+СВЦЭМ!$D$10+'СЕТ СН'!$I$5-'СЕТ СН'!$I$21</f>
        <v>3759.5280147399999</v>
      </c>
      <c r="G147" s="36">
        <f>SUMIFS(СВЦЭМ!$D$33:$D$776,СВЦЭМ!$A$33:$A$776,$A147,СВЦЭМ!$B$33:$B$776,G$119)+'СЕТ СН'!$I$11+СВЦЭМ!$D$10+'СЕТ СН'!$I$5-'СЕТ СН'!$I$21</f>
        <v>3726.8197174100001</v>
      </c>
      <c r="H147" s="36">
        <f>SUMIFS(СВЦЭМ!$D$33:$D$776,СВЦЭМ!$A$33:$A$776,$A147,СВЦЭМ!$B$33:$B$776,H$119)+'СЕТ СН'!$I$11+СВЦЭМ!$D$10+'СЕТ СН'!$I$5-'СЕТ СН'!$I$21</f>
        <v>3701.9100600199999</v>
      </c>
      <c r="I147" s="36">
        <f>SUMIFS(СВЦЭМ!$D$33:$D$776,СВЦЭМ!$A$33:$A$776,$A147,СВЦЭМ!$B$33:$B$776,I$119)+'СЕТ СН'!$I$11+СВЦЭМ!$D$10+'СЕТ СН'!$I$5-'СЕТ СН'!$I$21</f>
        <v>3663.8320826600002</v>
      </c>
      <c r="J147" s="36">
        <f>SUMIFS(СВЦЭМ!$D$33:$D$776,СВЦЭМ!$A$33:$A$776,$A147,СВЦЭМ!$B$33:$B$776,J$119)+'СЕТ СН'!$I$11+СВЦЭМ!$D$10+'СЕТ СН'!$I$5-'СЕТ СН'!$I$21</f>
        <v>3617.19883854</v>
      </c>
      <c r="K147" s="36">
        <f>SUMIFS(СВЦЭМ!$D$33:$D$776,СВЦЭМ!$A$33:$A$776,$A147,СВЦЭМ!$B$33:$B$776,K$119)+'СЕТ СН'!$I$11+СВЦЭМ!$D$10+'СЕТ СН'!$I$5-'СЕТ СН'!$I$21</f>
        <v>3589.5928093399998</v>
      </c>
      <c r="L147" s="36">
        <f>SUMIFS(СВЦЭМ!$D$33:$D$776,СВЦЭМ!$A$33:$A$776,$A147,СВЦЭМ!$B$33:$B$776,L$119)+'СЕТ СН'!$I$11+СВЦЭМ!$D$10+'СЕТ СН'!$I$5-'СЕТ СН'!$I$21</f>
        <v>3597.8133253299998</v>
      </c>
      <c r="M147" s="36">
        <f>SUMIFS(СВЦЭМ!$D$33:$D$776,СВЦЭМ!$A$33:$A$776,$A147,СВЦЭМ!$B$33:$B$776,M$119)+'СЕТ СН'!$I$11+СВЦЭМ!$D$10+'СЕТ СН'!$I$5-'СЕТ СН'!$I$21</f>
        <v>3609.9139469900001</v>
      </c>
      <c r="N147" s="36">
        <f>SUMIFS(СВЦЭМ!$D$33:$D$776,СВЦЭМ!$A$33:$A$776,$A147,СВЦЭМ!$B$33:$B$776,N$119)+'СЕТ СН'!$I$11+СВЦЭМ!$D$10+'СЕТ СН'!$I$5-'СЕТ СН'!$I$21</f>
        <v>3658.0025415599998</v>
      </c>
      <c r="O147" s="36">
        <f>SUMIFS(СВЦЭМ!$D$33:$D$776,СВЦЭМ!$A$33:$A$776,$A147,СВЦЭМ!$B$33:$B$776,O$119)+'СЕТ СН'!$I$11+СВЦЭМ!$D$10+'СЕТ СН'!$I$5-'СЕТ СН'!$I$21</f>
        <v>3666.2105125899998</v>
      </c>
      <c r="P147" s="36">
        <f>SUMIFS(СВЦЭМ!$D$33:$D$776,СВЦЭМ!$A$33:$A$776,$A147,СВЦЭМ!$B$33:$B$776,P$119)+'СЕТ СН'!$I$11+СВЦЭМ!$D$10+'СЕТ СН'!$I$5-'СЕТ СН'!$I$21</f>
        <v>3678.0034018299998</v>
      </c>
      <c r="Q147" s="36">
        <f>SUMIFS(СВЦЭМ!$D$33:$D$776,СВЦЭМ!$A$33:$A$776,$A147,СВЦЭМ!$B$33:$B$776,Q$119)+'СЕТ СН'!$I$11+СВЦЭМ!$D$10+'СЕТ СН'!$I$5-'СЕТ СН'!$I$21</f>
        <v>3677.0051465199999</v>
      </c>
      <c r="R147" s="36">
        <f>SUMIFS(СВЦЭМ!$D$33:$D$776,СВЦЭМ!$A$33:$A$776,$A147,СВЦЭМ!$B$33:$B$776,R$119)+'СЕТ СН'!$I$11+СВЦЭМ!$D$10+'СЕТ СН'!$I$5-'СЕТ СН'!$I$21</f>
        <v>3649.7582976099998</v>
      </c>
      <c r="S147" s="36">
        <f>SUMIFS(СВЦЭМ!$D$33:$D$776,СВЦЭМ!$A$33:$A$776,$A147,СВЦЭМ!$B$33:$B$776,S$119)+'СЕТ СН'!$I$11+СВЦЭМ!$D$10+'СЕТ СН'!$I$5-'СЕТ СН'!$I$21</f>
        <v>3628.52357153</v>
      </c>
      <c r="T147" s="36">
        <f>SUMIFS(СВЦЭМ!$D$33:$D$776,СВЦЭМ!$A$33:$A$776,$A147,СВЦЭМ!$B$33:$B$776,T$119)+'СЕТ СН'!$I$11+СВЦЭМ!$D$10+'СЕТ СН'!$I$5-'СЕТ СН'!$I$21</f>
        <v>3609.7712811699998</v>
      </c>
      <c r="U147" s="36">
        <f>SUMIFS(СВЦЭМ!$D$33:$D$776,СВЦЭМ!$A$33:$A$776,$A147,СВЦЭМ!$B$33:$B$776,U$119)+'СЕТ СН'!$I$11+СВЦЭМ!$D$10+'СЕТ СН'!$I$5-'СЕТ СН'!$I$21</f>
        <v>3593.5002822299998</v>
      </c>
      <c r="V147" s="36">
        <f>SUMIFS(СВЦЭМ!$D$33:$D$776,СВЦЭМ!$A$33:$A$776,$A147,СВЦЭМ!$B$33:$B$776,V$119)+'СЕТ СН'!$I$11+СВЦЭМ!$D$10+'СЕТ СН'!$I$5-'СЕТ СН'!$I$21</f>
        <v>3591.58900378</v>
      </c>
      <c r="W147" s="36">
        <f>SUMIFS(СВЦЭМ!$D$33:$D$776,СВЦЭМ!$A$33:$A$776,$A147,СВЦЭМ!$B$33:$B$776,W$119)+'СЕТ СН'!$I$11+СВЦЭМ!$D$10+'СЕТ СН'!$I$5-'СЕТ СН'!$I$21</f>
        <v>3586.4477003399998</v>
      </c>
      <c r="X147" s="36">
        <f>SUMIFS(СВЦЭМ!$D$33:$D$776,СВЦЭМ!$A$33:$A$776,$A147,СВЦЭМ!$B$33:$B$776,X$119)+'СЕТ СН'!$I$11+СВЦЭМ!$D$10+'СЕТ СН'!$I$5-'СЕТ СН'!$I$21</f>
        <v>3627.3008087799999</v>
      </c>
      <c r="Y147" s="36">
        <f>SUMIFS(СВЦЭМ!$D$33:$D$776,СВЦЭМ!$A$33:$A$776,$A147,СВЦЭМ!$B$33:$B$776,Y$119)+'СЕТ СН'!$I$11+СВЦЭМ!$D$10+'СЕТ СН'!$I$5-'СЕТ СН'!$I$21</f>
        <v>3693.0352318599998</v>
      </c>
    </row>
    <row r="148" spans="1:27" ht="15.75" x14ac:dyDescent="0.2">
      <c r="A148" s="35">
        <f t="shared" si="3"/>
        <v>43553</v>
      </c>
      <c r="B148" s="36">
        <f>SUMIFS(СВЦЭМ!$D$33:$D$776,СВЦЭМ!$A$33:$A$776,$A148,СВЦЭМ!$B$33:$B$776,B$119)+'СЕТ СН'!$I$11+СВЦЭМ!$D$10+'СЕТ СН'!$I$5-'СЕТ СН'!$I$21</f>
        <v>3696.1610834799999</v>
      </c>
      <c r="C148" s="36">
        <f>SUMIFS(СВЦЭМ!$D$33:$D$776,СВЦЭМ!$A$33:$A$776,$A148,СВЦЭМ!$B$33:$B$776,C$119)+'СЕТ СН'!$I$11+СВЦЭМ!$D$10+'СЕТ СН'!$I$5-'СЕТ СН'!$I$21</f>
        <v>3733.3923283899999</v>
      </c>
      <c r="D148" s="36">
        <f>SUMIFS(СВЦЭМ!$D$33:$D$776,СВЦЭМ!$A$33:$A$776,$A148,СВЦЭМ!$B$33:$B$776,D$119)+'СЕТ СН'!$I$11+СВЦЭМ!$D$10+'СЕТ СН'!$I$5-'СЕТ СН'!$I$21</f>
        <v>3748.3857329499997</v>
      </c>
      <c r="E148" s="36">
        <f>SUMIFS(СВЦЭМ!$D$33:$D$776,СВЦЭМ!$A$33:$A$776,$A148,СВЦЭМ!$B$33:$B$776,E$119)+'СЕТ СН'!$I$11+СВЦЭМ!$D$10+'СЕТ СН'!$I$5-'СЕТ СН'!$I$21</f>
        <v>3760.5886957100001</v>
      </c>
      <c r="F148" s="36">
        <f>SUMIFS(СВЦЭМ!$D$33:$D$776,СВЦЭМ!$A$33:$A$776,$A148,СВЦЭМ!$B$33:$B$776,F$119)+'СЕТ СН'!$I$11+СВЦЭМ!$D$10+'СЕТ СН'!$I$5-'СЕТ СН'!$I$21</f>
        <v>3763.4653200599996</v>
      </c>
      <c r="G148" s="36">
        <f>SUMIFS(СВЦЭМ!$D$33:$D$776,СВЦЭМ!$A$33:$A$776,$A148,СВЦЭМ!$B$33:$B$776,G$119)+'СЕТ СН'!$I$11+СВЦЭМ!$D$10+'СЕТ СН'!$I$5-'СЕТ СН'!$I$21</f>
        <v>3748.98341377</v>
      </c>
      <c r="H148" s="36">
        <f>SUMIFS(СВЦЭМ!$D$33:$D$776,СВЦЭМ!$A$33:$A$776,$A148,СВЦЭМ!$B$33:$B$776,H$119)+'СЕТ СН'!$I$11+СВЦЭМ!$D$10+'СЕТ СН'!$I$5-'СЕТ СН'!$I$21</f>
        <v>3702.2396912700001</v>
      </c>
      <c r="I148" s="36">
        <f>SUMIFS(СВЦЭМ!$D$33:$D$776,СВЦЭМ!$A$33:$A$776,$A148,СВЦЭМ!$B$33:$B$776,I$119)+'СЕТ СН'!$I$11+СВЦЭМ!$D$10+'СЕТ СН'!$I$5-'СЕТ СН'!$I$21</f>
        <v>3667.2860994900002</v>
      </c>
      <c r="J148" s="36">
        <f>SUMIFS(СВЦЭМ!$D$33:$D$776,СВЦЭМ!$A$33:$A$776,$A148,СВЦЭМ!$B$33:$B$776,J$119)+'СЕТ СН'!$I$11+СВЦЭМ!$D$10+'СЕТ СН'!$I$5-'СЕТ СН'!$I$21</f>
        <v>3618.2333712299996</v>
      </c>
      <c r="K148" s="36">
        <f>SUMIFS(СВЦЭМ!$D$33:$D$776,СВЦЭМ!$A$33:$A$776,$A148,СВЦЭМ!$B$33:$B$776,K$119)+'СЕТ СН'!$I$11+СВЦЭМ!$D$10+'СЕТ СН'!$I$5-'СЕТ СН'!$I$21</f>
        <v>3586.6540985299998</v>
      </c>
      <c r="L148" s="36">
        <f>SUMIFS(СВЦЭМ!$D$33:$D$776,СВЦЭМ!$A$33:$A$776,$A148,СВЦЭМ!$B$33:$B$776,L$119)+'СЕТ СН'!$I$11+СВЦЭМ!$D$10+'СЕТ СН'!$I$5-'СЕТ СН'!$I$21</f>
        <v>3612.6912940799998</v>
      </c>
      <c r="M148" s="36">
        <f>SUMIFS(СВЦЭМ!$D$33:$D$776,СВЦЭМ!$A$33:$A$776,$A148,СВЦЭМ!$B$33:$B$776,M$119)+'СЕТ СН'!$I$11+СВЦЭМ!$D$10+'СЕТ СН'!$I$5-'СЕТ СН'!$I$21</f>
        <v>3633.3917595600001</v>
      </c>
      <c r="N148" s="36">
        <f>SUMIFS(СВЦЭМ!$D$33:$D$776,СВЦЭМ!$A$33:$A$776,$A148,СВЦЭМ!$B$33:$B$776,N$119)+'СЕТ СН'!$I$11+СВЦЭМ!$D$10+'СЕТ СН'!$I$5-'СЕТ СН'!$I$21</f>
        <v>3644.0065873399999</v>
      </c>
      <c r="O148" s="36">
        <f>SUMIFS(СВЦЭМ!$D$33:$D$776,СВЦЭМ!$A$33:$A$776,$A148,СВЦЭМ!$B$33:$B$776,O$119)+'СЕТ СН'!$I$11+СВЦЭМ!$D$10+'СЕТ СН'!$I$5-'СЕТ СН'!$I$21</f>
        <v>3652.2904815299999</v>
      </c>
      <c r="P148" s="36">
        <f>SUMIFS(СВЦЭМ!$D$33:$D$776,СВЦЭМ!$A$33:$A$776,$A148,СВЦЭМ!$B$33:$B$776,P$119)+'СЕТ СН'!$I$11+СВЦЭМ!$D$10+'СЕТ СН'!$I$5-'СЕТ СН'!$I$21</f>
        <v>3663.8682529899997</v>
      </c>
      <c r="Q148" s="36">
        <f>SUMIFS(СВЦЭМ!$D$33:$D$776,СВЦЭМ!$A$33:$A$776,$A148,СВЦЭМ!$B$33:$B$776,Q$119)+'СЕТ СН'!$I$11+СВЦЭМ!$D$10+'СЕТ СН'!$I$5-'СЕТ СН'!$I$21</f>
        <v>3662.6275926499998</v>
      </c>
      <c r="R148" s="36">
        <f>SUMIFS(СВЦЭМ!$D$33:$D$776,СВЦЭМ!$A$33:$A$776,$A148,СВЦЭМ!$B$33:$B$776,R$119)+'СЕТ СН'!$I$11+СВЦЭМ!$D$10+'СЕТ СН'!$I$5-'СЕТ СН'!$I$21</f>
        <v>3637.2887055599999</v>
      </c>
      <c r="S148" s="36">
        <f>SUMIFS(СВЦЭМ!$D$33:$D$776,СВЦЭМ!$A$33:$A$776,$A148,СВЦЭМ!$B$33:$B$776,S$119)+'СЕТ СН'!$I$11+СВЦЭМ!$D$10+'СЕТ СН'!$I$5-'СЕТ СН'!$I$21</f>
        <v>3606.2011959500001</v>
      </c>
      <c r="T148" s="36">
        <f>SUMIFS(СВЦЭМ!$D$33:$D$776,СВЦЭМ!$A$33:$A$776,$A148,СВЦЭМ!$B$33:$B$776,T$119)+'СЕТ СН'!$I$11+СВЦЭМ!$D$10+'СЕТ СН'!$I$5-'СЕТ СН'!$I$21</f>
        <v>3592.6082225599998</v>
      </c>
      <c r="U148" s="36">
        <f>SUMIFS(СВЦЭМ!$D$33:$D$776,СВЦЭМ!$A$33:$A$776,$A148,СВЦЭМ!$B$33:$B$776,U$119)+'СЕТ СН'!$I$11+СВЦЭМ!$D$10+'СЕТ СН'!$I$5-'СЕТ СН'!$I$21</f>
        <v>3561.5807081399998</v>
      </c>
      <c r="V148" s="36">
        <f>SUMIFS(СВЦЭМ!$D$33:$D$776,СВЦЭМ!$A$33:$A$776,$A148,СВЦЭМ!$B$33:$B$776,V$119)+'СЕТ СН'!$I$11+СВЦЭМ!$D$10+'СЕТ СН'!$I$5-'СЕТ СН'!$I$21</f>
        <v>3555.8468891100001</v>
      </c>
      <c r="W148" s="36">
        <f>SUMIFS(СВЦЭМ!$D$33:$D$776,СВЦЭМ!$A$33:$A$776,$A148,СВЦЭМ!$B$33:$B$776,W$119)+'СЕТ СН'!$I$11+СВЦЭМ!$D$10+'СЕТ СН'!$I$5-'СЕТ СН'!$I$21</f>
        <v>3535.0081959600002</v>
      </c>
      <c r="X148" s="36">
        <f>SUMIFS(СВЦЭМ!$D$33:$D$776,СВЦЭМ!$A$33:$A$776,$A148,СВЦЭМ!$B$33:$B$776,X$119)+'СЕТ СН'!$I$11+СВЦЭМ!$D$10+'СЕТ СН'!$I$5-'СЕТ СН'!$I$21</f>
        <v>3591.78617768</v>
      </c>
      <c r="Y148" s="36">
        <f>SUMIFS(СВЦЭМ!$D$33:$D$776,СВЦЭМ!$A$33:$A$776,$A148,СВЦЭМ!$B$33:$B$776,Y$119)+'СЕТ СН'!$I$11+СВЦЭМ!$D$10+'СЕТ СН'!$I$5-'СЕТ СН'!$I$21</f>
        <v>3649.7530782599997</v>
      </c>
    </row>
    <row r="149" spans="1:27" ht="15.75" x14ac:dyDescent="0.2">
      <c r="A149" s="35">
        <f t="shared" si="3"/>
        <v>43554</v>
      </c>
      <c r="B149" s="36">
        <f>SUMIFS(СВЦЭМ!$D$33:$D$776,СВЦЭМ!$A$33:$A$776,$A149,СВЦЭМ!$B$33:$B$776,B$119)+'СЕТ СН'!$I$11+СВЦЭМ!$D$10+'СЕТ СН'!$I$5-'СЕТ СН'!$I$21</f>
        <v>3673.7193250099999</v>
      </c>
      <c r="C149" s="36">
        <f>SUMIFS(СВЦЭМ!$D$33:$D$776,СВЦЭМ!$A$33:$A$776,$A149,СВЦЭМ!$B$33:$B$776,C$119)+'СЕТ СН'!$I$11+СВЦЭМ!$D$10+'СЕТ СН'!$I$5-'СЕТ СН'!$I$21</f>
        <v>3683.9673844199997</v>
      </c>
      <c r="D149" s="36">
        <f>SUMIFS(СВЦЭМ!$D$33:$D$776,СВЦЭМ!$A$33:$A$776,$A149,СВЦЭМ!$B$33:$B$776,D$119)+'СЕТ СН'!$I$11+СВЦЭМ!$D$10+'СЕТ СН'!$I$5-'СЕТ СН'!$I$21</f>
        <v>3709.8745996899997</v>
      </c>
      <c r="E149" s="36">
        <f>SUMIFS(СВЦЭМ!$D$33:$D$776,СВЦЭМ!$A$33:$A$776,$A149,СВЦЭМ!$B$33:$B$776,E$119)+'СЕТ СН'!$I$11+СВЦЭМ!$D$10+'СЕТ СН'!$I$5-'СЕТ СН'!$I$21</f>
        <v>3721.8111672199998</v>
      </c>
      <c r="F149" s="36">
        <f>SUMIFS(СВЦЭМ!$D$33:$D$776,СВЦЭМ!$A$33:$A$776,$A149,СВЦЭМ!$B$33:$B$776,F$119)+'СЕТ СН'!$I$11+СВЦЭМ!$D$10+'СЕТ СН'!$I$5-'СЕТ СН'!$I$21</f>
        <v>3720.9210317899997</v>
      </c>
      <c r="G149" s="36">
        <f>SUMIFS(СВЦЭМ!$D$33:$D$776,СВЦЭМ!$A$33:$A$776,$A149,СВЦЭМ!$B$33:$B$776,G$119)+'СЕТ СН'!$I$11+СВЦЭМ!$D$10+'СЕТ СН'!$I$5-'СЕТ СН'!$I$21</f>
        <v>3710.61220177</v>
      </c>
      <c r="H149" s="36">
        <f>SUMIFS(СВЦЭМ!$D$33:$D$776,СВЦЭМ!$A$33:$A$776,$A149,СВЦЭМ!$B$33:$B$776,H$119)+'СЕТ СН'!$I$11+СВЦЭМ!$D$10+'СЕТ СН'!$I$5-'СЕТ СН'!$I$21</f>
        <v>3691.2481955899998</v>
      </c>
      <c r="I149" s="36">
        <f>SUMIFS(СВЦЭМ!$D$33:$D$776,СВЦЭМ!$A$33:$A$776,$A149,СВЦЭМ!$B$33:$B$776,I$119)+'СЕТ СН'!$I$11+СВЦЭМ!$D$10+'СЕТ СН'!$I$5-'СЕТ СН'!$I$21</f>
        <v>3659.9800436699998</v>
      </c>
      <c r="J149" s="36">
        <f>SUMIFS(СВЦЭМ!$D$33:$D$776,СВЦЭМ!$A$33:$A$776,$A149,СВЦЭМ!$B$33:$B$776,J$119)+'СЕТ СН'!$I$11+СВЦЭМ!$D$10+'СЕТ СН'!$I$5-'СЕТ СН'!$I$21</f>
        <v>3578.6513600899998</v>
      </c>
      <c r="K149" s="36">
        <f>SUMIFS(СВЦЭМ!$D$33:$D$776,СВЦЭМ!$A$33:$A$776,$A149,СВЦЭМ!$B$33:$B$776,K$119)+'СЕТ СН'!$I$11+СВЦЭМ!$D$10+'СЕТ СН'!$I$5-'СЕТ СН'!$I$21</f>
        <v>3546.3607996400001</v>
      </c>
      <c r="L149" s="36">
        <f>SUMIFS(СВЦЭМ!$D$33:$D$776,СВЦЭМ!$A$33:$A$776,$A149,СВЦЭМ!$B$33:$B$776,L$119)+'СЕТ СН'!$I$11+СВЦЭМ!$D$10+'СЕТ СН'!$I$5-'СЕТ СН'!$I$21</f>
        <v>3539.8866083299999</v>
      </c>
      <c r="M149" s="36">
        <f>SUMIFS(СВЦЭМ!$D$33:$D$776,СВЦЭМ!$A$33:$A$776,$A149,СВЦЭМ!$B$33:$B$776,M$119)+'СЕТ СН'!$I$11+СВЦЭМ!$D$10+'СЕТ СН'!$I$5-'СЕТ СН'!$I$21</f>
        <v>3558.36628466</v>
      </c>
      <c r="N149" s="36">
        <f>SUMIFS(СВЦЭМ!$D$33:$D$776,СВЦЭМ!$A$33:$A$776,$A149,СВЦЭМ!$B$33:$B$776,N$119)+'СЕТ СН'!$I$11+СВЦЭМ!$D$10+'СЕТ СН'!$I$5-'СЕТ СН'!$I$21</f>
        <v>3598.6022378500002</v>
      </c>
      <c r="O149" s="36">
        <f>SUMIFS(СВЦЭМ!$D$33:$D$776,СВЦЭМ!$A$33:$A$776,$A149,СВЦЭМ!$B$33:$B$776,O$119)+'СЕТ СН'!$I$11+СВЦЭМ!$D$10+'СЕТ СН'!$I$5-'СЕТ СН'!$I$21</f>
        <v>3618.8403374499999</v>
      </c>
      <c r="P149" s="36">
        <f>SUMIFS(СВЦЭМ!$D$33:$D$776,СВЦЭМ!$A$33:$A$776,$A149,СВЦЭМ!$B$33:$B$776,P$119)+'СЕТ СН'!$I$11+СВЦЭМ!$D$10+'СЕТ СН'!$I$5-'СЕТ СН'!$I$21</f>
        <v>3621.9926743199999</v>
      </c>
      <c r="Q149" s="36">
        <f>SUMIFS(СВЦЭМ!$D$33:$D$776,СВЦЭМ!$A$33:$A$776,$A149,СВЦЭМ!$B$33:$B$776,Q$119)+'СЕТ СН'!$I$11+СВЦЭМ!$D$10+'СЕТ СН'!$I$5-'СЕТ СН'!$I$21</f>
        <v>3622.1051981099999</v>
      </c>
      <c r="R149" s="36">
        <f>SUMIFS(СВЦЭМ!$D$33:$D$776,СВЦЭМ!$A$33:$A$776,$A149,СВЦЭМ!$B$33:$B$776,R$119)+'СЕТ СН'!$I$11+СВЦЭМ!$D$10+'СЕТ СН'!$I$5-'СЕТ СН'!$I$21</f>
        <v>3596.3568552699999</v>
      </c>
      <c r="S149" s="36">
        <f>SUMIFS(СВЦЭМ!$D$33:$D$776,СВЦЭМ!$A$33:$A$776,$A149,СВЦЭМ!$B$33:$B$776,S$119)+'СЕТ СН'!$I$11+СВЦЭМ!$D$10+'СЕТ СН'!$I$5-'СЕТ СН'!$I$21</f>
        <v>3553.4641892199998</v>
      </c>
      <c r="T149" s="36">
        <f>SUMIFS(СВЦЭМ!$D$33:$D$776,СВЦЭМ!$A$33:$A$776,$A149,СВЦЭМ!$B$33:$B$776,T$119)+'СЕТ СН'!$I$11+СВЦЭМ!$D$10+'СЕТ СН'!$I$5-'СЕТ СН'!$I$21</f>
        <v>3542.50707556</v>
      </c>
      <c r="U149" s="36">
        <f>SUMIFS(СВЦЭМ!$D$33:$D$776,СВЦЭМ!$A$33:$A$776,$A149,СВЦЭМ!$B$33:$B$776,U$119)+'СЕТ СН'!$I$11+СВЦЭМ!$D$10+'СЕТ СН'!$I$5-'СЕТ СН'!$I$21</f>
        <v>3522.4834143600001</v>
      </c>
      <c r="V149" s="36">
        <f>SUMIFS(СВЦЭМ!$D$33:$D$776,СВЦЭМ!$A$33:$A$776,$A149,СВЦЭМ!$B$33:$B$776,V$119)+'СЕТ СН'!$I$11+СВЦЭМ!$D$10+'СЕТ СН'!$I$5-'СЕТ СН'!$I$21</f>
        <v>3505.7401203199997</v>
      </c>
      <c r="W149" s="36">
        <f>SUMIFS(СВЦЭМ!$D$33:$D$776,СВЦЭМ!$A$33:$A$776,$A149,СВЦЭМ!$B$33:$B$776,W$119)+'СЕТ СН'!$I$11+СВЦЭМ!$D$10+'СЕТ СН'!$I$5-'СЕТ СН'!$I$21</f>
        <v>3513.81641975</v>
      </c>
      <c r="X149" s="36">
        <f>SUMIFS(СВЦЭМ!$D$33:$D$776,СВЦЭМ!$A$33:$A$776,$A149,СВЦЭМ!$B$33:$B$776,X$119)+'СЕТ СН'!$I$11+СВЦЭМ!$D$10+'СЕТ СН'!$I$5-'СЕТ СН'!$I$21</f>
        <v>3564.45794299</v>
      </c>
      <c r="Y149" s="36">
        <f>SUMIFS(СВЦЭМ!$D$33:$D$776,СВЦЭМ!$A$33:$A$776,$A149,СВЦЭМ!$B$33:$B$776,Y$119)+'СЕТ СН'!$I$11+СВЦЭМ!$D$10+'СЕТ СН'!$I$5-'СЕТ СН'!$I$21</f>
        <v>3634.11920951</v>
      </c>
    </row>
    <row r="150" spans="1:27" ht="15.75" x14ac:dyDescent="0.2">
      <c r="A150" s="35">
        <f t="shared" si="3"/>
        <v>43555</v>
      </c>
      <c r="B150" s="36">
        <f>SUMIFS(СВЦЭМ!$D$33:$D$776,СВЦЭМ!$A$33:$A$776,$A150,СВЦЭМ!$B$33:$B$776,B$119)+'СЕТ СН'!$I$11+СВЦЭМ!$D$10+'СЕТ СН'!$I$5-'СЕТ СН'!$I$21</f>
        <v>3667.80275734</v>
      </c>
      <c r="C150" s="36">
        <f>SUMIFS(СВЦЭМ!$D$33:$D$776,СВЦЭМ!$A$33:$A$776,$A150,СВЦЭМ!$B$33:$B$776,C$119)+'СЕТ СН'!$I$11+СВЦЭМ!$D$10+'СЕТ СН'!$I$5-'СЕТ СН'!$I$21</f>
        <v>3697.9245632799998</v>
      </c>
      <c r="D150" s="36">
        <f>SUMIFS(СВЦЭМ!$D$33:$D$776,СВЦЭМ!$A$33:$A$776,$A150,СВЦЭМ!$B$33:$B$776,D$119)+'СЕТ СН'!$I$11+СВЦЭМ!$D$10+'СЕТ СН'!$I$5-'СЕТ СН'!$I$21</f>
        <v>3720.7200309999998</v>
      </c>
      <c r="E150" s="36">
        <f>SUMIFS(СВЦЭМ!$D$33:$D$776,СВЦЭМ!$A$33:$A$776,$A150,СВЦЭМ!$B$33:$B$776,E$119)+'СЕТ СН'!$I$11+СВЦЭМ!$D$10+'СЕТ СН'!$I$5-'СЕТ СН'!$I$21</f>
        <v>3730.26209277</v>
      </c>
      <c r="F150" s="36">
        <f>SUMIFS(СВЦЭМ!$D$33:$D$776,СВЦЭМ!$A$33:$A$776,$A150,СВЦЭМ!$B$33:$B$776,F$119)+'СЕТ СН'!$I$11+СВЦЭМ!$D$10+'СЕТ СН'!$I$5-'СЕТ СН'!$I$21</f>
        <v>3731.7291992199998</v>
      </c>
      <c r="G150" s="36">
        <f>SUMIFS(СВЦЭМ!$D$33:$D$776,СВЦЭМ!$A$33:$A$776,$A150,СВЦЭМ!$B$33:$B$776,G$119)+'СЕТ СН'!$I$11+СВЦЭМ!$D$10+'СЕТ СН'!$I$5-'СЕТ СН'!$I$21</f>
        <v>3725.5019624199999</v>
      </c>
      <c r="H150" s="36">
        <f>SUMIFS(СВЦЭМ!$D$33:$D$776,СВЦЭМ!$A$33:$A$776,$A150,СВЦЭМ!$B$33:$B$776,H$119)+'СЕТ СН'!$I$11+СВЦЭМ!$D$10+'СЕТ СН'!$I$5-'СЕТ СН'!$I$21</f>
        <v>3698.3796625699997</v>
      </c>
      <c r="I150" s="36">
        <f>SUMIFS(СВЦЭМ!$D$33:$D$776,СВЦЭМ!$A$33:$A$776,$A150,СВЦЭМ!$B$33:$B$776,I$119)+'СЕТ СН'!$I$11+СВЦЭМ!$D$10+'СЕТ СН'!$I$5-'СЕТ СН'!$I$21</f>
        <v>3655.5005309799999</v>
      </c>
      <c r="J150" s="36">
        <f>SUMIFS(СВЦЭМ!$D$33:$D$776,СВЦЭМ!$A$33:$A$776,$A150,СВЦЭМ!$B$33:$B$776,J$119)+'СЕТ СН'!$I$11+СВЦЭМ!$D$10+'СЕТ СН'!$I$5-'СЕТ СН'!$I$21</f>
        <v>3584.9190626099999</v>
      </c>
      <c r="K150" s="36">
        <f>SUMIFS(СВЦЭМ!$D$33:$D$776,СВЦЭМ!$A$33:$A$776,$A150,СВЦЭМ!$B$33:$B$776,K$119)+'СЕТ СН'!$I$11+СВЦЭМ!$D$10+'СЕТ СН'!$I$5-'СЕТ СН'!$I$21</f>
        <v>3548.2359652099999</v>
      </c>
      <c r="L150" s="36">
        <f>SUMIFS(СВЦЭМ!$D$33:$D$776,СВЦЭМ!$A$33:$A$776,$A150,СВЦЭМ!$B$33:$B$776,L$119)+'СЕТ СН'!$I$11+СВЦЭМ!$D$10+'СЕТ СН'!$I$5-'СЕТ СН'!$I$21</f>
        <v>3546.7397935199997</v>
      </c>
      <c r="M150" s="36">
        <f>SUMIFS(СВЦЭМ!$D$33:$D$776,СВЦЭМ!$A$33:$A$776,$A150,СВЦЭМ!$B$33:$B$776,M$119)+'СЕТ СН'!$I$11+СВЦЭМ!$D$10+'СЕТ СН'!$I$5-'СЕТ СН'!$I$21</f>
        <v>3577.7050783099999</v>
      </c>
      <c r="N150" s="36">
        <f>SUMIFS(СВЦЭМ!$D$33:$D$776,СВЦЭМ!$A$33:$A$776,$A150,СВЦЭМ!$B$33:$B$776,N$119)+'СЕТ СН'!$I$11+СВЦЭМ!$D$10+'СЕТ СН'!$I$5-'СЕТ СН'!$I$21</f>
        <v>3620.7255736299999</v>
      </c>
      <c r="O150" s="36">
        <f>SUMIFS(СВЦЭМ!$D$33:$D$776,СВЦЭМ!$A$33:$A$776,$A150,СВЦЭМ!$B$33:$B$776,O$119)+'СЕТ СН'!$I$11+СВЦЭМ!$D$10+'СЕТ СН'!$I$5-'СЕТ СН'!$I$21</f>
        <v>3634.2061534499999</v>
      </c>
      <c r="P150" s="36">
        <f>SUMIFS(СВЦЭМ!$D$33:$D$776,СВЦЭМ!$A$33:$A$776,$A150,СВЦЭМ!$B$33:$B$776,P$119)+'СЕТ СН'!$I$11+СВЦЭМ!$D$10+'СЕТ СН'!$I$5-'СЕТ СН'!$I$21</f>
        <v>3645.2767849299998</v>
      </c>
      <c r="Q150" s="36">
        <f>SUMIFS(СВЦЭМ!$D$33:$D$776,СВЦЭМ!$A$33:$A$776,$A150,СВЦЭМ!$B$33:$B$776,Q$119)+'СЕТ СН'!$I$11+СВЦЭМ!$D$10+'СЕТ СН'!$I$5-'СЕТ СН'!$I$21</f>
        <v>3641.1631141999997</v>
      </c>
      <c r="R150" s="36">
        <f>SUMIFS(СВЦЭМ!$D$33:$D$776,СВЦЭМ!$A$33:$A$776,$A150,СВЦЭМ!$B$33:$B$776,R$119)+'СЕТ СН'!$I$11+СВЦЭМ!$D$10+'СЕТ СН'!$I$5-'СЕТ СН'!$I$21</f>
        <v>3607.6570331299999</v>
      </c>
      <c r="S150" s="36">
        <f>SUMIFS(СВЦЭМ!$D$33:$D$776,СВЦЭМ!$A$33:$A$776,$A150,СВЦЭМ!$B$33:$B$776,S$119)+'СЕТ СН'!$I$11+СВЦЭМ!$D$10+'СЕТ СН'!$I$5-'СЕТ СН'!$I$21</f>
        <v>3569.93801063</v>
      </c>
      <c r="T150" s="36">
        <f>SUMIFS(СВЦЭМ!$D$33:$D$776,СВЦЭМ!$A$33:$A$776,$A150,СВЦЭМ!$B$33:$B$776,T$119)+'СЕТ СН'!$I$11+СВЦЭМ!$D$10+'СЕТ СН'!$I$5-'СЕТ СН'!$I$21</f>
        <v>3539.87255357</v>
      </c>
      <c r="U150" s="36">
        <f>SUMIFS(СВЦЭМ!$D$33:$D$776,СВЦЭМ!$A$33:$A$776,$A150,СВЦЭМ!$B$33:$B$776,U$119)+'СЕТ СН'!$I$11+СВЦЭМ!$D$10+'СЕТ СН'!$I$5-'СЕТ СН'!$I$21</f>
        <v>3520.9390681999998</v>
      </c>
      <c r="V150" s="36">
        <f>SUMIFS(СВЦЭМ!$D$33:$D$776,СВЦЭМ!$A$33:$A$776,$A150,СВЦЭМ!$B$33:$B$776,V$119)+'СЕТ СН'!$I$11+СВЦЭМ!$D$10+'СЕТ СН'!$I$5-'СЕТ СН'!$I$21</f>
        <v>3500.7281460899999</v>
      </c>
      <c r="W150" s="36">
        <f>SUMIFS(СВЦЭМ!$D$33:$D$776,СВЦЭМ!$A$33:$A$776,$A150,СВЦЭМ!$B$33:$B$776,W$119)+'СЕТ СН'!$I$11+СВЦЭМ!$D$10+'СЕТ СН'!$I$5-'СЕТ СН'!$I$21</f>
        <v>3498.7187568700001</v>
      </c>
      <c r="X150" s="36">
        <f>SUMIFS(СВЦЭМ!$D$33:$D$776,СВЦЭМ!$A$33:$A$776,$A150,СВЦЭМ!$B$33:$B$776,X$119)+'СЕТ СН'!$I$11+СВЦЭМ!$D$10+'СЕТ СН'!$I$5-'СЕТ СН'!$I$21</f>
        <v>3547.2583628799998</v>
      </c>
      <c r="Y150" s="36">
        <f>SUMIFS(СВЦЭМ!$D$33:$D$776,СВЦЭМ!$A$33:$A$776,$A150,СВЦЭМ!$B$33:$B$776,Y$119)+'СЕТ СН'!$I$11+СВЦЭМ!$D$10+'СЕТ СН'!$I$5-'СЕТ СН'!$I$21</f>
        <v>3618.0454029900002</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0" t="s">
        <v>7</v>
      </c>
      <c r="B153" s="124" t="s">
        <v>139</v>
      </c>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6"/>
    </row>
    <row r="154" spans="1:27" ht="12.75" customHeight="1" x14ac:dyDescent="0.2">
      <c r="A154" s="131"/>
      <c r="B154" s="127"/>
      <c r="C154" s="128"/>
      <c r="D154" s="128"/>
      <c r="E154" s="128"/>
      <c r="F154" s="128"/>
      <c r="G154" s="128"/>
      <c r="H154" s="128"/>
      <c r="I154" s="128"/>
      <c r="J154" s="128"/>
      <c r="K154" s="128"/>
      <c r="L154" s="128"/>
      <c r="M154" s="128"/>
      <c r="N154" s="128"/>
      <c r="O154" s="128"/>
      <c r="P154" s="128"/>
      <c r="Q154" s="128"/>
      <c r="R154" s="128"/>
      <c r="S154" s="128"/>
      <c r="T154" s="128"/>
      <c r="U154" s="128"/>
      <c r="V154" s="128"/>
      <c r="W154" s="128"/>
      <c r="X154" s="128"/>
      <c r="Y154" s="129"/>
    </row>
    <row r="155" spans="1:27" s="46" customFormat="1" ht="12.75" customHeight="1" x14ac:dyDescent="0.2">
      <c r="A155" s="132"/>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01.03.2019</v>
      </c>
      <c r="B156" s="36">
        <f>SUMIFS(СВЦЭМ!$E$33:$E$776,СВЦЭМ!$A$33:$A$776,$A156,СВЦЭМ!$B$33:$B$776,B$155)+'СЕТ СН'!$F$12</f>
        <v>212.91663753</v>
      </c>
      <c r="C156" s="36">
        <f>SUMIFS(СВЦЭМ!$E$33:$E$776,СВЦЭМ!$A$33:$A$776,$A156,СВЦЭМ!$B$33:$B$776,C$155)+'СЕТ СН'!$F$12</f>
        <v>219.97793863999999</v>
      </c>
      <c r="D156" s="36">
        <f>SUMIFS(СВЦЭМ!$E$33:$E$776,СВЦЭМ!$A$33:$A$776,$A156,СВЦЭМ!$B$33:$B$776,D$155)+'СЕТ СН'!$F$12</f>
        <v>223.50308009</v>
      </c>
      <c r="E156" s="36">
        <f>SUMIFS(СВЦЭМ!$E$33:$E$776,СВЦЭМ!$A$33:$A$776,$A156,СВЦЭМ!$B$33:$B$776,E$155)+'СЕТ СН'!$F$12</f>
        <v>232.41099632999999</v>
      </c>
      <c r="F156" s="36">
        <f>SUMIFS(СВЦЭМ!$E$33:$E$776,СВЦЭМ!$A$33:$A$776,$A156,СВЦЭМ!$B$33:$B$776,F$155)+'СЕТ СН'!$F$12</f>
        <v>232.29360578000001</v>
      </c>
      <c r="G156" s="36">
        <f>SUMIFS(СВЦЭМ!$E$33:$E$776,СВЦЭМ!$A$33:$A$776,$A156,СВЦЭМ!$B$33:$B$776,G$155)+'СЕТ СН'!$F$12</f>
        <v>220.09635503999999</v>
      </c>
      <c r="H156" s="36">
        <f>SUMIFS(СВЦЭМ!$E$33:$E$776,СВЦЭМ!$A$33:$A$776,$A156,СВЦЭМ!$B$33:$B$776,H$155)+'СЕТ СН'!$F$12</f>
        <v>208.05714651</v>
      </c>
      <c r="I156" s="36">
        <f>SUMIFS(СВЦЭМ!$E$33:$E$776,СВЦЭМ!$A$33:$A$776,$A156,СВЦЭМ!$B$33:$B$776,I$155)+'СЕТ СН'!$F$12</f>
        <v>198.39628669999999</v>
      </c>
      <c r="J156" s="36">
        <f>SUMIFS(СВЦЭМ!$E$33:$E$776,СВЦЭМ!$A$33:$A$776,$A156,СВЦЭМ!$B$33:$B$776,J$155)+'СЕТ СН'!$F$12</f>
        <v>192.16077575</v>
      </c>
      <c r="K156" s="36">
        <f>SUMIFS(СВЦЭМ!$E$33:$E$776,СВЦЭМ!$A$33:$A$776,$A156,СВЦЭМ!$B$33:$B$776,K$155)+'СЕТ СН'!$F$12</f>
        <v>188.59758418000001</v>
      </c>
      <c r="L156" s="36">
        <f>SUMIFS(СВЦЭМ!$E$33:$E$776,СВЦЭМ!$A$33:$A$776,$A156,СВЦЭМ!$B$33:$B$776,L$155)+'СЕТ СН'!$F$12</f>
        <v>191.51067942</v>
      </c>
      <c r="M156" s="36">
        <f>SUMIFS(СВЦЭМ!$E$33:$E$776,СВЦЭМ!$A$33:$A$776,$A156,СВЦЭМ!$B$33:$B$776,M$155)+'СЕТ СН'!$F$12</f>
        <v>195.74810123</v>
      </c>
      <c r="N156" s="36">
        <f>SUMIFS(СВЦЭМ!$E$33:$E$776,СВЦЭМ!$A$33:$A$776,$A156,СВЦЭМ!$B$33:$B$776,N$155)+'СЕТ СН'!$F$12</f>
        <v>201.97402414999999</v>
      </c>
      <c r="O156" s="36">
        <f>SUMIFS(СВЦЭМ!$E$33:$E$776,СВЦЭМ!$A$33:$A$776,$A156,СВЦЭМ!$B$33:$B$776,O$155)+'СЕТ СН'!$F$12</f>
        <v>204.6248712</v>
      </c>
      <c r="P156" s="36">
        <f>SUMIFS(СВЦЭМ!$E$33:$E$776,СВЦЭМ!$A$33:$A$776,$A156,СВЦЭМ!$B$33:$B$776,P$155)+'СЕТ СН'!$F$12</f>
        <v>205.82491655000001</v>
      </c>
      <c r="Q156" s="36">
        <f>SUMIFS(СВЦЭМ!$E$33:$E$776,СВЦЭМ!$A$33:$A$776,$A156,СВЦЭМ!$B$33:$B$776,Q$155)+'СЕТ СН'!$F$12</f>
        <v>204.85998369999999</v>
      </c>
      <c r="R156" s="36">
        <f>SUMIFS(СВЦЭМ!$E$33:$E$776,СВЦЭМ!$A$33:$A$776,$A156,СВЦЭМ!$B$33:$B$776,R$155)+'СЕТ СН'!$F$12</f>
        <v>197.79331905999999</v>
      </c>
      <c r="S156" s="36">
        <f>SUMIFS(СВЦЭМ!$E$33:$E$776,СВЦЭМ!$A$33:$A$776,$A156,СВЦЭМ!$B$33:$B$776,S$155)+'СЕТ СН'!$F$12</f>
        <v>190.40530480999999</v>
      </c>
      <c r="T156" s="36">
        <f>SUMIFS(СВЦЭМ!$E$33:$E$776,СВЦЭМ!$A$33:$A$776,$A156,СВЦЭМ!$B$33:$B$776,T$155)+'СЕТ СН'!$F$12</f>
        <v>186.77823207</v>
      </c>
      <c r="U156" s="36">
        <f>SUMIFS(СВЦЭМ!$E$33:$E$776,СВЦЭМ!$A$33:$A$776,$A156,СВЦЭМ!$B$33:$B$776,U$155)+'СЕТ СН'!$F$12</f>
        <v>182.21897043999999</v>
      </c>
      <c r="V156" s="36">
        <f>SUMIFS(СВЦЭМ!$E$33:$E$776,СВЦЭМ!$A$33:$A$776,$A156,СВЦЭМ!$B$33:$B$776,V$155)+'СЕТ СН'!$F$12</f>
        <v>182.58895421</v>
      </c>
      <c r="W156" s="36">
        <f>SUMIFS(СВЦЭМ!$E$33:$E$776,СВЦЭМ!$A$33:$A$776,$A156,СВЦЭМ!$B$33:$B$776,W$155)+'СЕТ СН'!$F$12</f>
        <v>184.89461736999999</v>
      </c>
      <c r="X156" s="36">
        <f>SUMIFS(СВЦЭМ!$E$33:$E$776,СВЦЭМ!$A$33:$A$776,$A156,СВЦЭМ!$B$33:$B$776,X$155)+'СЕТ СН'!$F$12</f>
        <v>195.13514154999999</v>
      </c>
      <c r="Y156" s="36">
        <f>SUMIFS(СВЦЭМ!$E$33:$E$776,СВЦЭМ!$A$33:$A$776,$A156,СВЦЭМ!$B$33:$B$776,Y$155)+'СЕТ СН'!$F$12</f>
        <v>207.35960954999999</v>
      </c>
      <c r="AA156" s="45"/>
    </row>
    <row r="157" spans="1:27" ht="15.75" x14ac:dyDescent="0.2">
      <c r="A157" s="35">
        <f>A156+1</f>
        <v>43526</v>
      </c>
      <c r="B157" s="36">
        <f>SUMIFS(СВЦЭМ!$E$33:$E$776,СВЦЭМ!$A$33:$A$776,$A157,СВЦЭМ!$B$33:$B$776,B$155)+'СЕТ СН'!$F$12</f>
        <v>215.38443304</v>
      </c>
      <c r="C157" s="36">
        <f>SUMIFS(СВЦЭМ!$E$33:$E$776,СВЦЭМ!$A$33:$A$776,$A157,СВЦЭМ!$B$33:$B$776,C$155)+'СЕТ СН'!$F$12</f>
        <v>219.49149377000001</v>
      </c>
      <c r="D157" s="36">
        <f>SUMIFS(СВЦЭМ!$E$33:$E$776,СВЦЭМ!$A$33:$A$776,$A157,СВЦЭМ!$B$33:$B$776,D$155)+'СЕТ СН'!$F$12</f>
        <v>224.44112655000001</v>
      </c>
      <c r="E157" s="36">
        <f>SUMIFS(СВЦЭМ!$E$33:$E$776,СВЦЭМ!$A$33:$A$776,$A157,СВЦЭМ!$B$33:$B$776,E$155)+'СЕТ СН'!$F$12</f>
        <v>224.44924613000001</v>
      </c>
      <c r="F157" s="36">
        <f>SUMIFS(СВЦЭМ!$E$33:$E$776,СВЦЭМ!$A$33:$A$776,$A157,СВЦЭМ!$B$33:$B$776,F$155)+'СЕТ СН'!$F$12</f>
        <v>226.15519520000001</v>
      </c>
      <c r="G157" s="36">
        <f>SUMIFS(СВЦЭМ!$E$33:$E$776,СВЦЭМ!$A$33:$A$776,$A157,СВЦЭМ!$B$33:$B$776,G$155)+'СЕТ СН'!$F$12</f>
        <v>223.47458397</v>
      </c>
      <c r="H157" s="36">
        <f>SUMIFS(СВЦЭМ!$E$33:$E$776,СВЦЭМ!$A$33:$A$776,$A157,СВЦЭМ!$B$33:$B$776,H$155)+'СЕТ СН'!$F$12</f>
        <v>219.31510681</v>
      </c>
      <c r="I157" s="36">
        <f>SUMIFS(СВЦЭМ!$E$33:$E$776,СВЦЭМ!$A$33:$A$776,$A157,СВЦЭМ!$B$33:$B$776,I$155)+'СЕТ СН'!$F$12</f>
        <v>205.46796886000001</v>
      </c>
      <c r="J157" s="36">
        <f>SUMIFS(СВЦЭМ!$E$33:$E$776,СВЦЭМ!$A$33:$A$776,$A157,СВЦЭМ!$B$33:$B$776,J$155)+'СЕТ СН'!$F$12</f>
        <v>193.9640541</v>
      </c>
      <c r="K157" s="36">
        <f>SUMIFS(СВЦЭМ!$E$33:$E$776,СВЦЭМ!$A$33:$A$776,$A157,СВЦЭМ!$B$33:$B$776,K$155)+'СЕТ СН'!$F$12</f>
        <v>189.65203108</v>
      </c>
      <c r="L157" s="36">
        <f>SUMIFS(СВЦЭМ!$E$33:$E$776,СВЦЭМ!$A$33:$A$776,$A157,СВЦЭМ!$B$33:$B$776,L$155)+'СЕТ СН'!$F$12</f>
        <v>188.13199191000001</v>
      </c>
      <c r="M157" s="36">
        <f>SUMIFS(СВЦЭМ!$E$33:$E$776,СВЦЭМ!$A$33:$A$776,$A157,СВЦЭМ!$B$33:$B$776,M$155)+'СЕТ СН'!$F$12</f>
        <v>193.42590117</v>
      </c>
      <c r="N157" s="36">
        <f>SUMIFS(СВЦЭМ!$E$33:$E$776,СВЦЭМ!$A$33:$A$776,$A157,СВЦЭМ!$B$33:$B$776,N$155)+'СЕТ СН'!$F$12</f>
        <v>204.20310608</v>
      </c>
      <c r="O157" s="36">
        <f>SUMIFS(СВЦЭМ!$E$33:$E$776,СВЦЭМ!$A$33:$A$776,$A157,СВЦЭМ!$B$33:$B$776,O$155)+'СЕТ СН'!$F$12</f>
        <v>204.97900322000001</v>
      </c>
      <c r="P157" s="36">
        <f>SUMIFS(СВЦЭМ!$E$33:$E$776,СВЦЭМ!$A$33:$A$776,$A157,СВЦЭМ!$B$33:$B$776,P$155)+'СЕТ СН'!$F$12</f>
        <v>209.84618527000001</v>
      </c>
      <c r="Q157" s="36">
        <f>SUMIFS(СВЦЭМ!$E$33:$E$776,СВЦЭМ!$A$33:$A$776,$A157,СВЦЭМ!$B$33:$B$776,Q$155)+'СЕТ СН'!$F$12</f>
        <v>209.211172</v>
      </c>
      <c r="R157" s="36">
        <f>SUMIFS(СВЦЭМ!$E$33:$E$776,СВЦЭМ!$A$33:$A$776,$A157,СВЦЭМ!$B$33:$B$776,R$155)+'СЕТ СН'!$F$12</f>
        <v>200.86678377000001</v>
      </c>
      <c r="S157" s="36">
        <f>SUMIFS(СВЦЭМ!$E$33:$E$776,СВЦЭМ!$A$33:$A$776,$A157,СВЦЭМ!$B$33:$B$776,S$155)+'СЕТ СН'!$F$12</f>
        <v>191.60642376999999</v>
      </c>
      <c r="T157" s="36">
        <f>SUMIFS(СВЦЭМ!$E$33:$E$776,СВЦЭМ!$A$33:$A$776,$A157,СВЦЭМ!$B$33:$B$776,T$155)+'СЕТ СН'!$F$12</f>
        <v>185.51419891</v>
      </c>
      <c r="U157" s="36">
        <f>SUMIFS(СВЦЭМ!$E$33:$E$776,СВЦЭМ!$A$33:$A$776,$A157,СВЦЭМ!$B$33:$B$776,U$155)+'СЕТ СН'!$F$12</f>
        <v>178.79841175999999</v>
      </c>
      <c r="V157" s="36">
        <f>SUMIFS(СВЦЭМ!$E$33:$E$776,СВЦЭМ!$A$33:$A$776,$A157,СВЦЭМ!$B$33:$B$776,V$155)+'СЕТ СН'!$F$12</f>
        <v>177.02495716999999</v>
      </c>
      <c r="W157" s="36">
        <f>SUMIFS(СВЦЭМ!$E$33:$E$776,СВЦЭМ!$A$33:$A$776,$A157,СВЦЭМ!$B$33:$B$776,W$155)+'СЕТ СН'!$F$12</f>
        <v>178.70810648</v>
      </c>
      <c r="X157" s="36">
        <f>SUMIFS(СВЦЭМ!$E$33:$E$776,СВЦЭМ!$A$33:$A$776,$A157,СВЦЭМ!$B$33:$B$776,X$155)+'СЕТ СН'!$F$12</f>
        <v>188.84040486000001</v>
      </c>
      <c r="Y157" s="36">
        <f>SUMIFS(СВЦЭМ!$E$33:$E$776,СВЦЭМ!$A$33:$A$776,$A157,СВЦЭМ!$B$33:$B$776,Y$155)+'СЕТ СН'!$F$12</f>
        <v>202.51151390999999</v>
      </c>
    </row>
    <row r="158" spans="1:27" ht="15.75" x14ac:dyDescent="0.2">
      <c r="A158" s="35">
        <f t="shared" ref="A158:A186" si="4">A157+1</f>
        <v>43527</v>
      </c>
      <c r="B158" s="36">
        <f>SUMIFS(СВЦЭМ!$E$33:$E$776,СВЦЭМ!$A$33:$A$776,$A158,СВЦЭМ!$B$33:$B$776,B$155)+'СЕТ СН'!$F$12</f>
        <v>209.34780946000001</v>
      </c>
      <c r="C158" s="36">
        <f>SUMIFS(СВЦЭМ!$E$33:$E$776,СВЦЭМ!$A$33:$A$776,$A158,СВЦЭМ!$B$33:$B$776,C$155)+'СЕТ СН'!$F$12</f>
        <v>214.97673689999999</v>
      </c>
      <c r="D158" s="36">
        <f>SUMIFS(СВЦЭМ!$E$33:$E$776,СВЦЭМ!$A$33:$A$776,$A158,СВЦЭМ!$B$33:$B$776,D$155)+'СЕТ СН'!$F$12</f>
        <v>221.45179949000001</v>
      </c>
      <c r="E158" s="36">
        <f>SUMIFS(СВЦЭМ!$E$33:$E$776,СВЦЭМ!$A$33:$A$776,$A158,СВЦЭМ!$B$33:$B$776,E$155)+'СЕТ СН'!$F$12</f>
        <v>220.99067876000001</v>
      </c>
      <c r="F158" s="36">
        <f>SUMIFS(СВЦЭМ!$E$33:$E$776,СВЦЭМ!$A$33:$A$776,$A158,СВЦЭМ!$B$33:$B$776,F$155)+'СЕТ СН'!$F$12</f>
        <v>224.35854678000001</v>
      </c>
      <c r="G158" s="36">
        <f>SUMIFS(СВЦЭМ!$E$33:$E$776,СВЦЭМ!$A$33:$A$776,$A158,СВЦЭМ!$B$33:$B$776,G$155)+'СЕТ СН'!$F$12</f>
        <v>221.81270247</v>
      </c>
      <c r="H158" s="36">
        <f>SUMIFS(СВЦЭМ!$E$33:$E$776,СВЦЭМ!$A$33:$A$776,$A158,СВЦЭМ!$B$33:$B$776,H$155)+'СЕТ СН'!$F$12</f>
        <v>219.69094329999999</v>
      </c>
      <c r="I158" s="36">
        <f>SUMIFS(СВЦЭМ!$E$33:$E$776,СВЦЭМ!$A$33:$A$776,$A158,СВЦЭМ!$B$33:$B$776,I$155)+'СЕТ СН'!$F$12</f>
        <v>209.23894523999999</v>
      </c>
      <c r="J158" s="36">
        <f>SUMIFS(СВЦЭМ!$E$33:$E$776,СВЦЭМ!$A$33:$A$776,$A158,СВЦЭМ!$B$33:$B$776,J$155)+'СЕТ СН'!$F$12</f>
        <v>194.75385824</v>
      </c>
      <c r="K158" s="36">
        <f>SUMIFS(СВЦЭМ!$E$33:$E$776,СВЦЭМ!$A$33:$A$776,$A158,СВЦЭМ!$B$33:$B$776,K$155)+'СЕТ СН'!$F$12</f>
        <v>182.62924975999999</v>
      </c>
      <c r="L158" s="36">
        <f>SUMIFS(СВЦЭМ!$E$33:$E$776,СВЦЭМ!$A$33:$A$776,$A158,СВЦЭМ!$B$33:$B$776,L$155)+'СЕТ СН'!$F$12</f>
        <v>179.11310877</v>
      </c>
      <c r="M158" s="36">
        <f>SUMIFS(СВЦЭМ!$E$33:$E$776,СВЦЭМ!$A$33:$A$776,$A158,СВЦЭМ!$B$33:$B$776,M$155)+'СЕТ СН'!$F$12</f>
        <v>183.93002518</v>
      </c>
      <c r="N158" s="36">
        <f>SUMIFS(СВЦЭМ!$E$33:$E$776,СВЦЭМ!$A$33:$A$776,$A158,СВЦЭМ!$B$33:$B$776,N$155)+'СЕТ СН'!$F$12</f>
        <v>188.46715449999999</v>
      </c>
      <c r="O158" s="36">
        <f>SUMIFS(СВЦЭМ!$E$33:$E$776,СВЦЭМ!$A$33:$A$776,$A158,СВЦЭМ!$B$33:$B$776,O$155)+'СЕТ СН'!$F$12</f>
        <v>189.39463917</v>
      </c>
      <c r="P158" s="36">
        <f>SUMIFS(СВЦЭМ!$E$33:$E$776,СВЦЭМ!$A$33:$A$776,$A158,СВЦЭМ!$B$33:$B$776,P$155)+'СЕТ СН'!$F$12</f>
        <v>192.62113151</v>
      </c>
      <c r="Q158" s="36">
        <f>SUMIFS(СВЦЭМ!$E$33:$E$776,СВЦЭМ!$A$33:$A$776,$A158,СВЦЭМ!$B$33:$B$776,Q$155)+'СЕТ СН'!$F$12</f>
        <v>195.83528482</v>
      </c>
      <c r="R158" s="36">
        <f>SUMIFS(СВЦЭМ!$E$33:$E$776,СВЦЭМ!$A$33:$A$776,$A158,СВЦЭМ!$B$33:$B$776,R$155)+'СЕТ СН'!$F$12</f>
        <v>197.67717795999999</v>
      </c>
      <c r="S158" s="36">
        <f>SUMIFS(СВЦЭМ!$E$33:$E$776,СВЦЭМ!$A$33:$A$776,$A158,СВЦЭМ!$B$33:$B$776,S$155)+'СЕТ СН'!$F$12</f>
        <v>189.45013374000001</v>
      </c>
      <c r="T158" s="36">
        <f>SUMIFS(СВЦЭМ!$E$33:$E$776,СВЦЭМ!$A$33:$A$776,$A158,СВЦЭМ!$B$33:$B$776,T$155)+'СЕТ СН'!$F$12</f>
        <v>185.48745321000001</v>
      </c>
      <c r="U158" s="36">
        <f>SUMIFS(СВЦЭМ!$E$33:$E$776,СВЦЭМ!$A$33:$A$776,$A158,СВЦЭМ!$B$33:$B$776,U$155)+'СЕТ СН'!$F$12</f>
        <v>172.68100852000001</v>
      </c>
      <c r="V158" s="36">
        <f>SUMIFS(СВЦЭМ!$E$33:$E$776,СВЦЭМ!$A$33:$A$776,$A158,СВЦЭМ!$B$33:$B$776,V$155)+'СЕТ СН'!$F$12</f>
        <v>172.72621437999999</v>
      </c>
      <c r="W158" s="36">
        <f>SUMIFS(СВЦЭМ!$E$33:$E$776,СВЦЭМ!$A$33:$A$776,$A158,СВЦЭМ!$B$33:$B$776,W$155)+'СЕТ СН'!$F$12</f>
        <v>173.38408011000001</v>
      </c>
      <c r="X158" s="36">
        <f>SUMIFS(СВЦЭМ!$E$33:$E$776,СВЦЭМ!$A$33:$A$776,$A158,СВЦЭМ!$B$33:$B$776,X$155)+'СЕТ СН'!$F$12</f>
        <v>184.08092679999999</v>
      </c>
      <c r="Y158" s="36">
        <f>SUMIFS(СВЦЭМ!$E$33:$E$776,СВЦЭМ!$A$33:$A$776,$A158,СВЦЭМ!$B$33:$B$776,Y$155)+'СЕТ СН'!$F$12</f>
        <v>198.30597906</v>
      </c>
    </row>
    <row r="159" spans="1:27" ht="15.75" x14ac:dyDescent="0.2">
      <c r="A159" s="35">
        <f t="shared" si="4"/>
        <v>43528</v>
      </c>
      <c r="B159" s="36">
        <f>SUMIFS(СВЦЭМ!$E$33:$E$776,СВЦЭМ!$A$33:$A$776,$A159,СВЦЭМ!$B$33:$B$776,B$155)+'СЕТ СН'!$F$12</f>
        <v>218.89252798000001</v>
      </c>
      <c r="C159" s="36">
        <f>SUMIFS(СВЦЭМ!$E$33:$E$776,СВЦЭМ!$A$33:$A$776,$A159,СВЦЭМ!$B$33:$B$776,C$155)+'СЕТ СН'!$F$12</f>
        <v>224.29635626999999</v>
      </c>
      <c r="D159" s="36">
        <f>SUMIFS(СВЦЭМ!$E$33:$E$776,СВЦЭМ!$A$33:$A$776,$A159,СВЦЭМ!$B$33:$B$776,D$155)+'СЕТ СН'!$F$12</f>
        <v>223.96712162</v>
      </c>
      <c r="E159" s="36">
        <f>SUMIFS(СВЦЭМ!$E$33:$E$776,СВЦЭМ!$A$33:$A$776,$A159,СВЦЭМ!$B$33:$B$776,E$155)+'СЕТ СН'!$F$12</f>
        <v>224.00340467000001</v>
      </c>
      <c r="F159" s="36">
        <f>SUMIFS(СВЦЭМ!$E$33:$E$776,СВЦЭМ!$A$33:$A$776,$A159,СВЦЭМ!$B$33:$B$776,F$155)+'СЕТ СН'!$F$12</f>
        <v>231.68711759999999</v>
      </c>
      <c r="G159" s="36">
        <f>SUMIFS(СВЦЭМ!$E$33:$E$776,СВЦЭМ!$A$33:$A$776,$A159,СВЦЭМ!$B$33:$B$776,G$155)+'СЕТ СН'!$F$12</f>
        <v>224.98211243</v>
      </c>
      <c r="H159" s="36">
        <f>SUMIFS(СВЦЭМ!$E$33:$E$776,СВЦЭМ!$A$33:$A$776,$A159,СВЦЭМ!$B$33:$B$776,H$155)+'СЕТ СН'!$F$12</f>
        <v>217.93779667000001</v>
      </c>
      <c r="I159" s="36">
        <f>SUMIFS(СВЦЭМ!$E$33:$E$776,СВЦЭМ!$A$33:$A$776,$A159,СВЦЭМ!$B$33:$B$776,I$155)+'СЕТ СН'!$F$12</f>
        <v>203.09156604</v>
      </c>
      <c r="J159" s="36">
        <f>SUMIFS(СВЦЭМ!$E$33:$E$776,СВЦЭМ!$A$33:$A$776,$A159,СВЦЭМ!$B$33:$B$776,J$155)+'СЕТ СН'!$F$12</f>
        <v>195.42460274999999</v>
      </c>
      <c r="K159" s="36">
        <f>SUMIFS(СВЦЭМ!$E$33:$E$776,СВЦЭМ!$A$33:$A$776,$A159,СВЦЭМ!$B$33:$B$776,K$155)+'СЕТ СН'!$F$12</f>
        <v>190.36098579</v>
      </c>
      <c r="L159" s="36">
        <f>SUMIFS(СВЦЭМ!$E$33:$E$776,СВЦЭМ!$A$33:$A$776,$A159,СВЦЭМ!$B$33:$B$776,L$155)+'СЕТ СН'!$F$12</f>
        <v>188.64343964</v>
      </c>
      <c r="M159" s="36">
        <f>SUMIFS(СВЦЭМ!$E$33:$E$776,СВЦЭМ!$A$33:$A$776,$A159,СВЦЭМ!$B$33:$B$776,M$155)+'СЕТ СН'!$F$12</f>
        <v>192.26008542</v>
      </c>
      <c r="N159" s="36">
        <f>SUMIFS(СВЦЭМ!$E$33:$E$776,СВЦЭМ!$A$33:$A$776,$A159,СВЦЭМ!$B$33:$B$776,N$155)+'СЕТ СН'!$F$12</f>
        <v>198.00979325</v>
      </c>
      <c r="O159" s="36">
        <f>SUMIFS(СВЦЭМ!$E$33:$E$776,СВЦЭМ!$A$33:$A$776,$A159,СВЦЭМ!$B$33:$B$776,O$155)+'СЕТ СН'!$F$12</f>
        <v>199.83603084999999</v>
      </c>
      <c r="P159" s="36">
        <f>SUMIFS(СВЦЭМ!$E$33:$E$776,СВЦЭМ!$A$33:$A$776,$A159,СВЦЭМ!$B$33:$B$776,P$155)+'СЕТ СН'!$F$12</f>
        <v>201.51566485999999</v>
      </c>
      <c r="Q159" s="36">
        <f>SUMIFS(СВЦЭМ!$E$33:$E$776,СВЦЭМ!$A$33:$A$776,$A159,СВЦЭМ!$B$33:$B$776,Q$155)+'СЕТ СН'!$F$12</f>
        <v>201.41028238000001</v>
      </c>
      <c r="R159" s="36">
        <f>SUMIFS(СВЦЭМ!$E$33:$E$776,СВЦЭМ!$A$33:$A$776,$A159,СВЦЭМ!$B$33:$B$776,R$155)+'СЕТ СН'!$F$12</f>
        <v>194.93836820000001</v>
      </c>
      <c r="S159" s="36">
        <f>SUMIFS(СВЦЭМ!$E$33:$E$776,СВЦЭМ!$A$33:$A$776,$A159,СВЦЭМ!$B$33:$B$776,S$155)+'СЕТ СН'!$F$12</f>
        <v>181.0640468</v>
      </c>
      <c r="T159" s="36">
        <f>SUMIFS(СВЦЭМ!$E$33:$E$776,СВЦЭМ!$A$33:$A$776,$A159,СВЦЭМ!$B$33:$B$776,T$155)+'СЕТ СН'!$F$12</f>
        <v>177.17285784000001</v>
      </c>
      <c r="U159" s="36">
        <f>SUMIFS(СВЦЭМ!$E$33:$E$776,СВЦЭМ!$A$33:$A$776,$A159,СВЦЭМ!$B$33:$B$776,U$155)+'СЕТ СН'!$F$12</f>
        <v>174.06012319999999</v>
      </c>
      <c r="V159" s="36">
        <f>SUMIFS(СВЦЭМ!$E$33:$E$776,СВЦЭМ!$A$33:$A$776,$A159,СВЦЭМ!$B$33:$B$776,V$155)+'СЕТ СН'!$F$12</f>
        <v>174.21481503999999</v>
      </c>
      <c r="W159" s="36">
        <f>SUMIFS(СВЦЭМ!$E$33:$E$776,СВЦЭМ!$A$33:$A$776,$A159,СВЦЭМ!$B$33:$B$776,W$155)+'СЕТ СН'!$F$12</f>
        <v>175.72737825999999</v>
      </c>
      <c r="X159" s="36">
        <f>SUMIFS(СВЦЭМ!$E$33:$E$776,СВЦЭМ!$A$33:$A$776,$A159,СВЦЭМ!$B$33:$B$776,X$155)+'СЕТ СН'!$F$12</f>
        <v>186.02388764</v>
      </c>
      <c r="Y159" s="36">
        <f>SUMIFS(СВЦЭМ!$E$33:$E$776,СВЦЭМ!$A$33:$A$776,$A159,СВЦЭМ!$B$33:$B$776,Y$155)+'СЕТ СН'!$F$12</f>
        <v>195.61092665999999</v>
      </c>
    </row>
    <row r="160" spans="1:27" ht="15.75" x14ac:dyDescent="0.2">
      <c r="A160" s="35">
        <f t="shared" si="4"/>
        <v>43529</v>
      </c>
      <c r="B160" s="36">
        <f>SUMIFS(СВЦЭМ!$E$33:$E$776,СВЦЭМ!$A$33:$A$776,$A160,СВЦЭМ!$B$33:$B$776,B$155)+'СЕТ СН'!$F$12</f>
        <v>200.69772598</v>
      </c>
      <c r="C160" s="36">
        <f>SUMIFS(СВЦЭМ!$E$33:$E$776,СВЦЭМ!$A$33:$A$776,$A160,СВЦЭМ!$B$33:$B$776,C$155)+'СЕТ СН'!$F$12</f>
        <v>206.64696559999999</v>
      </c>
      <c r="D160" s="36">
        <f>SUMIFS(СВЦЭМ!$E$33:$E$776,СВЦЭМ!$A$33:$A$776,$A160,СВЦЭМ!$B$33:$B$776,D$155)+'СЕТ СН'!$F$12</f>
        <v>212.57458821</v>
      </c>
      <c r="E160" s="36">
        <f>SUMIFS(СВЦЭМ!$E$33:$E$776,СВЦЭМ!$A$33:$A$776,$A160,СВЦЭМ!$B$33:$B$776,E$155)+'СЕТ СН'!$F$12</f>
        <v>213.93240397</v>
      </c>
      <c r="F160" s="36">
        <f>SUMIFS(СВЦЭМ!$E$33:$E$776,СВЦЭМ!$A$33:$A$776,$A160,СВЦЭМ!$B$33:$B$776,F$155)+'СЕТ СН'!$F$12</f>
        <v>216.26011373</v>
      </c>
      <c r="G160" s="36">
        <f>SUMIFS(СВЦЭМ!$E$33:$E$776,СВЦЭМ!$A$33:$A$776,$A160,СВЦЭМ!$B$33:$B$776,G$155)+'СЕТ СН'!$F$12</f>
        <v>210.99455857999999</v>
      </c>
      <c r="H160" s="36">
        <f>SUMIFS(СВЦЭМ!$E$33:$E$776,СВЦЭМ!$A$33:$A$776,$A160,СВЦЭМ!$B$33:$B$776,H$155)+'СЕТ СН'!$F$12</f>
        <v>201.64797050999999</v>
      </c>
      <c r="I160" s="36">
        <f>SUMIFS(СВЦЭМ!$E$33:$E$776,СВЦЭМ!$A$33:$A$776,$A160,СВЦЭМ!$B$33:$B$776,I$155)+'СЕТ СН'!$F$12</f>
        <v>189.76240494000001</v>
      </c>
      <c r="J160" s="36">
        <f>SUMIFS(СВЦЭМ!$E$33:$E$776,СВЦЭМ!$A$33:$A$776,$A160,СВЦЭМ!$B$33:$B$776,J$155)+'СЕТ СН'!$F$12</f>
        <v>183.14695929999999</v>
      </c>
      <c r="K160" s="36">
        <f>SUMIFS(СВЦЭМ!$E$33:$E$776,СВЦЭМ!$A$33:$A$776,$A160,СВЦЭМ!$B$33:$B$776,K$155)+'СЕТ СН'!$F$12</f>
        <v>178.0788603</v>
      </c>
      <c r="L160" s="36">
        <f>SUMIFS(СВЦЭМ!$E$33:$E$776,СВЦЭМ!$A$33:$A$776,$A160,СВЦЭМ!$B$33:$B$776,L$155)+'СЕТ СН'!$F$12</f>
        <v>177.61624585000001</v>
      </c>
      <c r="M160" s="36">
        <f>SUMIFS(СВЦЭМ!$E$33:$E$776,СВЦЭМ!$A$33:$A$776,$A160,СВЦЭМ!$B$33:$B$776,M$155)+'СЕТ СН'!$F$12</f>
        <v>185.44655306999999</v>
      </c>
      <c r="N160" s="36">
        <f>SUMIFS(СВЦЭМ!$E$33:$E$776,СВЦЭМ!$A$33:$A$776,$A160,СВЦЭМ!$B$33:$B$776,N$155)+'СЕТ СН'!$F$12</f>
        <v>193.54576756</v>
      </c>
      <c r="O160" s="36">
        <f>SUMIFS(СВЦЭМ!$E$33:$E$776,СВЦЭМ!$A$33:$A$776,$A160,СВЦЭМ!$B$33:$B$776,O$155)+'СЕТ СН'!$F$12</f>
        <v>192.97723979</v>
      </c>
      <c r="P160" s="36">
        <f>SUMIFS(СВЦЭМ!$E$33:$E$776,СВЦЭМ!$A$33:$A$776,$A160,СВЦЭМ!$B$33:$B$776,P$155)+'СЕТ СН'!$F$12</f>
        <v>200.77727175000001</v>
      </c>
      <c r="Q160" s="36">
        <f>SUMIFS(СВЦЭМ!$E$33:$E$776,СВЦЭМ!$A$33:$A$776,$A160,СВЦЭМ!$B$33:$B$776,Q$155)+'СЕТ СН'!$F$12</f>
        <v>199.50393674</v>
      </c>
      <c r="R160" s="36">
        <f>SUMIFS(СВЦЭМ!$E$33:$E$776,СВЦЭМ!$A$33:$A$776,$A160,СВЦЭМ!$B$33:$B$776,R$155)+'СЕТ СН'!$F$12</f>
        <v>192.36692848999999</v>
      </c>
      <c r="S160" s="36">
        <f>SUMIFS(СВЦЭМ!$E$33:$E$776,СВЦЭМ!$A$33:$A$776,$A160,СВЦЭМ!$B$33:$B$776,S$155)+'СЕТ СН'!$F$12</f>
        <v>183.09643102000001</v>
      </c>
      <c r="T160" s="36">
        <f>SUMIFS(СВЦЭМ!$E$33:$E$776,СВЦЭМ!$A$33:$A$776,$A160,СВЦЭМ!$B$33:$B$776,T$155)+'СЕТ СН'!$F$12</f>
        <v>178.31137623999999</v>
      </c>
      <c r="U160" s="36">
        <f>SUMIFS(СВЦЭМ!$E$33:$E$776,СВЦЭМ!$A$33:$A$776,$A160,СВЦЭМ!$B$33:$B$776,U$155)+'СЕТ СН'!$F$12</f>
        <v>171.78717087999999</v>
      </c>
      <c r="V160" s="36">
        <f>SUMIFS(СВЦЭМ!$E$33:$E$776,СВЦЭМ!$A$33:$A$776,$A160,СВЦЭМ!$B$33:$B$776,V$155)+'СЕТ СН'!$F$12</f>
        <v>172.18813007</v>
      </c>
      <c r="W160" s="36">
        <f>SUMIFS(СВЦЭМ!$E$33:$E$776,СВЦЭМ!$A$33:$A$776,$A160,СВЦЭМ!$B$33:$B$776,W$155)+'СЕТ СН'!$F$12</f>
        <v>174.45570665</v>
      </c>
      <c r="X160" s="36">
        <f>SUMIFS(СВЦЭМ!$E$33:$E$776,СВЦЭМ!$A$33:$A$776,$A160,СВЦЭМ!$B$33:$B$776,X$155)+'СЕТ СН'!$F$12</f>
        <v>186.92120233</v>
      </c>
      <c r="Y160" s="36">
        <f>SUMIFS(СВЦЭМ!$E$33:$E$776,СВЦЭМ!$A$33:$A$776,$A160,СВЦЭМ!$B$33:$B$776,Y$155)+'СЕТ СН'!$F$12</f>
        <v>197.85768779</v>
      </c>
    </row>
    <row r="161" spans="1:25" ht="15.75" x14ac:dyDescent="0.2">
      <c r="A161" s="35">
        <f t="shared" si="4"/>
        <v>43530</v>
      </c>
      <c r="B161" s="36">
        <f>SUMIFS(СВЦЭМ!$E$33:$E$776,СВЦЭМ!$A$33:$A$776,$A161,СВЦЭМ!$B$33:$B$776,B$155)+'СЕТ СН'!$F$12</f>
        <v>214.52994183000001</v>
      </c>
      <c r="C161" s="36">
        <f>SUMIFS(СВЦЭМ!$E$33:$E$776,СВЦЭМ!$A$33:$A$776,$A161,СВЦЭМ!$B$33:$B$776,C$155)+'СЕТ СН'!$F$12</f>
        <v>219.23214447000001</v>
      </c>
      <c r="D161" s="36">
        <f>SUMIFS(СВЦЭМ!$E$33:$E$776,СВЦЭМ!$A$33:$A$776,$A161,СВЦЭМ!$B$33:$B$776,D$155)+'СЕТ СН'!$F$12</f>
        <v>217.97548889000001</v>
      </c>
      <c r="E161" s="36">
        <f>SUMIFS(СВЦЭМ!$E$33:$E$776,СВЦЭМ!$A$33:$A$776,$A161,СВЦЭМ!$B$33:$B$776,E$155)+'СЕТ СН'!$F$12</f>
        <v>216.97983618000001</v>
      </c>
      <c r="F161" s="36">
        <f>SUMIFS(СВЦЭМ!$E$33:$E$776,СВЦЭМ!$A$33:$A$776,$A161,СВЦЭМ!$B$33:$B$776,F$155)+'СЕТ СН'!$F$12</f>
        <v>216.7123215</v>
      </c>
      <c r="G161" s="36">
        <f>SUMIFS(СВЦЭМ!$E$33:$E$776,СВЦЭМ!$A$33:$A$776,$A161,СВЦЭМ!$B$33:$B$776,G$155)+'СЕТ СН'!$F$12</f>
        <v>214.52344122</v>
      </c>
      <c r="H161" s="36">
        <f>SUMIFS(СВЦЭМ!$E$33:$E$776,СВЦЭМ!$A$33:$A$776,$A161,СВЦЭМ!$B$33:$B$776,H$155)+'СЕТ СН'!$F$12</f>
        <v>210.01540517000001</v>
      </c>
      <c r="I161" s="36">
        <f>SUMIFS(СВЦЭМ!$E$33:$E$776,СВЦЭМ!$A$33:$A$776,$A161,СВЦЭМ!$B$33:$B$776,I$155)+'СЕТ СН'!$F$12</f>
        <v>201.26586689999999</v>
      </c>
      <c r="J161" s="36">
        <f>SUMIFS(СВЦЭМ!$E$33:$E$776,СВЦЭМ!$A$33:$A$776,$A161,СВЦЭМ!$B$33:$B$776,J$155)+'СЕТ СН'!$F$12</f>
        <v>191.78389381</v>
      </c>
      <c r="K161" s="36">
        <f>SUMIFS(СВЦЭМ!$E$33:$E$776,СВЦЭМ!$A$33:$A$776,$A161,СВЦЭМ!$B$33:$B$776,K$155)+'СЕТ СН'!$F$12</f>
        <v>187.56223847999999</v>
      </c>
      <c r="L161" s="36">
        <f>SUMIFS(СВЦЭМ!$E$33:$E$776,СВЦЭМ!$A$33:$A$776,$A161,СВЦЭМ!$B$33:$B$776,L$155)+'СЕТ СН'!$F$12</f>
        <v>185.99689132</v>
      </c>
      <c r="M161" s="36">
        <f>SUMIFS(СВЦЭМ!$E$33:$E$776,СВЦЭМ!$A$33:$A$776,$A161,СВЦЭМ!$B$33:$B$776,M$155)+'СЕТ СН'!$F$12</f>
        <v>194.30022471000001</v>
      </c>
      <c r="N161" s="36">
        <f>SUMIFS(СВЦЭМ!$E$33:$E$776,СВЦЭМ!$A$33:$A$776,$A161,СВЦЭМ!$B$33:$B$776,N$155)+'СЕТ СН'!$F$12</f>
        <v>204.55332601999999</v>
      </c>
      <c r="O161" s="36">
        <f>SUMIFS(СВЦЭМ!$E$33:$E$776,СВЦЭМ!$A$33:$A$776,$A161,СВЦЭМ!$B$33:$B$776,O$155)+'СЕТ СН'!$F$12</f>
        <v>205.15599402000001</v>
      </c>
      <c r="P161" s="36">
        <f>SUMIFS(СВЦЭМ!$E$33:$E$776,СВЦЭМ!$A$33:$A$776,$A161,СВЦЭМ!$B$33:$B$776,P$155)+'СЕТ СН'!$F$12</f>
        <v>209.07461601</v>
      </c>
      <c r="Q161" s="36">
        <f>SUMIFS(СВЦЭМ!$E$33:$E$776,СВЦЭМ!$A$33:$A$776,$A161,СВЦЭМ!$B$33:$B$776,Q$155)+'СЕТ СН'!$F$12</f>
        <v>209.36871668000001</v>
      </c>
      <c r="R161" s="36">
        <f>SUMIFS(СВЦЭМ!$E$33:$E$776,СВЦЭМ!$A$33:$A$776,$A161,СВЦЭМ!$B$33:$B$776,R$155)+'СЕТ СН'!$F$12</f>
        <v>205.84688457999999</v>
      </c>
      <c r="S161" s="36">
        <f>SUMIFS(СВЦЭМ!$E$33:$E$776,СВЦЭМ!$A$33:$A$776,$A161,СВЦЭМ!$B$33:$B$776,S$155)+'СЕТ СН'!$F$12</f>
        <v>195.92345161</v>
      </c>
      <c r="T161" s="36">
        <f>SUMIFS(СВЦЭМ!$E$33:$E$776,СВЦЭМ!$A$33:$A$776,$A161,СВЦЭМ!$B$33:$B$776,T$155)+'СЕТ СН'!$F$12</f>
        <v>190.6470041</v>
      </c>
      <c r="U161" s="36">
        <f>SUMIFS(СВЦЭМ!$E$33:$E$776,СВЦЭМ!$A$33:$A$776,$A161,СВЦЭМ!$B$33:$B$776,U$155)+'СЕТ СН'!$F$12</f>
        <v>179.40868635999999</v>
      </c>
      <c r="V161" s="36">
        <f>SUMIFS(СВЦЭМ!$E$33:$E$776,СВЦЭМ!$A$33:$A$776,$A161,СВЦЭМ!$B$33:$B$776,V$155)+'СЕТ СН'!$F$12</f>
        <v>179.93950056</v>
      </c>
      <c r="W161" s="36">
        <f>SUMIFS(СВЦЭМ!$E$33:$E$776,СВЦЭМ!$A$33:$A$776,$A161,СВЦЭМ!$B$33:$B$776,W$155)+'СЕТ СН'!$F$12</f>
        <v>177.41138369999999</v>
      </c>
      <c r="X161" s="36">
        <f>SUMIFS(СВЦЭМ!$E$33:$E$776,СВЦЭМ!$A$33:$A$776,$A161,СВЦЭМ!$B$33:$B$776,X$155)+'СЕТ СН'!$F$12</f>
        <v>185.96723222</v>
      </c>
      <c r="Y161" s="36">
        <f>SUMIFS(СВЦЭМ!$E$33:$E$776,СВЦЭМ!$A$33:$A$776,$A161,СВЦЭМ!$B$33:$B$776,Y$155)+'СЕТ СН'!$F$12</f>
        <v>195.23506492000001</v>
      </c>
    </row>
    <row r="162" spans="1:25" ht="15.75" x14ac:dyDescent="0.2">
      <c r="A162" s="35">
        <f t="shared" si="4"/>
        <v>43531</v>
      </c>
      <c r="B162" s="36">
        <f>SUMIFS(СВЦЭМ!$E$33:$E$776,СВЦЭМ!$A$33:$A$776,$A162,СВЦЭМ!$B$33:$B$776,B$155)+'СЕТ СН'!$F$12</f>
        <v>213.28547868999999</v>
      </c>
      <c r="C162" s="36">
        <f>SUMIFS(СВЦЭМ!$E$33:$E$776,СВЦЭМ!$A$33:$A$776,$A162,СВЦЭМ!$B$33:$B$776,C$155)+'СЕТ СН'!$F$12</f>
        <v>218.19698790999999</v>
      </c>
      <c r="D162" s="36">
        <f>SUMIFS(СВЦЭМ!$E$33:$E$776,СВЦЭМ!$A$33:$A$776,$A162,СВЦЭМ!$B$33:$B$776,D$155)+'СЕТ СН'!$F$12</f>
        <v>215.97752301</v>
      </c>
      <c r="E162" s="36">
        <f>SUMIFS(СВЦЭМ!$E$33:$E$776,СВЦЭМ!$A$33:$A$776,$A162,СВЦЭМ!$B$33:$B$776,E$155)+'СЕТ СН'!$F$12</f>
        <v>215.49406517</v>
      </c>
      <c r="F162" s="36">
        <f>SUMIFS(СВЦЭМ!$E$33:$E$776,СВЦЭМ!$A$33:$A$776,$A162,СВЦЭМ!$B$33:$B$776,F$155)+'СЕТ СН'!$F$12</f>
        <v>215.78393441</v>
      </c>
      <c r="G162" s="36">
        <f>SUMIFS(СВЦЭМ!$E$33:$E$776,СВЦЭМ!$A$33:$A$776,$A162,СВЦЭМ!$B$33:$B$776,G$155)+'СЕТ СН'!$F$12</f>
        <v>214.36522872</v>
      </c>
      <c r="H162" s="36">
        <f>SUMIFS(СВЦЭМ!$E$33:$E$776,СВЦЭМ!$A$33:$A$776,$A162,СВЦЭМ!$B$33:$B$776,H$155)+'СЕТ СН'!$F$12</f>
        <v>207.69245644</v>
      </c>
      <c r="I162" s="36">
        <f>SUMIFS(СВЦЭМ!$E$33:$E$776,СВЦЭМ!$A$33:$A$776,$A162,СВЦЭМ!$B$33:$B$776,I$155)+'СЕТ СН'!$F$12</f>
        <v>197.90881605999999</v>
      </c>
      <c r="J162" s="36">
        <f>SUMIFS(СВЦЭМ!$E$33:$E$776,СВЦЭМ!$A$33:$A$776,$A162,СВЦЭМ!$B$33:$B$776,J$155)+'СЕТ СН'!$F$12</f>
        <v>188.43039408999999</v>
      </c>
      <c r="K162" s="36">
        <f>SUMIFS(СВЦЭМ!$E$33:$E$776,СВЦЭМ!$A$33:$A$776,$A162,СВЦЭМ!$B$33:$B$776,K$155)+'СЕТ СН'!$F$12</f>
        <v>185.29668697</v>
      </c>
      <c r="L162" s="36">
        <f>SUMIFS(СВЦЭМ!$E$33:$E$776,СВЦЭМ!$A$33:$A$776,$A162,СВЦЭМ!$B$33:$B$776,L$155)+'СЕТ СН'!$F$12</f>
        <v>186.69773038</v>
      </c>
      <c r="M162" s="36">
        <f>SUMIFS(СВЦЭМ!$E$33:$E$776,СВЦЭМ!$A$33:$A$776,$A162,СВЦЭМ!$B$33:$B$776,M$155)+'СЕТ СН'!$F$12</f>
        <v>193.03531007999999</v>
      </c>
      <c r="N162" s="36">
        <f>SUMIFS(СВЦЭМ!$E$33:$E$776,СВЦЭМ!$A$33:$A$776,$A162,СВЦЭМ!$B$33:$B$776,N$155)+'СЕТ СН'!$F$12</f>
        <v>203.84858198000001</v>
      </c>
      <c r="O162" s="36">
        <f>SUMIFS(СВЦЭМ!$E$33:$E$776,СВЦЭМ!$A$33:$A$776,$A162,СВЦЭМ!$B$33:$B$776,O$155)+'СЕТ СН'!$F$12</f>
        <v>206.08614782000001</v>
      </c>
      <c r="P162" s="36">
        <f>SUMIFS(СВЦЭМ!$E$33:$E$776,СВЦЭМ!$A$33:$A$776,$A162,СВЦЭМ!$B$33:$B$776,P$155)+'СЕТ СН'!$F$12</f>
        <v>208.69798691</v>
      </c>
      <c r="Q162" s="36">
        <f>SUMIFS(СВЦЭМ!$E$33:$E$776,СВЦЭМ!$A$33:$A$776,$A162,СВЦЭМ!$B$33:$B$776,Q$155)+'СЕТ СН'!$F$12</f>
        <v>209.05460398</v>
      </c>
      <c r="R162" s="36">
        <f>SUMIFS(СВЦЭМ!$E$33:$E$776,СВЦЭМ!$A$33:$A$776,$A162,СВЦЭМ!$B$33:$B$776,R$155)+'СЕТ СН'!$F$12</f>
        <v>203.43488994000001</v>
      </c>
      <c r="S162" s="36">
        <f>SUMIFS(СВЦЭМ!$E$33:$E$776,СВЦЭМ!$A$33:$A$776,$A162,СВЦЭМ!$B$33:$B$776,S$155)+'СЕТ СН'!$F$12</f>
        <v>196.00077979</v>
      </c>
      <c r="T162" s="36">
        <f>SUMIFS(СВЦЭМ!$E$33:$E$776,СВЦЭМ!$A$33:$A$776,$A162,СВЦЭМ!$B$33:$B$776,T$155)+'СЕТ СН'!$F$12</f>
        <v>186.47682029000001</v>
      </c>
      <c r="U162" s="36">
        <f>SUMIFS(СВЦЭМ!$E$33:$E$776,СВЦЭМ!$A$33:$A$776,$A162,СВЦЭМ!$B$33:$B$776,U$155)+'СЕТ СН'!$F$12</f>
        <v>183.01721721999999</v>
      </c>
      <c r="V162" s="36">
        <f>SUMIFS(СВЦЭМ!$E$33:$E$776,СВЦЭМ!$A$33:$A$776,$A162,СВЦЭМ!$B$33:$B$776,V$155)+'СЕТ СН'!$F$12</f>
        <v>183.07904495</v>
      </c>
      <c r="W162" s="36">
        <f>SUMIFS(СВЦЭМ!$E$33:$E$776,СВЦЭМ!$A$33:$A$776,$A162,СВЦЭМ!$B$33:$B$776,W$155)+'СЕТ СН'!$F$12</f>
        <v>183.86022432999999</v>
      </c>
      <c r="X162" s="36">
        <f>SUMIFS(СВЦЭМ!$E$33:$E$776,СВЦЭМ!$A$33:$A$776,$A162,СВЦЭМ!$B$33:$B$776,X$155)+'СЕТ СН'!$F$12</f>
        <v>193.81226244999999</v>
      </c>
      <c r="Y162" s="36">
        <f>SUMIFS(СВЦЭМ!$E$33:$E$776,СВЦЭМ!$A$33:$A$776,$A162,СВЦЭМ!$B$33:$B$776,Y$155)+'СЕТ СН'!$F$12</f>
        <v>205.47706823999999</v>
      </c>
    </row>
    <row r="163" spans="1:25" ht="15.75" x14ac:dyDescent="0.2">
      <c r="A163" s="35">
        <f t="shared" si="4"/>
        <v>43532</v>
      </c>
      <c r="B163" s="36">
        <f>SUMIFS(СВЦЭМ!$E$33:$E$776,СВЦЭМ!$A$33:$A$776,$A163,СВЦЭМ!$B$33:$B$776,B$155)+'СЕТ СН'!$F$12</f>
        <v>214.92641019000001</v>
      </c>
      <c r="C163" s="36">
        <f>SUMIFS(СВЦЭМ!$E$33:$E$776,СВЦЭМ!$A$33:$A$776,$A163,СВЦЭМ!$B$33:$B$776,C$155)+'СЕТ СН'!$F$12</f>
        <v>221.20675836000001</v>
      </c>
      <c r="D163" s="36">
        <f>SUMIFS(СВЦЭМ!$E$33:$E$776,СВЦЭМ!$A$33:$A$776,$A163,СВЦЭМ!$B$33:$B$776,D$155)+'СЕТ СН'!$F$12</f>
        <v>224.30591833</v>
      </c>
      <c r="E163" s="36">
        <f>SUMIFS(СВЦЭМ!$E$33:$E$776,СВЦЭМ!$A$33:$A$776,$A163,СВЦЭМ!$B$33:$B$776,E$155)+'СЕТ СН'!$F$12</f>
        <v>224.69106428000001</v>
      </c>
      <c r="F163" s="36">
        <f>SUMIFS(СВЦЭМ!$E$33:$E$776,СВЦЭМ!$A$33:$A$776,$A163,СВЦЭМ!$B$33:$B$776,F$155)+'СЕТ СН'!$F$12</f>
        <v>223.69401117000001</v>
      </c>
      <c r="G163" s="36">
        <f>SUMIFS(СВЦЭМ!$E$33:$E$776,СВЦЭМ!$A$33:$A$776,$A163,СВЦЭМ!$B$33:$B$776,G$155)+'СЕТ СН'!$F$12</f>
        <v>221.90317060000001</v>
      </c>
      <c r="H163" s="36">
        <f>SUMIFS(СВЦЭМ!$E$33:$E$776,СВЦЭМ!$A$33:$A$776,$A163,СВЦЭМ!$B$33:$B$776,H$155)+'СЕТ СН'!$F$12</f>
        <v>217.72715951000001</v>
      </c>
      <c r="I163" s="36">
        <f>SUMIFS(СВЦЭМ!$E$33:$E$776,СВЦЭМ!$A$33:$A$776,$A163,СВЦЭМ!$B$33:$B$776,I$155)+'СЕТ СН'!$F$12</f>
        <v>206.03727641</v>
      </c>
      <c r="J163" s="36">
        <f>SUMIFS(СВЦЭМ!$E$33:$E$776,СВЦЭМ!$A$33:$A$776,$A163,СВЦЭМ!$B$33:$B$776,J$155)+'СЕТ СН'!$F$12</f>
        <v>189.89708157999999</v>
      </c>
      <c r="K163" s="36">
        <f>SUMIFS(СВЦЭМ!$E$33:$E$776,СВЦЭМ!$A$33:$A$776,$A163,СВЦЭМ!$B$33:$B$776,K$155)+'СЕТ СН'!$F$12</f>
        <v>180.96870736</v>
      </c>
      <c r="L163" s="36">
        <f>SUMIFS(СВЦЭМ!$E$33:$E$776,СВЦЭМ!$A$33:$A$776,$A163,СВЦЭМ!$B$33:$B$776,L$155)+'СЕТ СН'!$F$12</f>
        <v>180.22044496000001</v>
      </c>
      <c r="M163" s="36">
        <f>SUMIFS(СВЦЭМ!$E$33:$E$776,СВЦЭМ!$A$33:$A$776,$A163,СВЦЭМ!$B$33:$B$776,M$155)+'СЕТ СН'!$F$12</f>
        <v>184.91462401000001</v>
      </c>
      <c r="N163" s="36">
        <f>SUMIFS(СВЦЭМ!$E$33:$E$776,СВЦЭМ!$A$33:$A$776,$A163,СВЦЭМ!$B$33:$B$776,N$155)+'СЕТ СН'!$F$12</f>
        <v>196.56856830999999</v>
      </c>
      <c r="O163" s="36">
        <f>SUMIFS(СВЦЭМ!$E$33:$E$776,СВЦЭМ!$A$33:$A$776,$A163,СВЦЭМ!$B$33:$B$776,O$155)+'СЕТ СН'!$F$12</f>
        <v>196.77983343</v>
      </c>
      <c r="P163" s="36">
        <f>SUMIFS(СВЦЭМ!$E$33:$E$776,СВЦЭМ!$A$33:$A$776,$A163,СВЦЭМ!$B$33:$B$776,P$155)+'СЕТ СН'!$F$12</f>
        <v>201.25367077000001</v>
      </c>
      <c r="Q163" s="36">
        <f>SUMIFS(СВЦЭМ!$E$33:$E$776,СВЦЭМ!$A$33:$A$776,$A163,СВЦЭМ!$B$33:$B$776,Q$155)+'СЕТ СН'!$F$12</f>
        <v>200.76866421</v>
      </c>
      <c r="R163" s="36">
        <f>SUMIFS(СВЦЭМ!$E$33:$E$776,СВЦЭМ!$A$33:$A$776,$A163,СВЦЭМ!$B$33:$B$776,R$155)+'СЕТ СН'!$F$12</f>
        <v>194.07035887000001</v>
      </c>
      <c r="S163" s="36">
        <f>SUMIFS(СВЦЭМ!$E$33:$E$776,СВЦЭМ!$A$33:$A$776,$A163,СВЦЭМ!$B$33:$B$776,S$155)+'СЕТ СН'!$F$12</f>
        <v>186.49234910999999</v>
      </c>
      <c r="T163" s="36">
        <f>SUMIFS(СВЦЭМ!$E$33:$E$776,СВЦЭМ!$A$33:$A$776,$A163,СВЦЭМ!$B$33:$B$776,T$155)+'СЕТ СН'!$F$12</f>
        <v>179.29664862999999</v>
      </c>
      <c r="U163" s="36">
        <f>SUMIFS(СВЦЭМ!$E$33:$E$776,СВЦЭМ!$A$33:$A$776,$A163,СВЦЭМ!$B$33:$B$776,U$155)+'СЕТ СН'!$F$12</f>
        <v>174.61938369999999</v>
      </c>
      <c r="V163" s="36">
        <f>SUMIFS(СВЦЭМ!$E$33:$E$776,СВЦЭМ!$A$33:$A$776,$A163,СВЦЭМ!$B$33:$B$776,V$155)+'СЕТ СН'!$F$12</f>
        <v>174.20089085000001</v>
      </c>
      <c r="W163" s="36">
        <f>SUMIFS(СВЦЭМ!$E$33:$E$776,СВЦЭМ!$A$33:$A$776,$A163,СВЦЭМ!$B$33:$B$776,W$155)+'СЕТ СН'!$F$12</f>
        <v>173.76473662000001</v>
      </c>
      <c r="X163" s="36">
        <f>SUMIFS(СВЦЭМ!$E$33:$E$776,СВЦЭМ!$A$33:$A$776,$A163,СВЦЭМ!$B$33:$B$776,X$155)+'СЕТ СН'!$F$12</f>
        <v>183.02916568000001</v>
      </c>
      <c r="Y163" s="36">
        <f>SUMIFS(СВЦЭМ!$E$33:$E$776,СВЦЭМ!$A$33:$A$776,$A163,СВЦЭМ!$B$33:$B$776,Y$155)+'СЕТ СН'!$F$12</f>
        <v>195.48446501999999</v>
      </c>
    </row>
    <row r="164" spans="1:25" ht="15.75" x14ac:dyDescent="0.2">
      <c r="A164" s="35">
        <f t="shared" si="4"/>
        <v>43533</v>
      </c>
      <c r="B164" s="36">
        <f>SUMIFS(СВЦЭМ!$E$33:$E$776,СВЦЭМ!$A$33:$A$776,$A164,СВЦЭМ!$B$33:$B$776,B$155)+'СЕТ СН'!$F$12</f>
        <v>202.26314224000001</v>
      </c>
      <c r="C164" s="36">
        <f>SUMIFS(СВЦЭМ!$E$33:$E$776,СВЦЭМ!$A$33:$A$776,$A164,СВЦЭМ!$B$33:$B$776,C$155)+'СЕТ СН'!$F$12</f>
        <v>207.89391859</v>
      </c>
      <c r="D164" s="36">
        <f>SUMIFS(СВЦЭМ!$E$33:$E$776,СВЦЭМ!$A$33:$A$776,$A164,СВЦЭМ!$B$33:$B$776,D$155)+'СЕТ СН'!$F$12</f>
        <v>216.12000307</v>
      </c>
      <c r="E164" s="36">
        <f>SUMIFS(СВЦЭМ!$E$33:$E$776,СВЦЭМ!$A$33:$A$776,$A164,СВЦЭМ!$B$33:$B$776,E$155)+'СЕТ СН'!$F$12</f>
        <v>213.84514626000001</v>
      </c>
      <c r="F164" s="36">
        <f>SUMIFS(СВЦЭМ!$E$33:$E$776,СВЦЭМ!$A$33:$A$776,$A164,СВЦЭМ!$B$33:$B$776,F$155)+'СЕТ СН'!$F$12</f>
        <v>218.73718843</v>
      </c>
      <c r="G164" s="36">
        <f>SUMIFS(СВЦЭМ!$E$33:$E$776,СВЦЭМ!$A$33:$A$776,$A164,СВЦЭМ!$B$33:$B$776,G$155)+'СЕТ СН'!$F$12</f>
        <v>216.55335528000001</v>
      </c>
      <c r="H164" s="36">
        <f>SUMIFS(СВЦЭМ!$E$33:$E$776,СВЦЭМ!$A$33:$A$776,$A164,СВЦЭМ!$B$33:$B$776,H$155)+'СЕТ СН'!$F$12</f>
        <v>214.21174214000001</v>
      </c>
      <c r="I164" s="36">
        <f>SUMIFS(СВЦЭМ!$E$33:$E$776,СВЦЭМ!$A$33:$A$776,$A164,СВЦЭМ!$B$33:$B$776,I$155)+'СЕТ СН'!$F$12</f>
        <v>200.99962478</v>
      </c>
      <c r="J164" s="36">
        <f>SUMIFS(СВЦЭМ!$E$33:$E$776,СВЦЭМ!$A$33:$A$776,$A164,СВЦЭМ!$B$33:$B$776,J$155)+'СЕТ СН'!$F$12</f>
        <v>188.31568278</v>
      </c>
      <c r="K164" s="36">
        <f>SUMIFS(СВЦЭМ!$E$33:$E$776,СВЦЭМ!$A$33:$A$776,$A164,СВЦЭМ!$B$33:$B$776,K$155)+'СЕТ СН'!$F$12</f>
        <v>186.33394258000001</v>
      </c>
      <c r="L164" s="36">
        <f>SUMIFS(СВЦЭМ!$E$33:$E$776,СВЦЭМ!$A$33:$A$776,$A164,СВЦЭМ!$B$33:$B$776,L$155)+'СЕТ СН'!$F$12</f>
        <v>185.51740962</v>
      </c>
      <c r="M164" s="36">
        <f>SUMIFS(СВЦЭМ!$E$33:$E$776,СВЦЭМ!$A$33:$A$776,$A164,СВЦЭМ!$B$33:$B$776,M$155)+'СЕТ СН'!$F$12</f>
        <v>191.40545054</v>
      </c>
      <c r="N164" s="36">
        <f>SUMIFS(СВЦЭМ!$E$33:$E$776,СВЦЭМ!$A$33:$A$776,$A164,СВЦЭМ!$B$33:$B$776,N$155)+'СЕТ СН'!$F$12</f>
        <v>200.08494593</v>
      </c>
      <c r="O164" s="36">
        <f>SUMIFS(СВЦЭМ!$E$33:$E$776,СВЦЭМ!$A$33:$A$776,$A164,СВЦЭМ!$B$33:$B$776,O$155)+'СЕТ СН'!$F$12</f>
        <v>204.29979194000001</v>
      </c>
      <c r="P164" s="36">
        <f>SUMIFS(СВЦЭМ!$E$33:$E$776,СВЦЭМ!$A$33:$A$776,$A164,СВЦЭМ!$B$33:$B$776,P$155)+'СЕТ СН'!$F$12</f>
        <v>208.61225012</v>
      </c>
      <c r="Q164" s="36">
        <f>SUMIFS(СВЦЭМ!$E$33:$E$776,СВЦЭМ!$A$33:$A$776,$A164,СВЦЭМ!$B$33:$B$776,Q$155)+'СЕТ СН'!$F$12</f>
        <v>208.71279132000001</v>
      </c>
      <c r="R164" s="36">
        <f>SUMIFS(СВЦЭМ!$E$33:$E$776,СВЦЭМ!$A$33:$A$776,$A164,СВЦЭМ!$B$33:$B$776,R$155)+'СЕТ СН'!$F$12</f>
        <v>202.77166073000001</v>
      </c>
      <c r="S164" s="36">
        <f>SUMIFS(СВЦЭМ!$E$33:$E$776,СВЦЭМ!$A$33:$A$776,$A164,СВЦЭМ!$B$33:$B$776,S$155)+'СЕТ СН'!$F$12</f>
        <v>189.42236542000001</v>
      </c>
      <c r="T164" s="36">
        <f>SUMIFS(СВЦЭМ!$E$33:$E$776,СВЦЭМ!$A$33:$A$776,$A164,СВЦЭМ!$B$33:$B$776,T$155)+'СЕТ СН'!$F$12</f>
        <v>184.12993739000001</v>
      </c>
      <c r="U164" s="36">
        <f>SUMIFS(СВЦЭМ!$E$33:$E$776,СВЦЭМ!$A$33:$A$776,$A164,СВЦЭМ!$B$33:$B$776,U$155)+'СЕТ СН'!$F$12</f>
        <v>180.13177669999999</v>
      </c>
      <c r="V164" s="36">
        <f>SUMIFS(СВЦЭМ!$E$33:$E$776,СВЦЭМ!$A$33:$A$776,$A164,СВЦЭМ!$B$33:$B$776,V$155)+'СЕТ СН'!$F$12</f>
        <v>179.16961760999999</v>
      </c>
      <c r="W164" s="36">
        <f>SUMIFS(СВЦЭМ!$E$33:$E$776,СВЦЭМ!$A$33:$A$776,$A164,СВЦЭМ!$B$33:$B$776,W$155)+'СЕТ СН'!$F$12</f>
        <v>184.84635222</v>
      </c>
      <c r="X164" s="36">
        <f>SUMIFS(СВЦЭМ!$E$33:$E$776,СВЦЭМ!$A$33:$A$776,$A164,СВЦЭМ!$B$33:$B$776,X$155)+'СЕТ СН'!$F$12</f>
        <v>196.69738305999999</v>
      </c>
      <c r="Y164" s="36">
        <f>SUMIFS(СВЦЭМ!$E$33:$E$776,СВЦЭМ!$A$33:$A$776,$A164,СВЦЭМ!$B$33:$B$776,Y$155)+'СЕТ СН'!$F$12</f>
        <v>200.35900817999999</v>
      </c>
    </row>
    <row r="165" spans="1:25" ht="15.75" x14ac:dyDescent="0.2">
      <c r="A165" s="35">
        <f t="shared" si="4"/>
        <v>43534</v>
      </c>
      <c r="B165" s="36">
        <f>SUMIFS(СВЦЭМ!$E$33:$E$776,СВЦЭМ!$A$33:$A$776,$A165,СВЦЭМ!$B$33:$B$776,B$155)+'СЕТ СН'!$F$12</f>
        <v>209.37417543999999</v>
      </c>
      <c r="C165" s="36">
        <f>SUMIFS(СВЦЭМ!$E$33:$E$776,СВЦЭМ!$A$33:$A$776,$A165,СВЦЭМ!$B$33:$B$776,C$155)+'СЕТ СН'!$F$12</f>
        <v>206.63722461</v>
      </c>
      <c r="D165" s="36">
        <f>SUMIFS(СВЦЭМ!$E$33:$E$776,СВЦЭМ!$A$33:$A$776,$A165,СВЦЭМ!$B$33:$B$776,D$155)+'СЕТ СН'!$F$12</f>
        <v>210.94407176999999</v>
      </c>
      <c r="E165" s="36">
        <f>SUMIFS(СВЦЭМ!$E$33:$E$776,СВЦЭМ!$A$33:$A$776,$A165,СВЦЭМ!$B$33:$B$776,E$155)+'СЕТ СН'!$F$12</f>
        <v>212.00500285999999</v>
      </c>
      <c r="F165" s="36">
        <f>SUMIFS(СВЦЭМ!$E$33:$E$776,СВЦЭМ!$A$33:$A$776,$A165,СВЦЭМ!$B$33:$B$776,F$155)+'СЕТ СН'!$F$12</f>
        <v>212.84295742</v>
      </c>
      <c r="G165" s="36">
        <f>SUMIFS(СВЦЭМ!$E$33:$E$776,СВЦЭМ!$A$33:$A$776,$A165,СВЦЭМ!$B$33:$B$776,G$155)+'СЕТ СН'!$F$12</f>
        <v>212.29909918000001</v>
      </c>
      <c r="H165" s="36">
        <f>SUMIFS(СВЦЭМ!$E$33:$E$776,СВЦЭМ!$A$33:$A$776,$A165,СВЦЭМ!$B$33:$B$776,H$155)+'СЕТ СН'!$F$12</f>
        <v>212.45274469</v>
      </c>
      <c r="I165" s="36">
        <f>SUMIFS(СВЦЭМ!$E$33:$E$776,СВЦЭМ!$A$33:$A$776,$A165,СВЦЭМ!$B$33:$B$776,I$155)+'СЕТ СН'!$F$12</f>
        <v>204.0629587</v>
      </c>
      <c r="J165" s="36">
        <f>SUMIFS(СВЦЭМ!$E$33:$E$776,СВЦЭМ!$A$33:$A$776,$A165,СВЦЭМ!$B$33:$B$776,J$155)+'СЕТ СН'!$F$12</f>
        <v>196.26214641999999</v>
      </c>
      <c r="K165" s="36">
        <f>SUMIFS(СВЦЭМ!$E$33:$E$776,СВЦЭМ!$A$33:$A$776,$A165,СВЦЭМ!$B$33:$B$776,K$155)+'СЕТ СН'!$F$12</f>
        <v>190.20919566000001</v>
      </c>
      <c r="L165" s="36">
        <f>SUMIFS(СВЦЭМ!$E$33:$E$776,СВЦЭМ!$A$33:$A$776,$A165,СВЦЭМ!$B$33:$B$776,L$155)+'СЕТ СН'!$F$12</f>
        <v>186.44219190999999</v>
      </c>
      <c r="M165" s="36">
        <f>SUMIFS(СВЦЭМ!$E$33:$E$776,СВЦЭМ!$A$33:$A$776,$A165,СВЦЭМ!$B$33:$B$776,M$155)+'СЕТ СН'!$F$12</f>
        <v>192.58526391000001</v>
      </c>
      <c r="N165" s="36">
        <f>SUMIFS(СВЦЭМ!$E$33:$E$776,СВЦЭМ!$A$33:$A$776,$A165,СВЦЭМ!$B$33:$B$776,N$155)+'СЕТ СН'!$F$12</f>
        <v>202.86003865000001</v>
      </c>
      <c r="O165" s="36">
        <f>SUMIFS(СВЦЭМ!$E$33:$E$776,СВЦЭМ!$A$33:$A$776,$A165,СВЦЭМ!$B$33:$B$776,O$155)+'СЕТ СН'!$F$12</f>
        <v>205.7489209</v>
      </c>
      <c r="P165" s="36">
        <f>SUMIFS(СВЦЭМ!$E$33:$E$776,СВЦЭМ!$A$33:$A$776,$A165,СВЦЭМ!$B$33:$B$776,P$155)+'СЕТ СН'!$F$12</f>
        <v>207.78116055000001</v>
      </c>
      <c r="Q165" s="36">
        <f>SUMIFS(СВЦЭМ!$E$33:$E$776,СВЦЭМ!$A$33:$A$776,$A165,СВЦЭМ!$B$33:$B$776,Q$155)+'СЕТ СН'!$F$12</f>
        <v>206.28006873000001</v>
      </c>
      <c r="R165" s="36">
        <f>SUMIFS(СВЦЭМ!$E$33:$E$776,СВЦЭМ!$A$33:$A$776,$A165,СВЦЭМ!$B$33:$B$776,R$155)+'СЕТ СН'!$F$12</f>
        <v>202.21630590000001</v>
      </c>
      <c r="S165" s="36">
        <f>SUMIFS(СВЦЭМ!$E$33:$E$776,СВЦЭМ!$A$33:$A$776,$A165,СВЦЭМ!$B$33:$B$776,S$155)+'СЕТ СН'!$F$12</f>
        <v>193.30506557000001</v>
      </c>
      <c r="T165" s="36">
        <f>SUMIFS(СВЦЭМ!$E$33:$E$776,СВЦЭМ!$A$33:$A$776,$A165,СВЦЭМ!$B$33:$B$776,T$155)+'СЕТ СН'!$F$12</f>
        <v>188.43900758000001</v>
      </c>
      <c r="U165" s="36">
        <f>SUMIFS(СВЦЭМ!$E$33:$E$776,СВЦЭМ!$A$33:$A$776,$A165,СВЦЭМ!$B$33:$B$776,U$155)+'СЕТ СН'!$F$12</f>
        <v>179.05802607999999</v>
      </c>
      <c r="V165" s="36">
        <f>SUMIFS(СВЦЭМ!$E$33:$E$776,СВЦЭМ!$A$33:$A$776,$A165,СВЦЭМ!$B$33:$B$776,V$155)+'СЕТ СН'!$F$12</f>
        <v>176.57781617000001</v>
      </c>
      <c r="W165" s="36">
        <f>SUMIFS(СВЦЭМ!$E$33:$E$776,СВЦЭМ!$A$33:$A$776,$A165,СВЦЭМ!$B$33:$B$776,W$155)+'СЕТ СН'!$F$12</f>
        <v>177.31191504</v>
      </c>
      <c r="X165" s="36">
        <f>SUMIFS(СВЦЭМ!$E$33:$E$776,СВЦЭМ!$A$33:$A$776,$A165,СВЦЭМ!$B$33:$B$776,X$155)+'СЕТ СН'!$F$12</f>
        <v>187.88445579</v>
      </c>
      <c r="Y165" s="36">
        <f>SUMIFS(СВЦЭМ!$E$33:$E$776,СВЦЭМ!$A$33:$A$776,$A165,СВЦЭМ!$B$33:$B$776,Y$155)+'СЕТ СН'!$F$12</f>
        <v>199.28926944</v>
      </c>
    </row>
    <row r="166" spans="1:25" ht="15.75" x14ac:dyDescent="0.2">
      <c r="A166" s="35">
        <f t="shared" si="4"/>
        <v>43535</v>
      </c>
      <c r="B166" s="36">
        <f>SUMIFS(СВЦЭМ!$E$33:$E$776,СВЦЭМ!$A$33:$A$776,$A166,СВЦЭМ!$B$33:$B$776,B$155)+'СЕТ СН'!$F$12</f>
        <v>206.31407057000001</v>
      </c>
      <c r="C166" s="36">
        <f>SUMIFS(СВЦЭМ!$E$33:$E$776,СВЦЭМ!$A$33:$A$776,$A166,СВЦЭМ!$B$33:$B$776,C$155)+'СЕТ СН'!$F$12</f>
        <v>208.39784388000001</v>
      </c>
      <c r="D166" s="36">
        <f>SUMIFS(СВЦЭМ!$E$33:$E$776,СВЦЭМ!$A$33:$A$776,$A166,СВЦЭМ!$B$33:$B$776,D$155)+'СЕТ СН'!$F$12</f>
        <v>213.97988290999999</v>
      </c>
      <c r="E166" s="36">
        <f>SUMIFS(СВЦЭМ!$E$33:$E$776,СВЦЭМ!$A$33:$A$776,$A166,СВЦЭМ!$B$33:$B$776,E$155)+'СЕТ СН'!$F$12</f>
        <v>213.43119098</v>
      </c>
      <c r="F166" s="36">
        <f>SUMIFS(СВЦЭМ!$E$33:$E$776,СВЦЭМ!$A$33:$A$776,$A166,СВЦЭМ!$B$33:$B$776,F$155)+'СЕТ СН'!$F$12</f>
        <v>214.33917621000001</v>
      </c>
      <c r="G166" s="36">
        <f>SUMIFS(СВЦЭМ!$E$33:$E$776,СВЦЭМ!$A$33:$A$776,$A166,СВЦЭМ!$B$33:$B$776,G$155)+'СЕТ СН'!$F$12</f>
        <v>216.15044483</v>
      </c>
      <c r="H166" s="36">
        <f>SUMIFS(СВЦЭМ!$E$33:$E$776,СВЦЭМ!$A$33:$A$776,$A166,СВЦЭМ!$B$33:$B$776,H$155)+'СЕТ СН'!$F$12</f>
        <v>209.00463479999999</v>
      </c>
      <c r="I166" s="36">
        <f>SUMIFS(СВЦЭМ!$E$33:$E$776,СВЦЭМ!$A$33:$A$776,$A166,СВЦЭМ!$B$33:$B$776,I$155)+'СЕТ СН'!$F$12</f>
        <v>206.01748481999999</v>
      </c>
      <c r="J166" s="36">
        <f>SUMIFS(СВЦЭМ!$E$33:$E$776,СВЦЭМ!$A$33:$A$776,$A166,СВЦЭМ!$B$33:$B$776,J$155)+'СЕТ СН'!$F$12</f>
        <v>200.41879098000001</v>
      </c>
      <c r="K166" s="36">
        <f>SUMIFS(СВЦЭМ!$E$33:$E$776,СВЦЭМ!$A$33:$A$776,$A166,СВЦЭМ!$B$33:$B$776,K$155)+'СЕТ СН'!$F$12</f>
        <v>189.58051649999999</v>
      </c>
      <c r="L166" s="36">
        <f>SUMIFS(СВЦЭМ!$E$33:$E$776,СВЦЭМ!$A$33:$A$776,$A166,СВЦЭМ!$B$33:$B$776,L$155)+'СЕТ СН'!$F$12</f>
        <v>190.50269698</v>
      </c>
      <c r="M166" s="36">
        <f>SUMIFS(СВЦЭМ!$E$33:$E$776,СВЦЭМ!$A$33:$A$776,$A166,СВЦЭМ!$B$33:$B$776,M$155)+'СЕТ СН'!$F$12</f>
        <v>194.61087101000001</v>
      </c>
      <c r="N166" s="36">
        <f>SUMIFS(СВЦЭМ!$E$33:$E$776,СВЦЭМ!$A$33:$A$776,$A166,СВЦЭМ!$B$33:$B$776,N$155)+'СЕТ СН'!$F$12</f>
        <v>202.94750085999999</v>
      </c>
      <c r="O166" s="36">
        <f>SUMIFS(СВЦЭМ!$E$33:$E$776,СВЦЭМ!$A$33:$A$776,$A166,СВЦЭМ!$B$33:$B$776,O$155)+'СЕТ СН'!$F$12</f>
        <v>206.00068429999999</v>
      </c>
      <c r="P166" s="36">
        <f>SUMIFS(СВЦЭМ!$E$33:$E$776,СВЦЭМ!$A$33:$A$776,$A166,СВЦЭМ!$B$33:$B$776,P$155)+'СЕТ СН'!$F$12</f>
        <v>208.31348356999999</v>
      </c>
      <c r="Q166" s="36">
        <f>SUMIFS(СВЦЭМ!$E$33:$E$776,СВЦЭМ!$A$33:$A$776,$A166,СВЦЭМ!$B$33:$B$776,Q$155)+'СЕТ СН'!$F$12</f>
        <v>208.44212200000001</v>
      </c>
      <c r="R166" s="36">
        <f>SUMIFS(СВЦЭМ!$E$33:$E$776,СВЦЭМ!$A$33:$A$776,$A166,СВЦЭМ!$B$33:$B$776,R$155)+'СЕТ СН'!$F$12</f>
        <v>204.02824394999999</v>
      </c>
      <c r="S166" s="36">
        <f>SUMIFS(СВЦЭМ!$E$33:$E$776,СВЦЭМ!$A$33:$A$776,$A166,СВЦЭМ!$B$33:$B$776,S$155)+'СЕТ СН'!$F$12</f>
        <v>203.27482613000001</v>
      </c>
      <c r="T166" s="36">
        <f>SUMIFS(СВЦЭМ!$E$33:$E$776,СВЦЭМ!$A$33:$A$776,$A166,СВЦЭМ!$B$33:$B$776,T$155)+'СЕТ СН'!$F$12</f>
        <v>199.04243991000001</v>
      </c>
      <c r="U166" s="36">
        <f>SUMIFS(СВЦЭМ!$E$33:$E$776,СВЦЭМ!$A$33:$A$776,$A166,СВЦЭМ!$B$33:$B$776,U$155)+'СЕТ СН'!$F$12</f>
        <v>185.89981789999999</v>
      </c>
      <c r="V166" s="36">
        <f>SUMIFS(СВЦЭМ!$E$33:$E$776,СВЦЭМ!$A$33:$A$776,$A166,СВЦЭМ!$B$33:$B$776,V$155)+'СЕТ СН'!$F$12</f>
        <v>182.89231472</v>
      </c>
      <c r="W166" s="36">
        <f>SUMIFS(СВЦЭМ!$E$33:$E$776,СВЦЭМ!$A$33:$A$776,$A166,СВЦЭМ!$B$33:$B$776,W$155)+'СЕТ СН'!$F$12</f>
        <v>182.42093195999999</v>
      </c>
      <c r="X166" s="36">
        <f>SUMIFS(СВЦЭМ!$E$33:$E$776,СВЦЭМ!$A$33:$A$776,$A166,СВЦЭМ!$B$33:$B$776,X$155)+'СЕТ СН'!$F$12</f>
        <v>185.74158363999999</v>
      </c>
      <c r="Y166" s="36">
        <f>SUMIFS(СВЦЭМ!$E$33:$E$776,СВЦЭМ!$A$33:$A$776,$A166,СВЦЭМ!$B$33:$B$776,Y$155)+'СЕТ СН'!$F$12</f>
        <v>194.85720101000001</v>
      </c>
    </row>
    <row r="167" spans="1:25" ht="15.75" x14ac:dyDescent="0.2">
      <c r="A167" s="35">
        <f t="shared" si="4"/>
        <v>43536</v>
      </c>
      <c r="B167" s="36">
        <f>SUMIFS(СВЦЭМ!$E$33:$E$776,СВЦЭМ!$A$33:$A$776,$A167,СВЦЭМ!$B$33:$B$776,B$155)+'СЕТ СН'!$F$12</f>
        <v>211.64655275000001</v>
      </c>
      <c r="C167" s="36">
        <f>SUMIFS(СВЦЭМ!$E$33:$E$776,СВЦЭМ!$A$33:$A$776,$A167,СВЦЭМ!$B$33:$B$776,C$155)+'СЕТ СН'!$F$12</f>
        <v>214.76024025999999</v>
      </c>
      <c r="D167" s="36">
        <f>SUMIFS(СВЦЭМ!$E$33:$E$776,СВЦЭМ!$A$33:$A$776,$A167,СВЦЭМ!$B$33:$B$776,D$155)+'СЕТ СН'!$F$12</f>
        <v>218.04619614999999</v>
      </c>
      <c r="E167" s="36">
        <f>SUMIFS(СВЦЭМ!$E$33:$E$776,СВЦЭМ!$A$33:$A$776,$A167,СВЦЭМ!$B$33:$B$776,E$155)+'СЕТ СН'!$F$12</f>
        <v>220.51385407999999</v>
      </c>
      <c r="F167" s="36">
        <f>SUMIFS(СВЦЭМ!$E$33:$E$776,СВЦЭМ!$A$33:$A$776,$A167,СВЦЭМ!$B$33:$B$776,F$155)+'СЕТ СН'!$F$12</f>
        <v>220.48273101999999</v>
      </c>
      <c r="G167" s="36">
        <f>SUMIFS(СВЦЭМ!$E$33:$E$776,СВЦЭМ!$A$33:$A$776,$A167,СВЦЭМ!$B$33:$B$776,G$155)+'СЕТ СН'!$F$12</f>
        <v>216.65306029999999</v>
      </c>
      <c r="H167" s="36">
        <f>SUMIFS(СВЦЭМ!$E$33:$E$776,СВЦЭМ!$A$33:$A$776,$A167,СВЦЭМ!$B$33:$B$776,H$155)+'СЕТ СН'!$F$12</f>
        <v>209.28384907</v>
      </c>
      <c r="I167" s="36">
        <f>SUMIFS(СВЦЭМ!$E$33:$E$776,СВЦЭМ!$A$33:$A$776,$A167,СВЦЭМ!$B$33:$B$776,I$155)+'СЕТ СН'!$F$12</f>
        <v>198.01151195</v>
      </c>
      <c r="J167" s="36">
        <f>SUMIFS(СВЦЭМ!$E$33:$E$776,СВЦЭМ!$A$33:$A$776,$A167,СВЦЭМ!$B$33:$B$776,J$155)+'СЕТ СН'!$F$12</f>
        <v>188.85748885999999</v>
      </c>
      <c r="K167" s="36">
        <f>SUMIFS(СВЦЭМ!$E$33:$E$776,СВЦЭМ!$A$33:$A$776,$A167,СВЦЭМ!$B$33:$B$776,K$155)+'СЕТ СН'!$F$12</f>
        <v>185.48755736000001</v>
      </c>
      <c r="L167" s="36">
        <f>SUMIFS(СВЦЭМ!$E$33:$E$776,СВЦЭМ!$A$33:$A$776,$A167,СВЦЭМ!$B$33:$B$776,L$155)+'СЕТ СН'!$F$12</f>
        <v>184.38524537000001</v>
      </c>
      <c r="M167" s="36">
        <f>SUMIFS(СВЦЭМ!$E$33:$E$776,СВЦЭМ!$A$33:$A$776,$A167,СВЦЭМ!$B$33:$B$776,M$155)+'СЕТ СН'!$F$12</f>
        <v>190.32160304000001</v>
      </c>
      <c r="N167" s="36">
        <f>SUMIFS(СВЦЭМ!$E$33:$E$776,СВЦЭМ!$A$33:$A$776,$A167,СВЦЭМ!$B$33:$B$776,N$155)+'СЕТ СН'!$F$12</f>
        <v>196.15285904999999</v>
      </c>
      <c r="O167" s="36">
        <f>SUMIFS(СВЦЭМ!$E$33:$E$776,СВЦЭМ!$A$33:$A$776,$A167,СВЦЭМ!$B$33:$B$776,O$155)+'СЕТ СН'!$F$12</f>
        <v>199.92735852999999</v>
      </c>
      <c r="P167" s="36">
        <f>SUMIFS(СВЦЭМ!$E$33:$E$776,СВЦЭМ!$A$33:$A$776,$A167,СВЦЭМ!$B$33:$B$776,P$155)+'СЕТ СН'!$F$12</f>
        <v>200.63891796999999</v>
      </c>
      <c r="Q167" s="36">
        <f>SUMIFS(СВЦЭМ!$E$33:$E$776,СВЦЭМ!$A$33:$A$776,$A167,СВЦЭМ!$B$33:$B$776,Q$155)+'СЕТ СН'!$F$12</f>
        <v>198.77709906000001</v>
      </c>
      <c r="R167" s="36">
        <f>SUMIFS(СВЦЭМ!$E$33:$E$776,СВЦЭМ!$A$33:$A$776,$A167,СВЦЭМ!$B$33:$B$776,R$155)+'СЕТ СН'!$F$12</f>
        <v>194.72977635000001</v>
      </c>
      <c r="S167" s="36">
        <f>SUMIFS(СВЦЭМ!$E$33:$E$776,СВЦЭМ!$A$33:$A$776,$A167,СВЦЭМ!$B$33:$B$776,S$155)+'СЕТ СН'!$F$12</f>
        <v>187.38094735999999</v>
      </c>
      <c r="T167" s="36">
        <f>SUMIFS(СВЦЭМ!$E$33:$E$776,СВЦЭМ!$A$33:$A$776,$A167,СВЦЭМ!$B$33:$B$776,T$155)+'СЕТ СН'!$F$12</f>
        <v>182.66299409000001</v>
      </c>
      <c r="U167" s="36">
        <f>SUMIFS(СВЦЭМ!$E$33:$E$776,СВЦЭМ!$A$33:$A$776,$A167,СВЦЭМ!$B$33:$B$776,U$155)+'СЕТ СН'!$F$12</f>
        <v>180.89796941</v>
      </c>
      <c r="V167" s="36">
        <f>SUMIFS(СВЦЭМ!$E$33:$E$776,СВЦЭМ!$A$33:$A$776,$A167,СВЦЭМ!$B$33:$B$776,V$155)+'СЕТ СН'!$F$12</f>
        <v>184.39366670999999</v>
      </c>
      <c r="W167" s="36">
        <f>SUMIFS(СВЦЭМ!$E$33:$E$776,СВЦЭМ!$A$33:$A$776,$A167,СВЦЭМ!$B$33:$B$776,W$155)+'СЕТ СН'!$F$12</f>
        <v>192.52158245000001</v>
      </c>
      <c r="X167" s="36">
        <f>SUMIFS(СВЦЭМ!$E$33:$E$776,СВЦЭМ!$A$33:$A$776,$A167,СВЦЭМ!$B$33:$B$776,X$155)+'СЕТ СН'!$F$12</f>
        <v>206.50219558000001</v>
      </c>
      <c r="Y167" s="36">
        <f>SUMIFS(СВЦЭМ!$E$33:$E$776,СВЦЭМ!$A$33:$A$776,$A167,СВЦЭМ!$B$33:$B$776,Y$155)+'СЕТ СН'!$F$12</f>
        <v>212.82428537999999</v>
      </c>
    </row>
    <row r="168" spans="1:25" ht="15.75" x14ac:dyDescent="0.2">
      <c r="A168" s="35">
        <f t="shared" si="4"/>
        <v>43537</v>
      </c>
      <c r="B168" s="36">
        <f>SUMIFS(СВЦЭМ!$E$33:$E$776,СВЦЭМ!$A$33:$A$776,$A168,СВЦЭМ!$B$33:$B$776,B$155)+'СЕТ СН'!$F$12</f>
        <v>214.75215982</v>
      </c>
      <c r="C168" s="36">
        <f>SUMIFS(СВЦЭМ!$E$33:$E$776,СВЦЭМ!$A$33:$A$776,$A168,СВЦЭМ!$B$33:$B$776,C$155)+'СЕТ СН'!$F$12</f>
        <v>221.30316135999999</v>
      </c>
      <c r="D168" s="36">
        <f>SUMIFS(СВЦЭМ!$E$33:$E$776,СВЦЭМ!$A$33:$A$776,$A168,СВЦЭМ!$B$33:$B$776,D$155)+'СЕТ СН'!$F$12</f>
        <v>224.99488764</v>
      </c>
      <c r="E168" s="36">
        <f>SUMIFS(СВЦЭМ!$E$33:$E$776,СВЦЭМ!$A$33:$A$776,$A168,СВЦЭМ!$B$33:$B$776,E$155)+'СЕТ СН'!$F$12</f>
        <v>226.78498382999999</v>
      </c>
      <c r="F168" s="36">
        <f>SUMIFS(СВЦЭМ!$E$33:$E$776,СВЦЭМ!$A$33:$A$776,$A168,СВЦЭМ!$B$33:$B$776,F$155)+'СЕТ СН'!$F$12</f>
        <v>228.63900538999999</v>
      </c>
      <c r="G168" s="36">
        <f>SUMIFS(СВЦЭМ!$E$33:$E$776,СВЦЭМ!$A$33:$A$776,$A168,СВЦЭМ!$B$33:$B$776,G$155)+'СЕТ СН'!$F$12</f>
        <v>226.8400287</v>
      </c>
      <c r="H168" s="36">
        <f>SUMIFS(СВЦЭМ!$E$33:$E$776,СВЦЭМ!$A$33:$A$776,$A168,СВЦЭМ!$B$33:$B$776,H$155)+'СЕТ СН'!$F$12</f>
        <v>216.50144757000001</v>
      </c>
      <c r="I168" s="36">
        <f>SUMIFS(СВЦЭМ!$E$33:$E$776,СВЦЭМ!$A$33:$A$776,$A168,СВЦЭМ!$B$33:$B$776,I$155)+'СЕТ СН'!$F$12</f>
        <v>203.27454148999999</v>
      </c>
      <c r="J168" s="36">
        <f>SUMIFS(СВЦЭМ!$E$33:$E$776,СВЦЭМ!$A$33:$A$776,$A168,СВЦЭМ!$B$33:$B$776,J$155)+'СЕТ СН'!$F$12</f>
        <v>193.64381605</v>
      </c>
      <c r="K168" s="36">
        <f>SUMIFS(СВЦЭМ!$E$33:$E$776,СВЦЭМ!$A$33:$A$776,$A168,СВЦЭМ!$B$33:$B$776,K$155)+'СЕТ СН'!$F$12</f>
        <v>185.52048962000001</v>
      </c>
      <c r="L168" s="36">
        <f>SUMIFS(СВЦЭМ!$E$33:$E$776,СВЦЭМ!$A$33:$A$776,$A168,СВЦЭМ!$B$33:$B$776,L$155)+'СЕТ СН'!$F$12</f>
        <v>186.44181985</v>
      </c>
      <c r="M168" s="36">
        <f>SUMIFS(СВЦЭМ!$E$33:$E$776,СВЦЭМ!$A$33:$A$776,$A168,СВЦЭМ!$B$33:$B$776,M$155)+'СЕТ СН'!$F$12</f>
        <v>191.11535560999999</v>
      </c>
      <c r="N168" s="36">
        <f>SUMIFS(СВЦЭМ!$E$33:$E$776,СВЦЭМ!$A$33:$A$776,$A168,СВЦЭМ!$B$33:$B$776,N$155)+'СЕТ СН'!$F$12</f>
        <v>198.15423712</v>
      </c>
      <c r="O168" s="36">
        <f>SUMIFS(СВЦЭМ!$E$33:$E$776,СВЦЭМ!$A$33:$A$776,$A168,СВЦЭМ!$B$33:$B$776,O$155)+'СЕТ СН'!$F$12</f>
        <v>201.91467492000001</v>
      </c>
      <c r="P168" s="36">
        <f>SUMIFS(СВЦЭМ!$E$33:$E$776,СВЦЭМ!$A$33:$A$776,$A168,СВЦЭМ!$B$33:$B$776,P$155)+'СЕТ СН'!$F$12</f>
        <v>205.61301660000001</v>
      </c>
      <c r="Q168" s="36">
        <f>SUMIFS(СВЦЭМ!$E$33:$E$776,СВЦЭМ!$A$33:$A$776,$A168,СВЦЭМ!$B$33:$B$776,Q$155)+'СЕТ СН'!$F$12</f>
        <v>204.13779715999999</v>
      </c>
      <c r="R168" s="36">
        <f>SUMIFS(СВЦЭМ!$E$33:$E$776,СВЦЭМ!$A$33:$A$776,$A168,СВЦЭМ!$B$33:$B$776,R$155)+'СЕТ СН'!$F$12</f>
        <v>196.27623890999999</v>
      </c>
      <c r="S168" s="36">
        <f>SUMIFS(СВЦЭМ!$E$33:$E$776,СВЦЭМ!$A$33:$A$776,$A168,СВЦЭМ!$B$33:$B$776,S$155)+'СЕТ СН'!$F$12</f>
        <v>186.53342741</v>
      </c>
      <c r="T168" s="36">
        <f>SUMIFS(СВЦЭМ!$E$33:$E$776,СВЦЭМ!$A$33:$A$776,$A168,СВЦЭМ!$B$33:$B$776,T$155)+'СЕТ СН'!$F$12</f>
        <v>182.07741580000001</v>
      </c>
      <c r="U168" s="36">
        <f>SUMIFS(СВЦЭМ!$E$33:$E$776,СВЦЭМ!$A$33:$A$776,$A168,СВЦЭМ!$B$33:$B$776,U$155)+'СЕТ СН'!$F$12</f>
        <v>179.12365596999999</v>
      </c>
      <c r="V168" s="36">
        <f>SUMIFS(СВЦЭМ!$E$33:$E$776,СВЦЭМ!$A$33:$A$776,$A168,СВЦЭМ!$B$33:$B$776,V$155)+'СЕТ СН'!$F$12</f>
        <v>179.04086942000001</v>
      </c>
      <c r="W168" s="36">
        <f>SUMIFS(СВЦЭМ!$E$33:$E$776,СВЦЭМ!$A$33:$A$776,$A168,СВЦЭМ!$B$33:$B$776,W$155)+'СЕТ СН'!$F$12</f>
        <v>181.35886406</v>
      </c>
      <c r="X168" s="36">
        <f>SUMIFS(СВЦЭМ!$E$33:$E$776,СВЦЭМ!$A$33:$A$776,$A168,СВЦЭМ!$B$33:$B$776,X$155)+'СЕТ СН'!$F$12</f>
        <v>193.19856307000001</v>
      </c>
      <c r="Y168" s="36">
        <f>SUMIFS(СВЦЭМ!$E$33:$E$776,СВЦЭМ!$A$33:$A$776,$A168,СВЦЭМ!$B$33:$B$776,Y$155)+'СЕТ СН'!$F$12</f>
        <v>201.94948522999999</v>
      </c>
    </row>
    <row r="169" spans="1:25" ht="15.75" x14ac:dyDescent="0.2">
      <c r="A169" s="35">
        <f t="shared" si="4"/>
        <v>43538</v>
      </c>
      <c r="B169" s="36">
        <f>SUMIFS(СВЦЭМ!$E$33:$E$776,СВЦЭМ!$A$33:$A$776,$A169,СВЦЭМ!$B$33:$B$776,B$155)+'СЕТ СН'!$F$12</f>
        <v>223.68211069</v>
      </c>
      <c r="C169" s="36">
        <f>SUMIFS(СВЦЭМ!$E$33:$E$776,СВЦЭМ!$A$33:$A$776,$A169,СВЦЭМ!$B$33:$B$776,C$155)+'СЕТ СН'!$F$12</f>
        <v>230.91583374999999</v>
      </c>
      <c r="D169" s="36">
        <f>SUMIFS(СВЦЭМ!$E$33:$E$776,СВЦЭМ!$A$33:$A$776,$A169,СВЦЭМ!$B$33:$B$776,D$155)+'СЕТ СН'!$F$12</f>
        <v>233.81136527999999</v>
      </c>
      <c r="E169" s="36">
        <f>SUMIFS(СВЦЭМ!$E$33:$E$776,СВЦЭМ!$A$33:$A$776,$A169,СВЦЭМ!$B$33:$B$776,E$155)+'СЕТ СН'!$F$12</f>
        <v>232.90120844</v>
      </c>
      <c r="F169" s="36">
        <f>SUMIFS(СВЦЭМ!$E$33:$E$776,СВЦЭМ!$A$33:$A$776,$A169,СВЦЭМ!$B$33:$B$776,F$155)+'СЕТ СН'!$F$12</f>
        <v>232.35356643</v>
      </c>
      <c r="G169" s="36">
        <f>SUMIFS(СВЦЭМ!$E$33:$E$776,СВЦЭМ!$A$33:$A$776,$A169,СВЦЭМ!$B$33:$B$776,G$155)+'СЕТ СН'!$F$12</f>
        <v>225.71238238999999</v>
      </c>
      <c r="H169" s="36">
        <f>SUMIFS(СВЦЭМ!$E$33:$E$776,СВЦЭМ!$A$33:$A$776,$A169,СВЦЭМ!$B$33:$B$776,H$155)+'СЕТ СН'!$F$12</f>
        <v>213.49121037</v>
      </c>
      <c r="I169" s="36">
        <f>SUMIFS(СВЦЭМ!$E$33:$E$776,СВЦЭМ!$A$33:$A$776,$A169,СВЦЭМ!$B$33:$B$776,I$155)+'СЕТ СН'!$F$12</f>
        <v>199.79257878000001</v>
      </c>
      <c r="J169" s="36">
        <f>SUMIFS(СВЦЭМ!$E$33:$E$776,СВЦЭМ!$A$33:$A$776,$A169,СВЦЭМ!$B$33:$B$776,J$155)+'СЕТ СН'!$F$12</f>
        <v>190.27635816</v>
      </c>
      <c r="K169" s="36">
        <f>SUMIFS(СВЦЭМ!$E$33:$E$776,СВЦЭМ!$A$33:$A$776,$A169,СВЦЭМ!$B$33:$B$776,K$155)+'СЕТ СН'!$F$12</f>
        <v>185.94021026999999</v>
      </c>
      <c r="L169" s="36">
        <f>SUMIFS(СВЦЭМ!$E$33:$E$776,СВЦЭМ!$A$33:$A$776,$A169,СВЦЭМ!$B$33:$B$776,L$155)+'СЕТ СН'!$F$12</f>
        <v>185.84922044000001</v>
      </c>
      <c r="M169" s="36">
        <f>SUMIFS(СВЦЭМ!$E$33:$E$776,СВЦЭМ!$A$33:$A$776,$A169,СВЦЭМ!$B$33:$B$776,M$155)+'СЕТ СН'!$F$12</f>
        <v>195.58846435000001</v>
      </c>
      <c r="N169" s="36">
        <f>SUMIFS(СВЦЭМ!$E$33:$E$776,СВЦЭМ!$A$33:$A$776,$A169,СВЦЭМ!$B$33:$B$776,N$155)+'СЕТ СН'!$F$12</f>
        <v>202.91069945000001</v>
      </c>
      <c r="O169" s="36">
        <f>SUMIFS(СВЦЭМ!$E$33:$E$776,СВЦЭМ!$A$33:$A$776,$A169,СВЦЭМ!$B$33:$B$776,O$155)+'СЕТ СН'!$F$12</f>
        <v>204.63461224</v>
      </c>
      <c r="P169" s="36">
        <f>SUMIFS(СВЦЭМ!$E$33:$E$776,СВЦЭМ!$A$33:$A$776,$A169,СВЦЭМ!$B$33:$B$776,P$155)+'СЕТ СН'!$F$12</f>
        <v>207.78021380000001</v>
      </c>
      <c r="Q169" s="36">
        <f>SUMIFS(СВЦЭМ!$E$33:$E$776,СВЦЭМ!$A$33:$A$776,$A169,СВЦЭМ!$B$33:$B$776,Q$155)+'СЕТ СН'!$F$12</f>
        <v>207.37861427000001</v>
      </c>
      <c r="R169" s="36">
        <f>SUMIFS(СВЦЭМ!$E$33:$E$776,СВЦЭМ!$A$33:$A$776,$A169,СВЦЭМ!$B$33:$B$776,R$155)+'СЕТ СН'!$F$12</f>
        <v>200.59561894000001</v>
      </c>
      <c r="S169" s="36">
        <f>SUMIFS(СВЦЭМ!$E$33:$E$776,СВЦЭМ!$A$33:$A$776,$A169,СВЦЭМ!$B$33:$B$776,S$155)+'СЕТ СН'!$F$12</f>
        <v>191.58343486000001</v>
      </c>
      <c r="T169" s="36">
        <f>SUMIFS(СВЦЭМ!$E$33:$E$776,СВЦЭМ!$A$33:$A$776,$A169,СВЦЭМ!$B$33:$B$776,T$155)+'СЕТ СН'!$F$12</f>
        <v>185.41365701999999</v>
      </c>
      <c r="U169" s="36">
        <f>SUMIFS(СВЦЭМ!$E$33:$E$776,СВЦЭМ!$A$33:$A$776,$A169,СВЦЭМ!$B$33:$B$776,U$155)+'СЕТ СН'!$F$12</f>
        <v>176.42756982</v>
      </c>
      <c r="V169" s="36">
        <f>SUMIFS(СВЦЭМ!$E$33:$E$776,СВЦЭМ!$A$33:$A$776,$A169,СВЦЭМ!$B$33:$B$776,V$155)+'СЕТ СН'!$F$12</f>
        <v>174.55003797000001</v>
      </c>
      <c r="W169" s="36">
        <f>SUMIFS(СВЦЭМ!$E$33:$E$776,СВЦЭМ!$A$33:$A$776,$A169,СВЦЭМ!$B$33:$B$776,W$155)+'СЕТ СН'!$F$12</f>
        <v>174.11026620999999</v>
      </c>
      <c r="X169" s="36">
        <f>SUMIFS(СВЦЭМ!$E$33:$E$776,СВЦЭМ!$A$33:$A$776,$A169,СВЦЭМ!$B$33:$B$776,X$155)+'СЕТ СН'!$F$12</f>
        <v>178.54398714999999</v>
      </c>
      <c r="Y169" s="36">
        <f>SUMIFS(СВЦЭМ!$E$33:$E$776,СВЦЭМ!$A$33:$A$776,$A169,СВЦЭМ!$B$33:$B$776,Y$155)+'СЕТ СН'!$F$12</f>
        <v>185.70570287000001</v>
      </c>
    </row>
    <row r="170" spans="1:25" ht="15.75" x14ac:dyDescent="0.2">
      <c r="A170" s="35">
        <f t="shared" si="4"/>
        <v>43539</v>
      </c>
      <c r="B170" s="36">
        <f>SUMIFS(СВЦЭМ!$E$33:$E$776,СВЦЭМ!$A$33:$A$776,$A170,СВЦЭМ!$B$33:$B$776,B$155)+'СЕТ СН'!$F$12</f>
        <v>215.39299097</v>
      </c>
      <c r="C170" s="36">
        <f>SUMIFS(СВЦЭМ!$E$33:$E$776,СВЦЭМ!$A$33:$A$776,$A170,СВЦЭМ!$B$33:$B$776,C$155)+'СЕТ СН'!$F$12</f>
        <v>229.48820387000001</v>
      </c>
      <c r="D170" s="36">
        <f>SUMIFS(СВЦЭМ!$E$33:$E$776,СВЦЭМ!$A$33:$A$776,$A170,СВЦЭМ!$B$33:$B$776,D$155)+'СЕТ СН'!$F$12</f>
        <v>229.67818525999999</v>
      </c>
      <c r="E170" s="36">
        <f>SUMIFS(СВЦЭМ!$E$33:$E$776,СВЦЭМ!$A$33:$A$776,$A170,СВЦЭМ!$B$33:$B$776,E$155)+'СЕТ СН'!$F$12</f>
        <v>231.42751294999999</v>
      </c>
      <c r="F170" s="36">
        <f>SUMIFS(СВЦЭМ!$E$33:$E$776,СВЦЭМ!$A$33:$A$776,$A170,СВЦЭМ!$B$33:$B$776,F$155)+'СЕТ СН'!$F$12</f>
        <v>229.82197593000001</v>
      </c>
      <c r="G170" s="36">
        <f>SUMIFS(СВЦЭМ!$E$33:$E$776,СВЦЭМ!$A$33:$A$776,$A170,СВЦЭМ!$B$33:$B$776,G$155)+'СЕТ СН'!$F$12</f>
        <v>224.30785286</v>
      </c>
      <c r="H170" s="36">
        <f>SUMIFS(СВЦЭМ!$E$33:$E$776,СВЦЭМ!$A$33:$A$776,$A170,СВЦЭМ!$B$33:$B$776,H$155)+'СЕТ СН'!$F$12</f>
        <v>213.91667117</v>
      </c>
      <c r="I170" s="36">
        <f>SUMIFS(СВЦЭМ!$E$33:$E$776,СВЦЭМ!$A$33:$A$776,$A170,СВЦЭМ!$B$33:$B$776,I$155)+'СЕТ СН'!$F$12</f>
        <v>203.68778158999999</v>
      </c>
      <c r="J170" s="36">
        <f>SUMIFS(СВЦЭМ!$E$33:$E$776,СВЦЭМ!$A$33:$A$776,$A170,СВЦЭМ!$B$33:$B$776,J$155)+'СЕТ СН'!$F$12</f>
        <v>195.90320936000001</v>
      </c>
      <c r="K170" s="36">
        <f>SUMIFS(СВЦЭМ!$E$33:$E$776,СВЦЭМ!$A$33:$A$776,$A170,СВЦЭМ!$B$33:$B$776,K$155)+'СЕТ СН'!$F$12</f>
        <v>195.23594159999999</v>
      </c>
      <c r="L170" s="36">
        <f>SUMIFS(СВЦЭМ!$E$33:$E$776,СВЦЭМ!$A$33:$A$776,$A170,СВЦЭМ!$B$33:$B$776,L$155)+'СЕТ СН'!$F$12</f>
        <v>196.63642536</v>
      </c>
      <c r="M170" s="36">
        <f>SUMIFS(СВЦЭМ!$E$33:$E$776,СВЦЭМ!$A$33:$A$776,$A170,СВЦЭМ!$B$33:$B$776,M$155)+'СЕТ СН'!$F$12</f>
        <v>199.64362618000001</v>
      </c>
      <c r="N170" s="36">
        <f>SUMIFS(СВЦЭМ!$E$33:$E$776,СВЦЭМ!$A$33:$A$776,$A170,СВЦЭМ!$B$33:$B$776,N$155)+'СЕТ СН'!$F$12</f>
        <v>200.06928250000001</v>
      </c>
      <c r="O170" s="36">
        <f>SUMIFS(СВЦЭМ!$E$33:$E$776,СВЦЭМ!$A$33:$A$776,$A170,СВЦЭМ!$B$33:$B$776,O$155)+'СЕТ СН'!$F$12</f>
        <v>202.48161153000001</v>
      </c>
      <c r="P170" s="36">
        <f>SUMIFS(СВЦЭМ!$E$33:$E$776,СВЦЭМ!$A$33:$A$776,$A170,СВЦЭМ!$B$33:$B$776,P$155)+'СЕТ СН'!$F$12</f>
        <v>207.67242881000001</v>
      </c>
      <c r="Q170" s="36">
        <f>SUMIFS(СВЦЭМ!$E$33:$E$776,СВЦЭМ!$A$33:$A$776,$A170,СВЦЭМ!$B$33:$B$776,Q$155)+'СЕТ СН'!$F$12</f>
        <v>200.19882638999999</v>
      </c>
      <c r="R170" s="36">
        <f>SUMIFS(СВЦЭМ!$E$33:$E$776,СВЦЭМ!$A$33:$A$776,$A170,СВЦЭМ!$B$33:$B$776,R$155)+'СЕТ СН'!$F$12</f>
        <v>191.94941363999999</v>
      </c>
      <c r="S170" s="36">
        <f>SUMIFS(СВЦЭМ!$E$33:$E$776,СВЦЭМ!$A$33:$A$776,$A170,СВЦЭМ!$B$33:$B$776,S$155)+'СЕТ СН'!$F$12</f>
        <v>182.65268343</v>
      </c>
      <c r="T170" s="36">
        <f>SUMIFS(СВЦЭМ!$E$33:$E$776,СВЦЭМ!$A$33:$A$776,$A170,СВЦЭМ!$B$33:$B$776,T$155)+'СЕТ СН'!$F$12</f>
        <v>180.31262733</v>
      </c>
      <c r="U170" s="36">
        <f>SUMIFS(СВЦЭМ!$E$33:$E$776,СВЦЭМ!$A$33:$A$776,$A170,СВЦЭМ!$B$33:$B$776,U$155)+'СЕТ СН'!$F$12</f>
        <v>178.40747653</v>
      </c>
      <c r="V170" s="36">
        <f>SUMIFS(СВЦЭМ!$E$33:$E$776,СВЦЭМ!$A$33:$A$776,$A170,СВЦЭМ!$B$33:$B$776,V$155)+'СЕТ СН'!$F$12</f>
        <v>179.00192469000001</v>
      </c>
      <c r="W170" s="36">
        <f>SUMIFS(СВЦЭМ!$E$33:$E$776,СВЦЭМ!$A$33:$A$776,$A170,СВЦЭМ!$B$33:$B$776,W$155)+'СЕТ СН'!$F$12</f>
        <v>180.02464986999999</v>
      </c>
      <c r="X170" s="36">
        <f>SUMIFS(СВЦЭМ!$E$33:$E$776,СВЦЭМ!$A$33:$A$776,$A170,СВЦЭМ!$B$33:$B$776,X$155)+'СЕТ СН'!$F$12</f>
        <v>185.79573920999999</v>
      </c>
      <c r="Y170" s="36">
        <f>SUMIFS(СВЦЭМ!$E$33:$E$776,СВЦЭМ!$A$33:$A$776,$A170,СВЦЭМ!$B$33:$B$776,Y$155)+'СЕТ СН'!$F$12</f>
        <v>194.90506052000001</v>
      </c>
    </row>
    <row r="171" spans="1:25" ht="15.75" x14ac:dyDescent="0.2">
      <c r="A171" s="35">
        <f t="shared" si="4"/>
        <v>43540</v>
      </c>
      <c r="B171" s="36">
        <f>SUMIFS(СВЦЭМ!$E$33:$E$776,СВЦЭМ!$A$33:$A$776,$A171,СВЦЭМ!$B$33:$B$776,B$155)+'СЕТ СН'!$F$12</f>
        <v>204.77088864000001</v>
      </c>
      <c r="C171" s="36">
        <f>SUMIFS(СВЦЭМ!$E$33:$E$776,СВЦЭМ!$A$33:$A$776,$A171,СВЦЭМ!$B$33:$B$776,C$155)+'СЕТ СН'!$F$12</f>
        <v>213.51322601000001</v>
      </c>
      <c r="D171" s="36">
        <f>SUMIFS(СВЦЭМ!$E$33:$E$776,СВЦЭМ!$A$33:$A$776,$A171,СВЦЭМ!$B$33:$B$776,D$155)+'СЕТ СН'!$F$12</f>
        <v>219.52168087000001</v>
      </c>
      <c r="E171" s="36">
        <f>SUMIFS(СВЦЭМ!$E$33:$E$776,СВЦЭМ!$A$33:$A$776,$A171,СВЦЭМ!$B$33:$B$776,E$155)+'СЕТ СН'!$F$12</f>
        <v>221.01366676999999</v>
      </c>
      <c r="F171" s="36">
        <f>SUMIFS(СВЦЭМ!$E$33:$E$776,СВЦЭМ!$A$33:$A$776,$A171,СВЦЭМ!$B$33:$B$776,F$155)+'СЕТ СН'!$F$12</f>
        <v>224.88899433</v>
      </c>
      <c r="G171" s="36">
        <f>SUMIFS(СВЦЭМ!$E$33:$E$776,СВЦЭМ!$A$33:$A$776,$A171,СВЦЭМ!$B$33:$B$776,G$155)+'СЕТ СН'!$F$12</f>
        <v>222.71412240000001</v>
      </c>
      <c r="H171" s="36">
        <f>SUMIFS(СВЦЭМ!$E$33:$E$776,СВЦЭМ!$A$33:$A$776,$A171,СВЦЭМ!$B$33:$B$776,H$155)+'СЕТ СН'!$F$12</f>
        <v>216.05399930999999</v>
      </c>
      <c r="I171" s="36">
        <f>SUMIFS(СВЦЭМ!$E$33:$E$776,СВЦЭМ!$A$33:$A$776,$A171,СВЦЭМ!$B$33:$B$776,I$155)+'СЕТ СН'!$F$12</f>
        <v>200.37498600000001</v>
      </c>
      <c r="J171" s="36">
        <f>SUMIFS(СВЦЭМ!$E$33:$E$776,СВЦЭМ!$A$33:$A$776,$A171,СВЦЭМ!$B$33:$B$776,J$155)+'СЕТ СН'!$F$12</f>
        <v>183.91755757000001</v>
      </c>
      <c r="K171" s="36">
        <f>SUMIFS(СВЦЭМ!$E$33:$E$776,СВЦЭМ!$A$33:$A$776,$A171,СВЦЭМ!$B$33:$B$776,K$155)+'СЕТ СН'!$F$12</f>
        <v>180.87822679000001</v>
      </c>
      <c r="L171" s="36">
        <f>SUMIFS(СВЦЭМ!$E$33:$E$776,СВЦЭМ!$A$33:$A$776,$A171,СВЦЭМ!$B$33:$B$776,L$155)+'СЕТ СН'!$F$12</f>
        <v>184.77949799000001</v>
      </c>
      <c r="M171" s="36">
        <f>SUMIFS(СВЦЭМ!$E$33:$E$776,СВЦЭМ!$A$33:$A$776,$A171,СВЦЭМ!$B$33:$B$776,M$155)+'СЕТ СН'!$F$12</f>
        <v>191.98285185</v>
      </c>
      <c r="N171" s="36">
        <f>SUMIFS(СВЦЭМ!$E$33:$E$776,СВЦЭМ!$A$33:$A$776,$A171,СВЦЭМ!$B$33:$B$776,N$155)+'СЕТ СН'!$F$12</f>
        <v>199.67722069000001</v>
      </c>
      <c r="O171" s="36">
        <f>SUMIFS(СВЦЭМ!$E$33:$E$776,СВЦЭМ!$A$33:$A$776,$A171,СВЦЭМ!$B$33:$B$776,O$155)+'СЕТ СН'!$F$12</f>
        <v>203.15979259</v>
      </c>
      <c r="P171" s="36">
        <f>SUMIFS(СВЦЭМ!$E$33:$E$776,СВЦЭМ!$A$33:$A$776,$A171,СВЦЭМ!$B$33:$B$776,P$155)+'СЕТ СН'!$F$12</f>
        <v>201.50137996999999</v>
      </c>
      <c r="Q171" s="36">
        <f>SUMIFS(СВЦЭМ!$E$33:$E$776,СВЦЭМ!$A$33:$A$776,$A171,СВЦЭМ!$B$33:$B$776,Q$155)+'СЕТ СН'!$F$12</f>
        <v>202.35023960999999</v>
      </c>
      <c r="R171" s="36">
        <f>SUMIFS(СВЦЭМ!$E$33:$E$776,СВЦЭМ!$A$33:$A$776,$A171,СВЦЭМ!$B$33:$B$776,R$155)+'СЕТ СН'!$F$12</f>
        <v>197.09404576</v>
      </c>
      <c r="S171" s="36">
        <f>SUMIFS(СВЦЭМ!$E$33:$E$776,СВЦЭМ!$A$33:$A$776,$A171,СВЦЭМ!$B$33:$B$776,S$155)+'СЕТ СН'!$F$12</f>
        <v>186.57983816999999</v>
      </c>
      <c r="T171" s="36">
        <f>SUMIFS(СВЦЭМ!$E$33:$E$776,СВЦЭМ!$A$33:$A$776,$A171,СВЦЭМ!$B$33:$B$776,T$155)+'СЕТ СН'!$F$12</f>
        <v>183.34292981999999</v>
      </c>
      <c r="U171" s="36">
        <f>SUMIFS(СВЦЭМ!$E$33:$E$776,СВЦЭМ!$A$33:$A$776,$A171,СВЦЭМ!$B$33:$B$776,U$155)+'СЕТ СН'!$F$12</f>
        <v>179.51313983</v>
      </c>
      <c r="V171" s="36">
        <f>SUMIFS(СВЦЭМ!$E$33:$E$776,СВЦЭМ!$A$33:$A$776,$A171,СВЦЭМ!$B$33:$B$776,V$155)+'СЕТ СН'!$F$12</f>
        <v>175.59517041999999</v>
      </c>
      <c r="W171" s="36">
        <f>SUMIFS(СВЦЭМ!$E$33:$E$776,СВЦЭМ!$A$33:$A$776,$A171,СВЦЭМ!$B$33:$B$776,W$155)+'СЕТ СН'!$F$12</f>
        <v>177.92162782</v>
      </c>
      <c r="X171" s="36">
        <f>SUMIFS(СВЦЭМ!$E$33:$E$776,СВЦЭМ!$A$33:$A$776,$A171,СВЦЭМ!$B$33:$B$776,X$155)+'СЕТ СН'!$F$12</f>
        <v>186.84842591</v>
      </c>
      <c r="Y171" s="36">
        <f>SUMIFS(СВЦЭМ!$E$33:$E$776,СВЦЭМ!$A$33:$A$776,$A171,СВЦЭМ!$B$33:$B$776,Y$155)+'СЕТ СН'!$F$12</f>
        <v>197.78380647</v>
      </c>
    </row>
    <row r="172" spans="1:25" ht="15.75" x14ac:dyDescent="0.2">
      <c r="A172" s="35">
        <f t="shared" si="4"/>
        <v>43541</v>
      </c>
      <c r="B172" s="36">
        <f>SUMIFS(СВЦЭМ!$E$33:$E$776,СВЦЭМ!$A$33:$A$776,$A172,СВЦЭМ!$B$33:$B$776,B$155)+'СЕТ СН'!$F$12</f>
        <v>206.65527347</v>
      </c>
      <c r="C172" s="36">
        <f>SUMIFS(СВЦЭМ!$E$33:$E$776,СВЦЭМ!$A$33:$A$776,$A172,СВЦЭМ!$B$33:$B$776,C$155)+'СЕТ СН'!$F$12</f>
        <v>214.13417570999999</v>
      </c>
      <c r="D172" s="36">
        <f>SUMIFS(СВЦЭМ!$E$33:$E$776,СВЦЭМ!$A$33:$A$776,$A172,СВЦЭМ!$B$33:$B$776,D$155)+'СЕТ СН'!$F$12</f>
        <v>215.91558567000001</v>
      </c>
      <c r="E172" s="36">
        <f>SUMIFS(СВЦЭМ!$E$33:$E$776,СВЦЭМ!$A$33:$A$776,$A172,СВЦЭМ!$B$33:$B$776,E$155)+'СЕТ СН'!$F$12</f>
        <v>217.09965357999999</v>
      </c>
      <c r="F172" s="36">
        <f>SUMIFS(СВЦЭМ!$E$33:$E$776,СВЦЭМ!$A$33:$A$776,$A172,СВЦЭМ!$B$33:$B$776,F$155)+'СЕТ СН'!$F$12</f>
        <v>221.09366179</v>
      </c>
      <c r="G172" s="36">
        <f>SUMIFS(СВЦЭМ!$E$33:$E$776,СВЦЭМ!$A$33:$A$776,$A172,СВЦЭМ!$B$33:$B$776,G$155)+'СЕТ СН'!$F$12</f>
        <v>224.18736758</v>
      </c>
      <c r="H172" s="36">
        <f>SUMIFS(СВЦЭМ!$E$33:$E$776,СВЦЭМ!$A$33:$A$776,$A172,СВЦЭМ!$B$33:$B$776,H$155)+'СЕТ СН'!$F$12</f>
        <v>213.63863950999999</v>
      </c>
      <c r="I172" s="36">
        <f>SUMIFS(СВЦЭМ!$E$33:$E$776,СВЦЭМ!$A$33:$A$776,$A172,СВЦЭМ!$B$33:$B$776,I$155)+'СЕТ СН'!$F$12</f>
        <v>201.64098245</v>
      </c>
      <c r="J172" s="36">
        <f>SUMIFS(СВЦЭМ!$E$33:$E$776,СВЦЭМ!$A$33:$A$776,$A172,СВЦЭМ!$B$33:$B$776,J$155)+'СЕТ СН'!$F$12</f>
        <v>189.38634905000001</v>
      </c>
      <c r="K172" s="36">
        <f>SUMIFS(СВЦЭМ!$E$33:$E$776,СВЦЭМ!$A$33:$A$776,$A172,СВЦЭМ!$B$33:$B$776,K$155)+'СЕТ СН'!$F$12</f>
        <v>182.61789132999999</v>
      </c>
      <c r="L172" s="36">
        <f>SUMIFS(СВЦЭМ!$E$33:$E$776,СВЦЭМ!$A$33:$A$776,$A172,СВЦЭМ!$B$33:$B$776,L$155)+'СЕТ СН'!$F$12</f>
        <v>179.08260759999999</v>
      </c>
      <c r="M172" s="36">
        <f>SUMIFS(СВЦЭМ!$E$33:$E$776,СВЦЭМ!$A$33:$A$776,$A172,СВЦЭМ!$B$33:$B$776,M$155)+'СЕТ СН'!$F$12</f>
        <v>187.86048724</v>
      </c>
      <c r="N172" s="36">
        <f>SUMIFS(СВЦЭМ!$E$33:$E$776,СВЦЭМ!$A$33:$A$776,$A172,СВЦЭМ!$B$33:$B$776,N$155)+'СЕТ СН'!$F$12</f>
        <v>196.02570008000001</v>
      </c>
      <c r="O172" s="36">
        <f>SUMIFS(СВЦЭМ!$E$33:$E$776,СВЦЭМ!$A$33:$A$776,$A172,СВЦЭМ!$B$33:$B$776,O$155)+'СЕТ СН'!$F$12</f>
        <v>201.10165875999999</v>
      </c>
      <c r="P172" s="36">
        <f>SUMIFS(СВЦЭМ!$E$33:$E$776,СВЦЭМ!$A$33:$A$776,$A172,СВЦЭМ!$B$33:$B$776,P$155)+'СЕТ СН'!$F$12</f>
        <v>203.86926209999999</v>
      </c>
      <c r="Q172" s="36">
        <f>SUMIFS(СВЦЭМ!$E$33:$E$776,СВЦЭМ!$A$33:$A$776,$A172,СВЦЭМ!$B$33:$B$776,Q$155)+'СЕТ СН'!$F$12</f>
        <v>204.70924525999999</v>
      </c>
      <c r="R172" s="36">
        <f>SUMIFS(СВЦЭМ!$E$33:$E$776,СВЦЭМ!$A$33:$A$776,$A172,СВЦЭМ!$B$33:$B$776,R$155)+'СЕТ СН'!$F$12</f>
        <v>196.98069430999999</v>
      </c>
      <c r="S172" s="36">
        <f>SUMIFS(СВЦЭМ!$E$33:$E$776,СВЦЭМ!$A$33:$A$776,$A172,СВЦЭМ!$B$33:$B$776,S$155)+'СЕТ СН'!$F$12</f>
        <v>187.17937673</v>
      </c>
      <c r="T172" s="36">
        <f>SUMIFS(СВЦЭМ!$E$33:$E$776,СВЦЭМ!$A$33:$A$776,$A172,СВЦЭМ!$B$33:$B$776,T$155)+'СЕТ СН'!$F$12</f>
        <v>180.38581991000001</v>
      </c>
      <c r="U172" s="36">
        <f>SUMIFS(СВЦЭМ!$E$33:$E$776,СВЦЭМ!$A$33:$A$776,$A172,СВЦЭМ!$B$33:$B$776,U$155)+'СЕТ СН'!$F$12</f>
        <v>174.69214298</v>
      </c>
      <c r="V172" s="36">
        <f>SUMIFS(СВЦЭМ!$E$33:$E$776,СВЦЭМ!$A$33:$A$776,$A172,СВЦЭМ!$B$33:$B$776,V$155)+'СЕТ СН'!$F$12</f>
        <v>171.47688338</v>
      </c>
      <c r="W172" s="36">
        <f>SUMIFS(СВЦЭМ!$E$33:$E$776,СВЦЭМ!$A$33:$A$776,$A172,СВЦЭМ!$B$33:$B$776,W$155)+'СЕТ СН'!$F$12</f>
        <v>174.81200570999999</v>
      </c>
      <c r="X172" s="36">
        <f>SUMIFS(СВЦЭМ!$E$33:$E$776,СВЦЭМ!$A$33:$A$776,$A172,СВЦЭМ!$B$33:$B$776,X$155)+'СЕТ СН'!$F$12</f>
        <v>182.41469031</v>
      </c>
      <c r="Y172" s="36">
        <f>SUMIFS(СВЦЭМ!$E$33:$E$776,СВЦЭМ!$A$33:$A$776,$A172,СВЦЭМ!$B$33:$B$776,Y$155)+'СЕТ СН'!$F$12</f>
        <v>192.71316722</v>
      </c>
    </row>
    <row r="173" spans="1:25" ht="15.75" x14ac:dyDescent="0.2">
      <c r="A173" s="35">
        <f t="shared" si="4"/>
        <v>43542</v>
      </c>
      <c r="B173" s="36">
        <f>SUMIFS(СВЦЭМ!$E$33:$E$776,СВЦЭМ!$A$33:$A$776,$A173,СВЦЭМ!$B$33:$B$776,B$155)+'СЕТ СН'!$F$12</f>
        <v>205.9876907</v>
      </c>
      <c r="C173" s="36">
        <f>SUMIFS(СВЦЭМ!$E$33:$E$776,СВЦЭМ!$A$33:$A$776,$A173,СВЦЭМ!$B$33:$B$776,C$155)+'СЕТ СН'!$F$12</f>
        <v>213.79790161</v>
      </c>
      <c r="D173" s="36">
        <f>SUMIFS(СВЦЭМ!$E$33:$E$776,СВЦЭМ!$A$33:$A$776,$A173,СВЦЭМ!$B$33:$B$776,D$155)+'СЕТ СН'!$F$12</f>
        <v>214.15397464</v>
      </c>
      <c r="E173" s="36">
        <f>SUMIFS(СВЦЭМ!$E$33:$E$776,СВЦЭМ!$A$33:$A$776,$A173,СВЦЭМ!$B$33:$B$776,E$155)+'СЕТ СН'!$F$12</f>
        <v>216.58404945999999</v>
      </c>
      <c r="F173" s="36">
        <f>SUMIFS(СВЦЭМ!$E$33:$E$776,СВЦЭМ!$A$33:$A$776,$A173,СВЦЭМ!$B$33:$B$776,F$155)+'СЕТ СН'!$F$12</f>
        <v>217.35780342000001</v>
      </c>
      <c r="G173" s="36">
        <f>SUMIFS(СВЦЭМ!$E$33:$E$776,СВЦЭМ!$A$33:$A$776,$A173,СВЦЭМ!$B$33:$B$776,G$155)+'СЕТ СН'!$F$12</f>
        <v>213.47375253999999</v>
      </c>
      <c r="H173" s="36">
        <f>SUMIFS(СВЦЭМ!$E$33:$E$776,СВЦЭМ!$A$33:$A$776,$A173,СВЦЭМ!$B$33:$B$776,H$155)+'СЕТ СН'!$F$12</f>
        <v>204.19244792999999</v>
      </c>
      <c r="I173" s="36">
        <f>SUMIFS(СВЦЭМ!$E$33:$E$776,СВЦЭМ!$A$33:$A$776,$A173,СВЦЭМ!$B$33:$B$776,I$155)+'СЕТ СН'!$F$12</f>
        <v>189.84447144999999</v>
      </c>
      <c r="J173" s="36">
        <f>SUMIFS(СВЦЭМ!$E$33:$E$776,СВЦЭМ!$A$33:$A$776,$A173,СВЦЭМ!$B$33:$B$776,J$155)+'СЕТ СН'!$F$12</f>
        <v>183.40367311</v>
      </c>
      <c r="K173" s="36">
        <f>SUMIFS(СВЦЭМ!$E$33:$E$776,СВЦЭМ!$A$33:$A$776,$A173,СВЦЭМ!$B$33:$B$776,K$155)+'СЕТ СН'!$F$12</f>
        <v>178.60279813</v>
      </c>
      <c r="L173" s="36">
        <f>SUMIFS(СВЦЭМ!$E$33:$E$776,СВЦЭМ!$A$33:$A$776,$A173,СВЦЭМ!$B$33:$B$776,L$155)+'СЕТ СН'!$F$12</f>
        <v>178.57137650000001</v>
      </c>
      <c r="M173" s="36">
        <f>SUMIFS(СВЦЭМ!$E$33:$E$776,СВЦЭМ!$A$33:$A$776,$A173,СВЦЭМ!$B$33:$B$776,M$155)+'СЕТ СН'!$F$12</f>
        <v>185.57137993000001</v>
      </c>
      <c r="N173" s="36">
        <f>SUMIFS(СВЦЭМ!$E$33:$E$776,СВЦЭМ!$A$33:$A$776,$A173,СВЦЭМ!$B$33:$B$776,N$155)+'СЕТ СН'!$F$12</f>
        <v>196.39418114</v>
      </c>
      <c r="O173" s="36">
        <f>SUMIFS(СВЦЭМ!$E$33:$E$776,СВЦЭМ!$A$33:$A$776,$A173,СВЦЭМ!$B$33:$B$776,O$155)+'СЕТ СН'!$F$12</f>
        <v>201.20041578999999</v>
      </c>
      <c r="P173" s="36">
        <f>SUMIFS(СВЦЭМ!$E$33:$E$776,СВЦЭМ!$A$33:$A$776,$A173,СВЦЭМ!$B$33:$B$776,P$155)+'СЕТ СН'!$F$12</f>
        <v>204.07109634</v>
      </c>
      <c r="Q173" s="36">
        <f>SUMIFS(СВЦЭМ!$E$33:$E$776,СВЦЭМ!$A$33:$A$776,$A173,СВЦЭМ!$B$33:$B$776,Q$155)+'СЕТ СН'!$F$12</f>
        <v>203.48457930000001</v>
      </c>
      <c r="R173" s="36">
        <f>SUMIFS(СВЦЭМ!$E$33:$E$776,СВЦЭМ!$A$33:$A$776,$A173,СВЦЭМ!$B$33:$B$776,R$155)+'СЕТ СН'!$F$12</f>
        <v>196.04128815999999</v>
      </c>
      <c r="S173" s="36">
        <f>SUMIFS(СВЦЭМ!$E$33:$E$776,СВЦЭМ!$A$33:$A$776,$A173,СВЦЭМ!$B$33:$B$776,S$155)+'СЕТ СН'!$F$12</f>
        <v>187.59870155999999</v>
      </c>
      <c r="T173" s="36">
        <f>SUMIFS(СВЦЭМ!$E$33:$E$776,СВЦЭМ!$A$33:$A$776,$A173,СВЦЭМ!$B$33:$B$776,T$155)+'СЕТ СН'!$F$12</f>
        <v>179.44769958000001</v>
      </c>
      <c r="U173" s="36">
        <f>SUMIFS(СВЦЭМ!$E$33:$E$776,СВЦЭМ!$A$33:$A$776,$A173,СВЦЭМ!$B$33:$B$776,U$155)+'СЕТ СН'!$F$12</f>
        <v>176.58259311</v>
      </c>
      <c r="V173" s="36">
        <f>SUMIFS(СВЦЭМ!$E$33:$E$776,СВЦЭМ!$A$33:$A$776,$A173,СВЦЭМ!$B$33:$B$776,V$155)+'СЕТ СН'!$F$12</f>
        <v>176.80861249</v>
      </c>
      <c r="W173" s="36">
        <f>SUMIFS(СВЦЭМ!$E$33:$E$776,СВЦЭМ!$A$33:$A$776,$A173,СВЦЭМ!$B$33:$B$776,W$155)+'СЕТ СН'!$F$12</f>
        <v>179.00166798000001</v>
      </c>
      <c r="X173" s="36">
        <f>SUMIFS(СВЦЭМ!$E$33:$E$776,СВЦЭМ!$A$33:$A$776,$A173,СВЦЭМ!$B$33:$B$776,X$155)+'СЕТ СН'!$F$12</f>
        <v>189.26684212000001</v>
      </c>
      <c r="Y173" s="36">
        <f>SUMIFS(СВЦЭМ!$E$33:$E$776,СВЦЭМ!$A$33:$A$776,$A173,СВЦЭМ!$B$33:$B$776,Y$155)+'СЕТ СН'!$F$12</f>
        <v>203.68487371000001</v>
      </c>
    </row>
    <row r="174" spans="1:25" ht="15.75" x14ac:dyDescent="0.2">
      <c r="A174" s="35">
        <f t="shared" si="4"/>
        <v>43543</v>
      </c>
      <c r="B174" s="36">
        <f>SUMIFS(СВЦЭМ!$E$33:$E$776,СВЦЭМ!$A$33:$A$776,$A174,СВЦЭМ!$B$33:$B$776,B$155)+'СЕТ СН'!$F$12</f>
        <v>202.66428880000001</v>
      </c>
      <c r="C174" s="36">
        <f>SUMIFS(СВЦЭМ!$E$33:$E$776,СВЦЭМ!$A$33:$A$776,$A174,СВЦЭМ!$B$33:$B$776,C$155)+'СЕТ СН'!$F$12</f>
        <v>209.00267797000001</v>
      </c>
      <c r="D174" s="36">
        <f>SUMIFS(СВЦЭМ!$E$33:$E$776,СВЦЭМ!$A$33:$A$776,$A174,СВЦЭМ!$B$33:$B$776,D$155)+'СЕТ СН'!$F$12</f>
        <v>215.0163115</v>
      </c>
      <c r="E174" s="36">
        <f>SUMIFS(СВЦЭМ!$E$33:$E$776,СВЦЭМ!$A$33:$A$776,$A174,СВЦЭМ!$B$33:$B$776,E$155)+'СЕТ СН'!$F$12</f>
        <v>216.97275511999999</v>
      </c>
      <c r="F174" s="36">
        <f>SUMIFS(СВЦЭМ!$E$33:$E$776,СВЦЭМ!$A$33:$A$776,$A174,СВЦЭМ!$B$33:$B$776,F$155)+'СЕТ СН'!$F$12</f>
        <v>219.86577593999999</v>
      </c>
      <c r="G174" s="36">
        <f>SUMIFS(СВЦЭМ!$E$33:$E$776,СВЦЭМ!$A$33:$A$776,$A174,СВЦЭМ!$B$33:$B$776,G$155)+'СЕТ СН'!$F$12</f>
        <v>215.68981528</v>
      </c>
      <c r="H174" s="36">
        <f>SUMIFS(СВЦЭМ!$E$33:$E$776,СВЦЭМ!$A$33:$A$776,$A174,СВЦЭМ!$B$33:$B$776,H$155)+'СЕТ СН'!$F$12</f>
        <v>201.20924235000001</v>
      </c>
      <c r="I174" s="36">
        <f>SUMIFS(СВЦЭМ!$E$33:$E$776,СВЦЭМ!$A$33:$A$776,$A174,СВЦЭМ!$B$33:$B$776,I$155)+'СЕТ СН'!$F$12</f>
        <v>185.42736650000001</v>
      </c>
      <c r="J174" s="36">
        <f>SUMIFS(СВЦЭМ!$E$33:$E$776,СВЦЭМ!$A$33:$A$776,$A174,СВЦЭМ!$B$33:$B$776,J$155)+'СЕТ СН'!$F$12</f>
        <v>176.90359405999999</v>
      </c>
      <c r="K174" s="36">
        <f>SUMIFS(СВЦЭМ!$E$33:$E$776,СВЦЭМ!$A$33:$A$776,$A174,СВЦЭМ!$B$33:$B$776,K$155)+'СЕТ СН'!$F$12</f>
        <v>170.90502645000001</v>
      </c>
      <c r="L174" s="36">
        <f>SUMIFS(СВЦЭМ!$E$33:$E$776,СВЦЭМ!$A$33:$A$776,$A174,СВЦЭМ!$B$33:$B$776,L$155)+'СЕТ СН'!$F$12</f>
        <v>171.55357967</v>
      </c>
      <c r="M174" s="36">
        <f>SUMIFS(СВЦЭМ!$E$33:$E$776,СВЦЭМ!$A$33:$A$776,$A174,СВЦЭМ!$B$33:$B$776,M$155)+'СЕТ СН'!$F$12</f>
        <v>177.63833886</v>
      </c>
      <c r="N174" s="36">
        <f>SUMIFS(СВЦЭМ!$E$33:$E$776,СВЦЭМ!$A$33:$A$776,$A174,СВЦЭМ!$B$33:$B$776,N$155)+'СЕТ СН'!$F$12</f>
        <v>193.41137914000001</v>
      </c>
      <c r="O174" s="36">
        <f>SUMIFS(СВЦЭМ!$E$33:$E$776,СВЦЭМ!$A$33:$A$776,$A174,СВЦЭМ!$B$33:$B$776,O$155)+'СЕТ СН'!$F$12</f>
        <v>201.68034376</v>
      </c>
      <c r="P174" s="36">
        <f>SUMIFS(СВЦЭМ!$E$33:$E$776,СВЦЭМ!$A$33:$A$776,$A174,СВЦЭМ!$B$33:$B$776,P$155)+'СЕТ СН'!$F$12</f>
        <v>204.71783393999999</v>
      </c>
      <c r="Q174" s="36">
        <f>SUMIFS(СВЦЭМ!$E$33:$E$776,СВЦЭМ!$A$33:$A$776,$A174,СВЦЭМ!$B$33:$B$776,Q$155)+'СЕТ СН'!$F$12</f>
        <v>206.41491708999999</v>
      </c>
      <c r="R174" s="36">
        <f>SUMIFS(СВЦЭМ!$E$33:$E$776,СВЦЭМ!$A$33:$A$776,$A174,СВЦЭМ!$B$33:$B$776,R$155)+'СЕТ СН'!$F$12</f>
        <v>198.84876320000001</v>
      </c>
      <c r="S174" s="36">
        <f>SUMIFS(СВЦЭМ!$E$33:$E$776,СВЦЭМ!$A$33:$A$776,$A174,СВЦЭМ!$B$33:$B$776,S$155)+'СЕТ СН'!$F$12</f>
        <v>188.46958637</v>
      </c>
      <c r="T174" s="36">
        <f>SUMIFS(СВЦЭМ!$E$33:$E$776,СВЦЭМ!$A$33:$A$776,$A174,СВЦЭМ!$B$33:$B$776,T$155)+'СЕТ СН'!$F$12</f>
        <v>183.17315159</v>
      </c>
      <c r="U174" s="36">
        <f>SUMIFS(СВЦЭМ!$E$33:$E$776,СВЦЭМ!$A$33:$A$776,$A174,СВЦЭМ!$B$33:$B$776,U$155)+'СЕТ СН'!$F$12</f>
        <v>176.09794502</v>
      </c>
      <c r="V174" s="36">
        <f>SUMIFS(СВЦЭМ!$E$33:$E$776,СВЦЭМ!$A$33:$A$776,$A174,СВЦЭМ!$B$33:$B$776,V$155)+'СЕТ СН'!$F$12</f>
        <v>173.74494257999999</v>
      </c>
      <c r="W174" s="36">
        <f>SUMIFS(СВЦЭМ!$E$33:$E$776,СВЦЭМ!$A$33:$A$776,$A174,СВЦЭМ!$B$33:$B$776,W$155)+'СЕТ СН'!$F$12</f>
        <v>177.03547738</v>
      </c>
      <c r="X174" s="36">
        <f>SUMIFS(СВЦЭМ!$E$33:$E$776,СВЦЭМ!$A$33:$A$776,$A174,СВЦЭМ!$B$33:$B$776,X$155)+'СЕТ СН'!$F$12</f>
        <v>191.77936185999999</v>
      </c>
      <c r="Y174" s="36">
        <f>SUMIFS(СВЦЭМ!$E$33:$E$776,СВЦЭМ!$A$33:$A$776,$A174,СВЦЭМ!$B$33:$B$776,Y$155)+'СЕТ СН'!$F$12</f>
        <v>204.85002958999999</v>
      </c>
    </row>
    <row r="175" spans="1:25" ht="15.75" x14ac:dyDescent="0.2">
      <c r="A175" s="35">
        <f t="shared" si="4"/>
        <v>43544</v>
      </c>
      <c r="B175" s="36">
        <f>SUMIFS(СВЦЭМ!$E$33:$E$776,СВЦЭМ!$A$33:$A$776,$A175,СВЦЭМ!$B$33:$B$776,B$155)+'СЕТ СН'!$F$12</f>
        <v>207.85190618999999</v>
      </c>
      <c r="C175" s="36">
        <f>SUMIFS(СВЦЭМ!$E$33:$E$776,СВЦЭМ!$A$33:$A$776,$A175,СВЦЭМ!$B$33:$B$776,C$155)+'СЕТ СН'!$F$12</f>
        <v>214.89514435000001</v>
      </c>
      <c r="D175" s="36">
        <f>SUMIFS(СВЦЭМ!$E$33:$E$776,СВЦЭМ!$A$33:$A$776,$A175,СВЦЭМ!$B$33:$B$776,D$155)+'СЕТ СН'!$F$12</f>
        <v>211.58824572</v>
      </c>
      <c r="E175" s="36">
        <f>SUMIFS(СВЦЭМ!$E$33:$E$776,СВЦЭМ!$A$33:$A$776,$A175,СВЦЭМ!$B$33:$B$776,E$155)+'СЕТ СН'!$F$12</f>
        <v>212.07449811000001</v>
      </c>
      <c r="F175" s="36">
        <f>SUMIFS(СВЦЭМ!$E$33:$E$776,СВЦЭМ!$A$33:$A$776,$A175,СВЦЭМ!$B$33:$B$776,F$155)+'СЕТ СН'!$F$12</f>
        <v>212.75736491000001</v>
      </c>
      <c r="G175" s="36">
        <f>SUMIFS(СВЦЭМ!$E$33:$E$776,СВЦЭМ!$A$33:$A$776,$A175,СВЦЭМ!$B$33:$B$776,G$155)+'СЕТ СН'!$F$12</f>
        <v>209.75032596</v>
      </c>
      <c r="H175" s="36">
        <f>SUMIFS(СВЦЭМ!$E$33:$E$776,СВЦЭМ!$A$33:$A$776,$A175,СВЦЭМ!$B$33:$B$776,H$155)+'СЕТ СН'!$F$12</f>
        <v>200.19398871999999</v>
      </c>
      <c r="I175" s="36">
        <f>SUMIFS(СВЦЭМ!$E$33:$E$776,СВЦЭМ!$A$33:$A$776,$A175,СВЦЭМ!$B$33:$B$776,I$155)+'СЕТ СН'!$F$12</f>
        <v>194.17205233000001</v>
      </c>
      <c r="J175" s="36">
        <f>SUMIFS(СВЦЭМ!$E$33:$E$776,СВЦЭМ!$A$33:$A$776,$A175,СВЦЭМ!$B$33:$B$776,J$155)+'СЕТ СН'!$F$12</f>
        <v>182.78559387999999</v>
      </c>
      <c r="K175" s="36">
        <f>SUMIFS(СВЦЭМ!$E$33:$E$776,СВЦЭМ!$A$33:$A$776,$A175,СВЦЭМ!$B$33:$B$776,K$155)+'СЕТ СН'!$F$12</f>
        <v>177.32956672</v>
      </c>
      <c r="L175" s="36">
        <f>SUMIFS(СВЦЭМ!$E$33:$E$776,СВЦЭМ!$A$33:$A$776,$A175,СВЦЭМ!$B$33:$B$776,L$155)+'СЕТ СН'!$F$12</f>
        <v>176.69025492</v>
      </c>
      <c r="M175" s="36">
        <f>SUMIFS(СВЦЭМ!$E$33:$E$776,СВЦЭМ!$A$33:$A$776,$A175,СВЦЭМ!$B$33:$B$776,M$155)+'СЕТ СН'!$F$12</f>
        <v>181.89140226999999</v>
      </c>
      <c r="N175" s="36">
        <f>SUMIFS(СВЦЭМ!$E$33:$E$776,СВЦЭМ!$A$33:$A$776,$A175,СВЦЭМ!$B$33:$B$776,N$155)+'СЕТ СН'!$F$12</f>
        <v>189.62752581000001</v>
      </c>
      <c r="O175" s="36">
        <f>SUMIFS(СВЦЭМ!$E$33:$E$776,СВЦЭМ!$A$33:$A$776,$A175,СВЦЭМ!$B$33:$B$776,O$155)+'СЕТ СН'!$F$12</f>
        <v>192.2429976</v>
      </c>
      <c r="P175" s="36">
        <f>SUMIFS(СВЦЭМ!$E$33:$E$776,СВЦЭМ!$A$33:$A$776,$A175,СВЦЭМ!$B$33:$B$776,P$155)+'СЕТ СН'!$F$12</f>
        <v>195.39032804999999</v>
      </c>
      <c r="Q175" s="36">
        <f>SUMIFS(СВЦЭМ!$E$33:$E$776,СВЦЭМ!$A$33:$A$776,$A175,СВЦЭМ!$B$33:$B$776,Q$155)+'СЕТ СН'!$F$12</f>
        <v>194.09179011000001</v>
      </c>
      <c r="R175" s="36">
        <f>SUMIFS(СВЦЭМ!$E$33:$E$776,СВЦЭМ!$A$33:$A$776,$A175,СВЦЭМ!$B$33:$B$776,R$155)+'СЕТ СН'!$F$12</f>
        <v>188.02753281</v>
      </c>
      <c r="S175" s="36">
        <f>SUMIFS(СВЦЭМ!$E$33:$E$776,СВЦЭМ!$A$33:$A$776,$A175,СВЦЭМ!$B$33:$B$776,S$155)+'СЕТ СН'!$F$12</f>
        <v>178.54290908999999</v>
      </c>
      <c r="T175" s="36">
        <f>SUMIFS(СВЦЭМ!$E$33:$E$776,СВЦЭМ!$A$33:$A$776,$A175,СВЦЭМ!$B$33:$B$776,T$155)+'СЕТ СН'!$F$12</f>
        <v>175.68564595000001</v>
      </c>
      <c r="U175" s="36">
        <f>SUMIFS(СВЦЭМ!$E$33:$E$776,СВЦЭМ!$A$33:$A$776,$A175,СВЦЭМ!$B$33:$B$776,U$155)+'СЕТ СН'!$F$12</f>
        <v>169.25083115000001</v>
      </c>
      <c r="V175" s="36">
        <f>SUMIFS(СВЦЭМ!$E$33:$E$776,СВЦЭМ!$A$33:$A$776,$A175,СВЦЭМ!$B$33:$B$776,V$155)+'СЕТ СН'!$F$12</f>
        <v>167.26528876</v>
      </c>
      <c r="W175" s="36">
        <f>SUMIFS(СВЦЭМ!$E$33:$E$776,СВЦЭМ!$A$33:$A$776,$A175,СВЦЭМ!$B$33:$B$776,W$155)+'СЕТ СН'!$F$12</f>
        <v>166.56151958000001</v>
      </c>
      <c r="X175" s="36">
        <f>SUMIFS(СВЦЭМ!$E$33:$E$776,СВЦЭМ!$A$33:$A$776,$A175,СВЦЭМ!$B$33:$B$776,X$155)+'СЕТ СН'!$F$12</f>
        <v>174.76089897</v>
      </c>
      <c r="Y175" s="36">
        <f>SUMIFS(СВЦЭМ!$E$33:$E$776,СВЦЭМ!$A$33:$A$776,$A175,СВЦЭМ!$B$33:$B$776,Y$155)+'СЕТ СН'!$F$12</f>
        <v>186.84678722999999</v>
      </c>
    </row>
    <row r="176" spans="1:25" ht="15.75" x14ac:dyDescent="0.2">
      <c r="A176" s="35">
        <f t="shared" si="4"/>
        <v>43545</v>
      </c>
      <c r="B176" s="36">
        <f>SUMIFS(СВЦЭМ!$E$33:$E$776,СВЦЭМ!$A$33:$A$776,$A176,СВЦЭМ!$B$33:$B$776,B$155)+'СЕТ СН'!$F$12</f>
        <v>197.93461664</v>
      </c>
      <c r="C176" s="36">
        <f>SUMIFS(СВЦЭМ!$E$33:$E$776,СВЦЭМ!$A$33:$A$776,$A176,СВЦЭМ!$B$33:$B$776,C$155)+'СЕТ СН'!$F$12</f>
        <v>207.11000522000001</v>
      </c>
      <c r="D176" s="36">
        <f>SUMIFS(СВЦЭМ!$E$33:$E$776,СВЦЭМ!$A$33:$A$776,$A176,СВЦЭМ!$B$33:$B$776,D$155)+'СЕТ СН'!$F$12</f>
        <v>212.29860776000001</v>
      </c>
      <c r="E176" s="36">
        <f>SUMIFS(СВЦЭМ!$E$33:$E$776,СВЦЭМ!$A$33:$A$776,$A176,СВЦЭМ!$B$33:$B$776,E$155)+'СЕТ СН'!$F$12</f>
        <v>214.30052122999999</v>
      </c>
      <c r="F176" s="36">
        <f>SUMIFS(СВЦЭМ!$E$33:$E$776,СВЦЭМ!$A$33:$A$776,$A176,СВЦЭМ!$B$33:$B$776,F$155)+'СЕТ СН'!$F$12</f>
        <v>216.70619564</v>
      </c>
      <c r="G176" s="36">
        <f>SUMIFS(СВЦЭМ!$E$33:$E$776,СВЦЭМ!$A$33:$A$776,$A176,СВЦЭМ!$B$33:$B$776,G$155)+'СЕТ СН'!$F$12</f>
        <v>209.25777643999999</v>
      </c>
      <c r="H176" s="36">
        <f>SUMIFS(СВЦЭМ!$E$33:$E$776,СВЦЭМ!$A$33:$A$776,$A176,СВЦЭМ!$B$33:$B$776,H$155)+'СЕТ СН'!$F$12</f>
        <v>196.9254455</v>
      </c>
      <c r="I176" s="36">
        <f>SUMIFS(СВЦЭМ!$E$33:$E$776,СВЦЭМ!$A$33:$A$776,$A176,СВЦЭМ!$B$33:$B$776,I$155)+'СЕТ СН'!$F$12</f>
        <v>183.81783970000001</v>
      </c>
      <c r="J176" s="36">
        <f>SUMIFS(СВЦЭМ!$E$33:$E$776,СВЦЭМ!$A$33:$A$776,$A176,СВЦЭМ!$B$33:$B$776,J$155)+'СЕТ СН'!$F$12</f>
        <v>173.39477106000001</v>
      </c>
      <c r="K176" s="36">
        <f>SUMIFS(СВЦЭМ!$E$33:$E$776,СВЦЭМ!$A$33:$A$776,$A176,СВЦЭМ!$B$33:$B$776,K$155)+'СЕТ СН'!$F$12</f>
        <v>171.61624470999999</v>
      </c>
      <c r="L176" s="36">
        <f>SUMIFS(СВЦЭМ!$E$33:$E$776,СВЦЭМ!$A$33:$A$776,$A176,СВЦЭМ!$B$33:$B$776,L$155)+'СЕТ СН'!$F$12</f>
        <v>177.21051659</v>
      </c>
      <c r="M176" s="36">
        <f>SUMIFS(СВЦЭМ!$E$33:$E$776,СВЦЭМ!$A$33:$A$776,$A176,СВЦЭМ!$B$33:$B$776,M$155)+'СЕТ СН'!$F$12</f>
        <v>187.16032763000001</v>
      </c>
      <c r="N176" s="36">
        <f>SUMIFS(СВЦЭМ!$E$33:$E$776,СВЦЭМ!$A$33:$A$776,$A176,СВЦЭМ!$B$33:$B$776,N$155)+'СЕТ СН'!$F$12</f>
        <v>196.67648151</v>
      </c>
      <c r="O176" s="36">
        <f>SUMIFS(СВЦЭМ!$E$33:$E$776,СВЦЭМ!$A$33:$A$776,$A176,СВЦЭМ!$B$33:$B$776,O$155)+'СЕТ СН'!$F$12</f>
        <v>201.21098169999999</v>
      </c>
      <c r="P176" s="36">
        <f>SUMIFS(СВЦЭМ!$E$33:$E$776,СВЦЭМ!$A$33:$A$776,$A176,СВЦЭМ!$B$33:$B$776,P$155)+'СЕТ СН'!$F$12</f>
        <v>203.69994439999999</v>
      </c>
      <c r="Q176" s="36">
        <f>SUMIFS(СВЦЭМ!$E$33:$E$776,СВЦЭМ!$A$33:$A$776,$A176,СВЦЭМ!$B$33:$B$776,Q$155)+'СЕТ СН'!$F$12</f>
        <v>202.64287124000001</v>
      </c>
      <c r="R176" s="36">
        <f>SUMIFS(СВЦЭМ!$E$33:$E$776,СВЦЭМ!$A$33:$A$776,$A176,СВЦЭМ!$B$33:$B$776,R$155)+'СЕТ СН'!$F$12</f>
        <v>196.54030775999999</v>
      </c>
      <c r="S176" s="36">
        <f>SUMIFS(СВЦЭМ!$E$33:$E$776,СВЦЭМ!$A$33:$A$776,$A176,СВЦЭМ!$B$33:$B$776,S$155)+'СЕТ СН'!$F$12</f>
        <v>185.83453304</v>
      </c>
      <c r="T176" s="36">
        <f>SUMIFS(СВЦЭМ!$E$33:$E$776,СВЦЭМ!$A$33:$A$776,$A176,СВЦЭМ!$B$33:$B$776,T$155)+'СЕТ СН'!$F$12</f>
        <v>174.59428636999999</v>
      </c>
      <c r="U176" s="36">
        <f>SUMIFS(СВЦЭМ!$E$33:$E$776,СВЦЭМ!$A$33:$A$776,$A176,СВЦЭМ!$B$33:$B$776,U$155)+'СЕТ СН'!$F$12</f>
        <v>167.81141431</v>
      </c>
      <c r="V176" s="36">
        <f>SUMIFS(СВЦЭМ!$E$33:$E$776,СВЦЭМ!$A$33:$A$776,$A176,СВЦЭМ!$B$33:$B$776,V$155)+'СЕТ СН'!$F$12</f>
        <v>168.71569778</v>
      </c>
      <c r="W176" s="36">
        <f>SUMIFS(СВЦЭМ!$E$33:$E$776,СВЦЭМ!$A$33:$A$776,$A176,СВЦЭМ!$B$33:$B$776,W$155)+'СЕТ СН'!$F$12</f>
        <v>171.22907366999999</v>
      </c>
      <c r="X176" s="36">
        <f>SUMIFS(СВЦЭМ!$E$33:$E$776,СВЦЭМ!$A$33:$A$776,$A176,СВЦЭМ!$B$33:$B$776,X$155)+'СЕТ СН'!$F$12</f>
        <v>186.21237674</v>
      </c>
      <c r="Y176" s="36">
        <f>SUMIFS(СВЦЭМ!$E$33:$E$776,СВЦЭМ!$A$33:$A$776,$A176,СВЦЭМ!$B$33:$B$776,Y$155)+'СЕТ СН'!$F$12</f>
        <v>199.72939331000001</v>
      </c>
    </row>
    <row r="177" spans="1:27" ht="15.75" x14ac:dyDescent="0.2">
      <c r="A177" s="35">
        <f t="shared" si="4"/>
        <v>43546</v>
      </c>
      <c r="B177" s="36">
        <f>SUMIFS(СВЦЭМ!$E$33:$E$776,СВЦЭМ!$A$33:$A$776,$A177,СВЦЭМ!$B$33:$B$776,B$155)+'СЕТ СН'!$F$12</f>
        <v>204.14295708</v>
      </c>
      <c r="C177" s="36">
        <f>SUMIFS(СВЦЭМ!$E$33:$E$776,СВЦЭМ!$A$33:$A$776,$A177,СВЦЭМ!$B$33:$B$776,C$155)+'СЕТ СН'!$F$12</f>
        <v>216.75708946</v>
      </c>
      <c r="D177" s="36">
        <f>SUMIFS(СВЦЭМ!$E$33:$E$776,СВЦЭМ!$A$33:$A$776,$A177,СВЦЭМ!$B$33:$B$776,D$155)+'СЕТ СН'!$F$12</f>
        <v>215.79266233999999</v>
      </c>
      <c r="E177" s="36">
        <f>SUMIFS(СВЦЭМ!$E$33:$E$776,СВЦЭМ!$A$33:$A$776,$A177,СВЦЭМ!$B$33:$B$776,E$155)+'СЕТ СН'!$F$12</f>
        <v>216.45597917000001</v>
      </c>
      <c r="F177" s="36">
        <f>SUMIFS(СВЦЭМ!$E$33:$E$776,СВЦЭМ!$A$33:$A$776,$A177,СВЦЭМ!$B$33:$B$776,F$155)+'СЕТ СН'!$F$12</f>
        <v>217.81211316</v>
      </c>
      <c r="G177" s="36">
        <f>SUMIFS(СВЦЭМ!$E$33:$E$776,СВЦЭМ!$A$33:$A$776,$A177,СВЦЭМ!$B$33:$B$776,G$155)+'СЕТ СН'!$F$12</f>
        <v>215.62286843999999</v>
      </c>
      <c r="H177" s="36">
        <f>SUMIFS(СВЦЭМ!$E$33:$E$776,СВЦЭМ!$A$33:$A$776,$A177,СВЦЭМ!$B$33:$B$776,H$155)+'СЕТ СН'!$F$12</f>
        <v>202.46051537</v>
      </c>
      <c r="I177" s="36">
        <f>SUMIFS(СВЦЭМ!$E$33:$E$776,СВЦЭМ!$A$33:$A$776,$A177,СВЦЭМ!$B$33:$B$776,I$155)+'СЕТ СН'!$F$12</f>
        <v>192.60478749000001</v>
      </c>
      <c r="J177" s="36">
        <f>SUMIFS(СВЦЭМ!$E$33:$E$776,СВЦЭМ!$A$33:$A$776,$A177,СВЦЭМ!$B$33:$B$776,J$155)+'СЕТ СН'!$F$12</f>
        <v>185.65826999999999</v>
      </c>
      <c r="K177" s="36">
        <f>SUMIFS(СВЦЭМ!$E$33:$E$776,СВЦЭМ!$A$33:$A$776,$A177,СВЦЭМ!$B$33:$B$776,K$155)+'СЕТ СН'!$F$12</f>
        <v>181.36732569</v>
      </c>
      <c r="L177" s="36">
        <f>SUMIFS(СВЦЭМ!$E$33:$E$776,СВЦЭМ!$A$33:$A$776,$A177,СВЦЭМ!$B$33:$B$776,L$155)+'СЕТ СН'!$F$12</f>
        <v>182.39466511000001</v>
      </c>
      <c r="M177" s="36">
        <f>SUMIFS(СВЦЭМ!$E$33:$E$776,СВЦЭМ!$A$33:$A$776,$A177,СВЦЭМ!$B$33:$B$776,M$155)+'СЕТ СН'!$F$12</f>
        <v>186.89392190000001</v>
      </c>
      <c r="N177" s="36">
        <f>SUMIFS(СВЦЭМ!$E$33:$E$776,СВЦЭМ!$A$33:$A$776,$A177,СВЦЭМ!$B$33:$B$776,N$155)+'СЕТ СН'!$F$12</f>
        <v>189.64377797</v>
      </c>
      <c r="O177" s="36">
        <f>SUMIFS(СВЦЭМ!$E$33:$E$776,СВЦЭМ!$A$33:$A$776,$A177,СВЦЭМ!$B$33:$B$776,O$155)+'СЕТ СН'!$F$12</f>
        <v>188.89686890999999</v>
      </c>
      <c r="P177" s="36">
        <f>SUMIFS(СВЦЭМ!$E$33:$E$776,СВЦЭМ!$A$33:$A$776,$A177,СВЦЭМ!$B$33:$B$776,P$155)+'СЕТ СН'!$F$12</f>
        <v>190.44391087</v>
      </c>
      <c r="Q177" s="36">
        <f>SUMIFS(СВЦЭМ!$E$33:$E$776,СВЦЭМ!$A$33:$A$776,$A177,СВЦЭМ!$B$33:$B$776,Q$155)+'СЕТ СН'!$F$12</f>
        <v>190.72731243000001</v>
      </c>
      <c r="R177" s="36">
        <f>SUMIFS(СВЦЭМ!$E$33:$E$776,СВЦЭМ!$A$33:$A$776,$A177,СВЦЭМ!$B$33:$B$776,R$155)+'СЕТ СН'!$F$12</f>
        <v>188.69676845000001</v>
      </c>
      <c r="S177" s="36">
        <f>SUMIFS(СВЦЭМ!$E$33:$E$776,СВЦЭМ!$A$33:$A$776,$A177,СВЦЭМ!$B$33:$B$776,S$155)+'СЕТ СН'!$F$12</f>
        <v>179.63423202000001</v>
      </c>
      <c r="T177" s="36">
        <f>SUMIFS(СВЦЭМ!$E$33:$E$776,СВЦЭМ!$A$33:$A$776,$A177,СВЦЭМ!$B$33:$B$776,T$155)+'СЕТ СН'!$F$12</f>
        <v>174.49158803</v>
      </c>
      <c r="U177" s="36">
        <f>SUMIFS(СВЦЭМ!$E$33:$E$776,СВЦЭМ!$A$33:$A$776,$A177,СВЦЭМ!$B$33:$B$776,U$155)+'СЕТ СН'!$F$12</f>
        <v>173.47731562999999</v>
      </c>
      <c r="V177" s="36">
        <f>SUMIFS(СВЦЭМ!$E$33:$E$776,СВЦЭМ!$A$33:$A$776,$A177,СВЦЭМ!$B$33:$B$776,V$155)+'СЕТ СН'!$F$12</f>
        <v>174.34726456000001</v>
      </c>
      <c r="W177" s="36">
        <f>SUMIFS(СВЦЭМ!$E$33:$E$776,СВЦЭМ!$A$33:$A$776,$A177,СВЦЭМ!$B$33:$B$776,W$155)+'СЕТ СН'!$F$12</f>
        <v>173.93285750999999</v>
      </c>
      <c r="X177" s="36">
        <f>SUMIFS(СВЦЭМ!$E$33:$E$776,СВЦЭМ!$A$33:$A$776,$A177,СВЦЭМ!$B$33:$B$776,X$155)+'СЕТ СН'!$F$12</f>
        <v>184.38651629</v>
      </c>
      <c r="Y177" s="36">
        <f>SUMIFS(СВЦЭМ!$E$33:$E$776,СВЦЭМ!$A$33:$A$776,$A177,СВЦЭМ!$B$33:$B$776,Y$155)+'СЕТ СН'!$F$12</f>
        <v>195.54063306</v>
      </c>
    </row>
    <row r="178" spans="1:27" ht="15.75" x14ac:dyDescent="0.2">
      <c r="A178" s="35">
        <f t="shared" si="4"/>
        <v>43547</v>
      </c>
      <c r="B178" s="36">
        <f>SUMIFS(СВЦЭМ!$E$33:$E$776,СВЦЭМ!$A$33:$A$776,$A178,СВЦЭМ!$B$33:$B$776,B$155)+'СЕТ СН'!$F$12</f>
        <v>195.79562461</v>
      </c>
      <c r="C178" s="36">
        <f>SUMIFS(СВЦЭМ!$E$33:$E$776,СВЦЭМ!$A$33:$A$776,$A178,СВЦЭМ!$B$33:$B$776,C$155)+'СЕТ СН'!$F$12</f>
        <v>201.61166936000001</v>
      </c>
      <c r="D178" s="36">
        <f>SUMIFS(СВЦЭМ!$E$33:$E$776,СВЦЭМ!$A$33:$A$776,$A178,СВЦЭМ!$B$33:$B$776,D$155)+'СЕТ СН'!$F$12</f>
        <v>206.07206253000001</v>
      </c>
      <c r="E178" s="36">
        <f>SUMIFS(СВЦЭМ!$E$33:$E$776,СВЦЭМ!$A$33:$A$776,$A178,СВЦЭМ!$B$33:$B$776,E$155)+'СЕТ СН'!$F$12</f>
        <v>208.15438652</v>
      </c>
      <c r="F178" s="36">
        <f>SUMIFS(СВЦЭМ!$E$33:$E$776,СВЦЭМ!$A$33:$A$776,$A178,СВЦЭМ!$B$33:$B$776,F$155)+'СЕТ СН'!$F$12</f>
        <v>207.49284802</v>
      </c>
      <c r="G178" s="36">
        <f>SUMIFS(СВЦЭМ!$E$33:$E$776,СВЦЭМ!$A$33:$A$776,$A178,СВЦЭМ!$B$33:$B$776,G$155)+'СЕТ СН'!$F$12</f>
        <v>210.14195251000001</v>
      </c>
      <c r="H178" s="36">
        <f>SUMIFS(СВЦЭМ!$E$33:$E$776,СВЦЭМ!$A$33:$A$776,$A178,СВЦЭМ!$B$33:$B$776,H$155)+'СЕТ СН'!$F$12</f>
        <v>211.77073447000001</v>
      </c>
      <c r="I178" s="36">
        <f>SUMIFS(СВЦЭМ!$E$33:$E$776,СВЦЭМ!$A$33:$A$776,$A178,СВЦЭМ!$B$33:$B$776,I$155)+'СЕТ СН'!$F$12</f>
        <v>214.83877717999999</v>
      </c>
      <c r="J178" s="36">
        <f>SUMIFS(СВЦЭМ!$E$33:$E$776,СВЦЭМ!$A$33:$A$776,$A178,СВЦЭМ!$B$33:$B$776,J$155)+'СЕТ СН'!$F$12</f>
        <v>202.26666315</v>
      </c>
      <c r="K178" s="36">
        <f>SUMIFS(СВЦЭМ!$E$33:$E$776,СВЦЭМ!$A$33:$A$776,$A178,СВЦЭМ!$B$33:$B$776,K$155)+'СЕТ СН'!$F$12</f>
        <v>191.45647542</v>
      </c>
      <c r="L178" s="36">
        <f>SUMIFS(СВЦЭМ!$E$33:$E$776,СВЦЭМ!$A$33:$A$776,$A178,СВЦЭМ!$B$33:$B$776,L$155)+'СЕТ СН'!$F$12</f>
        <v>189.57724719000001</v>
      </c>
      <c r="M178" s="36">
        <f>SUMIFS(СВЦЭМ!$E$33:$E$776,СВЦЭМ!$A$33:$A$776,$A178,СВЦЭМ!$B$33:$B$776,M$155)+'СЕТ СН'!$F$12</f>
        <v>197.51135231999999</v>
      </c>
      <c r="N178" s="36">
        <f>SUMIFS(СВЦЭМ!$E$33:$E$776,СВЦЭМ!$A$33:$A$776,$A178,СВЦЭМ!$B$33:$B$776,N$155)+'СЕТ СН'!$F$12</f>
        <v>200.36363682999999</v>
      </c>
      <c r="O178" s="36">
        <f>SUMIFS(СВЦЭМ!$E$33:$E$776,СВЦЭМ!$A$33:$A$776,$A178,СВЦЭМ!$B$33:$B$776,O$155)+'СЕТ СН'!$F$12</f>
        <v>198.33144489</v>
      </c>
      <c r="P178" s="36">
        <f>SUMIFS(СВЦЭМ!$E$33:$E$776,СВЦЭМ!$A$33:$A$776,$A178,СВЦЭМ!$B$33:$B$776,P$155)+'СЕТ СН'!$F$12</f>
        <v>199.03936948</v>
      </c>
      <c r="Q178" s="36">
        <f>SUMIFS(СВЦЭМ!$E$33:$E$776,СВЦЭМ!$A$33:$A$776,$A178,СВЦЭМ!$B$33:$B$776,Q$155)+'СЕТ СН'!$F$12</f>
        <v>199.19707715000001</v>
      </c>
      <c r="R178" s="36">
        <f>SUMIFS(СВЦЭМ!$E$33:$E$776,СВЦЭМ!$A$33:$A$776,$A178,СВЦЭМ!$B$33:$B$776,R$155)+'СЕТ СН'!$F$12</f>
        <v>192.7907629</v>
      </c>
      <c r="S178" s="36">
        <f>SUMIFS(СВЦЭМ!$E$33:$E$776,СВЦЭМ!$A$33:$A$776,$A178,СВЦЭМ!$B$33:$B$776,S$155)+'СЕТ СН'!$F$12</f>
        <v>183.50844326999999</v>
      </c>
      <c r="T178" s="36">
        <f>SUMIFS(СВЦЭМ!$E$33:$E$776,СВЦЭМ!$A$33:$A$776,$A178,СВЦЭМ!$B$33:$B$776,T$155)+'СЕТ СН'!$F$12</f>
        <v>181.44899179000001</v>
      </c>
      <c r="U178" s="36">
        <f>SUMIFS(СВЦЭМ!$E$33:$E$776,СВЦЭМ!$A$33:$A$776,$A178,СВЦЭМ!$B$33:$B$776,U$155)+'СЕТ СН'!$F$12</f>
        <v>179.77000253</v>
      </c>
      <c r="V178" s="36">
        <f>SUMIFS(СВЦЭМ!$E$33:$E$776,СВЦЭМ!$A$33:$A$776,$A178,СВЦЭМ!$B$33:$B$776,V$155)+'СЕТ СН'!$F$12</f>
        <v>179.42777416000001</v>
      </c>
      <c r="W178" s="36">
        <f>SUMIFS(СВЦЭМ!$E$33:$E$776,СВЦЭМ!$A$33:$A$776,$A178,СВЦЭМ!$B$33:$B$776,W$155)+'СЕТ СН'!$F$12</f>
        <v>179.70880099999999</v>
      </c>
      <c r="X178" s="36">
        <f>SUMIFS(СВЦЭМ!$E$33:$E$776,СВЦЭМ!$A$33:$A$776,$A178,СВЦЭМ!$B$33:$B$776,X$155)+'СЕТ СН'!$F$12</f>
        <v>188.62248087</v>
      </c>
      <c r="Y178" s="36">
        <f>SUMIFS(СВЦЭМ!$E$33:$E$776,СВЦЭМ!$A$33:$A$776,$A178,СВЦЭМ!$B$33:$B$776,Y$155)+'СЕТ СН'!$F$12</f>
        <v>202.46289937</v>
      </c>
    </row>
    <row r="179" spans="1:27" ht="15.75" x14ac:dyDescent="0.2">
      <c r="A179" s="35">
        <f t="shared" si="4"/>
        <v>43548</v>
      </c>
      <c r="B179" s="36">
        <f>SUMIFS(СВЦЭМ!$E$33:$E$776,СВЦЭМ!$A$33:$A$776,$A179,СВЦЭМ!$B$33:$B$776,B$155)+'СЕТ СН'!$F$12</f>
        <v>197.46894434000001</v>
      </c>
      <c r="C179" s="36">
        <f>SUMIFS(СВЦЭМ!$E$33:$E$776,СВЦЭМ!$A$33:$A$776,$A179,СВЦЭМ!$B$33:$B$776,C$155)+'СЕТ СН'!$F$12</f>
        <v>200.99390292000001</v>
      </c>
      <c r="D179" s="36">
        <f>SUMIFS(СВЦЭМ!$E$33:$E$776,СВЦЭМ!$A$33:$A$776,$A179,СВЦЭМ!$B$33:$B$776,D$155)+'СЕТ СН'!$F$12</f>
        <v>215.66402020000001</v>
      </c>
      <c r="E179" s="36">
        <f>SUMIFS(СВЦЭМ!$E$33:$E$776,СВЦЭМ!$A$33:$A$776,$A179,СВЦЭМ!$B$33:$B$776,E$155)+'СЕТ СН'!$F$12</f>
        <v>220.39344341</v>
      </c>
      <c r="F179" s="36">
        <f>SUMIFS(СВЦЭМ!$E$33:$E$776,СВЦЭМ!$A$33:$A$776,$A179,СВЦЭМ!$B$33:$B$776,F$155)+'СЕТ СН'!$F$12</f>
        <v>217.71500438000001</v>
      </c>
      <c r="G179" s="36">
        <f>SUMIFS(СВЦЭМ!$E$33:$E$776,СВЦЭМ!$A$33:$A$776,$A179,СВЦЭМ!$B$33:$B$776,G$155)+'СЕТ СН'!$F$12</f>
        <v>217.05058445</v>
      </c>
      <c r="H179" s="36">
        <f>SUMIFS(СВЦЭМ!$E$33:$E$776,СВЦЭМ!$A$33:$A$776,$A179,СВЦЭМ!$B$33:$B$776,H$155)+'СЕТ СН'!$F$12</f>
        <v>214.84971779</v>
      </c>
      <c r="I179" s="36">
        <f>SUMIFS(СВЦЭМ!$E$33:$E$776,СВЦЭМ!$A$33:$A$776,$A179,СВЦЭМ!$B$33:$B$776,I$155)+'СЕТ СН'!$F$12</f>
        <v>205.65222169</v>
      </c>
      <c r="J179" s="36">
        <f>SUMIFS(СВЦЭМ!$E$33:$E$776,СВЦЭМ!$A$33:$A$776,$A179,СВЦЭМ!$B$33:$B$776,J$155)+'СЕТ СН'!$F$12</f>
        <v>199.10727016999999</v>
      </c>
      <c r="K179" s="36">
        <f>SUMIFS(СВЦЭМ!$E$33:$E$776,СВЦЭМ!$A$33:$A$776,$A179,СВЦЭМ!$B$33:$B$776,K$155)+'СЕТ СН'!$F$12</f>
        <v>191.42379704000001</v>
      </c>
      <c r="L179" s="36">
        <f>SUMIFS(СВЦЭМ!$E$33:$E$776,СВЦЭМ!$A$33:$A$776,$A179,СВЦЭМ!$B$33:$B$776,L$155)+'СЕТ СН'!$F$12</f>
        <v>189.99068541</v>
      </c>
      <c r="M179" s="36">
        <f>SUMIFS(СВЦЭМ!$E$33:$E$776,СВЦЭМ!$A$33:$A$776,$A179,СВЦЭМ!$B$33:$B$776,M$155)+'СЕТ СН'!$F$12</f>
        <v>185.90415389</v>
      </c>
      <c r="N179" s="36">
        <f>SUMIFS(СВЦЭМ!$E$33:$E$776,СВЦЭМ!$A$33:$A$776,$A179,СВЦЭМ!$B$33:$B$776,N$155)+'СЕТ СН'!$F$12</f>
        <v>183.14187179999999</v>
      </c>
      <c r="O179" s="36">
        <f>SUMIFS(СВЦЭМ!$E$33:$E$776,СВЦЭМ!$A$33:$A$776,$A179,СВЦЭМ!$B$33:$B$776,O$155)+'СЕТ СН'!$F$12</f>
        <v>183.94994917</v>
      </c>
      <c r="P179" s="36">
        <f>SUMIFS(СВЦЭМ!$E$33:$E$776,СВЦЭМ!$A$33:$A$776,$A179,СВЦЭМ!$B$33:$B$776,P$155)+'СЕТ СН'!$F$12</f>
        <v>190.45953413000001</v>
      </c>
      <c r="Q179" s="36">
        <f>SUMIFS(СВЦЭМ!$E$33:$E$776,СВЦЭМ!$A$33:$A$776,$A179,СВЦЭМ!$B$33:$B$776,Q$155)+'СЕТ СН'!$F$12</f>
        <v>193.86988471000001</v>
      </c>
      <c r="R179" s="36">
        <f>SUMIFS(СВЦЭМ!$E$33:$E$776,СВЦЭМ!$A$33:$A$776,$A179,СВЦЭМ!$B$33:$B$776,R$155)+'СЕТ СН'!$F$12</f>
        <v>191.47274895000001</v>
      </c>
      <c r="S179" s="36">
        <f>SUMIFS(СВЦЭМ!$E$33:$E$776,СВЦЭМ!$A$33:$A$776,$A179,СВЦЭМ!$B$33:$B$776,S$155)+'СЕТ СН'!$F$12</f>
        <v>187.29773650000001</v>
      </c>
      <c r="T179" s="36">
        <f>SUMIFS(СВЦЭМ!$E$33:$E$776,СВЦЭМ!$A$33:$A$776,$A179,СВЦЭМ!$B$33:$B$776,T$155)+'СЕТ СН'!$F$12</f>
        <v>184.97237132000001</v>
      </c>
      <c r="U179" s="36">
        <f>SUMIFS(СВЦЭМ!$E$33:$E$776,СВЦЭМ!$A$33:$A$776,$A179,СВЦЭМ!$B$33:$B$776,U$155)+'СЕТ СН'!$F$12</f>
        <v>179.22891634999999</v>
      </c>
      <c r="V179" s="36">
        <f>SUMIFS(СВЦЭМ!$E$33:$E$776,СВЦЭМ!$A$33:$A$776,$A179,СВЦЭМ!$B$33:$B$776,V$155)+'СЕТ СН'!$F$12</f>
        <v>176.32818004999999</v>
      </c>
      <c r="W179" s="36">
        <f>SUMIFS(СВЦЭМ!$E$33:$E$776,СВЦЭМ!$A$33:$A$776,$A179,СВЦЭМ!$B$33:$B$776,W$155)+'СЕТ СН'!$F$12</f>
        <v>177.39597932999999</v>
      </c>
      <c r="X179" s="36">
        <f>SUMIFS(СВЦЭМ!$E$33:$E$776,СВЦЭМ!$A$33:$A$776,$A179,СВЦЭМ!$B$33:$B$776,X$155)+'СЕТ СН'!$F$12</f>
        <v>190.95871310000001</v>
      </c>
      <c r="Y179" s="36">
        <f>SUMIFS(СВЦЭМ!$E$33:$E$776,СВЦЭМ!$A$33:$A$776,$A179,СВЦЭМ!$B$33:$B$776,Y$155)+'СЕТ СН'!$F$12</f>
        <v>206.40422608</v>
      </c>
    </row>
    <row r="180" spans="1:27" ht="15.75" x14ac:dyDescent="0.2">
      <c r="A180" s="35">
        <f t="shared" si="4"/>
        <v>43549</v>
      </c>
      <c r="B180" s="36">
        <f>SUMIFS(СВЦЭМ!$E$33:$E$776,СВЦЭМ!$A$33:$A$776,$A180,СВЦЭМ!$B$33:$B$776,B$155)+'СЕТ СН'!$F$12</f>
        <v>196.50999573000001</v>
      </c>
      <c r="C180" s="36">
        <f>SUMIFS(СВЦЭМ!$E$33:$E$776,СВЦЭМ!$A$33:$A$776,$A180,СВЦЭМ!$B$33:$B$776,C$155)+'СЕТ СН'!$F$12</f>
        <v>198.88541942000001</v>
      </c>
      <c r="D180" s="36">
        <f>SUMIFS(СВЦЭМ!$E$33:$E$776,СВЦЭМ!$A$33:$A$776,$A180,СВЦЭМ!$B$33:$B$776,D$155)+'СЕТ СН'!$F$12</f>
        <v>204.49266889</v>
      </c>
      <c r="E180" s="36">
        <f>SUMIFS(СВЦЭМ!$E$33:$E$776,СВЦЭМ!$A$33:$A$776,$A180,СВЦЭМ!$B$33:$B$776,E$155)+'СЕТ СН'!$F$12</f>
        <v>203.34523786</v>
      </c>
      <c r="F180" s="36">
        <f>SUMIFS(СВЦЭМ!$E$33:$E$776,СВЦЭМ!$A$33:$A$776,$A180,СВЦЭМ!$B$33:$B$776,F$155)+'СЕТ СН'!$F$12</f>
        <v>202.93676597000001</v>
      </c>
      <c r="G180" s="36">
        <f>SUMIFS(СВЦЭМ!$E$33:$E$776,СВЦЭМ!$A$33:$A$776,$A180,СВЦЭМ!$B$33:$B$776,G$155)+'СЕТ СН'!$F$12</f>
        <v>201.16551032999999</v>
      </c>
      <c r="H180" s="36">
        <f>SUMIFS(СВЦЭМ!$E$33:$E$776,СВЦЭМ!$A$33:$A$776,$A180,СВЦЭМ!$B$33:$B$776,H$155)+'СЕТ СН'!$F$12</f>
        <v>195.87779509999999</v>
      </c>
      <c r="I180" s="36">
        <f>SUMIFS(СВЦЭМ!$E$33:$E$776,СВЦЭМ!$A$33:$A$776,$A180,СВЦЭМ!$B$33:$B$776,I$155)+'СЕТ СН'!$F$12</f>
        <v>193.31897493</v>
      </c>
      <c r="J180" s="36">
        <f>SUMIFS(СВЦЭМ!$E$33:$E$776,СВЦЭМ!$A$33:$A$776,$A180,СВЦЭМ!$B$33:$B$776,J$155)+'СЕТ СН'!$F$12</f>
        <v>182.86305736</v>
      </c>
      <c r="K180" s="36">
        <f>SUMIFS(СВЦЭМ!$E$33:$E$776,СВЦЭМ!$A$33:$A$776,$A180,СВЦЭМ!$B$33:$B$776,K$155)+'СЕТ СН'!$F$12</f>
        <v>185.64566106999999</v>
      </c>
      <c r="L180" s="36">
        <f>SUMIFS(СВЦЭМ!$E$33:$E$776,СВЦЭМ!$A$33:$A$776,$A180,СВЦЭМ!$B$33:$B$776,L$155)+'СЕТ СН'!$F$12</f>
        <v>190.65977509999999</v>
      </c>
      <c r="M180" s="36">
        <f>SUMIFS(СВЦЭМ!$E$33:$E$776,СВЦЭМ!$A$33:$A$776,$A180,СВЦЭМ!$B$33:$B$776,M$155)+'СЕТ СН'!$F$12</f>
        <v>197.98196088</v>
      </c>
      <c r="N180" s="36">
        <f>SUMIFS(СВЦЭМ!$E$33:$E$776,СВЦЭМ!$A$33:$A$776,$A180,СВЦЭМ!$B$33:$B$776,N$155)+'СЕТ СН'!$F$12</f>
        <v>206.74658957</v>
      </c>
      <c r="O180" s="36">
        <f>SUMIFS(СВЦЭМ!$E$33:$E$776,СВЦЭМ!$A$33:$A$776,$A180,СВЦЭМ!$B$33:$B$776,O$155)+'СЕТ СН'!$F$12</f>
        <v>208.09827515999999</v>
      </c>
      <c r="P180" s="36">
        <f>SUMIFS(СВЦЭМ!$E$33:$E$776,СВЦЭМ!$A$33:$A$776,$A180,СВЦЭМ!$B$33:$B$776,P$155)+'СЕТ СН'!$F$12</f>
        <v>208.45688494999999</v>
      </c>
      <c r="Q180" s="36">
        <f>SUMIFS(СВЦЭМ!$E$33:$E$776,СВЦЭМ!$A$33:$A$776,$A180,СВЦЭМ!$B$33:$B$776,Q$155)+'СЕТ СН'!$F$12</f>
        <v>207.58748359000001</v>
      </c>
      <c r="R180" s="36">
        <f>SUMIFS(СВЦЭМ!$E$33:$E$776,СВЦЭМ!$A$33:$A$776,$A180,СВЦЭМ!$B$33:$B$776,R$155)+'СЕТ СН'!$F$12</f>
        <v>202.25088496999999</v>
      </c>
      <c r="S180" s="36">
        <f>SUMIFS(СВЦЭМ!$E$33:$E$776,СВЦЭМ!$A$33:$A$776,$A180,СВЦЭМ!$B$33:$B$776,S$155)+'СЕТ СН'!$F$12</f>
        <v>193.84895802</v>
      </c>
      <c r="T180" s="36">
        <f>SUMIFS(СВЦЭМ!$E$33:$E$776,СВЦЭМ!$A$33:$A$776,$A180,СВЦЭМ!$B$33:$B$776,T$155)+'СЕТ СН'!$F$12</f>
        <v>189.53588463</v>
      </c>
      <c r="U180" s="36">
        <f>SUMIFS(СВЦЭМ!$E$33:$E$776,СВЦЭМ!$A$33:$A$776,$A180,СВЦЭМ!$B$33:$B$776,U$155)+'СЕТ СН'!$F$12</f>
        <v>185.06897115999999</v>
      </c>
      <c r="V180" s="36">
        <f>SUMIFS(СВЦЭМ!$E$33:$E$776,СВЦЭМ!$A$33:$A$776,$A180,СВЦЭМ!$B$33:$B$776,V$155)+'СЕТ СН'!$F$12</f>
        <v>183.56894374000001</v>
      </c>
      <c r="W180" s="36">
        <f>SUMIFS(СВЦЭМ!$E$33:$E$776,СВЦЭМ!$A$33:$A$776,$A180,СВЦЭМ!$B$33:$B$776,W$155)+'СЕТ СН'!$F$12</f>
        <v>182.46607291000001</v>
      </c>
      <c r="X180" s="36">
        <f>SUMIFS(СВЦЭМ!$E$33:$E$776,СВЦЭМ!$A$33:$A$776,$A180,СВЦЭМ!$B$33:$B$776,X$155)+'СЕТ СН'!$F$12</f>
        <v>191.61890545</v>
      </c>
      <c r="Y180" s="36">
        <f>SUMIFS(СВЦЭМ!$E$33:$E$776,СВЦЭМ!$A$33:$A$776,$A180,СВЦЭМ!$B$33:$B$776,Y$155)+'СЕТ СН'!$F$12</f>
        <v>201.90126423000001</v>
      </c>
    </row>
    <row r="181" spans="1:27" ht="15.75" x14ac:dyDescent="0.2">
      <c r="A181" s="35">
        <f t="shared" si="4"/>
        <v>43550</v>
      </c>
      <c r="B181" s="36">
        <f>SUMIFS(СВЦЭМ!$E$33:$E$776,СВЦЭМ!$A$33:$A$776,$A181,СВЦЭМ!$B$33:$B$776,B$155)+'СЕТ СН'!$F$12</f>
        <v>197.01234842</v>
      </c>
      <c r="C181" s="36">
        <f>SUMIFS(СВЦЭМ!$E$33:$E$776,СВЦЭМ!$A$33:$A$776,$A181,СВЦЭМ!$B$33:$B$776,C$155)+'СЕТ СН'!$F$12</f>
        <v>208.05530465000001</v>
      </c>
      <c r="D181" s="36">
        <f>SUMIFS(СВЦЭМ!$E$33:$E$776,СВЦЭМ!$A$33:$A$776,$A181,СВЦЭМ!$B$33:$B$776,D$155)+'СЕТ СН'!$F$12</f>
        <v>219.38065035</v>
      </c>
      <c r="E181" s="36">
        <f>SUMIFS(СВЦЭМ!$E$33:$E$776,СВЦЭМ!$A$33:$A$776,$A181,СВЦЭМ!$B$33:$B$776,E$155)+'СЕТ СН'!$F$12</f>
        <v>222.03777889</v>
      </c>
      <c r="F181" s="36">
        <f>SUMIFS(СВЦЭМ!$E$33:$E$776,СВЦЭМ!$A$33:$A$776,$A181,СВЦЭМ!$B$33:$B$776,F$155)+'СЕТ СН'!$F$12</f>
        <v>218.05070216999999</v>
      </c>
      <c r="G181" s="36">
        <f>SUMIFS(СВЦЭМ!$E$33:$E$776,СВЦЭМ!$A$33:$A$776,$A181,СВЦЭМ!$B$33:$B$776,G$155)+'СЕТ СН'!$F$12</f>
        <v>215.26104106</v>
      </c>
      <c r="H181" s="36">
        <f>SUMIFS(СВЦЭМ!$E$33:$E$776,СВЦЭМ!$A$33:$A$776,$A181,СВЦЭМ!$B$33:$B$776,H$155)+'СЕТ СН'!$F$12</f>
        <v>202.28466560999999</v>
      </c>
      <c r="I181" s="36">
        <f>SUMIFS(СВЦЭМ!$E$33:$E$776,СВЦЭМ!$A$33:$A$776,$A181,СВЦЭМ!$B$33:$B$776,I$155)+'СЕТ СН'!$F$12</f>
        <v>195.88537815000001</v>
      </c>
      <c r="J181" s="36">
        <f>SUMIFS(СВЦЭМ!$E$33:$E$776,СВЦЭМ!$A$33:$A$776,$A181,СВЦЭМ!$B$33:$B$776,J$155)+'СЕТ СН'!$F$12</f>
        <v>185.44838505000001</v>
      </c>
      <c r="K181" s="36">
        <f>SUMIFS(СВЦЭМ!$E$33:$E$776,СВЦЭМ!$A$33:$A$776,$A181,СВЦЭМ!$B$33:$B$776,K$155)+'СЕТ СН'!$F$12</f>
        <v>182.16256455000001</v>
      </c>
      <c r="L181" s="36">
        <f>SUMIFS(СВЦЭМ!$E$33:$E$776,СВЦЭМ!$A$33:$A$776,$A181,СВЦЭМ!$B$33:$B$776,L$155)+'СЕТ СН'!$F$12</f>
        <v>181.66166143000001</v>
      </c>
      <c r="M181" s="36">
        <f>SUMIFS(СВЦЭМ!$E$33:$E$776,СВЦЭМ!$A$33:$A$776,$A181,СВЦЭМ!$B$33:$B$776,M$155)+'СЕТ СН'!$F$12</f>
        <v>186.05432923000001</v>
      </c>
      <c r="N181" s="36">
        <f>SUMIFS(СВЦЭМ!$E$33:$E$776,СВЦЭМ!$A$33:$A$776,$A181,СВЦЭМ!$B$33:$B$776,N$155)+'СЕТ СН'!$F$12</f>
        <v>191.66963648999999</v>
      </c>
      <c r="O181" s="36">
        <f>SUMIFS(СВЦЭМ!$E$33:$E$776,СВЦЭМ!$A$33:$A$776,$A181,СВЦЭМ!$B$33:$B$776,O$155)+'СЕТ СН'!$F$12</f>
        <v>193.36390333</v>
      </c>
      <c r="P181" s="36">
        <f>SUMIFS(СВЦЭМ!$E$33:$E$776,СВЦЭМ!$A$33:$A$776,$A181,СВЦЭМ!$B$33:$B$776,P$155)+'СЕТ СН'!$F$12</f>
        <v>196.92136674</v>
      </c>
      <c r="Q181" s="36">
        <f>SUMIFS(СВЦЭМ!$E$33:$E$776,СВЦЭМ!$A$33:$A$776,$A181,СВЦЭМ!$B$33:$B$776,Q$155)+'СЕТ СН'!$F$12</f>
        <v>196.27451855999999</v>
      </c>
      <c r="R181" s="36">
        <f>SUMIFS(СВЦЭМ!$E$33:$E$776,СВЦЭМ!$A$33:$A$776,$A181,СВЦЭМ!$B$33:$B$776,R$155)+'СЕТ СН'!$F$12</f>
        <v>192.01801703000001</v>
      </c>
      <c r="S181" s="36">
        <f>SUMIFS(СВЦЭМ!$E$33:$E$776,СВЦЭМ!$A$33:$A$776,$A181,СВЦЭМ!$B$33:$B$776,S$155)+'СЕТ СН'!$F$12</f>
        <v>182.14024732999999</v>
      </c>
      <c r="T181" s="36">
        <f>SUMIFS(СВЦЭМ!$E$33:$E$776,СВЦЭМ!$A$33:$A$776,$A181,СВЦЭМ!$B$33:$B$776,T$155)+'СЕТ СН'!$F$12</f>
        <v>179.14552441000001</v>
      </c>
      <c r="U181" s="36">
        <f>SUMIFS(СВЦЭМ!$E$33:$E$776,СВЦЭМ!$A$33:$A$776,$A181,СВЦЭМ!$B$33:$B$776,U$155)+'СЕТ СН'!$F$12</f>
        <v>175.62356351</v>
      </c>
      <c r="V181" s="36">
        <f>SUMIFS(СВЦЭМ!$E$33:$E$776,СВЦЭМ!$A$33:$A$776,$A181,СВЦЭМ!$B$33:$B$776,V$155)+'СЕТ СН'!$F$12</f>
        <v>175.67009143000001</v>
      </c>
      <c r="W181" s="36">
        <f>SUMIFS(СВЦЭМ!$E$33:$E$776,СВЦЭМ!$A$33:$A$776,$A181,СВЦЭМ!$B$33:$B$776,W$155)+'СЕТ СН'!$F$12</f>
        <v>176.47969816</v>
      </c>
      <c r="X181" s="36">
        <f>SUMIFS(СВЦЭМ!$E$33:$E$776,СВЦЭМ!$A$33:$A$776,$A181,СВЦЭМ!$B$33:$B$776,X$155)+'СЕТ СН'!$F$12</f>
        <v>187.78069858999999</v>
      </c>
      <c r="Y181" s="36">
        <f>SUMIFS(СВЦЭМ!$E$33:$E$776,СВЦЭМ!$A$33:$A$776,$A181,СВЦЭМ!$B$33:$B$776,Y$155)+'СЕТ СН'!$F$12</f>
        <v>200.35554719000001</v>
      </c>
    </row>
    <row r="182" spans="1:27" ht="15.75" x14ac:dyDescent="0.2">
      <c r="A182" s="35">
        <f t="shared" si="4"/>
        <v>43551</v>
      </c>
      <c r="B182" s="36">
        <f>SUMIFS(СВЦЭМ!$E$33:$E$776,СВЦЭМ!$A$33:$A$776,$A182,СВЦЭМ!$B$33:$B$776,B$155)+'СЕТ СН'!$F$12</f>
        <v>208.79372727000001</v>
      </c>
      <c r="C182" s="36">
        <f>SUMIFS(СВЦЭМ!$E$33:$E$776,СВЦЭМ!$A$33:$A$776,$A182,СВЦЭМ!$B$33:$B$776,C$155)+'СЕТ СН'!$F$12</f>
        <v>213.49365515</v>
      </c>
      <c r="D182" s="36">
        <f>SUMIFS(СВЦЭМ!$E$33:$E$776,СВЦЭМ!$A$33:$A$776,$A182,СВЦЭМ!$B$33:$B$776,D$155)+'СЕТ СН'!$F$12</f>
        <v>217.90284245999999</v>
      </c>
      <c r="E182" s="36">
        <f>SUMIFS(СВЦЭМ!$E$33:$E$776,СВЦЭМ!$A$33:$A$776,$A182,СВЦЭМ!$B$33:$B$776,E$155)+'СЕТ СН'!$F$12</f>
        <v>220.03199522</v>
      </c>
      <c r="F182" s="36">
        <f>SUMIFS(СВЦЭМ!$E$33:$E$776,СВЦЭМ!$A$33:$A$776,$A182,СВЦЭМ!$B$33:$B$776,F$155)+'СЕТ СН'!$F$12</f>
        <v>220.96854579000001</v>
      </c>
      <c r="G182" s="36">
        <f>SUMIFS(СВЦЭМ!$E$33:$E$776,СВЦЭМ!$A$33:$A$776,$A182,СВЦЭМ!$B$33:$B$776,G$155)+'СЕТ СН'!$F$12</f>
        <v>212.60528521000001</v>
      </c>
      <c r="H182" s="36">
        <f>SUMIFS(СВЦЭМ!$E$33:$E$776,СВЦЭМ!$A$33:$A$776,$A182,СВЦЭМ!$B$33:$B$776,H$155)+'СЕТ СН'!$F$12</f>
        <v>206.31809188</v>
      </c>
      <c r="I182" s="36">
        <f>SUMIFS(СВЦЭМ!$E$33:$E$776,СВЦЭМ!$A$33:$A$776,$A182,СВЦЭМ!$B$33:$B$776,I$155)+'СЕТ СН'!$F$12</f>
        <v>194.43851115000001</v>
      </c>
      <c r="J182" s="36">
        <f>SUMIFS(СВЦЭМ!$E$33:$E$776,СВЦЭМ!$A$33:$A$776,$A182,СВЦЭМ!$B$33:$B$776,J$155)+'СЕТ СН'!$F$12</f>
        <v>184.08976741000001</v>
      </c>
      <c r="K182" s="36">
        <f>SUMIFS(СВЦЭМ!$E$33:$E$776,СВЦЭМ!$A$33:$A$776,$A182,СВЦЭМ!$B$33:$B$776,K$155)+'СЕТ СН'!$F$12</f>
        <v>180.89014879000001</v>
      </c>
      <c r="L182" s="36">
        <f>SUMIFS(СВЦЭМ!$E$33:$E$776,СВЦЭМ!$A$33:$A$776,$A182,СВЦЭМ!$B$33:$B$776,L$155)+'СЕТ СН'!$F$12</f>
        <v>181.56001584000001</v>
      </c>
      <c r="M182" s="36">
        <f>SUMIFS(СВЦЭМ!$E$33:$E$776,СВЦЭМ!$A$33:$A$776,$A182,СВЦЭМ!$B$33:$B$776,M$155)+'СЕТ СН'!$F$12</f>
        <v>185.03606884000001</v>
      </c>
      <c r="N182" s="36">
        <f>SUMIFS(СВЦЭМ!$E$33:$E$776,СВЦЭМ!$A$33:$A$776,$A182,СВЦЭМ!$B$33:$B$776,N$155)+'СЕТ СН'!$F$12</f>
        <v>194.90671925000001</v>
      </c>
      <c r="O182" s="36">
        <f>SUMIFS(СВЦЭМ!$E$33:$E$776,СВЦЭМ!$A$33:$A$776,$A182,СВЦЭМ!$B$33:$B$776,O$155)+'СЕТ СН'!$F$12</f>
        <v>196.04008467</v>
      </c>
      <c r="P182" s="36">
        <f>SUMIFS(СВЦЭМ!$E$33:$E$776,СВЦЭМ!$A$33:$A$776,$A182,СВЦЭМ!$B$33:$B$776,P$155)+'СЕТ СН'!$F$12</f>
        <v>200.72211385</v>
      </c>
      <c r="Q182" s="36">
        <f>SUMIFS(СВЦЭМ!$E$33:$E$776,СВЦЭМ!$A$33:$A$776,$A182,СВЦЭМ!$B$33:$B$776,Q$155)+'СЕТ СН'!$F$12</f>
        <v>199.21151330000001</v>
      </c>
      <c r="R182" s="36">
        <f>SUMIFS(СВЦЭМ!$E$33:$E$776,СВЦЭМ!$A$33:$A$776,$A182,СВЦЭМ!$B$33:$B$776,R$155)+'СЕТ СН'!$F$12</f>
        <v>192.78122572999999</v>
      </c>
      <c r="S182" s="36">
        <f>SUMIFS(СВЦЭМ!$E$33:$E$776,СВЦЭМ!$A$33:$A$776,$A182,СВЦЭМ!$B$33:$B$776,S$155)+'СЕТ СН'!$F$12</f>
        <v>184.57019055999999</v>
      </c>
      <c r="T182" s="36">
        <f>SUMIFS(СВЦЭМ!$E$33:$E$776,СВЦЭМ!$A$33:$A$776,$A182,СВЦЭМ!$B$33:$B$776,T$155)+'СЕТ СН'!$F$12</f>
        <v>180.75331051000001</v>
      </c>
      <c r="U182" s="36">
        <f>SUMIFS(СВЦЭМ!$E$33:$E$776,СВЦЭМ!$A$33:$A$776,$A182,СВЦЭМ!$B$33:$B$776,U$155)+'СЕТ СН'!$F$12</f>
        <v>179.12322261</v>
      </c>
      <c r="V182" s="36">
        <f>SUMIFS(СВЦЭМ!$E$33:$E$776,СВЦЭМ!$A$33:$A$776,$A182,СВЦЭМ!$B$33:$B$776,V$155)+'СЕТ СН'!$F$12</f>
        <v>177.70736625999999</v>
      </c>
      <c r="W182" s="36">
        <f>SUMIFS(СВЦЭМ!$E$33:$E$776,СВЦЭМ!$A$33:$A$776,$A182,СВЦЭМ!$B$33:$B$776,W$155)+'СЕТ СН'!$F$12</f>
        <v>176.66652266</v>
      </c>
      <c r="X182" s="36">
        <f>SUMIFS(СВЦЭМ!$E$33:$E$776,СВЦЭМ!$A$33:$A$776,$A182,СВЦЭМ!$B$33:$B$776,X$155)+'СЕТ СН'!$F$12</f>
        <v>188.96922516999999</v>
      </c>
      <c r="Y182" s="36">
        <f>SUMIFS(СВЦЭМ!$E$33:$E$776,СВЦЭМ!$A$33:$A$776,$A182,СВЦЭМ!$B$33:$B$776,Y$155)+'СЕТ СН'!$F$12</f>
        <v>200.43612931999999</v>
      </c>
    </row>
    <row r="183" spans="1:27" ht="15.75" x14ac:dyDescent="0.2">
      <c r="A183" s="35">
        <f t="shared" si="4"/>
        <v>43552</v>
      </c>
      <c r="B183" s="36">
        <f>SUMIFS(СВЦЭМ!$E$33:$E$776,СВЦЭМ!$A$33:$A$776,$A183,СВЦЭМ!$B$33:$B$776,B$155)+'СЕТ СН'!$F$12</f>
        <v>208.39480531000001</v>
      </c>
      <c r="C183" s="36">
        <f>SUMIFS(СВЦЭМ!$E$33:$E$776,СВЦЭМ!$A$33:$A$776,$A183,СВЦЭМ!$B$33:$B$776,C$155)+'СЕТ СН'!$F$12</f>
        <v>215.57441753000001</v>
      </c>
      <c r="D183" s="36">
        <f>SUMIFS(СВЦЭМ!$E$33:$E$776,СВЦЭМ!$A$33:$A$776,$A183,СВЦЭМ!$B$33:$B$776,D$155)+'СЕТ СН'!$F$12</f>
        <v>219.65324698000001</v>
      </c>
      <c r="E183" s="36">
        <f>SUMIFS(СВЦЭМ!$E$33:$E$776,СВЦЭМ!$A$33:$A$776,$A183,СВЦЭМ!$B$33:$B$776,E$155)+'СЕТ СН'!$F$12</f>
        <v>220.31436837000001</v>
      </c>
      <c r="F183" s="36">
        <f>SUMIFS(СВЦЭМ!$E$33:$E$776,СВЦЭМ!$A$33:$A$776,$A183,СВЦЭМ!$B$33:$B$776,F$155)+'СЕТ СН'!$F$12</f>
        <v>219.57660003999999</v>
      </c>
      <c r="G183" s="36">
        <f>SUMIFS(СВЦЭМ!$E$33:$E$776,СВЦЭМ!$A$33:$A$776,$A183,СВЦЭМ!$B$33:$B$776,G$155)+'СЕТ СН'!$F$12</f>
        <v>212.66075412999999</v>
      </c>
      <c r="H183" s="36">
        <f>SUMIFS(СВЦЭМ!$E$33:$E$776,СВЦЭМ!$A$33:$A$776,$A183,СВЦЭМ!$B$33:$B$776,H$155)+'СЕТ СН'!$F$12</f>
        <v>207.39385347999999</v>
      </c>
      <c r="I183" s="36">
        <f>SUMIFS(СВЦЭМ!$E$33:$E$776,СВЦЭМ!$A$33:$A$776,$A183,СВЦЭМ!$B$33:$B$776,I$155)+'СЕТ СН'!$F$12</f>
        <v>199.34264184</v>
      </c>
      <c r="J183" s="36">
        <f>SUMIFS(СВЦЭМ!$E$33:$E$776,СВЦЭМ!$A$33:$A$776,$A183,СВЦЭМ!$B$33:$B$776,J$155)+'СЕТ СН'!$F$12</f>
        <v>189.48250367</v>
      </c>
      <c r="K183" s="36">
        <f>SUMIFS(СВЦЭМ!$E$33:$E$776,СВЦЭМ!$A$33:$A$776,$A183,СВЦЭМ!$B$33:$B$776,K$155)+'СЕТ СН'!$F$12</f>
        <v>183.64548187</v>
      </c>
      <c r="L183" s="36">
        <f>SUMIFS(СВЦЭМ!$E$33:$E$776,СВЦЭМ!$A$33:$A$776,$A183,СВЦЭМ!$B$33:$B$776,L$155)+'СЕТ СН'!$F$12</f>
        <v>185.38362866</v>
      </c>
      <c r="M183" s="36">
        <f>SUMIFS(СВЦЭМ!$E$33:$E$776,СВЦЭМ!$A$33:$A$776,$A183,СВЦЭМ!$B$33:$B$776,M$155)+'СЕТ СН'!$F$12</f>
        <v>187.94218541000001</v>
      </c>
      <c r="N183" s="36">
        <f>SUMIFS(СВЦЭМ!$E$33:$E$776,СВЦЭМ!$A$33:$A$776,$A183,СВЦЭМ!$B$33:$B$776,N$155)+'СЕТ СН'!$F$12</f>
        <v>198.11004303999999</v>
      </c>
      <c r="O183" s="36">
        <f>SUMIFS(СВЦЭМ!$E$33:$E$776,СВЦЭМ!$A$33:$A$776,$A183,СВЦЭМ!$B$33:$B$776,O$155)+'СЕТ СН'!$F$12</f>
        <v>199.84553732000001</v>
      </c>
      <c r="P183" s="36">
        <f>SUMIFS(СВЦЭМ!$E$33:$E$776,СВЦЭМ!$A$33:$A$776,$A183,СВЦЭМ!$B$33:$B$776,P$155)+'СЕТ СН'!$F$12</f>
        <v>202.33902709</v>
      </c>
      <c r="Q183" s="36">
        <f>SUMIFS(СВЦЭМ!$E$33:$E$776,СВЦЭМ!$A$33:$A$776,$A183,СВЦЭМ!$B$33:$B$776,Q$155)+'СЕТ СН'!$F$12</f>
        <v>202.12795588</v>
      </c>
      <c r="R183" s="36">
        <f>SUMIFS(СВЦЭМ!$E$33:$E$776,СВЦЭМ!$A$33:$A$776,$A183,СВЦЭМ!$B$33:$B$776,R$155)+'СЕТ СН'!$F$12</f>
        <v>196.36687921000001</v>
      </c>
      <c r="S183" s="36">
        <f>SUMIFS(СВЦЭМ!$E$33:$E$776,СВЦЭМ!$A$33:$A$776,$A183,СВЦЭМ!$B$33:$B$776,S$155)+'СЕТ СН'!$F$12</f>
        <v>191.87700642999999</v>
      </c>
      <c r="T183" s="36">
        <f>SUMIFS(СВЦЭМ!$E$33:$E$776,СВЦЭМ!$A$33:$A$776,$A183,СВЦЭМ!$B$33:$B$776,T$155)+'СЕТ СН'!$F$12</f>
        <v>187.91202014000001</v>
      </c>
      <c r="U183" s="36">
        <f>SUMIFS(СВЦЭМ!$E$33:$E$776,СВЦЭМ!$A$33:$A$776,$A183,СВЦЭМ!$B$33:$B$776,U$155)+'СЕТ СН'!$F$12</f>
        <v>184.47167836</v>
      </c>
      <c r="V183" s="36">
        <f>SUMIFS(СВЦЭМ!$E$33:$E$776,СВЦЭМ!$A$33:$A$776,$A183,СВЦЭМ!$B$33:$B$776,V$155)+'СЕТ СН'!$F$12</f>
        <v>184.06755744</v>
      </c>
      <c r="W183" s="36">
        <f>SUMIFS(СВЦЭМ!$E$33:$E$776,СВЦЭМ!$A$33:$A$776,$A183,СВЦЭМ!$B$33:$B$776,W$155)+'СЕТ СН'!$F$12</f>
        <v>182.98047969000001</v>
      </c>
      <c r="X183" s="36">
        <f>SUMIFS(СВЦЭМ!$E$33:$E$776,СВЦЭМ!$A$33:$A$776,$A183,СВЦЭМ!$B$33:$B$776,X$155)+'СЕТ СН'!$F$12</f>
        <v>191.61846535000001</v>
      </c>
      <c r="Y183" s="36">
        <f>SUMIFS(СВЦЭМ!$E$33:$E$776,СВЦЭМ!$A$33:$A$776,$A183,СВЦЭМ!$B$33:$B$776,Y$155)+'СЕТ СН'!$F$12</f>
        <v>205.51735886</v>
      </c>
    </row>
    <row r="184" spans="1:27" ht="15.75" x14ac:dyDescent="0.2">
      <c r="A184" s="35">
        <f t="shared" si="4"/>
        <v>43553</v>
      </c>
      <c r="B184" s="36">
        <f>SUMIFS(СВЦЭМ!$E$33:$E$776,СВЦЭМ!$A$33:$A$776,$A184,СВЦЭМ!$B$33:$B$776,B$155)+'СЕТ СН'!$F$12</f>
        <v>206.17828926000001</v>
      </c>
      <c r="C184" s="36">
        <f>SUMIFS(СВЦЭМ!$E$33:$E$776,СВЦЭМ!$A$33:$A$776,$A184,СВЦЭМ!$B$33:$B$776,C$155)+'СЕТ СН'!$F$12</f>
        <v>214.05046770000001</v>
      </c>
      <c r="D184" s="36">
        <f>SUMIFS(СВЦЭМ!$E$33:$E$776,СВЦЭМ!$A$33:$A$776,$A184,СВЦЭМ!$B$33:$B$776,D$155)+'СЕТ СН'!$F$12</f>
        <v>217.22067478</v>
      </c>
      <c r="E184" s="36">
        <f>SUMIFS(СВЦЭМ!$E$33:$E$776,СВЦЭМ!$A$33:$A$776,$A184,СВЦЭМ!$B$33:$B$776,E$155)+'СЕТ СН'!$F$12</f>
        <v>219.80087054000001</v>
      </c>
      <c r="F184" s="36">
        <f>SUMIFS(СВЦЭМ!$E$33:$E$776,СВЦЭМ!$A$33:$A$776,$A184,СВЦЭМ!$B$33:$B$776,F$155)+'СЕТ СН'!$F$12</f>
        <v>220.40910431</v>
      </c>
      <c r="G184" s="36">
        <f>SUMIFS(СВЦЭМ!$E$33:$E$776,СВЦЭМ!$A$33:$A$776,$A184,СВЦЭМ!$B$33:$B$776,G$155)+'СЕТ СН'!$F$12</f>
        <v>217.34704848000001</v>
      </c>
      <c r="H184" s="36">
        <f>SUMIFS(СВЦЭМ!$E$33:$E$776,СВЦЭМ!$A$33:$A$776,$A184,СВЦЭМ!$B$33:$B$776,H$155)+'СЕТ СН'!$F$12</f>
        <v>207.46355075</v>
      </c>
      <c r="I184" s="36">
        <f>SUMIFS(СВЦЭМ!$E$33:$E$776,СВЦЭМ!$A$33:$A$776,$A184,СВЦЭМ!$B$33:$B$776,I$155)+'СЕТ СН'!$F$12</f>
        <v>200.07295952999999</v>
      </c>
      <c r="J184" s="36">
        <f>SUMIFS(СВЦЭМ!$E$33:$E$776,СВЦЭМ!$A$33:$A$776,$A184,СВЦЭМ!$B$33:$B$776,J$155)+'СЕТ СН'!$F$12</f>
        <v>189.70124537000001</v>
      </c>
      <c r="K184" s="36">
        <f>SUMIFS(СВЦЭМ!$E$33:$E$776,СВЦЭМ!$A$33:$A$776,$A184,СВЦЭМ!$B$33:$B$776,K$155)+'СЕТ СН'!$F$12</f>
        <v>183.02412054000001</v>
      </c>
      <c r="L184" s="36">
        <f>SUMIFS(СВЦЭМ!$E$33:$E$776,СВЦЭМ!$A$33:$A$776,$A184,СВЦЭМ!$B$33:$B$776,L$155)+'СЕТ СН'!$F$12</f>
        <v>188.52942798000001</v>
      </c>
      <c r="M184" s="36">
        <f>SUMIFS(СВЦЭМ!$E$33:$E$776,СВЦЭМ!$A$33:$A$776,$A184,СВЦЭМ!$B$33:$B$776,M$155)+'СЕТ СН'!$F$12</f>
        <v>192.90633664000001</v>
      </c>
      <c r="N184" s="36">
        <f>SUMIFS(СВЦЭМ!$E$33:$E$776,СВЦЭМ!$A$33:$A$776,$A184,СВЦЭМ!$B$33:$B$776,N$155)+'СЕТ СН'!$F$12</f>
        <v>195.15073697</v>
      </c>
      <c r="O184" s="36">
        <f>SUMIFS(СВЦЭМ!$E$33:$E$776,СВЦЭМ!$A$33:$A$776,$A184,СВЦЭМ!$B$33:$B$776,O$155)+'СЕТ СН'!$F$12</f>
        <v>196.90228445</v>
      </c>
      <c r="P184" s="36">
        <f>SUMIFS(СВЦЭМ!$E$33:$E$776,СВЦЭМ!$A$33:$A$776,$A184,СВЦЭМ!$B$33:$B$776,P$155)+'СЕТ СН'!$F$12</f>
        <v>199.35028969999999</v>
      </c>
      <c r="Q184" s="36">
        <f>SUMIFS(СВЦЭМ!$E$33:$E$776,СВЦЭМ!$A$33:$A$776,$A184,СВЦЭМ!$B$33:$B$776,Q$155)+'СЕТ СН'!$F$12</f>
        <v>199.08796434000001</v>
      </c>
      <c r="R184" s="36">
        <f>SUMIFS(СВЦЭМ!$E$33:$E$776,СВЦЭМ!$A$33:$A$776,$A184,СВЦЭМ!$B$33:$B$776,R$155)+'СЕТ СН'!$F$12</f>
        <v>193.73030732000001</v>
      </c>
      <c r="S184" s="36">
        <f>SUMIFS(СВЦЭМ!$E$33:$E$776,СВЦЭМ!$A$33:$A$776,$A184,СВЦЭМ!$B$33:$B$776,S$155)+'СЕТ СН'!$F$12</f>
        <v>187.15716093</v>
      </c>
      <c r="T184" s="36">
        <f>SUMIFS(СВЦЭМ!$E$33:$E$776,СВЦЭМ!$A$33:$A$776,$A184,СВЦЭМ!$B$33:$B$776,T$155)+'СЕТ СН'!$F$12</f>
        <v>184.28306117</v>
      </c>
      <c r="U184" s="36">
        <f>SUMIFS(СВЦЭМ!$E$33:$E$776,СВЦЭМ!$A$33:$A$776,$A184,СВЦЭМ!$B$33:$B$776,U$155)+'СЕТ СН'!$F$12</f>
        <v>177.72260016999999</v>
      </c>
      <c r="V184" s="36">
        <f>SUMIFS(СВЦЭМ!$E$33:$E$776,СВЦЭМ!$A$33:$A$776,$A184,СВЦЭМ!$B$33:$B$776,V$155)+'СЕТ СН'!$F$12</f>
        <v>176.51024086000001</v>
      </c>
      <c r="W184" s="36">
        <f>SUMIFS(СВЦЭМ!$E$33:$E$776,СВЦЭМ!$A$33:$A$776,$A184,СВЦЭМ!$B$33:$B$776,W$155)+'СЕТ СН'!$F$12</f>
        <v>172.10410533000001</v>
      </c>
      <c r="X184" s="36">
        <f>SUMIFS(СВЦЭМ!$E$33:$E$776,СВЦЭМ!$A$33:$A$776,$A184,СВЦЭМ!$B$33:$B$776,X$155)+'СЕТ СН'!$F$12</f>
        <v>184.10924790999999</v>
      </c>
      <c r="Y184" s="36">
        <f>SUMIFS(СВЦЭМ!$E$33:$E$776,СВЦЭМ!$A$33:$A$776,$A184,СВЦЭМ!$B$33:$B$776,Y$155)+'СЕТ СН'!$F$12</f>
        <v>196.36577563</v>
      </c>
    </row>
    <row r="185" spans="1:27" ht="15.75" x14ac:dyDescent="0.2">
      <c r="A185" s="35">
        <f t="shared" si="4"/>
        <v>43554</v>
      </c>
      <c r="B185" s="36">
        <f>SUMIFS(СВЦЭМ!$E$33:$E$776,СВЦЭМ!$A$33:$A$776,$A185,СВЦЭМ!$B$33:$B$776,B$155)+'СЕТ СН'!$F$12</f>
        <v>201.43320143</v>
      </c>
      <c r="C185" s="36">
        <f>SUMIFS(СВЦЭМ!$E$33:$E$776,СВЦЭМ!$A$33:$A$776,$A185,СВЦЭМ!$B$33:$B$776,C$155)+'СЕТ СН'!$F$12</f>
        <v>203.60005221</v>
      </c>
      <c r="D185" s="36">
        <f>SUMIFS(СВЦЭМ!$E$33:$E$776,СВЦЭМ!$A$33:$A$776,$A185,СВЦЭМ!$B$33:$B$776,D$155)+'СЕТ СН'!$F$12</f>
        <v>209.07787661</v>
      </c>
      <c r="E185" s="36">
        <f>SUMIFS(СВЦЭМ!$E$33:$E$776,СВЦЭМ!$A$33:$A$776,$A185,СВЦЭМ!$B$33:$B$776,E$155)+'СЕТ СН'!$F$12</f>
        <v>211.60174573</v>
      </c>
      <c r="F185" s="36">
        <f>SUMIFS(СВЦЭМ!$E$33:$E$776,СВЦЭМ!$A$33:$A$776,$A185,СВЦЭМ!$B$33:$B$776,F$155)+'СЕТ СН'!$F$12</f>
        <v>211.4135354</v>
      </c>
      <c r="G185" s="36">
        <f>SUMIFS(СВЦЭМ!$E$33:$E$776,СВЦЭМ!$A$33:$A$776,$A185,СВЦЭМ!$B$33:$B$776,G$155)+'СЕТ СН'!$F$12</f>
        <v>209.23383526999999</v>
      </c>
      <c r="H185" s="36">
        <f>SUMIFS(СВЦЭМ!$E$33:$E$776,СВЦЭМ!$A$33:$A$776,$A185,СВЦЭМ!$B$33:$B$776,H$155)+'СЕТ СН'!$F$12</f>
        <v>205.13950771</v>
      </c>
      <c r="I185" s="36">
        <f>SUMIFS(СВЦЭМ!$E$33:$E$776,СВЦЭМ!$A$33:$A$776,$A185,СВЦЭМ!$B$33:$B$776,I$155)+'СЕТ СН'!$F$12</f>
        <v>198.52816630000001</v>
      </c>
      <c r="J185" s="36">
        <f>SUMIFS(СВЦЭМ!$E$33:$E$776,СВЦЭМ!$A$33:$A$776,$A185,СВЦЭМ!$B$33:$B$776,J$155)+'СЕТ СН'!$F$12</f>
        <v>181.33202066000001</v>
      </c>
      <c r="K185" s="36">
        <f>SUMIFS(СВЦЭМ!$E$33:$E$776,СВЦЭМ!$A$33:$A$776,$A185,СВЦЭМ!$B$33:$B$776,K$155)+'СЕТ СН'!$F$12</f>
        <v>174.50450108000001</v>
      </c>
      <c r="L185" s="36">
        <f>SUMIFS(СВЦЭМ!$E$33:$E$776,СВЦЭМ!$A$33:$A$776,$A185,СВЦЭМ!$B$33:$B$776,L$155)+'СЕТ СН'!$F$12</f>
        <v>173.13559737</v>
      </c>
      <c r="M185" s="36">
        <f>SUMIFS(СВЦЭМ!$E$33:$E$776,СВЦЭМ!$A$33:$A$776,$A185,СВЦЭМ!$B$33:$B$776,M$155)+'СЕТ СН'!$F$12</f>
        <v>177.04294213</v>
      </c>
      <c r="N185" s="36">
        <f>SUMIFS(СВЦЭМ!$E$33:$E$776,СВЦЭМ!$A$33:$A$776,$A185,СВЦЭМ!$B$33:$B$776,N$155)+'СЕТ СН'!$F$12</f>
        <v>185.55043641</v>
      </c>
      <c r="O185" s="36">
        <f>SUMIFS(СВЦЭМ!$E$33:$E$776,СВЦЭМ!$A$33:$A$776,$A185,СВЦЭМ!$B$33:$B$776,O$155)+'СЕТ СН'!$F$12</f>
        <v>189.82958237</v>
      </c>
      <c r="P185" s="36">
        <f>SUMIFS(СВЦЭМ!$E$33:$E$776,СВЦЭМ!$A$33:$A$776,$A185,СВЦЭМ!$B$33:$B$776,P$155)+'СЕТ СН'!$F$12</f>
        <v>190.49611282000001</v>
      </c>
      <c r="Q185" s="36">
        <f>SUMIFS(СВЦЭМ!$E$33:$E$776,СВЦЭМ!$A$33:$A$776,$A185,СВЦЭМ!$B$33:$B$776,Q$155)+'СЕТ СН'!$F$12</f>
        <v>190.51990486</v>
      </c>
      <c r="R185" s="36">
        <f>SUMIFS(СВЦЭМ!$E$33:$E$776,СВЦЭМ!$A$33:$A$776,$A185,СВЦЭМ!$B$33:$B$776,R$155)+'СЕТ СН'!$F$12</f>
        <v>185.07567248000001</v>
      </c>
      <c r="S185" s="36">
        <f>SUMIFS(СВЦЭМ!$E$33:$E$776,СВЦЭМ!$A$33:$A$776,$A185,СВЦЭМ!$B$33:$B$776,S$155)+'СЕТ СН'!$F$12</f>
        <v>176.00644253999999</v>
      </c>
      <c r="T185" s="36">
        <f>SUMIFS(СВЦЭМ!$E$33:$E$776,СВЦЭМ!$A$33:$A$776,$A185,СВЦЭМ!$B$33:$B$776,T$155)+'СЕТ СН'!$F$12</f>
        <v>173.68966924</v>
      </c>
      <c r="U185" s="36">
        <f>SUMIFS(СВЦЭМ!$E$33:$E$776,СВЦЭМ!$A$33:$A$776,$A185,СВЦЭМ!$B$33:$B$776,U$155)+'СЕТ СН'!$F$12</f>
        <v>169.45586416</v>
      </c>
      <c r="V185" s="36">
        <f>SUMIFS(СВЦЭМ!$E$33:$E$776,СВЦЭМ!$A$33:$A$776,$A185,СВЦЭМ!$B$33:$B$776,V$155)+'СЕТ СН'!$F$12</f>
        <v>165.91566026000001</v>
      </c>
      <c r="W185" s="36">
        <f>SUMIFS(СВЦЭМ!$E$33:$E$776,СВЦЭМ!$A$33:$A$776,$A185,СВЦЭМ!$B$33:$B$776,W$155)+'СЕТ СН'!$F$12</f>
        <v>167.62331388000001</v>
      </c>
      <c r="X185" s="36">
        <f>SUMIFS(СВЦЭМ!$E$33:$E$776,СВЦЭМ!$A$33:$A$776,$A185,СВЦЭМ!$B$33:$B$776,X$155)+'СЕТ СН'!$F$12</f>
        <v>178.33096302000001</v>
      </c>
      <c r="Y185" s="36">
        <f>SUMIFS(СВЦЭМ!$E$33:$E$776,СВЦЭМ!$A$33:$A$776,$A185,СВЦЭМ!$B$33:$B$776,Y$155)+'СЕТ СН'!$F$12</f>
        <v>193.06014873000001</v>
      </c>
    </row>
    <row r="186" spans="1:27" ht="15.75" x14ac:dyDescent="0.2">
      <c r="A186" s="35">
        <f t="shared" si="4"/>
        <v>43555</v>
      </c>
      <c r="B186" s="36">
        <f>SUMIFS(СВЦЭМ!$E$33:$E$776,СВЦЭМ!$A$33:$A$776,$A186,СВЦЭМ!$B$33:$B$776,B$155)+'СЕТ СН'!$F$12</f>
        <v>200.18220171999999</v>
      </c>
      <c r="C186" s="36">
        <f>SUMIFS(СВЦЭМ!$E$33:$E$776,СВЦЭМ!$A$33:$A$776,$A186,СВЦЭМ!$B$33:$B$776,C$155)+'СЕТ СН'!$F$12</f>
        <v>206.55115961999999</v>
      </c>
      <c r="D186" s="36">
        <f>SUMIFS(СВЦЭМ!$E$33:$E$776,СВЦЭМ!$A$33:$A$776,$A186,СВЦЭМ!$B$33:$B$776,D$155)+'СЕТ СН'!$F$12</f>
        <v>211.37103576999999</v>
      </c>
      <c r="E186" s="36">
        <f>SUMIFS(СВЦЭМ!$E$33:$E$776,СВЦЭМ!$A$33:$A$776,$A186,СВЦЭМ!$B$33:$B$776,E$155)+'СЕТ СН'!$F$12</f>
        <v>213.38861034000001</v>
      </c>
      <c r="F186" s="36">
        <f>SUMIFS(СВЦЭМ!$E$33:$E$776,СВЦЭМ!$A$33:$A$776,$A186,СВЦЭМ!$B$33:$B$776,F$155)+'СЕТ СН'!$F$12</f>
        <v>213.69881548999999</v>
      </c>
      <c r="G186" s="36">
        <f>SUMIFS(СВЦЭМ!$E$33:$E$776,СВЦЭМ!$A$33:$A$776,$A186,СВЦЭМ!$B$33:$B$776,G$155)+'СЕТ СН'!$F$12</f>
        <v>212.38212787000001</v>
      </c>
      <c r="H186" s="36">
        <f>SUMIFS(СВЦЭМ!$E$33:$E$776,СВЦЭМ!$A$33:$A$776,$A186,СВЦЭМ!$B$33:$B$776,H$155)+'СЕТ СН'!$F$12</f>
        <v>206.64738586000001</v>
      </c>
      <c r="I186" s="36">
        <f>SUMIFS(СВЦЭМ!$E$33:$E$776,СВЦЭМ!$A$33:$A$776,$A186,СВЦЭМ!$B$33:$B$776,I$155)+'СЕТ СН'!$F$12</f>
        <v>197.58101765000001</v>
      </c>
      <c r="J186" s="36">
        <f>SUMIFS(СВЦЭМ!$E$33:$E$776,СВЦЭМ!$A$33:$A$776,$A186,СВЦЭМ!$B$33:$B$776,J$155)+'СЕТ СН'!$F$12</f>
        <v>182.65726436</v>
      </c>
      <c r="K186" s="36">
        <f>SUMIFS(СВЦЭМ!$E$33:$E$776,СВЦЭМ!$A$33:$A$776,$A186,СВЦЭМ!$B$33:$B$776,K$155)+'СЕТ СН'!$F$12</f>
        <v>174.90098628999999</v>
      </c>
      <c r="L186" s="36">
        <f>SUMIFS(СВЦЭМ!$E$33:$E$776,СВЦЭМ!$A$33:$A$776,$A186,СВЦЭМ!$B$33:$B$776,L$155)+'СЕТ СН'!$F$12</f>
        <v>174.58463558</v>
      </c>
      <c r="M186" s="36">
        <f>SUMIFS(СВЦЭМ!$E$33:$E$776,СВЦЭМ!$A$33:$A$776,$A186,СВЦЭМ!$B$33:$B$776,M$155)+'СЕТ СН'!$F$12</f>
        <v>181.13193874000001</v>
      </c>
      <c r="N186" s="36">
        <f>SUMIFS(СВЦЭМ!$E$33:$E$776,СВЦЭМ!$A$33:$A$776,$A186,СВЦЭМ!$B$33:$B$776,N$155)+'СЕТ СН'!$F$12</f>
        <v>190.22819691999999</v>
      </c>
      <c r="O186" s="36">
        <f>SUMIFS(СВЦЭМ!$E$33:$E$776,СВЦЭМ!$A$33:$A$776,$A186,СВЦЭМ!$B$33:$B$776,O$155)+'СЕТ СН'!$F$12</f>
        <v>193.07853216999999</v>
      </c>
      <c r="P186" s="36">
        <f>SUMIFS(СВЦЭМ!$E$33:$E$776,СВЦЭМ!$A$33:$A$776,$A186,СВЦЭМ!$B$33:$B$776,P$155)+'СЕТ СН'!$F$12</f>
        <v>195.41930768</v>
      </c>
      <c r="Q186" s="36">
        <f>SUMIFS(СВЦЭМ!$E$33:$E$776,СВЦЭМ!$A$33:$A$776,$A186,СВЦЭМ!$B$33:$B$776,Q$155)+'СЕТ СН'!$F$12</f>
        <v>194.54951270000001</v>
      </c>
      <c r="R186" s="36">
        <f>SUMIFS(СВЦЭМ!$E$33:$E$776,СВЦЭМ!$A$33:$A$776,$A186,СВЦЭМ!$B$33:$B$776,R$155)+'СЕТ СН'!$F$12</f>
        <v>187.4649833</v>
      </c>
      <c r="S186" s="36">
        <f>SUMIFS(СВЦЭМ!$E$33:$E$776,СВЦЭМ!$A$33:$A$776,$A186,СВЦЭМ!$B$33:$B$776,S$155)+'СЕТ СН'!$F$12</f>
        <v>179.48966910999999</v>
      </c>
      <c r="T186" s="36">
        <f>SUMIFS(СВЦЭМ!$E$33:$E$776,СВЦЭМ!$A$33:$A$776,$A186,СВЦЭМ!$B$33:$B$776,T$155)+'СЕТ СН'!$F$12</f>
        <v>173.13262563000001</v>
      </c>
      <c r="U186" s="36">
        <f>SUMIFS(СВЦЭМ!$E$33:$E$776,СВЦЭМ!$A$33:$A$776,$A186,СВЦЭМ!$B$33:$B$776,U$155)+'СЕТ СН'!$F$12</f>
        <v>169.12932744</v>
      </c>
      <c r="V186" s="36">
        <f>SUMIFS(СВЦЭМ!$E$33:$E$776,СВЦЭМ!$A$33:$A$776,$A186,СВЦЭМ!$B$33:$B$776,V$155)+'СЕТ СН'!$F$12</f>
        <v>164.85592789</v>
      </c>
      <c r="W186" s="36">
        <f>SUMIFS(СВЦЭМ!$E$33:$E$776,СВЦЭМ!$A$33:$A$776,$A186,СВЦЭМ!$B$33:$B$776,W$155)+'СЕТ СН'!$F$12</f>
        <v>164.43106241000001</v>
      </c>
      <c r="X186" s="36">
        <f>SUMIFS(СВЦЭМ!$E$33:$E$776,СВЦЭМ!$A$33:$A$776,$A186,СВЦЭМ!$B$33:$B$776,X$155)+'СЕТ СН'!$F$12</f>
        <v>174.69428195</v>
      </c>
      <c r="Y186" s="36">
        <f>SUMIFS(СВЦЭМ!$E$33:$E$776,СВЦЭМ!$A$33:$A$776,$A186,СВЦЭМ!$B$33:$B$776,Y$155)+'СЕТ СН'!$F$12</f>
        <v>189.66150135000001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0" t="s">
        <v>7</v>
      </c>
      <c r="B188" s="124" t="s">
        <v>140</v>
      </c>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6"/>
    </row>
    <row r="189" spans="1:27" ht="12.75" customHeight="1" x14ac:dyDescent="0.2">
      <c r="A189" s="131"/>
      <c r="B189" s="127"/>
      <c r="C189" s="128"/>
      <c r="D189" s="128"/>
      <c r="E189" s="128"/>
      <c r="F189" s="128"/>
      <c r="G189" s="128"/>
      <c r="H189" s="128"/>
      <c r="I189" s="128"/>
      <c r="J189" s="128"/>
      <c r="K189" s="128"/>
      <c r="L189" s="128"/>
      <c r="M189" s="128"/>
      <c r="N189" s="128"/>
      <c r="O189" s="128"/>
      <c r="P189" s="128"/>
      <c r="Q189" s="128"/>
      <c r="R189" s="128"/>
      <c r="S189" s="128"/>
      <c r="T189" s="128"/>
      <c r="U189" s="128"/>
      <c r="V189" s="128"/>
      <c r="W189" s="128"/>
      <c r="X189" s="128"/>
      <c r="Y189" s="129"/>
    </row>
    <row r="190" spans="1:27" s="46" customFormat="1" ht="12.75" customHeight="1" x14ac:dyDescent="0.2">
      <c r="A190" s="132"/>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01.03.2019</v>
      </c>
      <c r="B191" s="36">
        <f>SUMIFS(СВЦЭМ!$F$33:$F$776,СВЦЭМ!$A$33:$A$776,$A191,СВЦЭМ!$B$33:$B$776,B$190)+'СЕТ СН'!$F$12</f>
        <v>212.91663753</v>
      </c>
      <c r="C191" s="36">
        <f>SUMIFS(СВЦЭМ!$F$33:$F$776,СВЦЭМ!$A$33:$A$776,$A191,СВЦЭМ!$B$33:$B$776,C$190)+'СЕТ СН'!$F$12</f>
        <v>219.97793863999999</v>
      </c>
      <c r="D191" s="36">
        <f>SUMIFS(СВЦЭМ!$F$33:$F$776,СВЦЭМ!$A$33:$A$776,$A191,СВЦЭМ!$B$33:$B$776,D$190)+'СЕТ СН'!$F$12</f>
        <v>223.50308009</v>
      </c>
      <c r="E191" s="36">
        <f>SUMIFS(СВЦЭМ!$F$33:$F$776,СВЦЭМ!$A$33:$A$776,$A191,СВЦЭМ!$B$33:$B$776,E$190)+'СЕТ СН'!$F$12</f>
        <v>232.41099632999999</v>
      </c>
      <c r="F191" s="36">
        <f>SUMIFS(СВЦЭМ!$F$33:$F$776,СВЦЭМ!$A$33:$A$776,$A191,СВЦЭМ!$B$33:$B$776,F$190)+'СЕТ СН'!$F$12</f>
        <v>232.29360578000001</v>
      </c>
      <c r="G191" s="36">
        <f>SUMIFS(СВЦЭМ!$F$33:$F$776,СВЦЭМ!$A$33:$A$776,$A191,СВЦЭМ!$B$33:$B$776,G$190)+'СЕТ СН'!$F$12</f>
        <v>220.09635503999999</v>
      </c>
      <c r="H191" s="36">
        <f>SUMIFS(СВЦЭМ!$F$33:$F$776,СВЦЭМ!$A$33:$A$776,$A191,СВЦЭМ!$B$33:$B$776,H$190)+'СЕТ СН'!$F$12</f>
        <v>208.05714651</v>
      </c>
      <c r="I191" s="36">
        <f>SUMIFS(СВЦЭМ!$F$33:$F$776,СВЦЭМ!$A$33:$A$776,$A191,СВЦЭМ!$B$33:$B$776,I$190)+'СЕТ СН'!$F$12</f>
        <v>198.39628669999999</v>
      </c>
      <c r="J191" s="36">
        <f>SUMIFS(СВЦЭМ!$F$33:$F$776,СВЦЭМ!$A$33:$A$776,$A191,СВЦЭМ!$B$33:$B$776,J$190)+'СЕТ СН'!$F$12</f>
        <v>192.16077575</v>
      </c>
      <c r="K191" s="36">
        <f>SUMIFS(СВЦЭМ!$F$33:$F$776,СВЦЭМ!$A$33:$A$776,$A191,СВЦЭМ!$B$33:$B$776,K$190)+'СЕТ СН'!$F$12</f>
        <v>188.59758418000001</v>
      </c>
      <c r="L191" s="36">
        <f>SUMIFS(СВЦЭМ!$F$33:$F$776,СВЦЭМ!$A$33:$A$776,$A191,СВЦЭМ!$B$33:$B$776,L$190)+'СЕТ СН'!$F$12</f>
        <v>191.51067942</v>
      </c>
      <c r="M191" s="36">
        <f>SUMIFS(СВЦЭМ!$F$33:$F$776,СВЦЭМ!$A$33:$A$776,$A191,СВЦЭМ!$B$33:$B$776,M$190)+'СЕТ СН'!$F$12</f>
        <v>195.74810123</v>
      </c>
      <c r="N191" s="36">
        <f>SUMIFS(СВЦЭМ!$F$33:$F$776,СВЦЭМ!$A$33:$A$776,$A191,СВЦЭМ!$B$33:$B$776,N$190)+'СЕТ СН'!$F$12</f>
        <v>201.97402414999999</v>
      </c>
      <c r="O191" s="36">
        <f>SUMIFS(СВЦЭМ!$F$33:$F$776,СВЦЭМ!$A$33:$A$776,$A191,СВЦЭМ!$B$33:$B$776,O$190)+'СЕТ СН'!$F$12</f>
        <v>204.6248712</v>
      </c>
      <c r="P191" s="36">
        <f>SUMIFS(СВЦЭМ!$F$33:$F$776,СВЦЭМ!$A$33:$A$776,$A191,СВЦЭМ!$B$33:$B$776,P$190)+'СЕТ СН'!$F$12</f>
        <v>205.82491655000001</v>
      </c>
      <c r="Q191" s="36">
        <f>SUMIFS(СВЦЭМ!$F$33:$F$776,СВЦЭМ!$A$33:$A$776,$A191,СВЦЭМ!$B$33:$B$776,Q$190)+'СЕТ СН'!$F$12</f>
        <v>204.85998369999999</v>
      </c>
      <c r="R191" s="36">
        <f>SUMIFS(СВЦЭМ!$F$33:$F$776,СВЦЭМ!$A$33:$A$776,$A191,СВЦЭМ!$B$33:$B$776,R$190)+'СЕТ СН'!$F$12</f>
        <v>197.79331905999999</v>
      </c>
      <c r="S191" s="36">
        <f>SUMIFS(СВЦЭМ!$F$33:$F$776,СВЦЭМ!$A$33:$A$776,$A191,СВЦЭМ!$B$33:$B$776,S$190)+'СЕТ СН'!$F$12</f>
        <v>190.40530480999999</v>
      </c>
      <c r="T191" s="36">
        <f>SUMIFS(СВЦЭМ!$F$33:$F$776,СВЦЭМ!$A$33:$A$776,$A191,СВЦЭМ!$B$33:$B$776,T$190)+'СЕТ СН'!$F$12</f>
        <v>186.77823207</v>
      </c>
      <c r="U191" s="36">
        <f>SUMIFS(СВЦЭМ!$F$33:$F$776,СВЦЭМ!$A$33:$A$776,$A191,СВЦЭМ!$B$33:$B$776,U$190)+'СЕТ СН'!$F$12</f>
        <v>182.21897043999999</v>
      </c>
      <c r="V191" s="36">
        <f>SUMIFS(СВЦЭМ!$F$33:$F$776,СВЦЭМ!$A$33:$A$776,$A191,СВЦЭМ!$B$33:$B$776,V$190)+'СЕТ СН'!$F$12</f>
        <v>182.58895421</v>
      </c>
      <c r="W191" s="36">
        <f>SUMIFS(СВЦЭМ!$F$33:$F$776,СВЦЭМ!$A$33:$A$776,$A191,СВЦЭМ!$B$33:$B$776,W$190)+'СЕТ СН'!$F$12</f>
        <v>184.89461736999999</v>
      </c>
      <c r="X191" s="36">
        <f>SUMIFS(СВЦЭМ!$F$33:$F$776,СВЦЭМ!$A$33:$A$776,$A191,СВЦЭМ!$B$33:$B$776,X$190)+'СЕТ СН'!$F$12</f>
        <v>195.13514154999999</v>
      </c>
      <c r="Y191" s="36">
        <f>SUMIFS(СВЦЭМ!$F$33:$F$776,СВЦЭМ!$A$33:$A$776,$A191,СВЦЭМ!$B$33:$B$776,Y$190)+'СЕТ СН'!$F$12</f>
        <v>207.35960954999999</v>
      </c>
      <c r="AA191" s="45"/>
    </row>
    <row r="192" spans="1:27" ht="15.75" x14ac:dyDescent="0.2">
      <c r="A192" s="35">
        <f>A191+1</f>
        <v>43526</v>
      </c>
      <c r="B192" s="36">
        <f>SUMIFS(СВЦЭМ!$F$33:$F$776,СВЦЭМ!$A$33:$A$776,$A192,СВЦЭМ!$B$33:$B$776,B$190)+'СЕТ СН'!$F$12</f>
        <v>215.38443304</v>
      </c>
      <c r="C192" s="36">
        <f>SUMIFS(СВЦЭМ!$F$33:$F$776,СВЦЭМ!$A$33:$A$776,$A192,СВЦЭМ!$B$33:$B$776,C$190)+'СЕТ СН'!$F$12</f>
        <v>219.49149377000001</v>
      </c>
      <c r="D192" s="36">
        <f>SUMIFS(СВЦЭМ!$F$33:$F$776,СВЦЭМ!$A$33:$A$776,$A192,СВЦЭМ!$B$33:$B$776,D$190)+'СЕТ СН'!$F$12</f>
        <v>224.44112655000001</v>
      </c>
      <c r="E192" s="36">
        <f>SUMIFS(СВЦЭМ!$F$33:$F$776,СВЦЭМ!$A$33:$A$776,$A192,СВЦЭМ!$B$33:$B$776,E$190)+'СЕТ СН'!$F$12</f>
        <v>224.44924613000001</v>
      </c>
      <c r="F192" s="36">
        <f>SUMIFS(СВЦЭМ!$F$33:$F$776,СВЦЭМ!$A$33:$A$776,$A192,СВЦЭМ!$B$33:$B$776,F$190)+'СЕТ СН'!$F$12</f>
        <v>226.15519520000001</v>
      </c>
      <c r="G192" s="36">
        <f>SUMIFS(СВЦЭМ!$F$33:$F$776,СВЦЭМ!$A$33:$A$776,$A192,СВЦЭМ!$B$33:$B$776,G$190)+'СЕТ СН'!$F$12</f>
        <v>223.47458397</v>
      </c>
      <c r="H192" s="36">
        <f>SUMIFS(СВЦЭМ!$F$33:$F$776,СВЦЭМ!$A$33:$A$776,$A192,СВЦЭМ!$B$33:$B$776,H$190)+'СЕТ СН'!$F$12</f>
        <v>219.31510681</v>
      </c>
      <c r="I192" s="36">
        <f>SUMIFS(СВЦЭМ!$F$33:$F$776,СВЦЭМ!$A$33:$A$776,$A192,СВЦЭМ!$B$33:$B$776,I$190)+'СЕТ СН'!$F$12</f>
        <v>205.46796886000001</v>
      </c>
      <c r="J192" s="36">
        <f>SUMIFS(СВЦЭМ!$F$33:$F$776,СВЦЭМ!$A$33:$A$776,$A192,СВЦЭМ!$B$33:$B$776,J$190)+'СЕТ СН'!$F$12</f>
        <v>193.9640541</v>
      </c>
      <c r="K192" s="36">
        <f>SUMIFS(СВЦЭМ!$F$33:$F$776,СВЦЭМ!$A$33:$A$776,$A192,СВЦЭМ!$B$33:$B$776,K$190)+'СЕТ СН'!$F$12</f>
        <v>189.65203108</v>
      </c>
      <c r="L192" s="36">
        <f>SUMIFS(СВЦЭМ!$F$33:$F$776,СВЦЭМ!$A$33:$A$776,$A192,СВЦЭМ!$B$33:$B$776,L$190)+'СЕТ СН'!$F$12</f>
        <v>188.13199191000001</v>
      </c>
      <c r="M192" s="36">
        <f>SUMIFS(СВЦЭМ!$F$33:$F$776,СВЦЭМ!$A$33:$A$776,$A192,СВЦЭМ!$B$33:$B$776,M$190)+'СЕТ СН'!$F$12</f>
        <v>193.42590117</v>
      </c>
      <c r="N192" s="36">
        <f>SUMIFS(СВЦЭМ!$F$33:$F$776,СВЦЭМ!$A$33:$A$776,$A192,СВЦЭМ!$B$33:$B$776,N$190)+'СЕТ СН'!$F$12</f>
        <v>204.20310608</v>
      </c>
      <c r="O192" s="36">
        <f>SUMIFS(СВЦЭМ!$F$33:$F$776,СВЦЭМ!$A$33:$A$776,$A192,СВЦЭМ!$B$33:$B$776,O$190)+'СЕТ СН'!$F$12</f>
        <v>204.97900322000001</v>
      </c>
      <c r="P192" s="36">
        <f>SUMIFS(СВЦЭМ!$F$33:$F$776,СВЦЭМ!$A$33:$A$776,$A192,СВЦЭМ!$B$33:$B$776,P$190)+'СЕТ СН'!$F$12</f>
        <v>209.84618527000001</v>
      </c>
      <c r="Q192" s="36">
        <f>SUMIFS(СВЦЭМ!$F$33:$F$776,СВЦЭМ!$A$33:$A$776,$A192,СВЦЭМ!$B$33:$B$776,Q$190)+'СЕТ СН'!$F$12</f>
        <v>209.211172</v>
      </c>
      <c r="R192" s="36">
        <f>SUMIFS(СВЦЭМ!$F$33:$F$776,СВЦЭМ!$A$33:$A$776,$A192,СВЦЭМ!$B$33:$B$776,R$190)+'СЕТ СН'!$F$12</f>
        <v>200.86678377000001</v>
      </c>
      <c r="S192" s="36">
        <f>SUMIFS(СВЦЭМ!$F$33:$F$776,СВЦЭМ!$A$33:$A$776,$A192,СВЦЭМ!$B$33:$B$776,S$190)+'СЕТ СН'!$F$12</f>
        <v>191.60642376999999</v>
      </c>
      <c r="T192" s="36">
        <f>SUMIFS(СВЦЭМ!$F$33:$F$776,СВЦЭМ!$A$33:$A$776,$A192,СВЦЭМ!$B$33:$B$776,T$190)+'СЕТ СН'!$F$12</f>
        <v>185.51419891</v>
      </c>
      <c r="U192" s="36">
        <f>SUMIFS(СВЦЭМ!$F$33:$F$776,СВЦЭМ!$A$33:$A$776,$A192,СВЦЭМ!$B$33:$B$776,U$190)+'СЕТ СН'!$F$12</f>
        <v>178.79841175999999</v>
      </c>
      <c r="V192" s="36">
        <f>SUMIFS(СВЦЭМ!$F$33:$F$776,СВЦЭМ!$A$33:$A$776,$A192,СВЦЭМ!$B$33:$B$776,V$190)+'СЕТ СН'!$F$12</f>
        <v>177.02495716999999</v>
      </c>
      <c r="W192" s="36">
        <f>SUMIFS(СВЦЭМ!$F$33:$F$776,СВЦЭМ!$A$33:$A$776,$A192,СВЦЭМ!$B$33:$B$776,W$190)+'СЕТ СН'!$F$12</f>
        <v>178.70810648</v>
      </c>
      <c r="X192" s="36">
        <f>SUMIFS(СВЦЭМ!$F$33:$F$776,СВЦЭМ!$A$33:$A$776,$A192,СВЦЭМ!$B$33:$B$776,X$190)+'СЕТ СН'!$F$12</f>
        <v>188.84040486000001</v>
      </c>
      <c r="Y192" s="36">
        <f>SUMIFS(СВЦЭМ!$F$33:$F$776,СВЦЭМ!$A$33:$A$776,$A192,СВЦЭМ!$B$33:$B$776,Y$190)+'СЕТ СН'!$F$12</f>
        <v>202.51151390999999</v>
      </c>
    </row>
    <row r="193" spans="1:25" ht="15.75" x14ac:dyDescent="0.2">
      <c r="A193" s="35">
        <f t="shared" ref="A193:A221" si="5">A192+1</f>
        <v>43527</v>
      </c>
      <c r="B193" s="36">
        <f>SUMIFS(СВЦЭМ!$F$33:$F$776,СВЦЭМ!$A$33:$A$776,$A193,СВЦЭМ!$B$33:$B$776,B$190)+'СЕТ СН'!$F$12</f>
        <v>209.34780946000001</v>
      </c>
      <c r="C193" s="36">
        <f>SUMIFS(СВЦЭМ!$F$33:$F$776,СВЦЭМ!$A$33:$A$776,$A193,СВЦЭМ!$B$33:$B$776,C$190)+'СЕТ СН'!$F$12</f>
        <v>214.97673689999999</v>
      </c>
      <c r="D193" s="36">
        <f>SUMIFS(СВЦЭМ!$F$33:$F$776,СВЦЭМ!$A$33:$A$776,$A193,СВЦЭМ!$B$33:$B$776,D$190)+'СЕТ СН'!$F$12</f>
        <v>221.45179949000001</v>
      </c>
      <c r="E193" s="36">
        <f>SUMIFS(СВЦЭМ!$F$33:$F$776,СВЦЭМ!$A$33:$A$776,$A193,СВЦЭМ!$B$33:$B$776,E$190)+'СЕТ СН'!$F$12</f>
        <v>220.99067876000001</v>
      </c>
      <c r="F193" s="36">
        <f>SUMIFS(СВЦЭМ!$F$33:$F$776,СВЦЭМ!$A$33:$A$776,$A193,СВЦЭМ!$B$33:$B$776,F$190)+'СЕТ СН'!$F$12</f>
        <v>224.35854678000001</v>
      </c>
      <c r="G193" s="36">
        <f>SUMIFS(СВЦЭМ!$F$33:$F$776,СВЦЭМ!$A$33:$A$776,$A193,СВЦЭМ!$B$33:$B$776,G$190)+'СЕТ СН'!$F$12</f>
        <v>221.81270247</v>
      </c>
      <c r="H193" s="36">
        <f>SUMIFS(СВЦЭМ!$F$33:$F$776,СВЦЭМ!$A$33:$A$776,$A193,СВЦЭМ!$B$33:$B$776,H$190)+'СЕТ СН'!$F$12</f>
        <v>219.69094329999999</v>
      </c>
      <c r="I193" s="36">
        <f>SUMIFS(СВЦЭМ!$F$33:$F$776,СВЦЭМ!$A$33:$A$776,$A193,СВЦЭМ!$B$33:$B$776,I$190)+'СЕТ СН'!$F$12</f>
        <v>209.23894523999999</v>
      </c>
      <c r="J193" s="36">
        <f>SUMIFS(СВЦЭМ!$F$33:$F$776,СВЦЭМ!$A$33:$A$776,$A193,СВЦЭМ!$B$33:$B$776,J$190)+'СЕТ СН'!$F$12</f>
        <v>194.75385824</v>
      </c>
      <c r="K193" s="36">
        <f>SUMIFS(СВЦЭМ!$F$33:$F$776,СВЦЭМ!$A$33:$A$776,$A193,СВЦЭМ!$B$33:$B$776,K$190)+'СЕТ СН'!$F$12</f>
        <v>182.62924975999999</v>
      </c>
      <c r="L193" s="36">
        <f>SUMIFS(СВЦЭМ!$F$33:$F$776,СВЦЭМ!$A$33:$A$776,$A193,СВЦЭМ!$B$33:$B$776,L$190)+'СЕТ СН'!$F$12</f>
        <v>179.11310877</v>
      </c>
      <c r="M193" s="36">
        <f>SUMIFS(СВЦЭМ!$F$33:$F$776,СВЦЭМ!$A$33:$A$776,$A193,СВЦЭМ!$B$33:$B$776,M$190)+'СЕТ СН'!$F$12</f>
        <v>183.93002518</v>
      </c>
      <c r="N193" s="36">
        <f>SUMIFS(СВЦЭМ!$F$33:$F$776,СВЦЭМ!$A$33:$A$776,$A193,СВЦЭМ!$B$33:$B$776,N$190)+'СЕТ СН'!$F$12</f>
        <v>188.46715449999999</v>
      </c>
      <c r="O193" s="36">
        <f>SUMIFS(СВЦЭМ!$F$33:$F$776,СВЦЭМ!$A$33:$A$776,$A193,СВЦЭМ!$B$33:$B$776,O$190)+'СЕТ СН'!$F$12</f>
        <v>189.39463917</v>
      </c>
      <c r="P193" s="36">
        <f>SUMIFS(СВЦЭМ!$F$33:$F$776,СВЦЭМ!$A$33:$A$776,$A193,СВЦЭМ!$B$33:$B$776,P$190)+'СЕТ СН'!$F$12</f>
        <v>192.62113151</v>
      </c>
      <c r="Q193" s="36">
        <f>SUMIFS(СВЦЭМ!$F$33:$F$776,СВЦЭМ!$A$33:$A$776,$A193,СВЦЭМ!$B$33:$B$776,Q$190)+'СЕТ СН'!$F$12</f>
        <v>195.83528482</v>
      </c>
      <c r="R193" s="36">
        <f>SUMIFS(СВЦЭМ!$F$33:$F$776,СВЦЭМ!$A$33:$A$776,$A193,СВЦЭМ!$B$33:$B$776,R$190)+'СЕТ СН'!$F$12</f>
        <v>197.67717795999999</v>
      </c>
      <c r="S193" s="36">
        <f>SUMIFS(СВЦЭМ!$F$33:$F$776,СВЦЭМ!$A$33:$A$776,$A193,СВЦЭМ!$B$33:$B$776,S$190)+'СЕТ СН'!$F$12</f>
        <v>189.45013374000001</v>
      </c>
      <c r="T193" s="36">
        <f>SUMIFS(СВЦЭМ!$F$33:$F$776,СВЦЭМ!$A$33:$A$776,$A193,СВЦЭМ!$B$33:$B$776,T$190)+'СЕТ СН'!$F$12</f>
        <v>185.48745321000001</v>
      </c>
      <c r="U193" s="36">
        <f>SUMIFS(СВЦЭМ!$F$33:$F$776,СВЦЭМ!$A$33:$A$776,$A193,СВЦЭМ!$B$33:$B$776,U$190)+'СЕТ СН'!$F$12</f>
        <v>172.68100852000001</v>
      </c>
      <c r="V193" s="36">
        <f>SUMIFS(СВЦЭМ!$F$33:$F$776,СВЦЭМ!$A$33:$A$776,$A193,СВЦЭМ!$B$33:$B$776,V$190)+'СЕТ СН'!$F$12</f>
        <v>172.72621437999999</v>
      </c>
      <c r="W193" s="36">
        <f>SUMIFS(СВЦЭМ!$F$33:$F$776,СВЦЭМ!$A$33:$A$776,$A193,СВЦЭМ!$B$33:$B$776,W$190)+'СЕТ СН'!$F$12</f>
        <v>173.38408011000001</v>
      </c>
      <c r="X193" s="36">
        <f>SUMIFS(СВЦЭМ!$F$33:$F$776,СВЦЭМ!$A$33:$A$776,$A193,СВЦЭМ!$B$33:$B$776,X$190)+'СЕТ СН'!$F$12</f>
        <v>184.08092679999999</v>
      </c>
      <c r="Y193" s="36">
        <f>SUMIFS(СВЦЭМ!$F$33:$F$776,СВЦЭМ!$A$33:$A$776,$A193,СВЦЭМ!$B$33:$B$776,Y$190)+'СЕТ СН'!$F$12</f>
        <v>198.30597906</v>
      </c>
    </row>
    <row r="194" spans="1:25" ht="15.75" x14ac:dyDescent="0.2">
      <c r="A194" s="35">
        <f t="shared" si="5"/>
        <v>43528</v>
      </c>
      <c r="B194" s="36">
        <f>SUMIFS(СВЦЭМ!$F$33:$F$776,СВЦЭМ!$A$33:$A$776,$A194,СВЦЭМ!$B$33:$B$776,B$190)+'СЕТ СН'!$F$12</f>
        <v>218.89252798000001</v>
      </c>
      <c r="C194" s="36">
        <f>SUMIFS(СВЦЭМ!$F$33:$F$776,СВЦЭМ!$A$33:$A$776,$A194,СВЦЭМ!$B$33:$B$776,C$190)+'СЕТ СН'!$F$12</f>
        <v>224.29635626999999</v>
      </c>
      <c r="D194" s="36">
        <f>SUMIFS(СВЦЭМ!$F$33:$F$776,СВЦЭМ!$A$33:$A$776,$A194,СВЦЭМ!$B$33:$B$776,D$190)+'СЕТ СН'!$F$12</f>
        <v>223.96712162</v>
      </c>
      <c r="E194" s="36">
        <f>SUMIFS(СВЦЭМ!$F$33:$F$776,СВЦЭМ!$A$33:$A$776,$A194,СВЦЭМ!$B$33:$B$776,E$190)+'СЕТ СН'!$F$12</f>
        <v>224.00340467000001</v>
      </c>
      <c r="F194" s="36">
        <f>SUMIFS(СВЦЭМ!$F$33:$F$776,СВЦЭМ!$A$33:$A$776,$A194,СВЦЭМ!$B$33:$B$776,F$190)+'СЕТ СН'!$F$12</f>
        <v>231.68711759999999</v>
      </c>
      <c r="G194" s="36">
        <f>SUMIFS(СВЦЭМ!$F$33:$F$776,СВЦЭМ!$A$33:$A$776,$A194,СВЦЭМ!$B$33:$B$776,G$190)+'СЕТ СН'!$F$12</f>
        <v>224.98211243</v>
      </c>
      <c r="H194" s="36">
        <f>SUMIFS(СВЦЭМ!$F$33:$F$776,СВЦЭМ!$A$33:$A$776,$A194,СВЦЭМ!$B$33:$B$776,H$190)+'СЕТ СН'!$F$12</f>
        <v>217.93779667000001</v>
      </c>
      <c r="I194" s="36">
        <f>SUMIFS(СВЦЭМ!$F$33:$F$776,СВЦЭМ!$A$33:$A$776,$A194,СВЦЭМ!$B$33:$B$776,I$190)+'СЕТ СН'!$F$12</f>
        <v>203.09156604</v>
      </c>
      <c r="J194" s="36">
        <f>SUMIFS(СВЦЭМ!$F$33:$F$776,СВЦЭМ!$A$33:$A$776,$A194,СВЦЭМ!$B$33:$B$776,J$190)+'СЕТ СН'!$F$12</f>
        <v>195.42460274999999</v>
      </c>
      <c r="K194" s="36">
        <f>SUMIFS(СВЦЭМ!$F$33:$F$776,СВЦЭМ!$A$33:$A$776,$A194,СВЦЭМ!$B$33:$B$776,K$190)+'СЕТ СН'!$F$12</f>
        <v>190.36098579</v>
      </c>
      <c r="L194" s="36">
        <f>SUMIFS(СВЦЭМ!$F$33:$F$776,СВЦЭМ!$A$33:$A$776,$A194,СВЦЭМ!$B$33:$B$776,L$190)+'СЕТ СН'!$F$12</f>
        <v>188.64343964</v>
      </c>
      <c r="M194" s="36">
        <f>SUMIFS(СВЦЭМ!$F$33:$F$776,СВЦЭМ!$A$33:$A$776,$A194,СВЦЭМ!$B$33:$B$776,M$190)+'СЕТ СН'!$F$12</f>
        <v>192.26008542</v>
      </c>
      <c r="N194" s="36">
        <f>SUMIFS(СВЦЭМ!$F$33:$F$776,СВЦЭМ!$A$33:$A$776,$A194,СВЦЭМ!$B$33:$B$776,N$190)+'СЕТ СН'!$F$12</f>
        <v>198.00979325</v>
      </c>
      <c r="O194" s="36">
        <f>SUMIFS(СВЦЭМ!$F$33:$F$776,СВЦЭМ!$A$33:$A$776,$A194,СВЦЭМ!$B$33:$B$776,O$190)+'СЕТ СН'!$F$12</f>
        <v>199.83603084999999</v>
      </c>
      <c r="P194" s="36">
        <f>SUMIFS(СВЦЭМ!$F$33:$F$776,СВЦЭМ!$A$33:$A$776,$A194,СВЦЭМ!$B$33:$B$776,P$190)+'СЕТ СН'!$F$12</f>
        <v>201.51566485999999</v>
      </c>
      <c r="Q194" s="36">
        <f>SUMIFS(СВЦЭМ!$F$33:$F$776,СВЦЭМ!$A$33:$A$776,$A194,СВЦЭМ!$B$33:$B$776,Q$190)+'СЕТ СН'!$F$12</f>
        <v>201.41028238000001</v>
      </c>
      <c r="R194" s="36">
        <f>SUMIFS(СВЦЭМ!$F$33:$F$776,СВЦЭМ!$A$33:$A$776,$A194,СВЦЭМ!$B$33:$B$776,R$190)+'СЕТ СН'!$F$12</f>
        <v>194.93836820000001</v>
      </c>
      <c r="S194" s="36">
        <f>SUMIFS(СВЦЭМ!$F$33:$F$776,СВЦЭМ!$A$33:$A$776,$A194,СВЦЭМ!$B$33:$B$776,S$190)+'СЕТ СН'!$F$12</f>
        <v>181.0640468</v>
      </c>
      <c r="T194" s="36">
        <f>SUMIFS(СВЦЭМ!$F$33:$F$776,СВЦЭМ!$A$33:$A$776,$A194,СВЦЭМ!$B$33:$B$776,T$190)+'СЕТ СН'!$F$12</f>
        <v>177.17285784000001</v>
      </c>
      <c r="U194" s="36">
        <f>SUMIFS(СВЦЭМ!$F$33:$F$776,СВЦЭМ!$A$33:$A$776,$A194,СВЦЭМ!$B$33:$B$776,U$190)+'СЕТ СН'!$F$12</f>
        <v>174.06012319999999</v>
      </c>
      <c r="V194" s="36">
        <f>SUMIFS(СВЦЭМ!$F$33:$F$776,СВЦЭМ!$A$33:$A$776,$A194,СВЦЭМ!$B$33:$B$776,V$190)+'СЕТ СН'!$F$12</f>
        <v>174.21481503999999</v>
      </c>
      <c r="W194" s="36">
        <f>SUMIFS(СВЦЭМ!$F$33:$F$776,СВЦЭМ!$A$33:$A$776,$A194,СВЦЭМ!$B$33:$B$776,W$190)+'СЕТ СН'!$F$12</f>
        <v>175.72737825999999</v>
      </c>
      <c r="X194" s="36">
        <f>SUMIFS(СВЦЭМ!$F$33:$F$776,СВЦЭМ!$A$33:$A$776,$A194,СВЦЭМ!$B$33:$B$776,X$190)+'СЕТ СН'!$F$12</f>
        <v>186.02388764</v>
      </c>
      <c r="Y194" s="36">
        <f>SUMIFS(СВЦЭМ!$F$33:$F$776,СВЦЭМ!$A$33:$A$776,$A194,СВЦЭМ!$B$33:$B$776,Y$190)+'СЕТ СН'!$F$12</f>
        <v>195.61092665999999</v>
      </c>
    </row>
    <row r="195" spans="1:25" ht="15.75" x14ac:dyDescent="0.2">
      <c r="A195" s="35">
        <f t="shared" si="5"/>
        <v>43529</v>
      </c>
      <c r="B195" s="36">
        <f>SUMIFS(СВЦЭМ!$F$33:$F$776,СВЦЭМ!$A$33:$A$776,$A195,СВЦЭМ!$B$33:$B$776,B$190)+'СЕТ СН'!$F$12</f>
        <v>200.69772598</v>
      </c>
      <c r="C195" s="36">
        <f>SUMIFS(СВЦЭМ!$F$33:$F$776,СВЦЭМ!$A$33:$A$776,$A195,СВЦЭМ!$B$33:$B$776,C$190)+'СЕТ СН'!$F$12</f>
        <v>206.64696559999999</v>
      </c>
      <c r="D195" s="36">
        <f>SUMIFS(СВЦЭМ!$F$33:$F$776,СВЦЭМ!$A$33:$A$776,$A195,СВЦЭМ!$B$33:$B$776,D$190)+'СЕТ СН'!$F$12</f>
        <v>212.57458821</v>
      </c>
      <c r="E195" s="36">
        <f>SUMIFS(СВЦЭМ!$F$33:$F$776,СВЦЭМ!$A$33:$A$776,$A195,СВЦЭМ!$B$33:$B$776,E$190)+'СЕТ СН'!$F$12</f>
        <v>213.93240397</v>
      </c>
      <c r="F195" s="36">
        <f>SUMIFS(СВЦЭМ!$F$33:$F$776,СВЦЭМ!$A$33:$A$776,$A195,СВЦЭМ!$B$33:$B$776,F$190)+'СЕТ СН'!$F$12</f>
        <v>216.26011373</v>
      </c>
      <c r="G195" s="36">
        <f>SUMIFS(СВЦЭМ!$F$33:$F$776,СВЦЭМ!$A$33:$A$776,$A195,СВЦЭМ!$B$33:$B$776,G$190)+'СЕТ СН'!$F$12</f>
        <v>210.99455857999999</v>
      </c>
      <c r="H195" s="36">
        <f>SUMIFS(СВЦЭМ!$F$33:$F$776,СВЦЭМ!$A$33:$A$776,$A195,СВЦЭМ!$B$33:$B$776,H$190)+'СЕТ СН'!$F$12</f>
        <v>201.64797050999999</v>
      </c>
      <c r="I195" s="36">
        <f>SUMIFS(СВЦЭМ!$F$33:$F$776,СВЦЭМ!$A$33:$A$776,$A195,СВЦЭМ!$B$33:$B$776,I$190)+'СЕТ СН'!$F$12</f>
        <v>189.76240494000001</v>
      </c>
      <c r="J195" s="36">
        <f>SUMIFS(СВЦЭМ!$F$33:$F$776,СВЦЭМ!$A$33:$A$776,$A195,СВЦЭМ!$B$33:$B$776,J$190)+'СЕТ СН'!$F$12</f>
        <v>183.14695929999999</v>
      </c>
      <c r="K195" s="36">
        <f>SUMIFS(СВЦЭМ!$F$33:$F$776,СВЦЭМ!$A$33:$A$776,$A195,СВЦЭМ!$B$33:$B$776,K$190)+'СЕТ СН'!$F$12</f>
        <v>178.0788603</v>
      </c>
      <c r="L195" s="36">
        <f>SUMIFS(СВЦЭМ!$F$33:$F$776,СВЦЭМ!$A$33:$A$776,$A195,СВЦЭМ!$B$33:$B$776,L$190)+'СЕТ СН'!$F$12</f>
        <v>177.61624585000001</v>
      </c>
      <c r="M195" s="36">
        <f>SUMIFS(СВЦЭМ!$F$33:$F$776,СВЦЭМ!$A$33:$A$776,$A195,СВЦЭМ!$B$33:$B$776,M$190)+'СЕТ СН'!$F$12</f>
        <v>185.44655306999999</v>
      </c>
      <c r="N195" s="36">
        <f>SUMIFS(СВЦЭМ!$F$33:$F$776,СВЦЭМ!$A$33:$A$776,$A195,СВЦЭМ!$B$33:$B$776,N$190)+'СЕТ СН'!$F$12</f>
        <v>193.54576756</v>
      </c>
      <c r="O195" s="36">
        <f>SUMIFS(СВЦЭМ!$F$33:$F$776,СВЦЭМ!$A$33:$A$776,$A195,СВЦЭМ!$B$33:$B$776,O$190)+'СЕТ СН'!$F$12</f>
        <v>192.97723979</v>
      </c>
      <c r="P195" s="36">
        <f>SUMIFS(СВЦЭМ!$F$33:$F$776,СВЦЭМ!$A$33:$A$776,$A195,СВЦЭМ!$B$33:$B$776,P$190)+'СЕТ СН'!$F$12</f>
        <v>200.77727175000001</v>
      </c>
      <c r="Q195" s="36">
        <f>SUMIFS(СВЦЭМ!$F$33:$F$776,СВЦЭМ!$A$33:$A$776,$A195,СВЦЭМ!$B$33:$B$776,Q$190)+'СЕТ СН'!$F$12</f>
        <v>199.50393674</v>
      </c>
      <c r="R195" s="36">
        <f>SUMIFS(СВЦЭМ!$F$33:$F$776,СВЦЭМ!$A$33:$A$776,$A195,СВЦЭМ!$B$33:$B$776,R$190)+'СЕТ СН'!$F$12</f>
        <v>192.36692848999999</v>
      </c>
      <c r="S195" s="36">
        <f>SUMIFS(СВЦЭМ!$F$33:$F$776,СВЦЭМ!$A$33:$A$776,$A195,СВЦЭМ!$B$33:$B$776,S$190)+'СЕТ СН'!$F$12</f>
        <v>183.09643102000001</v>
      </c>
      <c r="T195" s="36">
        <f>SUMIFS(СВЦЭМ!$F$33:$F$776,СВЦЭМ!$A$33:$A$776,$A195,СВЦЭМ!$B$33:$B$776,T$190)+'СЕТ СН'!$F$12</f>
        <v>178.31137623999999</v>
      </c>
      <c r="U195" s="36">
        <f>SUMIFS(СВЦЭМ!$F$33:$F$776,СВЦЭМ!$A$33:$A$776,$A195,СВЦЭМ!$B$33:$B$776,U$190)+'СЕТ СН'!$F$12</f>
        <v>171.78717087999999</v>
      </c>
      <c r="V195" s="36">
        <f>SUMIFS(СВЦЭМ!$F$33:$F$776,СВЦЭМ!$A$33:$A$776,$A195,СВЦЭМ!$B$33:$B$776,V$190)+'СЕТ СН'!$F$12</f>
        <v>172.18813007</v>
      </c>
      <c r="W195" s="36">
        <f>SUMIFS(СВЦЭМ!$F$33:$F$776,СВЦЭМ!$A$33:$A$776,$A195,СВЦЭМ!$B$33:$B$776,W$190)+'СЕТ СН'!$F$12</f>
        <v>174.45570665</v>
      </c>
      <c r="X195" s="36">
        <f>SUMIFS(СВЦЭМ!$F$33:$F$776,СВЦЭМ!$A$33:$A$776,$A195,СВЦЭМ!$B$33:$B$776,X$190)+'СЕТ СН'!$F$12</f>
        <v>186.92120233</v>
      </c>
      <c r="Y195" s="36">
        <f>SUMIFS(СВЦЭМ!$F$33:$F$776,СВЦЭМ!$A$33:$A$776,$A195,СВЦЭМ!$B$33:$B$776,Y$190)+'СЕТ СН'!$F$12</f>
        <v>197.85768779</v>
      </c>
    </row>
    <row r="196" spans="1:25" ht="15.75" x14ac:dyDescent="0.2">
      <c r="A196" s="35">
        <f t="shared" si="5"/>
        <v>43530</v>
      </c>
      <c r="B196" s="36">
        <f>SUMIFS(СВЦЭМ!$F$33:$F$776,СВЦЭМ!$A$33:$A$776,$A196,СВЦЭМ!$B$33:$B$776,B$190)+'СЕТ СН'!$F$12</f>
        <v>214.52994183000001</v>
      </c>
      <c r="C196" s="36">
        <f>SUMIFS(СВЦЭМ!$F$33:$F$776,СВЦЭМ!$A$33:$A$776,$A196,СВЦЭМ!$B$33:$B$776,C$190)+'СЕТ СН'!$F$12</f>
        <v>219.23214447000001</v>
      </c>
      <c r="D196" s="36">
        <f>SUMIFS(СВЦЭМ!$F$33:$F$776,СВЦЭМ!$A$33:$A$776,$A196,СВЦЭМ!$B$33:$B$776,D$190)+'СЕТ СН'!$F$12</f>
        <v>217.97548889000001</v>
      </c>
      <c r="E196" s="36">
        <f>SUMIFS(СВЦЭМ!$F$33:$F$776,СВЦЭМ!$A$33:$A$776,$A196,СВЦЭМ!$B$33:$B$776,E$190)+'СЕТ СН'!$F$12</f>
        <v>216.97983618000001</v>
      </c>
      <c r="F196" s="36">
        <f>SUMIFS(СВЦЭМ!$F$33:$F$776,СВЦЭМ!$A$33:$A$776,$A196,СВЦЭМ!$B$33:$B$776,F$190)+'СЕТ СН'!$F$12</f>
        <v>216.7123215</v>
      </c>
      <c r="G196" s="36">
        <f>SUMIFS(СВЦЭМ!$F$33:$F$776,СВЦЭМ!$A$33:$A$776,$A196,СВЦЭМ!$B$33:$B$776,G$190)+'СЕТ СН'!$F$12</f>
        <v>214.52344122</v>
      </c>
      <c r="H196" s="36">
        <f>SUMIFS(СВЦЭМ!$F$33:$F$776,СВЦЭМ!$A$33:$A$776,$A196,СВЦЭМ!$B$33:$B$776,H$190)+'СЕТ СН'!$F$12</f>
        <v>210.01540517000001</v>
      </c>
      <c r="I196" s="36">
        <f>SUMIFS(СВЦЭМ!$F$33:$F$776,СВЦЭМ!$A$33:$A$776,$A196,СВЦЭМ!$B$33:$B$776,I$190)+'СЕТ СН'!$F$12</f>
        <v>201.26586689999999</v>
      </c>
      <c r="J196" s="36">
        <f>SUMIFS(СВЦЭМ!$F$33:$F$776,СВЦЭМ!$A$33:$A$776,$A196,СВЦЭМ!$B$33:$B$776,J$190)+'СЕТ СН'!$F$12</f>
        <v>191.78389381</v>
      </c>
      <c r="K196" s="36">
        <f>SUMIFS(СВЦЭМ!$F$33:$F$776,СВЦЭМ!$A$33:$A$776,$A196,СВЦЭМ!$B$33:$B$776,K$190)+'СЕТ СН'!$F$12</f>
        <v>187.56223847999999</v>
      </c>
      <c r="L196" s="36">
        <f>SUMIFS(СВЦЭМ!$F$33:$F$776,СВЦЭМ!$A$33:$A$776,$A196,СВЦЭМ!$B$33:$B$776,L$190)+'СЕТ СН'!$F$12</f>
        <v>185.99689132</v>
      </c>
      <c r="M196" s="36">
        <f>SUMIFS(СВЦЭМ!$F$33:$F$776,СВЦЭМ!$A$33:$A$776,$A196,СВЦЭМ!$B$33:$B$776,M$190)+'СЕТ СН'!$F$12</f>
        <v>194.30022471000001</v>
      </c>
      <c r="N196" s="36">
        <f>SUMIFS(СВЦЭМ!$F$33:$F$776,СВЦЭМ!$A$33:$A$776,$A196,СВЦЭМ!$B$33:$B$776,N$190)+'СЕТ СН'!$F$12</f>
        <v>204.55332601999999</v>
      </c>
      <c r="O196" s="36">
        <f>SUMIFS(СВЦЭМ!$F$33:$F$776,СВЦЭМ!$A$33:$A$776,$A196,СВЦЭМ!$B$33:$B$776,O$190)+'СЕТ СН'!$F$12</f>
        <v>205.15599402000001</v>
      </c>
      <c r="P196" s="36">
        <f>SUMIFS(СВЦЭМ!$F$33:$F$776,СВЦЭМ!$A$33:$A$776,$A196,СВЦЭМ!$B$33:$B$776,P$190)+'СЕТ СН'!$F$12</f>
        <v>209.07461601</v>
      </c>
      <c r="Q196" s="36">
        <f>SUMIFS(СВЦЭМ!$F$33:$F$776,СВЦЭМ!$A$33:$A$776,$A196,СВЦЭМ!$B$33:$B$776,Q$190)+'СЕТ СН'!$F$12</f>
        <v>209.36871668000001</v>
      </c>
      <c r="R196" s="36">
        <f>SUMIFS(СВЦЭМ!$F$33:$F$776,СВЦЭМ!$A$33:$A$776,$A196,СВЦЭМ!$B$33:$B$776,R$190)+'СЕТ СН'!$F$12</f>
        <v>205.84688457999999</v>
      </c>
      <c r="S196" s="36">
        <f>SUMIFS(СВЦЭМ!$F$33:$F$776,СВЦЭМ!$A$33:$A$776,$A196,СВЦЭМ!$B$33:$B$776,S$190)+'СЕТ СН'!$F$12</f>
        <v>195.92345161</v>
      </c>
      <c r="T196" s="36">
        <f>SUMIFS(СВЦЭМ!$F$33:$F$776,СВЦЭМ!$A$33:$A$776,$A196,СВЦЭМ!$B$33:$B$776,T$190)+'СЕТ СН'!$F$12</f>
        <v>190.6470041</v>
      </c>
      <c r="U196" s="36">
        <f>SUMIFS(СВЦЭМ!$F$33:$F$776,СВЦЭМ!$A$33:$A$776,$A196,СВЦЭМ!$B$33:$B$776,U$190)+'СЕТ СН'!$F$12</f>
        <v>179.40868635999999</v>
      </c>
      <c r="V196" s="36">
        <f>SUMIFS(СВЦЭМ!$F$33:$F$776,СВЦЭМ!$A$33:$A$776,$A196,СВЦЭМ!$B$33:$B$776,V$190)+'СЕТ СН'!$F$12</f>
        <v>179.93950056</v>
      </c>
      <c r="W196" s="36">
        <f>SUMIFS(СВЦЭМ!$F$33:$F$776,СВЦЭМ!$A$33:$A$776,$A196,СВЦЭМ!$B$33:$B$776,W$190)+'СЕТ СН'!$F$12</f>
        <v>177.41138369999999</v>
      </c>
      <c r="X196" s="36">
        <f>SUMIFS(СВЦЭМ!$F$33:$F$776,СВЦЭМ!$A$33:$A$776,$A196,СВЦЭМ!$B$33:$B$776,X$190)+'СЕТ СН'!$F$12</f>
        <v>185.96723222</v>
      </c>
      <c r="Y196" s="36">
        <f>SUMIFS(СВЦЭМ!$F$33:$F$776,СВЦЭМ!$A$33:$A$776,$A196,СВЦЭМ!$B$33:$B$776,Y$190)+'СЕТ СН'!$F$12</f>
        <v>195.23506492000001</v>
      </c>
    </row>
    <row r="197" spans="1:25" ht="15.75" x14ac:dyDescent="0.2">
      <c r="A197" s="35">
        <f t="shared" si="5"/>
        <v>43531</v>
      </c>
      <c r="B197" s="36">
        <f>SUMIFS(СВЦЭМ!$F$33:$F$776,СВЦЭМ!$A$33:$A$776,$A197,СВЦЭМ!$B$33:$B$776,B$190)+'СЕТ СН'!$F$12</f>
        <v>213.28547868999999</v>
      </c>
      <c r="C197" s="36">
        <f>SUMIFS(СВЦЭМ!$F$33:$F$776,СВЦЭМ!$A$33:$A$776,$A197,СВЦЭМ!$B$33:$B$776,C$190)+'СЕТ СН'!$F$12</f>
        <v>218.19698790999999</v>
      </c>
      <c r="D197" s="36">
        <f>SUMIFS(СВЦЭМ!$F$33:$F$776,СВЦЭМ!$A$33:$A$776,$A197,СВЦЭМ!$B$33:$B$776,D$190)+'СЕТ СН'!$F$12</f>
        <v>215.97752301</v>
      </c>
      <c r="E197" s="36">
        <f>SUMIFS(СВЦЭМ!$F$33:$F$776,СВЦЭМ!$A$33:$A$776,$A197,СВЦЭМ!$B$33:$B$776,E$190)+'СЕТ СН'!$F$12</f>
        <v>215.49406517</v>
      </c>
      <c r="F197" s="36">
        <f>SUMIFS(СВЦЭМ!$F$33:$F$776,СВЦЭМ!$A$33:$A$776,$A197,СВЦЭМ!$B$33:$B$776,F$190)+'СЕТ СН'!$F$12</f>
        <v>215.78393441</v>
      </c>
      <c r="G197" s="36">
        <f>SUMIFS(СВЦЭМ!$F$33:$F$776,СВЦЭМ!$A$33:$A$776,$A197,СВЦЭМ!$B$33:$B$776,G$190)+'СЕТ СН'!$F$12</f>
        <v>214.36522872</v>
      </c>
      <c r="H197" s="36">
        <f>SUMIFS(СВЦЭМ!$F$33:$F$776,СВЦЭМ!$A$33:$A$776,$A197,СВЦЭМ!$B$33:$B$776,H$190)+'СЕТ СН'!$F$12</f>
        <v>207.69245644</v>
      </c>
      <c r="I197" s="36">
        <f>SUMIFS(СВЦЭМ!$F$33:$F$776,СВЦЭМ!$A$33:$A$776,$A197,СВЦЭМ!$B$33:$B$776,I$190)+'СЕТ СН'!$F$12</f>
        <v>197.90881605999999</v>
      </c>
      <c r="J197" s="36">
        <f>SUMIFS(СВЦЭМ!$F$33:$F$776,СВЦЭМ!$A$33:$A$776,$A197,СВЦЭМ!$B$33:$B$776,J$190)+'СЕТ СН'!$F$12</f>
        <v>188.43039408999999</v>
      </c>
      <c r="K197" s="36">
        <f>SUMIFS(СВЦЭМ!$F$33:$F$776,СВЦЭМ!$A$33:$A$776,$A197,СВЦЭМ!$B$33:$B$776,K$190)+'СЕТ СН'!$F$12</f>
        <v>185.29668697</v>
      </c>
      <c r="L197" s="36">
        <f>SUMIFS(СВЦЭМ!$F$33:$F$776,СВЦЭМ!$A$33:$A$776,$A197,СВЦЭМ!$B$33:$B$776,L$190)+'СЕТ СН'!$F$12</f>
        <v>186.69773038</v>
      </c>
      <c r="M197" s="36">
        <f>SUMIFS(СВЦЭМ!$F$33:$F$776,СВЦЭМ!$A$33:$A$776,$A197,СВЦЭМ!$B$33:$B$776,M$190)+'СЕТ СН'!$F$12</f>
        <v>193.03531007999999</v>
      </c>
      <c r="N197" s="36">
        <f>SUMIFS(СВЦЭМ!$F$33:$F$776,СВЦЭМ!$A$33:$A$776,$A197,СВЦЭМ!$B$33:$B$776,N$190)+'СЕТ СН'!$F$12</f>
        <v>203.84858198000001</v>
      </c>
      <c r="O197" s="36">
        <f>SUMIFS(СВЦЭМ!$F$33:$F$776,СВЦЭМ!$A$33:$A$776,$A197,СВЦЭМ!$B$33:$B$776,O$190)+'СЕТ СН'!$F$12</f>
        <v>206.08614782000001</v>
      </c>
      <c r="P197" s="36">
        <f>SUMIFS(СВЦЭМ!$F$33:$F$776,СВЦЭМ!$A$33:$A$776,$A197,СВЦЭМ!$B$33:$B$776,P$190)+'СЕТ СН'!$F$12</f>
        <v>208.69798691</v>
      </c>
      <c r="Q197" s="36">
        <f>SUMIFS(СВЦЭМ!$F$33:$F$776,СВЦЭМ!$A$33:$A$776,$A197,СВЦЭМ!$B$33:$B$776,Q$190)+'СЕТ СН'!$F$12</f>
        <v>209.05460398</v>
      </c>
      <c r="R197" s="36">
        <f>SUMIFS(СВЦЭМ!$F$33:$F$776,СВЦЭМ!$A$33:$A$776,$A197,СВЦЭМ!$B$33:$B$776,R$190)+'СЕТ СН'!$F$12</f>
        <v>203.43488994000001</v>
      </c>
      <c r="S197" s="36">
        <f>SUMIFS(СВЦЭМ!$F$33:$F$776,СВЦЭМ!$A$33:$A$776,$A197,СВЦЭМ!$B$33:$B$776,S$190)+'СЕТ СН'!$F$12</f>
        <v>196.00077979</v>
      </c>
      <c r="T197" s="36">
        <f>SUMIFS(СВЦЭМ!$F$33:$F$776,СВЦЭМ!$A$33:$A$776,$A197,СВЦЭМ!$B$33:$B$776,T$190)+'СЕТ СН'!$F$12</f>
        <v>186.47682029000001</v>
      </c>
      <c r="U197" s="36">
        <f>SUMIFS(СВЦЭМ!$F$33:$F$776,СВЦЭМ!$A$33:$A$776,$A197,СВЦЭМ!$B$33:$B$776,U$190)+'СЕТ СН'!$F$12</f>
        <v>183.01721721999999</v>
      </c>
      <c r="V197" s="36">
        <f>SUMIFS(СВЦЭМ!$F$33:$F$776,СВЦЭМ!$A$33:$A$776,$A197,СВЦЭМ!$B$33:$B$776,V$190)+'СЕТ СН'!$F$12</f>
        <v>183.07904495</v>
      </c>
      <c r="W197" s="36">
        <f>SUMIFS(СВЦЭМ!$F$33:$F$776,СВЦЭМ!$A$33:$A$776,$A197,СВЦЭМ!$B$33:$B$776,W$190)+'СЕТ СН'!$F$12</f>
        <v>183.86022432999999</v>
      </c>
      <c r="X197" s="36">
        <f>SUMIFS(СВЦЭМ!$F$33:$F$776,СВЦЭМ!$A$33:$A$776,$A197,СВЦЭМ!$B$33:$B$776,X$190)+'СЕТ СН'!$F$12</f>
        <v>193.81226244999999</v>
      </c>
      <c r="Y197" s="36">
        <f>SUMIFS(СВЦЭМ!$F$33:$F$776,СВЦЭМ!$A$33:$A$776,$A197,СВЦЭМ!$B$33:$B$776,Y$190)+'СЕТ СН'!$F$12</f>
        <v>205.47706823999999</v>
      </c>
    </row>
    <row r="198" spans="1:25" ht="15.75" x14ac:dyDescent="0.2">
      <c r="A198" s="35">
        <f t="shared" si="5"/>
        <v>43532</v>
      </c>
      <c r="B198" s="36">
        <f>SUMIFS(СВЦЭМ!$F$33:$F$776,СВЦЭМ!$A$33:$A$776,$A198,СВЦЭМ!$B$33:$B$776,B$190)+'СЕТ СН'!$F$12</f>
        <v>214.92641019000001</v>
      </c>
      <c r="C198" s="36">
        <f>SUMIFS(СВЦЭМ!$F$33:$F$776,СВЦЭМ!$A$33:$A$776,$A198,СВЦЭМ!$B$33:$B$776,C$190)+'СЕТ СН'!$F$12</f>
        <v>221.20675836000001</v>
      </c>
      <c r="D198" s="36">
        <f>SUMIFS(СВЦЭМ!$F$33:$F$776,СВЦЭМ!$A$33:$A$776,$A198,СВЦЭМ!$B$33:$B$776,D$190)+'СЕТ СН'!$F$12</f>
        <v>224.30591833</v>
      </c>
      <c r="E198" s="36">
        <f>SUMIFS(СВЦЭМ!$F$33:$F$776,СВЦЭМ!$A$33:$A$776,$A198,СВЦЭМ!$B$33:$B$776,E$190)+'СЕТ СН'!$F$12</f>
        <v>224.69106428000001</v>
      </c>
      <c r="F198" s="36">
        <f>SUMIFS(СВЦЭМ!$F$33:$F$776,СВЦЭМ!$A$33:$A$776,$A198,СВЦЭМ!$B$33:$B$776,F$190)+'СЕТ СН'!$F$12</f>
        <v>223.69401117000001</v>
      </c>
      <c r="G198" s="36">
        <f>SUMIFS(СВЦЭМ!$F$33:$F$776,СВЦЭМ!$A$33:$A$776,$A198,СВЦЭМ!$B$33:$B$776,G$190)+'СЕТ СН'!$F$12</f>
        <v>221.90317060000001</v>
      </c>
      <c r="H198" s="36">
        <f>SUMIFS(СВЦЭМ!$F$33:$F$776,СВЦЭМ!$A$33:$A$776,$A198,СВЦЭМ!$B$33:$B$776,H$190)+'СЕТ СН'!$F$12</f>
        <v>217.72715951000001</v>
      </c>
      <c r="I198" s="36">
        <f>SUMIFS(СВЦЭМ!$F$33:$F$776,СВЦЭМ!$A$33:$A$776,$A198,СВЦЭМ!$B$33:$B$776,I$190)+'СЕТ СН'!$F$12</f>
        <v>206.03727641</v>
      </c>
      <c r="J198" s="36">
        <f>SUMIFS(СВЦЭМ!$F$33:$F$776,СВЦЭМ!$A$33:$A$776,$A198,СВЦЭМ!$B$33:$B$776,J$190)+'СЕТ СН'!$F$12</f>
        <v>189.89708157999999</v>
      </c>
      <c r="K198" s="36">
        <f>SUMIFS(СВЦЭМ!$F$33:$F$776,СВЦЭМ!$A$33:$A$776,$A198,СВЦЭМ!$B$33:$B$776,K$190)+'СЕТ СН'!$F$12</f>
        <v>180.96870736</v>
      </c>
      <c r="L198" s="36">
        <f>SUMIFS(СВЦЭМ!$F$33:$F$776,СВЦЭМ!$A$33:$A$776,$A198,СВЦЭМ!$B$33:$B$776,L$190)+'СЕТ СН'!$F$12</f>
        <v>180.22044496000001</v>
      </c>
      <c r="M198" s="36">
        <f>SUMIFS(СВЦЭМ!$F$33:$F$776,СВЦЭМ!$A$33:$A$776,$A198,СВЦЭМ!$B$33:$B$776,M$190)+'СЕТ СН'!$F$12</f>
        <v>184.91462401000001</v>
      </c>
      <c r="N198" s="36">
        <f>SUMIFS(СВЦЭМ!$F$33:$F$776,СВЦЭМ!$A$33:$A$776,$A198,СВЦЭМ!$B$33:$B$776,N$190)+'СЕТ СН'!$F$12</f>
        <v>196.56856830999999</v>
      </c>
      <c r="O198" s="36">
        <f>SUMIFS(СВЦЭМ!$F$33:$F$776,СВЦЭМ!$A$33:$A$776,$A198,СВЦЭМ!$B$33:$B$776,O$190)+'СЕТ СН'!$F$12</f>
        <v>196.77983343</v>
      </c>
      <c r="P198" s="36">
        <f>SUMIFS(СВЦЭМ!$F$33:$F$776,СВЦЭМ!$A$33:$A$776,$A198,СВЦЭМ!$B$33:$B$776,P$190)+'СЕТ СН'!$F$12</f>
        <v>201.25367077000001</v>
      </c>
      <c r="Q198" s="36">
        <f>SUMIFS(СВЦЭМ!$F$33:$F$776,СВЦЭМ!$A$33:$A$776,$A198,СВЦЭМ!$B$33:$B$776,Q$190)+'СЕТ СН'!$F$12</f>
        <v>200.76866421</v>
      </c>
      <c r="R198" s="36">
        <f>SUMIFS(СВЦЭМ!$F$33:$F$776,СВЦЭМ!$A$33:$A$776,$A198,СВЦЭМ!$B$33:$B$776,R$190)+'СЕТ СН'!$F$12</f>
        <v>194.07035887000001</v>
      </c>
      <c r="S198" s="36">
        <f>SUMIFS(СВЦЭМ!$F$33:$F$776,СВЦЭМ!$A$33:$A$776,$A198,СВЦЭМ!$B$33:$B$776,S$190)+'СЕТ СН'!$F$12</f>
        <v>186.49234910999999</v>
      </c>
      <c r="T198" s="36">
        <f>SUMIFS(СВЦЭМ!$F$33:$F$776,СВЦЭМ!$A$33:$A$776,$A198,СВЦЭМ!$B$33:$B$776,T$190)+'СЕТ СН'!$F$12</f>
        <v>179.29664862999999</v>
      </c>
      <c r="U198" s="36">
        <f>SUMIFS(СВЦЭМ!$F$33:$F$776,СВЦЭМ!$A$33:$A$776,$A198,СВЦЭМ!$B$33:$B$776,U$190)+'СЕТ СН'!$F$12</f>
        <v>174.61938369999999</v>
      </c>
      <c r="V198" s="36">
        <f>SUMIFS(СВЦЭМ!$F$33:$F$776,СВЦЭМ!$A$33:$A$776,$A198,СВЦЭМ!$B$33:$B$776,V$190)+'СЕТ СН'!$F$12</f>
        <v>174.20089085000001</v>
      </c>
      <c r="W198" s="36">
        <f>SUMIFS(СВЦЭМ!$F$33:$F$776,СВЦЭМ!$A$33:$A$776,$A198,СВЦЭМ!$B$33:$B$776,W$190)+'СЕТ СН'!$F$12</f>
        <v>173.76473662000001</v>
      </c>
      <c r="X198" s="36">
        <f>SUMIFS(СВЦЭМ!$F$33:$F$776,СВЦЭМ!$A$33:$A$776,$A198,СВЦЭМ!$B$33:$B$776,X$190)+'СЕТ СН'!$F$12</f>
        <v>183.02916568000001</v>
      </c>
      <c r="Y198" s="36">
        <f>SUMIFS(СВЦЭМ!$F$33:$F$776,СВЦЭМ!$A$33:$A$776,$A198,СВЦЭМ!$B$33:$B$776,Y$190)+'СЕТ СН'!$F$12</f>
        <v>195.48446501999999</v>
      </c>
    </row>
    <row r="199" spans="1:25" ht="15.75" x14ac:dyDescent="0.2">
      <c r="A199" s="35">
        <f t="shared" si="5"/>
        <v>43533</v>
      </c>
      <c r="B199" s="36">
        <f>SUMIFS(СВЦЭМ!$F$33:$F$776,СВЦЭМ!$A$33:$A$776,$A199,СВЦЭМ!$B$33:$B$776,B$190)+'СЕТ СН'!$F$12</f>
        <v>202.26314224000001</v>
      </c>
      <c r="C199" s="36">
        <f>SUMIFS(СВЦЭМ!$F$33:$F$776,СВЦЭМ!$A$33:$A$776,$A199,СВЦЭМ!$B$33:$B$776,C$190)+'СЕТ СН'!$F$12</f>
        <v>207.89391859</v>
      </c>
      <c r="D199" s="36">
        <f>SUMIFS(СВЦЭМ!$F$33:$F$776,СВЦЭМ!$A$33:$A$776,$A199,СВЦЭМ!$B$33:$B$776,D$190)+'СЕТ СН'!$F$12</f>
        <v>216.12000307</v>
      </c>
      <c r="E199" s="36">
        <f>SUMIFS(СВЦЭМ!$F$33:$F$776,СВЦЭМ!$A$33:$A$776,$A199,СВЦЭМ!$B$33:$B$776,E$190)+'СЕТ СН'!$F$12</f>
        <v>213.84514626000001</v>
      </c>
      <c r="F199" s="36">
        <f>SUMIFS(СВЦЭМ!$F$33:$F$776,СВЦЭМ!$A$33:$A$776,$A199,СВЦЭМ!$B$33:$B$776,F$190)+'СЕТ СН'!$F$12</f>
        <v>218.73718843</v>
      </c>
      <c r="G199" s="36">
        <f>SUMIFS(СВЦЭМ!$F$33:$F$776,СВЦЭМ!$A$33:$A$776,$A199,СВЦЭМ!$B$33:$B$776,G$190)+'СЕТ СН'!$F$12</f>
        <v>216.55335528000001</v>
      </c>
      <c r="H199" s="36">
        <f>SUMIFS(СВЦЭМ!$F$33:$F$776,СВЦЭМ!$A$33:$A$776,$A199,СВЦЭМ!$B$33:$B$776,H$190)+'СЕТ СН'!$F$12</f>
        <v>214.21174214000001</v>
      </c>
      <c r="I199" s="36">
        <f>SUMIFS(СВЦЭМ!$F$33:$F$776,СВЦЭМ!$A$33:$A$776,$A199,СВЦЭМ!$B$33:$B$776,I$190)+'СЕТ СН'!$F$12</f>
        <v>200.99962478</v>
      </c>
      <c r="J199" s="36">
        <f>SUMIFS(СВЦЭМ!$F$33:$F$776,СВЦЭМ!$A$33:$A$776,$A199,СВЦЭМ!$B$33:$B$776,J$190)+'СЕТ СН'!$F$12</f>
        <v>188.31568278</v>
      </c>
      <c r="K199" s="36">
        <f>SUMIFS(СВЦЭМ!$F$33:$F$776,СВЦЭМ!$A$33:$A$776,$A199,СВЦЭМ!$B$33:$B$776,K$190)+'СЕТ СН'!$F$12</f>
        <v>186.33394258000001</v>
      </c>
      <c r="L199" s="36">
        <f>SUMIFS(СВЦЭМ!$F$33:$F$776,СВЦЭМ!$A$33:$A$776,$A199,СВЦЭМ!$B$33:$B$776,L$190)+'СЕТ СН'!$F$12</f>
        <v>185.51740962</v>
      </c>
      <c r="M199" s="36">
        <f>SUMIFS(СВЦЭМ!$F$33:$F$776,СВЦЭМ!$A$33:$A$776,$A199,СВЦЭМ!$B$33:$B$776,M$190)+'СЕТ СН'!$F$12</f>
        <v>191.40545054</v>
      </c>
      <c r="N199" s="36">
        <f>SUMIFS(СВЦЭМ!$F$33:$F$776,СВЦЭМ!$A$33:$A$776,$A199,СВЦЭМ!$B$33:$B$776,N$190)+'СЕТ СН'!$F$12</f>
        <v>200.08494593</v>
      </c>
      <c r="O199" s="36">
        <f>SUMIFS(СВЦЭМ!$F$33:$F$776,СВЦЭМ!$A$33:$A$776,$A199,СВЦЭМ!$B$33:$B$776,O$190)+'СЕТ СН'!$F$12</f>
        <v>204.29979194000001</v>
      </c>
      <c r="P199" s="36">
        <f>SUMIFS(СВЦЭМ!$F$33:$F$776,СВЦЭМ!$A$33:$A$776,$A199,СВЦЭМ!$B$33:$B$776,P$190)+'СЕТ СН'!$F$12</f>
        <v>208.61225012</v>
      </c>
      <c r="Q199" s="36">
        <f>SUMIFS(СВЦЭМ!$F$33:$F$776,СВЦЭМ!$A$33:$A$776,$A199,СВЦЭМ!$B$33:$B$776,Q$190)+'СЕТ СН'!$F$12</f>
        <v>208.71279132000001</v>
      </c>
      <c r="R199" s="36">
        <f>SUMIFS(СВЦЭМ!$F$33:$F$776,СВЦЭМ!$A$33:$A$776,$A199,СВЦЭМ!$B$33:$B$776,R$190)+'СЕТ СН'!$F$12</f>
        <v>202.77166073000001</v>
      </c>
      <c r="S199" s="36">
        <f>SUMIFS(СВЦЭМ!$F$33:$F$776,СВЦЭМ!$A$33:$A$776,$A199,СВЦЭМ!$B$33:$B$776,S$190)+'СЕТ СН'!$F$12</f>
        <v>189.42236542000001</v>
      </c>
      <c r="T199" s="36">
        <f>SUMIFS(СВЦЭМ!$F$33:$F$776,СВЦЭМ!$A$33:$A$776,$A199,СВЦЭМ!$B$33:$B$776,T$190)+'СЕТ СН'!$F$12</f>
        <v>184.12993739000001</v>
      </c>
      <c r="U199" s="36">
        <f>SUMIFS(СВЦЭМ!$F$33:$F$776,СВЦЭМ!$A$33:$A$776,$A199,СВЦЭМ!$B$33:$B$776,U$190)+'СЕТ СН'!$F$12</f>
        <v>180.13177669999999</v>
      </c>
      <c r="V199" s="36">
        <f>SUMIFS(СВЦЭМ!$F$33:$F$776,СВЦЭМ!$A$33:$A$776,$A199,СВЦЭМ!$B$33:$B$776,V$190)+'СЕТ СН'!$F$12</f>
        <v>179.16961760999999</v>
      </c>
      <c r="W199" s="36">
        <f>SUMIFS(СВЦЭМ!$F$33:$F$776,СВЦЭМ!$A$33:$A$776,$A199,СВЦЭМ!$B$33:$B$776,W$190)+'СЕТ СН'!$F$12</f>
        <v>184.84635222</v>
      </c>
      <c r="X199" s="36">
        <f>SUMIFS(СВЦЭМ!$F$33:$F$776,СВЦЭМ!$A$33:$A$776,$A199,СВЦЭМ!$B$33:$B$776,X$190)+'СЕТ СН'!$F$12</f>
        <v>196.69738305999999</v>
      </c>
      <c r="Y199" s="36">
        <f>SUMIFS(СВЦЭМ!$F$33:$F$776,СВЦЭМ!$A$33:$A$776,$A199,СВЦЭМ!$B$33:$B$776,Y$190)+'СЕТ СН'!$F$12</f>
        <v>200.35900817999999</v>
      </c>
    </row>
    <row r="200" spans="1:25" ht="15.75" x14ac:dyDescent="0.2">
      <c r="A200" s="35">
        <f t="shared" si="5"/>
        <v>43534</v>
      </c>
      <c r="B200" s="36">
        <f>SUMIFS(СВЦЭМ!$F$33:$F$776,СВЦЭМ!$A$33:$A$776,$A200,СВЦЭМ!$B$33:$B$776,B$190)+'СЕТ СН'!$F$12</f>
        <v>209.37417543999999</v>
      </c>
      <c r="C200" s="36">
        <f>SUMIFS(СВЦЭМ!$F$33:$F$776,СВЦЭМ!$A$33:$A$776,$A200,СВЦЭМ!$B$33:$B$776,C$190)+'СЕТ СН'!$F$12</f>
        <v>206.63722461</v>
      </c>
      <c r="D200" s="36">
        <f>SUMIFS(СВЦЭМ!$F$33:$F$776,СВЦЭМ!$A$33:$A$776,$A200,СВЦЭМ!$B$33:$B$776,D$190)+'СЕТ СН'!$F$12</f>
        <v>210.94407176999999</v>
      </c>
      <c r="E200" s="36">
        <f>SUMIFS(СВЦЭМ!$F$33:$F$776,СВЦЭМ!$A$33:$A$776,$A200,СВЦЭМ!$B$33:$B$776,E$190)+'СЕТ СН'!$F$12</f>
        <v>212.00500285999999</v>
      </c>
      <c r="F200" s="36">
        <f>SUMIFS(СВЦЭМ!$F$33:$F$776,СВЦЭМ!$A$33:$A$776,$A200,СВЦЭМ!$B$33:$B$776,F$190)+'СЕТ СН'!$F$12</f>
        <v>212.84295742</v>
      </c>
      <c r="G200" s="36">
        <f>SUMIFS(СВЦЭМ!$F$33:$F$776,СВЦЭМ!$A$33:$A$776,$A200,СВЦЭМ!$B$33:$B$776,G$190)+'СЕТ СН'!$F$12</f>
        <v>212.29909918000001</v>
      </c>
      <c r="H200" s="36">
        <f>SUMIFS(СВЦЭМ!$F$33:$F$776,СВЦЭМ!$A$33:$A$776,$A200,СВЦЭМ!$B$33:$B$776,H$190)+'СЕТ СН'!$F$12</f>
        <v>212.45274469</v>
      </c>
      <c r="I200" s="36">
        <f>SUMIFS(СВЦЭМ!$F$33:$F$776,СВЦЭМ!$A$33:$A$776,$A200,СВЦЭМ!$B$33:$B$776,I$190)+'СЕТ СН'!$F$12</f>
        <v>204.0629587</v>
      </c>
      <c r="J200" s="36">
        <f>SUMIFS(СВЦЭМ!$F$33:$F$776,СВЦЭМ!$A$33:$A$776,$A200,СВЦЭМ!$B$33:$B$776,J$190)+'СЕТ СН'!$F$12</f>
        <v>196.26214641999999</v>
      </c>
      <c r="K200" s="36">
        <f>SUMIFS(СВЦЭМ!$F$33:$F$776,СВЦЭМ!$A$33:$A$776,$A200,СВЦЭМ!$B$33:$B$776,K$190)+'СЕТ СН'!$F$12</f>
        <v>190.20919566000001</v>
      </c>
      <c r="L200" s="36">
        <f>SUMIFS(СВЦЭМ!$F$33:$F$776,СВЦЭМ!$A$33:$A$776,$A200,СВЦЭМ!$B$33:$B$776,L$190)+'СЕТ СН'!$F$12</f>
        <v>186.44219190999999</v>
      </c>
      <c r="M200" s="36">
        <f>SUMIFS(СВЦЭМ!$F$33:$F$776,СВЦЭМ!$A$33:$A$776,$A200,СВЦЭМ!$B$33:$B$776,M$190)+'СЕТ СН'!$F$12</f>
        <v>192.58526391000001</v>
      </c>
      <c r="N200" s="36">
        <f>SUMIFS(СВЦЭМ!$F$33:$F$776,СВЦЭМ!$A$33:$A$776,$A200,СВЦЭМ!$B$33:$B$776,N$190)+'СЕТ СН'!$F$12</f>
        <v>202.86003865000001</v>
      </c>
      <c r="O200" s="36">
        <f>SUMIFS(СВЦЭМ!$F$33:$F$776,СВЦЭМ!$A$33:$A$776,$A200,СВЦЭМ!$B$33:$B$776,O$190)+'СЕТ СН'!$F$12</f>
        <v>205.7489209</v>
      </c>
      <c r="P200" s="36">
        <f>SUMIFS(СВЦЭМ!$F$33:$F$776,СВЦЭМ!$A$33:$A$776,$A200,СВЦЭМ!$B$33:$B$776,P$190)+'СЕТ СН'!$F$12</f>
        <v>207.78116055000001</v>
      </c>
      <c r="Q200" s="36">
        <f>SUMIFS(СВЦЭМ!$F$33:$F$776,СВЦЭМ!$A$33:$A$776,$A200,СВЦЭМ!$B$33:$B$776,Q$190)+'СЕТ СН'!$F$12</f>
        <v>206.28006873000001</v>
      </c>
      <c r="R200" s="36">
        <f>SUMIFS(СВЦЭМ!$F$33:$F$776,СВЦЭМ!$A$33:$A$776,$A200,СВЦЭМ!$B$33:$B$776,R$190)+'СЕТ СН'!$F$12</f>
        <v>202.21630590000001</v>
      </c>
      <c r="S200" s="36">
        <f>SUMIFS(СВЦЭМ!$F$33:$F$776,СВЦЭМ!$A$33:$A$776,$A200,СВЦЭМ!$B$33:$B$776,S$190)+'СЕТ СН'!$F$12</f>
        <v>193.30506557000001</v>
      </c>
      <c r="T200" s="36">
        <f>SUMIFS(СВЦЭМ!$F$33:$F$776,СВЦЭМ!$A$33:$A$776,$A200,СВЦЭМ!$B$33:$B$776,T$190)+'СЕТ СН'!$F$12</f>
        <v>188.43900758000001</v>
      </c>
      <c r="U200" s="36">
        <f>SUMIFS(СВЦЭМ!$F$33:$F$776,СВЦЭМ!$A$33:$A$776,$A200,СВЦЭМ!$B$33:$B$776,U$190)+'СЕТ СН'!$F$12</f>
        <v>179.05802607999999</v>
      </c>
      <c r="V200" s="36">
        <f>SUMIFS(СВЦЭМ!$F$33:$F$776,СВЦЭМ!$A$33:$A$776,$A200,СВЦЭМ!$B$33:$B$776,V$190)+'СЕТ СН'!$F$12</f>
        <v>176.57781617000001</v>
      </c>
      <c r="W200" s="36">
        <f>SUMIFS(СВЦЭМ!$F$33:$F$776,СВЦЭМ!$A$33:$A$776,$A200,СВЦЭМ!$B$33:$B$776,W$190)+'СЕТ СН'!$F$12</f>
        <v>177.31191504</v>
      </c>
      <c r="X200" s="36">
        <f>SUMIFS(СВЦЭМ!$F$33:$F$776,СВЦЭМ!$A$33:$A$776,$A200,СВЦЭМ!$B$33:$B$776,X$190)+'СЕТ СН'!$F$12</f>
        <v>187.88445579</v>
      </c>
      <c r="Y200" s="36">
        <f>SUMIFS(СВЦЭМ!$F$33:$F$776,СВЦЭМ!$A$33:$A$776,$A200,СВЦЭМ!$B$33:$B$776,Y$190)+'СЕТ СН'!$F$12</f>
        <v>199.28926944</v>
      </c>
    </row>
    <row r="201" spans="1:25" ht="15.75" x14ac:dyDescent="0.2">
      <c r="A201" s="35">
        <f t="shared" si="5"/>
        <v>43535</v>
      </c>
      <c r="B201" s="36">
        <f>SUMIFS(СВЦЭМ!$F$33:$F$776,СВЦЭМ!$A$33:$A$776,$A201,СВЦЭМ!$B$33:$B$776,B$190)+'СЕТ СН'!$F$12</f>
        <v>206.31407057000001</v>
      </c>
      <c r="C201" s="36">
        <f>SUMIFS(СВЦЭМ!$F$33:$F$776,СВЦЭМ!$A$33:$A$776,$A201,СВЦЭМ!$B$33:$B$776,C$190)+'СЕТ СН'!$F$12</f>
        <v>208.39784388000001</v>
      </c>
      <c r="D201" s="36">
        <f>SUMIFS(СВЦЭМ!$F$33:$F$776,СВЦЭМ!$A$33:$A$776,$A201,СВЦЭМ!$B$33:$B$776,D$190)+'СЕТ СН'!$F$12</f>
        <v>213.97988290999999</v>
      </c>
      <c r="E201" s="36">
        <f>SUMIFS(СВЦЭМ!$F$33:$F$776,СВЦЭМ!$A$33:$A$776,$A201,СВЦЭМ!$B$33:$B$776,E$190)+'СЕТ СН'!$F$12</f>
        <v>213.43119098</v>
      </c>
      <c r="F201" s="36">
        <f>SUMIFS(СВЦЭМ!$F$33:$F$776,СВЦЭМ!$A$33:$A$776,$A201,СВЦЭМ!$B$33:$B$776,F$190)+'СЕТ СН'!$F$12</f>
        <v>214.33917621000001</v>
      </c>
      <c r="G201" s="36">
        <f>SUMIFS(СВЦЭМ!$F$33:$F$776,СВЦЭМ!$A$33:$A$776,$A201,СВЦЭМ!$B$33:$B$776,G$190)+'СЕТ СН'!$F$12</f>
        <v>216.15044483</v>
      </c>
      <c r="H201" s="36">
        <f>SUMIFS(СВЦЭМ!$F$33:$F$776,СВЦЭМ!$A$33:$A$776,$A201,СВЦЭМ!$B$33:$B$776,H$190)+'СЕТ СН'!$F$12</f>
        <v>209.00463479999999</v>
      </c>
      <c r="I201" s="36">
        <f>SUMIFS(СВЦЭМ!$F$33:$F$776,СВЦЭМ!$A$33:$A$776,$A201,СВЦЭМ!$B$33:$B$776,I$190)+'СЕТ СН'!$F$12</f>
        <v>206.01748481999999</v>
      </c>
      <c r="J201" s="36">
        <f>SUMIFS(СВЦЭМ!$F$33:$F$776,СВЦЭМ!$A$33:$A$776,$A201,СВЦЭМ!$B$33:$B$776,J$190)+'СЕТ СН'!$F$12</f>
        <v>200.41879098000001</v>
      </c>
      <c r="K201" s="36">
        <f>SUMIFS(СВЦЭМ!$F$33:$F$776,СВЦЭМ!$A$33:$A$776,$A201,СВЦЭМ!$B$33:$B$776,K$190)+'СЕТ СН'!$F$12</f>
        <v>189.58051649999999</v>
      </c>
      <c r="L201" s="36">
        <f>SUMIFS(СВЦЭМ!$F$33:$F$776,СВЦЭМ!$A$33:$A$776,$A201,СВЦЭМ!$B$33:$B$776,L$190)+'СЕТ СН'!$F$12</f>
        <v>190.50269698</v>
      </c>
      <c r="M201" s="36">
        <f>SUMIFS(СВЦЭМ!$F$33:$F$776,СВЦЭМ!$A$33:$A$776,$A201,СВЦЭМ!$B$33:$B$776,M$190)+'СЕТ СН'!$F$12</f>
        <v>194.61087101000001</v>
      </c>
      <c r="N201" s="36">
        <f>SUMIFS(СВЦЭМ!$F$33:$F$776,СВЦЭМ!$A$33:$A$776,$A201,СВЦЭМ!$B$33:$B$776,N$190)+'СЕТ СН'!$F$12</f>
        <v>202.94750085999999</v>
      </c>
      <c r="O201" s="36">
        <f>SUMIFS(СВЦЭМ!$F$33:$F$776,СВЦЭМ!$A$33:$A$776,$A201,СВЦЭМ!$B$33:$B$776,O$190)+'СЕТ СН'!$F$12</f>
        <v>206.00068429999999</v>
      </c>
      <c r="P201" s="36">
        <f>SUMIFS(СВЦЭМ!$F$33:$F$776,СВЦЭМ!$A$33:$A$776,$A201,СВЦЭМ!$B$33:$B$776,P$190)+'СЕТ СН'!$F$12</f>
        <v>208.31348356999999</v>
      </c>
      <c r="Q201" s="36">
        <f>SUMIFS(СВЦЭМ!$F$33:$F$776,СВЦЭМ!$A$33:$A$776,$A201,СВЦЭМ!$B$33:$B$776,Q$190)+'СЕТ СН'!$F$12</f>
        <v>208.44212200000001</v>
      </c>
      <c r="R201" s="36">
        <f>SUMIFS(СВЦЭМ!$F$33:$F$776,СВЦЭМ!$A$33:$A$776,$A201,СВЦЭМ!$B$33:$B$776,R$190)+'СЕТ СН'!$F$12</f>
        <v>204.02824394999999</v>
      </c>
      <c r="S201" s="36">
        <f>SUMIFS(СВЦЭМ!$F$33:$F$776,СВЦЭМ!$A$33:$A$776,$A201,СВЦЭМ!$B$33:$B$776,S$190)+'СЕТ СН'!$F$12</f>
        <v>203.27482613000001</v>
      </c>
      <c r="T201" s="36">
        <f>SUMIFS(СВЦЭМ!$F$33:$F$776,СВЦЭМ!$A$33:$A$776,$A201,СВЦЭМ!$B$33:$B$776,T$190)+'СЕТ СН'!$F$12</f>
        <v>199.04243991000001</v>
      </c>
      <c r="U201" s="36">
        <f>SUMIFS(СВЦЭМ!$F$33:$F$776,СВЦЭМ!$A$33:$A$776,$A201,СВЦЭМ!$B$33:$B$776,U$190)+'СЕТ СН'!$F$12</f>
        <v>185.89981789999999</v>
      </c>
      <c r="V201" s="36">
        <f>SUMIFS(СВЦЭМ!$F$33:$F$776,СВЦЭМ!$A$33:$A$776,$A201,СВЦЭМ!$B$33:$B$776,V$190)+'СЕТ СН'!$F$12</f>
        <v>182.89231472</v>
      </c>
      <c r="W201" s="36">
        <f>SUMIFS(СВЦЭМ!$F$33:$F$776,СВЦЭМ!$A$33:$A$776,$A201,СВЦЭМ!$B$33:$B$776,W$190)+'СЕТ СН'!$F$12</f>
        <v>182.42093195999999</v>
      </c>
      <c r="X201" s="36">
        <f>SUMIFS(СВЦЭМ!$F$33:$F$776,СВЦЭМ!$A$33:$A$776,$A201,СВЦЭМ!$B$33:$B$776,X$190)+'СЕТ СН'!$F$12</f>
        <v>185.74158363999999</v>
      </c>
      <c r="Y201" s="36">
        <f>SUMIFS(СВЦЭМ!$F$33:$F$776,СВЦЭМ!$A$33:$A$776,$A201,СВЦЭМ!$B$33:$B$776,Y$190)+'СЕТ СН'!$F$12</f>
        <v>194.85720101000001</v>
      </c>
    </row>
    <row r="202" spans="1:25" ht="15.75" x14ac:dyDescent="0.2">
      <c r="A202" s="35">
        <f t="shared" si="5"/>
        <v>43536</v>
      </c>
      <c r="B202" s="36">
        <f>SUMIFS(СВЦЭМ!$F$33:$F$776,СВЦЭМ!$A$33:$A$776,$A202,СВЦЭМ!$B$33:$B$776,B$190)+'СЕТ СН'!$F$12</f>
        <v>211.64655275000001</v>
      </c>
      <c r="C202" s="36">
        <f>SUMIFS(СВЦЭМ!$F$33:$F$776,СВЦЭМ!$A$33:$A$776,$A202,СВЦЭМ!$B$33:$B$776,C$190)+'СЕТ СН'!$F$12</f>
        <v>214.76024025999999</v>
      </c>
      <c r="D202" s="36">
        <f>SUMIFS(СВЦЭМ!$F$33:$F$776,СВЦЭМ!$A$33:$A$776,$A202,СВЦЭМ!$B$33:$B$776,D$190)+'СЕТ СН'!$F$12</f>
        <v>218.04619614999999</v>
      </c>
      <c r="E202" s="36">
        <f>SUMIFS(СВЦЭМ!$F$33:$F$776,СВЦЭМ!$A$33:$A$776,$A202,СВЦЭМ!$B$33:$B$776,E$190)+'СЕТ СН'!$F$12</f>
        <v>220.51385407999999</v>
      </c>
      <c r="F202" s="36">
        <f>SUMIFS(СВЦЭМ!$F$33:$F$776,СВЦЭМ!$A$33:$A$776,$A202,СВЦЭМ!$B$33:$B$776,F$190)+'СЕТ СН'!$F$12</f>
        <v>220.48273101999999</v>
      </c>
      <c r="G202" s="36">
        <f>SUMIFS(СВЦЭМ!$F$33:$F$776,СВЦЭМ!$A$33:$A$776,$A202,СВЦЭМ!$B$33:$B$776,G$190)+'СЕТ СН'!$F$12</f>
        <v>216.65306029999999</v>
      </c>
      <c r="H202" s="36">
        <f>SUMIFS(СВЦЭМ!$F$33:$F$776,СВЦЭМ!$A$33:$A$776,$A202,СВЦЭМ!$B$33:$B$776,H$190)+'СЕТ СН'!$F$12</f>
        <v>209.28384907</v>
      </c>
      <c r="I202" s="36">
        <f>SUMIFS(СВЦЭМ!$F$33:$F$776,СВЦЭМ!$A$33:$A$776,$A202,СВЦЭМ!$B$33:$B$776,I$190)+'СЕТ СН'!$F$12</f>
        <v>198.01151195</v>
      </c>
      <c r="J202" s="36">
        <f>SUMIFS(СВЦЭМ!$F$33:$F$776,СВЦЭМ!$A$33:$A$776,$A202,СВЦЭМ!$B$33:$B$776,J$190)+'СЕТ СН'!$F$12</f>
        <v>188.85748885999999</v>
      </c>
      <c r="K202" s="36">
        <f>SUMIFS(СВЦЭМ!$F$33:$F$776,СВЦЭМ!$A$33:$A$776,$A202,СВЦЭМ!$B$33:$B$776,K$190)+'СЕТ СН'!$F$12</f>
        <v>185.48755736000001</v>
      </c>
      <c r="L202" s="36">
        <f>SUMIFS(СВЦЭМ!$F$33:$F$776,СВЦЭМ!$A$33:$A$776,$A202,СВЦЭМ!$B$33:$B$776,L$190)+'СЕТ СН'!$F$12</f>
        <v>184.38524537000001</v>
      </c>
      <c r="M202" s="36">
        <f>SUMIFS(СВЦЭМ!$F$33:$F$776,СВЦЭМ!$A$33:$A$776,$A202,СВЦЭМ!$B$33:$B$776,M$190)+'СЕТ СН'!$F$12</f>
        <v>190.32160304000001</v>
      </c>
      <c r="N202" s="36">
        <f>SUMIFS(СВЦЭМ!$F$33:$F$776,СВЦЭМ!$A$33:$A$776,$A202,СВЦЭМ!$B$33:$B$776,N$190)+'СЕТ СН'!$F$12</f>
        <v>196.15285904999999</v>
      </c>
      <c r="O202" s="36">
        <f>SUMIFS(СВЦЭМ!$F$33:$F$776,СВЦЭМ!$A$33:$A$776,$A202,СВЦЭМ!$B$33:$B$776,O$190)+'СЕТ СН'!$F$12</f>
        <v>199.92735852999999</v>
      </c>
      <c r="P202" s="36">
        <f>SUMIFS(СВЦЭМ!$F$33:$F$776,СВЦЭМ!$A$33:$A$776,$A202,СВЦЭМ!$B$33:$B$776,P$190)+'СЕТ СН'!$F$12</f>
        <v>200.63891796999999</v>
      </c>
      <c r="Q202" s="36">
        <f>SUMIFS(СВЦЭМ!$F$33:$F$776,СВЦЭМ!$A$33:$A$776,$A202,СВЦЭМ!$B$33:$B$776,Q$190)+'СЕТ СН'!$F$12</f>
        <v>198.77709906000001</v>
      </c>
      <c r="R202" s="36">
        <f>SUMIFS(СВЦЭМ!$F$33:$F$776,СВЦЭМ!$A$33:$A$776,$A202,СВЦЭМ!$B$33:$B$776,R$190)+'СЕТ СН'!$F$12</f>
        <v>194.72977635000001</v>
      </c>
      <c r="S202" s="36">
        <f>SUMIFS(СВЦЭМ!$F$33:$F$776,СВЦЭМ!$A$33:$A$776,$A202,СВЦЭМ!$B$33:$B$776,S$190)+'СЕТ СН'!$F$12</f>
        <v>187.38094735999999</v>
      </c>
      <c r="T202" s="36">
        <f>SUMIFS(СВЦЭМ!$F$33:$F$776,СВЦЭМ!$A$33:$A$776,$A202,СВЦЭМ!$B$33:$B$776,T$190)+'СЕТ СН'!$F$12</f>
        <v>182.66299409000001</v>
      </c>
      <c r="U202" s="36">
        <f>SUMIFS(СВЦЭМ!$F$33:$F$776,СВЦЭМ!$A$33:$A$776,$A202,СВЦЭМ!$B$33:$B$776,U$190)+'СЕТ СН'!$F$12</f>
        <v>180.89796941</v>
      </c>
      <c r="V202" s="36">
        <f>SUMIFS(СВЦЭМ!$F$33:$F$776,СВЦЭМ!$A$33:$A$776,$A202,СВЦЭМ!$B$33:$B$776,V$190)+'СЕТ СН'!$F$12</f>
        <v>184.39366670999999</v>
      </c>
      <c r="W202" s="36">
        <f>SUMIFS(СВЦЭМ!$F$33:$F$776,СВЦЭМ!$A$33:$A$776,$A202,СВЦЭМ!$B$33:$B$776,W$190)+'СЕТ СН'!$F$12</f>
        <v>192.52158245000001</v>
      </c>
      <c r="X202" s="36">
        <f>SUMIFS(СВЦЭМ!$F$33:$F$776,СВЦЭМ!$A$33:$A$776,$A202,СВЦЭМ!$B$33:$B$776,X$190)+'СЕТ СН'!$F$12</f>
        <v>206.50219558000001</v>
      </c>
      <c r="Y202" s="36">
        <f>SUMIFS(СВЦЭМ!$F$33:$F$776,СВЦЭМ!$A$33:$A$776,$A202,СВЦЭМ!$B$33:$B$776,Y$190)+'СЕТ СН'!$F$12</f>
        <v>212.82428537999999</v>
      </c>
    </row>
    <row r="203" spans="1:25" ht="15.75" x14ac:dyDescent="0.2">
      <c r="A203" s="35">
        <f t="shared" si="5"/>
        <v>43537</v>
      </c>
      <c r="B203" s="36">
        <f>SUMIFS(СВЦЭМ!$F$33:$F$776,СВЦЭМ!$A$33:$A$776,$A203,СВЦЭМ!$B$33:$B$776,B$190)+'СЕТ СН'!$F$12</f>
        <v>214.75215982</v>
      </c>
      <c r="C203" s="36">
        <f>SUMIFS(СВЦЭМ!$F$33:$F$776,СВЦЭМ!$A$33:$A$776,$A203,СВЦЭМ!$B$33:$B$776,C$190)+'СЕТ СН'!$F$12</f>
        <v>221.30316135999999</v>
      </c>
      <c r="D203" s="36">
        <f>SUMIFS(СВЦЭМ!$F$33:$F$776,СВЦЭМ!$A$33:$A$776,$A203,СВЦЭМ!$B$33:$B$776,D$190)+'СЕТ СН'!$F$12</f>
        <v>224.99488764</v>
      </c>
      <c r="E203" s="36">
        <f>SUMIFS(СВЦЭМ!$F$33:$F$776,СВЦЭМ!$A$33:$A$776,$A203,СВЦЭМ!$B$33:$B$776,E$190)+'СЕТ СН'!$F$12</f>
        <v>226.78498382999999</v>
      </c>
      <c r="F203" s="36">
        <f>SUMIFS(СВЦЭМ!$F$33:$F$776,СВЦЭМ!$A$33:$A$776,$A203,СВЦЭМ!$B$33:$B$776,F$190)+'СЕТ СН'!$F$12</f>
        <v>228.63900538999999</v>
      </c>
      <c r="G203" s="36">
        <f>SUMIFS(СВЦЭМ!$F$33:$F$776,СВЦЭМ!$A$33:$A$776,$A203,СВЦЭМ!$B$33:$B$776,G$190)+'СЕТ СН'!$F$12</f>
        <v>226.8400287</v>
      </c>
      <c r="H203" s="36">
        <f>SUMIFS(СВЦЭМ!$F$33:$F$776,СВЦЭМ!$A$33:$A$776,$A203,СВЦЭМ!$B$33:$B$776,H$190)+'СЕТ СН'!$F$12</f>
        <v>216.50144757000001</v>
      </c>
      <c r="I203" s="36">
        <f>SUMIFS(СВЦЭМ!$F$33:$F$776,СВЦЭМ!$A$33:$A$776,$A203,СВЦЭМ!$B$33:$B$776,I$190)+'СЕТ СН'!$F$12</f>
        <v>203.27454148999999</v>
      </c>
      <c r="J203" s="36">
        <f>SUMIFS(СВЦЭМ!$F$33:$F$776,СВЦЭМ!$A$33:$A$776,$A203,СВЦЭМ!$B$33:$B$776,J$190)+'СЕТ СН'!$F$12</f>
        <v>193.64381605</v>
      </c>
      <c r="K203" s="36">
        <f>SUMIFS(СВЦЭМ!$F$33:$F$776,СВЦЭМ!$A$33:$A$776,$A203,СВЦЭМ!$B$33:$B$776,K$190)+'СЕТ СН'!$F$12</f>
        <v>185.52048962000001</v>
      </c>
      <c r="L203" s="36">
        <f>SUMIFS(СВЦЭМ!$F$33:$F$776,СВЦЭМ!$A$33:$A$776,$A203,СВЦЭМ!$B$33:$B$776,L$190)+'СЕТ СН'!$F$12</f>
        <v>186.44181985</v>
      </c>
      <c r="M203" s="36">
        <f>SUMIFS(СВЦЭМ!$F$33:$F$776,СВЦЭМ!$A$33:$A$776,$A203,СВЦЭМ!$B$33:$B$776,M$190)+'СЕТ СН'!$F$12</f>
        <v>191.11535560999999</v>
      </c>
      <c r="N203" s="36">
        <f>SUMIFS(СВЦЭМ!$F$33:$F$776,СВЦЭМ!$A$33:$A$776,$A203,СВЦЭМ!$B$33:$B$776,N$190)+'СЕТ СН'!$F$12</f>
        <v>198.15423712</v>
      </c>
      <c r="O203" s="36">
        <f>SUMIFS(СВЦЭМ!$F$33:$F$776,СВЦЭМ!$A$33:$A$776,$A203,СВЦЭМ!$B$33:$B$776,O$190)+'СЕТ СН'!$F$12</f>
        <v>201.91467492000001</v>
      </c>
      <c r="P203" s="36">
        <f>SUMIFS(СВЦЭМ!$F$33:$F$776,СВЦЭМ!$A$33:$A$776,$A203,СВЦЭМ!$B$33:$B$776,P$190)+'СЕТ СН'!$F$12</f>
        <v>205.61301660000001</v>
      </c>
      <c r="Q203" s="36">
        <f>SUMIFS(СВЦЭМ!$F$33:$F$776,СВЦЭМ!$A$33:$A$776,$A203,СВЦЭМ!$B$33:$B$776,Q$190)+'СЕТ СН'!$F$12</f>
        <v>204.13779715999999</v>
      </c>
      <c r="R203" s="36">
        <f>SUMIFS(СВЦЭМ!$F$33:$F$776,СВЦЭМ!$A$33:$A$776,$A203,СВЦЭМ!$B$33:$B$776,R$190)+'СЕТ СН'!$F$12</f>
        <v>196.27623890999999</v>
      </c>
      <c r="S203" s="36">
        <f>SUMIFS(СВЦЭМ!$F$33:$F$776,СВЦЭМ!$A$33:$A$776,$A203,СВЦЭМ!$B$33:$B$776,S$190)+'СЕТ СН'!$F$12</f>
        <v>186.53342741</v>
      </c>
      <c r="T203" s="36">
        <f>SUMIFS(СВЦЭМ!$F$33:$F$776,СВЦЭМ!$A$33:$A$776,$A203,СВЦЭМ!$B$33:$B$776,T$190)+'СЕТ СН'!$F$12</f>
        <v>182.07741580000001</v>
      </c>
      <c r="U203" s="36">
        <f>SUMIFS(СВЦЭМ!$F$33:$F$776,СВЦЭМ!$A$33:$A$776,$A203,СВЦЭМ!$B$33:$B$776,U$190)+'СЕТ СН'!$F$12</f>
        <v>179.12365596999999</v>
      </c>
      <c r="V203" s="36">
        <f>SUMIFS(СВЦЭМ!$F$33:$F$776,СВЦЭМ!$A$33:$A$776,$A203,СВЦЭМ!$B$33:$B$776,V$190)+'СЕТ СН'!$F$12</f>
        <v>179.04086942000001</v>
      </c>
      <c r="W203" s="36">
        <f>SUMIFS(СВЦЭМ!$F$33:$F$776,СВЦЭМ!$A$33:$A$776,$A203,СВЦЭМ!$B$33:$B$776,W$190)+'СЕТ СН'!$F$12</f>
        <v>181.35886406</v>
      </c>
      <c r="X203" s="36">
        <f>SUMIFS(СВЦЭМ!$F$33:$F$776,СВЦЭМ!$A$33:$A$776,$A203,СВЦЭМ!$B$33:$B$776,X$190)+'СЕТ СН'!$F$12</f>
        <v>193.19856307000001</v>
      </c>
      <c r="Y203" s="36">
        <f>SUMIFS(СВЦЭМ!$F$33:$F$776,СВЦЭМ!$A$33:$A$776,$A203,СВЦЭМ!$B$33:$B$776,Y$190)+'СЕТ СН'!$F$12</f>
        <v>201.94948522999999</v>
      </c>
    </row>
    <row r="204" spans="1:25" ht="15.75" x14ac:dyDescent="0.2">
      <c r="A204" s="35">
        <f t="shared" si="5"/>
        <v>43538</v>
      </c>
      <c r="B204" s="36">
        <f>SUMIFS(СВЦЭМ!$F$33:$F$776,СВЦЭМ!$A$33:$A$776,$A204,СВЦЭМ!$B$33:$B$776,B$190)+'СЕТ СН'!$F$12</f>
        <v>223.68211069</v>
      </c>
      <c r="C204" s="36">
        <f>SUMIFS(СВЦЭМ!$F$33:$F$776,СВЦЭМ!$A$33:$A$776,$A204,СВЦЭМ!$B$33:$B$776,C$190)+'СЕТ СН'!$F$12</f>
        <v>230.91583374999999</v>
      </c>
      <c r="D204" s="36">
        <f>SUMIFS(СВЦЭМ!$F$33:$F$776,СВЦЭМ!$A$33:$A$776,$A204,СВЦЭМ!$B$33:$B$776,D$190)+'СЕТ СН'!$F$12</f>
        <v>233.81136527999999</v>
      </c>
      <c r="E204" s="36">
        <f>SUMIFS(СВЦЭМ!$F$33:$F$776,СВЦЭМ!$A$33:$A$776,$A204,СВЦЭМ!$B$33:$B$776,E$190)+'СЕТ СН'!$F$12</f>
        <v>232.90120844</v>
      </c>
      <c r="F204" s="36">
        <f>SUMIFS(СВЦЭМ!$F$33:$F$776,СВЦЭМ!$A$33:$A$776,$A204,СВЦЭМ!$B$33:$B$776,F$190)+'СЕТ СН'!$F$12</f>
        <v>232.35356643</v>
      </c>
      <c r="G204" s="36">
        <f>SUMIFS(СВЦЭМ!$F$33:$F$776,СВЦЭМ!$A$33:$A$776,$A204,СВЦЭМ!$B$33:$B$776,G$190)+'СЕТ СН'!$F$12</f>
        <v>225.71238238999999</v>
      </c>
      <c r="H204" s="36">
        <f>SUMIFS(СВЦЭМ!$F$33:$F$776,СВЦЭМ!$A$33:$A$776,$A204,СВЦЭМ!$B$33:$B$776,H$190)+'СЕТ СН'!$F$12</f>
        <v>213.49121037</v>
      </c>
      <c r="I204" s="36">
        <f>SUMIFS(СВЦЭМ!$F$33:$F$776,СВЦЭМ!$A$33:$A$776,$A204,СВЦЭМ!$B$33:$B$776,I$190)+'СЕТ СН'!$F$12</f>
        <v>199.79257878000001</v>
      </c>
      <c r="J204" s="36">
        <f>SUMIFS(СВЦЭМ!$F$33:$F$776,СВЦЭМ!$A$33:$A$776,$A204,СВЦЭМ!$B$33:$B$776,J$190)+'СЕТ СН'!$F$12</f>
        <v>190.27635816</v>
      </c>
      <c r="K204" s="36">
        <f>SUMIFS(СВЦЭМ!$F$33:$F$776,СВЦЭМ!$A$33:$A$776,$A204,СВЦЭМ!$B$33:$B$776,K$190)+'СЕТ СН'!$F$12</f>
        <v>185.94021026999999</v>
      </c>
      <c r="L204" s="36">
        <f>SUMIFS(СВЦЭМ!$F$33:$F$776,СВЦЭМ!$A$33:$A$776,$A204,СВЦЭМ!$B$33:$B$776,L$190)+'СЕТ СН'!$F$12</f>
        <v>185.84922044000001</v>
      </c>
      <c r="M204" s="36">
        <f>SUMIFS(СВЦЭМ!$F$33:$F$776,СВЦЭМ!$A$33:$A$776,$A204,СВЦЭМ!$B$33:$B$776,M$190)+'СЕТ СН'!$F$12</f>
        <v>195.58846435000001</v>
      </c>
      <c r="N204" s="36">
        <f>SUMIFS(СВЦЭМ!$F$33:$F$776,СВЦЭМ!$A$33:$A$776,$A204,СВЦЭМ!$B$33:$B$776,N$190)+'СЕТ СН'!$F$12</f>
        <v>202.91069945000001</v>
      </c>
      <c r="O204" s="36">
        <f>SUMIFS(СВЦЭМ!$F$33:$F$776,СВЦЭМ!$A$33:$A$776,$A204,СВЦЭМ!$B$33:$B$776,O$190)+'СЕТ СН'!$F$12</f>
        <v>204.63461224</v>
      </c>
      <c r="P204" s="36">
        <f>SUMIFS(СВЦЭМ!$F$33:$F$776,СВЦЭМ!$A$33:$A$776,$A204,СВЦЭМ!$B$33:$B$776,P$190)+'СЕТ СН'!$F$12</f>
        <v>207.78021380000001</v>
      </c>
      <c r="Q204" s="36">
        <f>SUMIFS(СВЦЭМ!$F$33:$F$776,СВЦЭМ!$A$33:$A$776,$A204,СВЦЭМ!$B$33:$B$776,Q$190)+'СЕТ СН'!$F$12</f>
        <v>207.37861427000001</v>
      </c>
      <c r="R204" s="36">
        <f>SUMIFS(СВЦЭМ!$F$33:$F$776,СВЦЭМ!$A$33:$A$776,$A204,СВЦЭМ!$B$33:$B$776,R$190)+'СЕТ СН'!$F$12</f>
        <v>200.59561894000001</v>
      </c>
      <c r="S204" s="36">
        <f>SUMIFS(СВЦЭМ!$F$33:$F$776,СВЦЭМ!$A$33:$A$776,$A204,СВЦЭМ!$B$33:$B$776,S$190)+'СЕТ СН'!$F$12</f>
        <v>191.58343486000001</v>
      </c>
      <c r="T204" s="36">
        <f>SUMIFS(СВЦЭМ!$F$33:$F$776,СВЦЭМ!$A$33:$A$776,$A204,СВЦЭМ!$B$33:$B$776,T$190)+'СЕТ СН'!$F$12</f>
        <v>185.41365701999999</v>
      </c>
      <c r="U204" s="36">
        <f>SUMIFS(СВЦЭМ!$F$33:$F$776,СВЦЭМ!$A$33:$A$776,$A204,СВЦЭМ!$B$33:$B$776,U$190)+'СЕТ СН'!$F$12</f>
        <v>176.42756982</v>
      </c>
      <c r="V204" s="36">
        <f>SUMIFS(СВЦЭМ!$F$33:$F$776,СВЦЭМ!$A$33:$A$776,$A204,СВЦЭМ!$B$33:$B$776,V$190)+'СЕТ СН'!$F$12</f>
        <v>174.55003797000001</v>
      </c>
      <c r="W204" s="36">
        <f>SUMIFS(СВЦЭМ!$F$33:$F$776,СВЦЭМ!$A$33:$A$776,$A204,СВЦЭМ!$B$33:$B$776,W$190)+'СЕТ СН'!$F$12</f>
        <v>174.11026620999999</v>
      </c>
      <c r="X204" s="36">
        <f>SUMIFS(СВЦЭМ!$F$33:$F$776,СВЦЭМ!$A$33:$A$776,$A204,СВЦЭМ!$B$33:$B$776,X$190)+'СЕТ СН'!$F$12</f>
        <v>178.54398714999999</v>
      </c>
      <c r="Y204" s="36">
        <f>SUMIFS(СВЦЭМ!$F$33:$F$776,СВЦЭМ!$A$33:$A$776,$A204,СВЦЭМ!$B$33:$B$776,Y$190)+'СЕТ СН'!$F$12</f>
        <v>185.70570287000001</v>
      </c>
    </row>
    <row r="205" spans="1:25" ht="15.75" x14ac:dyDescent="0.2">
      <c r="A205" s="35">
        <f t="shared" si="5"/>
        <v>43539</v>
      </c>
      <c r="B205" s="36">
        <f>SUMIFS(СВЦЭМ!$F$33:$F$776,СВЦЭМ!$A$33:$A$776,$A205,СВЦЭМ!$B$33:$B$776,B$190)+'СЕТ СН'!$F$12</f>
        <v>215.39299097</v>
      </c>
      <c r="C205" s="36">
        <f>SUMIFS(СВЦЭМ!$F$33:$F$776,СВЦЭМ!$A$33:$A$776,$A205,СВЦЭМ!$B$33:$B$776,C$190)+'СЕТ СН'!$F$12</f>
        <v>229.48820387000001</v>
      </c>
      <c r="D205" s="36">
        <f>SUMIFS(СВЦЭМ!$F$33:$F$776,СВЦЭМ!$A$33:$A$776,$A205,СВЦЭМ!$B$33:$B$776,D$190)+'СЕТ СН'!$F$12</f>
        <v>229.67818525999999</v>
      </c>
      <c r="E205" s="36">
        <f>SUMIFS(СВЦЭМ!$F$33:$F$776,СВЦЭМ!$A$33:$A$776,$A205,СВЦЭМ!$B$33:$B$776,E$190)+'СЕТ СН'!$F$12</f>
        <v>231.42751294999999</v>
      </c>
      <c r="F205" s="36">
        <f>SUMIFS(СВЦЭМ!$F$33:$F$776,СВЦЭМ!$A$33:$A$776,$A205,СВЦЭМ!$B$33:$B$776,F$190)+'СЕТ СН'!$F$12</f>
        <v>229.82197593000001</v>
      </c>
      <c r="G205" s="36">
        <f>SUMIFS(СВЦЭМ!$F$33:$F$776,СВЦЭМ!$A$33:$A$776,$A205,СВЦЭМ!$B$33:$B$776,G$190)+'СЕТ СН'!$F$12</f>
        <v>224.30785286</v>
      </c>
      <c r="H205" s="36">
        <f>SUMIFS(СВЦЭМ!$F$33:$F$776,СВЦЭМ!$A$33:$A$776,$A205,СВЦЭМ!$B$33:$B$776,H$190)+'СЕТ СН'!$F$12</f>
        <v>213.91667117</v>
      </c>
      <c r="I205" s="36">
        <f>SUMIFS(СВЦЭМ!$F$33:$F$776,СВЦЭМ!$A$33:$A$776,$A205,СВЦЭМ!$B$33:$B$776,I$190)+'СЕТ СН'!$F$12</f>
        <v>203.68778158999999</v>
      </c>
      <c r="J205" s="36">
        <f>SUMIFS(СВЦЭМ!$F$33:$F$776,СВЦЭМ!$A$33:$A$776,$A205,СВЦЭМ!$B$33:$B$776,J$190)+'СЕТ СН'!$F$12</f>
        <v>195.90320936000001</v>
      </c>
      <c r="K205" s="36">
        <f>SUMIFS(СВЦЭМ!$F$33:$F$776,СВЦЭМ!$A$33:$A$776,$A205,СВЦЭМ!$B$33:$B$776,K$190)+'СЕТ СН'!$F$12</f>
        <v>195.23594159999999</v>
      </c>
      <c r="L205" s="36">
        <f>SUMIFS(СВЦЭМ!$F$33:$F$776,СВЦЭМ!$A$33:$A$776,$A205,СВЦЭМ!$B$33:$B$776,L$190)+'СЕТ СН'!$F$12</f>
        <v>196.63642536</v>
      </c>
      <c r="M205" s="36">
        <f>SUMIFS(СВЦЭМ!$F$33:$F$776,СВЦЭМ!$A$33:$A$776,$A205,СВЦЭМ!$B$33:$B$776,M$190)+'СЕТ СН'!$F$12</f>
        <v>199.64362618000001</v>
      </c>
      <c r="N205" s="36">
        <f>SUMIFS(СВЦЭМ!$F$33:$F$776,СВЦЭМ!$A$33:$A$776,$A205,СВЦЭМ!$B$33:$B$776,N$190)+'СЕТ СН'!$F$12</f>
        <v>200.06928250000001</v>
      </c>
      <c r="O205" s="36">
        <f>SUMIFS(СВЦЭМ!$F$33:$F$776,СВЦЭМ!$A$33:$A$776,$A205,СВЦЭМ!$B$33:$B$776,O$190)+'СЕТ СН'!$F$12</f>
        <v>202.48161153000001</v>
      </c>
      <c r="P205" s="36">
        <f>SUMIFS(СВЦЭМ!$F$33:$F$776,СВЦЭМ!$A$33:$A$776,$A205,СВЦЭМ!$B$33:$B$776,P$190)+'СЕТ СН'!$F$12</f>
        <v>207.67242881000001</v>
      </c>
      <c r="Q205" s="36">
        <f>SUMIFS(СВЦЭМ!$F$33:$F$776,СВЦЭМ!$A$33:$A$776,$A205,СВЦЭМ!$B$33:$B$776,Q$190)+'СЕТ СН'!$F$12</f>
        <v>200.19882638999999</v>
      </c>
      <c r="R205" s="36">
        <f>SUMIFS(СВЦЭМ!$F$33:$F$776,СВЦЭМ!$A$33:$A$776,$A205,СВЦЭМ!$B$33:$B$776,R$190)+'СЕТ СН'!$F$12</f>
        <v>191.94941363999999</v>
      </c>
      <c r="S205" s="36">
        <f>SUMIFS(СВЦЭМ!$F$33:$F$776,СВЦЭМ!$A$33:$A$776,$A205,СВЦЭМ!$B$33:$B$776,S$190)+'СЕТ СН'!$F$12</f>
        <v>182.65268343</v>
      </c>
      <c r="T205" s="36">
        <f>SUMIFS(СВЦЭМ!$F$33:$F$776,СВЦЭМ!$A$33:$A$776,$A205,СВЦЭМ!$B$33:$B$776,T$190)+'СЕТ СН'!$F$12</f>
        <v>180.31262733</v>
      </c>
      <c r="U205" s="36">
        <f>SUMIFS(СВЦЭМ!$F$33:$F$776,СВЦЭМ!$A$33:$A$776,$A205,СВЦЭМ!$B$33:$B$776,U$190)+'СЕТ СН'!$F$12</f>
        <v>178.40747653</v>
      </c>
      <c r="V205" s="36">
        <f>SUMIFS(СВЦЭМ!$F$33:$F$776,СВЦЭМ!$A$33:$A$776,$A205,СВЦЭМ!$B$33:$B$776,V$190)+'СЕТ СН'!$F$12</f>
        <v>179.00192469000001</v>
      </c>
      <c r="W205" s="36">
        <f>SUMIFS(СВЦЭМ!$F$33:$F$776,СВЦЭМ!$A$33:$A$776,$A205,СВЦЭМ!$B$33:$B$776,W$190)+'СЕТ СН'!$F$12</f>
        <v>180.02464986999999</v>
      </c>
      <c r="X205" s="36">
        <f>SUMIFS(СВЦЭМ!$F$33:$F$776,СВЦЭМ!$A$33:$A$776,$A205,СВЦЭМ!$B$33:$B$776,X$190)+'СЕТ СН'!$F$12</f>
        <v>185.79573920999999</v>
      </c>
      <c r="Y205" s="36">
        <f>SUMIFS(СВЦЭМ!$F$33:$F$776,СВЦЭМ!$A$33:$A$776,$A205,СВЦЭМ!$B$33:$B$776,Y$190)+'СЕТ СН'!$F$12</f>
        <v>194.90506052000001</v>
      </c>
    </row>
    <row r="206" spans="1:25" ht="15.75" x14ac:dyDescent="0.2">
      <c r="A206" s="35">
        <f t="shared" si="5"/>
        <v>43540</v>
      </c>
      <c r="B206" s="36">
        <f>SUMIFS(СВЦЭМ!$F$33:$F$776,СВЦЭМ!$A$33:$A$776,$A206,СВЦЭМ!$B$33:$B$776,B$190)+'СЕТ СН'!$F$12</f>
        <v>204.77088864000001</v>
      </c>
      <c r="C206" s="36">
        <f>SUMIFS(СВЦЭМ!$F$33:$F$776,СВЦЭМ!$A$33:$A$776,$A206,СВЦЭМ!$B$33:$B$776,C$190)+'СЕТ СН'!$F$12</f>
        <v>213.51322601000001</v>
      </c>
      <c r="D206" s="36">
        <f>SUMIFS(СВЦЭМ!$F$33:$F$776,СВЦЭМ!$A$33:$A$776,$A206,СВЦЭМ!$B$33:$B$776,D$190)+'СЕТ СН'!$F$12</f>
        <v>219.52168087000001</v>
      </c>
      <c r="E206" s="36">
        <f>SUMIFS(СВЦЭМ!$F$33:$F$776,СВЦЭМ!$A$33:$A$776,$A206,СВЦЭМ!$B$33:$B$776,E$190)+'СЕТ СН'!$F$12</f>
        <v>221.01366676999999</v>
      </c>
      <c r="F206" s="36">
        <f>SUMIFS(СВЦЭМ!$F$33:$F$776,СВЦЭМ!$A$33:$A$776,$A206,СВЦЭМ!$B$33:$B$776,F$190)+'СЕТ СН'!$F$12</f>
        <v>224.88899433</v>
      </c>
      <c r="G206" s="36">
        <f>SUMIFS(СВЦЭМ!$F$33:$F$776,СВЦЭМ!$A$33:$A$776,$A206,СВЦЭМ!$B$33:$B$776,G$190)+'СЕТ СН'!$F$12</f>
        <v>222.71412240000001</v>
      </c>
      <c r="H206" s="36">
        <f>SUMIFS(СВЦЭМ!$F$33:$F$776,СВЦЭМ!$A$33:$A$776,$A206,СВЦЭМ!$B$33:$B$776,H$190)+'СЕТ СН'!$F$12</f>
        <v>216.05399930999999</v>
      </c>
      <c r="I206" s="36">
        <f>SUMIFS(СВЦЭМ!$F$33:$F$776,СВЦЭМ!$A$33:$A$776,$A206,СВЦЭМ!$B$33:$B$776,I$190)+'СЕТ СН'!$F$12</f>
        <v>200.37498600000001</v>
      </c>
      <c r="J206" s="36">
        <f>SUMIFS(СВЦЭМ!$F$33:$F$776,СВЦЭМ!$A$33:$A$776,$A206,СВЦЭМ!$B$33:$B$776,J$190)+'СЕТ СН'!$F$12</f>
        <v>183.91755757000001</v>
      </c>
      <c r="K206" s="36">
        <f>SUMIFS(СВЦЭМ!$F$33:$F$776,СВЦЭМ!$A$33:$A$776,$A206,СВЦЭМ!$B$33:$B$776,K$190)+'СЕТ СН'!$F$12</f>
        <v>180.87822679000001</v>
      </c>
      <c r="L206" s="36">
        <f>SUMIFS(СВЦЭМ!$F$33:$F$776,СВЦЭМ!$A$33:$A$776,$A206,СВЦЭМ!$B$33:$B$776,L$190)+'СЕТ СН'!$F$12</f>
        <v>184.77949799000001</v>
      </c>
      <c r="M206" s="36">
        <f>SUMIFS(СВЦЭМ!$F$33:$F$776,СВЦЭМ!$A$33:$A$776,$A206,СВЦЭМ!$B$33:$B$776,M$190)+'СЕТ СН'!$F$12</f>
        <v>191.98285185</v>
      </c>
      <c r="N206" s="36">
        <f>SUMIFS(СВЦЭМ!$F$33:$F$776,СВЦЭМ!$A$33:$A$776,$A206,СВЦЭМ!$B$33:$B$776,N$190)+'СЕТ СН'!$F$12</f>
        <v>199.67722069000001</v>
      </c>
      <c r="O206" s="36">
        <f>SUMIFS(СВЦЭМ!$F$33:$F$776,СВЦЭМ!$A$33:$A$776,$A206,СВЦЭМ!$B$33:$B$776,O$190)+'СЕТ СН'!$F$12</f>
        <v>203.15979259</v>
      </c>
      <c r="P206" s="36">
        <f>SUMIFS(СВЦЭМ!$F$33:$F$776,СВЦЭМ!$A$33:$A$776,$A206,СВЦЭМ!$B$33:$B$776,P$190)+'СЕТ СН'!$F$12</f>
        <v>201.50137996999999</v>
      </c>
      <c r="Q206" s="36">
        <f>SUMIFS(СВЦЭМ!$F$33:$F$776,СВЦЭМ!$A$33:$A$776,$A206,СВЦЭМ!$B$33:$B$776,Q$190)+'СЕТ СН'!$F$12</f>
        <v>202.35023960999999</v>
      </c>
      <c r="R206" s="36">
        <f>SUMIFS(СВЦЭМ!$F$33:$F$776,СВЦЭМ!$A$33:$A$776,$A206,СВЦЭМ!$B$33:$B$776,R$190)+'СЕТ СН'!$F$12</f>
        <v>197.09404576</v>
      </c>
      <c r="S206" s="36">
        <f>SUMIFS(СВЦЭМ!$F$33:$F$776,СВЦЭМ!$A$33:$A$776,$A206,СВЦЭМ!$B$33:$B$776,S$190)+'СЕТ СН'!$F$12</f>
        <v>186.57983816999999</v>
      </c>
      <c r="T206" s="36">
        <f>SUMIFS(СВЦЭМ!$F$33:$F$776,СВЦЭМ!$A$33:$A$776,$A206,СВЦЭМ!$B$33:$B$776,T$190)+'СЕТ СН'!$F$12</f>
        <v>183.34292981999999</v>
      </c>
      <c r="U206" s="36">
        <f>SUMIFS(СВЦЭМ!$F$33:$F$776,СВЦЭМ!$A$33:$A$776,$A206,СВЦЭМ!$B$33:$B$776,U$190)+'СЕТ СН'!$F$12</f>
        <v>179.51313983</v>
      </c>
      <c r="V206" s="36">
        <f>SUMIFS(СВЦЭМ!$F$33:$F$776,СВЦЭМ!$A$33:$A$776,$A206,СВЦЭМ!$B$33:$B$776,V$190)+'СЕТ СН'!$F$12</f>
        <v>175.59517041999999</v>
      </c>
      <c r="W206" s="36">
        <f>SUMIFS(СВЦЭМ!$F$33:$F$776,СВЦЭМ!$A$33:$A$776,$A206,СВЦЭМ!$B$33:$B$776,W$190)+'СЕТ СН'!$F$12</f>
        <v>177.92162782</v>
      </c>
      <c r="X206" s="36">
        <f>SUMIFS(СВЦЭМ!$F$33:$F$776,СВЦЭМ!$A$33:$A$776,$A206,СВЦЭМ!$B$33:$B$776,X$190)+'СЕТ СН'!$F$12</f>
        <v>186.84842591</v>
      </c>
      <c r="Y206" s="36">
        <f>SUMIFS(СВЦЭМ!$F$33:$F$776,СВЦЭМ!$A$33:$A$776,$A206,СВЦЭМ!$B$33:$B$776,Y$190)+'СЕТ СН'!$F$12</f>
        <v>197.78380647</v>
      </c>
    </row>
    <row r="207" spans="1:25" ht="15.75" x14ac:dyDescent="0.2">
      <c r="A207" s="35">
        <f t="shared" si="5"/>
        <v>43541</v>
      </c>
      <c r="B207" s="36">
        <f>SUMIFS(СВЦЭМ!$F$33:$F$776,СВЦЭМ!$A$33:$A$776,$A207,СВЦЭМ!$B$33:$B$776,B$190)+'СЕТ СН'!$F$12</f>
        <v>206.65527347</v>
      </c>
      <c r="C207" s="36">
        <f>SUMIFS(СВЦЭМ!$F$33:$F$776,СВЦЭМ!$A$33:$A$776,$A207,СВЦЭМ!$B$33:$B$776,C$190)+'СЕТ СН'!$F$12</f>
        <v>214.13417570999999</v>
      </c>
      <c r="D207" s="36">
        <f>SUMIFS(СВЦЭМ!$F$33:$F$776,СВЦЭМ!$A$33:$A$776,$A207,СВЦЭМ!$B$33:$B$776,D$190)+'СЕТ СН'!$F$12</f>
        <v>215.91558567000001</v>
      </c>
      <c r="E207" s="36">
        <f>SUMIFS(СВЦЭМ!$F$33:$F$776,СВЦЭМ!$A$33:$A$776,$A207,СВЦЭМ!$B$33:$B$776,E$190)+'СЕТ СН'!$F$12</f>
        <v>217.09965357999999</v>
      </c>
      <c r="F207" s="36">
        <f>SUMIFS(СВЦЭМ!$F$33:$F$776,СВЦЭМ!$A$33:$A$776,$A207,СВЦЭМ!$B$33:$B$776,F$190)+'СЕТ СН'!$F$12</f>
        <v>221.09366179</v>
      </c>
      <c r="G207" s="36">
        <f>SUMIFS(СВЦЭМ!$F$33:$F$776,СВЦЭМ!$A$33:$A$776,$A207,СВЦЭМ!$B$33:$B$776,G$190)+'СЕТ СН'!$F$12</f>
        <v>224.18736758</v>
      </c>
      <c r="H207" s="36">
        <f>SUMIFS(СВЦЭМ!$F$33:$F$776,СВЦЭМ!$A$33:$A$776,$A207,СВЦЭМ!$B$33:$B$776,H$190)+'СЕТ СН'!$F$12</f>
        <v>213.63863950999999</v>
      </c>
      <c r="I207" s="36">
        <f>SUMIFS(СВЦЭМ!$F$33:$F$776,СВЦЭМ!$A$33:$A$776,$A207,СВЦЭМ!$B$33:$B$776,I$190)+'СЕТ СН'!$F$12</f>
        <v>201.64098245</v>
      </c>
      <c r="J207" s="36">
        <f>SUMIFS(СВЦЭМ!$F$33:$F$776,СВЦЭМ!$A$33:$A$776,$A207,СВЦЭМ!$B$33:$B$776,J$190)+'СЕТ СН'!$F$12</f>
        <v>189.38634905000001</v>
      </c>
      <c r="K207" s="36">
        <f>SUMIFS(СВЦЭМ!$F$33:$F$776,СВЦЭМ!$A$33:$A$776,$A207,СВЦЭМ!$B$33:$B$776,K$190)+'СЕТ СН'!$F$12</f>
        <v>182.61789132999999</v>
      </c>
      <c r="L207" s="36">
        <f>SUMIFS(СВЦЭМ!$F$33:$F$776,СВЦЭМ!$A$33:$A$776,$A207,СВЦЭМ!$B$33:$B$776,L$190)+'СЕТ СН'!$F$12</f>
        <v>179.08260759999999</v>
      </c>
      <c r="M207" s="36">
        <f>SUMIFS(СВЦЭМ!$F$33:$F$776,СВЦЭМ!$A$33:$A$776,$A207,СВЦЭМ!$B$33:$B$776,M$190)+'СЕТ СН'!$F$12</f>
        <v>187.86048724</v>
      </c>
      <c r="N207" s="36">
        <f>SUMIFS(СВЦЭМ!$F$33:$F$776,СВЦЭМ!$A$33:$A$776,$A207,СВЦЭМ!$B$33:$B$776,N$190)+'СЕТ СН'!$F$12</f>
        <v>196.02570008000001</v>
      </c>
      <c r="O207" s="36">
        <f>SUMIFS(СВЦЭМ!$F$33:$F$776,СВЦЭМ!$A$33:$A$776,$A207,СВЦЭМ!$B$33:$B$776,O$190)+'СЕТ СН'!$F$12</f>
        <v>201.10165875999999</v>
      </c>
      <c r="P207" s="36">
        <f>SUMIFS(СВЦЭМ!$F$33:$F$776,СВЦЭМ!$A$33:$A$776,$A207,СВЦЭМ!$B$33:$B$776,P$190)+'СЕТ СН'!$F$12</f>
        <v>203.86926209999999</v>
      </c>
      <c r="Q207" s="36">
        <f>SUMIFS(СВЦЭМ!$F$33:$F$776,СВЦЭМ!$A$33:$A$776,$A207,СВЦЭМ!$B$33:$B$776,Q$190)+'СЕТ СН'!$F$12</f>
        <v>204.70924525999999</v>
      </c>
      <c r="R207" s="36">
        <f>SUMIFS(СВЦЭМ!$F$33:$F$776,СВЦЭМ!$A$33:$A$776,$A207,СВЦЭМ!$B$33:$B$776,R$190)+'СЕТ СН'!$F$12</f>
        <v>196.98069430999999</v>
      </c>
      <c r="S207" s="36">
        <f>SUMIFS(СВЦЭМ!$F$33:$F$776,СВЦЭМ!$A$33:$A$776,$A207,СВЦЭМ!$B$33:$B$776,S$190)+'СЕТ СН'!$F$12</f>
        <v>187.17937673</v>
      </c>
      <c r="T207" s="36">
        <f>SUMIFS(СВЦЭМ!$F$33:$F$776,СВЦЭМ!$A$33:$A$776,$A207,СВЦЭМ!$B$33:$B$776,T$190)+'СЕТ СН'!$F$12</f>
        <v>180.38581991000001</v>
      </c>
      <c r="U207" s="36">
        <f>SUMIFS(СВЦЭМ!$F$33:$F$776,СВЦЭМ!$A$33:$A$776,$A207,СВЦЭМ!$B$33:$B$776,U$190)+'СЕТ СН'!$F$12</f>
        <v>174.69214298</v>
      </c>
      <c r="V207" s="36">
        <f>SUMIFS(СВЦЭМ!$F$33:$F$776,СВЦЭМ!$A$33:$A$776,$A207,СВЦЭМ!$B$33:$B$776,V$190)+'СЕТ СН'!$F$12</f>
        <v>171.47688338</v>
      </c>
      <c r="W207" s="36">
        <f>SUMIFS(СВЦЭМ!$F$33:$F$776,СВЦЭМ!$A$33:$A$776,$A207,СВЦЭМ!$B$33:$B$776,W$190)+'СЕТ СН'!$F$12</f>
        <v>174.81200570999999</v>
      </c>
      <c r="X207" s="36">
        <f>SUMIFS(СВЦЭМ!$F$33:$F$776,СВЦЭМ!$A$33:$A$776,$A207,СВЦЭМ!$B$33:$B$776,X$190)+'СЕТ СН'!$F$12</f>
        <v>182.41469031</v>
      </c>
      <c r="Y207" s="36">
        <f>SUMIFS(СВЦЭМ!$F$33:$F$776,СВЦЭМ!$A$33:$A$776,$A207,СВЦЭМ!$B$33:$B$776,Y$190)+'СЕТ СН'!$F$12</f>
        <v>192.71316722</v>
      </c>
    </row>
    <row r="208" spans="1:25" ht="15.75" x14ac:dyDescent="0.2">
      <c r="A208" s="35">
        <f t="shared" si="5"/>
        <v>43542</v>
      </c>
      <c r="B208" s="36">
        <f>SUMIFS(СВЦЭМ!$F$33:$F$776,СВЦЭМ!$A$33:$A$776,$A208,СВЦЭМ!$B$33:$B$776,B$190)+'СЕТ СН'!$F$12</f>
        <v>205.9876907</v>
      </c>
      <c r="C208" s="36">
        <f>SUMIFS(СВЦЭМ!$F$33:$F$776,СВЦЭМ!$A$33:$A$776,$A208,СВЦЭМ!$B$33:$B$776,C$190)+'СЕТ СН'!$F$12</f>
        <v>213.79790161</v>
      </c>
      <c r="D208" s="36">
        <f>SUMIFS(СВЦЭМ!$F$33:$F$776,СВЦЭМ!$A$33:$A$776,$A208,СВЦЭМ!$B$33:$B$776,D$190)+'СЕТ СН'!$F$12</f>
        <v>214.15397464</v>
      </c>
      <c r="E208" s="36">
        <f>SUMIFS(СВЦЭМ!$F$33:$F$776,СВЦЭМ!$A$33:$A$776,$A208,СВЦЭМ!$B$33:$B$776,E$190)+'СЕТ СН'!$F$12</f>
        <v>216.58404945999999</v>
      </c>
      <c r="F208" s="36">
        <f>SUMIFS(СВЦЭМ!$F$33:$F$776,СВЦЭМ!$A$33:$A$776,$A208,СВЦЭМ!$B$33:$B$776,F$190)+'СЕТ СН'!$F$12</f>
        <v>217.35780342000001</v>
      </c>
      <c r="G208" s="36">
        <f>SUMIFS(СВЦЭМ!$F$33:$F$776,СВЦЭМ!$A$33:$A$776,$A208,СВЦЭМ!$B$33:$B$776,G$190)+'СЕТ СН'!$F$12</f>
        <v>213.47375253999999</v>
      </c>
      <c r="H208" s="36">
        <f>SUMIFS(СВЦЭМ!$F$33:$F$776,СВЦЭМ!$A$33:$A$776,$A208,СВЦЭМ!$B$33:$B$776,H$190)+'СЕТ СН'!$F$12</f>
        <v>204.19244792999999</v>
      </c>
      <c r="I208" s="36">
        <f>SUMIFS(СВЦЭМ!$F$33:$F$776,СВЦЭМ!$A$33:$A$776,$A208,СВЦЭМ!$B$33:$B$776,I$190)+'СЕТ СН'!$F$12</f>
        <v>189.84447144999999</v>
      </c>
      <c r="J208" s="36">
        <f>SUMIFS(СВЦЭМ!$F$33:$F$776,СВЦЭМ!$A$33:$A$776,$A208,СВЦЭМ!$B$33:$B$776,J$190)+'СЕТ СН'!$F$12</f>
        <v>183.40367311</v>
      </c>
      <c r="K208" s="36">
        <f>SUMIFS(СВЦЭМ!$F$33:$F$776,СВЦЭМ!$A$33:$A$776,$A208,СВЦЭМ!$B$33:$B$776,K$190)+'СЕТ СН'!$F$12</f>
        <v>178.60279813</v>
      </c>
      <c r="L208" s="36">
        <f>SUMIFS(СВЦЭМ!$F$33:$F$776,СВЦЭМ!$A$33:$A$776,$A208,СВЦЭМ!$B$33:$B$776,L$190)+'СЕТ СН'!$F$12</f>
        <v>178.57137650000001</v>
      </c>
      <c r="M208" s="36">
        <f>SUMIFS(СВЦЭМ!$F$33:$F$776,СВЦЭМ!$A$33:$A$776,$A208,СВЦЭМ!$B$33:$B$776,M$190)+'СЕТ СН'!$F$12</f>
        <v>185.57137993000001</v>
      </c>
      <c r="N208" s="36">
        <f>SUMIFS(СВЦЭМ!$F$33:$F$776,СВЦЭМ!$A$33:$A$776,$A208,СВЦЭМ!$B$33:$B$776,N$190)+'СЕТ СН'!$F$12</f>
        <v>196.39418114</v>
      </c>
      <c r="O208" s="36">
        <f>SUMIFS(СВЦЭМ!$F$33:$F$776,СВЦЭМ!$A$33:$A$776,$A208,СВЦЭМ!$B$33:$B$776,O$190)+'СЕТ СН'!$F$12</f>
        <v>201.20041578999999</v>
      </c>
      <c r="P208" s="36">
        <f>SUMIFS(СВЦЭМ!$F$33:$F$776,СВЦЭМ!$A$33:$A$776,$A208,СВЦЭМ!$B$33:$B$776,P$190)+'СЕТ СН'!$F$12</f>
        <v>204.07109634</v>
      </c>
      <c r="Q208" s="36">
        <f>SUMIFS(СВЦЭМ!$F$33:$F$776,СВЦЭМ!$A$33:$A$776,$A208,СВЦЭМ!$B$33:$B$776,Q$190)+'СЕТ СН'!$F$12</f>
        <v>203.48457930000001</v>
      </c>
      <c r="R208" s="36">
        <f>SUMIFS(СВЦЭМ!$F$33:$F$776,СВЦЭМ!$A$33:$A$776,$A208,СВЦЭМ!$B$33:$B$776,R$190)+'СЕТ СН'!$F$12</f>
        <v>196.04128815999999</v>
      </c>
      <c r="S208" s="36">
        <f>SUMIFS(СВЦЭМ!$F$33:$F$776,СВЦЭМ!$A$33:$A$776,$A208,СВЦЭМ!$B$33:$B$776,S$190)+'СЕТ СН'!$F$12</f>
        <v>187.59870155999999</v>
      </c>
      <c r="T208" s="36">
        <f>SUMIFS(СВЦЭМ!$F$33:$F$776,СВЦЭМ!$A$33:$A$776,$A208,СВЦЭМ!$B$33:$B$776,T$190)+'СЕТ СН'!$F$12</f>
        <v>179.44769958000001</v>
      </c>
      <c r="U208" s="36">
        <f>SUMIFS(СВЦЭМ!$F$33:$F$776,СВЦЭМ!$A$33:$A$776,$A208,СВЦЭМ!$B$33:$B$776,U$190)+'СЕТ СН'!$F$12</f>
        <v>176.58259311</v>
      </c>
      <c r="V208" s="36">
        <f>SUMIFS(СВЦЭМ!$F$33:$F$776,СВЦЭМ!$A$33:$A$776,$A208,СВЦЭМ!$B$33:$B$776,V$190)+'СЕТ СН'!$F$12</f>
        <v>176.80861249</v>
      </c>
      <c r="W208" s="36">
        <f>SUMIFS(СВЦЭМ!$F$33:$F$776,СВЦЭМ!$A$33:$A$776,$A208,СВЦЭМ!$B$33:$B$776,W$190)+'СЕТ СН'!$F$12</f>
        <v>179.00166798000001</v>
      </c>
      <c r="X208" s="36">
        <f>SUMIFS(СВЦЭМ!$F$33:$F$776,СВЦЭМ!$A$33:$A$776,$A208,СВЦЭМ!$B$33:$B$776,X$190)+'СЕТ СН'!$F$12</f>
        <v>189.26684212000001</v>
      </c>
      <c r="Y208" s="36">
        <f>SUMIFS(СВЦЭМ!$F$33:$F$776,СВЦЭМ!$A$33:$A$776,$A208,СВЦЭМ!$B$33:$B$776,Y$190)+'СЕТ СН'!$F$12</f>
        <v>203.68487371000001</v>
      </c>
    </row>
    <row r="209" spans="1:25" ht="15.75" x14ac:dyDescent="0.2">
      <c r="A209" s="35">
        <f t="shared" si="5"/>
        <v>43543</v>
      </c>
      <c r="B209" s="36">
        <f>SUMIFS(СВЦЭМ!$F$33:$F$776,СВЦЭМ!$A$33:$A$776,$A209,СВЦЭМ!$B$33:$B$776,B$190)+'СЕТ СН'!$F$12</f>
        <v>202.66428880000001</v>
      </c>
      <c r="C209" s="36">
        <f>SUMIFS(СВЦЭМ!$F$33:$F$776,СВЦЭМ!$A$33:$A$776,$A209,СВЦЭМ!$B$33:$B$776,C$190)+'СЕТ СН'!$F$12</f>
        <v>209.00267797000001</v>
      </c>
      <c r="D209" s="36">
        <f>SUMIFS(СВЦЭМ!$F$33:$F$776,СВЦЭМ!$A$33:$A$776,$A209,СВЦЭМ!$B$33:$B$776,D$190)+'СЕТ СН'!$F$12</f>
        <v>215.0163115</v>
      </c>
      <c r="E209" s="36">
        <f>SUMIFS(СВЦЭМ!$F$33:$F$776,СВЦЭМ!$A$33:$A$776,$A209,СВЦЭМ!$B$33:$B$776,E$190)+'СЕТ СН'!$F$12</f>
        <v>216.97275511999999</v>
      </c>
      <c r="F209" s="36">
        <f>SUMIFS(СВЦЭМ!$F$33:$F$776,СВЦЭМ!$A$33:$A$776,$A209,СВЦЭМ!$B$33:$B$776,F$190)+'СЕТ СН'!$F$12</f>
        <v>219.86577593999999</v>
      </c>
      <c r="G209" s="36">
        <f>SUMIFS(СВЦЭМ!$F$33:$F$776,СВЦЭМ!$A$33:$A$776,$A209,СВЦЭМ!$B$33:$B$776,G$190)+'СЕТ СН'!$F$12</f>
        <v>215.68981528</v>
      </c>
      <c r="H209" s="36">
        <f>SUMIFS(СВЦЭМ!$F$33:$F$776,СВЦЭМ!$A$33:$A$776,$A209,СВЦЭМ!$B$33:$B$776,H$190)+'СЕТ СН'!$F$12</f>
        <v>201.20924235000001</v>
      </c>
      <c r="I209" s="36">
        <f>SUMIFS(СВЦЭМ!$F$33:$F$776,СВЦЭМ!$A$33:$A$776,$A209,СВЦЭМ!$B$33:$B$776,I$190)+'СЕТ СН'!$F$12</f>
        <v>185.42736650000001</v>
      </c>
      <c r="J209" s="36">
        <f>SUMIFS(СВЦЭМ!$F$33:$F$776,СВЦЭМ!$A$33:$A$776,$A209,СВЦЭМ!$B$33:$B$776,J$190)+'СЕТ СН'!$F$12</f>
        <v>176.90359405999999</v>
      </c>
      <c r="K209" s="36">
        <f>SUMIFS(СВЦЭМ!$F$33:$F$776,СВЦЭМ!$A$33:$A$776,$A209,СВЦЭМ!$B$33:$B$776,K$190)+'СЕТ СН'!$F$12</f>
        <v>170.90502645000001</v>
      </c>
      <c r="L209" s="36">
        <f>SUMIFS(СВЦЭМ!$F$33:$F$776,СВЦЭМ!$A$33:$A$776,$A209,СВЦЭМ!$B$33:$B$776,L$190)+'СЕТ СН'!$F$12</f>
        <v>171.55357967</v>
      </c>
      <c r="M209" s="36">
        <f>SUMIFS(СВЦЭМ!$F$33:$F$776,СВЦЭМ!$A$33:$A$776,$A209,СВЦЭМ!$B$33:$B$776,M$190)+'СЕТ СН'!$F$12</f>
        <v>177.63833886</v>
      </c>
      <c r="N209" s="36">
        <f>SUMIFS(СВЦЭМ!$F$33:$F$776,СВЦЭМ!$A$33:$A$776,$A209,СВЦЭМ!$B$33:$B$776,N$190)+'СЕТ СН'!$F$12</f>
        <v>193.41137914000001</v>
      </c>
      <c r="O209" s="36">
        <f>SUMIFS(СВЦЭМ!$F$33:$F$776,СВЦЭМ!$A$33:$A$776,$A209,СВЦЭМ!$B$33:$B$776,O$190)+'СЕТ СН'!$F$12</f>
        <v>201.68034376</v>
      </c>
      <c r="P209" s="36">
        <f>SUMIFS(СВЦЭМ!$F$33:$F$776,СВЦЭМ!$A$33:$A$776,$A209,СВЦЭМ!$B$33:$B$776,P$190)+'СЕТ СН'!$F$12</f>
        <v>204.71783393999999</v>
      </c>
      <c r="Q209" s="36">
        <f>SUMIFS(СВЦЭМ!$F$33:$F$776,СВЦЭМ!$A$33:$A$776,$A209,СВЦЭМ!$B$33:$B$776,Q$190)+'СЕТ СН'!$F$12</f>
        <v>206.41491708999999</v>
      </c>
      <c r="R209" s="36">
        <f>SUMIFS(СВЦЭМ!$F$33:$F$776,СВЦЭМ!$A$33:$A$776,$A209,СВЦЭМ!$B$33:$B$776,R$190)+'СЕТ СН'!$F$12</f>
        <v>198.84876320000001</v>
      </c>
      <c r="S209" s="36">
        <f>SUMIFS(СВЦЭМ!$F$33:$F$776,СВЦЭМ!$A$33:$A$776,$A209,СВЦЭМ!$B$33:$B$776,S$190)+'СЕТ СН'!$F$12</f>
        <v>188.46958637</v>
      </c>
      <c r="T209" s="36">
        <f>SUMIFS(СВЦЭМ!$F$33:$F$776,СВЦЭМ!$A$33:$A$776,$A209,СВЦЭМ!$B$33:$B$776,T$190)+'СЕТ СН'!$F$12</f>
        <v>183.17315159</v>
      </c>
      <c r="U209" s="36">
        <f>SUMIFS(СВЦЭМ!$F$33:$F$776,СВЦЭМ!$A$33:$A$776,$A209,СВЦЭМ!$B$33:$B$776,U$190)+'СЕТ СН'!$F$12</f>
        <v>176.09794502</v>
      </c>
      <c r="V209" s="36">
        <f>SUMIFS(СВЦЭМ!$F$33:$F$776,СВЦЭМ!$A$33:$A$776,$A209,СВЦЭМ!$B$33:$B$776,V$190)+'СЕТ СН'!$F$12</f>
        <v>173.74494257999999</v>
      </c>
      <c r="W209" s="36">
        <f>SUMIFS(СВЦЭМ!$F$33:$F$776,СВЦЭМ!$A$33:$A$776,$A209,СВЦЭМ!$B$33:$B$776,W$190)+'СЕТ СН'!$F$12</f>
        <v>177.03547738</v>
      </c>
      <c r="X209" s="36">
        <f>SUMIFS(СВЦЭМ!$F$33:$F$776,СВЦЭМ!$A$33:$A$776,$A209,СВЦЭМ!$B$33:$B$776,X$190)+'СЕТ СН'!$F$12</f>
        <v>191.77936185999999</v>
      </c>
      <c r="Y209" s="36">
        <f>SUMIFS(СВЦЭМ!$F$33:$F$776,СВЦЭМ!$A$33:$A$776,$A209,СВЦЭМ!$B$33:$B$776,Y$190)+'СЕТ СН'!$F$12</f>
        <v>204.85002958999999</v>
      </c>
    </row>
    <row r="210" spans="1:25" ht="15.75" x14ac:dyDescent="0.2">
      <c r="A210" s="35">
        <f t="shared" si="5"/>
        <v>43544</v>
      </c>
      <c r="B210" s="36">
        <f>SUMIFS(СВЦЭМ!$F$33:$F$776,СВЦЭМ!$A$33:$A$776,$A210,СВЦЭМ!$B$33:$B$776,B$190)+'СЕТ СН'!$F$12</f>
        <v>207.85190618999999</v>
      </c>
      <c r="C210" s="36">
        <f>SUMIFS(СВЦЭМ!$F$33:$F$776,СВЦЭМ!$A$33:$A$776,$A210,СВЦЭМ!$B$33:$B$776,C$190)+'СЕТ СН'!$F$12</f>
        <v>214.89514435000001</v>
      </c>
      <c r="D210" s="36">
        <f>SUMIFS(СВЦЭМ!$F$33:$F$776,СВЦЭМ!$A$33:$A$776,$A210,СВЦЭМ!$B$33:$B$776,D$190)+'СЕТ СН'!$F$12</f>
        <v>211.58824572</v>
      </c>
      <c r="E210" s="36">
        <f>SUMIFS(СВЦЭМ!$F$33:$F$776,СВЦЭМ!$A$33:$A$776,$A210,СВЦЭМ!$B$33:$B$776,E$190)+'СЕТ СН'!$F$12</f>
        <v>212.07449811000001</v>
      </c>
      <c r="F210" s="36">
        <f>SUMIFS(СВЦЭМ!$F$33:$F$776,СВЦЭМ!$A$33:$A$776,$A210,СВЦЭМ!$B$33:$B$776,F$190)+'СЕТ СН'!$F$12</f>
        <v>212.75736491000001</v>
      </c>
      <c r="G210" s="36">
        <f>SUMIFS(СВЦЭМ!$F$33:$F$776,СВЦЭМ!$A$33:$A$776,$A210,СВЦЭМ!$B$33:$B$776,G$190)+'СЕТ СН'!$F$12</f>
        <v>209.75032596</v>
      </c>
      <c r="H210" s="36">
        <f>SUMIFS(СВЦЭМ!$F$33:$F$776,СВЦЭМ!$A$33:$A$776,$A210,СВЦЭМ!$B$33:$B$776,H$190)+'СЕТ СН'!$F$12</f>
        <v>200.19398871999999</v>
      </c>
      <c r="I210" s="36">
        <f>SUMIFS(СВЦЭМ!$F$33:$F$776,СВЦЭМ!$A$33:$A$776,$A210,СВЦЭМ!$B$33:$B$776,I$190)+'СЕТ СН'!$F$12</f>
        <v>194.17205233000001</v>
      </c>
      <c r="J210" s="36">
        <f>SUMIFS(СВЦЭМ!$F$33:$F$776,СВЦЭМ!$A$33:$A$776,$A210,СВЦЭМ!$B$33:$B$776,J$190)+'СЕТ СН'!$F$12</f>
        <v>182.78559387999999</v>
      </c>
      <c r="K210" s="36">
        <f>SUMIFS(СВЦЭМ!$F$33:$F$776,СВЦЭМ!$A$33:$A$776,$A210,СВЦЭМ!$B$33:$B$776,K$190)+'СЕТ СН'!$F$12</f>
        <v>177.32956672</v>
      </c>
      <c r="L210" s="36">
        <f>SUMIFS(СВЦЭМ!$F$33:$F$776,СВЦЭМ!$A$33:$A$776,$A210,СВЦЭМ!$B$33:$B$776,L$190)+'СЕТ СН'!$F$12</f>
        <v>176.69025492</v>
      </c>
      <c r="M210" s="36">
        <f>SUMIFS(СВЦЭМ!$F$33:$F$776,СВЦЭМ!$A$33:$A$776,$A210,СВЦЭМ!$B$33:$B$776,M$190)+'СЕТ СН'!$F$12</f>
        <v>181.89140226999999</v>
      </c>
      <c r="N210" s="36">
        <f>SUMIFS(СВЦЭМ!$F$33:$F$776,СВЦЭМ!$A$33:$A$776,$A210,СВЦЭМ!$B$33:$B$776,N$190)+'СЕТ СН'!$F$12</f>
        <v>189.62752581000001</v>
      </c>
      <c r="O210" s="36">
        <f>SUMIFS(СВЦЭМ!$F$33:$F$776,СВЦЭМ!$A$33:$A$776,$A210,СВЦЭМ!$B$33:$B$776,O$190)+'СЕТ СН'!$F$12</f>
        <v>192.2429976</v>
      </c>
      <c r="P210" s="36">
        <f>SUMIFS(СВЦЭМ!$F$33:$F$776,СВЦЭМ!$A$33:$A$776,$A210,СВЦЭМ!$B$33:$B$776,P$190)+'СЕТ СН'!$F$12</f>
        <v>195.39032804999999</v>
      </c>
      <c r="Q210" s="36">
        <f>SUMIFS(СВЦЭМ!$F$33:$F$776,СВЦЭМ!$A$33:$A$776,$A210,СВЦЭМ!$B$33:$B$776,Q$190)+'СЕТ СН'!$F$12</f>
        <v>194.09179011000001</v>
      </c>
      <c r="R210" s="36">
        <f>SUMIFS(СВЦЭМ!$F$33:$F$776,СВЦЭМ!$A$33:$A$776,$A210,СВЦЭМ!$B$33:$B$776,R$190)+'СЕТ СН'!$F$12</f>
        <v>188.02753281</v>
      </c>
      <c r="S210" s="36">
        <f>SUMIFS(СВЦЭМ!$F$33:$F$776,СВЦЭМ!$A$33:$A$776,$A210,СВЦЭМ!$B$33:$B$776,S$190)+'СЕТ СН'!$F$12</f>
        <v>178.54290908999999</v>
      </c>
      <c r="T210" s="36">
        <f>SUMIFS(СВЦЭМ!$F$33:$F$776,СВЦЭМ!$A$33:$A$776,$A210,СВЦЭМ!$B$33:$B$776,T$190)+'СЕТ СН'!$F$12</f>
        <v>175.68564595000001</v>
      </c>
      <c r="U210" s="36">
        <f>SUMIFS(СВЦЭМ!$F$33:$F$776,СВЦЭМ!$A$33:$A$776,$A210,СВЦЭМ!$B$33:$B$776,U$190)+'СЕТ СН'!$F$12</f>
        <v>169.25083115000001</v>
      </c>
      <c r="V210" s="36">
        <f>SUMIFS(СВЦЭМ!$F$33:$F$776,СВЦЭМ!$A$33:$A$776,$A210,СВЦЭМ!$B$33:$B$776,V$190)+'СЕТ СН'!$F$12</f>
        <v>167.26528876</v>
      </c>
      <c r="W210" s="36">
        <f>SUMIFS(СВЦЭМ!$F$33:$F$776,СВЦЭМ!$A$33:$A$776,$A210,СВЦЭМ!$B$33:$B$776,W$190)+'СЕТ СН'!$F$12</f>
        <v>166.56151958000001</v>
      </c>
      <c r="X210" s="36">
        <f>SUMIFS(СВЦЭМ!$F$33:$F$776,СВЦЭМ!$A$33:$A$776,$A210,СВЦЭМ!$B$33:$B$776,X$190)+'СЕТ СН'!$F$12</f>
        <v>174.76089897</v>
      </c>
      <c r="Y210" s="36">
        <f>SUMIFS(СВЦЭМ!$F$33:$F$776,СВЦЭМ!$A$33:$A$776,$A210,СВЦЭМ!$B$33:$B$776,Y$190)+'СЕТ СН'!$F$12</f>
        <v>186.84678722999999</v>
      </c>
    </row>
    <row r="211" spans="1:25" ht="15.75" x14ac:dyDescent="0.2">
      <c r="A211" s="35">
        <f t="shared" si="5"/>
        <v>43545</v>
      </c>
      <c r="B211" s="36">
        <f>SUMIFS(СВЦЭМ!$F$33:$F$776,СВЦЭМ!$A$33:$A$776,$A211,СВЦЭМ!$B$33:$B$776,B$190)+'СЕТ СН'!$F$12</f>
        <v>197.93461664</v>
      </c>
      <c r="C211" s="36">
        <f>SUMIFS(СВЦЭМ!$F$33:$F$776,СВЦЭМ!$A$33:$A$776,$A211,СВЦЭМ!$B$33:$B$776,C$190)+'СЕТ СН'!$F$12</f>
        <v>207.11000522000001</v>
      </c>
      <c r="D211" s="36">
        <f>SUMIFS(СВЦЭМ!$F$33:$F$776,СВЦЭМ!$A$33:$A$776,$A211,СВЦЭМ!$B$33:$B$776,D$190)+'СЕТ СН'!$F$12</f>
        <v>212.29860776000001</v>
      </c>
      <c r="E211" s="36">
        <f>SUMIFS(СВЦЭМ!$F$33:$F$776,СВЦЭМ!$A$33:$A$776,$A211,СВЦЭМ!$B$33:$B$776,E$190)+'СЕТ СН'!$F$12</f>
        <v>214.30052122999999</v>
      </c>
      <c r="F211" s="36">
        <f>SUMIFS(СВЦЭМ!$F$33:$F$776,СВЦЭМ!$A$33:$A$776,$A211,СВЦЭМ!$B$33:$B$776,F$190)+'СЕТ СН'!$F$12</f>
        <v>216.70619564</v>
      </c>
      <c r="G211" s="36">
        <f>SUMIFS(СВЦЭМ!$F$33:$F$776,СВЦЭМ!$A$33:$A$776,$A211,СВЦЭМ!$B$33:$B$776,G$190)+'СЕТ СН'!$F$12</f>
        <v>209.25777643999999</v>
      </c>
      <c r="H211" s="36">
        <f>SUMIFS(СВЦЭМ!$F$33:$F$776,СВЦЭМ!$A$33:$A$776,$A211,СВЦЭМ!$B$33:$B$776,H$190)+'СЕТ СН'!$F$12</f>
        <v>196.9254455</v>
      </c>
      <c r="I211" s="36">
        <f>SUMIFS(СВЦЭМ!$F$33:$F$776,СВЦЭМ!$A$33:$A$776,$A211,СВЦЭМ!$B$33:$B$776,I$190)+'СЕТ СН'!$F$12</f>
        <v>183.81783970000001</v>
      </c>
      <c r="J211" s="36">
        <f>SUMIFS(СВЦЭМ!$F$33:$F$776,СВЦЭМ!$A$33:$A$776,$A211,СВЦЭМ!$B$33:$B$776,J$190)+'СЕТ СН'!$F$12</f>
        <v>173.39477106000001</v>
      </c>
      <c r="K211" s="36">
        <f>SUMIFS(СВЦЭМ!$F$33:$F$776,СВЦЭМ!$A$33:$A$776,$A211,СВЦЭМ!$B$33:$B$776,K$190)+'СЕТ СН'!$F$12</f>
        <v>171.61624470999999</v>
      </c>
      <c r="L211" s="36">
        <f>SUMIFS(СВЦЭМ!$F$33:$F$776,СВЦЭМ!$A$33:$A$776,$A211,СВЦЭМ!$B$33:$B$776,L$190)+'СЕТ СН'!$F$12</f>
        <v>177.21051659</v>
      </c>
      <c r="M211" s="36">
        <f>SUMIFS(СВЦЭМ!$F$33:$F$776,СВЦЭМ!$A$33:$A$776,$A211,СВЦЭМ!$B$33:$B$776,M$190)+'СЕТ СН'!$F$12</f>
        <v>187.16032763000001</v>
      </c>
      <c r="N211" s="36">
        <f>SUMIFS(СВЦЭМ!$F$33:$F$776,СВЦЭМ!$A$33:$A$776,$A211,СВЦЭМ!$B$33:$B$776,N$190)+'СЕТ СН'!$F$12</f>
        <v>196.67648151</v>
      </c>
      <c r="O211" s="36">
        <f>SUMIFS(СВЦЭМ!$F$33:$F$776,СВЦЭМ!$A$33:$A$776,$A211,СВЦЭМ!$B$33:$B$776,O$190)+'СЕТ СН'!$F$12</f>
        <v>201.21098169999999</v>
      </c>
      <c r="P211" s="36">
        <f>SUMIFS(СВЦЭМ!$F$33:$F$776,СВЦЭМ!$A$33:$A$776,$A211,СВЦЭМ!$B$33:$B$776,P$190)+'СЕТ СН'!$F$12</f>
        <v>203.69994439999999</v>
      </c>
      <c r="Q211" s="36">
        <f>SUMIFS(СВЦЭМ!$F$33:$F$776,СВЦЭМ!$A$33:$A$776,$A211,СВЦЭМ!$B$33:$B$776,Q$190)+'СЕТ СН'!$F$12</f>
        <v>202.64287124000001</v>
      </c>
      <c r="R211" s="36">
        <f>SUMIFS(СВЦЭМ!$F$33:$F$776,СВЦЭМ!$A$33:$A$776,$A211,СВЦЭМ!$B$33:$B$776,R$190)+'СЕТ СН'!$F$12</f>
        <v>196.54030775999999</v>
      </c>
      <c r="S211" s="36">
        <f>SUMIFS(СВЦЭМ!$F$33:$F$776,СВЦЭМ!$A$33:$A$776,$A211,СВЦЭМ!$B$33:$B$776,S$190)+'СЕТ СН'!$F$12</f>
        <v>185.83453304</v>
      </c>
      <c r="T211" s="36">
        <f>SUMIFS(СВЦЭМ!$F$33:$F$776,СВЦЭМ!$A$33:$A$776,$A211,СВЦЭМ!$B$33:$B$776,T$190)+'СЕТ СН'!$F$12</f>
        <v>174.59428636999999</v>
      </c>
      <c r="U211" s="36">
        <f>SUMIFS(СВЦЭМ!$F$33:$F$776,СВЦЭМ!$A$33:$A$776,$A211,СВЦЭМ!$B$33:$B$776,U$190)+'СЕТ СН'!$F$12</f>
        <v>167.81141431</v>
      </c>
      <c r="V211" s="36">
        <f>SUMIFS(СВЦЭМ!$F$33:$F$776,СВЦЭМ!$A$33:$A$776,$A211,СВЦЭМ!$B$33:$B$776,V$190)+'СЕТ СН'!$F$12</f>
        <v>168.71569778</v>
      </c>
      <c r="W211" s="36">
        <f>SUMIFS(СВЦЭМ!$F$33:$F$776,СВЦЭМ!$A$33:$A$776,$A211,СВЦЭМ!$B$33:$B$776,W$190)+'СЕТ СН'!$F$12</f>
        <v>171.22907366999999</v>
      </c>
      <c r="X211" s="36">
        <f>SUMIFS(СВЦЭМ!$F$33:$F$776,СВЦЭМ!$A$33:$A$776,$A211,СВЦЭМ!$B$33:$B$776,X$190)+'СЕТ СН'!$F$12</f>
        <v>186.21237674</v>
      </c>
      <c r="Y211" s="36">
        <f>SUMIFS(СВЦЭМ!$F$33:$F$776,СВЦЭМ!$A$33:$A$776,$A211,СВЦЭМ!$B$33:$B$776,Y$190)+'СЕТ СН'!$F$12</f>
        <v>199.72939331000001</v>
      </c>
    </row>
    <row r="212" spans="1:25" ht="15.75" x14ac:dyDescent="0.2">
      <c r="A212" s="35">
        <f t="shared" si="5"/>
        <v>43546</v>
      </c>
      <c r="B212" s="36">
        <f>SUMIFS(СВЦЭМ!$F$33:$F$776,СВЦЭМ!$A$33:$A$776,$A212,СВЦЭМ!$B$33:$B$776,B$190)+'СЕТ СН'!$F$12</f>
        <v>204.14295708</v>
      </c>
      <c r="C212" s="36">
        <f>SUMIFS(СВЦЭМ!$F$33:$F$776,СВЦЭМ!$A$33:$A$776,$A212,СВЦЭМ!$B$33:$B$776,C$190)+'СЕТ СН'!$F$12</f>
        <v>216.75708946</v>
      </c>
      <c r="D212" s="36">
        <f>SUMIFS(СВЦЭМ!$F$33:$F$776,СВЦЭМ!$A$33:$A$776,$A212,СВЦЭМ!$B$33:$B$776,D$190)+'СЕТ СН'!$F$12</f>
        <v>215.79266233999999</v>
      </c>
      <c r="E212" s="36">
        <f>SUMIFS(СВЦЭМ!$F$33:$F$776,СВЦЭМ!$A$33:$A$776,$A212,СВЦЭМ!$B$33:$B$776,E$190)+'СЕТ СН'!$F$12</f>
        <v>216.45597917000001</v>
      </c>
      <c r="F212" s="36">
        <f>SUMIFS(СВЦЭМ!$F$33:$F$776,СВЦЭМ!$A$33:$A$776,$A212,СВЦЭМ!$B$33:$B$776,F$190)+'СЕТ СН'!$F$12</f>
        <v>217.81211316</v>
      </c>
      <c r="G212" s="36">
        <f>SUMIFS(СВЦЭМ!$F$33:$F$776,СВЦЭМ!$A$33:$A$776,$A212,СВЦЭМ!$B$33:$B$776,G$190)+'СЕТ СН'!$F$12</f>
        <v>215.62286843999999</v>
      </c>
      <c r="H212" s="36">
        <f>SUMIFS(СВЦЭМ!$F$33:$F$776,СВЦЭМ!$A$33:$A$776,$A212,СВЦЭМ!$B$33:$B$776,H$190)+'СЕТ СН'!$F$12</f>
        <v>202.46051537</v>
      </c>
      <c r="I212" s="36">
        <f>SUMIFS(СВЦЭМ!$F$33:$F$776,СВЦЭМ!$A$33:$A$776,$A212,СВЦЭМ!$B$33:$B$776,I$190)+'СЕТ СН'!$F$12</f>
        <v>192.60478749000001</v>
      </c>
      <c r="J212" s="36">
        <f>SUMIFS(СВЦЭМ!$F$33:$F$776,СВЦЭМ!$A$33:$A$776,$A212,СВЦЭМ!$B$33:$B$776,J$190)+'СЕТ СН'!$F$12</f>
        <v>185.65826999999999</v>
      </c>
      <c r="K212" s="36">
        <f>SUMIFS(СВЦЭМ!$F$33:$F$776,СВЦЭМ!$A$33:$A$776,$A212,СВЦЭМ!$B$33:$B$776,K$190)+'СЕТ СН'!$F$12</f>
        <v>181.36732569</v>
      </c>
      <c r="L212" s="36">
        <f>SUMIFS(СВЦЭМ!$F$33:$F$776,СВЦЭМ!$A$33:$A$776,$A212,СВЦЭМ!$B$33:$B$776,L$190)+'СЕТ СН'!$F$12</f>
        <v>182.39466511000001</v>
      </c>
      <c r="M212" s="36">
        <f>SUMIFS(СВЦЭМ!$F$33:$F$776,СВЦЭМ!$A$33:$A$776,$A212,СВЦЭМ!$B$33:$B$776,M$190)+'СЕТ СН'!$F$12</f>
        <v>186.89392190000001</v>
      </c>
      <c r="N212" s="36">
        <f>SUMIFS(СВЦЭМ!$F$33:$F$776,СВЦЭМ!$A$33:$A$776,$A212,СВЦЭМ!$B$33:$B$776,N$190)+'СЕТ СН'!$F$12</f>
        <v>189.64377797</v>
      </c>
      <c r="O212" s="36">
        <f>SUMIFS(СВЦЭМ!$F$33:$F$776,СВЦЭМ!$A$33:$A$776,$A212,СВЦЭМ!$B$33:$B$776,O$190)+'СЕТ СН'!$F$12</f>
        <v>188.89686890999999</v>
      </c>
      <c r="P212" s="36">
        <f>SUMIFS(СВЦЭМ!$F$33:$F$776,СВЦЭМ!$A$33:$A$776,$A212,СВЦЭМ!$B$33:$B$776,P$190)+'СЕТ СН'!$F$12</f>
        <v>190.44391087</v>
      </c>
      <c r="Q212" s="36">
        <f>SUMIFS(СВЦЭМ!$F$33:$F$776,СВЦЭМ!$A$33:$A$776,$A212,СВЦЭМ!$B$33:$B$776,Q$190)+'СЕТ СН'!$F$12</f>
        <v>190.72731243000001</v>
      </c>
      <c r="R212" s="36">
        <f>SUMIFS(СВЦЭМ!$F$33:$F$776,СВЦЭМ!$A$33:$A$776,$A212,СВЦЭМ!$B$33:$B$776,R$190)+'СЕТ СН'!$F$12</f>
        <v>188.69676845000001</v>
      </c>
      <c r="S212" s="36">
        <f>SUMIFS(СВЦЭМ!$F$33:$F$776,СВЦЭМ!$A$33:$A$776,$A212,СВЦЭМ!$B$33:$B$776,S$190)+'СЕТ СН'!$F$12</f>
        <v>179.63423202000001</v>
      </c>
      <c r="T212" s="36">
        <f>SUMIFS(СВЦЭМ!$F$33:$F$776,СВЦЭМ!$A$33:$A$776,$A212,СВЦЭМ!$B$33:$B$776,T$190)+'СЕТ СН'!$F$12</f>
        <v>174.49158803</v>
      </c>
      <c r="U212" s="36">
        <f>SUMIFS(СВЦЭМ!$F$33:$F$776,СВЦЭМ!$A$33:$A$776,$A212,СВЦЭМ!$B$33:$B$776,U$190)+'СЕТ СН'!$F$12</f>
        <v>173.47731562999999</v>
      </c>
      <c r="V212" s="36">
        <f>SUMIFS(СВЦЭМ!$F$33:$F$776,СВЦЭМ!$A$33:$A$776,$A212,СВЦЭМ!$B$33:$B$776,V$190)+'СЕТ СН'!$F$12</f>
        <v>174.34726456000001</v>
      </c>
      <c r="W212" s="36">
        <f>SUMIFS(СВЦЭМ!$F$33:$F$776,СВЦЭМ!$A$33:$A$776,$A212,СВЦЭМ!$B$33:$B$776,W$190)+'СЕТ СН'!$F$12</f>
        <v>173.93285750999999</v>
      </c>
      <c r="X212" s="36">
        <f>SUMIFS(СВЦЭМ!$F$33:$F$776,СВЦЭМ!$A$33:$A$776,$A212,СВЦЭМ!$B$33:$B$776,X$190)+'СЕТ СН'!$F$12</f>
        <v>184.38651629</v>
      </c>
      <c r="Y212" s="36">
        <f>SUMIFS(СВЦЭМ!$F$33:$F$776,СВЦЭМ!$A$33:$A$776,$A212,СВЦЭМ!$B$33:$B$776,Y$190)+'СЕТ СН'!$F$12</f>
        <v>195.54063306</v>
      </c>
    </row>
    <row r="213" spans="1:25" ht="15.75" x14ac:dyDescent="0.2">
      <c r="A213" s="35">
        <f t="shared" si="5"/>
        <v>43547</v>
      </c>
      <c r="B213" s="36">
        <f>SUMIFS(СВЦЭМ!$F$33:$F$776,СВЦЭМ!$A$33:$A$776,$A213,СВЦЭМ!$B$33:$B$776,B$190)+'СЕТ СН'!$F$12</f>
        <v>195.79562461</v>
      </c>
      <c r="C213" s="36">
        <f>SUMIFS(СВЦЭМ!$F$33:$F$776,СВЦЭМ!$A$33:$A$776,$A213,СВЦЭМ!$B$33:$B$776,C$190)+'СЕТ СН'!$F$12</f>
        <v>201.61166936000001</v>
      </c>
      <c r="D213" s="36">
        <f>SUMIFS(СВЦЭМ!$F$33:$F$776,СВЦЭМ!$A$33:$A$776,$A213,СВЦЭМ!$B$33:$B$776,D$190)+'СЕТ СН'!$F$12</f>
        <v>206.07206253000001</v>
      </c>
      <c r="E213" s="36">
        <f>SUMIFS(СВЦЭМ!$F$33:$F$776,СВЦЭМ!$A$33:$A$776,$A213,СВЦЭМ!$B$33:$B$776,E$190)+'СЕТ СН'!$F$12</f>
        <v>208.15438652</v>
      </c>
      <c r="F213" s="36">
        <f>SUMIFS(СВЦЭМ!$F$33:$F$776,СВЦЭМ!$A$33:$A$776,$A213,СВЦЭМ!$B$33:$B$776,F$190)+'СЕТ СН'!$F$12</f>
        <v>207.49284802</v>
      </c>
      <c r="G213" s="36">
        <f>SUMIFS(СВЦЭМ!$F$33:$F$776,СВЦЭМ!$A$33:$A$776,$A213,СВЦЭМ!$B$33:$B$776,G$190)+'СЕТ СН'!$F$12</f>
        <v>210.14195251000001</v>
      </c>
      <c r="H213" s="36">
        <f>SUMIFS(СВЦЭМ!$F$33:$F$776,СВЦЭМ!$A$33:$A$776,$A213,СВЦЭМ!$B$33:$B$776,H$190)+'СЕТ СН'!$F$12</f>
        <v>211.77073447000001</v>
      </c>
      <c r="I213" s="36">
        <f>SUMIFS(СВЦЭМ!$F$33:$F$776,СВЦЭМ!$A$33:$A$776,$A213,СВЦЭМ!$B$33:$B$776,I$190)+'СЕТ СН'!$F$12</f>
        <v>214.83877717999999</v>
      </c>
      <c r="J213" s="36">
        <f>SUMIFS(СВЦЭМ!$F$33:$F$776,СВЦЭМ!$A$33:$A$776,$A213,СВЦЭМ!$B$33:$B$776,J$190)+'СЕТ СН'!$F$12</f>
        <v>202.26666315</v>
      </c>
      <c r="K213" s="36">
        <f>SUMIFS(СВЦЭМ!$F$33:$F$776,СВЦЭМ!$A$33:$A$776,$A213,СВЦЭМ!$B$33:$B$776,K$190)+'СЕТ СН'!$F$12</f>
        <v>191.45647542</v>
      </c>
      <c r="L213" s="36">
        <f>SUMIFS(СВЦЭМ!$F$33:$F$776,СВЦЭМ!$A$33:$A$776,$A213,СВЦЭМ!$B$33:$B$776,L$190)+'СЕТ СН'!$F$12</f>
        <v>189.57724719000001</v>
      </c>
      <c r="M213" s="36">
        <f>SUMIFS(СВЦЭМ!$F$33:$F$776,СВЦЭМ!$A$33:$A$776,$A213,СВЦЭМ!$B$33:$B$776,M$190)+'СЕТ СН'!$F$12</f>
        <v>197.51135231999999</v>
      </c>
      <c r="N213" s="36">
        <f>SUMIFS(СВЦЭМ!$F$33:$F$776,СВЦЭМ!$A$33:$A$776,$A213,СВЦЭМ!$B$33:$B$776,N$190)+'СЕТ СН'!$F$12</f>
        <v>200.36363682999999</v>
      </c>
      <c r="O213" s="36">
        <f>SUMIFS(СВЦЭМ!$F$33:$F$776,СВЦЭМ!$A$33:$A$776,$A213,СВЦЭМ!$B$33:$B$776,O$190)+'СЕТ СН'!$F$12</f>
        <v>198.33144489</v>
      </c>
      <c r="P213" s="36">
        <f>SUMIFS(СВЦЭМ!$F$33:$F$776,СВЦЭМ!$A$33:$A$776,$A213,СВЦЭМ!$B$33:$B$776,P$190)+'СЕТ СН'!$F$12</f>
        <v>199.03936948</v>
      </c>
      <c r="Q213" s="36">
        <f>SUMIFS(СВЦЭМ!$F$33:$F$776,СВЦЭМ!$A$33:$A$776,$A213,СВЦЭМ!$B$33:$B$776,Q$190)+'СЕТ СН'!$F$12</f>
        <v>199.19707715000001</v>
      </c>
      <c r="R213" s="36">
        <f>SUMIFS(СВЦЭМ!$F$33:$F$776,СВЦЭМ!$A$33:$A$776,$A213,СВЦЭМ!$B$33:$B$776,R$190)+'СЕТ СН'!$F$12</f>
        <v>192.7907629</v>
      </c>
      <c r="S213" s="36">
        <f>SUMIFS(СВЦЭМ!$F$33:$F$776,СВЦЭМ!$A$33:$A$776,$A213,СВЦЭМ!$B$33:$B$776,S$190)+'СЕТ СН'!$F$12</f>
        <v>183.50844326999999</v>
      </c>
      <c r="T213" s="36">
        <f>SUMIFS(СВЦЭМ!$F$33:$F$776,СВЦЭМ!$A$33:$A$776,$A213,СВЦЭМ!$B$33:$B$776,T$190)+'СЕТ СН'!$F$12</f>
        <v>181.44899179000001</v>
      </c>
      <c r="U213" s="36">
        <f>SUMIFS(СВЦЭМ!$F$33:$F$776,СВЦЭМ!$A$33:$A$776,$A213,СВЦЭМ!$B$33:$B$776,U$190)+'СЕТ СН'!$F$12</f>
        <v>179.77000253</v>
      </c>
      <c r="V213" s="36">
        <f>SUMIFS(СВЦЭМ!$F$33:$F$776,СВЦЭМ!$A$33:$A$776,$A213,СВЦЭМ!$B$33:$B$776,V$190)+'СЕТ СН'!$F$12</f>
        <v>179.42777416000001</v>
      </c>
      <c r="W213" s="36">
        <f>SUMIFS(СВЦЭМ!$F$33:$F$776,СВЦЭМ!$A$33:$A$776,$A213,СВЦЭМ!$B$33:$B$776,W$190)+'СЕТ СН'!$F$12</f>
        <v>179.70880099999999</v>
      </c>
      <c r="X213" s="36">
        <f>SUMIFS(СВЦЭМ!$F$33:$F$776,СВЦЭМ!$A$33:$A$776,$A213,СВЦЭМ!$B$33:$B$776,X$190)+'СЕТ СН'!$F$12</f>
        <v>188.62248087</v>
      </c>
      <c r="Y213" s="36">
        <f>SUMIFS(СВЦЭМ!$F$33:$F$776,СВЦЭМ!$A$33:$A$776,$A213,СВЦЭМ!$B$33:$B$776,Y$190)+'СЕТ СН'!$F$12</f>
        <v>202.46289937</v>
      </c>
    </row>
    <row r="214" spans="1:25" ht="15.75" x14ac:dyDescent="0.2">
      <c r="A214" s="35">
        <f t="shared" si="5"/>
        <v>43548</v>
      </c>
      <c r="B214" s="36">
        <f>SUMIFS(СВЦЭМ!$F$33:$F$776,СВЦЭМ!$A$33:$A$776,$A214,СВЦЭМ!$B$33:$B$776,B$190)+'СЕТ СН'!$F$12</f>
        <v>197.46894434000001</v>
      </c>
      <c r="C214" s="36">
        <f>SUMIFS(СВЦЭМ!$F$33:$F$776,СВЦЭМ!$A$33:$A$776,$A214,СВЦЭМ!$B$33:$B$776,C$190)+'СЕТ СН'!$F$12</f>
        <v>200.99390292000001</v>
      </c>
      <c r="D214" s="36">
        <f>SUMIFS(СВЦЭМ!$F$33:$F$776,СВЦЭМ!$A$33:$A$776,$A214,СВЦЭМ!$B$33:$B$776,D$190)+'СЕТ СН'!$F$12</f>
        <v>215.66402020000001</v>
      </c>
      <c r="E214" s="36">
        <f>SUMIFS(СВЦЭМ!$F$33:$F$776,СВЦЭМ!$A$33:$A$776,$A214,СВЦЭМ!$B$33:$B$776,E$190)+'СЕТ СН'!$F$12</f>
        <v>220.39344341</v>
      </c>
      <c r="F214" s="36">
        <f>SUMIFS(СВЦЭМ!$F$33:$F$776,СВЦЭМ!$A$33:$A$776,$A214,СВЦЭМ!$B$33:$B$776,F$190)+'СЕТ СН'!$F$12</f>
        <v>217.71500438000001</v>
      </c>
      <c r="G214" s="36">
        <f>SUMIFS(СВЦЭМ!$F$33:$F$776,СВЦЭМ!$A$33:$A$776,$A214,СВЦЭМ!$B$33:$B$776,G$190)+'СЕТ СН'!$F$12</f>
        <v>217.05058445</v>
      </c>
      <c r="H214" s="36">
        <f>SUMIFS(СВЦЭМ!$F$33:$F$776,СВЦЭМ!$A$33:$A$776,$A214,СВЦЭМ!$B$33:$B$776,H$190)+'СЕТ СН'!$F$12</f>
        <v>214.84971779</v>
      </c>
      <c r="I214" s="36">
        <f>SUMIFS(СВЦЭМ!$F$33:$F$776,СВЦЭМ!$A$33:$A$776,$A214,СВЦЭМ!$B$33:$B$776,I$190)+'СЕТ СН'!$F$12</f>
        <v>205.65222169</v>
      </c>
      <c r="J214" s="36">
        <f>SUMIFS(СВЦЭМ!$F$33:$F$776,СВЦЭМ!$A$33:$A$776,$A214,СВЦЭМ!$B$33:$B$776,J$190)+'СЕТ СН'!$F$12</f>
        <v>199.10727016999999</v>
      </c>
      <c r="K214" s="36">
        <f>SUMIFS(СВЦЭМ!$F$33:$F$776,СВЦЭМ!$A$33:$A$776,$A214,СВЦЭМ!$B$33:$B$776,K$190)+'СЕТ СН'!$F$12</f>
        <v>191.42379704000001</v>
      </c>
      <c r="L214" s="36">
        <f>SUMIFS(СВЦЭМ!$F$33:$F$776,СВЦЭМ!$A$33:$A$776,$A214,СВЦЭМ!$B$33:$B$776,L$190)+'СЕТ СН'!$F$12</f>
        <v>189.99068541</v>
      </c>
      <c r="M214" s="36">
        <f>SUMIFS(СВЦЭМ!$F$33:$F$776,СВЦЭМ!$A$33:$A$776,$A214,СВЦЭМ!$B$33:$B$776,M$190)+'СЕТ СН'!$F$12</f>
        <v>185.90415389</v>
      </c>
      <c r="N214" s="36">
        <f>SUMIFS(СВЦЭМ!$F$33:$F$776,СВЦЭМ!$A$33:$A$776,$A214,СВЦЭМ!$B$33:$B$776,N$190)+'СЕТ СН'!$F$12</f>
        <v>183.14187179999999</v>
      </c>
      <c r="O214" s="36">
        <f>SUMIFS(СВЦЭМ!$F$33:$F$776,СВЦЭМ!$A$33:$A$776,$A214,СВЦЭМ!$B$33:$B$776,O$190)+'СЕТ СН'!$F$12</f>
        <v>183.94994917</v>
      </c>
      <c r="P214" s="36">
        <f>SUMIFS(СВЦЭМ!$F$33:$F$776,СВЦЭМ!$A$33:$A$776,$A214,СВЦЭМ!$B$33:$B$776,P$190)+'СЕТ СН'!$F$12</f>
        <v>190.45953413000001</v>
      </c>
      <c r="Q214" s="36">
        <f>SUMIFS(СВЦЭМ!$F$33:$F$776,СВЦЭМ!$A$33:$A$776,$A214,СВЦЭМ!$B$33:$B$776,Q$190)+'СЕТ СН'!$F$12</f>
        <v>193.86988471000001</v>
      </c>
      <c r="R214" s="36">
        <f>SUMIFS(СВЦЭМ!$F$33:$F$776,СВЦЭМ!$A$33:$A$776,$A214,СВЦЭМ!$B$33:$B$776,R$190)+'СЕТ СН'!$F$12</f>
        <v>191.47274895000001</v>
      </c>
      <c r="S214" s="36">
        <f>SUMIFS(СВЦЭМ!$F$33:$F$776,СВЦЭМ!$A$33:$A$776,$A214,СВЦЭМ!$B$33:$B$776,S$190)+'СЕТ СН'!$F$12</f>
        <v>187.29773650000001</v>
      </c>
      <c r="T214" s="36">
        <f>SUMIFS(СВЦЭМ!$F$33:$F$776,СВЦЭМ!$A$33:$A$776,$A214,СВЦЭМ!$B$33:$B$776,T$190)+'СЕТ СН'!$F$12</f>
        <v>184.97237132000001</v>
      </c>
      <c r="U214" s="36">
        <f>SUMIFS(СВЦЭМ!$F$33:$F$776,СВЦЭМ!$A$33:$A$776,$A214,СВЦЭМ!$B$33:$B$776,U$190)+'СЕТ СН'!$F$12</f>
        <v>179.22891634999999</v>
      </c>
      <c r="V214" s="36">
        <f>SUMIFS(СВЦЭМ!$F$33:$F$776,СВЦЭМ!$A$33:$A$776,$A214,СВЦЭМ!$B$33:$B$776,V$190)+'СЕТ СН'!$F$12</f>
        <v>176.32818004999999</v>
      </c>
      <c r="W214" s="36">
        <f>SUMIFS(СВЦЭМ!$F$33:$F$776,СВЦЭМ!$A$33:$A$776,$A214,СВЦЭМ!$B$33:$B$776,W$190)+'СЕТ СН'!$F$12</f>
        <v>177.39597932999999</v>
      </c>
      <c r="X214" s="36">
        <f>SUMIFS(СВЦЭМ!$F$33:$F$776,СВЦЭМ!$A$33:$A$776,$A214,СВЦЭМ!$B$33:$B$776,X$190)+'СЕТ СН'!$F$12</f>
        <v>190.95871310000001</v>
      </c>
      <c r="Y214" s="36">
        <f>SUMIFS(СВЦЭМ!$F$33:$F$776,СВЦЭМ!$A$33:$A$776,$A214,СВЦЭМ!$B$33:$B$776,Y$190)+'СЕТ СН'!$F$12</f>
        <v>206.40422608</v>
      </c>
    </row>
    <row r="215" spans="1:25" ht="15.75" x14ac:dyDescent="0.2">
      <c r="A215" s="35">
        <f t="shared" si="5"/>
        <v>43549</v>
      </c>
      <c r="B215" s="36">
        <f>SUMIFS(СВЦЭМ!$F$33:$F$776,СВЦЭМ!$A$33:$A$776,$A215,СВЦЭМ!$B$33:$B$776,B$190)+'СЕТ СН'!$F$12</f>
        <v>196.50999573000001</v>
      </c>
      <c r="C215" s="36">
        <f>SUMIFS(СВЦЭМ!$F$33:$F$776,СВЦЭМ!$A$33:$A$776,$A215,СВЦЭМ!$B$33:$B$776,C$190)+'СЕТ СН'!$F$12</f>
        <v>198.88541942000001</v>
      </c>
      <c r="D215" s="36">
        <f>SUMIFS(СВЦЭМ!$F$33:$F$776,СВЦЭМ!$A$33:$A$776,$A215,СВЦЭМ!$B$33:$B$776,D$190)+'СЕТ СН'!$F$12</f>
        <v>204.49266889</v>
      </c>
      <c r="E215" s="36">
        <f>SUMIFS(СВЦЭМ!$F$33:$F$776,СВЦЭМ!$A$33:$A$776,$A215,СВЦЭМ!$B$33:$B$776,E$190)+'СЕТ СН'!$F$12</f>
        <v>203.34523786</v>
      </c>
      <c r="F215" s="36">
        <f>SUMIFS(СВЦЭМ!$F$33:$F$776,СВЦЭМ!$A$33:$A$776,$A215,СВЦЭМ!$B$33:$B$776,F$190)+'СЕТ СН'!$F$12</f>
        <v>202.93676597000001</v>
      </c>
      <c r="G215" s="36">
        <f>SUMIFS(СВЦЭМ!$F$33:$F$776,СВЦЭМ!$A$33:$A$776,$A215,СВЦЭМ!$B$33:$B$776,G$190)+'СЕТ СН'!$F$12</f>
        <v>201.16551032999999</v>
      </c>
      <c r="H215" s="36">
        <f>SUMIFS(СВЦЭМ!$F$33:$F$776,СВЦЭМ!$A$33:$A$776,$A215,СВЦЭМ!$B$33:$B$776,H$190)+'СЕТ СН'!$F$12</f>
        <v>195.87779509999999</v>
      </c>
      <c r="I215" s="36">
        <f>SUMIFS(СВЦЭМ!$F$33:$F$776,СВЦЭМ!$A$33:$A$776,$A215,СВЦЭМ!$B$33:$B$776,I$190)+'СЕТ СН'!$F$12</f>
        <v>193.31897493</v>
      </c>
      <c r="J215" s="36">
        <f>SUMIFS(СВЦЭМ!$F$33:$F$776,СВЦЭМ!$A$33:$A$776,$A215,СВЦЭМ!$B$33:$B$776,J$190)+'СЕТ СН'!$F$12</f>
        <v>182.86305736</v>
      </c>
      <c r="K215" s="36">
        <f>SUMIFS(СВЦЭМ!$F$33:$F$776,СВЦЭМ!$A$33:$A$776,$A215,СВЦЭМ!$B$33:$B$776,K$190)+'СЕТ СН'!$F$12</f>
        <v>185.64566106999999</v>
      </c>
      <c r="L215" s="36">
        <f>SUMIFS(СВЦЭМ!$F$33:$F$776,СВЦЭМ!$A$33:$A$776,$A215,СВЦЭМ!$B$33:$B$776,L$190)+'СЕТ СН'!$F$12</f>
        <v>190.65977509999999</v>
      </c>
      <c r="M215" s="36">
        <f>SUMIFS(СВЦЭМ!$F$33:$F$776,СВЦЭМ!$A$33:$A$776,$A215,СВЦЭМ!$B$33:$B$776,M$190)+'СЕТ СН'!$F$12</f>
        <v>197.98196088</v>
      </c>
      <c r="N215" s="36">
        <f>SUMIFS(СВЦЭМ!$F$33:$F$776,СВЦЭМ!$A$33:$A$776,$A215,СВЦЭМ!$B$33:$B$776,N$190)+'СЕТ СН'!$F$12</f>
        <v>206.74658957</v>
      </c>
      <c r="O215" s="36">
        <f>SUMIFS(СВЦЭМ!$F$33:$F$776,СВЦЭМ!$A$33:$A$776,$A215,СВЦЭМ!$B$33:$B$776,O$190)+'СЕТ СН'!$F$12</f>
        <v>208.09827515999999</v>
      </c>
      <c r="P215" s="36">
        <f>SUMIFS(СВЦЭМ!$F$33:$F$776,СВЦЭМ!$A$33:$A$776,$A215,СВЦЭМ!$B$33:$B$776,P$190)+'СЕТ СН'!$F$12</f>
        <v>208.45688494999999</v>
      </c>
      <c r="Q215" s="36">
        <f>SUMIFS(СВЦЭМ!$F$33:$F$776,СВЦЭМ!$A$33:$A$776,$A215,СВЦЭМ!$B$33:$B$776,Q$190)+'СЕТ СН'!$F$12</f>
        <v>207.58748359000001</v>
      </c>
      <c r="R215" s="36">
        <f>SUMIFS(СВЦЭМ!$F$33:$F$776,СВЦЭМ!$A$33:$A$776,$A215,СВЦЭМ!$B$33:$B$776,R$190)+'СЕТ СН'!$F$12</f>
        <v>202.25088496999999</v>
      </c>
      <c r="S215" s="36">
        <f>SUMIFS(СВЦЭМ!$F$33:$F$776,СВЦЭМ!$A$33:$A$776,$A215,СВЦЭМ!$B$33:$B$776,S$190)+'СЕТ СН'!$F$12</f>
        <v>193.84895802</v>
      </c>
      <c r="T215" s="36">
        <f>SUMIFS(СВЦЭМ!$F$33:$F$776,СВЦЭМ!$A$33:$A$776,$A215,СВЦЭМ!$B$33:$B$776,T$190)+'СЕТ СН'!$F$12</f>
        <v>189.53588463</v>
      </c>
      <c r="U215" s="36">
        <f>SUMIFS(СВЦЭМ!$F$33:$F$776,СВЦЭМ!$A$33:$A$776,$A215,СВЦЭМ!$B$33:$B$776,U$190)+'СЕТ СН'!$F$12</f>
        <v>185.06897115999999</v>
      </c>
      <c r="V215" s="36">
        <f>SUMIFS(СВЦЭМ!$F$33:$F$776,СВЦЭМ!$A$33:$A$776,$A215,СВЦЭМ!$B$33:$B$776,V$190)+'СЕТ СН'!$F$12</f>
        <v>183.56894374000001</v>
      </c>
      <c r="W215" s="36">
        <f>SUMIFS(СВЦЭМ!$F$33:$F$776,СВЦЭМ!$A$33:$A$776,$A215,СВЦЭМ!$B$33:$B$776,W$190)+'СЕТ СН'!$F$12</f>
        <v>182.46607291000001</v>
      </c>
      <c r="X215" s="36">
        <f>SUMIFS(СВЦЭМ!$F$33:$F$776,СВЦЭМ!$A$33:$A$776,$A215,СВЦЭМ!$B$33:$B$776,X$190)+'СЕТ СН'!$F$12</f>
        <v>191.61890545</v>
      </c>
      <c r="Y215" s="36">
        <f>SUMIFS(СВЦЭМ!$F$33:$F$776,СВЦЭМ!$A$33:$A$776,$A215,СВЦЭМ!$B$33:$B$776,Y$190)+'СЕТ СН'!$F$12</f>
        <v>201.90126423000001</v>
      </c>
    </row>
    <row r="216" spans="1:25" ht="15.75" x14ac:dyDescent="0.2">
      <c r="A216" s="35">
        <f t="shared" si="5"/>
        <v>43550</v>
      </c>
      <c r="B216" s="36">
        <f>SUMIFS(СВЦЭМ!$F$33:$F$776,СВЦЭМ!$A$33:$A$776,$A216,СВЦЭМ!$B$33:$B$776,B$190)+'СЕТ СН'!$F$12</f>
        <v>197.01234842</v>
      </c>
      <c r="C216" s="36">
        <f>SUMIFS(СВЦЭМ!$F$33:$F$776,СВЦЭМ!$A$33:$A$776,$A216,СВЦЭМ!$B$33:$B$776,C$190)+'СЕТ СН'!$F$12</f>
        <v>208.05530465000001</v>
      </c>
      <c r="D216" s="36">
        <f>SUMIFS(СВЦЭМ!$F$33:$F$776,СВЦЭМ!$A$33:$A$776,$A216,СВЦЭМ!$B$33:$B$776,D$190)+'СЕТ СН'!$F$12</f>
        <v>219.38065035</v>
      </c>
      <c r="E216" s="36">
        <f>SUMIFS(СВЦЭМ!$F$33:$F$776,СВЦЭМ!$A$33:$A$776,$A216,СВЦЭМ!$B$33:$B$776,E$190)+'СЕТ СН'!$F$12</f>
        <v>222.03777889</v>
      </c>
      <c r="F216" s="36">
        <f>SUMIFS(СВЦЭМ!$F$33:$F$776,СВЦЭМ!$A$33:$A$776,$A216,СВЦЭМ!$B$33:$B$776,F$190)+'СЕТ СН'!$F$12</f>
        <v>218.05070216999999</v>
      </c>
      <c r="G216" s="36">
        <f>SUMIFS(СВЦЭМ!$F$33:$F$776,СВЦЭМ!$A$33:$A$776,$A216,СВЦЭМ!$B$33:$B$776,G$190)+'СЕТ СН'!$F$12</f>
        <v>215.26104106</v>
      </c>
      <c r="H216" s="36">
        <f>SUMIFS(СВЦЭМ!$F$33:$F$776,СВЦЭМ!$A$33:$A$776,$A216,СВЦЭМ!$B$33:$B$776,H$190)+'СЕТ СН'!$F$12</f>
        <v>202.28466560999999</v>
      </c>
      <c r="I216" s="36">
        <f>SUMIFS(СВЦЭМ!$F$33:$F$776,СВЦЭМ!$A$33:$A$776,$A216,СВЦЭМ!$B$33:$B$776,I$190)+'СЕТ СН'!$F$12</f>
        <v>195.88537815000001</v>
      </c>
      <c r="J216" s="36">
        <f>SUMIFS(СВЦЭМ!$F$33:$F$776,СВЦЭМ!$A$33:$A$776,$A216,СВЦЭМ!$B$33:$B$776,J$190)+'СЕТ СН'!$F$12</f>
        <v>185.44838505000001</v>
      </c>
      <c r="K216" s="36">
        <f>SUMIFS(СВЦЭМ!$F$33:$F$776,СВЦЭМ!$A$33:$A$776,$A216,СВЦЭМ!$B$33:$B$776,K$190)+'СЕТ СН'!$F$12</f>
        <v>182.16256455000001</v>
      </c>
      <c r="L216" s="36">
        <f>SUMIFS(СВЦЭМ!$F$33:$F$776,СВЦЭМ!$A$33:$A$776,$A216,СВЦЭМ!$B$33:$B$776,L$190)+'СЕТ СН'!$F$12</f>
        <v>181.66166143000001</v>
      </c>
      <c r="M216" s="36">
        <f>SUMIFS(СВЦЭМ!$F$33:$F$776,СВЦЭМ!$A$33:$A$776,$A216,СВЦЭМ!$B$33:$B$776,M$190)+'СЕТ СН'!$F$12</f>
        <v>186.05432923000001</v>
      </c>
      <c r="N216" s="36">
        <f>SUMIFS(СВЦЭМ!$F$33:$F$776,СВЦЭМ!$A$33:$A$776,$A216,СВЦЭМ!$B$33:$B$776,N$190)+'СЕТ СН'!$F$12</f>
        <v>191.66963648999999</v>
      </c>
      <c r="O216" s="36">
        <f>SUMIFS(СВЦЭМ!$F$33:$F$776,СВЦЭМ!$A$33:$A$776,$A216,СВЦЭМ!$B$33:$B$776,O$190)+'СЕТ СН'!$F$12</f>
        <v>193.36390333</v>
      </c>
      <c r="P216" s="36">
        <f>SUMIFS(СВЦЭМ!$F$33:$F$776,СВЦЭМ!$A$33:$A$776,$A216,СВЦЭМ!$B$33:$B$776,P$190)+'СЕТ СН'!$F$12</f>
        <v>196.92136674</v>
      </c>
      <c r="Q216" s="36">
        <f>SUMIFS(СВЦЭМ!$F$33:$F$776,СВЦЭМ!$A$33:$A$776,$A216,СВЦЭМ!$B$33:$B$776,Q$190)+'СЕТ СН'!$F$12</f>
        <v>196.27451855999999</v>
      </c>
      <c r="R216" s="36">
        <f>SUMIFS(СВЦЭМ!$F$33:$F$776,СВЦЭМ!$A$33:$A$776,$A216,СВЦЭМ!$B$33:$B$776,R$190)+'СЕТ СН'!$F$12</f>
        <v>192.01801703000001</v>
      </c>
      <c r="S216" s="36">
        <f>SUMIFS(СВЦЭМ!$F$33:$F$776,СВЦЭМ!$A$33:$A$776,$A216,СВЦЭМ!$B$33:$B$776,S$190)+'СЕТ СН'!$F$12</f>
        <v>182.14024732999999</v>
      </c>
      <c r="T216" s="36">
        <f>SUMIFS(СВЦЭМ!$F$33:$F$776,СВЦЭМ!$A$33:$A$776,$A216,СВЦЭМ!$B$33:$B$776,T$190)+'СЕТ СН'!$F$12</f>
        <v>179.14552441000001</v>
      </c>
      <c r="U216" s="36">
        <f>SUMIFS(СВЦЭМ!$F$33:$F$776,СВЦЭМ!$A$33:$A$776,$A216,СВЦЭМ!$B$33:$B$776,U$190)+'СЕТ СН'!$F$12</f>
        <v>175.62356351</v>
      </c>
      <c r="V216" s="36">
        <f>SUMIFS(СВЦЭМ!$F$33:$F$776,СВЦЭМ!$A$33:$A$776,$A216,СВЦЭМ!$B$33:$B$776,V$190)+'СЕТ СН'!$F$12</f>
        <v>175.67009143000001</v>
      </c>
      <c r="W216" s="36">
        <f>SUMIFS(СВЦЭМ!$F$33:$F$776,СВЦЭМ!$A$33:$A$776,$A216,СВЦЭМ!$B$33:$B$776,W$190)+'СЕТ СН'!$F$12</f>
        <v>176.47969816</v>
      </c>
      <c r="X216" s="36">
        <f>SUMIFS(СВЦЭМ!$F$33:$F$776,СВЦЭМ!$A$33:$A$776,$A216,СВЦЭМ!$B$33:$B$776,X$190)+'СЕТ СН'!$F$12</f>
        <v>187.78069858999999</v>
      </c>
      <c r="Y216" s="36">
        <f>SUMIFS(СВЦЭМ!$F$33:$F$776,СВЦЭМ!$A$33:$A$776,$A216,СВЦЭМ!$B$33:$B$776,Y$190)+'СЕТ СН'!$F$12</f>
        <v>200.35554719000001</v>
      </c>
    </row>
    <row r="217" spans="1:25" ht="15.75" x14ac:dyDescent="0.2">
      <c r="A217" s="35">
        <f t="shared" si="5"/>
        <v>43551</v>
      </c>
      <c r="B217" s="36">
        <f>SUMIFS(СВЦЭМ!$F$33:$F$776,СВЦЭМ!$A$33:$A$776,$A217,СВЦЭМ!$B$33:$B$776,B$190)+'СЕТ СН'!$F$12</f>
        <v>208.79372727000001</v>
      </c>
      <c r="C217" s="36">
        <f>SUMIFS(СВЦЭМ!$F$33:$F$776,СВЦЭМ!$A$33:$A$776,$A217,СВЦЭМ!$B$33:$B$776,C$190)+'СЕТ СН'!$F$12</f>
        <v>213.49365515</v>
      </c>
      <c r="D217" s="36">
        <f>SUMIFS(СВЦЭМ!$F$33:$F$776,СВЦЭМ!$A$33:$A$776,$A217,СВЦЭМ!$B$33:$B$776,D$190)+'СЕТ СН'!$F$12</f>
        <v>217.90284245999999</v>
      </c>
      <c r="E217" s="36">
        <f>SUMIFS(СВЦЭМ!$F$33:$F$776,СВЦЭМ!$A$33:$A$776,$A217,СВЦЭМ!$B$33:$B$776,E$190)+'СЕТ СН'!$F$12</f>
        <v>220.03199522</v>
      </c>
      <c r="F217" s="36">
        <f>SUMIFS(СВЦЭМ!$F$33:$F$776,СВЦЭМ!$A$33:$A$776,$A217,СВЦЭМ!$B$33:$B$776,F$190)+'СЕТ СН'!$F$12</f>
        <v>220.96854579000001</v>
      </c>
      <c r="G217" s="36">
        <f>SUMIFS(СВЦЭМ!$F$33:$F$776,СВЦЭМ!$A$33:$A$776,$A217,СВЦЭМ!$B$33:$B$776,G$190)+'СЕТ СН'!$F$12</f>
        <v>212.60528521000001</v>
      </c>
      <c r="H217" s="36">
        <f>SUMIFS(СВЦЭМ!$F$33:$F$776,СВЦЭМ!$A$33:$A$776,$A217,СВЦЭМ!$B$33:$B$776,H$190)+'СЕТ СН'!$F$12</f>
        <v>206.31809188</v>
      </c>
      <c r="I217" s="36">
        <f>SUMIFS(СВЦЭМ!$F$33:$F$776,СВЦЭМ!$A$33:$A$776,$A217,СВЦЭМ!$B$33:$B$776,I$190)+'СЕТ СН'!$F$12</f>
        <v>194.43851115000001</v>
      </c>
      <c r="J217" s="36">
        <f>SUMIFS(СВЦЭМ!$F$33:$F$776,СВЦЭМ!$A$33:$A$776,$A217,СВЦЭМ!$B$33:$B$776,J$190)+'СЕТ СН'!$F$12</f>
        <v>184.08976741000001</v>
      </c>
      <c r="K217" s="36">
        <f>SUMIFS(СВЦЭМ!$F$33:$F$776,СВЦЭМ!$A$33:$A$776,$A217,СВЦЭМ!$B$33:$B$776,K$190)+'СЕТ СН'!$F$12</f>
        <v>180.89014879000001</v>
      </c>
      <c r="L217" s="36">
        <f>SUMIFS(СВЦЭМ!$F$33:$F$776,СВЦЭМ!$A$33:$A$776,$A217,СВЦЭМ!$B$33:$B$776,L$190)+'СЕТ СН'!$F$12</f>
        <v>181.56001584000001</v>
      </c>
      <c r="M217" s="36">
        <f>SUMIFS(СВЦЭМ!$F$33:$F$776,СВЦЭМ!$A$33:$A$776,$A217,СВЦЭМ!$B$33:$B$776,M$190)+'СЕТ СН'!$F$12</f>
        <v>185.03606884000001</v>
      </c>
      <c r="N217" s="36">
        <f>SUMIFS(СВЦЭМ!$F$33:$F$776,СВЦЭМ!$A$33:$A$776,$A217,СВЦЭМ!$B$33:$B$776,N$190)+'СЕТ СН'!$F$12</f>
        <v>194.90671925000001</v>
      </c>
      <c r="O217" s="36">
        <f>SUMIFS(СВЦЭМ!$F$33:$F$776,СВЦЭМ!$A$33:$A$776,$A217,СВЦЭМ!$B$33:$B$776,O$190)+'СЕТ СН'!$F$12</f>
        <v>196.04008467</v>
      </c>
      <c r="P217" s="36">
        <f>SUMIFS(СВЦЭМ!$F$33:$F$776,СВЦЭМ!$A$33:$A$776,$A217,СВЦЭМ!$B$33:$B$776,P$190)+'СЕТ СН'!$F$12</f>
        <v>200.72211385</v>
      </c>
      <c r="Q217" s="36">
        <f>SUMIFS(СВЦЭМ!$F$33:$F$776,СВЦЭМ!$A$33:$A$776,$A217,СВЦЭМ!$B$33:$B$776,Q$190)+'СЕТ СН'!$F$12</f>
        <v>199.21151330000001</v>
      </c>
      <c r="R217" s="36">
        <f>SUMIFS(СВЦЭМ!$F$33:$F$776,СВЦЭМ!$A$33:$A$776,$A217,СВЦЭМ!$B$33:$B$776,R$190)+'СЕТ СН'!$F$12</f>
        <v>192.78122572999999</v>
      </c>
      <c r="S217" s="36">
        <f>SUMIFS(СВЦЭМ!$F$33:$F$776,СВЦЭМ!$A$33:$A$776,$A217,СВЦЭМ!$B$33:$B$776,S$190)+'СЕТ СН'!$F$12</f>
        <v>184.57019055999999</v>
      </c>
      <c r="T217" s="36">
        <f>SUMIFS(СВЦЭМ!$F$33:$F$776,СВЦЭМ!$A$33:$A$776,$A217,СВЦЭМ!$B$33:$B$776,T$190)+'СЕТ СН'!$F$12</f>
        <v>180.75331051000001</v>
      </c>
      <c r="U217" s="36">
        <f>SUMIFS(СВЦЭМ!$F$33:$F$776,СВЦЭМ!$A$33:$A$776,$A217,СВЦЭМ!$B$33:$B$776,U$190)+'СЕТ СН'!$F$12</f>
        <v>179.12322261</v>
      </c>
      <c r="V217" s="36">
        <f>SUMIFS(СВЦЭМ!$F$33:$F$776,СВЦЭМ!$A$33:$A$776,$A217,СВЦЭМ!$B$33:$B$776,V$190)+'СЕТ СН'!$F$12</f>
        <v>177.70736625999999</v>
      </c>
      <c r="W217" s="36">
        <f>SUMIFS(СВЦЭМ!$F$33:$F$776,СВЦЭМ!$A$33:$A$776,$A217,СВЦЭМ!$B$33:$B$776,W$190)+'СЕТ СН'!$F$12</f>
        <v>176.66652266</v>
      </c>
      <c r="X217" s="36">
        <f>SUMIFS(СВЦЭМ!$F$33:$F$776,СВЦЭМ!$A$33:$A$776,$A217,СВЦЭМ!$B$33:$B$776,X$190)+'СЕТ СН'!$F$12</f>
        <v>188.96922516999999</v>
      </c>
      <c r="Y217" s="36">
        <f>SUMIFS(СВЦЭМ!$F$33:$F$776,СВЦЭМ!$A$33:$A$776,$A217,СВЦЭМ!$B$33:$B$776,Y$190)+'СЕТ СН'!$F$12</f>
        <v>200.43612931999999</v>
      </c>
    </row>
    <row r="218" spans="1:25" ht="15.75" x14ac:dyDescent="0.2">
      <c r="A218" s="35">
        <f t="shared" si="5"/>
        <v>43552</v>
      </c>
      <c r="B218" s="36">
        <f>SUMIFS(СВЦЭМ!$F$33:$F$776,СВЦЭМ!$A$33:$A$776,$A218,СВЦЭМ!$B$33:$B$776,B$190)+'СЕТ СН'!$F$12</f>
        <v>208.39480531000001</v>
      </c>
      <c r="C218" s="36">
        <f>SUMIFS(СВЦЭМ!$F$33:$F$776,СВЦЭМ!$A$33:$A$776,$A218,СВЦЭМ!$B$33:$B$776,C$190)+'СЕТ СН'!$F$12</f>
        <v>215.57441753000001</v>
      </c>
      <c r="D218" s="36">
        <f>SUMIFS(СВЦЭМ!$F$33:$F$776,СВЦЭМ!$A$33:$A$776,$A218,СВЦЭМ!$B$33:$B$776,D$190)+'СЕТ СН'!$F$12</f>
        <v>219.65324698000001</v>
      </c>
      <c r="E218" s="36">
        <f>SUMIFS(СВЦЭМ!$F$33:$F$776,СВЦЭМ!$A$33:$A$776,$A218,СВЦЭМ!$B$33:$B$776,E$190)+'СЕТ СН'!$F$12</f>
        <v>220.31436837000001</v>
      </c>
      <c r="F218" s="36">
        <f>SUMIFS(СВЦЭМ!$F$33:$F$776,СВЦЭМ!$A$33:$A$776,$A218,СВЦЭМ!$B$33:$B$776,F$190)+'СЕТ СН'!$F$12</f>
        <v>219.57660003999999</v>
      </c>
      <c r="G218" s="36">
        <f>SUMIFS(СВЦЭМ!$F$33:$F$776,СВЦЭМ!$A$33:$A$776,$A218,СВЦЭМ!$B$33:$B$776,G$190)+'СЕТ СН'!$F$12</f>
        <v>212.66075412999999</v>
      </c>
      <c r="H218" s="36">
        <f>SUMIFS(СВЦЭМ!$F$33:$F$776,СВЦЭМ!$A$33:$A$776,$A218,СВЦЭМ!$B$33:$B$776,H$190)+'СЕТ СН'!$F$12</f>
        <v>207.39385347999999</v>
      </c>
      <c r="I218" s="36">
        <f>SUMIFS(СВЦЭМ!$F$33:$F$776,СВЦЭМ!$A$33:$A$776,$A218,СВЦЭМ!$B$33:$B$776,I$190)+'СЕТ СН'!$F$12</f>
        <v>199.34264184</v>
      </c>
      <c r="J218" s="36">
        <f>SUMIFS(СВЦЭМ!$F$33:$F$776,СВЦЭМ!$A$33:$A$776,$A218,СВЦЭМ!$B$33:$B$776,J$190)+'СЕТ СН'!$F$12</f>
        <v>189.48250367</v>
      </c>
      <c r="K218" s="36">
        <f>SUMIFS(СВЦЭМ!$F$33:$F$776,СВЦЭМ!$A$33:$A$776,$A218,СВЦЭМ!$B$33:$B$776,K$190)+'СЕТ СН'!$F$12</f>
        <v>183.64548187</v>
      </c>
      <c r="L218" s="36">
        <f>SUMIFS(СВЦЭМ!$F$33:$F$776,СВЦЭМ!$A$33:$A$776,$A218,СВЦЭМ!$B$33:$B$776,L$190)+'СЕТ СН'!$F$12</f>
        <v>185.38362866</v>
      </c>
      <c r="M218" s="36">
        <f>SUMIFS(СВЦЭМ!$F$33:$F$776,СВЦЭМ!$A$33:$A$776,$A218,СВЦЭМ!$B$33:$B$776,M$190)+'СЕТ СН'!$F$12</f>
        <v>187.94218541000001</v>
      </c>
      <c r="N218" s="36">
        <f>SUMIFS(СВЦЭМ!$F$33:$F$776,СВЦЭМ!$A$33:$A$776,$A218,СВЦЭМ!$B$33:$B$776,N$190)+'СЕТ СН'!$F$12</f>
        <v>198.11004303999999</v>
      </c>
      <c r="O218" s="36">
        <f>SUMIFS(СВЦЭМ!$F$33:$F$776,СВЦЭМ!$A$33:$A$776,$A218,СВЦЭМ!$B$33:$B$776,O$190)+'СЕТ СН'!$F$12</f>
        <v>199.84553732000001</v>
      </c>
      <c r="P218" s="36">
        <f>SUMIFS(СВЦЭМ!$F$33:$F$776,СВЦЭМ!$A$33:$A$776,$A218,СВЦЭМ!$B$33:$B$776,P$190)+'СЕТ СН'!$F$12</f>
        <v>202.33902709</v>
      </c>
      <c r="Q218" s="36">
        <f>SUMIFS(СВЦЭМ!$F$33:$F$776,СВЦЭМ!$A$33:$A$776,$A218,СВЦЭМ!$B$33:$B$776,Q$190)+'СЕТ СН'!$F$12</f>
        <v>202.12795588</v>
      </c>
      <c r="R218" s="36">
        <f>SUMIFS(СВЦЭМ!$F$33:$F$776,СВЦЭМ!$A$33:$A$776,$A218,СВЦЭМ!$B$33:$B$776,R$190)+'СЕТ СН'!$F$12</f>
        <v>196.36687921000001</v>
      </c>
      <c r="S218" s="36">
        <f>SUMIFS(СВЦЭМ!$F$33:$F$776,СВЦЭМ!$A$33:$A$776,$A218,СВЦЭМ!$B$33:$B$776,S$190)+'СЕТ СН'!$F$12</f>
        <v>191.87700642999999</v>
      </c>
      <c r="T218" s="36">
        <f>SUMIFS(СВЦЭМ!$F$33:$F$776,СВЦЭМ!$A$33:$A$776,$A218,СВЦЭМ!$B$33:$B$776,T$190)+'СЕТ СН'!$F$12</f>
        <v>187.91202014000001</v>
      </c>
      <c r="U218" s="36">
        <f>SUMIFS(СВЦЭМ!$F$33:$F$776,СВЦЭМ!$A$33:$A$776,$A218,СВЦЭМ!$B$33:$B$776,U$190)+'СЕТ СН'!$F$12</f>
        <v>184.47167836</v>
      </c>
      <c r="V218" s="36">
        <f>SUMIFS(СВЦЭМ!$F$33:$F$776,СВЦЭМ!$A$33:$A$776,$A218,СВЦЭМ!$B$33:$B$776,V$190)+'СЕТ СН'!$F$12</f>
        <v>184.06755744</v>
      </c>
      <c r="W218" s="36">
        <f>SUMIFS(СВЦЭМ!$F$33:$F$776,СВЦЭМ!$A$33:$A$776,$A218,СВЦЭМ!$B$33:$B$776,W$190)+'СЕТ СН'!$F$12</f>
        <v>182.98047969000001</v>
      </c>
      <c r="X218" s="36">
        <f>SUMIFS(СВЦЭМ!$F$33:$F$776,СВЦЭМ!$A$33:$A$776,$A218,СВЦЭМ!$B$33:$B$776,X$190)+'СЕТ СН'!$F$12</f>
        <v>191.61846535000001</v>
      </c>
      <c r="Y218" s="36">
        <f>SUMIFS(СВЦЭМ!$F$33:$F$776,СВЦЭМ!$A$33:$A$776,$A218,СВЦЭМ!$B$33:$B$776,Y$190)+'СЕТ СН'!$F$12</f>
        <v>205.51735886</v>
      </c>
    </row>
    <row r="219" spans="1:25" ht="15.75" x14ac:dyDescent="0.2">
      <c r="A219" s="35">
        <f t="shared" si="5"/>
        <v>43553</v>
      </c>
      <c r="B219" s="36">
        <f>SUMIFS(СВЦЭМ!$F$33:$F$776,СВЦЭМ!$A$33:$A$776,$A219,СВЦЭМ!$B$33:$B$776,B$190)+'СЕТ СН'!$F$12</f>
        <v>206.17828926000001</v>
      </c>
      <c r="C219" s="36">
        <f>SUMIFS(СВЦЭМ!$F$33:$F$776,СВЦЭМ!$A$33:$A$776,$A219,СВЦЭМ!$B$33:$B$776,C$190)+'СЕТ СН'!$F$12</f>
        <v>214.05046770000001</v>
      </c>
      <c r="D219" s="36">
        <f>SUMIFS(СВЦЭМ!$F$33:$F$776,СВЦЭМ!$A$33:$A$776,$A219,СВЦЭМ!$B$33:$B$776,D$190)+'СЕТ СН'!$F$12</f>
        <v>217.22067478</v>
      </c>
      <c r="E219" s="36">
        <f>SUMIFS(СВЦЭМ!$F$33:$F$776,СВЦЭМ!$A$33:$A$776,$A219,СВЦЭМ!$B$33:$B$776,E$190)+'СЕТ СН'!$F$12</f>
        <v>219.80087054000001</v>
      </c>
      <c r="F219" s="36">
        <f>SUMIFS(СВЦЭМ!$F$33:$F$776,СВЦЭМ!$A$33:$A$776,$A219,СВЦЭМ!$B$33:$B$776,F$190)+'СЕТ СН'!$F$12</f>
        <v>220.40910431</v>
      </c>
      <c r="G219" s="36">
        <f>SUMIFS(СВЦЭМ!$F$33:$F$776,СВЦЭМ!$A$33:$A$776,$A219,СВЦЭМ!$B$33:$B$776,G$190)+'СЕТ СН'!$F$12</f>
        <v>217.34704848000001</v>
      </c>
      <c r="H219" s="36">
        <f>SUMIFS(СВЦЭМ!$F$33:$F$776,СВЦЭМ!$A$33:$A$776,$A219,СВЦЭМ!$B$33:$B$776,H$190)+'СЕТ СН'!$F$12</f>
        <v>207.46355075</v>
      </c>
      <c r="I219" s="36">
        <f>SUMIFS(СВЦЭМ!$F$33:$F$776,СВЦЭМ!$A$33:$A$776,$A219,СВЦЭМ!$B$33:$B$776,I$190)+'СЕТ СН'!$F$12</f>
        <v>200.07295952999999</v>
      </c>
      <c r="J219" s="36">
        <f>SUMIFS(СВЦЭМ!$F$33:$F$776,СВЦЭМ!$A$33:$A$776,$A219,СВЦЭМ!$B$33:$B$776,J$190)+'СЕТ СН'!$F$12</f>
        <v>189.70124537000001</v>
      </c>
      <c r="K219" s="36">
        <f>SUMIFS(СВЦЭМ!$F$33:$F$776,СВЦЭМ!$A$33:$A$776,$A219,СВЦЭМ!$B$33:$B$776,K$190)+'СЕТ СН'!$F$12</f>
        <v>183.02412054000001</v>
      </c>
      <c r="L219" s="36">
        <f>SUMIFS(СВЦЭМ!$F$33:$F$776,СВЦЭМ!$A$33:$A$776,$A219,СВЦЭМ!$B$33:$B$776,L$190)+'СЕТ СН'!$F$12</f>
        <v>188.52942798000001</v>
      </c>
      <c r="M219" s="36">
        <f>SUMIFS(СВЦЭМ!$F$33:$F$776,СВЦЭМ!$A$33:$A$776,$A219,СВЦЭМ!$B$33:$B$776,M$190)+'СЕТ СН'!$F$12</f>
        <v>192.90633664000001</v>
      </c>
      <c r="N219" s="36">
        <f>SUMIFS(СВЦЭМ!$F$33:$F$776,СВЦЭМ!$A$33:$A$776,$A219,СВЦЭМ!$B$33:$B$776,N$190)+'СЕТ СН'!$F$12</f>
        <v>195.15073697</v>
      </c>
      <c r="O219" s="36">
        <f>SUMIFS(СВЦЭМ!$F$33:$F$776,СВЦЭМ!$A$33:$A$776,$A219,СВЦЭМ!$B$33:$B$776,O$190)+'СЕТ СН'!$F$12</f>
        <v>196.90228445</v>
      </c>
      <c r="P219" s="36">
        <f>SUMIFS(СВЦЭМ!$F$33:$F$776,СВЦЭМ!$A$33:$A$776,$A219,СВЦЭМ!$B$33:$B$776,P$190)+'СЕТ СН'!$F$12</f>
        <v>199.35028969999999</v>
      </c>
      <c r="Q219" s="36">
        <f>SUMIFS(СВЦЭМ!$F$33:$F$776,СВЦЭМ!$A$33:$A$776,$A219,СВЦЭМ!$B$33:$B$776,Q$190)+'СЕТ СН'!$F$12</f>
        <v>199.08796434000001</v>
      </c>
      <c r="R219" s="36">
        <f>SUMIFS(СВЦЭМ!$F$33:$F$776,СВЦЭМ!$A$33:$A$776,$A219,СВЦЭМ!$B$33:$B$776,R$190)+'СЕТ СН'!$F$12</f>
        <v>193.73030732000001</v>
      </c>
      <c r="S219" s="36">
        <f>SUMIFS(СВЦЭМ!$F$33:$F$776,СВЦЭМ!$A$33:$A$776,$A219,СВЦЭМ!$B$33:$B$776,S$190)+'СЕТ СН'!$F$12</f>
        <v>187.15716093</v>
      </c>
      <c r="T219" s="36">
        <f>SUMIFS(СВЦЭМ!$F$33:$F$776,СВЦЭМ!$A$33:$A$776,$A219,СВЦЭМ!$B$33:$B$776,T$190)+'СЕТ СН'!$F$12</f>
        <v>184.28306117</v>
      </c>
      <c r="U219" s="36">
        <f>SUMIFS(СВЦЭМ!$F$33:$F$776,СВЦЭМ!$A$33:$A$776,$A219,СВЦЭМ!$B$33:$B$776,U$190)+'СЕТ СН'!$F$12</f>
        <v>177.72260016999999</v>
      </c>
      <c r="V219" s="36">
        <f>SUMIFS(СВЦЭМ!$F$33:$F$776,СВЦЭМ!$A$33:$A$776,$A219,СВЦЭМ!$B$33:$B$776,V$190)+'СЕТ СН'!$F$12</f>
        <v>176.51024086000001</v>
      </c>
      <c r="W219" s="36">
        <f>SUMIFS(СВЦЭМ!$F$33:$F$776,СВЦЭМ!$A$33:$A$776,$A219,СВЦЭМ!$B$33:$B$776,W$190)+'СЕТ СН'!$F$12</f>
        <v>172.10410533000001</v>
      </c>
      <c r="X219" s="36">
        <f>SUMIFS(СВЦЭМ!$F$33:$F$776,СВЦЭМ!$A$33:$A$776,$A219,СВЦЭМ!$B$33:$B$776,X$190)+'СЕТ СН'!$F$12</f>
        <v>184.10924790999999</v>
      </c>
      <c r="Y219" s="36">
        <f>SUMIFS(СВЦЭМ!$F$33:$F$776,СВЦЭМ!$A$33:$A$776,$A219,СВЦЭМ!$B$33:$B$776,Y$190)+'СЕТ СН'!$F$12</f>
        <v>196.36577563</v>
      </c>
    </row>
    <row r="220" spans="1:25" ht="15.75" x14ac:dyDescent="0.2">
      <c r="A220" s="35">
        <f t="shared" si="5"/>
        <v>43554</v>
      </c>
      <c r="B220" s="36">
        <f>SUMIFS(СВЦЭМ!$F$33:$F$776,СВЦЭМ!$A$33:$A$776,$A220,СВЦЭМ!$B$33:$B$776,B$190)+'СЕТ СН'!$F$12</f>
        <v>201.43320143</v>
      </c>
      <c r="C220" s="36">
        <f>SUMIFS(СВЦЭМ!$F$33:$F$776,СВЦЭМ!$A$33:$A$776,$A220,СВЦЭМ!$B$33:$B$776,C$190)+'СЕТ СН'!$F$12</f>
        <v>203.60005221</v>
      </c>
      <c r="D220" s="36">
        <f>SUMIFS(СВЦЭМ!$F$33:$F$776,СВЦЭМ!$A$33:$A$776,$A220,СВЦЭМ!$B$33:$B$776,D$190)+'СЕТ СН'!$F$12</f>
        <v>209.07787661</v>
      </c>
      <c r="E220" s="36">
        <f>SUMIFS(СВЦЭМ!$F$33:$F$776,СВЦЭМ!$A$33:$A$776,$A220,СВЦЭМ!$B$33:$B$776,E$190)+'СЕТ СН'!$F$12</f>
        <v>211.60174573</v>
      </c>
      <c r="F220" s="36">
        <f>SUMIFS(СВЦЭМ!$F$33:$F$776,СВЦЭМ!$A$33:$A$776,$A220,СВЦЭМ!$B$33:$B$776,F$190)+'СЕТ СН'!$F$12</f>
        <v>211.4135354</v>
      </c>
      <c r="G220" s="36">
        <f>SUMIFS(СВЦЭМ!$F$33:$F$776,СВЦЭМ!$A$33:$A$776,$A220,СВЦЭМ!$B$33:$B$776,G$190)+'СЕТ СН'!$F$12</f>
        <v>209.23383526999999</v>
      </c>
      <c r="H220" s="36">
        <f>SUMIFS(СВЦЭМ!$F$33:$F$776,СВЦЭМ!$A$33:$A$776,$A220,СВЦЭМ!$B$33:$B$776,H$190)+'СЕТ СН'!$F$12</f>
        <v>205.13950771</v>
      </c>
      <c r="I220" s="36">
        <f>SUMIFS(СВЦЭМ!$F$33:$F$776,СВЦЭМ!$A$33:$A$776,$A220,СВЦЭМ!$B$33:$B$776,I$190)+'СЕТ СН'!$F$12</f>
        <v>198.52816630000001</v>
      </c>
      <c r="J220" s="36">
        <f>SUMIFS(СВЦЭМ!$F$33:$F$776,СВЦЭМ!$A$33:$A$776,$A220,СВЦЭМ!$B$33:$B$776,J$190)+'СЕТ СН'!$F$12</f>
        <v>181.33202066000001</v>
      </c>
      <c r="K220" s="36">
        <f>SUMIFS(СВЦЭМ!$F$33:$F$776,СВЦЭМ!$A$33:$A$776,$A220,СВЦЭМ!$B$33:$B$776,K$190)+'СЕТ СН'!$F$12</f>
        <v>174.50450108000001</v>
      </c>
      <c r="L220" s="36">
        <f>SUMIFS(СВЦЭМ!$F$33:$F$776,СВЦЭМ!$A$33:$A$776,$A220,СВЦЭМ!$B$33:$B$776,L$190)+'СЕТ СН'!$F$12</f>
        <v>173.13559737</v>
      </c>
      <c r="M220" s="36">
        <f>SUMIFS(СВЦЭМ!$F$33:$F$776,СВЦЭМ!$A$33:$A$776,$A220,СВЦЭМ!$B$33:$B$776,M$190)+'СЕТ СН'!$F$12</f>
        <v>177.04294213</v>
      </c>
      <c r="N220" s="36">
        <f>SUMIFS(СВЦЭМ!$F$33:$F$776,СВЦЭМ!$A$33:$A$776,$A220,СВЦЭМ!$B$33:$B$776,N$190)+'СЕТ СН'!$F$12</f>
        <v>185.55043641</v>
      </c>
      <c r="O220" s="36">
        <f>SUMIFS(СВЦЭМ!$F$33:$F$776,СВЦЭМ!$A$33:$A$776,$A220,СВЦЭМ!$B$33:$B$776,O$190)+'СЕТ СН'!$F$12</f>
        <v>189.82958237</v>
      </c>
      <c r="P220" s="36">
        <f>SUMIFS(СВЦЭМ!$F$33:$F$776,СВЦЭМ!$A$33:$A$776,$A220,СВЦЭМ!$B$33:$B$776,P$190)+'СЕТ СН'!$F$12</f>
        <v>190.49611282000001</v>
      </c>
      <c r="Q220" s="36">
        <f>SUMIFS(СВЦЭМ!$F$33:$F$776,СВЦЭМ!$A$33:$A$776,$A220,СВЦЭМ!$B$33:$B$776,Q$190)+'СЕТ СН'!$F$12</f>
        <v>190.51990486</v>
      </c>
      <c r="R220" s="36">
        <f>SUMIFS(СВЦЭМ!$F$33:$F$776,СВЦЭМ!$A$33:$A$776,$A220,СВЦЭМ!$B$33:$B$776,R$190)+'СЕТ СН'!$F$12</f>
        <v>185.07567248000001</v>
      </c>
      <c r="S220" s="36">
        <f>SUMIFS(СВЦЭМ!$F$33:$F$776,СВЦЭМ!$A$33:$A$776,$A220,СВЦЭМ!$B$33:$B$776,S$190)+'СЕТ СН'!$F$12</f>
        <v>176.00644253999999</v>
      </c>
      <c r="T220" s="36">
        <f>SUMIFS(СВЦЭМ!$F$33:$F$776,СВЦЭМ!$A$33:$A$776,$A220,СВЦЭМ!$B$33:$B$776,T$190)+'СЕТ СН'!$F$12</f>
        <v>173.68966924</v>
      </c>
      <c r="U220" s="36">
        <f>SUMIFS(СВЦЭМ!$F$33:$F$776,СВЦЭМ!$A$33:$A$776,$A220,СВЦЭМ!$B$33:$B$776,U$190)+'СЕТ СН'!$F$12</f>
        <v>169.45586416</v>
      </c>
      <c r="V220" s="36">
        <f>SUMIFS(СВЦЭМ!$F$33:$F$776,СВЦЭМ!$A$33:$A$776,$A220,СВЦЭМ!$B$33:$B$776,V$190)+'СЕТ СН'!$F$12</f>
        <v>165.91566026000001</v>
      </c>
      <c r="W220" s="36">
        <f>SUMIFS(СВЦЭМ!$F$33:$F$776,СВЦЭМ!$A$33:$A$776,$A220,СВЦЭМ!$B$33:$B$776,W$190)+'СЕТ СН'!$F$12</f>
        <v>167.62331388000001</v>
      </c>
      <c r="X220" s="36">
        <f>SUMIFS(СВЦЭМ!$F$33:$F$776,СВЦЭМ!$A$33:$A$776,$A220,СВЦЭМ!$B$33:$B$776,X$190)+'СЕТ СН'!$F$12</f>
        <v>178.33096302000001</v>
      </c>
      <c r="Y220" s="36">
        <f>SUMIFS(СВЦЭМ!$F$33:$F$776,СВЦЭМ!$A$33:$A$776,$A220,СВЦЭМ!$B$33:$B$776,Y$190)+'СЕТ СН'!$F$12</f>
        <v>193.06014873000001</v>
      </c>
    </row>
    <row r="221" spans="1:25" ht="15.75" x14ac:dyDescent="0.2">
      <c r="A221" s="35">
        <f t="shared" si="5"/>
        <v>43555</v>
      </c>
      <c r="B221" s="36">
        <f>SUMIFS(СВЦЭМ!$F$33:$F$776,СВЦЭМ!$A$33:$A$776,$A221,СВЦЭМ!$B$33:$B$776,B$190)+'СЕТ СН'!$F$12</f>
        <v>200.18220171999999</v>
      </c>
      <c r="C221" s="36">
        <f>SUMIFS(СВЦЭМ!$F$33:$F$776,СВЦЭМ!$A$33:$A$776,$A221,СВЦЭМ!$B$33:$B$776,C$190)+'СЕТ СН'!$F$12</f>
        <v>206.55115961999999</v>
      </c>
      <c r="D221" s="36">
        <f>SUMIFS(СВЦЭМ!$F$33:$F$776,СВЦЭМ!$A$33:$A$776,$A221,СВЦЭМ!$B$33:$B$776,D$190)+'СЕТ СН'!$F$12</f>
        <v>211.37103576999999</v>
      </c>
      <c r="E221" s="36">
        <f>SUMIFS(СВЦЭМ!$F$33:$F$776,СВЦЭМ!$A$33:$A$776,$A221,СВЦЭМ!$B$33:$B$776,E$190)+'СЕТ СН'!$F$12</f>
        <v>213.38861034000001</v>
      </c>
      <c r="F221" s="36">
        <f>SUMIFS(СВЦЭМ!$F$33:$F$776,СВЦЭМ!$A$33:$A$776,$A221,СВЦЭМ!$B$33:$B$776,F$190)+'СЕТ СН'!$F$12</f>
        <v>213.69881548999999</v>
      </c>
      <c r="G221" s="36">
        <f>SUMIFS(СВЦЭМ!$F$33:$F$776,СВЦЭМ!$A$33:$A$776,$A221,СВЦЭМ!$B$33:$B$776,G$190)+'СЕТ СН'!$F$12</f>
        <v>212.38212787000001</v>
      </c>
      <c r="H221" s="36">
        <f>SUMIFS(СВЦЭМ!$F$33:$F$776,СВЦЭМ!$A$33:$A$776,$A221,СВЦЭМ!$B$33:$B$776,H$190)+'СЕТ СН'!$F$12</f>
        <v>206.64738586000001</v>
      </c>
      <c r="I221" s="36">
        <f>SUMIFS(СВЦЭМ!$F$33:$F$776,СВЦЭМ!$A$33:$A$776,$A221,СВЦЭМ!$B$33:$B$776,I$190)+'СЕТ СН'!$F$12</f>
        <v>197.58101765000001</v>
      </c>
      <c r="J221" s="36">
        <f>SUMIFS(СВЦЭМ!$F$33:$F$776,СВЦЭМ!$A$33:$A$776,$A221,СВЦЭМ!$B$33:$B$776,J$190)+'СЕТ СН'!$F$12</f>
        <v>182.65726436</v>
      </c>
      <c r="K221" s="36">
        <f>SUMIFS(СВЦЭМ!$F$33:$F$776,СВЦЭМ!$A$33:$A$776,$A221,СВЦЭМ!$B$33:$B$776,K$190)+'СЕТ СН'!$F$12</f>
        <v>174.90098628999999</v>
      </c>
      <c r="L221" s="36">
        <f>SUMIFS(СВЦЭМ!$F$33:$F$776,СВЦЭМ!$A$33:$A$776,$A221,СВЦЭМ!$B$33:$B$776,L$190)+'СЕТ СН'!$F$12</f>
        <v>174.58463558</v>
      </c>
      <c r="M221" s="36">
        <f>SUMIFS(СВЦЭМ!$F$33:$F$776,СВЦЭМ!$A$33:$A$776,$A221,СВЦЭМ!$B$33:$B$776,M$190)+'СЕТ СН'!$F$12</f>
        <v>181.13193874000001</v>
      </c>
      <c r="N221" s="36">
        <f>SUMIFS(СВЦЭМ!$F$33:$F$776,СВЦЭМ!$A$33:$A$776,$A221,СВЦЭМ!$B$33:$B$776,N$190)+'СЕТ СН'!$F$12</f>
        <v>190.22819691999999</v>
      </c>
      <c r="O221" s="36">
        <f>SUMIFS(СВЦЭМ!$F$33:$F$776,СВЦЭМ!$A$33:$A$776,$A221,СВЦЭМ!$B$33:$B$776,O$190)+'СЕТ СН'!$F$12</f>
        <v>193.07853216999999</v>
      </c>
      <c r="P221" s="36">
        <f>SUMIFS(СВЦЭМ!$F$33:$F$776,СВЦЭМ!$A$33:$A$776,$A221,СВЦЭМ!$B$33:$B$776,P$190)+'СЕТ СН'!$F$12</f>
        <v>195.41930768</v>
      </c>
      <c r="Q221" s="36">
        <f>SUMIFS(СВЦЭМ!$F$33:$F$776,СВЦЭМ!$A$33:$A$776,$A221,СВЦЭМ!$B$33:$B$776,Q$190)+'СЕТ СН'!$F$12</f>
        <v>194.54951270000001</v>
      </c>
      <c r="R221" s="36">
        <f>SUMIFS(СВЦЭМ!$F$33:$F$776,СВЦЭМ!$A$33:$A$776,$A221,СВЦЭМ!$B$33:$B$776,R$190)+'СЕТ СН'!$F$12</f>
        <v>187.4649833</v>
      </c>
      <c r="S221" s="36">
        <f>SUMIFS(СВЦЭМ!$F$33:$F$776,СВЦЭМ!$A$33:$A$776,$A221,СВЦЭМ!$B$33:$B$776,S$190)+'СЕТ СН'!$F$12</f>
        <v>179.48966910999999</v>
      </c>
      <c r="T221" s="36">
        <f>SUMIFS(СВЦЭМ!$F$33:$F$776,СВЦЭМ!$A$33:$A$776,$A221,СВЦЭМ!$B$33:$B$776,T$190)+'СЕТ СН'!$F$12</f>
        <v>173.13262563000001</v>
      </c>
      <c r="U221" s="36">
        <f>SUMIFS(СВЦЭМ!$F$33:$F$776,СВЦЭМ!$A$33:$A$776,$A221,СВЦЭМ!$B$33:$B$776,U$190)+'СЕТ СН'!$F$12</f>
        <v>169.12932744</v>
      </c>
      <c r="V221" s="36">
        <f>SUMIFS(СВЦЭМ!$F$33:$F$776,СВЦЭМ!$A$33:$A$776,$A221,СВЦЭМ!$B$33:$B$776,V$190)+'СЕТ СН'!$F$12</f>
        <v>164.85592789</v>
      </c>
      <c r="W221" s="36">
        <f>SUMIFS(СВЦЭМ!$F$33:$F$776,СВЦЭМ!$A$33:$A$776,$A221,СВЦЭМ!$B$33:$B$776,W$190)+'СЕТ СН'!$F$12</f>
        <v>164.43106241000001</v>
      </c>
      <c r="X221" s="36">
        <f>SUMIFS(СВЦЭМ!$F$33:$F$776,СВЦЭМ!$A$33:$A$776,$A221,СВЦЭМ!$B$33:$B$776,X$190)+'СЕТ СН'!$F$12</f>
        <v>174.69428195</v>
      </c>
      <c r="Y221" s="36">
        <f>SUMIFS(СВЦЭМ!$F$33:$F$776,СВЦЭМ!$A$33:$A$776,$A221,СВЦЭМ!$B$33:$B$776,Y$190)+'СЕТ СН'!$F$12</f>
        <v>189.66150135000001</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0" t="s">
        <v>7</v>
      </c>
      <c r="B223" s="124" t="s">
        <v>120</v>
      </c>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6"/>
    </row>
    <row r="224" spans="1:25" ht="12.75" hidden="1" customHeight="1" x14ac:dyDescent="0.2">
      <c r="A224" s="131"/>
      <c r="B224" s="127"/>
      <c r="C224" s="128"/>
      <c r="D224" s="128"/>
      <c r="E224" s="128"/>
      <c r="F224" s="128"/>
      <c r="G224" s="128"/>
      <c r="H224" s="128"/>
      <c r="I224" s="128"/>
      <c r="J224" s="128"/>
      <c r="K224" s="128"/>
      <c r="L224" s="128"/>
      <c r="M224" s="128"/>
      <c r="N224" s="128"/>
      <c r="O224" s="128"/>
      <c r="P224" s="128"/>
      <c r="Q224" s="128"/>
      <c r="R224" s="128"/>
      <c r="S224" s="128"/>
      <c r="T224" s="128"/>
      <c r="U224" s="128"/>
      <c r="V224" s="128"/>
      <c r="W224" s="128"/>
      <c r="X224" s="128"/>
      <c r="Y224" s="129"/>
    </row>
    <row r="225" spans="1:27" s="46" customFormat="1" ht="12.75" hidden="1" customHeight="1" x14ac:dyDescent="0.2">
      <c r="A225" s="132"/>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01.03.2019</v>
      </c>
      <c r="B226" s="36">
        <f>SUMIFS(СВЦЭМ!$G$34:$G$777,СВЦЭМ!$A$34:$A$777,$A226,СВЦЭМ!$B$33:$B$776,B$225)+'СЕТ СН'!$F$12</f>
        <v>0</v>
      </c>
      <c r="C226" s="36">
        <f>SUMIFS(СВЦЭМ!$G$34:$G$777,СВЦЭМ!$A$34:$A$777,$A226,СВЦЭМ!$B$33:$B$776,C$225)+'СЕТ СН'!$F$12</f>
        <v>0</v>
      </c>
      <c r="D226" s="36">
        <f>SUMIFS(СВЦЭМ!$G$34:$G$777,СВЦЭМ!$A$34:$A$777,$A226,СВЦЭМ!$B$33:$B$776,D$225)+'СЕТ СН'!$F$12</f>
        <v>0</v>
      </c>
      <c r="E226" s="36">
        <f>SUMIFS(СВЦЭМ!$G$34:$G$777,СВЦЭМ!$A$34:$A$777,$A226,СВЦЭМ!$B$33:$B$776,E$225)+'СЕТ СН'!$F$12</f>
        <v>0</v>
      </c>
      <c r="F226" s="36">
        <f>SUMIFS(СВЦЭМ!$G$34:$G$777,СВЦЭМ!$A$34:$A$777,$A226,СВЦЭМ!$B$33:$B$776,F$225)+'СЕТ СН'!$F$12</f>
        <v>0</v>
      </c>
      <c r="G226" s="36">
        <f>SUMIFS(СВЦЭМ!$G$34:$G$777,СВЦЭМ!$A$34:$A$777,$A226,СВЦЭМ!$B$33:$B$776,G$225)+'СЕТ СН'!$F$12</f>
        <v>0</v>
      </c>
      <c r="H226" s="36">
        <f>SUMIFS(СВЦЭМ!$G$34:$G$777,СВЦЭМ!$A$34:$A$777,$A226,СВЦЭМ!$B$33:$B$776,H$225)+'СЕТ СН'!$F$12</f>
        <v>0</v>
      </c>
      <c r="I226" s="36">
        <f>SUMIFS(СВЦЭМ!$G$34:$G$777,СВЦЭМ!$A$34:$A$777,$A226,СВЦЭМ!$B$33:$B$776,I$225)+'СЕТ СН'!$F$12</f>
        <v>0</v>
      </c>
      <c r="J226" s="36">
        <f>SUMIFS(СВЦЭМ!$G$34:$G$777,СВЦЭМ!$A$34:$A$777,$A226,СВЦЭМ!$B$33:$B$776,J$225)+'СЕТ СН'!$F$12</f>
        <v>0</v>
      </c>
      <c r="K226" s="36">
        <f>SUMIFS(СВЦЭМ!$G$34:$G$777,СВЦЭМ!$A$34:$A$777,$A226,СВЦЭМ!$B$33:$B$776,K$225)+'СЕТ СН'!$F$12</f>
        <v>0</v>
      </c>
      <c r="L226" s="36">
        <f>SUMIFS(СВЦЭМ!$G$34:$G$777,СВЦЭМ!$A$34:$A$777,$A226,СВЦЭМ!$B$33:$B$776,L$225)+'СЕТ СН'!$F$12</f>
        <v>0</v>
      </c>
      <c r="M226" s="36">
        <f>SUMIFS(СВЦЭМ!$G$34:$G$777,СВЦЭМ!$A$34:$A$777,$A226,СВЦЭМ!$B$33:$B$776,M$225)+'СЕТ СН'!$F$12</f>
        <v>0</v>
      </c>
      <c r="N226" s="36">
        <f>SUMIFS(СВЦЭМ!$G$34:$G$777,СВЦЭМ!$A$34:$A$777,$A226,СВЦЭМ!$B$33:$B$776,N$225)+'СЕТ СН'!$F$12</f>
        <v>0</v>
      </c>
      <c r="O226" s="36">
        <f>SUMIFS(СВЦЭМ!$G$34:$G$777,СВЦЭМ!$A$34:$A$777,$A226,СВЦЭМ!$B$33:$B$776,O$225)+'СЕТ СН'!$F$12</f>
        <v>0</v>
      </c>
      <c r="P226" s="36">
        <f>SUMIFS(СВЦЭМ!$G$34:$G$777,СВЦЭМ!$A$34:$A$777,$A226,СВЦЭМ!$B$33:$B$776,P$225)+'СЕТ СН'!$F$12</f>
        <v>0</v>
      </c>
      <c r="Q226" s="36">
        <f>SUMIFS(СВЦЭМ!$G$34:$G$777,СВЦЭМ!$A$34:$A$777,$A226,СВЦЭМ!$B$33:$B$776,Q$225)+'СЕТ СН'!$F$12</f>
        <v>0</v>
      </c>
      <c r="R226" s="36">
        <f>SUMIFS(СВЦЭМ!$G$34:$G$777,СВЦЭМ!$A$34:$A$777,$A226,СВЦЭМ!$B$33:$B$776,R$225)+'СЕТ СН'!$F$12</f>
        <v>0</v>
      </c>
      <c r="S226" s="36">
        <f>SUMIFS(СВЦЭМ!$G$34:$G$777,СВЦЭМ!$A$34:$A$777,$A226,СВЦЭМ!$B$33:$B$776,S$225)+'СЕТ СН'!$F$12</f>
        <v>0</v>
      </c>
      <c r="T226" s="36">
        <f>SUMIFS(СВЦЭМ!$G$34:$G$777,СВЦЭМ!$A$34:$A$777,$A226,СВЦЭМ!$B$33:$B$776,T$225)+'СЕТ СН'!$F$12</f>
        <v>0</v>
      </c>
      <c r="U226" s="36">
        <f>SUMIFS(СВЦЭМ!$G$34:$G$777,СВЦЭМ!$A$34:$A$777,$A226,СВЦЭМ!$B$33:$B$776,U$225)+'СЕТ СН'!$F$12</f>
        <v>0</v>
      </c>
      <c r="V226" s="36">
        <f>SUMIFS(СВЦЭМ!$G$34:$G$777,СВЦЭМ!$A$34:$A$777,$A226,СВЦЭМ!$B$33:$B$776,V$225)+'СЕТ СН'!$F$12</f>
        <v>0</v>
      </c>
      <c r="W226" s="36">
        <f>SUMIFS(СВЦЭМ!$G$34:$G$777,СВЦЭМ!$A$34:$A$777,$A226,СВЦЭМ!$B$33:$B$776,W$225)+'СЕТ СН'!$F$12</f>
        <v>0</v>
      </c>
      <c r="X226" s="36">
        <f>SUMIFS(СВЦЭМ!$G$34:$G$777,СВЦЭМ!$A$34:$A$777,$A226,СВЦЭМ!$B$33:$B$776,X$225)+'СЕТ СН'!$F$12</f>
        <v>0</v>
      </c>
      <c r="Y226" s="36">
        <f>SUMIFS(СВЦЭМ!$G$34:$G$777,СВЦЭМ!$A$34:$A$777,$A226,СВЦЭМ!$B$33:$B$776,Y$225)+'СЕТ СН'!$F$12</f>
        <v>0</v>
      </c>
      <c r="AA226" s="45"/>
    </row>
    <row r="227" spans="1:27" ht="15.75" hidden="1" x14ac:dyDescent="0.2">
      <c r="A227" s="35">
        <f>A226+1</f>
        <v>43526</v>
      </c>
      <c r="B227" s="36">
        <f>SUMIFS(СВЦЭМ!$G$34:$G$777,СВЦЭМ!$A$34:$A$777,$A227,СВЦЭМ!$B$33:$B$776,B$225)+'СЕТ СН'!$F$12</f>
        <v>0</v>
      </c>
      <c r="C227" s="36">
        <f>SUMIFS(СВЦЭМ!$G$34:$G$777,СВЦЭМ!$A$34:$A$777,$A227,СВЦЭМ!$B$33:$B$776,C$225)+'СЕТ СН'!$F$12</f>
        <v>0</v>
      </c>
      <c r="D227" s="36">
        <f>SUMIFS(СВЦЭМ!$G$34:$G$777,СВЦЭМ!$A$34:$A$777,$A227,СВЦЭМ!$B$33:$B$776,D$225)+'СЕТ СН'!$F$12</f>
        <v>0</v>
      </c>
      <c r="E227" s="36">
        <f>SUMIFS(СВЦЭМ!$G$34:$G$777,СВЦЭМ!$A$34:$A$777,$A227,СВЦЭМ!$B$33:$B$776,E$225)+'СЕТ СН'!$F$12</f>
        <v>0</v>
      </c>
      <c r="F227" s="36">
        <f>SUMIFS(СВЦЭМ!$G$34:$G$777,СВЦЭМ!$A$34:$A$777,$A227,СВЦЭМ!$B$33:$B$776,F$225)+'СЕТ СН'!$F$12</f>
        <v>0</v>
      </c>
      <c r="G227" s="36">
        <f>SUMIFS(СВЦЭМ!$G$34:$G$777,СВЦЭМ!$A$34:$A$777,$A227,СВЦЭМ!$B$33:$B$776,G$225)+'СЕТ СН'!$F$12</f>
        <v>0</v>
      </c>
      <c r="H227" s="36">
        <f>SUMIFS(СВЦЭМ!$G$34:$G$777,СВЦЭМ!$A$34:$A$777,$A227,СВЦЭМ!$B$33:$B$776,H$225)+'СЕТ СН'!$F$12</f>
        <v>0</v>
      </c>
      <c r="I227" s="36">
        <f>SUMIFS(СВЦЭМ!$G$34:$G$777,СВЦЭМ!$A$34:$A$777,$A227,СВЦЭМ!$B$33:$B$776,I$225)+'СЕТ СН'!$F$12</f>
        <v>0</v>
      </c>
      <c r="J227" s="36">
        <f>SUMIFS(СВЦЭМ!$G$34:$G$777,СВЦЭМ!$A$34:$A$777,$A227,СВЦЭМ!$B$33:$B$776,J$225)+'СЕТ СН'!$F$12</f>
        <v>0</v>
      </c>
      <c r="K227" s="36">
        <f>SUMIFS(СВЦЭМ!$G$34:$G$777,СВЦЭМ!$A$34:$A$777,$A227,СВЦЭМ!$B$33:$B$776,K$225)+'СЕТ СН'!$F$12</f>
        <v>0</v>
      </c>
      <c r="L227" s="36">
        <f>SUMIFS(СВЦЭМ!$G$34:$G$777,СВЦЭМ!$A$34:$A$777,$A227,СВЦЭМ!$B$33:$B$776,L$225)+'СЕТ СН'!$F$12</f>
        <v>0</v>
      </c>
      <c r="M227" s="36">
        <f>SUMIFS(СВЦЭМ!$G$34:$G$777,СВЦЭМ!$A$34:$A$777,$A227,СВЦЭМ!$B$33:$B$776,M$225)+'СЕТ СН'!$F$12</f>
        <v>0</v>
      </c>
      <c r="N227" s="36">
        <f>SUMIFS(СВЦЭМ!$G$34:$G$777,СВЦЭМ!$A$34:$A$777,$A227,СВЦЭМ!$B$33:$B$776,N$225)+'СЕТ СН'!$F$12</f>
        <v>0</v>
      </c>
      <c r="O227" s="36">
        <f>SUMIFS(СВЦЭМ!$G$34:$G$777,СВЦЭМ!$A$34:$A$777,$A227,СВЦЭМ!$B$33:$B$776,O$225)+'СЕТ СН'!$F$12</f>
        <v>0</v>
      </c>
      <c r="P227" s="36">
        <f>SUMIFS(СВЦЭМ!$G$34:$G$777,СВЦЭМ!$A$34:$A$777,$A227,СВЦЭМ!$B$33:$B$776,P$225)+'СЕТ СН'!$F$12</f>
        <v>0</v>
      </c>
      <c r="Q227" s="36">
        <f>SUMIFS(СВЦЭМ!$G$34:$G$777,СВЦЭМ!$A$34:$A$777,$A227,СВЦЭМ!$B$33:$B$776,Q$225)+'СЕТ СН'!$F$12</f>
        <v>0</v>
      </c>
      <c r="R227" s="36">
        <f>SUMIFS(СВЦЭМ!$G$34:$G$777,СВЦЭМ!$A$34:$A$777,$A227,СВЦЭМ!$B$33:$B$776,R$225)+'СЕТ СН'!$F$12</f>
        <v>0</v>
      </c>
      <c r="S227" s="36">
        <f>SUMIFS(СВЦЭМ!$G$34:$G$777,СВЦЭМ!$A$34:$A$777,$A227,СВЦЭМ!$B$33:$B$776,S$225)+'СЕТ СН'!$F$12</f>
        <v>0</v>
      </c>
      <c r="T227" s="36">
        <f>SUMIFS(СВЦЭМ!$G$34:$G$777,СВЦЭМ!$A$34:$A$777,$A227,СВЦЭМ!$B$33:$B$776,T$225)+'СЕТ СН'!$F$12</f>
        <v>0</v>
      </c>
      <c r="U227" s="36">
        <f>SUMIFS(СВЦЭМ!$G$34:$G$777,СВЦЭМ!$A$34:$A$777,$A227,СВЦЭМ!$B$33:$B$776,U$225)+'СЕТ СН'!$F$12</f>
        <v>0</v>
      </c>
      <c r="V227" s="36">
        <f>SUMIFS(СВЦЭМ!$G$34:$G$777,СВЦЭМ!$A$34:$A$777,$A227,СВЦЭМ!$B$33:$B$776,V$225)+'СЕТ СН'!$F$12</f>
        <v>0</v>
      </c>
      <c r="W227" s="36">
        <f>SUMIFS(СВЦЭМ!$G$34:$G$777,СВЦЭМ!$A$34:$A$777,$A227,СВЦЭМ!$B$33:$B$776,W$225)+'СЕТ СН'!$F$12</f>
        <v>0</v>
      </c>
      <c r="X227" s="36">
        <f>SUMIFS(СВЦЭМ!$G$34:$G$777,СВЦЭМ!$A$34:$A$777,$A227,СВЦЭМ!$B$33:$B$776,X$225)+'СЕТ СН'!$F$12</f>
        <v>0</v>
      </c>
      <c r="Y227" s="36">
        <f>SUMIFS(СВЦЭМ!$G$34:$G$777,СВЦЭМ!$A$34:$A$777,$A227,СВЦЭМ!$B$33:$B$776,Y$225)+'СЕТ СН'!$F$12</f>
        <v>0</v>
      </c>
    </row>
    <row r="228" spans="1:27" ht="15.75" hidden="1" x14ac:dyDescent="0.2">
      <c r="A228" s="35">
        <f t="shared" ref="A228:A256" si="6">A227+1</f>
        <v>43527</v>
      </c>
      <c r="B228" s="36">
        <f>SUMIFS(СВЦЭМ!$G$34:$G$777,СВЦЭМ!$A$34:$A$777,$A228,СВЦЭМ!$B$33:$B$776,B$225)+'СЕТ СН'!$F$12</f>
        <v>0</v>
      </c>
      <c r="C228" s="36">
        <f>SUMIFS(СВЦЭМ!$G$34:$G$777,СВЦЭМ!$A$34:$A$777,$A228,СВЦЭМ!$B$33:$B$776,C$225)+'СЕТ СН'!$F$12</f>
        <v>0</v>
      </c>
      <c r="D228" s="36">
        <f>SUMIFS(СВЦЭМ!$G$34:$G$777,СВЦЭМ!$A$34:$A$777,$A228,СВЦЭМ!$B$33:$B$776,D$225)+'СЕТ СН'!$F$12</f>
        <v>0</v>
      </c>
      <c r="E228" s="36">
        <f>SUMIFS(СВЦЭМ!$G$34:$G$777,СВЦЭМ!$A$34:$A$777,$A228,СВЦЭМ!$B$33:$B$776,E$225)+'СЕТ СН'!$F$12</f>
        <v>0</v>
      </c>
      <c r="F228" s="36">
        <f>SUMIFS(СВЦЭМ!$G$34:$G$777,СВЦЭМ!$A$34:$A$777,$A228,СВЦЭМ!$B$33:$B$776,F$225)+'СЕТ СН'!$F$12</f>
        <v>0</v>
      </c>
      <c r="G228" s="36">
        <f>SUMIFS(СВЦЭМ!$G$34:$G$777,СВЦЭМ!$A$34:$A$777,$A228,СВЦЭМ!$B$33:$B$776,G$225)+'СЕТ СН'!$F$12</f>
        <v>0</v>
      </c>
      <c r="H228" s="36">
        <f>SUMIFS(СВЦЭМ!$G$34:$G$777,СВЦЭМ!$A$34:$A$777,$A228,СВЦЭМ!$B$33:$B$776,H$225)+'СЕТ СН'!$F$12</f>
        <v>0</v>
      </c>
      <c r="I228" s="36">
        <f>SUMIFS(СВЦЭМ!$G$34:$G$777,СВЦЭМ!$A$34:$A$777,$A228,СВЦЭМ!$B$33:$B$776,I$225)+'СЕТ СН'!$F$12</f>
        <v>0</v>
      </c>
      <c r="J228" s="36">
        <f>SUMIFS(СВЦЭМ!$G$34:$G$777,СВЦЭМ!$A$34:$A$777,$A228,СВЦЭМ!$B$33:$B$776,J$225)+'СЕТ СН'!$F$12</f>
        <v>0</v>
      </c>
      <c r="K228" s="36">
        <f>SUMIFS(СВЦЭМ!$G$34:$G$777,СВЦЭМ!$A$34:$A$777,$A228,СВЦЭМ!$B$33:$B$776,K$225)+'СЕТ СН'!$F$12</f>
        <v>0</v>
      </c>
      <c r="L228" s="36">
        <f>SUMIFS(СВЦЭМ!$G$34:$G$777,СВЦЭМ!$A$34:$A$777,$A228,СВЦЭМ!$B$33:$B$776,L$225)+'СЕТ СН'!$F$12</f>
        <v>0</v>
      </c>
      <c r="M228" s="36">
        <f>SUMIFS(СВЦЭМ!$G$34:$G$777,СВЦЭМ!$A$34:$A$777,$A228,СВЦЭМ!$B$33:$B$776,M$225)+'СЕТ СН'!$F$12</f>
        <v>0</v>
      </c>
      <c r="N228" s="36">
        <f>SUMIFS(СВЦЭМ!$G$34:$G$777,СВЦЭМ!$A$34:$A$777,$A228,СВЦЭМ!$B$33:$B$776,N$225)+'СЕТ СН'!$F$12</f>
        <v>0</v>
      </c>
      <c r="O228" s="36">
        <f>SUMIFS(СВЦЭМ!$G$34:$G$777,СВЦЭМ!$A$34:$A$777,$A228,СВЦЭМ!$B$33:$B$776,O$225)+'СЕТ СН'!$F$12</f>
        <v>0</v>
      </c>
      <c r="P228" s="36">
        <f>SUMIFS(СВЦЭМ!$G$34:$G$777,СВЦЭМ!$A$34:$A$777,$A228,СВЦЭМ!$B$33:$B$776,P$225)+'СЕТ СН'!$F$12</f>
        <v>0</v>
      </c>
      <c r="Q228" s="36">
        <f>SUMIFS(СВЦЭМ!$G$34:$G$777,СВЦЭМ!$A$34:$A$777,$A228,СВЦЭМ!$B$33:$B$776,Q$225)+'СЕТ СН'!$F$12</f>
        <v>0</v>
      </c>
      <c r="R228" s="36">
        <f>SUMIFS(СВЦЭМ!$G$34:$G$777,СВЦЭМ!$A$34:$A$777,$A228,СВЦЭМ!$B$33:$B$776,R$225)+'СЕТ СН'!$F$12</f>
        <v>0</v>
      </c>
      <c r="S228" s="36">
        <f>SUMIFS(СВЦЭМ!$G$34:$G$777,СВЦЭМ!$A$34:$A$777,$A228,СВЦЭМ!$B$33:$B$776,S$225)+'СЕТ СН'!$F$12</f>
        <v>0</v>
      </c>
      <c r="T228" s="36">
        <f>SUMIFS(СВЦЭМ!$G$34:$G$777,СВЦЭМ!$A$34:$A$777,$A228,СВЦЭМ!$B$33:$B$776,T$225)+'СЕТ СН'!$F$12</f>
        <v>0</v>
      </c>
      <c r="U228" s="36">
        <f>SUMIFS(СВЦЭМ!$G$34:$G$777,СВЦЭМ!$A$34:$A$777,$A228,СВЦЭМ!$B$33:$B$776,U$225)+'СЕТ СН'!$F$12</f>
        <v>0</v>
      </c>
      <c r="V228" s="36">
        <f>SUMIFS(СВЦЭМ!$G$34:$G$777,СВЦЭМ!$A$34:$A$777,$A228,СВЦЭМ!$B$33:$B$776,V$225)+'СЕТ СН'!$F$12</f>
        <v>0</v>
      </c>
      <c r="W228" s="36">
        <f>SUMIFS(СВЦЭМ!$G$34:$G$777,СВЦЭМ!$A$34:$A$777,$A228,СВЦЭМ!$B$33:$B$776,W$225)+'СЕТ СН'!$F$12</f>
        <v>0</v>
      </c>
      <c r="X228" s="36">
        <f>SUMIFS(СВЦЭМ!$G$34:$G$777,СВЦЭМ!$A$34:$A$777,$A228,СВЦЭМ!$B$33:$B$776,X$225)+'СЕТ СН'!$F$12</f>
        <v>0</v>
      </c>
      <c r="Y228" s="36">
        <f>SUMIFS(СВЦЭМ!$G$34:$G$777,СВЦЭМ!$A$34:$A$777,$A228,СВЦЭМ!$B$33:$B$776,Y$225)+'СЕТ СН'!$F$12</f>
        <v>0</v>
      </c>
    </row>
    <row r="229" spans="1:27" ht="15.75" hidden="1" x14ac:dyDescent="0.2">
      <c r="A229" s="35">
        <f t="shared" si="6"/>
        <v>43528</v>
      </c>
      <c r="B229" s="36">
        <f>SUMIFS(СВЦЭМ!$G$34:$G$777,СВЦЭМ!$A$34:$A$777,$A229,СВЦЭМ!$B$33:$B$776,B$225)+'СЕТ СН'!$F$12</f>
        <v>0</v>
      </c>
      <c r="C229" s="36">
        <f>SUMIFS(СВЦЭМ!$G$34:$G$777,СВЦЭМ!$A$34:$A$777,$A229,СВЦЭМ!$B$33:$B$776,C$225)+'СЕТ СН'!$F$12</f>
        <v>0</v>
      </c>
      <c r="D229" s="36">
        <f>SUMIFS(СВЦЭМ!$G$34:$G$777,СВЦЭМ!$A$34:$A$777,$A229,СВЦЭМ!$B$33:$B$776,D$225)+'СЕТ СН'!$F$12</f>
        <v>0</v>
      </c>
      <c r="E229" s="36">
        <f>SUMIFS(СВЦЭМ!$G$34:$G$777,СВЦЭМ!$A$34:$A$777,$A229,СВЦЭМ!$B$33:$B$776,E$225)+'СЕТ СН'!$F$12</f>
        <v>0</v>
      </c>
      <c r="F229" s="36">
        <f>SUMIFS(СВЦЭМ!$G$34:$G$777,СВЦЭМ!$A$34:$A$777,$A229,СВЦЭМ!$B$33:$B$776,F$225)+'СЕТ СН'!$F$12</f>
        <v>0</v>
      </c>
      <c r="G229" s="36">
        <f>SUMIFS(СВЦЭМ!$G$34:$G$777,СВЦЭМ!$A$34:$A$777,$A229,СВЦЭМ!$B$33:$B$776,G$225)+'СЕТ СН'!$F$12</f>
        <v>0</v>
      </c>
      <c r="H229" s="36">
        <f>SUMIFS(СВЦЭМ!$G$34:$G$777,СВЦЭМ!$A$34:$A$777,$A229,СВЦЭМ!$B$33:$B$776,H$225)+'СЕТ СН'!$F$12</f>
        <v>0</v>
      </c>
      <c r="I229" s="36">
        <f>SUMIFS(СВЦЭМ!$G$34:$G$777,СВЦЭМ!$A$34:$A$777,$A229,СВЦЭМ!$B$33:$B$776,I$225)+'СЕТ СН'!$F$12</f>
        <v>0</v>
      </c>
      <c r="J229" s="36">
        <f>SUMIFS(СВЦЭМ!$G$34:$G$777,СВЦЭМ!$A$34:$A$777,$A229,СВЦЭМ!$B$33:$B$776,J$225)+'СЕТ СН'!$F$12</f>
        <v>0</v>
      </c>
      <c r="K229" s="36">
        <f>SUMIFS(СВЦЭМ!$G$34:$G$777,СВЦЭМ!$A$34:$A$777,$A229,СВЦЭМ!$B$33:$B$776,K$225)+'СЕТ СН'!$F$12</f>
        <v>0</v>
      </c>
      <c r="L229" s="36">
        <f>SUMIFS(СВЦЭМ!$G$34:$G$777,СВЦЭМ!$A$34:$A$777,$A229,СВЦЭМ!$B$33:$B$776,L$225)+'СЕТ СН'!$F$12</f>
        <v>0</v>
      </c>
      <c r="M229" s="36">
        <f>SUMIFS(СВЦЭМ!$G$34:$G$777,СВЦЭМ!$A$34:$A$777,$A229,СВЦЭМ!$B$33:$B$776,M$225)+'СЕТ СН'!$F$12</f>
        <v>0</v>
      </c>
      <c r="N229" s="36">
        <f>SUMIFS(СВЦЭМ!$G$34:$G$777,СВЦЭМ!$A$34:$A$777,$A229,СВЦЭМ!$B$33:$B$776,N$225)+'СЕТ СН'!$F$12</f>
        <v>0</v>
      </c>
      <c r="O229" s="36">
        <f>SUMIFS(СВЦЭМ!$G$34:$G$777,СВЦЭМ!$A$34:$A$777,$A229,СВЦЭМ!$B$33:$B$776,O$225)+'СЕТ СН'!$F$12</f>
        <v>0</v>
      </c>
      <c r="P229" s="36">
        <f>SUMIFS(СВЦЭМ!$G$34:$G$777,СВЦЭМ!$A$34:$A$777,$A229,СВЦЭМ!$B$33:$B$776,P$225)+'СЕТ СН'!$F$12</f>
        <v>0</v>
      </c>
      <c r="Q229" s="36">
        <f>SUMIFS(СВЦЭМ!$G$34:$G$777,СВЦЭМ!$A$34:$A$777,$A229,СВЦЭМ!$B$33:$B$776,Q$225)+'СЕТ СН'!$F$12</f>
        <v>0</v>
      </c>
      <c r="R229" s="36">
        <f>SUMIFS(СВЦЭМ!$G$34:$G$777,СВЦЭМ!$A$34:$A$777,$A229,СВЦЭМ!$B$33:$B$776,R$225)+'СЕТ СН'!$F$12</f>
        <v>0</v>
      </c>
      <c r="S229" s="36">
        <f>SUMIFS(СВЦЭМ!$G$34:$G$777,СВЦЭМ!$A$34:$A$777,$A229,СВЦЭМ!$B$33:$B$776,S$225)+'СЕТ СН'!$F$12</f>
        <v>0</v>
      </c>
      <c r="T229" s="36">
        <f>SUMIFS(СВЦЭМ!$G$34:$G$777,СВЦЭМ!$A$34:$A$777,$A229,СВЦЭМ!$B$33:$B$776,T$225)+'СЕТ СН'!$F$12</f>
        <v>0</v>
      </c>
      <c r="U229" s="36">
        <f>SUMIFS(СВЦЭМ!$G$34:$G$777,СВЦЭМ!$A$34:$A$777,$A229,СВЦЭМ!$B$33:$B$776,U$225)+'СЕТ СН'!$F$12</f>
        <v>0</v>
      </c>
      <c r="V229" s="36">
        <f>SUMIFS(СВЦЭМ!$G$34:$G$777,СВЦЭМ!$A$34:$A$777,$A229,СВЦЭМ!$B$33:$B$776,V$225)+'СЕТ СН'!$F$12</f>
        <v>0</v>
      </c>
      <c r="W229" s="36">
        <f>SUMIFS(СВЦЭМ!$G$34:$G$777,СВЦЭМ!$A$34:$A$777,$A229,СВЦЭМ!$B$33:$B$776,W$225)+'СЕТ СН'!$F$12</f>
        <v>0</v>
      </c>
      <c r="X229" s="36">
        <f>SUMIFS(СВЦЭМ!$G$34:$G$777,СВЦЭМ!$A$34:$A$777,$A229,СВЦЭМ!$B$33:$B$776,X$225)+'СЕТ СН'!$F$12</f>
        <v>0</v>
      </c>
      <c r="Y229" s="36">
        <f>SUMIFS(СВЦЭМ!$G$34:$G$777,СВЦЭМ!$A$34:$A$777,$A229,СВЦЭМ!$B$33:$B$776,Y$225)+'СЕТ СН'!$F$12</f>
        <v>0</v>
      </c>
    </row>
    <row r="230" spans="1:27" ht="15.75" hidden="1" x14ac:dyDescent="0.2">
      <c r="A230" s="35">
        <f t="shared" si="6"/>
        <v>43529</v>
      </c>
      <c r="B230" s="36">
        <f>SUMIFS(СВЦЭМ!$G$34:$G$777,СВЦЭМ!$A$34:$A$777,$A230,СВЦЭМ!$B$33:$B$776,B$225)+'СЕТ СН'!$F$12</f>
        <v>0</v>
      </c>
      <c r="C230" s="36">
        <f>SUMIFS(СВЦЭМ!$G$34:$G$777,СВЦЭМ!$A$34:$A$777,$A230,СВЦЭМ!$B$33:$B$776,C$225)+'СЕТ СН'!$F$12</f>
        <v>0</v>
      </c>
      <c r="D230" s="36">
        <f>SUMIFS(СВЦЭМ!$G$34:$G$777,СВЦЭМ!$A$34:$A$777,$A230,СВЦЭМ!$B$33:$B$776,D$225)+'СЕТ СН'!$F$12</f>
        <v>0</v>
      </c>
      <c r="E230" s="36">
        <f>SUMIFS(СВЦЭМ!$G$34:$G$777,СВЦЭМ!$A$34:$A$777,$A230,СВЦЭМ!$B$33:$B$776,E$225)+'СЕТ СН'!$F$12</f>
        <v>0</v>
      </c>
      <c r="F230" s="36">
        <f>SUMIFS(СВЦЭМ!$G$34:$G$777,СВЦЭМ!$A$34:$A$777,$A230,СВЦЭМ!$B$33:$B$776,F$225)+'СЕТ СН'!$F$12</f>
        <v>0</v>
      </c>
      <c r="G230" s="36">
        <f>SUMIFS(СВЦЭМ!$G$34:$G$777,СВЦЭМ!$A$34:$A$777,$A230,СВЦЭМ!$B$33:$B$776,G$225)+'СЕТ СН'!$F$12</f>
        <v>0</v>
      </c>
      <c r="H230" s="36">
        <f>SUMIFS(СВЦЭМ!$G$34:$G$777,СВЦЭМ!$A$34:$A$777,$A230,СВЦЭМ!$B$33:$B$776,H$225)+'СЕТ СН'!$F$12</f>
        <v>0</v>
      </c>
      <c r="I230" s="36">
        <f>SUMIFS(СВЦЭМ!$G$34:$G$777,СВЦЭМ!$A$34:$A$777,$A230,СВЦЭМ!$B$33:$B$776,I$225)+'СЕТ СН'!$F$12</f>
        <v>0</v>
      </c>
      <c r="J230" s="36">
        <f>SUMIFS(СВЦЭМ!$G$34:$G$777,СВЦЭМ!$A$34:$A$777,$A230,СВЦЭМ!$B$33:$B$776,J$225)+'СЕТ СН'!$F$12</f>
        <v>0</v>
      </c>
      <c r="K230" s="36">
        <f>SUMIFS(СВЦЭМ!$G$34:$G$777,СВЦЭМ!$A$34:$A$777,$A230,СВЦЭМ!$B$33:$B$776,K$225)+'СЕТ СН'!$F$12</f>
        <v>0</v>
      </c>
      <c r="L230" s="36">
        <f>SUMIFS(СВЦЭМ!$G$34:$G$777,СВЦЭМ!$A$34:$A$777,$A230,СВЦЭМ!$B$33:$B$776,L$225)+'СЕТ СН'!$F$12</f>
        <v>0</v>
      </c>
      <c r="M230" s="36">
        <f>SUMIFS(СВЦЭМ!$G$34:$G$777,СВЦЭМ!$A$34:$A$777,$A230,СВЦЭМ!$B$33:$B$776,M$225)+'СЕТ СН'!$F$12</f>
        <v>0</v>
      </c>
      <c r="N230" s="36">
        <f>SUMIFS(СВЦЭМ!$G$34:$G$777,СВЦЭМ!$A$34:$A$777,$A230,СВЦЭМ!$B$33:$B$776,N$225)+'СЕТ СН'!$F$12</f>
        <v>0</v>
      </c>
      <c r="O230" s="36">
        <f>SUMIFS(СВЦЭМ!$G$34:$G$777,СВЦЭМ!$A$34:$A$777,$A230,СВЦЭМ!$B$33:$B$776,O$225)+'СЕТ СН'!$F$12</f>
        <v>0</v>
      </c>
      <c r="P230" s="36">
        <f>SUMIFS(СВЦЭМ!$G$34:$G$777,СВЦЭМ!$A$34:$A$777,$A230,СВЦЭМ!$B$33:$B$776,P$225)+'СЕТ СН'!$F$12</f>
        <v>0</v>
      </c>
      <c r="Q230" s="36">
        <f>SUMIFS(СВЦЭМ!$G$34:$G$777,СВЦЭМ!$A$34:$A$777,$A230,СВЦЭМ!$B$33:$B$776,Q$225)+'СЕТ СН'!$F$12</f>
        <v>0</v>
      </c>
      <c r="R230" s="36">
        <f>SUMIFS(СВЦЭМ!$G$34:$G$777,СВЦЭМ!$A$34:$A$777,$A230,СВЦЭМ!$B$33:$B$776,R$225)+'СЕТ СН'!$F$12</f>
        <v>0</v>
      </c>
      <c r="S230" s="36">
        <f>SUMIFS(СВЦЭМ!$G$34:$G$777,СВЦЭМ!$A$34:$A$777,$A230,СВЦЭМ!$B$33:$B$776,S$225)+'СЕТ СН'!$F$12</f>
        <v>0</v>
      </c>
      <c r="T230" s="36">
        <f>SUMIFS(СВЦЭМ!$G$34:$G$777,СВЦЭМ!$A$34:$A$777,$A230,СВЦЭМ!$B$33:$B$776,T$225)+'СЕТ СН'!$F$12</f>
        <v>0</v>
      </c>
      <c r="U230" s="36">
        <f>SUMIFS(СВЦЭМ!$G$34:$G$777,СВЦЭМ!$A$34:$A$777,$A230,СВЦЭМ!$B$33:$B$776,U$225)+'СЕТ СН'!$F$12</f>
        <v>0</v>
      </c>
      <c r="V230" s="36">
        <f>SUMIFS(СВЦЭМ!$G$34:$G$777,СВЦЭМ!$A$34:$A$777,$A230,СВЦЭМ!$B$33:$B$776,V$225)+'СЕТ СН'!$F$12</f>
        <v>0</v>
      </c>
      <c r="W230" s="36">
        <f>SUMIFS(СВЦЭМ!$G$34:$G$777,СВЦЭМ!$A$34:$A$777,$A230,СВЦЭМ!$B$33:$B$776,W$225)+'СЕТ СН'!$F$12</f>
        <v>0</v>
      </c>
      <c r="X230" s="36">
        <f>SUMIFS(СВЦЭМ!$G$34:$G$777,СВЦЭМ!$A$34:$A$777,$A230,СВЦЭМ!$B$33:$B$776,X$225)+'СЕТ СН'!$F$12</f>
        <v>0</v>
      </c>
      <c r="Y230" s="36">
        <f>SUMIFS(СВЦЭМ!$G$34:$G$777,СВЦЭМ!$A$34:$A$777,$A230,СВЦЭМ!$B$33:$B$776,Y$225)+'СЕТ СН'!$F$12</f>
        <v>0</v>
      </c>
    </row>
    <row r="231" spans="1:27" ht="15.75" hidden="1" x14ac:dyDescent="0.2">
      <c r="A231" s="35">
        <f t="shared" si="6"/>
        <v>43530</v>
      </c>
      <c r="B231" s="36">
        <f>SUMIFS(СВЦЭМ!$G$34:$G$777,СВЦЭМ!$A$34:$A$777,$A231,СВЦЭМ!$B$33:$B$776,B$225)+'СЕТ СН'!$F$12</f>
        <v>0</v>
      </c>
      <c r="C231" s="36">
        <f>SUMIFS(СВЦЭМ!$G$34:$G$777,СВЦЭМ!$A$34:$A$777,$A231,СВЦЭМ!$B$33:$B$776,C$225)+'СЕТ СН'!$F$12</f>
        <v>0</v>
      </c>
      <c r="D231" s="36">
        <f>SUMIFS(СВЦЭМ!$G$34:$G$777,СВЦЭМ!$A$34:$A$777,$A231,СВЦЭМ!$B$33:$B$776,D$225)+'СЕТ СН'!$F$12</f>
        <v>0</v>
      </c>
      <c r="E231" s="36">
        <f>SUMIFS(СВЦЭМ!$G$34:$G$777,СВЦЭМ!$A$34:$A$777,$A231,СВЦЭМ!$B$33:$B$776,E$225)+'СЕТ СН'!$F$12</f>
        <v>0</v>
      </c>
      <c r="F231" s="36">
        <f>SUMIFS(СВЦЭМ!$G$34:$G$777,СВЦЭМ!$A$34:$A$777,$A231,СВЦЭМ!$B$33:$B$776,F$225)+'СЕТ СН'!$F$12</f>
        <v>0</v>
      </c>
      <c r="G231" s="36">
        <f>SUMIFS(СВЦЭМ!$G$34:$G$777,СВЦЭМ!$A$34:$A$777,$A231,СВЦЭМ!$B$33:$B$776,G$225)+'СЕТ СН'!$F$12</f>
        <v>0</v>
      </c>
      <c r="H231" s="36">
        <f>SUMIFS(СВЦЭМ!$G$34:$G$777,СВЦЭМ!$A$34:$A$777,$A231,СВЦЭМ!$B$33:$B$776,H$225)+'СЕТ СН'!$F$12</f>
        <v>0</v>
      </c>
      <c r="I231" s="36">
        <f>SUMIFS(СВЦЭМ!$G$34:$G$777,СВЦЭМ!$A$34:$A$777,$A231,СВЦЭМ!$B$33:$B$776,I$225)+'СЕТ СН'!$F$12</f>
        <v>0</v>
      </c>
      <c r="J231" s="36">
        <f>SUMIFS(СВЦЭМ!$G$34:$G$777,СВЦЭМ!$A$34:$A$777,$A231,СВЦЭМ!$B$33:$B$776,J$225)+'СЕТ СН'!$F$12</f>
        <v>0</v>
      </c>
      <c r="K231" s="36">
        <f>SUMIFS(СВЦЭМ!$G$34:$G$777,СВЦЭМ!$A$34:$A$777,$A231,СВЦЭМ!$B$33:$B$776,K$225)+'СЕТ СН'!$F$12</f>
        <v>0</v>
      </c>
      <c r="L231" s="36">
        <f>SUMIFS(СВЦЭМ!$G$34:$G$777,СВЦЭМ!$A$34:$A$777,$A231,СВЦЭМ!$B$33:$B$776,L$225)+'СЕТ СН'!$F$12</f>
        <v>0</v>
      </c>
      <c r="M231" s="36">
        <f>SUMIFS(СВЦЭМ!$G$34:$G$777,СВЦЭМ!$A$34:$A$777,$A231,СВЦЭМ!$B$33:$B$776,M$225)+'СЕТ СН'!$F$12</f>
        <v>0</v>
      </c>
      <c r="N231" s="36">
        <f>SUMIFS(СВЦЭМ!$G$34:$G$777,СВЦЭМ!$A$34:$A$777,$A231,СВЦЭМ!$B$33:$B$776,N$225)+'СЕТ СН'!$F$12</f>
        <v>0</v>
      </c>
      <c r="O231" s="36">
        <f>SUMIFS(СВЦЭМ!$G$34:$G$777,СВЦЭМ!$A$34:$A$777,$A231,СВЦЭМ!$B$33:$B$776,O$225)+'СЕТ СН'!$F$12</f>
        <v>0</v>
      </c>
      <c r="P231" s="36">
        <f>SUMIFS(СВЦЭМ!$G$34:$G$777,СВЦЭМ!$A$34:$A$777,$A231,СВЦЭМ!$B$33:$B$776,P$225)+'СЕТ СН'!$F$12</f>
        <v>0</v>
      </c>
      <c r="Q231" s="36">
        <f>SUMIFS(СВЦЭМ!$G$34:$G$777,СВЦЭМ!$A$34:$A$777,$A231,СВЦЭМ!$B$33:$B$776,Q$225)+'СЕТ СН'!$F$12</f>
        <v>0</v>
      </c>
      <c r="R231" s="36">
        <f>SUMIFS(СВЦЭМ!$G$34:$G$777,СВЦЭМ!$A$34:$A$777,$A231,СВЦЭМ!$B$33:$B$776,R$225)+'СЕТ СН'!$F$12</f>
        <v>0</v>
      </c>
      <c r="S231" s="36">
        <f>SUMIFS(СВЦЭМ!$G$34:$G$777,СВЦЭМ!$A$34:$A$777,$A231,СВЦЭМ!$B$33:$B$776,S$225)+'СЕТ СН'!$F$12</f>
        <v>0</v>
      </c>
      <c r="T231" s="36">
        <f>SUMIFS(СВЦЭМ!$G$34:$G$777,СВЦЭМ!$A$34:$A$777,$A231,СВЦЭМ!$B$33:$B$776,T$225)+'СЕТ СН'!$F$12</f>
        <v>0</v>
      </c>
      <c r="U231" s="36">
        <f>SUMIFS(СВЦЭМ!$G$34:$G$777,СВЦЭМ!$A$34:$A$777,$A231,СВЦЭМ!$B$33:$B$776,U$225)+'СЕТ СН'!$F$12</f>
        <v>0</v>
      </c>
      <c r="V231" s="36">
        <f>SUMIFS(СВЦЭМ!$G$34:$G$777,СВЦЭМ!$A$34:$A$777,$A231,СВЦЭМ!$B$33:$B$776,V$225)+'СЕТ СН'!$F$12</f>
        <v>0</v>
      </c>
      <c r="W231" s="36">
        <f>SUMIFS(СВЦЭМ!$G$34:$G$777,СВЦЭМ!$A$34:$A$777,$A231,СВЦЭМ!$B$33:$B$776,W$225)+'СЕТ СН'!$F$12</f>
        <v>0</v>
      </c>
      <c r="X231" s="36">
        <f>SUMIFS(СВЦЭМ!$G$34:$G$777,СВЦЭМ!$A$34:$A$777,$A231,СВЦЭМ!$B$33:$B$776,X$225)+'СЕТ СН'!$F$12</f>
        <v>0</v>
      </c>
      <c r="Y231" s="36">
        <f>SUMIFS(СВЦЭМ!$G$34:$G$777,СВЦЭМ!$A$34:$A$777,$A231,СВЦЭМ!$B$33:$B$776,Y$225)+'СЕТ СН'!$F$12</f>
        <v>0</v>
      </c>
    </row>
    <row r="232" spans="1:27" ht="15.75" hidden="1" x14ac:dyDescent="0.2">
      <c r="A232" s="35">
        <f t="shared" si="6"/>
        <v>43531</v>
      </c>
      <c r="B232" s="36">
        <f>SUMIFS(СВЦЭМ!$G$34:$G$777,СВЦЭМ!$A$34:$A$777,$A232,СВЦЭМ!$B$33:$B$776,B$225)+'СЕТ СН'!$F$12</f>
        <v>0</v>
      </c>
      <c r="C232" s="36">
        <f>SUMIFS(СВЦЭМ!$G$34:$G$777,СВЦЭМ!$A$34:$A$777,$A232,СВЦЭМ!$B$33:$B$776,C$225)+'СЕТ СН'!$F$12</f>
        <v>0</v>
      </c>
      <c r="D232" s="36">
        <f>SUMIFS(СВЦЭМ!$G$34:$G$777,СВЦЭМ!$A$34:$A$777,$A232,СВЦЭМ!$B$33:$B$776,D$225)+'СЕТ СН'!$F$12</f>
        <v>0</v>
      </c>
      <c r="E232" s="36">
        <f>SUMIFS(СВЦЭМ!$G$34:$G$777,СВЦЭМ!$A$34:$A$777,$A232,СВЦЭМ!$B$33:$B$776,E$225)+'СЕТ СН'!$F$12</f>
        <v>0</v>
      </c>
      <c r="F232" s="36">
        <f>SUMIFS(СВЦЭМ!$G$34:$G$777,СВЦЭМ!$A$34:$A$777,$A232,СВЦЭМ!$B$33:$B$776,F$225)+'СЕТ СН'!$F$12</f>
        <v>0</v>
      </c>
      <c r="G232" s="36">
        <f>SUMIFS(СВЦЭМ!$G$34:$G$777,СВЦЭМ!$A$34:$A$777,$A232,СВЦЭМ!$B$33:$B$776,G$225)+'СЕТ СН'!$F$12</f>
        <v>0</v>
      </c>
      <c r="H232" s="36">
        <f>SUMIFS(СВЦЭМ!$G$34:$G$777,СВЦЭМ!$A$34:$A$777,$A232,СВЦЭМ!$B$33:$B$776,H$225)+'СЕТ СН'!$F$12</f>
        <v>0</v>
      </c>
      <c r="I232" s="36">
        <f>SUMIFS(СВЦЭМ!$G$34:$G$777,СВЦЭМ!$A$34:$A$777,$A232,СВЦЭМ!$B$33:$B$776,I$225)+'СЕТ СН'!$F$12</f>
        <v>0</v>
      </c>
      <c r="J232" s="36">
        <f>SUMIFS(СВЦЭМ!$G$34:$G$777,СВЦЭМ!$A$34:$A$777,$A232,СВЦЭМ!$B$33:$B$776,J$225)+'СЕТ СН'!$F$12</f>
        <v>0</v>
      </c>
      <c r="K232" s="36">
        <f>SUMIFS(СВЦЭМ!$G$34:$G$777,СВЦЭМ!$A$34:$A$777,$A232,СВЦЭМ!$B$33:$B$776,K$225)+'СЕТ СН'!$F$12</f>
        <v>0</v>
      </c>
      <c r="L232" s="36">
        <f>SUMIFS(СВЦЭМ!$G$34:$G$777,СВЦЭМ!$A$34:$A$777,$A232,СВЦЭМ!$B$33:$B$776,L$225)+'СЕТ СН'!$F$12</f>
        <v>0</v>
      </c>
      <c r="M232" s="36">
        <f>SUMIFS(СВЦЭМ!$G$34:$G$777,СВЦЭМ!$A$34:$A$777,$A232,СВЦЭМ!$B$33:$B$776,M$225)+'СЕТ СН'!$F$12</f>
        <v>0</v>
      </c>
      <c r="N232" s="36">
        <f>SUMIFS(СВЦЭМ!$G$34:$G$777,СВЦЭМ!$A$34:$A$777,$A232,СВЦЭМ!$B$33:$B$776,N$225)+'СЕТ СН'!$F$12</f>
        <v>0</v>
      </c>
      <c r="O232" s="36">
        <f>SUMIFS(СВЦЭМ!$G$34:$G$777,СВЦЭМ!$A$34:$A$777,$A232,СВЦЭМ!$B$33:$B$776,O$225)+'СЕТ СН'!$F$12</f>
        <v>0</v>
      </c>
      <c r="P232" s="36">
        <f>SUMIFS(СВЦЭМ!$G$34:$G$777,СВЦЭМ!$A$34:$A$777,$A232,СВЦЭМ!$B$33:$B$776,P$225)+'СЕТ СН'!$F$12</f>
        <v>0</v>
      </c>
      <c r="Q232" s="36">
        <f>SUMIFS(СВЦЭМ!$G$34:$G$777,СВЦЭМ!$A$34:$A$777,$A232,СВЦЭМ!$B$33:$B$776,Q$225)+'СЕТ СН'!$F$12</f>
        <v>0</v>
      </c>
      <c r="R232" s="36">
        <f>SUMIFS(СВЦЭМ!$G$34:$G$777,СВЦЭМ!$A$34:$A$777,$A232,СВЦЭМ!$B$33:$B$776,R$225)+'СЕТ СН'!$F$12</f>
        <v>0</v>
      </c>
      <c r="S232" s="36">
        <f>SUMIFS(СВЦЭМ!$G$34:$G$777,СВЦЭМ!$A$34:$A$777,$A232,СВЦЭМ!$B$33:$B$776,S$225)+'СЕТ СН'!$F$12</f>
        <v>0</v>
      </c>
      <c r="T232" s="36">
        <f>SUMIFS(СВЦЭМ!$G$34:$G$777,СВЦЭМ!$A$34:$A$777,$A232,СВЦЭМ!$B$33:$B$776,T$225)+'СЕТ СН'!$F$12</f>
        <v>0</v>
      </c>
      <c r="U232" s="36">
        <f>SUMIFS(СВЦЭМ!$G$34:$G$777,СВЦЭМ!$A$34:$A$777,$A232,СВЦЭМ!$B$33:$B$776,U$225)+'СЕТ СН'!$F$12</f>
        <v>0</v>
      </c>
      <c r="V232" s="36">
        <f>SUMIFS(СВЦЭМ!$G$34:$G$777,СВЦЭМ!$A$34:$A$777,$A232,СВЦЭМ!$B$33:$B$776,V$225)+'СЕТ СН'!$F$12</f>
        <v>0</v>
      </c>
      <c r="W232" s="36">
        <f>SUMIFS(СВЦЭМ!$G$34:$G$777,СВЦЭМ!$A$34:$A$777,$A232,СВЦЭМ!$B$33:$B$776,W$225)+'СЕТ СН'!$F$12</f>
        <v>0</v>
      </c>
      <c r="X232" s="36">
        <f>SUMIFS(СВЦЭМ!$G$34:$G$777,СВЦЭМ!$A$34:$A$777,$A232,СВЦЭМ!$B$33:$B$776,X$225)+'СЕТ СН'!$F$12</f>
        <v>0</v>
      </c>
      <c r="Y232" s="36">
        <f>SUMIFS(СВЦЭМ!$G$34:$G$777,СВЦЭМ!$A$34:$A$777,$A232,СВЦЭМ!$B$33:$B$776,Y$225)+'СЕТ СН'!$F$12</f>
        <v>0</v>
      </c>
    </row>
    <row r="233" spans="1:27" ht="15.75" hidden="1" x14ac:dyDescent="0.2">
      <c r="A233" s="35">
        <f t="shared" si="6"/>
        <v>43532</v>
      </c>
      <c r="B233" s="36">
        <f>SUMIFS(СВЦЭМ!$G$34:$G$777,СВЦЭМ!$A$34:$A$777,$A233,СВЦЭМ!$B$33:$B$776,B$225)+'СЕТ СН'!$F$12</f>
        <v>0</v>
      </c>
      <c r="C233" s="36">
        <f>SUMIFS(СВЦЭМ!$G$34:$G$777,СВЦЭМ!$A$34:$A$777,$A233,СВЦЭМ!$B$33:$B$776,C$225)+'СЕТ СН'!$F$12</f>
        <v>0</v>
      </c>
      <c r="D233" s="36">
        <f>SUMIFS(СВЦЭМ!$G$34:$G$777,СВЦЭМ!$A$34:$A$777,$A233,СВЦЭМ!$B$33:$B$776,D$225)+'СЕТ СН'!$F$12</f>
        <v>0</v>
      </c>
      <c r="E233" s="36">
        <f>SUMIFS(СВЦЭМ!$G$34:$G$777,СВЦЭМ!$A$34:$A$777,$A233,СВЦЭМ!$B$33:$B$776,E$225)+'СЕТ СН'!$F$12</f>
        <v>0</v>
      </c>
      <c r="F233" s="36">
        <f>SUMIFS(СВЦЭМ!$G$34:$G$777,СВЦЭМ!$A$34:$A$777,$A233,СВЦЭМ!$B$33:$B$776,F$225)+'СЕТ СН'!$F$12</f>
        <v>0</v>
      </c>
      <c r="G233" s="36">
        <f>SUMIFS(СВЦЭМ!$G$34:$G$777,СВЦЭМ!$A$34:$A$777,$A233,СВЦЭМ!$B$33:$B$776,G$225)+'СЕТ СН'!$F$12</f>
        <v>0</v>
      </c>
      <c r="H233" s="36">
        <f>SUMIFS(СВЦЭМ!$G$34:$G$777,СВЦЭМ!$A$34:$A$777,$A233,СВЦЭМ!$B$33:$B$776,H$225)+'СЕТ СН'!$F$12</f>
        <v>0</v>
      </c>
      <c r="I233" s="36">
        <f>SUMIFS(СВЦЭМ!$G$34:$G$777,СВЦЭМ!$A$34:$A$777,$A233,СВЦЭМ!$B$33:$B$776,I$225)+'СЕТ СН'!$F$12</f>
        <v>0</v>
      </c>
      <c r="J233" s="36">
        <f>SUMIFS(СВЦЭМ!$G$34:$G$777,СВЦЭМ!$A$34:$A$777,$A233,СВЦЭМ!$B$33:$B$776,J$225)+'СЕТ СН'!$F$12</f>
        <v>0</v>
      </c>
      <c r="K233" s="36">
        <f>SUMIFS(СВЦЭМ!$G$34:$G$777,СВЦЭМ!$A$34:$A$777,$A233,СВЦЭМ!$B$33:$B$776,K$225)+'СЕТ СН'!$F$12</f>
        <v>0</v>
      </c>
      <c r="L233" s="36">
        <f>SUMIFS(СВЦЭМ!$G$34:$G$777,СВЦЭМ!$A$34:$A$777,$A233,СВЦЭМ!$B$33:$B$776,L$225)+'СЕТ СН'!$F$12</f>
        <v>0</v>
      </c>
      <c r="M233" s="36">
        <f>SUMIFS(СВЦЭМ!$G$34:$G$777,СВЦЭМ!$A$34:$A$777,$A233,СВЦЭМ!$B$33:$B$776,M$225)+'СЕТ СН'!$F$12</f>
        <v>0</v>
      </c>
      <c r="N233" s="36">
        <f>SUMIFS(СВЦЭМ!$G$34:$G$777,СВЦЭМ!$A$34:$A$777,$A233,СВЦЭМ!$B$33:$B$776,N$225)+'СЕТ СН'!$F$12</f>
        <v>0</v>
      </c>
      <c r="O233" s="36">
        <f>SUMIFS(СВЦЭМ!$G$34:$G$777,СВЦЭМ!$A$34:$A$777,$A233,СВЦЭМ!$B$33:$B$776,O$225)+'СЕТ СН'!$F$12</f>
        <v>0</v>
      </c>
      <c r="P233" s="36">
        <f>SUMIFS(СВЦЭМ!$G$34:$G$777,СВЦЭМ!$A$34:$A$777,$A233,СВЦЭМ!$B$33:$B$776,P$225)+'СЕТ СН'!$F$12</f>
        <v>0</v>
      </c>
      <c r="Q233" s="36">
        <f>SUMIFS(СВЦЭМ!$G$34:$G$777,СВЦЭМ!$A$34:$A$777,$A233,СВЦЭМ!$B$33:$B$776,Q$225)+'СЕТ СН'!$F$12</f>
        <v>0</v>
      </c>
      <c r="R233" s="36">
        <f>SUMIFS(СВЦЭМ!$G$34:$G$777,СВЦЭМ!$A$34:$A$777,$A233,СВЦЭМ!$B$33:$B$776,R$225)+'СЕТ СН'!$F$12</f>
        <v>0</v>
      </c>
      <c r="S233" s="36">
        <f>SUMIFS(СВЦЭМ!$G$34:$G$777,СВЦЭМ!$A$34:$A$777,$A233,СВЦЭМ!$B$33:$B$776,S$225)+'СЕТ СН'!$F$12</f>
        <v>0</v>
      </c>
      <c r="T233" s="36">
        <f>SUMIFS(СВЦЭМ!$G$34:$G$777,СВЦЭМ!$A$34:$A$777,$A233,СВЦЭМ!$B$33:$B$776,T$225)+'СЕТ СН'!$F$12</f>
        <v>0</v>
      </c>
      <c r="U233" s="36">
        <f>SUMIFS(СВЦЭМ!$G$34:$G$777,СВЦЭМ!$A$34:$A$777,$A233,СВЦЭМ!$B$33:$B$776,U$225)+'СЕТ СН'!$F$12</f>
        <v>0</v>
      </c>
      <c r="V233" s="36">
        <f>SUMIFS(СВЦЭМ!$G$34:$G$777,СВЦЭМ!$A$34:$A$777,$A233,СВЦЭМ!$B$33:$B$776,V$225)+'СЕТ СН'!$F$12</f>
        <v>0</v>
      </c>
      <c r="W233" s="36">
        <f>SUMIFS(СВЦЭМ!$G$34:$G$777,СВЦЭМ!$A$34:$A$777,$A233,СВЦЭМ!$B$33:$B$776,W$225)+'СЕТ СН'!$F$12</f>
        <v>0</v>
      </c>
      <c r="X233" s="36">
        <f>SUMIFS(СВЦЭМ!$G$34:$G$777,СВЦЭМ!$A$34:$A$777,$A233,СВЦЭМ!$B$33:$B$776,X$225)+'СЕТ СН'!$F$12</f>
        <v>0</v>
      </c>
      <c r="Y233" s="36">
        <f>SUMIFS(СВЦЭМ!$G$34:$G$777,СВЦЭМ!$A$34:$A$777,$A233,СВЦЭМ!$B$33:$B$776,Y$225)+'СЕТ СН'!$F$12</f>
        <v>0</v>
      </c>
    </row>
    <row r="234" spans="1:27" ht="15.75" hidden="1" x14ac:dyDescent="0.2">
      <c r="A234" s="35">
        <f t="shared" si="6"/>
        <v>43533</v>
      </c>
      <c r="B234" s="36">
        <f>SUMIFS(СВЦЭМ!$G$34:$G$777,СВЦЭМ!$A$34:$A$777,$A234,СВЦЭМ!$B$33:$B$776,B$225)+'СЕТ СН'!$F$12</f>
        <v>0</v>
      </c>
      <c r="C234" s="36">
        <f>SUMIFS(СВЦЭМ!$G$34:$G$777,СВЦЭМ!$A$34:$A$777,$A234,СВЦЭМ!$B$33:$B$776,C$225)+'СЕТ СН'!$F$12</f>
        <v>0</v>
      </c>
      <c r="D234" s="36">
        <f>SUMIFS(СВЦЭМ!$G$34:$G$777,СВЦЭМ!$A$34:$A$777,$A234,СВЦЭМ!$B$33:$B$776,D$225)+'СЕТ СН'!$F$12</f>
        <v>0</v>
      </c>
      <c r="E234" s="36">
        <f>SUMIFS(СВЦЭМ!$G$34:$G$777,СВЦЭМ!$A$34:$A$777,$A234,СВЦЭМ!$B$33:$B$776,E$225)+'СЕТ СН'!$F$12</f>
        <v>0</v>
      </c>
      <c r="F234" s="36">
        <f>SUMIFS(СВЦЭМ!$G$34:$G$777,СВЦЭМ!$A$34:$A$777,$A234,СВЦЭМ!$B$33:$B$776,F$225)+'СЕТ СН'!$F$12</f>
        <v>0</v>
      </c>
      <c r="G234" s="36">
        <f>SUMIFS(СВЦЭМ!$G$34:$G$777,СВЦЭМ!$A$34:$A$777,$A234,СВЦЭМ!$B$33:$B$776,G$225)+'СЕТ СН'!$F$12</f>
        <v>0</v>
      </c>
      <c r="H234" s="36">
        <f>SUMIFS(СВЦЭМ!$G$34:$G$777,СВЦЭМ!$A$34:$A$777,$A234,СВЦЭМ!$B$33:$B$776,H$225)+'СЕТ СН'!$F$12</f>
        <v>0</v>
      </c>
      <c r="I234" s="36">
        <f>SUMIFS(СВЦЭМ!$G$34:$G$777,СВЦЭМ!$A$34:$A$777,$A234,СВЦЭМ!$B$33:$B$776,I$225)+'СЕТ СН'!$F$12</f>
        <v>0</v>
      </c>
      <c r="J234" s="36">
        <f>SUMIFS(СВЦЭМ!$G$34:$G$777,СВЦЭМ!$A$34:$A$777,$A234,СВЦЭМ!$B$33:$B$776,J$225)+'СЕТ СН'!$F$12</f>
        <v>0</v>
      </c>
      <c r="K234" s="36">
        <f>SUMIFS(СВЦЭМ!$G$34:$G$777,СВЦЭМ!$A$34:$A$777,$A234,СВЦЭМ!$B$33:$B$776,K$225)+'СЕТ СН'!$F$12</f>
        <v>0</v>
      </c>
      <c r="L234" s="36">
        <f>SUMIFS(СВЦЭМ!$G$34:$G$777,СВЦЭМ!$A$34:$A$777,$A234,СВЦЭМ!$B$33:$B$776,L$225)+'СЕТ СН'!$F$12</f>
        <v>0</v>
      </c>
      <c r="M234" s="36">
        <f>SUMIFS(СВЦЭМ!$G$34:$G$777,СВЦЭМ!$A$34:$A$777,$A234,СВЦЭМ!$B$33:$B$776,M$225)+'СЕТ СН'!$F$12</f>
        <v>0</v>
      </c>
      <c r="N234" s="36">
        <f>SUMIFS(СВЦЭМ!$G$34:$G$777,СВЦЭМ!$A$34:$A$777,$A234,СВЦЭМ!$B$33:$B$776,N$225)+'СЕТ СН'!$F$12</f>
        <v>0</v>
      </c>
      <c r="O234" s="36">
        <f>SUMIFS(СВЦЭМ!$G$34:$G$777,СВЦЭМ!$A$34:$A$777,$A234,СВЦЭМ!$B$33:$B$776,O$225)+'СЕТ СН'!$F$12</f>
        <v>0</v>
      </c>
      <c r="P234" s="36">
        <f>SUMIFS(СВЦЭМ!$G$34:$G$777,СВЦЭМ!$A$34:$A$777,$A234,СВЦЭМ!$B$33:$B$776,P$225)+'СЕТ СН'!$F$12</f>
        <v>0</v>
      </c>
      <c r="Q234" s="36">
        <f>SUMIFS(СВЦЭМ!$G$34:$G$777,СВЦЭМ!$A$34:$A$777,$A234,СВЦЭМ!$B$33:$B$776,Q$225)+'СЕТ СН'!$F$12</f>
        <v>0</v>
      </c>
      <c r="R234" s="36">
        <f>SUMIFS(СВЦЭМ!$G$34:$G$777,СВЦЭМ!$A$34:$A$777,$A234,СВЦЭМ!$B$33:$B$776,R$225)+'СЕТ СН'!$F$12</f>
        <v>0</v>
      </c>
      <c r="S234" s="36">
        <f>SUMIFS(СВЦЭМ!$G$34:$G$777,СВЦЭМ!$A$34:$A$777,$A234,СВЦЭМ!$B$33:$B$776,S$225)+'СЕТ СН'!$F$12</f>
        <v>0</v>
      </c>
      <c r="T234" s="36">
        <f>SUMIFS(СВЦЭМ!$G$34:$G$777,СВЦЭМ!$A$34:$A$777,$A234,СВЦЭМ!$B$33:$B$776,T$225)+'СЕТ СН'!$F$12</f>
        <v>0</v>
      </c>
      <c r="U234" s="36">
        <f>SUMIFS(СВЦЭМ!$G$34:$G$777,СВЦЭМ!$A$34:$A$777,$A234,СВЦЭМ!$B$33:$B$776,U$225)+'СЕТ СН'!$F$12</f>
        <v>0</v>
      </c>
      <c r="V234" s="36">
        <f>SUMIFS(СВЦЭМ!$G$34:$G$777,СВЦЭМ!$A$34:$A$777,$A234,СВЦЭМ!$B$33:$B$776,V$225)+'СЕТ СН'!$F$12</f>
        <v>0</v>
      </c>
      <c r="W234" s="36">
        <f>SUMIFS(СВЦЭМ!$G$34:$G$777,СВЦЭМ!$A$34:$A$777,$A234,СВЦЭМ!$B$33:$B$776,W$225)+'СЕТ СН'!$F$12</f>
        <v>0</v>
      </c>
      <c r="X234" s="36">
        <f>SUMIFS(СВЦЭМ!$G$34:$G$777,СВЦЭМ!$A$34:$A$777,$A234,СВЦЭМ!$B$33:$B$776,X$225)+'СЕТ СН'!$F$12</f>
        <v>0</v>
      </c>
      <c r="Y234" s="36">
        <f>SUMIFS(СВЦЭМ!$G$34:$G$777,СВЦЭМ!$A$34:$A$777,$A234,СВЦЭМ!$B$33:$B$776,Y$225)+'СЕТ СН'!$F$12</f>
        <v>0</v>
      </c>
    </row>
    <row r="235" spans="1:27" ht="15.75" hidden="1" x14ac:dyDescent="0.2">
      <c r="A235" s="35">
        <f t="shared" si="6"/>
        <v>43534</v>
      </c>
      <c r="B235" s="36">
        <f>SUMIFS(СВЦЭМ!$G$34:$G$777,СВЦЭМ!$A$34:$A$777,$A235,СВЦЭМ!$B$33:$B$776,B$225)+'СЕТ СН'!$F$12</f>
        <v>0</v>
      </c>
      <c r="C235" s="36">
        <f>SUMIFS(СВЦЭМ!$G$34:$G$777,СВЦЭМ!$A$34:$A$777,$A235,СВЦЭМ!$B$33:$B$776,C$225)+'СЕТ СН'!$F$12</f>
        <v>0</v>
      </c>
      <c r="D235" s="36">
        <f>SUMIFS(СВЦЭМ!$G$34:$G$777,СВЦЭМ!$A$34:$A$777,$A235,СВЦЭМ!$B$33:$B$776,D$225)+'СЕТ СН'!$F$12</f>
        <v>0</v>
      </c>
      <c r="E235" s="36">
        <f>SUMIFS(СВЦЭМ!$G$34:$G$777,СВЦЭМ!$A$34:$A$777,$A235,СВЦЭМ!$B$33:$B$776,E$225)+'СЕТ СН'!$F$12</f>
        <v>0</v>
      </c>
      <c r="F235" s="36">
        <f>SUMIFS(СВЦЭМ!$G$34:$G$777,СВЦЭМ!$A$34:$A$777,$A235,СВЦЭМ!$B$33:$B$776,F$225)+'СЕТ СН'!$F$12</f>
        <v>0</v>
      </c>
      <c r="G235" s="36">
        <f>SUMIFS(СВЦЭМ!$G$34:$G$777,СВЦЭМ!$A$34:$A$777,$A235,СВЦЭМ!$B$33:$B$776,G$225)+'СЕТ СН'!$F$12</f>
        <v>0</v>
      </c>
      <c r="H235" s="36">
        <f>SUMIFS(СВЦЭМ!$G$34:$G$777,СВЦЭМ!$A$34:$A$777,$A235,СВЦЭМ!$B$33:$B$776,H$225)+'СЕТ СН'!$F$12</f>
        <v>0</v>
      </c>
      <c r="I235" s="36">
        <f>SUMIFS(СВЦЭМ!$G$34:$G$777,СВЦЭМ!$A$34:$A$777,$A235,СВЦЭМ!$B$33:$B$776,I$225)+'СЕТ СН'!$F$12</f>
        <v>0</v>
      </c>
      <c r="J235" s="36">
        <f>SUMIFS(СВЦЭМ!$G$34:$G$777,СВЦЭМ!$A$34:$A$777,$A235,СВЦЭМ!$B$33:$B$776,J$225)+'СЕТ СН'!$F$12</f>
        <v>0</v>
      </c>
      <c r="K235" s="36">
        <f>SUMIFS(СВЦЭМ!$G$34:$G$777,СВЦЭМ!$A$34:$A$777,$A235,СВЦЭМ!$B$33:$B$776,K$225)+'СЕТ СН'!$F$12</f>
        <v>0</v>
      </c>
      <c r="L235" s="36">
        <f>SUMIFS(СВЦЭМ!$G$34:$G$777,СВЦЭМ!$A$34:$A$777,$A235,СВЦЭМ!$B$33:$B$776,L$225)+'СЕТ СН'!$F$12</f>
        <v>0</v>
      </c>
      <c r="M235" s="36">
        <f>SUMIFS(СВЦЭМ!$G$34:$G$777,СВЦЭМ!$A$34:$A$777,$A235,СВЦЭМ!$B$33:$B$776,M$225)+'СЕТ СН'!$F$12</f>
        <v>0</v>
      </c>
      <c r="N235" s="36">
        <f>SUMIFS(СВЦЭМ!$G$34:$G$777,СВЦЭМ!$A$34:$A$777,$A235,СВЦЭМ!$B$33:$B$776,N$225)+'СЕТ СН'!$F$12</f>
        <v>0</v>
      </c>
      <c r="O235" s="36">
        <f>SUMIFS(СВЦЭМ!$G$34:$G$777,СВЦЭМ!$A$34:$A$777,$A235,СВЦЭМ!$B$33:$B$776,O$225)+'СЕТ СН'!$F$12</f>
        <v>0</v>
      </c>
      <c r="P235" s="36">
        <f>SUMIFS(СВЦЭМ!$G$34:$G$777,СВЦЭМ!$A$34:$A$777,$A235,СВЦЭМ!$B$33:$B$776,P$225)+'СЕТ СН'!$F$12</f>
        <v>0</v>
      </c>
      <c r="Q235" s="36">
        <f>SUMIFS(СВЦЭМ!$G$34:$G$777,СВЦЭМ!$A$34:$A$777,$A235,СВЦЭМ!$B$33:$B$776,Q$225)+'СЕТ СН'!$F$12</f>
        <v>0</v>
      </c>
      <c r="R235" s="36">
        <f>SUMIFS(СВЦЭМ!$G$34:$G$777,СВЦЭМ!$A$34:$A$777,$A235,СВЦЭМ!$B$33:$B$776,R$225)+'СЕТ СН'!$F$12</f>
        <v>0</v>
      </c>
      <c r="S235" s="36">
        <f>SUMIFS(СВЦЭМ!$G$34:$G$777,СВЦЭМ!$A$34:$A$777,$A235,СВЦЭМ!$B$33:$B$776,S$225)+'СЕТ СН'!$F$12</f>
        <v>0</v>
      </c>
      <c r="T235" s="36">
        <f>SUMIFS(СВЦЭМ!$G$34:$G$777,СВЦЭМ!$A$34:$A$777,$A235,СВЦЭМ!$B$33:$B$776,T$225)+'СЕТ СН'!$F$12</f>
        <v>0</v>
      </c>
      <c r="U235" s="36">
        <f>SUMIFS(СВЦЭМ!$G$34:$G$777,СВЦЭМ!$A$34:$A$777,$A235,СВЦЭМ!$B$33:$B$776,U$225)+'СЕТ СН'!$F$12</f>
        <v>0</v>
      </c>
      <c r="V235" s="36">
        <f>SUMIFS(СВЦЭМ!$G$34:$G$777,СВЦЭМ!$A$34:$A$777,$A235,СВЦЭМ!$B$33:$B$776,V$225)+'СЕТ СН'!$F$12</f>
        <v>0</v>
      </c>
      <c r="W235" s="36">
        <f>SUMIFS(СВЦЭМ!$G$34:$G$777,СВЦЭМ!$A$34:$A$777,$A235,СВЦЭМ!$B$33:$B$776,W$225)+'СЕТ СН'!$F$12</f>
        <v>0</v>
      </c>
      <c r="X235" s="36">
        <f>SUMIFS(СВЦЭМ!$G$34:$G$777,СВЦЭМ!$A$34:$A$777,$A235,СВЦЭМ!$B$33:$B$776,X$225)+'СЕТ СН'!$F$12</f>
        <v>0</v>
      </c>
      <c r="Y235" s="36">
        <f>SUMIFS(СВЦЭМ!$G$34:$G$777,СВЦЭМ!$A$34:$A$777,$A235,СВЦЭМ!$B$33:$B$776,Y$225)+'СЕТ СН'!$F$12</f>
        <v>0</v>
      </c>
    </row>
    <row r="236" spans="1:27" ht="15.75" hidden="1" x14ac:dyDescent="0.2">
      <c r="A236" s="35">
        <f t="shared" si="6"/>
        <v>43535</v>
      </c>
      <c r="B236" s="36">
        <f>SUMIFS(СВЦЭМ!$G$34:$G$777,СВЦЭМ!$A$34:$A$777,$A236,СВЦЭМ!$B$33:$B$776,B$225)+'СЕТ СН'!$F$12</f>
        <v>0</v>
      </c>
      <c r="C236" s="36">
        <f>SUMIFS(СВЦЭМ!$G$34:$G$777,СВЦЭМ!$A$34:$A$777,$A236,СВЦЭМ!$B$33:$B$776,C$225)+'СЕТ СН'!$F$12</f>
        <v>0</v>
      </c>
      <c r="D236" s="36">
        <f>SUMIFS(СВЦЭМ!$G$34:$G$777,СВЦЭМ!$A$34:$A$777,$A236,СВЦЭМ!$B$33:$B$776,D$225)+'СЕТ СН'!$F$12</f>
        <v>0</v>
      </c>
      <c r="E236" s="36">
        <f>SUMIFS(СВЦЭМ!$G$34:$G$777,СВЦЭМ!$A$34:$A$777,$A236,СВЦЭМ!$B$33:$B$776,E$225)+'СЕТ СН'!$F$12</f>
        <v>0</v>
      </c>
      <c r="F236" s="36">
        <f>SUMIFS(СВЦЭМ!$G$34:$G$777,СВЦЭМ!$A$34:$A$777,$A236,СВЦЭМ!$B$33:$B$776,F$225)+'СЕТ СН'!$F$12</f>
        <v>0</v>
      </c>
      <c r="G236" s="36">
        <f>SUMIFS(СВЦЭМ!$G$34:$G$777,СВЦЭМ!$A$34:$A$777,$A236,СВЦЭМ!$B$33:$B$776,G$225)+'СЕТ СН'!$F$12</f>
        <v>0</v>
      </c>
      <c r="H236" s="36">
        <f>SUMIFS(СВЦЭМ!$G$34:$G$777,СВЦЭМ!$A$34:$A$777,$A236,СВЦЭМ!$B$33:$B$776,H$225)+'СЕТ СН'!$F$12</f>
        <v>0</v>
      </c>
      <c r="I236" s="36">
        <f>SUMIFS(СВЦЭМ!$G$34:$G$777,СВЦЭМ!$A$34:$A$777,$A236,СВЦЭМ!$B$33:$B$776,I$225)+'СЕТ СН'!$F$12</f>
        <v>0</v>
      </c>
      <c r="J236" s="36">
        <f>SUMIFS(СВЦЭМ!$G$34:$G$777,СВЦЭМ!$A$34:$A$777,$A236,СВЦЭМ!$B$33:$B$776,J$225)+'СЕТ СН'!$F$12</f>
        <v>0</v>
      </c>
      <c r="K236" s="36">
        <f>SUMIFS(СВЦЭМ!$G$34:$G$777,СВЦЭМ!$A$34:$A$777,$A236,СВЦЭМ!$B$33:$B$776,K$225)+'СЕТ СН'!$F$12</f>
        <v>0</v>
      </c>
      <c r="L236" s="36">
        <f>SUMIFS(СВЦЭМ!$G$34:$G$777,СВЦЭМ!$A$34:$A$777,$A236,СВЦЭМ!$B$33:$B$776,L$225)+'СЕТ СН'!$F$12</f>
        <v>0</v>
      </c>
      <c r="M236" s="36">
        <f>SUMIFS(СВЦЭМ!$G$34:$G$777,СВЦЭМ!$A$34:$A$777,$A236,СВЦЭМ!$B$33:$B$776,M$225)+'СЕТ СН'!$F$12</f>
        <v>0</v>
      </c>
      <c r="N236" s="36">
        <f>SUMIFS(СВЦЭМ!$G$34:$G$777,СВЦЭМ!$A$34:$A$777,$A236,СВЦЭМ!$B$33:$B$776,N$225)+'СЕТ СН'!$F$12</f>
        <v>0</v>
      </c>
      <c r="O236" s="36">
        <f>SUMIFS(СВЦЭМ!$G$34:$G$777,СВЦЭМ!$A$34:$A$777,$A236,СВЦЭМ!$B$33:$B$776,O$225)+'СЕТ СН'!$F$12</f>
        <v>0</v>
      </c>
      <c r="P236" s="36">
        <f>SUMIFS(СВЦЭМ!$G$34:$G$777,СВЦЭМ!$A$34:$A$777,$A236,СВЦЭМ!$B$33:$B$776,P$225)+'СЕТ СН'!$F$12</f>
        <v>0</v>
      </c>
      <c r="Q236" s="36">
        <f>SUMIFS(СВЦЭМ!$G$34:$G$777,СВЦЭМ!$A$34:$A$777,$A236,СВЦЭМ!$B$33:$B$776,Q$225)+'СЕТ СН'!$F$12</f>
        <v>0</v>
      </c>
      <c r="R236" s="36">
        <f>SUMIFS(СВЦЭМ!$G$34:$G$777,СВЦЭМ!$A$34:$A$777,$A236,СВЦЭМ!$B$33:$B$776,R$225)+'СЕТ СН'!$F$12</f>
        <v>0</v>
      </c>
      <c r="S236" s="36">
        <f>SUMIFS(СВЦЭМ!$G$34:$G$777,СВЦЭМ!$A$34:$A$777,$A236,СВЦЭМ!$B$33:$B$776,S$225)+'СЕТ СН'!$F$12</f>
        <v>0</v>
      </c>
      <c r="T236" s="36">
        <f>SUMIFS(СВЦЭМ!$G$34:$G$777,СВЦЭМ!$A$34:$A$777,$A236,СВЦЭМ!$B$33:$B$776,T$225)+'СЕТ СН'!$F$12</f>
        <v>0</v>
      </c>
      <c r="U236" s="36">
        <f>SUMIFS(СВЦЭМ!$G$34:$G$777,СВЦЭМ!$A$34:$A$777,$A236,СВЦЭМ!$B$33:$B$776,U$225)+'СЕТ СН'!$F$12</f>
        <v>0</v>
      </c>
      <c r="V236" s="36">
        <f>SUMIFS(СВЦЭМ!$G$34:$G$777,СВЦЭМ!$A$34:$A$777,$A236,СВЦЭМ!$B$33:$B$776,V$225)+'СЕТ СН'!$F$12</f>
        <v>0</v>
      </c>
      <c r="W236" s="36">
        <f>SUMIFS(СВЦЭМ!$G$34:$G$777,СВЦЭМ!$A$34:$A$777,$A236,СВЦЭМ!$B$33:$B$776,W$225)+'СЕТ СН'!$F$12</f>
        <v>0</v>
      </c>
      <c r="X236" s="36">
        <f>SUMIFS(СВЦЭМ!$G$34:$G$777,СВЦЭМ!$A$34:$A$777,$A236,СВЦЭМ!$B$33:$B$776,X$225)+'СЕТ СН'!$F$12</f>
        <v>0</v>
      </c>
      <c r="Y236" s="36">
        <f>SUMIFS(СВЦЭМ!$G$34:$G$777,СВЦЭМ!$A$34:$A$777,$A236,СВЦЭМ!$B$33:$B$776,Y$225)+'СЕТ СН'!$F$12</f>
        <v>0</v>
      </c>
    </row>
    <row r="237" spans="1:27" ht="15.75" hidden="1" x14ac:dyDescent="0.2">
      <c r="A237" s="35">
        <f t="shared" si="6"/>
        <v>43536</v>
      </c>
      <c r="B237" s="36">
        <f>SUMIFS(СВЦЭМ!$G$34:$G$777,СВЦЭМ!$A$34:$A$777,$A237,СВЦЭМ!$B$33:$B$776,B$225)+'СЕТ СН'!$F$12</f>
        <v>0</v>
      </c>
      <c r="C237" s="36">
        <f>SUMIFS(СВЦЭМ!$G$34:$G$777,СВЦЭМ!$A$34:$A$777,$A237,СВЦЭМ!$B$33:$B$776,C$225)+'СЕТ СН'!$F$12</f>
        <v>0</v>
      </c>
      <c r="D237" s="36">
        <f>SUMIFS(СВЦЭМ!$G$34:$G$777,СВЦЭМ!$A$34:$A$777,$A237,СВЦЭМ!$B$33:$B$776,D$225)+'СЕТ СН'!$F$12</f>
        <v>0</v>
      </c>
      <c r="E237" s="36">
        <f>SUMIFS(СВЦЭМ!$G$34:$G$777,СВЦЭМ!$A$34:$A$777,$A237,СВЦЭМ!$B$33:$B$776,E$225)+'СЕТ СН'!$F$12</f>
        <v>0</v>
      </c>
      <c r="F237" s="36">
        <f>SUMIFS(СВЦЭМ!$G$34:$G$777,СВЦЭМ!$A$34:$A$777,$A237,СВЦЭМ!$B$33:$B$776,F$225)+'СЕТ СН'!$F$12</f>
        <v>0</v>
      </c>
      <c r="G237" s="36">
        <f>SUMIFS(СВЦЭМ!$G$34:$G$777,СВЦЭМ!$A$34:$A$777,$A237,СВЦЭМ!$B$33:$B$776,G$225)+'СЕТ СН'!$F$12</f>
        <v>0</v>
      </c>
      <c r="H237" s="36">
        <f>SUMIFS(СВЦЭМ!$G$34:$G$777,СВЦЭМ!$A$34:$A$777,$A237,СВЦЭМ!$B$33:$B$776,H$225)+'СЕТ СН'!$F$12</f>
        <v>0</v>
      </c>
      <c r="I237" s="36">
        <f>SUMIFS(СВЦЭМ!$G$34:$G$777,СВЦЭМ!$A$34:$A$777,$A237,СВЦЭМ!$B$33:$B$776,I$225)+'СЕТ СН'!$F$12</f>
        <v>0</v>
      </c>
      <c r="J237" s="36">
        <f>SUMIFS(СВЦЭМ!$G$34:$G$777,СВЦЭМ!$A$34:$A$777,$A237,СВЦЭМ!$B$33:$B$776,J$225)+'СЕТ СН'!$F$12</f>
        <v>0</v>
      </c>
      <c r="K237" s="36">
        <f>SUMIFS(СВЦЭМ!$G$34:$G$777,СВЦЭМ!$A$34:$A$777,$A237,СВЦЭМ!$B$33:$B$776,K$225)+'СЕТ СН'!$F$12</f>
        <v>0</v>
      </c>
      <c r="L237" s="36">
        <f>SUMIFS(СВЦЭМ!$G$34:$G$777,СВЦЭМ!$A$34:$A$777,$A237,СВЦЭМ!$B$33:$B$776,L$225)+'СЕТ СН'!$F$12</f>
        <v>0</v>
      </c>
      <c r="M237" s="36">
        <f>SUMIFS(СВЦЭМ!$G$34:$G$777,СВЦЭМ!$A$34:$A$777,$A237,СВЦЭМ!$B$33:$B$776,M$225)+'СЕТ СН'!$F$12</f>
        <v>0</v>
      </c>
      <c r="N237" s="36">
        <f>SUMIFS(СВЦЭМ!$G$34:$G$777,СВЦЭМ!$A$34:$A$777,$A237,СВЦЭМ!$B$33:$B$776,N$225)+'СЕТ СН'!$F$12</f>
        <v>0</v>
      </c>
      <c r="O237" s="36">
        <f>SUMIFS(СВЦЭМ!$G$34:$G$777,СВЦЭМ!$A$34:$A$777,$A237,СВЦЭМ!$B$33:$B$776,O$225)+'СЕТ СН'!$F$12</f>
        <v>0</v>
      </c>
      <c r="P237" s="36">
        <f>SUMIFS(СВЦЭМ!$G$34:$G$777,СВЦЭМ!$A$34:$A$777,$A237,СВЦЭМ!$B$33:$B$776,P$225)+'СЕТ СН'!$F$12</f>
        <v>0</v>
      </c>
      <c r="Q237" s="36">
        <f>SUMIFS(СВЦЭМ!$G$34:$G$777,СВЦЭМ!$A$34:$A$777,$A237,СВЦЭМ!$B$33:$B$776,Q$225)+'СЕТ СН'!$F$12</f>
        <v>0</v>
      </c>
      <c r="R237" s="36">
        <f>SUMIFS(СВЦЭМ!$G$34:$G$777,СВЦЭМ!$A$34:$A$777,$A237,СВЦЭМ!$B$33:$B$776,R$225)+'СЕТ СН'!$F$12</f>
        <v>0</v>
      </c>
      <c r="S237" s="36">
        <f>SUMIFS(СВЦЭМ!$G$34:$G$777,СВЦЭМ!$A$34:$A$777,$A237,СВЦЭМ!$B$33:$B$776,S$225)+'СЕТ СН'!$F$12</f>
        <v>0</v>
      </c>
      <c r="T237" s="36">
        <f>SUMIFS(СВЦЭМ!$G$34:$G$777,СВЦЭМ!$A$34:$A$777,$A237,СВЦЭМ!$B$33:$B$776,T$225)+'СЕТ СН'!$F$12</f>
        <v>0</v>
      </c>
      <c r="U237" s="36">
        <f>SUMIFS(СВЦЭМ!$G$34:$G$777,СВЦЭМ!$A$34:$A$777,$A237,СВЦЭМ!$B$33:$B$776,U$225)+'СЕТ СН'!$F$12</f>
        <v>0</v>
      </c>
      <c r="V237" s="36">
        <f>SUMIFS(СВЦЭМ!$G$34:$G$777,СВЦЭМ!$A$34:$A$777,$A237,СВЦЭМ!$B$33:$B$776,V$225)+'СЕТ СН'!$F$12</f>
        <v>0</v>
      </c>
      <c r="W237" s="36">
        <f>SUMIFS(СВЦЭМ!$G$34:$G$777,СВЦЭМ!$A$34:$A$777,$A237,СВЦЭМ!$B$33:$B$776,W$225)+'СЕТ СН'!$F$12</f>
        <v>0</v>
      </c>
      <c r="X237" s="36">
        <f>SUMIFS(СВЦЭМ!$G$34:$G$777,СВЦЭМ!$A$34:$A$777,$A237,СВЦЭМ!$B$33:$B$776,X$225)+'СЕТ СН'!$F$12</f>
        <v>0</v>
      </c>
      <c r="Y237" s="36">
        <f>SUMIFS(СВЦЭМ!$G$34:$G$777,СВЦЭМ!$A$34:$A$777,$A237,СВЦЭМ!$B$33:$B$776,Y$225)+'СЕТ СН'!$F$12</f>
        <v>0</v>
      </c>
    </row>
    <row r="238" spans="1:27" ht="15.75" hidden="1" x14ac:dyDescent="0.2">
      <c r="A238" s="35">
        <f t="shared" si="6"/>
        <v>43537</v>
      </c>
      <c r="B238" s="36">
        <f>SUMIFS(СВЦЭМ!$G$34:$G$777,СВЦЭМ!$A$34:$A$777,$A238,СВЦЭМ!$B$33:$B$776,B$225)+'СЕТ СН'!$F$12</f>
        <v>0</v>
      </c>
      <c r="C238" s="36">
        <f>SUMIFS(СВЦЭМ!$G$34:$G$777,СВЦЭМ!$A$34:$A$777,$A238,СВЦЭМ!$B$33:$B$776,C$225)+'СЕТ СН'!$F$12</f>
        <v>0</v>
      </c>
      <c r="D238" s="36">
        <f>SUMIFS(СВЦЭМ!$G$34:$G$777,СВЦЭМ!$A$34:$A$777,$A238,СВЦЭМ!$B$33:$B$776,D$225)+'СЕТ СН'!$F$12</f>
        <v>0</v>
      </c>
      <c r="E238" s="36">
        <f>SUMIFS(СВЦЭМ!$G$34:$G$777,СВЦЭМ!$A$34:$A$777,$A238,СВЦЭМ!$B$33:$B$776,E$225)+'СЕТ СН'!$F$12</f>
        <v>0</v>
      </c>
      <c r="F238" s="36">
        <f>SUMIFS(СВЦЭМ!$G$34:$G$777,СВЦЭМ!$A$34:$A$777,$A238,СВЦЭМ!$B$33:$B$776,F$225)+'СЕТ СН'!$F$12</f>
        <v>0</v>
      </c>
      <c r="G238" s="36">
        <f>SUMIFS(СВЦЭМ!$G$34:$G$777,СВЦЭМ!$A$34:$A$777,$A238,СВЦЭМ!$B$33:$B$776,G$225)+'СЕТ СН'!$F$12</f>
        <v>0</v>
      </c>
      <c r="H238" s="36">
        <f>SUMIFS(СВЦЭМ!$G$34:$G$777,СВЦЭМ!$A$34:$A$777,$A238,СВЦЭМ!$B$33:$B$776,H$225)+'СЕТ СН'!$F$12</f>
        <v>0</v>
      </c>
      <c r="I238" s="36">
        <f>SUMIFS(СВЦЭМ!$G$34:$G$777,СВЦЭМ!$A$34:$A$777,$A238,СВЦЭМ!$B$33:$B$776,I$225)+'СЕТ СН'!$F$12</f>
        <v>0</v>
      </c>
      <c r="J238" s="36">
        <f>SUMIFS(СВЦЭМ!$G$34:$G$777,СВЦЭМ!$A$34:$A$777,$A238,СВЦЭМ!$B$33:$B$776,J$225)+'СЕТ СН'!$F$12</f>
        <v>0</v>
      </c>
      <c r="K238" s="36">
        <f>SUMIFS(СВЦЭМ!$G$34:$G$777,СВЦЭМ!$A$34:$A$777,$A238,СВЦЭМ!$B$33:$B$776,K$225)+'СЕТ СН'!$F$12</f>
        <v>0</v>
      </c>
      <c r="L238" s="36">
        <f>SUMIFS(СВЦЭМ!$G$34:$G$777,СВЦЭМ!$A$34:$A$777,$A238,СВЦЭМ!$B$33:$B$776,L$225)+'СЕТ СН'!$F$12</f>
        <v>0</v>
      </c>
      <c r="M238" s="36">
        <f>SUMIFS(СВЦЭМ!$G$34:$G$777,СВЦЭМ!$A$34:$A$777,$A238,СВЦЭМ!$B$33:$B$776,M$225)+'СЕТ СН'!$F$12</f>
        <v>0</v>
      </c>
      <c r="N238" s="36">
        <f>SUMIFS(СВЦЭМ!$G$34:$G$777,СВЦЭМ!$A$34:$A$777,$A238,СВЦЭМ!$B$33:$B$776,N$225)+'СЕТ СН'!$F$12</f>
        <v>0</v>
      </c>
      <c r="O238" s="36">
        <f>SUMIFS(СВЦЭМ!$G$34:$G$777,СВЦЭМ!$A$34:$A$777,$A238,СВЦЭМ!$B$33:$B$776,O$225)+'СЕТ СН'!$F$12</f>
        <v>0</v>
      </c>
      <c r="P238" s="36">
        <f>SUMIFS(СВЦЭМ!$G$34:$G$777,СВЦЭМ!$A$34:$A$777,$A238,СВЦЭМ!$B$33:$B$776,P$225)+'СЕТ СН'!$F$12</f>
        <v>0</v>
      </c>
      <c r="Q238" s="36">
        <f>SUMIFS(СВЦЭМ!$G$34:$G$777,СВЦЭМ!$A$34:$A$777,$A238,СВЦЭМ!$B$33:$B$776,Q$225)+'СЕТ СН'!$F$12</f>
        <v>0</v>
      </c>
      <c r="R238" s="36">
        <f>SUMIFS(СВЦЭМ!$G$34:$G$777,СВЦЭМ!$A$34:$A$777,$A238,СВЦЭМ!$B$33:$B$776,R$225)+'СЕТ СН'!$F$12</f>
        <v>0</v>
      </c>
      <c r="S238" s="36">
        <f>SUMIFS(СВЦЭМ!$G$34:$G$777,СВЦЭМ!$A$34:$A$777,$A238,СВЦЭМ!$B$33:$B$776,S$225)+'СЕТ СН'!$F$12</f>
        <v>0</v>
      </c>
      <c r="T238" s="36">
        <f>SUMIFS(СВЦЭМ!$G$34:$G$777,СВЦЭМ!$A$34:$A$777,$A238,СВЦЭМ!$B$33:$B$776,T$225)+'СЕТ СН'!$F$12</f>
        <v>0</v>
      </c>
      <c r="U238" s="36">
        <f>SUMIFS(СВЦЭМ!$G$34:$G$777,СВЦЭМ!$A$34:$A$777,$A238,СВЦЭМ!$B$33:$B$776,U$225)+'СЕТ СН'!$F$12</f>
        <v>0</v>
      </c>
      <c r="V238" s="36">
        <f>SUMIFS(СВЦЭМ!$G$34:$G$777,СВЦЭМ!$A$34:$A$777,$A238,СВЦЭМ!$B$33:$B$776,V$225)+'СЕТ СН'!$F$12</f>
        <v>0</v>
      </c>
      <c r="W238" s="36">
        <f>SUMIFS(СВЦЭМ!$G$34:$G$777,СВЦЭМ!$A$34:$A$777,$A238,СВЦЭМ!$B$33:$B$776,W$225)+'СЕТ СН'!$F$12</f>
        <v>0</v>
      </c>
      <c r="X238" s="36">
        <f>SUMIFS(СВЦЭМ!$G$34:$G$777,СВЦЭМ!$A$34:$A$777,$A238,СВЦЭМ!$B$33:$B$776,X$225)+'СЕТ СН'!$F$12</f>
        <v>0</v>
      </c>
      <c r="Y238" s="36">
        <f>SUMIFS(СВЦЭМ!$G$34:$G$777,СВЦЭМ!$A$34:$A$777,$A238,СВЦЭМ!$B$33:$B$776,Y$225)+'СЕТ СН'!$F$12</f>
        <v>0</v>
      </c>
    </row>
    <row r="239" spans="1:27" ht="15.75" hidden="1" x14ac:dyDescent="0.2">
      <c r="A239" s="35">
        <f t="shared" si="6"/>
        <v>43538</v>
      </c>
      <c r="B239" s="36">
        <f>SUMIFS(СВЦЭМ!$G$34:$G$777,СВЦЭМ!$A$34:$A$777,$A239,СВЦЭМ!$B$33:$B$776,B$225)+'СЕТ СН'!$F$12</f>
        <v>0</v>
      </c>
      <c r="C239" s="36">
        <f>SUMIFS(СВЦЭМ!$G$34:$G$777,СВЦЭМ!$A$34:$A$777,$A239,СВЦЭМ!$B$33:$B$776,C$225)+'СЕТ СН'!$F$12</f>
        <v>0</v>
      </c>
      <c r="D239" s="36">
        <f>SUMIFS(СВЦЭМ!$G$34:$G$777,СВЦЭМ!$A$34:$A$777,$A239,СВЦЭМ!$B$33:$B$776,D$225)+'СЕТ СН'!$F$12</f>
        <v>0</v>
      </c>
      <c r="E239" s="36">
        <f>SUMIFS(СВЦЭМ!$G$34:$G$777,СВЦЭМ!$A$34:$A$777,$A239,СВЦЭМ!$B$33:$B$776,E$225)+'СЕТ СН'!$F$12</f>
        <v>0</v>
      </c>
      <c r="F239" s="36">
        <f>SUMIFS(СВЦЭМ!$G$34:$G$777,СВЦЭМ!$A$34:$A$777,$A239,СВЦЭМ!$B$33:$B$776,F$225)+'СЕТ СН'!$F$12</f>
        <v>0</v>
      </c>
      <c r="G239" s="36">
        <f>SUMIFS(СВЦЭМ!$G$34:$G$777,СВЦЭМ!$A$34:$A$777,$A239,СВЦЭМ!$B$33:$B$776,G$225)+'СЕТ СН'!$F$12</f>
        <v>0</v>
      </c>
      <c r="H239" s="36">
        <f>SUMIFS(СВЦЭМ!$G$34:$G$777,СВЦЭМ!$A$34:$A$777,$A239,СВЦЭМ!$B$33:$B$776,H$225)+'СЕТ СН'!$F$12</f>
        <v>0</v>
      </c>
      <c r="I239" s="36">
        <f>SUMIFS(СВЦЭМ!$G$34:$G$777,СВЦЭМ!$A$34:$A$777,$A239,СВЦЭМ!$B$33:$B$776,I$225)+'СЕТ СН'!$F$12</f>
        <v>0</v>
      </c>
      <c r="J239" s="36">
        <f>SUMIFS(СВЦЭМ!$G$34:$G$777,СВЦЭМ!$A$34:$A$777,$A239,СВЦЭМ!$B$33:$B$776,J$225)+'СЕТ СН'!$F$12</f>
        <v>0</v>
      </c>
      <c r="K239" s="36">
        <f>SUMIFS(СВЦЭМ!$G$34:$G$777,СВЦЭМ!$A$34:$A$777,$A239,СВЦЭМ!$B$33:$B$776,K$225)+'СЕТ СН'!$F$12</f>
        <v>0</v>
      </c>
      <c r="L239" s="36">
        <f>SUMIFS(СВЦЭМ!$G$34:$G$777,СВЦЭМ!$A$34:$A$777,$A239,СВЦЭМ!$B$33:$B$776,L$225)+'СЕТ СН'!$F$12</f>
        <v>0</v>
      </c>
      <c r="M239" s="36">
        <f>SUMIFS(СВЦЭМ!$G$34:$G$777,СВЦЭМ!$A$34:$A$777,$A239,СВЦЭМ!$B$33:$B$776,M$225)+'СЕТ СН'!$F$12</f>
        <v>0</v>
      </c>
      <c r="N239" s="36">
        <f>SUMIFS(СВЦЭМ!$G$34:$G$777,СВЦЭМ!$A$34:$A$777,$A239,СВЦЭМ!$B$33:$B$776,N$225)+'СЕТ СН'!$F$12</f>
        <v>0</v>
      </c>
      <c r="O239" s="36">
        <f>SUMIFS(СВЦЭМ!$G$34:$G$777,СВЦЭМ!$A$34:$A$777,$A239,СВЦЭМ!$B$33:$B$776,O$225)+'СЕТ СН'!$F$12</f>
        <v>0</v>
      </c>
      <c r="P239" s="36">
        <f>SUMIFS(СВЦЭМ!$G$34:$G$777,СВЦЭМ!$A$34:$A$777,$A239,СВЦЭМ!$B$33:$B$776,P$225)+'СЕТ СН'!$F$12</f>
        <v>0</v>
      </c>
      <c r="Q239" s="36">
        <f>SUMIFS(СВЦЭМ!$G$34:$G$777,СВЦЭМ!$A$34:$A$777,$A239,СВЦЭМ!$B$33:$B$776,Q$225)+'СЕТ СН'!$F$12</f>
        <v>0</v>
      </c>
      <c r="R239" s="36">
        <f>SUMIFS(СВЦЭМ!$G$34:$G$777,СВЦЭМ!$A$34:$A$777,$A239,СВЦЭМ!$B$33:$B$776,R$225)+'СЕТ СН'!$F$12</f>
        <v>0</v>
      </c>
      <c r="S239" s="36">
        <f>SUMIFS(СВЦЭМ!$G$34:$G$777,СВЦЭМ!$A$34:$A$777,$A239,СВЦЭМ!$B$33:$B$776,S$225)+'СЕТ СН'!$F$12</f>
        <v>0</v>
      </c>
      <c r="T239" s="36">
        <f>SUMIFS(СВЦЭМ!$G$34:$G$777,СВЦЭМ!$A$34:$A$777,$A239,СВЦЭМ!$B$33:$B$776,T$225)+'СЕТ СН'!$F$12</f>
        <v>0</v>
      </c>
      <c r="U239" s="36">
        <f>SUMIFS(СВЦЭМ!$G$34:$G$777,СВЦЭМ!$A$34:$A$777,$A239,СВЦЭМ!$B$33:$B$776,U$225)+'СЕТ СН'!$F$12</f>
        <v>0</v>
      </c>
      <c r="V239" s="36">
        <f>SUMIFS(СВЦЭМ!$G$34:$G$777,СВЦЭМ!$A$34:$A$777,$A239,СВЦЭМ!$B$33:$B$776,V$225)+'СЕТ СН'!$F$12</f>
        <v>0</v>
      </c>
      <c r="W239" s="36">
        <f>SUMIFS(СВЦЭМ!$G$34:$G$777,СВЦЭМ!$A$34:$A$777,$A239,СВЦЭМ!$B$33:$B$776,W$225)+'СЕТ СН'!$F$12</f>
        <v>0</v>
      </c>
      <c r="X239" s="36">
        <f>SUMIFS(СВЦЭМ!$G$34:$G$777,СВЦЭМ!$A$34:$A$777,$A239,СВЦЭМ!$B$33:$B$776,X$225)+'СЕТ СН'!$F$12</f>
        <v>0</v>
      </c>
      <c r="Y239" s="36">
        <f>SUMIFS(СВЦЭМ!$G$34:$G$777,СВЦЭМ!$A$34:$A$777,$A239,СВЦЭМ!$B$33:$B$776,Y$225)+'СЕТ СН'!$F$12</f>
        <v>0</v>
      </c>
    </row>
    <row r="240" spans="1:27" ht="15.75" hidden="1" x14ac:dyDescent="0.2">
      <c r="A240" s="35">
        <f t="shared" si="6"/>
        <v>43539</v>
      </c>
      <c r="B240" s="36">
        <f>SUMIFS(СВЦЭМ!$G$34:$G$777,СВЦЭМ!$A$34:$A$777,$A240,СВЦЭМ!$B$33:$B$776,B$225)+'СЕТ СН'!$F$12</f>
        <v>0</v>
      </c>
      <c r="C240" s="36">
        <f>SUMIFS(СВЦЭМ!$G$34:$G$777,СВЦЭМ!$A$34:$A$777,$A240,СВЦЭМ!$B$33:$B$776,C$225)+'СЕТ СН'!$F$12</f>
        <v>0</v>
      </c>
      <c r="D240" s="36">
        <f>SUMIFS(СВЦЭМ!$G$34:$G$777,СВЦЭМ!$A$34:$A$777,$A240,СВЦЭМ!$B$33:$B$776,D$225)+'СЕТ СН'!$F$12</f>
        <v>0</v>
      </c>
      <c r="E240" s="36">
        <f>SUMIFS(СВЦЭМ!$G$34:$G$777,СВЦЭМ!$A$34:$A$777,$A240,СВЦЭМ!$B$33:$B$776,E$225)+'СЕТ СН'!$F$12</f>
        <v>0</v>
      </c>
      <c r="F240" s="36">
        <f>SUMIFS(СВЦЭМ!$G$34:$G$777,СВЦЭМ!$A$34:$A$777,$A240,СВЦЭМ!$B$33:$B$776,F$225)+'СЕТ СН'!$F$12</f>
        <v>0</v>
      </c>
      <c r="G240" s="36">
        <f>SUMIFS(СВЦЭМ!$G$34:$G$777,СВЦЭМ!$A$34:$A$777,$A240,СВЦЭМ!$B$33:$B$776,G$225)+'СЕТ СН'!$F$12</f>
        <v>0</v>
      </c>
      <c r="H240" s="36">
        <f>SUMIFS(СВЦЭМ!$G$34:$G$777,СВЦЭМ!$A$34:$A$777,$A240,СВЦЭМ!$B$33:$B$776,H$225)+'СЕТ СН'!$F$12</f>
        <v>0</v>
      </c>
      <c r="I240" s="36">
        <f>SUMIFS(СВЦЭМ!$G$34:$G$777,СВЦЭМ!$A$34:$A$777,$A240,СВЦЭМ!$B$33:$B$776,I$225)+'СЕТ СН'!$F$12</f>
        <v>0</v>
      </c>
      <c r="J240" s="36">
        <f>SUMIFS(СВЦЭМ!$G$34:$G$777,СВЦЭМ!$A$34:$A$777,$A240,СВЦЭМ!$B$33:$B$776,J$225)+'СЕТ СН'!$F$12</f>
        <v>0</v>
      </c>
      <c r="K240" s="36">
        <f>SUMIFS(СВЦЭМ!$G$34:$G$777,СВЦЭМ!$A$34:$A$777,$A240,СВЦЭМ!$B$33:$B$776,K$225)+'СЕТ СН'!$F$12</f>
        <v>0</v>
      </c>
      <c r="L240" s="36">
        <f>SUMIFS(СВЦЭМ!$G$34:$G$777,СВЦЭМ!$A$34:$A$777,$A240,СВЦЭМ!$B$33:$B$776,L$225)+'СЕТ СН'!$F$12</f>
        <v>0</v>
      </c>
      <c r="M240" s="36">
        <f>SUMIFS(СВЦЭМ!$G$34:$G$777,СВЦЭМ!$A$34:$A$777,$A240,СВЦЭМ!$B$33:$B$776,M$225)+'СЕТ СН'!$F$12</f>
        <v>0</v>
      </c>
      <c r="N240" s="36">
        <f>SUMIFS(СВЦЭМ!$G$34:$G$777,СВЦЭМ!$A$34:$A$777,$A240,СВЦЭМ!$B$33:$B$776,N$225)+'СЕТ СН'!$F$12</f>
        <v>0</v>
      </c>
      <c r="O240" s="36">
        <f>SUMIFS(СВЦЭМ!$G$34:$G$777,СВЦЭМ!$A$34:$A$777,$A240,СВЦЭМ!$B$33:$B$776,O$225)+'СЕТ СН'!$F$12</f>
        <v>0</v>
      </c>
      <c r="P240" s="36">
        <f>SUMIFS(СВЦЭМ!$G$34:$G$777,СВЦЭМ!$A$34:$A$777,$A240,СВЦЭМ!$B$33:$B$776,P$225)+'СЕТ СН'!$F$12</f>
        <v>0</v>
      </c>
      <c r="Q240" s="36">
        <f>SUMIFS(СВЦЭМ!$G$34:$G$777,СВЦЭМ!$A$34:$A$777,$A240,СВЦЭМ!$B$33:$B$776,Q$225)+'СЕТ СН'!$F$12</f>
        <v>0</v>
      </c>
      <c r="R240" s="36">
        <f>SUMIFS(СВЦЭМ!$G$34:$G$777,СВЦЭМ!$A$34:$A$777,$A240,СВЦЭМ!$B$33:$B$776,R$225)+'СЕТ СН'!$F$12</f>
        <v>0</v>
      </c>
      <c r="S240" s="36">
        <f>SUMIFS(СВЦЭМ!$G$34:$G$777,СВЦЭМ!$A$34:$A$777,$A240,СВЦЭМ!$B$33:$B$776,S$225)+'СЕТ СН'!$F$12</f>
        <v>0</v>
      </c>
      <c r="T240" s="36">
        <f>SUMIFS(СВЦЭМ!$G$34:$G$777,СВЦЭМ!$A$34:$A$777,$A240,СВЦЭМ!$B$33:$B$776,T$225)+'СЕТ СН'!$F$12</f>
        <v>0</v>
      </c>
      <c r="U240" s="36">
        <f>SUMIFS(СВЦЭМ!$G$34:$G$777,СВЦЭМ!$A$34:$A$777,$A240,СВЦЭМ!$B$33:$B$776,U$225)+'СЕТ СН'!$F$12</f>
        <v>0</v>
      </c>
      <c r="V240" s="36">
        <f>SUMIFS(СВЦЭМ!$G$34:$G$777,СВЦЭМ!$A$34:$A$777,$A240,СВЦЭМ!$B$33:$B$776,V$225)+'СЕТ СН'!$F$12</f>
        <v>0</v>
      </c>
      <c r="W240" s="36">
        <f>SUMIFS(СВЦЭМ!$G$34:$G$777,СВЦЭМ!$A$34:$A$777,$A240,СВЦЭМ!$B$33:$B$776,W$225)+'СЕТ СН'!$F$12</f>
        <v>0</v>
      </c>
      <c r="X240" s="36">
        <f>SUMIFS(СВЦЭМ!$G$34:$G$777,СВЦЭМ!$A$34:$A$777,$A240,СВЦЭМ!$B$33:$B$776,X$225)+'СЕТ СН'!$F$12</f>
        <v>0</v>
      </c>
      <c r="Y240" s="36">
        <f>SUMIFS(СВЦЭМ!$G$34:$G$777,СВЦЭМ!$A$34:$A$777,$A240,СВЦЭМ!$B$33:$B$776,Y$225)+'СЕТ СН'!$F$12</f>
        <v>0</v>
      </c>
    </row>
    <row r="241" spans="1:25" ht="15.75" hidden="1" x14ac:dyDescent="0.2">
      <c r="A241" s="35">
        <f t="shared" si="6"/>
        <v>43540</v>
      </c>
      <c r="B241" s="36">
        <f>SUMIFS(СВЦЭМ!$G$34:$G$777,СВЦЭМ!$A$34:$A$777,$A241,СВЦЭМ!$B$33:$B$776,B$225)+'СЕТ СН'!$F$12</f>
        <v>0</v>
      </c>
      <c r="C241" s="36">
        <f>SUMIFS(СВЦЭМ!$G$34:$G$777,СВЦЭМ!$A$34:$A$777,$A241,СВЦЭМ!$B$33:$B$776,C$225)+'СЕТ СН'!$F$12</f>
        <v>0</v>
      </c>
      <c r="D241" s="36">
        <f>SUMIFS(СВЦЭМ!$G$34:$G$777,СВЦЭМ!$A$34:$A$777,$A241,СВЦЭМ!$B$33:$B$776,D$225)+'СЕТ СН'!$F$12</f>
        <v>0</v>
      </c>
      <c r="E241" s="36">
        <f>SUMIFS(СВЦЭМ!$G$34:$G$777,СВЦЭМ!$A$34:$A$777,$A241,СВЦЭМ!$B$33:$B$776,E$225)+'СЕТ СН'!$F$12</f>
        <v>0</v>
      </c>
      <c r="F241" s="36">
        <f>SUMIFS(СВЦЭМ!$G$34:$G$777,СВЦЭМ!$A$34:$A$777,$A241,СВЦЭМ!$B$33:$B$776,F$225)+'СЕТ СН'!$F$12</f>
        <v>0</v>
      </c>
      <c r="G241" s="36">
        <f>SUMIFS(СВЦЭМ!$G$34:$G$777,СВЦЭМ!$A$34:$A$777,$A241,СВЦЭМ!$B$33:$B$776,G$225)+'СЕТ СН'!$F$12</f>
        <v>0</v>
      </c>
      <c r="H241" s="36">
        <f>SUMIFS(СВЦЭМ!$G$34:$G$777,СВЦЭМ!$A$34:$A$777,$A241,СВЦЭМ!$B$33:$B$776,H$225)+'СЕТ СН'!$F$12</f>
        <v>0</v>
      </c>
      <c r="I241" s="36">
        <f>SUMIFS(СВЦЭМ!$G$34:$G$777,СВЦЭМ!$A$34:$A$777,$A241,СВЦЭМ!$B$33:$B$776,I$225)+'СЕТ СН'!$F$12</f>
        <v>0</v>
      </c>
      <c r="J241" s="36">
        <f>SUMIFS(СВЦЭМ!$G$34:$G$777,СВЦЭМ!$A$34:$A$777,$A241,СВЦЭМ!$B$33:$B$776,J$225)+'СЕТ СН'!$F$12</f>
        <v>0</v>
      </c>
      <c r="K241" s="36">
        <f>SUMIFS(СВЦЭМ!$G$34:$G$777,СВЦЭМ!$A$34:$A$777,$A241,СВЦЭМ!$B$33:$B$776,K$225)+'СЕТ СН'!$F$12</f>
        <v>0</v>
      </c>
      <c r="L241" s="36">
        <f>SUMIFS(СВЦЭМ!$G$34:$G$777,СВЦЭМ!$A$34:$A$777,$A241,СВЦЭМ!$B$33:$B$776,L$225)+'СЕТ СН'!$F$12</f>
        <v>0</v>
      </c>
      <c r="M241" s="36">
        <f>SUMIFS(СВЦЭМ!$G$34:$G$777,СВЦЭМ!$A$34:$A$777,$A241,СВЦЭМ!$B$33:$B$776,M$225)+'СЕТ СН'!$F$12</f>
        <v>0</v>
      </c>
      <c r="N241" s="36">
        <f>SUMIFS(СВЦЭМ!$G$34:$G$777,СВЦЭМ!$A$34:$A$777,$A241,СВЦЭМ!$B$33:$B$776,N$225)+'СЕТ СН'!$F$12</f>
        <v>0</v>
      </c>
      <c r="O241" s="36">
        <f>SUMIFS(СВЦЭМ!$G$34:$G$777,СВЦЭМ!$A$34:$A$777,$A241,СВЦЭМ!$B$33:$B$776,O$225)+'СЕТ СН'!$F$12</f>
        <v>0</v>
      </c>
      <c r="P241" s="36">
        <f>SUMIFS(СВЦЭМ!$G$34:$G$777,СВЦЭМ!$A$34:$A$777,$A241,СВЦЭМ!$B$33:$B$776,P$225)+'СЕТ СН'!$F$12</f>
        <v>0</v>
      </c>
      <c r="Q241" s="36">
        <f>SUMIFS(СВЦЭМ!$G$34:$G$777,СВЦЭМ!$A$34:$A$777,$A241,СВЦЭМ!$B$33:$B$776,Q$225)+'СЕТ СН'!$F$12</f>
        <v>0</v>
      </c>
      <c r="R241" s="36">
        <f>SUMIFS(СВЦЭМ!$G$34:$G$777,СВЦЭМ!$A$34:$A$777,$A241,СВЦЭМ!$B$33:$B$776,R$225)+'СЕТ СН'!$F$12</f>
        <v>0</v>
      </c>
      <c r="S241" s="36">
        <f>SUMIFS(СВЦЭМ!$G$34:$G$777,СВЦЭМ!$A$34:$A$777,$A241,СВЦЭМ!$B$33:$B$776,S$225)+'СЕТ СН'!$F$12</f>
        <v>0</v>
      </c>
      <c r="T241" s="36">
        <f>SUMIFS(СВЦЭМ!$G$34:$G$777,СВЦЭМ!$A$34:$A$777,$A241,СВЦЭМ!$B$33:$B$776,T$225)+'СЕТ СН'!$F$12</f>
        <v>0</v>
      </c>
      <c r="U241" s="36">
        <f>SUMIFS(СВЦЭМ!$G$34:$G$777,СВЦЭМ!$A$34:$A$777,$A241,СВЦЭМ!$B$33:$B$776,U$225)+'СЕТ СН'!$F$12</f>
        <v>0</v>
      </c>
      <c r="V241" s="36">
        <f>SUMIFS(СВЦЭМ!$G$34:$G$777,СВЦЭМ!$A$34:$A$777,$A241,СВЦЭМ!$B$33:$B$776,V$225)+'СЕТ СН'!$F$12</f>
        <v>0</v>
      </c>
      <c r="W241" s="36">
        <f>SUMIFS(СВЦЭМ!$G$34:$G$777,СВЦЭМ!$A$34:$A$777,$A241,СВЦЭМ!$B$33:$B$776,W$225)+'СЕТ СН'!$F$12</f>
        <v>0</v>
      </c>
      <c r="X241" s="36">
        <f>SUMIFS(СВЦЭМ!$G$34:$G$777,СВЦЭМ!$A$34:$A$777,$A241,СВЦЭМ!$B$33:$B$776,X$225)+'СЕТ СН'!$F$12</f>
        <v>0</v>
      </c>
      <c r="Y241" s="36">
        <f>SUMIFS(СВЦЭМ!$G$34:$G$777,СВЦЭМ!$A$34:$A$777,$A241,СВЦЭМ!$B$33:$B$776,Y$225)+'СЕТ СН'!$F$12</f>
        <v>0</v>
      </c>
    </row>
    <row r="242" spans="1:25" ht="15.75" hidden="1" x14ac:dyDescent="0.2">
      <c r="A242" s="35">
        <f t="shared" si="6"/>
        <v>43541</v>
      </c>
      <c r="B242" s="36">
        <f>SUMIFS(СВЦЭМ!$G$34:$G$777,СВЦЭМ!$A$34:$A$777,$A242,СВЦЭМ!$B$33:$B$776,B$225)+'СЕТ СН'!$F$12</f>
        <v>0</v>
      </c>
      <c r="C242" s="36">
        <f>SUMIFS(СВЦЭМ!$G$34:$G$777,СВЦЭМ!$A$34:$A$777,$A242,СВЦЭМ!$B$33:$B$776,C$225)+'СЕТ СН'!$F$12</f>
        <v>0</v>
      </c>
      <c r="D242" s="36">
        <f>SUMIFS(СВЦЭМ!$G$34:$G$777,СВЦЭМ!$A$34:$A$777,$A242,СВЦЭМ!$B$33:$B$776,D$225)+'СЕТ СН'!$F$12</f>
        <v>0</v>
      </c>
      <c r="E242" s="36">
        <f>SUMIFS(СВЦЭМ!$G$34:$G$777,СВЦЭМ!$A$34:$A$777,$A242,СВЦЭМ!$B$33:$B$776,E$225)+'СЕТ СН'!$F$12</f>
        <v>0</v>
      </c>
      <c r="F242" s="36">
        <f>SUMIFS(СВЦЭМ!$G$34:$G$777,СВЦЭМ!$A$34:$A$777,$A242,СВЦЭМ!$B$33:$B$776,F$225)+'СЕТ СН'!$F$12</f>
        <v>0</v>
      </c>
      <c r="G242" s="36">
        <f>SUMIFS(СВЦЭМ!$G$34:$G$777,СВЦЭМ!$A$34:$A$777,$A242,СВЦЭМ!$B$33:$B$776,G$225)+'СЕТ СН'!$F$12</f>
        <v>0</v>
      </c>
      <c r="H242" s="36">
        <f>SUMIFS(СВЦЭМ!$G$34:$G$777,СВЦЭМ!$A$34:$A$777,$A242,СВЦЭМ!$B$33:$B$776,H$225)+'СЕТ СН'!$F$12</f>
        <v>0</v>
      </c>
      <c r="I242" s="36">
        <f>SUMIFS(СВЦЭМ!$G$34:$G$777,СВЦЭМ!$A$34:$A$777,$A242,СВЦЭМ!$B$33:$B$776,I$225)+'СЕТ СН'!$F$12</f>
        <v>0</v>
      </c>
      <c r="J242" s="36">
        <f>SUMIFS(СВЦЭМ!$G$34:$G$777,СВЦЭМ!$A$34:$A$777,$A242,СВЦЭМ!$B$33:$B$776,J$225)+'СЕТ СН'!$F$12</f>
        <v>0</v>
      </c>
      <c r="K242" s="36">
        <f>SUMIFS(СВЦЭМ!$G$34:$G$777,СВЦЭМ!$A$34:$A$777,$A242,СВЦЭМ!$B$33:$B$776,K$225)+'СЕТ СН'!$F$12</f>
        <v>0</v>
      </c>
      <c r="L242" s="36">
        <f>SUMIFS(СВЦЭМ!$G$34:$G$777,СВЦЭМ!$A$34:$A$777,$A242,СВЦЭМ!$B$33:$B$776,L$225)+'СЕТ СН'!$F$12</f>
        <v>0</v>
      </c>
      <c r="M242" s="36">
        <f>SUMIFS(СВЦЭМ!$G$34:$G$777,СВЦЭМ!$A$34:$A$777,$A242,СВЦЭМ!$B$33:$B$776,M$225)+'СЕТ СН'!$F$12</f>
        <v>0</v>
      </c>
      <c r="N242" s="36">
        <f>SUMIFS(СВЦЭМ!$G$34:$G$777,СВЦЭМ!$A$34:$A$777,$A242,СВЦЭМ!$B$33:$B$776,N$225)+'СЕТ СН'!$F$12</f>
        <v>0</v>
      </c>
      <c r="O242" s="36">
        <f>SUMIFS(СВЦЭМ!$G$34:$G$777,СВЦЭМ!$A$34:$A$777,$A242,СВЦЭМ!$B$33:$B$776,O$225)+'СЕТ СН'!$F$12</f>
        <v>0</v>
      </c>
      <c r="P242" s="36">
        <f>SUMIFS(СВЦЭМ!$G$34:$G$777,СВЦЭМ!$A$34:$A$777,$A242,СВЦЭМ!$B$33:$B$776,P$225)+'СЕТ СН'!$F$12</f>
        <v>0</v>
      </c>
      <c r="Q242" s="36">
        <f>SUMIFS(СВЦЭМ!$G$34:$G$777,СВЦЭМ!$A$34:$A$777,$A242,СВЦЭМ!$B$33:$B$776,Q$225)+'СЕТ СН'!$F$12</f>
        <v>0</v>
      </c>
      <c r="R242" s="36">
        <f>SUMIFS(СВЦЭМ!$G$34:$G$777,СВЦЭМ!$A$34:$A$777,$A242,СВЦЭМ!$B$33:$B$776,R$225)+'СЕТ СН'!$F$12</f>
        <v>0</v>
      </c>
      <c r="S242" s="36">
        <f>SUMIFS(СВЦЭМ!$G$34:$G$777,СВЦЭМ!$A$34:$A$777,$A242,СВЦЭМ!$B$33:$B$776,S$225)+'СЕТ СН'!$F$12</f>
        <v>0</v>
      </c>
      <c r="T242" s="36">
        <f>SUMIFS(СВЦЭМ!$G$34:$G$777,СВЦЭМ!$A$34:$A$777,$A242,СВЦЭМ!$B$33:$B$776,T$225)+'СЕТ СН'!$F$12</f>
        <v>0</v>
      </c>
      <c r="U242" s="36">
        <f>SUMIFS(СВЦЭМ!$G$34:$G$777,СВЦЭМ!$A$34:$A$777,$A242,СВЦЭМ!$B$33:$B$776,U$225)+'СЕТ СН'!$F$12</f>
        <v>0</v>
      </c>
      <c r="V242" s="36">
        <f>SUMIFS(СВЦЭМ!$G$34:$G$777,СВЦЭМ!$A$34:$A$777,$A242,СВЦЭМ!$B$33:$B$776,V$225)+'СЕТ СН'!$F$12</f>
        <v>0</v>
      </c>
      <c r="W242" s="36">
        <f>SUMIFS(СВЦЭМ!$G$34:$G$777,СВЦЭМ!$A$34:$A$777,$A242,СВЦЭМ!$B$33:$B$776,W$225)+'СЕТ СН'!$F$12</f>
        <v>0</v>
      </c>
      <c r="X242" s="36">
        <f>SUMIFS(СВЦЭМ!$G$34:$G$777,СВЦЭМ!$A$34:$A$777,$A242,СВЦЭМ!$B$33:$B$776,X$225)+'СЕТ СН'!$F$12</f>
        <v>0</v>
      </c>
      <c r="Y242" s="36">
        <f>SUMIFS(СВЦЭМ!$G$34:$G$777,СВЦЭМ!$A$34:$A$777,$A242,СВЦЭМ!$B$33:$B$776,Y$225)+'СЕТ СН'!$F$12</f>
        <v>0</v>
      </c>
    </row>
    <row r="243" spans="1:25" ht="15.75" hidden="1" x14ac:dyDescent="0.2">
      <c r="A243" s="35">
        <f t="shared" si="6"/>
        <v>43542</v>
      </c>
      <c r="B243" s="36">
        <f>SUMIFS(СВЦЭМ!$G$34:$G$777,СВЦЭМ!$A$34:$A$777,$A243,СВЦЭМ!$B$33:$B$776,B$225)+'СЕТ СН'!$F$12</f>
        <v>0</v>
      </c>
      <c r="C243" s="36">
        <f>SUMIFS(СВЦЭМ!$G$34:$G$777,СВЦЭМ!$A$34:$A$777,$A243,СВЦЭМ!$B$33:$B$776,C$225)+'СЕТ СН'!$F$12</f>
        <v>0</v>
      </c>
      <c r="D243" s="36">
        <f>SUMIFS(СВЦЭМ!$G$34:$G$777,СВЦЭМ!$A$34:$A$777,$A243,СВЦЭМ!$B$33:$B$776,D$225)+'СЕТ СН'!$F$12</f>
        <v>0</v>
      </c>
      <c r="E243" s="36">
        <f>SUMIFS(СВЦЭМ!$G$34:$G$777,СВЦЭМ!$A$34:$A$777,$A243,СВЦЭМ!$B$33:$B$776,E$225)+'СЕТ СН'!$F$12</f>
        <v>0</v>
      </c>
      <c r="F243" s="36">
        <f>SUMIFS(СВЦЭМ!$G$34:$G$777,СВЦЭМ!$A$34:$A$777,$A243,СВЦЭМ!$B$33:$B$776,F$225)+'СЕТ СН'!$F$12</f>
        <v>0</v>
      </c>
      <c r="G243" s="36">
        <f>SUMIFS(СВЦЭМ!$G$34:$G$777,СВЦЭМ!$A$34:$A$777,$A243,СВЦЭМ!$B$33:$B$776,G$225)+'СЕТ СН'!$F$12</f>
        <v>0</v>
      </c>
      <c r="H243" s="36">
        <f>SUMIFS(СВЦЭМ!$G$34:$G$777,СВЦЭМ!$A$34:$A$777,$A243,СВЦЭМ!$B$33:$B$776,H$225)+'СЕТ СН'!$F$12</f>
        <v>0</v>
      </c>
      <c r="I243" s="36">
        <f>SUMIFS(СВЦЭМ!$G$34:$G$777,СВЦЭМ!$A$34:$A$777,$A243,СВЦЭМ!$B$33:$B$776,I$225)+'СЕТ СН'!$F$12</f>
        <v>0</v>
      </c>
      <c r="J243" s="36">
        <f>SUMIFS(СВЦЭМ!$G$34:$G$777,СВЦЭМ!$A$34:$A$777,$A243,СВЦЭМ!$B$33:$B$776,J$225)+'СЕТ СН'!$F$12</f>
        <v>0</v>
      </c>
      <c r="K243" s="36">
        <f>SUMIFS(СВЦЭМ!$G$34:$G$777,СВЦЭМ!$A$34:$A$777,$A243,СВЦЭМ!$B$33:$B$776,K$225)+'СЕТ СН'!$F$12</f>
        <v>0</v>
      </c>
      <c r="L243" s="36">
        <f>SUMIFS(СВЦЭМ!$G$34:$G$777,СВЦЭМ!$A$34:$A$777,$A243,СВЦЭМ!$B$33:$B$776,L$225)+'СЕТ СН'!$F$12</f>
        <v>0</v>
      </c>
      <c r="M243" s="36">
        <f>SUMIFS(СВЦЭМ!$G$34:$G$777,СВЦЭМ!$A$34:$A$777,$A243,СВЦЭМ!$B$33:$B$776,M$225)+'СЕТ СН'!$F$12</f>
        <v>0</v>
      </c>
      <c r="N243" s="36">
        <f>SUMIFS(СВЦЭМ!$G$34:$G$777,СВЦЭМ!$A$34:$A$777,$A243,СВЦЭМ!$B$33:$B$776,N$225)+'СЕТ СН'!$F$12</f>
        <v>0</v>
      </c>
      <c r="O243" s="36">
        <f>SUMIFS(СВЦЭМ!$G$34:$G$777,СВЦЭМ!$A$34:$A$777,$A243,СВЦЭМ!$B$33:$B$776,O$225)+'СЕТ СН'!$F$12</f>
        <v>0</v>
      </c>
      <c r="P243" s="36">
        <f>SUMIFS(СВЦЭМ!$G$34:$G$777,СВЦЭМ!$A$34:$A$777,$A243,СВЦЭМ!$B$33:$B$776,P$225)+'СЕТ СН'!$F$12</f>
        <v>0</v>
      </c>
      <c r="Q243" s="36">
        <f>SUMIFS(СВЦЭМ!$G$34:$G$777,СВЦЭМ!$A$34:$A$777,$A243,СВЦЭМ!$B$33:$B$776,Q$225)+'СЕТ СН'!$F$12</f>
        <v>0</v>
      </c>
      <c r="R243" s="36">
        <f>SUMIFS(СВЦЭМ!$G$34:$G$777,СВЦЭМ!$A$34:$A$777,$A243,СВЦЭМ!$B$33:$B$776,R$225)+'СЕТ СН'!$F$12</f>
        <v>0</v>
      </c>
      <c r="S243" s="36">
        <f>SUMIFS(СВЦЭМ!$G$34:$G$777,СВЦЭМ!$A$34:$A$777,$A243,СВЦЭМ!$B$33:$B$776,S$225)+'СЕТ СН'!$F$12</f>
        <v>0</v>
      </c>
      <c r="T243" s="36">
        <f>SUMIFS(СВЦЭМ!$G$34:$G$777,СВЦЭМ!$A$34:$A$777,$A243,СВЦЭМ!$B$33:$B$776,T$225)+'СЕТ СН'!$F$12</f>
        <v>0</v>
      </c>
      <c r="U243" s="36">
        <f>SUMIFS(СВЦЭМ!$G$34:$G$777,СВЦЭМ!$A$34:$A$777,$A243,СВЦЭМ!$B$33:$B$776,U$225)+'СЕТ СН'!$F$12</f>
        <v>0</v>
      </c>
      <c r="V243" s="36">
        <f>SUMIFS(СВЦЭМ!$G$34:$G$777,СВЦЭМ!$A$34:$A$777,$A243,СВЦЭМ!$B$33:$B$776,V$225)+'СЕТ СН'!$F$12</f>
        <v>0</v>
      </c>
      <c r="W243" s="36">
        <f>SUMIFS(СВЦЭМ!$G$34:$G$777,СВЦЭМ!$A$34:$A$777,$A243,СВЦЭМ!$B$33:$B$776,W$225)+'СЕТ СН'!$F$12</f>
        <v>0</v>
      </c>
      <c r="X243" s="36">
        <f>SUMIFS(СВЦЭМ!$G$34:$G$777,СВЦЭМ!$A$34:$A$777,$A243,СВЦЭМ!$B$33:$B$776,X$225)+'СЕТ СН'!$F$12</f>
        <v>0</v>
      </c>
      <c r="Y243" s="36">
        <f>SUMIFS(СВЦЭМ!$G$34:$G$777,СВЦЭМ!$A$34:$A$777,$A243,СВЦЭМ!$B$33:$B$776,Y$225)+'СЕТ СН'!$F$12</f>
        <v>0</v>
      </c>
    </row>
    <row r="244" spans="1:25" ht="15.75" hidden="1" x14ac:dyDescent="0.2">
      <c r="A244" s="35">
        <f t="shared" si="6"/>
        <v>43543</v>
      </c>
      <c r="B244" s="36">
        <f>SUMIFS(СВЦЭМ!$G$34:$G$777,СВЦЭМ!$A$34:$A$777,$A244,СВЦЭМ!$B$33:$B$776,B$225)+'СЕТ СН'!$F$12</f>
        <v>0</v>
      </c>
      <c r="C244" s="36">
        <f>SUMIFS(СВЦЭМ!$G$34:$G$777,СВЦЭМ!$A$34:$A$777,$A244,СВЦЭМ!$B$33:$B$776,C$225)+'СЕТ СН'!$F$12</f>
        <v>0</v>
      </c>
      <c r="D244" s="36">
        <f>SUMIFS(СВЦЭМ!$G$34:$G$777,СВЦЭМ!$A$34:$A$777,$A244,СВЦЭМ!$B$33:$B$776,D$225)+'СЕТ СН'!$F$12</f>
        <v>0</v>
      </c>
      <c r="E244" s="36">
        <f>SUMIFS(СВЦЭМ!$G$34:$G$777,СВЦЭМ!$A$34:$A$777,$A244,СВЦЭМ!$B$33:$B$776,E$225)+'СЕТ СН'!$F$12</f>
        <v>0</v>
      </c>
      <c r="F244" s="36">
        <f>SUMIFS(СВЦЭМ!$G$34:$G$777,СВЦЭМ!$A$34:$A$777,$A244,СВЦЭМ!$B$33:$B$776,F$225)+'СЕТ СН'!$F$12</f>
        <v>0</v>
      </c>
      <c r="G244" s="36">
        <f>SUMIFS(СВЦЭМ!$G$34:$G$777,СВЦЭМ!$A$34:$A$777,$A244,СВЦЭМ!$B$33:$B$776,G$225)+'СЕТ СН'!$F$12</f>
        <v>0</v>
      </c>
      <c r="H244" s="36">
        <f>SUMIFS(СВЦЭМ!$G$34:$G$777,СВЦЭМ!$A$34:$A$777,$A244,СВЦЭМ!$B$33:$B$776,H$225)+'СЕТ СН'!$F$12</f>
        <v>0</v>
      </c>
      <c r="I244" s="36">
        <f>SUMIFS(СВЦЭМ!$G$34:$G$777,СВЦЭМ!$A$34:$A$777,$A244,СВЦЭМ!$B$33:$B$776,I$225)+'СЕТ СН'!$F$12</f>
        <v>0</v>
      </c>
      <c r="J244" s="36">
        <f>SUMIFS(СВЦЭМ!$G$34:$G$777,СВЦЭМ!$A$34:$A$777,$A244,СВЦЭМ!$B$33:$B$776,J$225)+'СЕТ СН'!$F$12</f>
        <v>0</v>
      </c>
      <c r="K244" s="36">
        <f>SUMIFS(СВЦЭМ!$G$34:$G$777,СВЦЭМ!$A$34:$A$777,$A244,СВЦЭМ!$B$33:$B$776,K$225)+'СЕТ СН'!$F$12</f>
        <v>0</v>
      </c>
      <c r="L244" s="36">
        <f>SUMIFS(СВЦЭМ!$G$34:$G$777,СВЦЭМ!$A$34:$A$777,$A244,СВЦЭМ!$B$33:$B$776,L$225)+'СЕТ СН'!$F$12</f>
        <v>0</v>
      </c>
      <c r="M244" s="36">
        <f>SUMIFS(СВЦЭМ!$G$34:$G$777,СВЦЭМ!$A$34:$A$777,$A244,СВЦЭМ!$B$33:$B$776,M$225)+'СЕТ СН'!$F$12</f>
        <v>0</v>
      </c>
      <c r="N244" s="36">
        <f>SUMIFS(СВЦЭМ!$G$34:$G$777,СВЦЭМ!$A$34:$A$777,$A244,СВЦЭМ!$B$33:$B$776,N$225)+'СЕТ СН'!$F$12</f>
        <v>0</v>
      </c>
      <c r="O244" s="36">
        <f>SUMIFS(СВЦЭМ!$G$34:$G$777,СВЦЭМ!$A$34:$A$777,$A244,СВЦЭМ!$B$33:$B$776,O$225)+'СЕТ СН'!$F$12</f>
        <v>0</v>
      </c>
      <c r="P244" s="36">
        <f>SUMIFS(СВЦЭМ!$G$34:$G$777,СВЦЭМ!$A$34:$A$777,$A244,СВЦЭМ!$B$33:$B$776,P$225)+'СЕТ СН'!$F$12</f>
        <v>0</v>
      </c>
      <c r="Q244" s="36">
        <f>SUMIFS(СВЦЭМ!$G$34:$G$777,СВЦЭМ!$A$34:$A$777,$A244,СВЦЭМ!$B$33:$B$776,Q$225)+'СЕТ СН'!$F$12</f>
        <v>0</v>
      </c>
      <c r="R244" s="36">
        <f>SUMIFS(СВЦЭМ!$G$34:$G$777,СВЦЭМ!$A$34:$A$777,$A244,СВЦЭМ!$B$33:$B$776,R$225)+'СЕТ СН'!$F$12</f>
        <v>0</v>
      </c>
      <c r="S244" s="36">
        <f>SUMIFS(СВЦЭМ!$G$34:$G$777,СВЦЭМ!$A$34:$A$777,$A244,СВЦЭМ!$B$33:$B$776,S$225)+'СЕТ СН'!$F$12</f>
        <v>0</v>
      </c>
      <c r="T244" s="36">
        <f>SUMIFS(СВЦЭМ!$G$34:$G$777,СВЦЭМ!$A$34:$A$777,$A244,СВЦЭМ!$B$33:$B$776,T$225)+'СЕТ СН'!$F$12</f>
        <v>0</v>
      </c>
      <c r="U244" s="36">
        <f>SUMIFS(СВЦЭМ!$G$34:$G$777,СВЦЭМ!$A$34:$A$777,$A244,СВЦЭМ!$B$33:$B$776,U$225)+'СЕТ СН'!$F$12</f>
        <v>0</v>
      </c>
      <c r="V244" s="36">
        <f>SUMIFS(СВЦЭМ!$G$34:$G$777,СВЦЭМ!$A$34:$A$777,$A244,СВЦЭМ!$B$33:$B$776,V$225)+'СЕТ СН'!$F$12</f>
        <v>0</v>
      </c>
      <c r="W244" s="36">
        <f>SUMIFS(СВЦЭМ!$G$34:$G$777,СВЦЭМ!$A$34:$A$777,$A244,СВЦЭМ!$B$33:$B$776,W$225)+'СЕТ СН'!$F$12</f>
        <v>0</v>
      </c>
      <c r="X244" s="36">
        <f>SUMIFS(СВЦЭМ!$G$34:$G$777,СВЦЭМ!$A$34:$A$777,$A244,СВЦЭМ!$B$33:$B$776,X$225)+'СЕТ СН'!$F$12</f>
        <v>0</v>
      </c>
      <c r="Y244" s="36">
        <f>SUMIFS(СВЦЭМ!$G$34:$G$777,СВЦЭМ!$A$34:$A$777,$A244,СВЦЭМ!$B$33:$B$776,Y$225)+'СЕТ СН'!$F$12</f>
        <v>0</v>
      </c>
    </row>
    <row r="245" spans="1:25" ht="15.75" hidden="1" x14ac:dyDescent="0.2">
      <c r="A245" s="35">
        <f t="shared" si="6"/>
        <v>43544</v>
      </c>
      <c r="B245" s="36">
        <f>SUMIFS(СВЦЭМ!$G$34:$G$777,СВЦЭМ!$A$34:$A$777,$A245,СВЦЭМ!$B$33:$B$776,B$225)+'СЕТ СН'!$F$12</f>
        <v>0</v>
      </c>
      <c r="C245" s="36">
        <f>SUMIFS(СВЦЭМ!$G$34:$G$777,СВЦЭМ!$A$34:$A$777,$A245,СВЦЭМ!$B$33:$B$776,C$225)+'СЕТ СН'!$F$12</f>
        <v>0</v>
      </c>
      <c r="D245" s="36">
        <f>SUMIFS(СВЦЭМ!$G$34:$G$777,СВЦЭМ!$A$34:$A$777,$A245,СВЦЭМ!$B$33:$B$776,D$225)+'СЕТ СН'!$F$12</f>
        <v>0</v>
      </c>
      <c r="E245" s="36">
        <f>SUMIFS(СВЦЭМ!$G$34:$G$777,СВЦЭМ!$A$34:$A$777,$A245,СВЦЭМ!$B$33:$B$776,E$225)+'СЕТ СН'!$F$12</f>
        <v>0</v>
      </c>
      <c r="F245" s="36">
        <f>SUMIFS(СВЦЭМ!$G$34:$G$777,СВЦЭМ!$A$34:$A$777,$A245,СВЦЭМ!$B$33:$B$776,F$225)+'СЕТ СН'!$F$12</f>
        <v>0</v>
      </c>
      <c r="G245" s="36">
        <f>SUMIFS(СВЦЭМ!$G$34:$G$777,СВЦЭМ!$A$34:$A$777,$A245,СВЦЭМ!$B$33:$B$776,G$225)+'СЕТ СН'!$F$12</f>
        <v>0</v>
      </c>
      <c r="H245" s="36">
        <f>SUMIFS(СВЦЭМ!$G$34:$G$777,СВЦЭМ!$A$34:$A$777,$A245,СВЦЭМ!$B$33:$B$776,H$225)+'СЕТ СН'!$F$12</f>
        <v>0</v>
      </c>
      <c r="I245" s="36">
        <f>SUMIFS(СВЦЭМ!$G$34:$G$777,СВЦЭМ!$A$34:$A$777,$A245,СВЦЭМ!$B$33:$B$776,I$225)+'СЕТ СН'!$F$12</f>
        <v>0</v>
      </c>
      <c r="J245" s="36">
        <f>SUMIFS(СВЦЭМ!$G$34:$G$777,СВЦЭМ!$A$34:$A$777,$A245,СВЦЭМ!$B$33:$B$776,J$225)+'СЕТ СН'!$F$12</f>
        <v>0</v>
      </c>
      <c r="K245" s="36">
        <f>SUMIFS(СВЦЭМ!$G$34:$G$777,СВЦЭМ!$A$34:$A$777,$A245,СВЦЭМ!$B$33:$B$776,K$225)+'СЕТ СН'!$F$12</f>
        <v>0</v>
      </c>
      <c r="L245" s="36">
        <f>SUMIFS(СВЦЭМ!$G$34:$G$777,СВЦЭМ!$A$34:$A$777,$A245,СВЦЭМ!$B$33:$B$776,L$225)+'СЕТ СН'!$F$12</f>
        <v>0</v>
      </c>
      <c r="M245" s="36">
        <f>SUMIFS(СВЦЭМ!$G$34:$G$777,СВЦЭМ!$A$34:$A$777,$A245,СВЦЭМ!$B$33:$B$776,M$225)+'СЕТ СН'!$F$12</f>
        <v>0</v>
      </c>
      <c r="N245" s="36">
        <f>SUMIFS(СВЦЭМ!$G$34:$G$777,СВЦЭМ!$A$34:$A$777,$A245,СВЦЭМ!$B$33:$B$776,N$225)+'СЕТ СН'!$F$12</f>
        <v>0</v>
      </c>
      <c r="O245" s="36">
        <f>SUMIFS(СВЦЭМ!$G$34:$G$777,СВЦЭМ!$A$34:$A$777,$A245,СВЦЭМ!$B$33:$B$776,O$225)+'СЕТ СН'!$F$12</f>
        <v>0</v>
      </c>
      <c r="P245" s="36">
        <f>SUMIFS(СВЦЭМ!$G$34:$G$777,СВЦЭМ!$A$34:$A$777,$A245,СВЦЭМ!$B$33:$B$776,P$225)+'СЕТ СН'!$F$12</f>
        <v>0</v>
      </c>
      <c r="Q245" s="36">
        <f>SUMIFS(СВЦЭМ!$G$34:$G$777,СВЦЭМ!$A$34:$A$777,$A245,СВЦЭМ!$B$33:$B$776,Q$225)+'СЕТ СН'!$F$12</f>
        <v>0</v>
      </c>
      <c r="R245" s="36">
        <f>SUMIFS(СВЦЭМ!$G$34:$G$777,СВЦЭМ!$A$34:$A$777,$A245,СВЦЭМ!$B$33:$B$776,R$225)+'СЕТ СН'!$F$12</f>
        <v>0</v>
      </c>
      <c r="S245" s="36">
        <f>SUMIFS(СВЦЭМ!$G$34:$G$777,СВЦЭМ!$A$34:$A$777,$A245,СВЦЭМ!$B$33:$B$776,S$225)+'СЕТ СН'!$F$12</f>
        <v>0</v>
      </c>
      <c r="T245" s="36">
        <f>SUMIFS(СВЦЭМ!$G$34:$G$777,СВЦЭМ!$A$34:$A$777,$A245,СВЦЭМ!$B$33:$B$776,T$225)+'СЕТ СН'!$F$12</f>
        <v>0</v>
      </c>
      <c r="U245" s="36">
        <f>SUMIFS(СВЦЭМ!$G$34:$G$777,СВЦЭМ!$A$34:$A$777,$A245,СВЦЭМ!$B$33:$B$776,U$225)+'СЕТ СН'!$F$12</f>
        <v>0</v>
      </c>
      <c r="V245" s="36">
        <f>SUMIFS(СВЦЭМ!$G$34:$G$777,СВЦЭМ!$A$34:$A$777,$A245,СВЦЭМ!$B$33:$B$776,V$225)+'СЕТ СН'!$F$12</f>
        <v>0</v>
      </c>
      <c r="W245" s="36">
        <f>SUMIFS(СВЦЭМ!$G$34:$G$777,СВЦЭМ!$A$34:$A$777,$A245,СВЦЭМ!$B$33:$B$776,W$225)+'СЕТ СН'!$F$12</f>
        <v>0</v>
      </c>
      <c r="X245" s="36">
        <f>SUMIFS(СВЦЭМ!$G$34:$G$777,СВЦЭМ!$A$34:$A$777,$A245,СВЦЭМ!$B$33:$B$776,X$225)+'СЕТ СН'!$F$12</f>
        <v>0</v>
      </c>
      <c r="Y245" s="36">
        <f>SUMIFS(СВЦЭМ!$G$34:$G$777,СВЦЭМ!$A$34:$A$777,$A245,СВЦЭМ!$B$33:$B$776,Y$225)+'СЕТ СН'!$F$12</f>
        <v>0</v>
      </c>
    </row>
    <row r="246" spans="1:25" ht="15.75" hidden="1" x14ac:dyDescent="0.2">
      <c r="A246" s="35">
        <f t="shared" si="6"/>
        <v>43545</v>
      </c>
      <c r="B246" s="36">
        <f>SUMIFS(СВЦЭМ!$G$34:$G$777,СВЦЭМ!$A$34:$A$777,$A246,СВЦЭМ!$B$33:$B$776,B$225)+'СЕТ СН'!$F$12</f>
        <v>0</v>
      </c>
      <c r="C246" s="36">
        <f>SUMIFS(СВЦЭМ!$G$34:$G$777,СВЦЭМ!$A$34:$A$777,$A246,СВЦЭМ!$B$33:$B$776,C$225)+'СЕТ СН'!$F$12</f>
        <v>0</v>
      </c>
      <c r="D246" s="36">
        <f>SUMIFS(СВЦЭМ!$G$34:$G$777,СВЦЭМ!$A$34:$A$777,$A246,СВЦЭМ!$B$33:$B$776,D$225)+'СЕТ СН'!$F$12</f>
        <v>0</v>
      </c>
      <c r="E246" s="36">
        <f>SUMIFS(СВЦЭМ!$G$34:$G$777,СВЦЭМ!$A$34:$A$777,$A246,СВЦЭМ!$B$33:$B$776,E$225)+'СЕТ СН'!$F$12</f>
        <v>0</v>
      </c>
      <c r="F246" s="36">
        <f>SUMIFS(СВЦЭМ!$G$34:$G$777,СВЦЭМ!$A$34:$A$777,$A246,СВЦЭМ!$B$33:$B$776,F$225)+'СЕТ СН'!$F$12</f>
        <v>0</v>
      </c>
      <c r="G246" s="36">
        <f>SUMIFS(СВЦЭМ!$G$34:$G$777,СВЦЭМ!$A$34:$A$777,$A246,СВЦЭМ!$B$33:$B$776,G$225)+'СЕТ СН'!$F$12</f>
        <v>0</v>
      </c>
      <c r="H246" s="36">
        <f>SUMIFS(СВЦЭМ!$G$34:$G$777,СВЦЭМ!$A$34:$A$777,$A246,СВЦЭМ!$B$33:$B$776,H$225)+'СЕТ СН'!$F$12</f>
        <v>0</v>
      </c>
      <c r="I246" s="36">
        <f>SUMIFS(СВЦЭМ!$G$34:$G$777,СВЦЭМ!$A$34:$A$777,$A246,СВЦЭМ!$B$33:$B$776,I$225)+'СЕТ СН'!$F$12</f>
        <v>0</v>
      </c>
      <c r="J246" s="36">
        <f>SUMIFS(СВЦЭМ!$G$34:$G$777,СВЦЭМ!$A$34:$A$777,$A246,СВЦЭМ!$B$33:$B$776,J$225)+'СЕТ СН'!$F$12</f>
        <v>0</v>
      </c>
      <c r="K246" s="36">
        <f>SUMIFS(СВЦЭМ!$G$34:$G$777,СВЦЭМ!$A$34:$A$777,$A246,СВЦЭМ!$B$33:$B$776,K$225)+'СЕТ СН'!$F$12</f>
        <v>0</v>
      </c>
      <c r="L246" s="36">
        <f>SUMIFS(СВЦЭМ!$G$34:$G$777,СВЦЭМ!$A$34:$A$777,$A246,СВЦЭМ!$B$33:$B$776,L$225)+'СЕТ СН'!$F$12</f>
        <v>0</v>
      </c>
      <c r="M246" s="36">
        <f>SUMIFS(СВЦЭМ!$G$34:$G$777,СВЦЭМ!$A$34:$A$777,$A246,СВЦЭМ!$B$33:$B$776,M$225)+'СЕТ СН'!$F$12</f>
        <v>0</v>
      </c>
      <c r="N246" s="36">
        <f>SUMIFS(СВЦЭМ!$G$34:$G$777,СВЦЭМ!$A$34:$A$777,$A246,СВЦЭМ!$B$33:$B$776,N$225)+'СЕТ СН'!$F$12</f>
        <v>0</v>
      </c>
      <c r="O246" s="36">
        <f>SUMIFS(СВЦЭМ!$G$34:$G$777,СВЦЭМ!$A$34:$A$777,$A246,СВЦЭМ!$B$33:$B$776,O$225)+'СЕТ СН'!$F$12</f>
        <v>0</v>
      </c>
      <c r="P246" s="36">
        <f>SUMIFS(СВЦЭМ!$G$34:$G$777,СВЦЭМ!$A$34:$A$777,$A246,СВЦЭМ!$B$33:$B$776,P$225)+'СЕТ СН'!$F$12</f>
        <v>0</v>
      </c>
      <c r="Q246" s="36">
        <f>SUMIFS(СВЦЭМ!$G$34:$G$777,СВЦЭМ!$A$34:$A$777,$A246,СВЦЭМ!$B$33:$B$776,Q$225)+'СЕТ СН'!$F$12</f>
        <v>0</v>
      </c>
      <c r="R246" s="36">
        <f>SUMIFS(СВЦЭМ!$G$34:$G$777,СВЦЭМ!$A$34:$A$777,$A246,СВЦЭМ!$B$33:$B$776,R$225)+'СЕТ СН'!$F$12</f>
        <v>0</v>
      </c>
      <c r="S246" s="36">
        <f>SUMIFS(СВЦЭМ!$G$34:$G$777,СВЦЭМ!$A$34:$A$777,$A246,СВЦЭМ!$B$33:$B$776,S$225)+'СЕТ СН'!$F$12</f>
        <v>0</v>
      </c>
      <c r="T246" s="36">
        <f>SUMIFS(СВЦЭМ!$G$34:$G$777,СВЦЭМ!$A$34:$A$777,$A246,СВЦЭМ!$B$33:$B$776,T$225)+'СЕТ СН'!$F$12</f>
        <v>0</v>
      </c>
      <c r="U246" s="36">
        <f>SUMIFS(СВЦЭМ!$G$34:$G$777,СВЦЭМ!$A$34:$A$777,$A246,СВЦЭМ!$B$33:$B$776,U$225)+'СЕТ СН'!$F$12</f>
        <v>0</v>
      </c>
      <c r="V246" s="36">
        <f>SUMIFS(СВЦЭМ!$G$34:$G$777,СВЦЭМ!$A$34:$A$777,$A246,СВЦЭМ!$B$33:$B$776,V$225)+'СЕТ СН'!$F$12</f>
        <v>0</v>
      </c>
      <c r="W246" s="36">
        <f>SUMIFS(СВЦЭМ!$G$34:$G$777,СВЦЭМ!$A$34:$A$777,$A246,СВЦЭМ!$B$33:$B$776,W$225)+'СЕТ СН'!$F$12</f>
        <v>0</v>
      </c>
      <c r="X246" s="36">
        <f>SUMIFS(СВЦЭМ!$G$34:$G$777,СВЦЭМ!$A$34:$A$777,$A246,СВЦЭМ!$B$33:$B$776,X$225)+'СЕТ СН'!$F$12</f>
        <v>0</v>
      </c>
      <c r="Y246" s="36">
        <f>SUMIFS(СВЦЭМ!$G$34:$G$777,СВЦЭМ!$A$34:$A$777,$A246,СВЦЭМ!$B$33:$B$776,Y$225)+'СЕТ СН'!$F$12</f>
        <v>0</v>
      </c>
    </row>
    <row r="247" spans="1:25" ht="15.75" hidden="1" x14ac:dyDescent="0.2">
      <c r="A247" s="35">
        <f t="shared" si="6"/>
        <v>43546</v>
      </c>
      <c r="B247" s="36">
        <f>SUMIFS(СВЦЭМ!$G$34:$G$777,СВЦЭМ!$A$34:$A$777,$A247,СВЦЭМ!$B$33:$B$776,B$225)+'СЕТ СН'!$F$12</f>
        <v>0</v>
      </c>
      <c r="C247" s="36">
        <f>SUMIFS(СВЦЭМ!$G$34:$G$777,СВЦЭМ!$A$34:$A$777,$A247,СВЦЭМ!$B$33:$B$776,C$225)+'СЕТ СН'!$F$12</f>
        <v>0</v>
      </c>
      <c r="D247" s="36">
        <f>SUMIFS(СВЦЭМ!$G$34:$G$777,СВЦЭМ!$A$34:$A$777,$A247,СВЦЭМ!$B$33:$B$776,D$225)+'СЕТ СН'!$F$12</f>
        <v>0</v>
      </c>
      <c r="E247" s="36">
        <f>SUMIFS(СВЦЭМ!$G$34:$G$777,СВЦЭМ!$A$34:$A$777,$A247,СВЦЭМ!$B$33:$B$776,E$225)+'СЕТ СН'!$F$12</f>
        <v>0</v>
      </c>
      <c r="F247" s="36">
        <f>SUMIFS(СВЦЭМ!$G$34:$G$777,СВЦЭМ!$A$34:$A$777,$A247,СВЦЭМ!$B$33:$B$776,F$225)+'СЕТ СН'!$F$12</f>
        <v>0</v>
      </c>
      <c r="G247" s="36">
        <f>SUMIFS(СВЦЭМ!$G$34:$G$777,СВЦЭМ!$A$34:$A$777,$A247,СВЦЭМ!$B$33:$B$776,G$225)+'СЕТ СН'!$F$12</f>
        <v>0</v>
      </c>
      <c r="H247" s="36">
        <f>SUMIFS(СВЦЭМ!$G$34:$G$777,СВЦЭМ!$A$34:$A$777,$A247,СВЦЭМ!$B$33:$B$776,H$225)+'СЕТ СН'!$F$12</f>
        <v>0</v>
      </c>
      <c r="I247" s="36">
        <f>SUMIFS(СВЦЭМ!$G$34:$G$777,СВЦЭМ!$A$34:$A$777,$A247,СВЦЭМ!$B$33:$B$776,I$225)+'СЕТ СН'!$F$12</f>
        <v>0</v>
      </c>
      <c r="J247" s="36">
        <f>SUMIFS(СВЦЭМ!$G$34:$G$777,СВЦЭМ!$A$34:$A$777,$A247,СВЦЭМ!$B$33:$B$776,J$225)+'СЕТ СН'!$F$12</f>
        <v>0</v>
      </c>
      <c r="K247" s="36">
        <f>SUMIFS(СВЦЭМ!$G$34:$G$777,СВЦЭМ!$A$34:$A$777,$A247,СВЦЭМ!$B$33:$B$776,K$225)+'СЕТ СН'!$F$12</f>
        <v>0</v>
      </c>
      <c r="L247" s="36">
        <f>SUMIFS(СВЦЭМ!$G$34:$G$777,СВЦЭМ!$A$34:$A$777,$A247,СВЦЭМ!$B$33:$B$776,L$225)+'СЕТ СН'!$F$12</f>
        <v>0</v>
      </c>
      <c r="M247" s="36">
        <f>SUMIFS(СВЦЭМ!$G$34:$G$777,СВЦЭМ!$A$34:$A$777,$A247,СВЦЭМ!$B$33:$B$776,M$225)+'СЕТ СН'!$F$12</f>
        <v>0</v>
      </c>
      <c r="N247" s="36">
        <f>SUMIFS(СВЦЭМ!$G$34:$G$777,СВЦЭМ!$A$34:$A$777,$A247,СВЦЭМ!$B$33:$B$776,N$225)+'СЕТ СН'!$F$12</f>
        <v>0</v>
      </c>
      <c r="O247" s="36">
        <f>SUMIFS(СВЦЭМ!$G$34:$G$777,СВЦЭМ!$A$34:$A$777,$A247,СВЦЭМ!$B$33:$B$776,O$225)+'СЕТ СН'!$F$12</f>
        <v>0</v>
      </c>
      <c r="P247" s="36">
        <f>SUMIFS(СВЦЭМ!$G$34:$G$777,СВЦЭМ!$A$34:$A$777,$A247,СВЦЭМ!$B$33:$B$776,P$225)+'СЕТ СН'!$F$12</f>
        <v>0</v>
      </c>
      <c r="Q247" s="36">
        <f>SUMIFS(СВЦЭМ!$G$34:$G$777,СВЦЭМ!$A$34:$A$777,$A247,СВЦЭМ!$B$33:$B$776,Q$225)+'СЕТ СН'!$F$12</f>
        <v>0</v>
      </c>
      <c r="R247" s="36">
        <f>SUMIFS(СВЦЭМ!$G$34:$G$777,СВЦЭМ!$A$34:$A$777,$A247,СВЦЭМ!$B$33:$B$776,R$225)+'СЕТ СН'!$F$12</f>
        <v>0</v>
      </c>
      <c r="S247" s="36">
        <f>SUMIFS(СВЦЭМ!$G$34:$G$777,СВЦЭМ!$A$34:$A$777,$A247,СВЦЭМ!$B$33:$B$776,S$225)+'СЕТ СН'!$F$12</f>
        <v>0</v>
      </c>
      <c r="T247" s="36">
        <f>SUMIFS(СВЦЭМ!$G$34:$G$777,СВЦЭМ!$A$34:$A$777,$A247,СВЦЭМ!$B$33:$B$776,T$225)+'СЕТ СН'!$F$12</f>
        <v>0</v>
      </c>
      <c r="U247" s="36">
        <f>SUMIFS(СВЦЭМ!$G$34:$G$777,СВЦЭМ!$A$34:$A$777,$A247,СВЦЭМ!$B$33:$B$776,U$225)+'СЕТ СН'!$F$12</f>
        <v>0</v>
      </c>
      <c r="V247" s="36">
        <f>SUMIFS(СВЦЭМ!$G$34:$G$777,СВЦЭМ!$A$34:$A$777,$A247,СВЦЭМ!$B$33:$B$776,V$225)+'СЕТ СН'!$F$12</f>
        <v>0</v>
      </c>
      <c r="W247" s="36">
        <f>SUMIFS(СВЦЭМ!$G$34:$G$777,СВЦЭМ!$A$34:$A$777,$A247,СВЦЭМ!$B$33:$B$776,W$225)+'СЕТ СН'!$F$12</f>
        <v>0</v>
      </c>
      <c r="X247" s="36">
        <f>SUMIFS(СВЦЭМ!$G$34:$G$777,СВЦЭМ!$A$34:$A$777,$A247,СВЦЭМ!$B$33:$B$776,X$225)+'СЕТ СН'!$F$12</f>
        <v>0</v>
      </c>
      <c r="Y247" s="36">
        <f>SUMIFS(СВЦЭМ!$G$34:$G$777,СВЦЭМ!$A$34:$A$777,$A247,СВЦЭМ!$B$33:$B$776,Y$225)+'СЕТ СН'!$F$12</f>
        <v>0</v>
      </c>
    </row>
    <row r="248" spans="1:25" ht="15.75" hidden="1" x14ac:dyDescent="0.2">
      <c r="A248" s="35">
        <f t="shared" si="6"/>
        <v>43547</v>
      </c>
      <c r="B248" s="36">
        <f>SUMIFS(СВЦЭМ!$G$34:$G$777,СВЦЭМ!$A$34:$A$777,$A248,СВЦЭМ!$B$33:$B$776,B$225)+'СЕТ СН'!$F$12</f>
        <v>0</v>
      </c>
      <c r="C248" s="36">
        <f>SUMIFS(СВЦЭМ!$G$34:$G$777,СВЦЭМ!$A$34:$A$777,$A248,СВЦЭМ!$B$33:$B$776,C$225)+'СЕТ СН'!$F$12</f>
        <v>0</v>
      </c>
      <c r="D248" s="36">
        <f>SUMIFS(СВЦЭМ!$G$34:$G$777,СВЦЭМ!$A$34:$A$777,$A248,СВЦЭМ!$B$33:$B$776,D$225)+'СЕТ СН'!$F$12</f>
        <v>0</v>
      </c>
      <c r="E248" s="36">
        <f>SUMIFS(СВЦЭМ!$G$34:$G$777,СВЦЭМ!$A$34:$A$777,$A248,СВЦЭМ!$B$33:$B$776,E$225)+'СЕТ СН'!$F$12</f>
        <v>0</v>
      </c>
      <c r="F248" s="36">
        <f>SUMIFS(СВЦЭМ!$G$34:$G$777,СВЦЭМ!$A$34:$A$777,$A248,СВЦЭМ!$B$33:$B$776,F$225)+'СЕТ СН'!$F$12</f>
        <v>0</v>
      </c>
      <c r="G248" s="36">
        <f>SUMIFS(СВЦЭМ!$G$34:$G$777,СВЦЭМ!$A$34:$A$777,$A248,СВЦЭМ!$B$33:$B$776,G$225)+'СЕТ СН'!$F$12</f>
        <v>0</v>
      </c>
      <c r="H248" s="36">
        <f>SUMIFS(СВЦЭМ!$G$34:$G$777,СВЦЭМ!$A$34:$A$777,$A248,СВЦЭМ!$B$33:$B$776,H$225)+'СЕТ СН'!$F$12</f>
        <v>0</v>
      </c>
      <c r="I248" s="36">
        <f>SUMIFS(СВЦЭМ!$G$34:$G$777,СВЦЭМ!$A$34:$A$777,$A248,СВЦЭМ!$B$33:$B$776,I$225)+'СЕТ СН'!$F$12</f>
        <v>0</v>
      </c>
      <c r="J248" s="36">
        <f>SUMIFS(СВЦЭМ!$G$34:$G$777,СВЦЭМ!$A$34:$A$777,$A248,СВЦЭМ!$B$33:$B$776,J$225)+'СЕТ СН'!$F$12</f>
        <v>0</v>
      </c>
      <c r="K248" s="36">
        <f>SUMIFS(СВЦЭМ!$G$34:$G$777,СВЦЭМ!$A$34:$A$777,$A248,СВЦЭМ!$B$33:$B$776,K$225)+'СЕТ СН'!$F$12</f>
        <v>0</v>
      </c>
      <c r="L248" s="36">
        <f>SUMIFS(СВЦЭМ!$G$34:$G$777,СВЦЭМ!$A$34:$A$777,$A248,СВЦЭМ!$B$33:$B$776,L$225)+'СЕТ СН'!$F$12</f>
        <v>0</v>
      </c>
      <c r="M248" s="36">
        <f>SUMIFS(СВЦЭМ!$G$34:$G$777,СВЦЭМ!$A$34:$A$777,$A248,СВЦЭМ!$B$33:$B$776,M$225)+'СЕТ СН'!$F$12</f>
        <v>0</v>
      </c>
      <c r="N248" s="36">
        <f>SUMIFS(СВЦЭМ!$G$34:$G$777,СВЦЭМ!$A$34:$A$777,$A248,СВЦЭМ!$B$33:$B$776,N$225)+'СЕТ СН'!$F$12</f>
        <v>0</v>
      </c>
      <c r="O248" s="36">
        <f>SUMIFS(СВЦЭМ!$G$34:$G$777,СВЦЭМ!$A$34:$A$777,$A248,СВЦЭМ!$B$33:$B$776,O$225)+'СЕТ СН'!$F$12</f>
        <v>0</v>
      </c>
      <c r="P248" s="36">
        <f>SUMIFS(СВЦЭМ!$G$34:$G$777,СВЦЭМ!$A$34:$A$777,$A248,СВЦЭМ!$B$33:$B$776,P$225)+'СЕТ СН'!$F$12</f>
        <v>0</v>
      </c>
      <c r="Q248" s="36">
        <f>SUMIFS(СВЦЭМ!$G$34:$G$777,СВЦЭМ!$A$34:$A$777,$A248,СВЦЭМ!$B$33:$B$776,Q$225)+'СЕТ СН'!$F$12</f>
        <v>0</v>
      </c>
      <c r="R248" s="36">
        <f>SUMIFS(СВЦЭМ!$G$34:$G$777,СВЦЭМ!$A$34:$A$777,$A248,СВЦЭМ!$B$33:$B$776,R$225)+'СЕТ СН'!$F$12</f>
        <v>0</v>
      </c>
      <c r="S248" s="36">
        <f>SUMIFS(СВЦЭМ!$G$34:$G$777,СВЦЭМ!$A$34:$A$777,$A248,СВЦЭМ!$B$33:$B$776,S$225)+'СЕТ СН'!$F$12</f>
        <v>0</v>
      </c>
      <c r="T248" s="36">
        <f>SUMIFS(СВЦЭМ!$G$34:$G$777,СВЦЭМ!$A$34:$A$777,$A248,СВЦЭМ!$B$33:$B$776,T$225)+'СЕТ СН'!$F$12</f>
        <v>0</v>
      </c>
      <c r="U248" s="36">
        <f>SUMIFS(СВЦЭМ!$G$34:$G$777,СВЦЭМ!$A$34:$A$777,$A248,СВЦЭМ!$B$33:$B$776,U$225)+'СЕТ СН'!$F$12</f>
        <v>0</v>
      </c>
      <c r="V248" s="36">
        <f>SUMIFS(СВЦЭМ!$G$34:$G$777,СВЦЭМ!$A$34:$A$777,$A248,СВЦЭМ!$B$33:$B$776,V$225)+'СЕТ СН'!$F$12</f>
        <v>0</v>
      </c>
      <c r="W248" s="36">
        <f>SUMIFS(СВЦЭМ!$G$34:$G$777,СВЦЭМ!$A$34:$A$777,$A248,СВЦЭМ!$B$33:$B$776,W$225)+'СЕТ СН'!$F$12</f>
        <v>0</v>
      </c>
      <c r="X248" s="36">
        <f>SUMIFS(СВЦЭМ!$G$34:$G$777,СВЦЭМ!$A$34:$A$777,$A248,СВЦЭМ!$B$33:$B$776,X$225)+'СЕТ СН'!$F$12</f>
        <v>0</v>
      </c>
      <c r="Y248" s="36">
        <f>SUMIFS(СВЦЭМ!$G$34:$G$777,СВЦЭМ!$A$34:$A$777,$A248,СВЦЭМ!$B$33:$B$776,Y$225)+'СЕТ СН'!$F$12</f>
        <v>0</v>
      </c>
    </row>
    <row r="249" spans="1:25" ht="15.75" hidden="1" x14ac:dyDescent="0.2">
      <c r="A249" s="35">
        <f t="shared" si="6"/>
        <v>43548</v>
      </c>
      <c r="B249" s="36">
        <f>SUMIFS(СВЦЭМ!$G$34:$G$777,СВЦЭМ!$A$34:$A$777,$A249,СВЦЭМ!$B$33:$B$776,B$225)+'СЕТ СН'!$F$12</f>
        <v>0</v>
      </c>
      <c r="C249" s="36">
        <f>SUMIFS(СВЦЭМ!$G$34:$G$777,СВЦЭМ!$A$34:$A$777,$A249,СВЦЭМ!$B$33:$B$776,C$225)+'СЕТ СН'!$F$12</f>
        <v>0</v>
      </c>
      <c r="D249" s="36">
        <f>SUMIFS(СВЦЭМ!$G$34:$G$777,СВЦЭМ!$A$34:$A$777,$A249,СВЦЭМ!$B$33:$B$776,D$225)+'СЕТ СН'!$F$12</f>
        <v>0</v>
      </c>
      <c r="E249" s="36">
        <f>SUMIFS(СВЦЭМ!$G$34:$G$777,СВЦЭМ!$A$34:$A$777,$A249,СВЦЭМ!$B$33:$B$776,E$225)+'СЕТ СН'!$F$12</f>
        <v>0</v>
      </c>
      <c r="F249" s="36">
        <f>SUMIFS(СВЦЭМ!$G$34:$G$777,СВЦЭМ!$A$34:$A$777,$A249,СВЦЭМ!$B$33:$B$776,F$225)+'СЕТ СН'!$F$12</f>
        <v>0</v>
      </c>
      <c r="G249" s="36">
        <f>SUMIFS(СВЦЭМ!$G$34:$G$777,СВЦЭМ!$A$34:$A$777,$A249,СВЦЭМ!$B$33:$B$776,G$225)+'СЕТ СН'!$F$12</f>
        <v>0</v>
      </c>
      <c r="H249" s="36">
        <f>SUMIFS(СВЦЭМ!$G$34:$G$777,СВЦЭМ!$A$34:$A$777,$A249,СВЦЭМ!$B$33:$B$776,H$225)+'СЕТ СН'!$F$12</f>
        <v>0</v>
      </c>
      <c r="I249" s="36">
        <f>SUMIFS(СВЦЭМ!$G$34:$G$777,СВЦЭМ!$A$34:$A$777,$A249,СВЦЭМ!$B$33:$B$776,I$225)+'СЕТ СН'!$F$12</f>
        <v>0</v>
      </c>
      <c r="J249" s="36">
        <f>SUMIFS(СВЦЭМ!$G$34:$G$777,СВЦЭМ!$A$34:$A$777,$A249,СВЦЭМ!$B$33:$B$776,J$225)+'СЕТ СН'!$F$12</f>
        <v>0</v>
      </c>
      <c r="K249" s="36">
        <f>SUMIFS(СВЦЭМ!$G$34:$G$777,СВЦЭМ!$A$34:$A$777,$A249,СВЦЭМ!$B$33:$B$776,K$225)+'СЕТ СН'!$F$12</f>
        <v>0</v>
      </c>
      <c r="L249" s="36">
        <f>SUMIFS(СВЦЭМ!$G$34:$G$777,СВЦЭМ!$A$34:$A$777,$A249,СВЦЭМ!$B$33:$B$776,L$225)+'СЕТ СН'!$F$12</f>
        <v>0</v>
      </c>
      <c r="M249" s="36">
        <f>SUMIFS(СВЦЭМ!$G$34:$G$777,СВЦЭМ!$A$34:$A$777,$A249,СВЦЭМ!$B$33:$B$776,M$225)+'СЕТ СН'!$F$12</f>
        <v>0</v>
      </c>
      <c r="N249" s="36">
        <f>SUMIFS(СВЦЭМ!$G$34:$G$777,СВЦЭМ!$A$34:$A$777,$A249,СВЦЭМ!$B$33:$B$776,N$225)+'СЕТ СН'!$F$12</f>
        <v>0</v>
      </c>
      <c r="O249" s="36">
        <f>SUMIFS(СВЦЭМ!$G$34:$G$777,СВЦЭМ!$A$34:$A$777,$A249,СВЦЭМ!$B$33:$B$776,O$225)+'СЕТ СН'!$F$12</f>
        <v>0</v>
      </c>
      <c r="P249" s="36">
        <f>SUMIFS(СВЦЭМ!$G$34:$G$777,СВЦЭМ!$A$34:$A$777,$A249,СВЦЭМ!$B$33:$B$776,P$225)+'СЕТ СН'!$F$12</f>
        <v>0</v>
      </c>
      <c r="Q249" s="36">
        <f>SUMIFS(СВЦЭМ!$G$34:$G$777,СВЦЭМ!$A$34:$A$777,$A249,СВЦЭМ!$B$33:$B$776,Q$225)+'СЕТ СН'!$F$12</f>
        <v>0</v>
      </c>
      <c r="R249" s="36">
        <f>SUMIFS(СВЦЭМ!$G$34:$G$777,СВЦЭМ!$A$34:$A$777,$A249,СВЦЭМ!$B$33:$B$776,R$225)+'СЕТ СН'!$F$12</f>
        <v>0</v>
      </c>
      <c r="S249" s="36">
        <f>SUMIFS(СВЦЭМ!$G$34:$G$777,СВЦЭМ!$A$34:$A$777,$A249,СВЦЭМ!$B$33:$B$776,S$225)+'СЕТ СН'!$F$12</f>
        <v>0</v>
      </c>
      <c r="T249" s="36">
        <f>SUMIFS(СВЦЭМ!$G$34:$G$777,СВЦЭМ!$A$34:$A$777,$A249,СВЦЭМ!$B$33:$B$776,T$225)+'СЕТ СН'!$F$12</f>
        <v>0</v>
      </c>
      <c r="U249" s="36">
        <f>SUMIFS(СВЦЭМ!$G$34:$G$777,СВЦЭМ!$A$34:$A$777,$A249,СВЦЭМ!$B$33:$B$776,U$225)+'СЕТ СН'!$F$12</f>
        <v>0</v>
      </c>
      <c r="V249" s="36">
        <f>SUMIFS(СВЦЭМ!$G$34:$G$777,СВЦЭМ!$A$34:$A$777,$A249,СВЦЭМ!$B$33:$B$776,V$225)+'СЕТ СН'!$F$12</f>
        <v>0</v>
      </c>
      <c r="W249" s="36">
        <f>SUMIFS(СВЦЭМ!$G$34:$G$777,СВЦЭМ!$A$34:$A$777,$A249,СВЦЭМ!$B$33:$B$776,W$225)+'СЕТ СН'!$F$12</f>
        <v>0</v>
      </c>
      <c r="X249" s="36">
        <f>SUMIFS(СВЦЭМ!$G$34:$G$777,СВЦЭМ!$A$34:$A$777,$A249,СВЦЭМ!$B$33:$B$776,X$225)+'СЕТ СН'!$F$12</f>
        <v>0</v>
      </c>
      <c r="Y249" s="36">
        <f>SUMIFS(СВЦЭМ!$G$34:$G$777,СВЦЭМ!$A$34:$A$777,$A249,СВЦЭМ!$B$33:$B$776,Y$225)+'СЕТ СН'!$F$12</f>
        <v>0</v>
      </c>
    </row>
    <row r="250" spans="1:25" ht="15.75" hidden="1" x14ac:dyDescent="0.2">
      <c r="A250" s="35">
        <f t="shared" si="6"/>
        <v>43549</v>
      </c>
      <c r="B250" s="36">
        <f>SUMIFS(СВЦЭМ!$G$34:$G$777,СВЦЭМ!$A$34:$A$777,$A250,СВЦЭМ!$B$33:$B$776,B$225)+'СЕТ СН'!$F$12</f>
        <v>0</v>
      </c>
      <c r="C250" s="36">
        <f>SUMIFS(СВЦЭМ!$G$34:$G$777,СВЦЭМ!$A$34:$A$777,$A250,СВЦЭМ!$B$33:$B$776,C$225)+'СЕТ СН'!$F$12</f>
        <v>0</v>
      </c>
      <c r="D250" s="36">
        <f>SUMIFS(СВЦЭМ!$G$34:$G$777,СВЦЭМ!$A$34:$A$777,$A250,СВЦЭМ!$B$33:$B$776,D$225)+'СЕТ СН'!$F$12</f>
        <v>0</v>
      </c>
      <c r="E250" s="36">
        <f>SUMIFS(СВЦЭМ!$G$34:$G$777,СВЦЭМ!$A$34:$A$777,$A250,СВЦЭМ!$B$33:$B$776,E$225)+'СЕТ СН'!$F$12</f>
        <v>0</v>
      </c>
      <c r="F250" s="36">
        <f>SUMIFS(СВЦЭМ!$G$34:$G$777,СВЦЭМ!$A$34:$A$777,$A250,СВЦЭМ!$B$33:$B$776,F$225)+'СЕТ СН'!$F$12</f>
        <v>0</v>
      </c>
      <c r="G250" s="36">
        <f>SUMIFS(СВЦЭМ!$G$34:$G$777,СВЦЭМ!$A$34:$A$777,$A250,СВЦЭМ!$B$33:$B$776,G$225)+'СЕТ СН'!$F$12</f>
        <v>0</v>
      </c>
      <c r="H250" s="36">
        <f>SUMIFS(СВЦЭМ!$G$34:$G$777,СВЦЭМ!$A$34:$A$777,$A250,СВЦЭМ!$B$33:$B$776,H$225)+'СЕТ СН'!$F$12</f>
        <v>0</v>
      </c>
      <c r="I250" s="36">
        <f>SUMIFS(СВЦЭМ!$G$34:$G$777,СВЦЭМ!$A$34:$A$777,$A250,СВЦЭМ!$B$33:$B$776,I$225)+'СЕТ СН'!$F$12</f>
        <v>0</v>
      </c>
      <c r="J250" s="36">
        <f>SUMIFS(СВЦЭМ!$G$34:$G$777,СВЦЭМ!$A$34:$A$777,$A250,СВЦЭМ!$B$33:$B$776,J$225)+'СЕТ СН'!$F$12</f>
        <v>0</v>
      </c>
      <c r="K250" s="36">
        <f>SUMIFS(СВЦЭМ!$G$34:$G$777,СВЦЭМ!$A$34:$A$777,$A250,СВЦЭМ!$B$33:$B$776,K$225)+'СЕТ СН'!$F$12</f>
        <v>0</v>
      </c>
      <c r="L250" s="36">
        <f>SUMIFS(СВЦЭМ!$G$34:$G$777,СВЦЭМ!$A$34:$A$777,$A250,СВЦЭМ!$B$33:$B$776,L$225)+'СЕТ СН'!$F$12</f>
        <v>0</v>
      </c>
      <c r="M250" s="36">
        <f>SUMIFS(СВЦЭМ!$G$34:$G$777,СВЦЭМ!$A$34:$A$777,$A250,СВЦЭМ!$B$33:$B$776,M$225)+'СЕТ СН'!$F$12</f>
        <v>0</v>
      </c>
      <c r="N250" s="36">
        <f>SUMIFS(СВЦЭМ!$G$34:$G$777,СВЦЭМ!$A$34:$A$777,$A250,СВЦЭМ!$B$33:$B$776,N$225)+'СЕТ СН'!$F$12</f>
        <v>0</v>
      </c>
      <c r="O250" s="36">
        <f>SUMIFS(СВЦЭМ!$G$34:$G$777,СВЦЭМ!$A$34:$A$777,$A250,СВЦЭМ!$B$33:$B$776,O$225)+'СЕТ СН'!$F$12</f>
        <v>0</v>
      </c>
      <c r="P250" s="36">
        <f>SUMIFS(СВЦЭМ!$G$34:$G$777,СВЦЭМ!$A$34:$A$777,$A250,СВЦЭМ!$B$33:$B$776,P$225)+'СЕТ СН'!$F$12</f>
        <v>0</v>
      </c>
      <c r="Q250" s="36">
        <f>SUMIFS(СВЦЭМ!$G$34:$G$777,СВЦЭМ!$A$34:$A$777,$A250,СВЦЭМ!$B$33:$B$776,Q$225)+'СЕТ СН'!$F$12</f>
        <v>0</v>
      </c>
      <c r="R250" s="36">
        <f>SUMIFS(СВЦЭМ!$G$34:$G$777,СВЦЭМ!$A$34:$A$777,$A250,СВЦЭМ!$B$33:$B$776,R$225)+'СЕТ СН'!$F$12</f>
        <v>0</v>
      </c>
      <c r="S250" s="36">
        <f>SUMIFS(СВЦЭМ!$G$34:$G$777,СВЦЭМ!$A$34:$A$777,$A250,СВЦЭМ!$B$33:$B$776,S$225)+'СЕТ СН'!$F$12</f>
        <v>0</v>
      </c>
      <c r="T250" s="36">
        <f>SUMIFS(СВЦЭМ!$G$34:$G$777,СВЦЭМ!$A$34:$A$777,$A250,СВЦЭМ!$B$33:$B$776,T$225)+'СЕТ СН'!$F$12</f>
        <v>0</v>
      </c>
      <c r="U250" s="36">
        <f>SUMIFS(СВЦЭМ!$G$34:$G$777,СВЦЭМ!$A$34:$A$777,$A250,СВЦЭМ!$B$33:$B$776,U$225)+'СЕТ СН'!$F$12</f>
        <v>0</v>
      </c>
      <c r="V250" s="36">
        <f>SUMIFS(СВЦЭМ!$G$34:$G$777,СВЦЭМ!$A$34:$A$777,$A250,СВЦЭМ!$B$33:$B$776,V$225)+'СЕТ СН'!$F$12</f>
        <v>0</v>
      </c>
      <c r="W250" s="36">
        <f>SUMIFS(СВЦЭМ!$G$34:$G$777,СВЦЭМ!$A$34:$A$777,$A250,СВЦЭМ!$B$33:$B$776,W$225)+'СЕТ СН'!$F$12</f>
        <v>0</v>
      </c>
      <c r="X250" s="36">
        <f>SUMIFS(СВЦЭМ!$G$34:$G$777,СВЦЭМ!$A$34:$A$777,$A250,СВЦЭМ!$B$33:$B$776,X$225)+'СЕТ СН'!$F$12</f>
        <v>0</v>
      </c>
      <c r="Y250" s="36">
        <f>SUMIFS(СВЦЭМ!$G$34:$G$777,СВЦЭМ!$A$34:$A$777,$A250,СВЦЭМ!$B$33:$B$776,Y$225)+'СЕТ СН'!$F$12</f>
        <v>0</v>
      </c>
    </row>
    <row r="251" spans="1:25" ht="15.75" hidden="1" x14ac:dyDescent="0.2">
      <c r="A251" s="35">
        <f t="shared" si="6"/>
        <v>43550</v>
      </c>
      <c r="B251" s="36">
        <f>SUMIFS(СВЦЭМ!$G$34:$G$777,СВЦЭМ!$A$34:$A$777,$A251,СВЦЭМ!$B$33:$B$776,B$225)+'СЕТ СН'!$F$12</f>
        <v>0</v>
      </c>
      <c r="C251" s="36">
        <f>SUMIFS(СВЦЭМ!$G$34:$G$777,СВЦЭМ!$A$34:$A$777,$A251,СВЦЭМ!$B$33:$B$776,C$225)+'СЕТ СН'!$F$12</f>
        <v>0</v>
      </c>
      <c r="D251" s="36">
        <f>SUMIFS(СВЦЭМ!$G$34:$G$777,СВЦЭМ!$A$34:$A$777,$A251,СВЦЭМ!$B$33:$B$776,D$225)+'СЕТ СН'!$F$12</f>
        <v>0</v>
      </c>
      <c r="E251" s="36">
        <f>SUMIFS(СВЦЭМ!$G$34:$G$777,СВЦЭМ!$A$34:$A$777,$A251,СВЦЭМ!$B$33:$B$776,E$225)+'СЕТ СН'!$F$12</f>
        <v>0</v>
      </c>
      <c r="F251" s="36">
        <f>SUMIFS(СВЦЭМ!$G$34:$G$777,СВЦЭМ!$A$34:$A$777,$A251,СВЦЭМ!$B$33:$B$776,F$225)+'СЕТ СН'!$F$12</f>
        <v>0</v>
      </c>
      <c r="G251" s="36">
        <f>SUMIFS(СВЦЭМ!$G$34:$G$777,СВЦЭМ!$A$34:$A$777,$A251,СВЦЭМ!$B$33:$B$776,G$225)+'СЕТ СН'!$F$12</f>
        <v>0</v>
      </c>
      <c r="H251" s="36">
        <f>SUMIFS(СВЦЭМ!$G$34:$G$777,СВЦЭМ!$A$34:$A$777,$A251,СВЦЭМ!$B$33:$B$776,H$225)+'СЕТ СН'!$F$12</f>
        <v>0</v>
      </c>
      <c r="I251" s="36">
        <f>SUMIFS(СВЦЭМ!$G$34:$G$777,СВЦЭМ!$A$34:$A$777,$A251,СВЦЭМ!$B$33:$B$776,I$225)+'СЕТ СН'!$F$12</f>
        <v>0</v>
      </c>
      <c r="J251" s="36">
        <f>SUMIFS(СВЦЭМ!$G$34:$G$777,СВЦЭМ!$A$34:$A$777,$A251,СВЦЭМ!$B$33:$B$776,J$225)+'СЕТ СН'!$F$12</f>
        <v>0</v>
      </c>
      <c r="K251" s="36">
        <f>SUMIFS(СВЦЭМ!$G$34:$G$777,СВЦЭМ!$A$34:$A$777,$A251,СВЦЭМ!$B$33:$B$776,K$225)+'СЕТ СН'!$F$12</f>
        <v>0</v>
      </c>
      <c r="L251" s="36">
        <f>SUMIFS(СВЦЭМ!$G$34:$G$777,СВЦЭМ!$A$34:$A$777,$A251,СВЦЭМ!$B$33:$B$776,L$225)+'СЕТ СН'!$F$12</f>
        <v>0</v>
      </c>
      <c r="M251" s="36">
        <f>SUMIFS(СВЦЭМ!$G$34:$G$777,СВЦЭМ!$A$34:$A$777,$A251,СВЦЭМ!$B$33:$B$776,M$225)+'СЕТ СН'!$F$12</f>
        <v>0</v>
      </c>
      <c r="N251" s="36">
        <f>SUMIFS(СВЦЭМ!$G$34:$G$777,СВЦЭМ!$A$34:$A$777,$A251,СВЦЭМ!$B$33:$B$776,N$225)+'СЕТ СН'!$F$12</f>
        <v>0</v>
      </c>
      <c r="O251" s="36">
        <f>SUMIFS(СВЦЭМ!$G$34:$G$777,СВЦЭМ!$A$34:$A$777,$A251,СВЦЭМ!$B$33:$B$776,O$225)+'СЕТ СН'!$F$12</f>
        <v>0</v>
      </c>
      <c r="P251" s="36">
        <f>SUMIFS(СВЦЭМ!$G$34:$G$777,СВЦЭМ!$A$34:$A$777,$A251,СВЦЭМ!$B$33:$B$776,P$225)+'СЕТ СН'!$F$12</f>
        <v>0</v>
      </c>
      <c r="Q251" s="36">
        <f>SUMIFS(СВЦЭМ!$G$34:$G$777,СВЦЭМ!$A$34:$A$777,$A251,СВЦЭМ!$B$33:$B$776,Q$225)+'СЕТ СН'!$F$12</f>
        <v>0</v>
      </c>
      <c r="R251" s="36">
        <f>SUMIFS(СВЦЭМ!$G$34:$G$777,СВЦЭМ!$A$34:$A$777,$A251,СВЦЭМ!$B$33:$B$776,R$225)+'СЕТ СН'!$F$12</f>
        <v>0</v>
      </c>
      <c r="S251" s="36">
        <f>SUMIFS(СВЦЭМ!$G$34:$G$777,СВЦЭМ!$A$34:$A$777,$A251,СВЦЭМ!$B$33:$B$776,S$225)+'СЕТ СН'!$F$12</f>
        <v>0</v>
      </c>
      <c r="T251" s="36">
        <f>SUMIFS(СВЦЭМ!$G$34:$G$777,СВЦЭМ!$A$34:$A$777,$A251,СВЦЭМ!$B$33:$B$776,T$225)+'СЕТ СН'!$F$12</f>
        <v>0</v>
      </c>
      <c r="U251" s="36">
        <f>SUMIFS(СВЦЭМ!$G$34:$G$777,СВЦЭМ!$A$34:$A$777,$A251,СВЦЭМ!$B$33:$B$776,U$225)+'СЕТ СН'!$F$12</f>
        <v>0</v>
      </c>
      <c r="V251" s="36">
        <f>SUMIFS(СВЦЭМ!$G$34:$G$777,СВЦЭМ!$A$34:$A$777,$A251,СВЦЭМ!$B$33:$B$776,V$225)+'СЕТ СН'!$F$12</f>
        <v>0</v>
      </c>
      <c r="W251" s="36">
        <f>SUMIFS(СВЦЭМ!$G$34:$G$777,СВЦЭМ!$A$34:$A$777,$A251,СВЦЭМ!$B$33:$B$776,W$225)+'СЕТ СН'!$F$12</f>
        <v>0</v>
      </c>
      <c r="X251" s="36">
        <f>SUMIFS(СВЦЭМ!$G$34:$G$777,СВЦЭМ!$A$34:$A$777,$A251,СВЦЭМ!$B$33:$B$776,X$225)+'СЕТ СН'!$F$12</f>
        <v>0</v>
      </c>
      <c r="Y251" s="36">
        <f>SUMIFS(СВЦЭМ!$G$34:$G$777,СВЦЭМ!$A$34:$A$777,$A251,СВЦЭМ!$B$33:$B$776,Y$225)+'СЕТ СН'!$F$12</f>
        <v>0</v>
      </c>
    </row>
    <row r="252" spans="1:25" ht="15.75" hidden="1" x14ac:dyDescent="0.2">
      <c r="A252" s="35">
        <f t="shared" si="6"/>
        <v>43551</v>
      </c>
      <c r="B252" s="36">
        <f>SUMIFS(СВЦЭМ!$G$34:$G$777,СВЦЭМ!$A$34:$A$777,$A252,СВЦЭМ!$B$33:$B$776,B$225)+'СЕТ СН'!$F$12</f>
        <v>0</v>
      </c>
      <c r="C252" s="36">
        <f>SUMIFS(СВЦЭМ!$G$34:$G$777,СВЦЭМ!$A$34:$A$777,$A252,СВЦЭМ!$B$33:$B$776,C$225)+'СЕТ СН'!$F$12</f>
        <v>0</v>
      </c>
      <c r="D252" s="36">
        <f>SUMIFS(СВЦЭМ!$G$34:$G$777,СВЦЭМ!$A$34:$A$777,$A252,СВЦЭМ!$B$33:$B$776,D$225)+'СЕТ СН'!$F$12</f>
        <v>0</v>
      </c>
      <c r="E252" s="36">
        <f>SUMIFS(СВЦЭМ!$G$34:$G$777,СВЦЭМ!$A$34:$A$777,$A252,СВЦЭМ!$B$33:$B$776,E$225)+'СЕТ СН'!$F$12</f>
        <v>0</v>
      </c>
      <c r="F252" s="36">
        <f>SUMIFS(СВЦЭМ!$G$34:$G$777,СВЦЭМ!$A$34:$A$777,$A252,СВЦЭМ!$B$33:$B$776,F$225)+'СЕТ СН'!$F$12</f>
        <v>0</v>
      </c>
      <c r="G252" s="36">
        <f>SUMIFS(СВЦЭМ!$G$34:$G$777,СВЦЭМ!$A$34:$A$777,$A252,СВЦЭМ!$B$33:$B$776,G$225)+'СЕТ СН'!$F$12</f>
        <v>0</v>
      </c>
      <c r="H252" s="36">
        <f>SUMIFS(СВЦЭМ!$G$34:$G$777,СВЦЭМ!$A$34:$A$777,$A252,СВЦЭМ!$B$33:$B$776,H$225)+'СЕТ СН'!$F$12</f>
        <v>0</v>
      </c>
      <c r="I252" s="36">
        <f>SUMIFS(СВЦЭМ!$G$34:$G$777,СВЦЭМ!$A$34:$A$777,$A252,СВЦЭМ!$B$33:$B$776,I$225)+'СЕТ СН'!$F$12</f>
        <v>0</v>
      </c>
      <c r="J252" s="36">
        <f>SUMIFS(СВЦЭМ!$G$34:$G$777,СВЦЭМ!$A$34:$A$777,$A252,СВЦЭМ!$B$33:$B$776,J$225)+'СЕТ СН'!$F$12</f>
        <v>0</v>
      </c>
      <c r="K252" s="36">
        <f>SUMIFS(СВЦЭМ!$G$34:$G$777,СВЦЭМ!$A$34:$A$777,$A252,СВЦЭМ!$B$33:$B$776,K$225)+'СЕТ СН'!$F$12</f>
        <v>0</v>
      </c>
      <c r="L252" s="36">
        <f>SUMIFS(СВЦЭМ!$G$34:$G$777,СВЦЭМ!$A$34:$A$777,$A252,СВЦЭМ!$B$33:$B$776,L$225)+'СЕТ СН'!$F$12</f>
        <v>0</v>
      </c>
      <c r="M252" s="36">
        <f>SUMIFS(СВЦЭМ!$G$34:$G$777,СВЦЭМ!$A$34:$A$777,$A252,СВЦЭМ!$B$33:$B$776,M$225)+'СЕТ СН'!$F$12</f>
        <v>0</v>
      </c>
      <c r="N252" s="36">
        <f>SUMIFS(СВЦЭМ!$G$34:$G$777,СВЦЭМ!$A$34:$A$777,$A252,СВЦЭМ!$B$33:$B$776,N$225)+'СЕТ СН'!$F$12</f>
        <v>0</v>
      </c>
      <c r="O252" s="36">
        <f>SUMIFS(СВЦЭМ!$G$34:$G$777,СВЦЭМ!$A$34:$A$777,$A252,СВЦЭМ!$B$33:$B$776,O$225)+'СЕТ СН'!$F$12</f>
        <v>0</v>
      </c>
      <c r="P252" s="36">
        <f>SUMIFS(СВЦЭМ!$G$34:$G$777,СВЦЭМ!$A$34:$A$777,$A252,СВЦЭМ!$B$33:$B$776,P$225)+'СЕТ СН'!$F$12</f>
        <v>0</v>
      </c>
      <c r="Q252" s="36">
        <f>SUMIFS(СВЦЭМ!$G$34:$G$777,СВЦЭМ!$A$34:$A$777,$A252,СВЦЭМ!$B$33:$B$776,Q$225)+'СЕТ СН'!$F$12</f>
        <v>0</v>
      </c>
      <c r="R252" s="36">
        <f>SUMIFS(СВЦЭМ!$G$34:$G$777,СВЦЭМ!$A$34:$A$777,$A252,СВЦЭМ!$B$33:$B$776,R$225)+'СЕТ СН'!$F$12</f>
        <v>0</v>
      </c>
      <c r="S252" s="36">
        <f>SUMIFS(СВЦЭМ!$G$34:$G$777,СВЦЭМ!$A$34:$A$777,$A252,СВЦЭМ!$B$33:$B$776,S$225)+'СЕТ СН'!$F$12</f>
        <v>0</v>
      </c>
      <c r="T252" s="36">
        <f>SUMIFS(СВЦЭМ!$G$34:$G$777,СВЦЭМ!$A$34:$A$777,$A252,СВЦЭМ!$B$33:$B$776,T$225)+'СЕТ СН'!$F$12</f>
        <v>0</v>
      </c>
      <c r="U252" s="36">
        <f>SUMIFS(СВЦЭМ!$G$34:$G$777,СВЦЭМ!$A$34:$A$777,$A252,СВЦЭМ!$B$33:$B$776,U$225)+'СЕТ СН'!$F$12</f>
        <v>0</v>
      </c>
      <c r="V252" s="36">
        <f>SUMIFS(СВЦЭМ!$G$34:$G$777,СВЦЭМ!$A$34:$A$777,$A252,СВЦЭМ!$B$33:$B$776,V$225)+'СЕТ СН'!$F$12</f>
        <v>0</v>
      </c>
      <c r="W252" s="36">
        <f>SUMIFS(СВЦЭМ!$G$34:$G$777,СВЦЭМ!$A$34:$A$777,$A252,СВЦЭМ!$B$33:$B$776,W$225)+'СЕТ СН'!$F$12</f>
        <v>0</v>
      </c>
      <c r="X252" s="36">
        <f>SUMIFS(СВЦЭМ!$G$34:$G$777,СВЦЭМ!$A$34:$A$777,$A252,СВЦЭМ!$B$33:$B$776,X$225)+'СЕТ СН'!$F$12</f>
        <v>0</v>
      </c>
      <c r="Y252" s="36">
        <f>SUMIFS(СВЦЭМ!$G$34:$G$777,СВЦЭМ!$A$34:$A$777,$A252,СВЦЭМ!$B$33:$B$776,Y$225)+'СЕТ СН'!$F$12</f>
        <v>0</v>
      </c>
    </row>
    <row r="253" spans="1:25" ht="15.75" hidden="1" x14ac:dyDescent="0.2">
      <c r="A253" s="35">
        <f t="shared" si="6"/>
        <v>43552</v>
      </c>
      <c r="B253" s="36">
        <f>SUMIFS(СВЦЭМ!$G$34:$G$777,СВЦЭМ!$A$34:$A$777,$A253,СВЦЭМ!$B$33:$B$776,B$225)+'СЕТ СН'!$F$12</f>
        <v>0</v>
      </c>
      <c r="C253" s="36">
        <f>SUMIFS(СВЦЭМ!$G$34:$G$777,СВЦЭМ!$A$34:$A$777,$A253,СВЦЭМ!$B$33:$B$776,C$225)+'СЕТ СН'!$F$12</f>
        <v>0</v>
      </c>
      <c r="D253" s="36">
        <f>SUMIFS(СВЦЭМ!$G$34:$G$777,СВЦЭМ!$A$34:$A$777,$A253,СВЦЭМ!$B$33:$B$776,D$225)+'СЕТ СН'!$F$12</f>
        <v>0</v>
      </c>
      <c r="E253" s="36">
        <f>SUMIFS(СВЦЭМ!$G$34:$G$777,СВЦЭМ!$A$34:$A$777,$A253,СВЦЭМ!$B$33:$B$776,E$225)+'СЕТ СН'!$F$12</f>
        <v>0</v>
      </c>
      <c r="F253" s="36">
        <f>SUMIFS(СВЦЭМ!$G$34:$G$777,СВЦЭМ!$A$34:$A$777,$A253,СВЦЭМ!$B$33:$B$776,F$225)+'СЕТ СН'!$F$12</f>
        <v>0</v>
      </c>
      <c r="G253" s="36">
        <f>SUMIFS(СВЦЭМ!$G$34:$G$777,СВЦЭМ!$A$34:$A$777,$A253,СВЦЭМ!$B$33:$B$776,G$225)+'СЕТ СН'!$F$12</f>
        <v>0</v>
      </c>
      <c r="H253" s="36">
        <f>SUMIFS(СВЦЭМ!$G$34:$G$777,СВЦЭМ!$A$34:$A$777,$A253,СВЦЭМ!$B$33:$B$776,H$225)+'СЕТ СН'!$F$12</f>
        <v>0</v>
      </c>
      <c r="I253" s="36">
        <f>SUMIFS(СВЦЭМ!$G$34:$G$777,СВЦЭМ!$A$34:$A$777,$A253,СВЦЭМ!$B$33:$B$776,I$225)+'СЕТ СН'!$F$12</f>
        <v>0</v>
      </c>
      <c r="J253" s="36">
        <f>SUMIFS(СВЦЭМ!$G$34:$G$777,СВЦЭМ!$A$34:$A$777,$A253,СВЦЭМ!$B$33:$B$776,J$225)+'СЕТ СН'!$F$12</f>
        <v>0</v>
      </c>
      <c r="K253" s="36">
        <f>SUMIFS(СВЦЭМ!$G$34:$G$777,СВЦЭМ!$A$34:$A$777,$A253,СВЦЭМ!$B$33:$B$776,K$225)+'СЕТ СН'!$F$12</f>
        <v>0</v>
      </c>
      <c r="L253" s="36">
        <f>SUMIFS(СВЦЭМ!$G$34:$G$777,СВЦЭМ!$A$34:$A$777,$A253,СВЦЭМ!$B$33:$B$776,L$225)+'СЕТ СН'!$F$12</f>
        <v>0</v>
      </c>
      <c r="M253" s="36">
        <f>SUMIFS(СВЦЭМ!$G$34:$G$777,СВЦЭМ!$A$34:$A$777,$A253,СВЦЭМ!$B$33:$B$776,M$225)+'СЕТ СН'!$F$12</f>
        <v>0</v>
      </c>
      <c r="N253" s="36">
        <f>SUMIFS(СВЦЭМ!$G$34:$G$777,СВЦЭМ!$A$34:$A$777,$A253,СВЦЭМ!$B$33:$B$776,N$225)+'СЕТ СН'!$F$12</f>
        <v>0</v>
      </c>
      <c r="O253" s="36">
        <f>SUMIFS(СВЦЭМ!$G$34:$G$777,СВЦЭМ!$A$34:$A$777,$A253,СВЦЭМ!$B$33:$B$776,O$225)+'СЕТ СН'!$F$12</f>
        <v>0</v>
      </c>
      <c r="P253" s="36">
        <f>SUMIFS(СВЦЭМ!$G$34:$G$777,СВЦЭМ!$A$34:$A$777,$A253,СВЦЭМ!$B$33:$B$776,P$225)+'СЕТ СН'!$F$12</f>
        <v>0</v>
      </c>
      <c r="Q253" s="36">
        <f>SUMIFS(СВЦЭМ!$G$34:$G$777,СВЦЭМ!$A$34:$A$777,$A253,СВЦЭМ!$B$33:$B$776,Q$225)+'СЕТ СН'!$F$12</f>
        <v>0</v>
      </c>
      <c r="R253" s="36">
        <f>SUMIFS(СВЦЭМ!$G$34:$G$777,СВЦЭМ!$A$34:$A$777,$A253,СВЦЭМ!$B$33:$B$776,R$225)+'СЕТ СН'!$F$12</f>
        <v>0</v>
      </c>
      <c r="S253" s="36">
        <f>SUMIFS(СВЦЭМ!$G$34:$G$777,СВЦЭМ!$A$34:$A$777,$A253,СВЦЭМ!$B$33:$B$776,S$225)+'СЕТ СН'!$F$12</f>
        <v>0</v>
      </c>
      <c r="T253" s="36">
        <f>SUMIFS(СВЦЭМ!$G$34:$G$777,СВЦЭМ!$A$34:$A$777,$A253,СВЦЭМ!$B$33:$B$776,T$225)+'СЕТ СН'!$F$12</f>
        <v>0</v>
      </c>
      <c r="U253" s="36">
        <f>SUMIFS(СВЦЭМ!$G$34:$G$777,СВЦЭМ!$A$34:$A$777,$A253,СВЦЭМ!$B$33:$B$776,U$225)+'СЕТ СН'!$F$12</f>
        <v>0</v>
      </c>
      <c r="V253" s="36">
        <f>SUMIFS(СВЦЭМ!$G$34:$G$777,СВЦЭМ!$A$34:$A$777,$A253,СВЦЭМ!$B$33:$B$776,V$225)+'СЕТ СН'!$F$12</f>
        <v>0</v>
      </c>
      <c r="W253" s="36">
        <f>SUMIFS(СВЦЭМ!$G$34:$G$777,СВЦЭМ!$A$34:$A$777,$A253,СВЦЭМ!$B$33:$B$776,W$225)+'СЕТ СН'!$F$12</f>
        <v>0</v>
      </c>
      <c r="X253" s="36">
        <f>SUMIFS(СВЦЭМ!$G$34:$G$777,СВЦЭМ!$A$34:$A$777,$A253,СВЦЭМ!$B$33:$B$776,X$225)+'СЕТ СН'!$F$12</f>
        <v>0</v>
      </c>
      <c r="Y253" s="36">
        <f>SUMIFS(СВЦЭМ!$G$34:$G$777,СВЦЭМ!$A$34:$A$777,$A253,СВЦЭМ!$B$33:$B$776,Y$225)+'СЕТ СН'!$F$12</f>
        <v>0</v>
      </c>
    </row>
    <row r="254" spans="1:25" ht="15.75" hidden="1" x14ac:dyDescent="0.2">
      <c r="A254" s="35">
        <f t="shared" si="6"/>
        <v>43553</v>
      </c>
      <c r="B254" s="36">
        <f>SUMIFS(СВЦЭМ!$G$34:$G$777,СВЦЭМ!$A$34:$A$777,$A254,СВЦЭМ!$B$33:$B$776,B$225)+'СЕТ СН'!$F$12</f>
        <v>0</v>
      </c>
      <c r="C254" s="36">
        <f>SUMIFS(СВЦЭМ!$G$34:$G$777,СВЦЭМ!$A$34:$A$777,$A254,СВЦЭМ!$B$33:$B$776,C$225)+'СЕТ СН'!$F$12</f>
        <v>0</v>
      </c>
      <c r="D254" s="36">
        <f>SUMIFS(СВЦЭМ!$G$34:$G$777,СВЦЭМ!$A$34:$A$777,$A254,СВЦЭМ!$B$33:$B$776,D$225)+'СЕТ СН'!$F$12</f>
        <v>0</v>
      </c>
      <c r="E254" s="36">
        <f>SUMIFS(СВЦЭМ!$G$34:$G$777,СВЦЭМ!$A$34:$A$777,$A254,СВЦЭМ!$B$33:$B$776,E$225)+'СЕТ СН'!$F$12</f>
        <v>0</v>
      </c>
      <c r="F254" s="36">
        <f>SUMIFS(СВЦЭМ!$G$34:$G$777,СВЦЭМ!$A$34:$A$777,$A254,СВЦЭМ!$B$33:$B$776,F$225)+'СЕТ СН'!$F$12</f>
        <v>0</v>
      </c>
      <c r="G254" s="36">
        <f>SUMIFS(СВЦЭМ!$G$34:$G$777,СВЦЭМ!$A$34:$A$777,$A254,СВЦЭМ!$B$33:$B$776,G$225)+'СЕТ СН'!$F$12</f>
        <v>0</v>
      </c>
      <c r="H254" s="36">
        <f>SUMIFS(СВЦЭМ!$G$34:$G$777,СВЦЭМ!$A$34:$A$777,$A254,СВЦЭМ!$B$33:$B$776,H$225)+'СЕТ СН'!$F$12</f>
        <v>0</v>
      </c>
      <c r="I254" s="36">
        <f>SUMIFS(СВЦЭМ!$G$34:$G$777,СВЦЭМ!$A$34:$A$777,$A254,СВЦЭМ!$B$33:$B$776,I$225)+'СЕТ СН'!$F$12</f>
        <v>0</v>
      </c>
      <c r="J254" s="36">
        <f>SUMIFS(СВЦЭМ!$G$34:$G$777,СВЦЭМ!$A$34:$A$777,$A254,СВЦЭМ!$B$33:$B$776,J$225)+'СЕТ СН'!$F$12</f>
        <v>0</v>
      </c>
      <c r="K254" s="36">
        <f>SUMIFS(СВЦЭМ!$G$34:$G$777,СВЦЭМ!$A$34:$A$777,$A254,СВЦЭМ!$B$33:$B$776,K$225)+'СЕТ СН'!$F$12</f>
        <v>0</v>
      </c>
      <c r="L254" s="36">
        <f>SUMIFS(СВЦЭМ!$G$34:$G$777,СВЦЭМ!$A$34:$A$777,$A254,СВЦЭМ!$B$33:$B$776,L$225)+'СЕТ СН'!$F$12</f>
        <v>0</v>
      </c>
      <c r="M254" s="36">
        <f>SUMIFS(СВЦЭМ!$G$34:$G$777,СВЦЭМ!$A$34:$A$777,$A254,СВЦЭМ!$B$33:$B$776,M$225)+'СЕТ СН'!$F$12</f>
        <v>0</v>
      </c>
      <c r="N254" s="36">
        <f>SUMIFS(СВЦЭМ!$G$34:$G$777,СВЦЭМ!$A$34:$A$777,$A254,СВЦЭМ!$B$33:$B$776,N$225)+'СЕТ СН'!$F$12</f>
        <v>0</v>
      </c>
      <c r="O254" s="36">
        <f>SUMIFS(СВЦЭМ!$G$34:$G$777,СВЦЭМ!$A$34:$A$777,$A254,СВЦЭМ!$B$33:$B$776,O$225)+'СЕТ СН'!$F$12</f>
        <v>0</v>
      </c>
      <c r="P254" s="36">
        <f>SUMIFS(СВЦЭМ!$G$34:$G$777,СВЦЭМ!$A$34:$A$777,$A254,СВЦЭМ!$B$33:$B$776,P$225)+'СЕТ СН'!$F$12</f>
        <v>0</v>
      </c>
      <c r="Q254" s="36">
        <f>SUMIFS(СВЦЭМ!$G$34:$G$777,СВЦЭМ!$A$34:$A$777,$A254,СВЦЭМ!$B$33:$B$776,Q$225)+'СЕТ СН'!$F$12</f>
        <v>0</v>
      </c>
      <c r="R254" s="36">
        <f>SUMIFS(СВЦЭМ!$G$34:$G$777,СВЦЭМ!$A$34:$A$777,$A254,СВЦЭМ!$B$33:$B$776,R$225)+'СЕТ СН'!$F$12</f>
        <v>0</v>
      </c>
      <c r="S254" s="36">
        <f>SUMIFS(СВЦЭМ!$G$34:$G$777,СВЦЭМ!$A$34:$A$777,$A254,СВЦЭМ!$B$33:$B$776,S$225)+'СЕТ СН'!$F$12</f>
        <v>0</v>
      </c>
      <c r="T254" s="36">
        <f>SUMIFS(СВЦЭМ!$G$34:$G$777,СВЦЭМ!$A$34:$A$777,$A254,СВЦЭМ!$B$33:$B$776,T$225)+'СЕТ СН'!$F$12</f>
        <v>0</v>
      </c>
      <c r="U254" s="36">
        <f>SUMIFS(СВЦЭМ!$G$34:$G$777,СВЦЭМ!$A$34:$A$777,$A254,СВЦЭМ!$B$33:$B$776,U$225)+'СЕТ СН'!$F$12</f>
        <v>0</v>
      </c>
      <c r="V254" s="36">
        <f>SUMIFS(СВЦЭМ!$G$34:$G$777,СВЦЭМ!$A$34:$A$777,$A254,СВЦЭМ!$B$33:$B$776,V$225)+'СЕТ СН'!$F$12</f>
        <v>0</v>
      </c>
      <c r="W254" s="36">
        <f>SUMIFS(СВЦЭМ!$G$34:$G$777,СВЦЭМ!$A$34:$A$777,$A254,СВЦЭМ!$B$33:$B$776,W$225)+'СЕТ СН'!$F$12</f>
        <v>0</v>
      </c>
      <c r="X254" s="36">
        <f>SUMIFS(СВЦЭМ!$G$34:$G$777,СВЦЭМ!$A$34:$A$777,$A254,СВЦЭМ!$B$33:$B$776,X$225)+'СЕТ СН'!$F$12</f>
        <v>0</v>
      </c>
      <c r="Y254" s="36">
        <f>SUMIFS(СВЦЭМ!$G$34:$G$777,СВЦЭМ!$A$34:$A$777,$A254,СВЦЭМ!$B$33:$B$776,Y$225)+'СЕТ СН'!$F$12</f>
        <v>0</v>
      </c>
    </row>
    <row r="255" spans="1:25" ht="15.75" hidden="1" x14ac:dyDescent="0.2">
      <c r="A255" s="35">
        <f t="shared" si="6"/>
        <v>43554</v>
      </c>
      <c r="B255" s="36">
        <f>SUMIFS(СВЦЭМ!$G$34:$G$777,СВЦЭМ!$A$34:$A$777,$A255,СВЦЭМ!$B$33:$B$776,B$225)+'СЕТ СН'!$F$12</f>
        <v>0</v>
      </c>
      <c r="C255" s="36">
        <f>SUMIFS(СВЦЭМ!$G$34:$G$777,СВЦЭМ!$A$34:$A$777,$A255,СВЦЭМ!$B$33:$B$776,C$225)+'СЕТ СН'!$F$12</f>
        <v>0</v>
      </c>
      <c r="D255" s="36">
        <f>SUMIFS(СВЦЭМ!$G$34:$G$777,СВЦЭМ!$A$34:$A$777,$A255,СВЦЭМ!$B$33:$B$776,D$225)+'СЕТ СН'!$F$12</f>
        <v>0</v>
      </c>
      <c r="E255" s="36">
        <f>SUMIFS(СВЦЭМ!$G$34:$G$777,СВЦЭМ!$A$34:$A$777,$A255,СВЦЭМ!$B$33:$B$776,E$225)+'СЕТ СН'!$F$12</f>
        <v>0</v>
      </c>
      <c r="F255" s="36">
        <f>SUMIFS(СВЦЭМ!$G$34:$G$777,СВЦЭМ!$A$34:$A$777,$A255,СВЦЭМ!$B$33:$B$776,F$225)+'СЕТ СН'!$F$12</f>
        <v>0</v>
      </c>
      <c r="G255" s="36">
        <f>SUMIFS(СВЦЭМ!$G$34:$G$777,СВЦЭМ!$A$34:$A$777,$A255,СВЦЭМ!$B$33:$B$776,G$225)+'СЕТ СН'!$F$12</f>
        <v>0</v>
      </c>
      <c r="H255" s="36">
        <f>SUMIFS(СВЦЭМ!$G$34:$G$777,СВЦЭМ!$A$34:$A$777,$A255,СВЦЭМ!$B$33:$B$776,H$225)+'СЕТ СН'!$F$12</f>
        <v>0</v>
      </c>
      <c r="I255" s="36">
        <f>SUMIFS(СВЦЭМ!$G$34:$G$777,СВЦЭМ!$A$34:$A$777,$A255,СВЦЭМ!$B$33:$B$776,I$225)+'СЕТ СН'!$F$12</f>
        <v>0</v>
      </c>
      <c r="J255" s="36">
        <f>SUMIFS(СВЦЭМ!$G$34:$G$777,СВЦЭМ!$A$34:$A$777,$A255,СВЦЭМ!$B$33:$B$776,J$225)+'СЕТ СН'!$F$12</f>
        <v>0</v>
      </c>
      <c r="K255" s="36">
        <f>SUMIFS(СВЦЭМ!$G$34:$G$777,СВЦЭМ!$A$34:$A$777,$A255,СВЦЭМ!$B$33:$B$776,K$225)+'СЕТ СН'!$F$12</f>
        <v>0</v>
      </c>
      <c r="L255" s="36">
        <f>SUMIFS(СВЦЭМ!$G$34:$G$777,СВЦЭМ!$A$34:$A$777,$A255,СВЦЭМ!$B$33:$B$776,L$225)+'СЕТ СН'!$F$12</f>
        <v>0</v>
      </c>
      <c r="M255" s="36">
        <f>SUMIFS(СВЦЭМ!$G$34:$G$777,СВЦЭМ!$A$34:$A$777,$A255,СВЦЭМ!$B$33:$B$776,M$225)+'СЕТ СН'!$F$12</f>
        <v>0</v>
      </c>
      <c r="N255" s="36">
        <f>SUMIFS(СВЦЭМ!$G$34:$G$777,СВЦЭМ!$A$34:$A$777,$A255,СВЦЭМ!$B$33:$B$776,N$225)+'СЕТ СН'!$F$12</f>
        <v>0</v>
      </c>
      <c r="O255" s="36">
        <f>SUMIFS(СВЦЭМ!$G$34:$G$777,СВЦЭМ!$A$34:$A$777,$A255,СВЦЭМ!$B$33:$B$776,O$225)+'СЕТ СН'!$F$12</f>
        <v>0</v>
      </c>
      <c r="P255" s="36">
        <f>SUMIFS(СВЦЭМ!$G$34:$G$777,СВЦЭМ!$A$34:$A$777,$A255,СВЦЭМ!$B$33:$B$776,P$225)+'СЕТ СН'!$F$12</f>
        <v>0</v>
      </c>
      <c r="Q255" s="36">
        <f>SUMIFS(СВЦЭМ!$G$34:$G$777,СВЦЭМ!$A$34:$A$777,$A255,СВЦЭМ!$B$33:$B$776,Q$225)+'СЕТ СН'!$F$12</f>
        <v>0</v>
      </c>
      <c r="R255" s="36">
        <f>SUMIFS(СВЦЭМ!$G$34:$G$777,СВЦЭМ!$A$34:$A$777,$A255,СВЦЭМ!$B$33:$B$776,R$225)+'СЕТ СН'!$F$12</f>
        <v>0</v>
      </c>
      <c r="S255" s="36">
        <f>SUMIFS(СВЦЭМ!$G$34:$G$777,СВЦЭМ!$A$34:$A$777,$A255,СВЦЭМ!$B$33:$B$776,S$225)+'СЕТ СН'!$F$12</f>
        <v>0</v>
      </c>
      <c r="T255" s="36">
        <f>SUMIFS(СВЦЭМ!$G$34:$G$777,СВЦЭМ!$A$34:$A$777,$A255,СВЦЭМ!$B$33:$B$776,T$225)+'СЕТ СН'!$F$12</f>
        <v>0</v>
      </c>
      <c r="U255" s="36">
        <f>SUMIFS(СВЦЭМ!$G$34:$G$777,СВЦЭМ!$A$34:$A$777,$A255,СВЦЭМ!$B$33:$B$776,U$225)+'СЕТ СН'!$F$12</f>
        <v>0</v>
      </c>
      <c r="V255" s="36">
        <f>SUMIFS(СВЦЭМ!$G$34:$G$777,СВЦЭМ!$A$34:$A$777,$A255,СВЦЭМ!$B$33:$B$776,V$225)+'СЕТ СН'!$F$12</f>
        <v>0</v>
      </c>
      <c r="W255" s="36">
        <f>SUMIFS(СВЦЭМ!$G$34:$G$777,СВЦЭМ!$A$34:$A$777,$A255,СВЦЭМ!$B$33:$B$776,W$225)+'СЕТ СН'!$F$12</f>
        <v>0</v>
      </c>
      <c r="X255" s="36">
        <f>SUMIFS(СВЦЭМ!$G$34:$G$777,СВЦЭМ!$A$34:$A$777,$A255,СВЦЭМ!$B$33:$B$776,X$225)+'СЕТ СН'!$F$12</f>
        <v>0</v>
      </c>
      <c r="Y255" s="36">
        <f>SUMIFS(СВЦЭМ!$G$34:$G$777,СВЦЭМ!$A$34:$A$777,$A255,СВЦЭМ!$B$33:$B$776,Y$225)+'СЕТ СН'!$F$12</f>
        <v>0</v>
      </c>
    </row>
    <row r="256" spans="1:25" ht="15.75" hidden="1" x14ac:dyDescent="0.2">
      <c r="A256" s="35">
        <f t="shared" si="6"/>
        <v>43555</v>
      </c>
      <c r="B256" s="36">
        <f>SUMIFS(СВЦЭМ!$G$34:$G$777,СВЦЭМ!$A$34:$A$777,$A256,СВЦЭМ!$B$33:$B$776,B$225)+'СЕТ СН'!$F$12</f>
        <v>0</v>
      </c>
      <c r="C256" s="36">
        <f>SUMIFS(СВЦЭМ!$G$34:$G$777,СВЦЭМ!$A$34:$A$777,$A256,СВЦЭМ!$B$33:$B$776,C$225)+'СЕТ СН'!$F$12</f>
        <v>0</v>
      </c>
      <c r="D256" s="36">
        <f>SUMIFS(СВЦЭМ!$G$34:$G$777,СВЦЭМ!$A$34:$A$777,$A256,СВЦЭМ!$B$33:$B$776,D$225)+'СЕТ СН'!$F$12</f>
        <v>0</v>
      </c>
      <c r="E256" s="36">
        <f>SUMIFS(СВЦЭМ!$G$34:$G$777,СВЦЭМ!$A$34:$A$777,$A256,СВЦЭМ!$B$33:$B$776,E$225)+'СЕТ СН'!$F$12</f>
        <v>0</v>
      </c>
      <c r="F256" s="36">
        <f>SUMIFS(СВЦЭМ!$G$34:$G$777,СВЦЭМ!$A$34:$A$777,$A256,СВЦЭМ!$B$33:$B$776,F$225)+'СЕТ СН'!$F$12</f>
        <v>0</v>
      </c>
      <c r="G256" s="36">
        <f>SUMIFS(СВЦЭМ!$G$34:$G$777,СВЦЭМ!$A$34:$A$777,$A256,СВЦЭМ!$B$33:$B$776,G$225)+'СЕТ СН'!$F$12</f>
        <v>0</v>
      </c>
      <c r="H256" s="36">
        <f>SUMIFS(СВЦЭМ!$G$34:$G$777,СВЦЭМ!$A$34:$A$777,$A256,СВЦЭМ!$B$33:$B$776,H$225)+'СЕТ СН'!$F$12</f>
        <v>0</v>
      </c>
      <c r="I256" s="36">
        <f>SUMIFS(СВЦЭМ!$G$34:$G$777,СВЦЭМ!$A$34:$A$777,$A256,СВЦЭМ!$B$33:$B$776,I$225)+'СЕТ СН'!$F$12</f>
        <v>0</v>
      </c>
      <c r="J256" s="36">
        <f>SUMIFS(СВЦЭМ!$G$34:$G$777,СВЦЭМ!$A$34:$A$777,$A256,СВЦЭМ!$B$33:$B$776,J$225)+'СЕТ СН'!$F$12</f>
        <v>0</v>
      </c>
      <c r="K256" s="36">
        <f>SUMIFS(СВЦЭМ!$G$34:$G$777,СВЦЭМ!$A$34:$A$777,$A256,СВЦЭМ!$B$33:$B$776,K$225)+'СЕТ СН'!$F$12</f>
        <v>0</v>
      </c>
      <c r="L256" s="36">
        <f>SUMIFS(СВЦЭМ!$G$34:$G$777,СВЦЭМ!$A$34:$A$777,$A256,СВЦЭМ!$B$33:$B$776,L$225)+'СЕТ СН'!$F$12</f>
        <v>0</v>
      </c>
      <c r="M256" s="36">
        <f>SUMIFS(СВЦЭМ!$G$34:$G$777,СВЦЭМ!$A$34:$A$777,$A256,СВЦЭМ!$B$33:$B$776,M$225)+'СЕТ СН'!$F$12</f>
        <v>0</v>
      </c>
      <c r="N256" s="36">
        <f>SUMIFS(СВЦЭМ!$G$34:$G$777,СВЦЭМ!$A$34:$A$777,$A256,СВЦЭМ!$B$33:$B$776,N$225)+'СЕТ СН'!$F$12</f>
        <v>0</v>
      </c>
      <c r="O256" s="36">
        <f>SUMIFS(СВЦЭМ!$G$34:$G$777,СВЦЭМ!$A$34:$A$777,$A256,СВЦЭМ!$B$33:$B$776,O$225)+'СЕТ СН'!$F$12</f>
        <v>0</v>
      </c>
      <c r="P256" s="36">
        <f>SUMIFS(СВЦЭМ!$G$34:$G$777,СВЦЭМ!$A$34:$A$777,$A256,СВЦЭМ!$B$33:$B$776,P$225)+'СЕТ СН'!$F$12</f>
        <v>0</v>
      </c>
      <c r="Q256" s="36">
        <f>SUMIFS(СВЦЭМ!$G$34:$G$777,СВЦЭМ!$A$34:$A$777,$A256,СВЦЭМ!$B$33:$B$776,Q$225)+'СЕТ СН'!$F$12</f>
        <v>0</v>
      </c>
      <c r="R256" s="36">
        <f>SUMIFS(СВЦЭМ!$G$34:$G$777,СВЦЭМ!$A$34:$A$777,$A256,СВЦЭМ!$B$33:$B$776,R$225)+'СЕТ СН'!$F$12</f>
        <v>0</v>
      </c>
      <c r="S256" s="36">
        <f>SUMIFS(СВЦЭМ!$G$34:$G$777,СВЦЭМ!$A$34:$A$777,$A256,СВЦЭМ!$B$33:$B$776,S$225)+'СЕТ СН'!$F$12</f>
        <v>0</v>
      </c>
      <c r="T256" s="36">
        <f>SUMIFS(СВЦЭМ!$G$34:$G$777,СВЦЭМ!$A$34:$A$777,$A256,СВЦЭМ!$B$33:$B$776,T$225)+'СЕТ СН'!$F$12</f>
        <v>0</v>
      </c>
      <c r="U256" s="36">
        <f>SUMIFS(СВЦЭМ!$G$34:$G$777,СВЦЭМ!$A$34:$A$777,$A256,СВЦЭМ!$B$33:$B$776,U$225)+'СЕТ СН'!$F$12</f>
        <v>0</v>
      </c>
      <c r="V256" s="36">
        <f>SUMIFS(СВЦЭМ!$G$34:$G$777,СВЦЭМ!$A$34:$A$777,$A256,СВЦЭМ!$B$33:$B$776,V$225)+'СЕТ СН'!$F$12</f>
        <v>0</v>
      </c>
      <c r="W256" s="36">
        <f>SUMIFS(СВЦЭМ!$G$34:$G$777,СВЦЭМ!$A$34:$A$777,$A256,СВЦЭМ!$B$33:$B$776,W$225)+'СЕТ СН'!$F$12</f>
        <v>0</v>
      </c>
      <c r="X256" s="36">
        <f>SUMIFS(СВЦЭМ!$G$34:$G$777,СВЦЭМ!$A$34:$A$777,$A256,СВЦЭМ!$B$33:$B$776,X$225)+'СЕТ СН'!$F$12</f>
        <v>0</v>
      </c>
      <c r="Y256" s="36">
        <f>SUMIFS(СВЦЭМ!$G$34:$G$777,СВЦЭМ!$A$34:$A$777,$A256,СВЦЭМ!$B$33:$B$776,Y$225)+'СЕТ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0" t="s">
        <v>7</v>
      </c>
      <c r="B258" s="124" t="s">
        <v>121</v>
      </c>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6"/>
    </row>
    <row r="259" spans="1:27" ht="12.75" hidden="1" customHeight="1" x14ac:dyDescent="0.2">
      <c r="A259" s="131"/>
      <c r="B259" s="127"/>
      <c r="C259" s="128"/>
      <c r="D259" s="128"/>
      <c r="E259" s="128"/>
      <c r="F259" s="128"/>
      <c r="G259" s="128"/>
      <c r="H259" s="128"/>
      <c r="I259" s="128"/>
      <c r="J259" s="128"/>
      <c r="K259" s="128"/>
      <c r="L259" s="128"/>
      <c r="M259" s="128"/>
      <c r="N259" s="128"/>
      <c r="O259" s="128"/>
      <c r="P259" s="128"/>
      <c r="Q259" s="128"/>
      <c r="R259" s="128"/>
      <c r="S259" s="128"/>
      <c r="T259" s="128"/>
      <c r="U259" s="128"/>
      <c r="V259" s="128"/>
      <c r="W259" s="128"/>
      <c r="X259" s="128"/>
      <c r="Y259" s="129"/>
    </row>
    <row r="260" spans="1:27" s="46" customFormat="1" ht="12.75" hidden="1" customHeight="1" x14ac:dyDescent="0.2">
      <c r="A260" s="132"/>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01.03.2019</v>
      </c>
      <c r="B261" s="36">
        <f>SUMIFS(СВЦЭМ!$H$34:$H$777,СВЦЭМ!$A$34:$A$777,$A261,СВЦЭМ!$B$33:$B$776,B$260)+'СЕТ СН'!$F$12</f>
        <v>0</v>
      </c>
      <c r="C261" s="36">
        <f>SUMIFS(СВЦЭМ!$H$34:$H$777,СВЦЭМ!$A$34:$A$777,$A261,СВЦЭМ!$B$33:$B$776,C$260)+'СЕТ СН'!$F$12</f>
        <v>0</v>
      </c>
      <c r="D261" s="36">
        <f>SUMIFS(СВЦЭМ!$H$34:$H$777,СВЦЭМ!$A$34:$A$777,$A261,СВЦЭМ!$B$33:$B$776,D$260)+'СЕТ СН'!$F$12</f>
        <v>0</v>
      </c>
      <c r="E261" s="36">
        <f>SUMIFS(СВЦЭМ!$H$34:$H$777,СВЦЭМ!$A$34:$A$777,$A261,СВЦЭМ!$B$33:$B$776,E$260)+'СЕТ СН'!$F$12</f>
        <v>0</v>
      </c>
      <c r="F261" s="36">
        <f>SUMIFS(СВЦЭМ!$H$34:$H$777,СВЦЭМ!$A$34:$A$777,$A261,СВЦЭМ!$B$33:$B$776,F$260)+'СЕТ СН'!$F$12</f>
        <v>0</v>
      </c>
      <c r="G261" s="36">
        <f>SUMIFS(СВЦЭМ!$H$34:$H$777,СВЦЭМ!$A$34:$A$777,$A261,СВЦЭМ!$B$33:$B$776,G$260)+'СЕТ СН'!$F$12</f>
        <v>0</v>
      </c>
      <c r="H261" s="36">
        <f>SUMIFS(СВЦЭМ!$H$34:$H$777,СВЦЭМ!$A$34:$A$777,$A261,СВЦЭМ!$B$33:$B$776,H$260)+'СЕТ СН'!$F$12</f>
        <v>0</v>
      </c>
      <c r="I261" s="36">
        <f>SUMIFS(СВЦЭМ!$H$34:$H$777,СВЦЭМ!$A$34:$A$777,$A261,СВЦЭМ!$B$33:$B$776,I$260)+'СЕТ СН'!$F$12</f>
        <v>0</v>
      </c>
      <c r="J261" s="36">
        <f>SUMIFS(СВЦЭМ!$H$34:$H$777,СВЦЭМ!$A$34:$A$777,$A261,СВЦЭМ!$B$33:$B$776,J$260)+'СЕТ СН'!$F$12</f>
        <v>0</v>
      </c>
      <c r="K261" s="36">
        <f>SUMIFS(СВЦЭМ!$H$34:$H$777,СВЦЭМ!$A$34:$A$777,$A261,СВЦЭМ!$B$33:$B$776,K$260)+'СЕТ СН'!$F$12</f>
        <v>0</v>
      </c>
      <c r="L261" s="36">
        <f>SUMIFS(СВЦЭМ!$H$34:$H$777,СВЦЭМ!$A$34:$A$777,$A261,СВЦЭМ!$B$33:$B$776,L$260)+'СЕТ СН'!$F$12</f>
        <v>0</v>
      </c>
      <c r="M261" s="36">
        <f>SUMIFS(СВЦЭМ!$H$34:$H$777,СВЦЭМ!$A$34:$A$777,$A261,СВЦЭМ!$B$33:$B$776,M$260)+'СЕТ СН'!$F$12</f>
        <v>0</v>
      </c>
      <c r="N261" s="36">
        <f>SUMIFS(СВЦЭМ!$H$34:$H$777,СВЦЭМ!$A$34:$A$777,$A261,СВЦЭМ!$B$33:$B$776,N$260)+'СЕТ СН'!$F$12</f>
        <v>0</v>
      </c>
      <c r="O261" s="36">
        <f>SUMIFS(СВЦЭМ!$H$34:$H$777,СВЦЭМ!$A$34:$A$777,$A261,СВЦЭМ!$B$33:$B$776,O$260)+'СЕТ СН'!$F$12</f>
        <v>0</v>
      </c>
      <c r="P261" s="36">
        <f>SUMIFS(СВЦЭМ!$H$34:$H$777,СВЦЭМ!$A$34:$A$777,$A261,СВЦЭМ!$B$33:$B$776,P$260)+'СЕТ СН'!$F$12</f>
        <v>0</v>
      </c>
      <c r="Q261" s="36">
        <f>SUMIFS(СВЦЭМ!$H$34:$H$777,СВЦЭМ!$A$34:$A$777,$A261,СВЦЭМ!$B$33:$B$776,Q$260)+'СЕТ СН'!$F$12</f>
        <v>0</v>
      </c>
      <c r="R261" s="36">
        <f>SUMIFS(СВЦЭМ!$H$34:$H$777,СВЦЭМ!$A$34:$A$777,$A261,СВЦЭМ!$B$33:$B$776,R$260)+'СЕТ СН'!$F$12</f>
        <v>0</v>
      </c>
      <c r="S261" s="36">
        <f>SUMIFS(СВЦЭМ!$H$34:$H$777,СВЦЭМ!$A$34:$A$777,$A261,СВЦЭМ!$B$33:$B$776,S$260)+'СЕТ СН'!$F$12</f>
        <v>0</v>
      </c>
      <c r="T261" s="36">
        <f>SUMIFS(СВЦЭМ!$H$34:$H$777,СВЦЭМ!$A$34:$A$777,$A261,СВЦЭМ!$B$33:$B$776,T$260)+'СЕТ СН'!$F$12</f>
        <v>0</v>
      </c>
      <c r="U261" s="36">
        <f>SUMIFS(СВЦЭМ!$H$34:$H$777,СВЦЭМ!$A$34:$A$777,$A261,СВЦЭМ!$B$33:$B$776,U$260)+'СЕТ СН'!$F$12</f>
        <v>0</v>
      </c>
      <c r="V261" s="36">
        <f>SUMIFS(СВЦЭМ!$H$34:$H$777,СВЦЭМ!$A$34:$A$777,$A261,СВЦЭМ!$B$33:$B$776,V$260)+'СЕТ СН'!$F$12</f>
        <v>0</v>
      </c>
      <c r="W261" s="36">
        <f>SUMIFS(СВЦЭМ!$H$34:$H$777,СВЦЭМ!$A$34:$A$777,$A261,СВЦЭМ!$B$33:$B$776,W$260)+'СЕТ СН'!$F$12</f>
        <v>0</v>
      </c>
      <c r="X261" s="36">
        <f>SUMIFS(СВЦЭМ!$H$34:$H$777,СВЦЭМ!$A$34:$A$777,$A261,СВЦЭМ!$B$33:$B$776,X$260)+'СЕТ СН'!$F$12</f>
        <v>0</v>
      </c>
      <c r="Y261" s="36">
        <f>SUMIFS(СВЦЭМ!$H$34:$H$777,СВЦЭМ!$A$34:$A$777,$A261,СВЦЭМ!$B$33:$B$776,Y$260)+'СЕТ СН'!$F$12</f>
        <v>0</v>
      </c>
      <c r="AA261" s="45"/>
    </row>
    <row r="262" spans="1:27" ht="15.75" hidden="1" x14ac:dyDescent="0.2">
      <c r="A262" s="35">
        <f>A261+1</f>
        <v>43526</v>
      </c>
      <c r="B262" s="36">
        <f>SUMIFS(СВЦЭМ!$H$34:$H$777,СВЦЭМ!$A$34:$A$777,$A262,СВЦЭМ!$B$33:$B$776,B$260)+'СЕТ СН'!$F$12</f>
        <v>0</v>
      </c>
      <c r="C262" s="36">
        <f>SUMIFS(СВЦЭМ!$H$34:$H$777,СВЦЭМ!$A$34:$A$777,$A262,СВЦЭМ!$B$33:$B$776,C$260)+'СЕТ СН'!$F$12</f>
        <v>0</v>
      </c>
      <c r="D262" s="36">
        <f>SUMIFS(СВЦЭМ!$H$34:$H$777,СВЦЭМ!$A$34:$A$777,$A262,СВЦЭМ!$B$33:$B$776,D$260)+'СЕТ СН'!$F$12</f>
        <v>0</v>
      </c>
      <c r="E262" s="36">
        <f>SUMIFS(СВЦЭМ!$H$34:$H$777,СВЦЭМ!$A$34:$A$777,$A262,СВЦЭМ!$B$33:$B$776,E$260)+'СЕТ СН'!$F$12</f>
        <v>0</v>
      </c>
      <c r="F262" s="36">
        <f>SUMIFS(СВЦЭМ!$H$34:$H$777,СВЦЭМ!$A$34:$A$777,$A262,СВЦЭМ!$B$33:$B$776,F$260)+'СЕТ СН'!$F$12</f>
        <v>0</v>
      </c>
      <c r="G262" s="36">
        <f>SUMIFS(СВЦЭМ!$H$34:$H$777,СВЦЭМ!$A$34:$A$777,$A262,СВЦЭМ!$B$33:$B$776,G$260)+'СЕТ СН'!$F$12</f>
        <v>0</v>
      </c>
      <c r="H262" s="36">
        <f>SUMIFS(СВЦЭМ!$H$34:$H$777,СВЦЭМ!$A$34:$A$777,$A262,СВЦЭМ!$B$33:$B$776,H$260)+'СЕТ СН'!$F$12</f>
        <v>0</v>
      </c>
      <c r="I262" s="36">
        <f>SUMIFS(СВЦЭМ!$H$34:$H$777,СВЦЭМ!$A$34:$A$777,$A262,СВЦЭМ!$B$33:$B$776,I$260)+'СЕТ СН'!$F$12</f>
        <v>0</v>
      </c>
      <c r="J262" s="36">
        <f>SUMIFS(СВЦЭМ!$H$34:$H$777,СВЦЭМ!$A$34:$A$777,$A262,СВЦЭМ!$B$33:$B$776,J$260)+'СЕТ СН'!$F$12</f>
        <v>0</v>
      </c>
      <c r="K262" s="36">
        <f>SUMIFS(СВЦЭМ!$H$34:$H$777,СВЦЭМ!$A$34:$A$777,$A262,СВЦЭМ!$B$33:$B$776,K$260)+'СЕТ СН'!$F$12</f>
        <v>0</v>
      </c>
      <c r="L262" s="36">
        <f>SUMIFS(СВЦЭМ!$H$34:$H$777,СВЦЭМ!$A$34:$A$777,$A262,СВЦЭМ!$B$33:$B$776,L$260)+'СЕТ СН'!$F$12</f>
        <v>0</v>
      </c>
      <c r="M262" s="36">
        <f>SUMIFS(СВЦЭМ!$H$34:$H$777,СВЦЭМ!$A$34:$A$777,$A262,СВЦЭМ!$B$33:$B$776,M$260)+'СЕТ СН'!$F$12</f>
        <v>0</v>
      </c>
      <c r="N262" s="36">
        <f>SUMIFS(СВЦЭМ!$H$34:$H$777,СВЦЭМ!$A$34:$A$777,$A262,СВЦЭМ!$B$33:$B$776,N$260)+'СЕТ СН'!$F$12</f>
        <v>0</v>
      </c>
      <c r="O262" s="36">
        <f>SUMIFS(СВЦЭМ!$H$34:$H$777,СВЦЭМ!$A$34:$A$777,$A262,СВЦЭМ!$B$33:$B$776,O$260)+'СЕТ СН'!$F$12</f>
        <v>0</v>
      </c>
      <c r="P262" s="36">
        <f>SUMIFS(СВЦЭМ!$H$34:$H$777,СВЦЭМ!$A$34:$A$777,$A262,СВЦЭМ!$B$33:$B$776,P$260)+'СЕТ СН'!$F$12</f>
        <v>0</v>
      </c>
      <c r="Q262" s="36">
        <f>SUMIFS(СВЦЭМ!$H$34:$H$777,СВЦЭМ!$A$34:$A$777,$A262,СВЦЭМ!$B$33:$B$776,Q$260)+'СЕТ СН'!$F$12</f>
        <v>0</v>
      </c>
      <c r="R262" s="36">
        <f>SUMIFS(СВЦЭМ!$H$34:$H$777,СВЦЭМ!$A$34:$A$777,$A262,СВЦЭМ!$B$33:$B$776,R$260)+'СЕТ СН'!$F$12</f>
        <v>0</v>
      </c>
      <c r="S262" s="36">
        <f>SUMIFS(СВЦЭМ!$H$34:$H$777,СВЦЭМ!$A$34:$A$777,$A262,СВЦЭМ!$B$33:$B$776,S$260)+'СЕТ СН'!$F$12</f>
        <v>0</v>
      </c>
      <c r="T262" s="36">
        <f>SUMIFS(СВЦЭМ!$H$34:$H$777,СВЦЭМ!$A$34:$A$777,$A262,СВЦЭМ!$B$33:$B$776,T$260)+'СЕТ СН'!$F$12</f>
        <v>0</v>
      </c>
      <c r="U262" s="36">
        <f>SUMIFS(СВЦЭМ!$H$34:$H$777,СВЦЭМ!$A$34:$A$777,$A262,СВЦЭМ!$B$33:$B$776,U$260)+'СЕТ СН'!$F$12</f>
        <v>0</v>
      </c>
      <c r="V262" s="36">
        <f>SUMIFS(СВЦЭМ!$H$34:$H$777,СВЦЭМ!$A$34:$A$777,$A262,СВЦЭМ!$B$33:$B$776,V$260)+'СЕТ СН'!$F$12</f>
        <v>0</v>
      </c>
      <c r="W262" s="36">
        <f>SUMIFS(СВЦЭМ!$H$34:$H$777,СВЦЭМ!$A$34:$A$777,$A262,СВЦЭМ!$B$33:$B$776,W$260)+'СЕТ СН'!$F$12</f>
        <v>0</v>
      </c>
      <c r="X262" s="36">
        <f>SUMIFS(СВЦЭМ!$H$34:$H$777,СВЦЭМ!$A$34:$A$777,$A262,СВЦЭМ!$B$33:$B$776,X$260)+'СЕТ СН'!$F$12</f>
        <v>0</v>
      </c>
      <c r="Y262" s="36">
        <f>SUMIFS(СВЦЭМ!$H$34:$H$777,СВЦЭМ!$A$34:$A$777,$A262,СВЦЭМ!$B$33:$B$776,Y$260)+'СЕТ СН'!$F$12</f>
        <v>0</v>
      </c>
    </row>
    <row r="263" spans="1:27" ht="15.75" hidden="1" x14ac:dyDescent="0.2">
      <c r="A263" s="35">
        <f t="shared" ref="A263:A291" si="7">A262+1</f>
        <v>43527</v>
      </c>
      <c r="B263" s="36">
        <f>SUMIFS(СВЦЭМ!$H$34:$H$777,СВЦЭМ!$A$34:$A$777,$A263,СВЦЭМ!$B$33:$B$776,B$260)+'СЕТ СН'!$F$12</f>
        <v>0</v>
      </c>
      <c r="C263" s="36">
        <f>SUMIFS(СВЦЭМ!$H$34:$H$777,СВЦЭМ!$A$34:$A$777,$A263,СВЦЭМ!$B$33:$B$776,C$260)+'СЕТ СН'!$F$12</f>
        <v>0</v>
      </c>
      <c r="D263" s="36">
        <f>SUMIFS(СВЦЭМ!$H$34:$H$777,СВЦЭМ!$A$34:$A$777,$A263,СВЦЭМ!$B$33:$B$776,D$260)+'СЕТ СН'!$F$12</f>
        <v>0</v>
      </c>
      <c r="E263" s="36">
        <f>SUMIFS(СВЦЭМ!$H$34:$H$777,СВЦЭМ!$A$34:$A$777,$A263,СВЦЭМ!$B$33:$B$776,E$260)+'СЕТ СН'!$F$12</f>
        <v>0</v>
      </c>
      <c r="F263" s="36">
        <f>SUMIFS(СВЦЭМ!$H$34:$H$777,СВЦЭМ!$A$34:$A$777,$A263,СВЦЭМ!$B$33:$B$776,F$260)+'СЕТ СН'!$F$12</f>
        <v>0</v>
      </c>
      <c r="G263" s="36">
        <f>SUMIFS(СВЦЭМ!$H$34:$H$777,СВЦЭМ!$A$34:$A$777,$A263,СВЦЭМ!$B$33:$B$776,G$260)+'СЕТ СН'!$F$12</f>
        <v>0</v>
      </c>
      <c r="H263" s="36">
        <f>SUMIFS(СВЦЭМ!$H$34:$H$777,СВЦЭМ!$A$34:$A$777,$A263,СВЦЭМ!$B$33:$B$776,H$260)+'СЕТ СН'!$F$12</f>
        <v>0</v>
      </c>
      <c r="I263" s="36">
        <f>SUMIFS(СВЦЭМ!$H$34:$H$777,СВЦЭМ!$A$34:$A$777,$A263,СВЦЭМ!$B$33:$B$776,I$260)+'СЕТ СН'!$F$12</f>
        <v>0</v>
      </c>
      <c r="J263" s="36">
        <f>SUMIFS(СВЦЭМ!$H$34:$H$777,СВЦЭМ!$A$34:$A$777,$A263,СВЦЭМ!$B$33:$B$776,J$260)+'СЕТ СН'!$F$12</f>
        <v>0</v>
      </c>
      <c r="K263" s="36">
        <f>SUMIFS(СВЦЭМ!$H$34:$H$777,СВЦЭМ!$A$34:$A$777,$A263,СВЦЭМ!$B$33:$B$776,K$260)+'СЕТ СН'!$F$12</f>
        <v>0</v>
      </c>
      <c r="L263" s="36">
        <f>SUMIFS(СВЦЭМ!$H$34:$H$777,СВЦЭМ!$A$34:$A$777,$A263,СВЦЭМ!$B$33:$B$776,L$260)+'СЕТ СН'!$F$12</f>
        <v>0</v>
      </c>
      <c r="M263" s="36">
        <f>SUMIFS(СВЦЭМ!$H$34:$H$777,СВЦЭМ!$A$34:$A$777,$A263,СВЦЭМ!$B$33:$B$776,M$260)+'СЕТ СН'!$F$12</f>
        <v>0</v>
      </c>
      <c r="N263" s="36">
        <f>SUMIFS(СВЦЭМ!$H$34:$H$777,СВЦЭМ!$A$34:$A$777,$A263,СВЦЭМ!$B$33:$B$776,N$260)+'СЕТ СН'!$F$12</f>
        <v>0</v>
      </c>
      <c r="O263" s="36">
        <f>SUMIFS(СВЦЭМ!$H$34:$H$777,СВЦЭМ!$A$34:$A$777,$A263,СВЦЭМ!$B$33:$B$776,O$260)+'СЕТ СН'!$F$12</f>
        <v>0</v>
      </c>
      <c r="P263" s="36">
        <f>SUMIFS(СВЦЭМ!$H$34:$H$777,СВЦЭМ!$A$34:$A$777,$A263,СВЦЭМ!$B$33:$B$776,P$260)+'СЕТ СН'!$F$12</f>
        <v>0</v>
      </c>
      <c r="Q263" s="36">
        <f>SUMIFS(СВЦЭМ!$H$34:$H$777,СВЦЭМ!$A$34:$A$777,$A263,СВЦЭМ!$B$33:$B$776,Q$260)+'СЕТ СН'!$F$12</f>
        <v>0</v>
      </c>
      <c r="R263" s="36">
        <f>SUMIFS(СВЦЭМ!$H$34:$H$777,СВЦЭМ!$A$34:$A$777,$A263,СВЦЭМ!$B$33:$B$776,R$260)+'СЕТ СН'!$F$12</f>
        <v>0</v>
      </c>
      <c r="S263" s="36">
        <f>SUMIFS(СВЦЭМ!$H$34:$H$777,СВЦЭМ!$A$34:$A$777,$A263,СВЦЭМ!$B$33:$B$776,S$260)+'СЕТ СН'!$F$12</f>
        <v>0</v>
      </c>
      <c r="T263" s="36">
        <f>SUMIFS(СВЦЭМ!$H$34:$H$777,СВЦЭМ!$A$34:$A$777,$A263,СВЦЭМ!$B$33:$B$776,T$260)+'СЕТ СН'!$F$12</f>
        <v>0</v>
      </c>
      <c r="U263" s="36">
        <f>SUMIFS(СВЦЭМ!$H$34:$H$777,СВЦЭМ!$A$34:$A$777,$A263,СВЦЭМ!$B$33:$B$776,U$260)+'СЕТ СН'!$F$12</f>
        <v>0</v>
      </c>
      <c r="V263" s="36">
        <f>SUMIFS(СВЦЭМ!$H$34:$H$777,СВЦЭМ!$A$34:$A$777,$A263,СВЦЭМ!$B$33:$B$776,V$260)+'СЕТ СН'!$F$12</f>
        <v>0</v>
      </c>
      <c r="W263" s="36">
        <f>SUMIFS(СВЦЭМ!$H$34:$H$777,СВЦЭМ!$A$34:$A$777,$A263,СВЦЭМ!$B$33:$B$776,W$260)+'СЕТ СН'!$F$12</f>
        <v>0</v>
      </c>
      <c r="X263" s="36">
        <f>SUMIFS(СВЦЭМ!$H$34:$H$777,СВЦЭМ!$A$34:$A$777,$A263,СВЦЭМ!$B$33:$B$776,X$260)+'СЕТ СН'!$F$12</f>
        <v>0</v>
      </c>
      <c r="Y263" s="36">
        <f>SUMIFS(СВЦЭМ!$H$34:$H$777,СВЦЭМ!$A$34:$A$777,$A263,СВЦЭМ!$B$33:$B$776,Y$260)+'СЕТ СН'!$F$12</f>
        <v>0</v>
      </c>
    </row>
    <row r="264" spans="1:27" ht="15.75" hidden="1" x14ac:dyDescent="0.2">
      <c r="A264" s="35">
        <f t="shared" si="7"/>
        <v>43528</v>
      </c>
      <c r="B264" s="36">
        <f>SUMIFS(СВЦЭМ!$H$34:$H$777,СВЦЭМ!$A$34:$A$777,$A264,СВЦЭМ!$B$33:$B$776,B$260)+'СЕТ СН'!$F$12</f>
        <v>0</v>
      </c>
      <c r="C264" s="36">
        <f>SUMIFS(СВЦЭМ!$H$34:$H$777,СВЦЭМ!$A$34:$A$777,$A264,СВЦЭМ!$B$33:$B$776,C$260)+'СЕТ СН'!$F$12</f>
        <v>0</v>
      </c>
      <c r="D264" s="36">
        <f>SUMIFS(СВЦЭМ!$H$34:$H$777,СВЦЭМ!$A$34:$A$777,$A264,СВЦЭМ!$B$33:$B$776,D$260)+'СЕТ СН'!$F$12</f>
        <v>0</v>
      </c>
      <c r="E264" s="36">
        <f>SUMIFS(СВЦЭМ!$H$34:$H$777,СВЦЭМ!$A$34:$A$777,$A264,СВЦЭМ!$B$33:$B$776,E$260)+'СЕТ СН'!$F$12</f>
        <v>0</v>
      </c>
      <c r="F264" s="36">
        <f>SUMIFS(СВЦЭМ!$H$34:$H$777,СВЦЭМ!$A$34:$A$777,$A264,СВЦЭМ!$B$33:$B$776,F$260)+'СЕТ СН'!$F$12</f>
        <v>0</v>
      </c>
      <c r="G264" s="36">
        <f>SUMIFS(СВЦЭМ!$H$34:$H$777,СВЦЭМ!$A$34:$A$777,$A264,СВЦЭМ!$B$33:$B$776,G$260)+'СЕТ СН'!$F$12</f>
        <v>0</v>
      </c>
      <c r="H264" s="36">
        <f>SUMIFS(СВЦЭМ!$H$34:$H$777,СВЦЭМ!$A$34:$A$777,$A264,СВЦЭМ!$B$33:$B$776,H$260)+'СЕТ СН'!$F$12</f>
        <v>0</v>
      </c>
      <c r="I264" s="36">
        <f>SUMIFS(СВЦЭМ!$H$34:$H$777,СВЦЭМ!$A$34:$A$777,$A264,СВЦЭМ!$B$33:$B$776,I$260)+'СЕТ СН'!$F$12</f>
        <v>0</v>
      </c>
      <c r="J264" s="36">
        <f>SUMIFS(СВЦЭМ!$H$34:$H$777,СВЦЭМ!$A$34:$A$777,$A264,СВЦЭМ!$B$33:$B$776,J$260)+'СЕТ СН'!$F$12</f>
        <v>0</v>
      </c>
      <c r="K264" s="36">
        <f>SUMIFS(СВЦЭМ!$H$34:$H$777,СВЦЭМ!$A$34:$A$777,$A264,СВЦЭМ!$B$33:$B$776,K$260)+'СЕТ СН'!$F$12</f>
        <v>0</v>
      </c>
      <c r="L264" s="36">
        <f>SUMIFS(СВЦЭМ!$H$34:$H$777,СВЦЭМ!$A$34:$A$777,$A264,СВЦЭМ!$B$33:$B$776,L$260)+'СЕТ СН'!$F$12</f>
        <v>0</v>
      </c>
      <c r="M264" s="36">
        <f>SUMIFS(СВЦЭМ!$H$34:$H$777,СВЦЭМ!$A$34:$A$777,$A264,СВЦЭМ!$B$33:$B$776,M$260)+'СЕТ СН'!$F$12</f>
        <v>0</v>
      </c>
      <c r="N264" s="36">
        <f>SUMIFS(СВЦЭМ!$H$34:$H$777,СВЦЭМ!$A$34:$A$777,$A264,СВЦЭМ!$B$33:$B$776,N$260)+'СЕТ СН'!$F$12</f>
        <v>0</v>
      </c>
      <c r="O264" s="36">
        <f>SUMIFS(СВЦЭМ!$H$34:$H$777,СВЦЭМ!$A$34:$A$777,$A264,СВЦЭМ!$B$33:$B$776,O$260)+'СЕТ СН'!$F$12</f>
        <v>0</v>
      </c>
      <c r="P264" s="36">
        <f>SUMIFS(СВЦЭМ!$H$34:$H$777,СВЦЭМ!$A$34:$A$777,$A264,СВЦЭМ!$B$33:$B$776,P$260)+'СЕТ СН'!$F$12</f>
        <v>0</v>
      </c>
      <c r="Q264" s="36">
        <f>SUMIFS(СВЦЭМ!$H$34:$H$777,СВЦЭМ!$A$34:$A$777,$A264,СВЦЭМ!$B$33:$B$776,Q$260)+'СЕТ СН'!$F$12</f>
        <v>0</v>
      </c>
      <c r="R264" s="36">
        <f>SUMIFS(СВЦЭМ!$H$34:$H$777,СВЦЭМ!$A$34:$A$777,$A264,СВЦЭМ!$B$33:$B$776,R$260)+'СЕТ СН'!$F$12</f>
        <v>0</v>
      </c>
      <c r="S264" s="36">
        <f>SUMIFS(СВЦЭМ!$H$34:$H$777,СВЦЭМ!$A$34:$A$777,$A264,СВЦЭМ!$B$33:$B$776,S$260)+'СЕТ СН'!$F$12</f>
        <v>0</v>
      </c>
      <c r="T264" s="36">
        <f>SUMIFS(СВЦЭМ!$H$34:$H$777,СВЦЭМ!$A$34:$A$777,$A264,СВЦЭМ!$B$33:$B$776,T$260)+'СЕТ СН'!$F$12</f>
        <v>0</v>
      </c>
      <c r="U264" s="36">
        <f>SUMIFS(СВЦЭМ!$H$34:$H$777,СВЦЭМ!$A$34:$A$777,$A264,СВЦЭМ!$B$33:$B$776,U$260)+'СЕТ СН'!$F$12</f>
        <v>0</v>
      </c>
      <c r="V264" s="36">
        <f>SUMIFS(СВЦЭМ!$H$34:$H$777,СВЦЭМ!$A$34:$A$777,$A264,СВЦЭМ!$B$33:$B$776,V$260)+'СЕТ СН'!$F$12</f>
        <v>0</v>
      </c>
      <c r="W264" s="36">
        <f>SUMIFS(СВЦЭМ!$H$34:$H$777,СВЦЭМ!$A$34:$A$777,$A264,СВЦЭМ!$B$33:$B$776,W$260)+'СЕТ СН'!$F$12</f>
        <v>0</v>
      </c>
      <c r="X264" s="36">
        <f>SUMIFS(СВЦЭМ!$H$34:$H$777,СВЦЭМ!$A$34:$A$777,$A264,СВЦЭМ!$B$33:$B$776,X$260)+'СЕТ СН'!$F$12</f>
        <v>0</v>
      </c>
      <c r="Y264" s="36">
        <f>SUMIFS(СВЦЭМ!$H$34:$H$777,СВЦЭМ!$A$34:$A$777,$A264,СВЦЭМ!$B$33:$B$776,Y$260)+'СЕТ СН'!$F$12</f>
        <v>0</v>
      </c>
    </row>
    <row r="265" spans="1:27" ht="15.75" hidden="1" x14ac:dyDescent="0.2">
      <c r="A265" s="35">
        <f t="shared" si="7"/>
        <v>43529</v>
      </c>
      <c r="B265" s="36">
        <f>SUMIFS(СВЦЭМ!$H$34:$H$777,СВЦЭМ!$A$34:$A$777,$A265,СВЦЭМ!$B$33:$B$776,B$260)+'СЕТ СН'!$F$12</f>
        <v>0</v>
      </c>
      <c r="C265" s="36">
        <f>SUMIFS(СВЦЭМ!$H$34:$H$777,СВЦЭМ!$A$34:$A$777,$A265,СВЦЭМ!$B$33:$B$776,C$260)+'СЕТ СН'!$F$12</f>
        <v>0</v>
      </c>
      <c r="D265" s="36">
        <f>SUMIFS(СВЦЭМ!$H$34:$H$777,СВЦЭМ!$A$34:$A$777,$A265,СВЦЭМ!$B$33:$B$776,D$260)+'СЕТ СН'!$F$12</f>
        <v>0</v>
      </c>
      <c r="E265" s="36">
        <f>SUMIFS(СВЦЭМ!$H$34:$H$777,СВЦЭМ!$A$34:$A$777,$A265,СВЦЭМ!$B$33:$B$776,E$260)+'СЕТ СН'!$F$12</f>
        <v>0</v>
      </c>
      <c r="F265" s="36">
        <f>SUMIFS(СВЦЭМ!$H$34:$H$777,СВЦЭМ!$A$34:$A$777,$A265,СВЦЭМ!$B$33:$B$776,F$260)+'СЕТ СН'!$F$12</f>
        <v>0</v>
      </c>
      <c r="G265" s="36">
        <f>SUMIFS(СВЦЭМ!$H$34:$H$777,СВЦЭМ!$A$34:$A$777,$A265,СВЦЭМ!$B$33:$B$776,G$260)+'СЕТ СН'!$F$12</f>
        <v>0</v>
      </c>
      <c r="H265" s="36">
        <f>SUMIFS(СВЦЭМ!$H$34:$H$777,СВЦЭМ!$A$34:$A$777,$A265,СВЦЭМ!$B$33:$B$776,H$260)+'СЕТ СН'!$F$12</f>
        <v>0</v>
      </c>
      <c r="I265" s="36">
        <f>SUMIFS(СВЦЭМ!$H$34:$H$777,СВЦЭМ!$A$34:$A$777,$A265,СВЦЭМ!$B$33:$B$776,I$260)+'СЕТ СН'!$F$12</f>
        <v>0</v>
      </c>
      <c r="J265" s="36">
        <f>SUMIFS(СВЦЭМ!$H$34:$H$777,СВЦЭМ!$A$34:$A$777,$A265,СВЦЭМ!$B$33:$B$776,J$260)+'СЕТ СН'!$F$12</f>
        <v>0</v>
      </c>
      <c r="K265" s="36">
        <f>SUMIFS(СВЦЭМ!$H$34:$H$777,СВЦЭМ!$A$34:$A$777,$A265,СВЦЭМ!$B$33:$B$776,K$260)+'СЕТ СН'!$F$12</f>
        <v>0</v>
      </c>
      <c r="L265" s="36">
        <f>SUMIFS(СВЦЭМ!$H$34:$H$777,СВЦЭМ!$A$34:$A$777,$A265,СВЦЭМ!$B$33:$B$776,L$260)+'СЕТ СН'!$F$12</f>
        <v>0</v>
      </c>
      <c r="M265" s="36">
        <f>SUMIFS(СВЦЭМ!$H$34:$H$777,СВЦЭМ!$A$34:$A$777,$A265,СВЦЭМ!$B$33:$B$776,M$260)+'СЕТ СН'!$F$12</f>
        <v>0</v>
      </c>
      <c r="N265" s="36">
        <f>SUMIFS(СВЦЭМ!$H$34:$H$777,СВЦЭМ!$A$34:$A$777,$A265,СВЦЭМ!$B$33:$B$776,N$260)+'СЕТ СН'!$F$12</f>
        <v>0</v>
      </c>
      <c r="O265" s="36">
        <f>SUMIFS(СВЦЭМ!$H$34:$H$777,СВЦЭМ!$A$34:$A$777,$A265,СВЦЭМ!$B$33:$B$776,O$260)+'СЕТ СН'!$F$12</f>
        <v>0</v>
      </c>
      <c r="P265" s="36">
        <f>SUMIFS(СВЦЭМ!$H$34:$H$777,СВЦЭМ!$A$34:$A$777,$A265,СВЦЭМ!$B$33:$B$776,P$260)+'СЕТ СН'!$F$12</f>
        <v>0</v>
      </c>
      <c r="Q265" s="36">
        <f>SUMIFS(СВЦЭМ!$H$34:$H$777,СВЦЭМ!$A$34:$A$777,$A265,СВЦЭМ!$B$33:$B$776,Q$260)+'СЕТ СН'!$F$12</f>
        <v>0</v>
      </c>
      <c r="R265" s="36">
        <f>SUMIFS(СВЦЭМ!$H$34:$H$777,СВЦЭМ!$A$34:$A$777,$A265,СВЦЭМ!$B$33:$B$776,R$260)+'СЕТ СН'!$F$12</f>
        <v>0</v>
      </c>
      <c r="S265" s="36">
        <f>SUMIFS(СВЦЭМ!$H$34:$H$777,СВЦЭМ!$A$34:$A$777,$A265,СВЦЭМ!$B$33:$B$776,S$260)+'СЕТ СН'!$F$12</f>
        <v>0</v>
      </c>
      <c r="T265" s="36">
        <f>SUMIFS(СВЦЭМ!$H$34:$H$777,СВЦЭМ!$A$34:$A$777,$A265,СВЦЭМ!$B$33:$B$776,T$260)+'СЕТ СН'!$F$12</f>
        <v>0</v>
      </c>
      <c r="U265" s="36">
        <f>SUMIFS(СВЦЭМ!$H$34:$H$777,СВЦЭМ!$A$34:$A$777,$A265,СВЦЭМ!$B$33:$B$776,U$260)+'СЕТ СН'!$F$12</f>
        <v>0</v>
      </c>
      <c r="V265" s="36">
        <f>SUMIFS(СВЦЭМ!$H$34:$H$777,СВЦЭМ!$A$34:$A$777,$A265,СВЦЭМ!$B$33:$B$776,V$260)+'СЕТ СН'!$F$12</f>
        <v>0</v>
      </c>
      <c r="W265" s="36">
        <f>SUMIFS(СВЦЭМ!$H$34:$H$777,СВЦЭМ!$A$34:$A$777,$A265,СВЦЭМ!$B$33:$B$776,W$260)+'СЕТ СН'!$F$12</f>
        <v>0</v>
      </c>
      <c r="X265" s="36">
        <f>SUMIFS(СВЦЭМ!$H$34:$H$777,СВЦЭМ!$A$34:$A$777,$A265,СВЦЭМ!$B$33:$B$776,X$260)+'СЕТ СН'!$F$12</f>
        <v>0</v>
      </c>
      <c r="Y265" s="36">
        <f>SUMIFS(СВЦЭМ!$H$34:$H$777,СВЦЭМ!$A$34:$A$777,$A265,СВЦЭМ!$B$33:$B$776,Y$260)+'СЕТ СН'!$F$12</f>
        <v>0</v>
      </c>
    </row>
    <row r="266" spans="1:27" ht="15.75" hidden="1" x14ac:dyDescent="0.2">
      <c r="A266" s="35">
        <f t="shared" si="7"/>
        <v>43530</v>
      </c>
      <c r="B266" s="36">
        <f>SUMIFS(СВЦЭМ!$H$34:$H$777,СВЦЭМ!$A$34:$A$777,$A266,СВЦЭМ!$B$33:$B$776,B$260)+'СЕТ СН'!$F$12</f>
        <v>0</v>
      </c>
      <c r="C266" s="36">
        <f>SUMIFS(СВЦЭМ!$H$34:$H$777,СВЦЭМ!$A$34:$A$777,$A266,СВЦЭМ!$B$33:$B$776,C$260)+'СЕТ СН'!$F$12</f>
        <v>0</v>
      </c>
      <c r="D266" s="36">
        <f>SUMIFS(СВЦЭМ!$H$34:$H$777,СВЦЭМ!$A$34:$A$777,$A266,СВЦЭМ!$B$33:$B$776,D$260)+'СЕТ СН'!$F$12</f>
        <v>0</v>
      </c>
      <c r="E266" s="36">
        <f>SUMIFS(СВЦЭМ!$H$34:$H$777,СВЦЭМ!$A$34:$A$777,$A266,СВЦЭМ!$B$33:$B$776,E$260)+'СЕТ СН'!$F$12</f>
        <v>0</v>
      </c>
      <c r="F266" s="36">
        <f>SUMIFS(СВЦЭМ!$H$34:$H$777,СВЦЭМ!$A$34:$A$777,$A266,СВЦЭМ!$B$33:$B$776,F$260)+'СЕТ СН'!$F$12</f>
        <v>0</v>
      </c>
      <c r="G266" s="36">
        <f>SUMIFS(СВЦЭМ!$H$34:$H$777,СВЦЭМ!$A$34:$A$777,$A266,СВЦЭМ!$B$33:$B$776,G$260)+'СЕТ СН'!$F$12</f>
        <v>0</v>
      </c>
      <c r="H266" s="36">
        <f>SUMIFS(СВЦЭМ!$H$34:$H$777,СВЦЭМ!$A$34:$A$777,$A266,СВЦЭМ!$B$33:$B$776,H$260)+'СЕТ СН'!$F$12</f>
        <v>0</v>
      </c>
      <c r="I266" s="36">
        <f>SUMIFS(СВЦЭМ!$H$34:$H$777,СВЦЭМ!$A$34:$A$777,$A266,СВЦЭМ!$B$33:$B$776,I$260)+'СЕТ СН'!$F$12</f>
        <v>0</v>
      </c>
      <c r="J266" s="36">
        <f>SUMIFS(СВЦЭМ!$H$34:$H$777,СВЦЭМ!$A$34:$A$777,$A266,СВЦЭМ!$B$33:$B$776,J$260)+'СЕТ СН'!$F$12</f>
        <v>0</v>
      </c>
      <c r="K266" s="36">
        <f>SUMIFS(СВЦЭМ!$H$34:$H$777,СВЦЭМ!$A$34:$A$777,$A266,СВЦЭМ!$B$33:$B$776,K$260)+'СЕТ СН'!$F$12</f>
        <v>0</v>
      </c>
      <c r="L266" s="36">
        <f>SUMIFS(СВЦЭМ!$H$34:$H$777,СВЦЭМ!$A$34:$A$777,$A266,СВЦЭМ!$B$33:$B$776,L$260)+'СЕТ СН'!$F$12</f>
        <v>0</v>
      </c>
      <c r="M266" s="36">
        <f>SUMIFS(СВЦЭМ!$H$34:$H$777,СВЦЭМ!$A$34:$A$777,$A266,СВЦЭМ!$B$33:$B$776,M$260)+'СЕТ СН'!$F$12</f>
        <v>0</v>
      </c>
      <c r="N266" s="36">
        <f>SUMIFS(СВЦЭМ!$H$34:$H$777,СВЦЭМ!$A$34:$A$777,$A266,СВЦЭМ!$B$33:$B$776,N$260)+'СЕТ СН'!$F$12</f>
        <v>0</v>
      </c>
      <c r="O266" s="36">
        <f>SUMIFS(СВЦЭМ!$H$34:$H$777,СВЦЭМ!$A$34:$A$777,$A266,СВЦЭМ!$B$33:$B$776,O$260)+'СЕТ СН'!$F$12</f>
        <v>0</v>
      </c>
      <c r="P266" s="36">
        <f>SUMIFS(СВЦЭМ!$H$34:$H$777,СВЦЭМ!$A$34:$A$777,$A266,СВЦЭМ!$B$33:$B$776,P$260)+'СЕТ СН'!$F$12</f>
        <v>0</v>
      </c>
      <c r="Q266" s="36">
        <f>SUMIFS(СВЦЭМ!$H$34:$H$777,СВЦЭМ!$A$34:$A$777,$A266,СВЦЭМ!$B$33:$B$776,Q$260)+'СЕТ СН'!$F$12</f>
        <v>0</v>
      </c>
      <c r="R266" s="36">
        <f>SUMIFS(СВЦЭМ!$H$34:$H$777,СВЦЭМ!$A$34:$A$777,$A266,СВЦЭМ!$B$33:$B$776,R$260)+'СЕТ СН'!$F$12</f>
        <v>0</v>
      </c>
      <c r="S266" s="36">
        <f>SUMIFS(СВЦЭМ!$H$34:$H$777,СВЦЭМ!$A$34:$A$777,$A266,СВЦЭМ!$B$33:$B$776,S$260)+'СЕТ СН'!$F$12</f>
        <v>0</v>
      </c>
      <c r="T266" s="36">
        <f>SUMIFS(СВЦЭМ!$H$34:$H$777,СВЦЭМ!$A$34:$A$777,$A266,СВЦЭМ!$B$33:$B$776,T$260)+'СЕТ СН'!$F$12</f>
        <v>0</v>
      </c>
      <c r="U266" s="36">
        <f>SUMIFS(СВЦЭМ!$H$34:$H$777,СВЦЭМ!$A$34:$A$777,$A266,СВЦЭМ!$B$33:$B$776,U$260)+'СЕТ СН'!$F$12</f>
        <v>0</v>
      </c>
      <c r="V266" s="36">
        <f>SUMIFS(СВЦЭМ!$H$34:$H$777,СВЦЭМ!$A$34:$A$777,$A266,СВЦЭМ!$B$33:$B$776,V$260)+'СЕТ СН'!$F$12</f>
        <v>0</v>
      </c>
      <c r="W266" s="36">
        <f>SUMIFS(СВЦЭМ!$H$34:$H$777,СВЦЭМ!$A$34:$A$777,$A266,СВЦЭМ!$B$33:$B$776,W$260)+'СЕТ СН'!$F$12</f>
        <v>0</v>
      </c>
      <c r="X266" s="36">
        <f>SUMIFS(СВЦЭМ!$H$34:$H$777,СВЦЭМ!$A$34:$A$777,$A266,СВЦЭМ!$B$33:$B$776,X$260)+'СЕТ СН'!$F$12</f>
        <v>0</v>
      </c>
      <c r="Y266" s="36">
        <f>SUMIFS(СВЦЭМ!$H$34:$H$777,СВЦЭМ!$A$34:$A$777,$A266,СВЦЭМ!$B$33:$B$776,Y$260)+'СЕТ СН'!$F$12</f>
        <v>0</v>
      </c>
    </row>
    <row r="267" spans="1:27" ht="15.75" hidden="1" x14ac:dyDescent="0.2">
      <c r="A267" s="35">
        <f t="shared" si="7"/>
        <v>43531</v>
      </c>
      <c r="B267" s="36">
        <f>SUMIFS(СВЦЭМ!$H$34:$H$777,СВЦЭМ!$A$34:$A$777,$A267,СВЦЭМ!$B$33:$B$776,B$260)+'СЕТ СН'!$F$12</f>
        <v>0</v>
      </c>
      <c r="C267" s="36">
        <f>SUMIFS(СВЦЭМ!$H$34:$H$777,СВЦЭМ!$A$34:$A$777,$A267,СВЦЭМ!$B$33:$B$776,C$260)+'СЕТ СН'!$F$12</f>
        <v>0</v>
      </c>
      <c r="D267" s="36">
        <f>SUMIFS(СВЦЭМ!$H$34:$H$777,СВЦЭМ!$A$34:$A$777,$A267,СВЦЭМ!$B$33:$B$776,D$260)+'СЕТ СН'!$F$12</f>
        <v>0</v>
      </c>
      <c r="E267" s="36">
        <f>SUMIFS(СВЦЭМ!$H$34:$H$777,СВЦЭМ!$A$34:$A$777,$A267,СВЦЭМ!$B$33:$B$776,E$260)+'СЕТ СН'!$F$12</f>
        <v>0</v>
      </c>
      <c r="F267" s="36">
        <f>SUMIFS(СВЦЭМ!$H$34:$H$777,СВЦЭМ!$A$34:$A$777,$A267,СВЦЭМ!$B$33:$B$776,F$260)+'СЕТ СН'!$F$12</f>
        <v>0</v>
      </c>
      <c r="G267" s="36">
        <f>SUMIFS(СВЦЭМ!$H$34:$H$777,СВЦЭМ!$A$34:$A$777,$A267,СВЦЭМ!$B$33:$B$776,G$260)+'СЕТ СН'!$F$12</f>
        <v>0</v>
      </c>
      <c r="H267" s="36">
        <f>SUMIFS(СВЦЭМ!$H$34:$H$777,СВЦЭМ!$A$34:$A$777,$A267,СВЦЭМ!$B$33:$B$776,H$260)+'СЕТ СН'!$F$12</f>
        <v>0</v>
      </c>
      <c r="I267" s="36">
        <f>SUMIFS(СВЦЭМ!$H$34:$H$777,СВЦЭМ!$A$34:$A$777,$A267,СВЦЭМ!$B$33:$B$776,I$260)+'СЕТ СН'!$F$12</f>
        <v>0</v>
      </c>
      <c r="J267" s="36">
        <f>SUMIFS(СВЦЭМ!$H$34:$H$777,СВЦЭМ!$A$34:$A$777,$A267,СВЦЭМ!$B$33:$B$776,J$260)+'СЕТ СН'!$F$12</f>
        <v>0</v>
      </c>
      <c r="K267" s="36">
        <f>SUMIFS(СВЦЭМ!$H$34:$H$777,СВЦЭМ!$A$34:$A$777,$A267,СВЦЭМ!$B$33:$B$776,K$260)+'СЕТ СН'!$F$12</f>
        <v>0</v>
      </c>
      <c r="L267" s="36">
        <f>SUMIFS(СВЦЭМ!$H$34:$H$777,СВЦЭМ!$A$34:$A$777,$A267,СВЦЭМ!$B$33:$B$776,L$260)+'СЕТ СН'!$F$12</f>
        <v>0</v>
      </c>
      <c r="M267" s="36">
        <f>SUMIFS(СВЦЭМ!$H$34:$H$777,СВЦЭМ!$A$34:$A$777,$A267,СВЦЭМ!$B$33:$B$776,M$260)+'СЕТ СН'!$F$12</f>
        <v>0</v>
      </c>
      <c r="N267" s="36">
        <f>SUMIFS(СВЦЭМ!$H$34:$H$777,СВЦЭМ!$A$34:$A$777,$A267,СВЦЭМ!$B$33:$B$776,N$260)+'СЕТ СН'!$F$12</f>
        <v>0</v>
      </c>
      <c r="O267" s="36">
        <f>SUMIFS(СВЦЭМ!$H$34:$H$777,СВЦЭМ!$A$34:$A$777,$A267,СВЦЭМ!$B$33:$B$776,O$260)+'СЕТ СН'!$F$12</f>
        <v>0</v>
      </c>
      <c r="P267" s="36">
        <f>SUMIFS(СВЦЭМ!$H$34:$H$777,СВЦЭМ!$A$34:$A$777,$A267,СВЦЭМ!$B$33:$B$776,P$260)+'СЕТ СН'!$F$12</f>
        <v>0</v>
      </c>
      <c r="Q267" s="36">
        <f>SUMIFS(СВЦЭМ!$H$34:$H$777,СВЦЭМ!$A$34:$A$777,$A267,СВЦЭМ!$B$33:$B$776,Q$260)+'СЕТ СН'!$F$12</f>
        <v>0</v>
      </c>
      <c r="R267" s="36">
        <f>SUMIFS(СВЦЭМ!$H$34:$H$777,СВЦЭМ!$A$34:$A$777,$A267,СВЦЭМ!$B$33:$B$776,R$260)+'СЕТ СН'!$F$12</f>
        <v>0</v>
      </c>
      <c r="S267" s="36">
        <f>SUMIFS(СВЦЭМ!$H$34:$H$777,СВЦЭМ!$A$34:$A$777,$A267,СВЦЭМ!$B$33:$B$776,S$260)+'СЕТ СН'!$F$12</f>
        <v>0</v>
      </c>
      <c r="T267" s="36">
        <f>SUMIFS(СВЦЭМ!$H$34:$H$777,СВЦЭМ!$A$34:$A$777,$A267,СВЦЭМ!$B$33:$B$776,T$260)+'СЕТ СН'!$F$12</f>
        <v>0</v>
      </c>
      <c r="U267" s="36">
        <f>SUMIFS(СВЦЭМ!$H$34:$H$777,СВЦЭМ!$A$34:$A$777,$A267,СВЦЭМ!$B$33:$B$776,U$260)+'СЕТ СН'!$F$12</f>
        <v>0</v>
      </c>
      <c r="V267" s="36">
        <f>SUMIFS(СВЦЭМ!$H$34:$H$777,СВЦЭМ!$A$34:$A$777,$A267,СВЦЭМ!$B$33:$B$776,V$260)+'СЕТ СН'!$F$12</f>
        <v>0</v>
      </c>
      <c r="W267" s="36">
        <f>SUMIFS(СВЦЭМ!$H$34:$H$777,СВЦЭМ!$A$34:$A$777,$A267,СВЦЭМ!$B$33:$B$776,W$260)+'СЕТ СН'!$F$12</f>
        <v>0</v>
      </c>
      <c r="X267" s="36">
        <f>SUMIFS(СВЦЭМ!$H$34:$H$777,СВЦЭМ!$A$34:$A$777,$A267,СВЦЭМ!$B$33:$B$776,X$260)+'СЕТ СН'!$F$12</f>
        <v>0</v>
      </c>
      <c r="Y267" s="36">
        <f>SUMIFS(СВЦЭМ!$H$34:$H$777,СВЦЭМ!$A$34:$A$777,$A267,СВЦЭМ!$B$33:$B$776,Y$260)+'СЕТ СН'!$F$12</f>
        <v>0</v>
      </c>
    </row>
    <row r="268" spans="1:27" ht="15.75" hidden="1" x14ac:dyDescent="0.2">
      <c r="A268" s="35">
        <f t="shared" si="7"/>
        <v>43532</v>
      </c>
      <c r="B268" s="36">
        <f>SUMIFS(СВЦЭМ!$H$34:$H$777,СВЦЭМ!$A$34:$A$777,$A268,СВЦЭМ!$B$33:$B$776,B$260)+'СЕТ СН'!$F$12</f>
        <v>0</v>
      </c>
      <c r="C268" s="36">
        <f>SUMIFS(СВЦЭМ!$H$34:$H$777,СВЦЭМ!$A$34:$A$777,$A268,СВЦЭМ!$B$33:$B$776,C$260)+'СЕТ СН'!$F$12</f>
        <v>0</v>
      </c>
      <c r="D268" s="36">
        <f>SUMIFS(СВЦЭМ!$H$34:$H$777,СВЦЭМ!$A$34:$A$777,$A268,СВЦЭМ!$B$33:$B$776,D$260)+'СЕТ СН'!$F$12</f>
        <v>0</v>
      </c>
      <c r="E268" s="36">
        <f>SUMIFS(СВЦЭМ!$H$34:$H$777,СВЦЭМ!$A$34:$A$777,$A268,СВЦЭМ!$B$33:$B$776,E$260)+'СЕТ СН'!$F$12</f>
        <v>0</v>
      </c>
      <c r="F268" s="36">
        <f>SUMIFS(СВЦЭМ!$H$34:$H$777,СВЦЭМ!$A$34:$A$777,$A268,СВЦЭМ!$B$33:$B$776,F$260)+'СЕТ СН'!$F$12</f>
        <v>0</v>
      </c>
      <c r="G268" s="36">
        <f>SUMIFS(СВЦЭМ!$H$34:$H$777,СВЦЭМ!$A$34:$A$777,$A268,СВЦЭМ!$B$33:$B$776,G$260)+'СЕТ СН'!$F$12</f>
        <v>0</v>
      </c>
      <c r="H268" s="36">
        <f>SUMIFS(СВЦЭМ!$H$34:$H$777,СВЦЭМ!$A$34:$A$777,$A268,СВЦЭМ!$B$33:$B$776,H$260)+'СЕТ СН'!$F$12</f>
        <v>0</v>
      </c>
      <c r="I268" s="36">
        <f>SUMIFS(СВЦЭМ!$H$34:$H$777,СВЦЭМ!$A$34:$A$777,$A268,СВЦЭМ!$B$33:$B$776,I$260)+'СЕТ СН'!$F$12</f>
        <v>0</v>
      </c>
      <c r="J268" s="36">
        <f>SUMIFS(СВЦЭМ!$H$34:$H$777,СВЦЭМ!$A$34:$A$777,$A268,СВЦЭМ!$B$33:$B$776,J$260)+'СЕТ СН'!$F$12</f>
        <v>0</v>
      </c>
      <c r="K268" s="36">
        <f>SUMIFS(СВЦЭМ!$H$34:$H$777,СВЦЭМ!$A$34:$A$777,$A268,СВЦЭМ!$B$33:$B$776,K$260)+'СЕТ СН'!$F$12</f>
        <v>0</v>
      </c>
      <c r="L268" s="36">
        <f>SUMIFS(СВЦЭМ!$H$34:$H$777,СВЦЭМ!$A$34:$A$777,$A268,СВЦЭМ!$B$33:$B$776,L$260)+'СЕТ СН'!$F$12</f>
        <v>0</v>
      </c>
      <c r="M268" s="36">
        <f>SUMIFS(СВЦЭМ!$H$34:$H$777,СВЦЭМ!$A$34:$A$777,$A268,СВЦЭМ!$B$33:$B$776,M$260)+'СЕТ СН'!$F$12</f>
        <v>0</v>
      </c>
      <c r="N268" s="36">
        <f>SUMIFS(СВЦЭМ!$H$34:$H$777,СВЦЭМ!$A$34:$A$777,$A268,СВЦЭМ!$B$33:$B$776,N$260)+'СЕТ СН'!$F$12</f>
        <v>0</v>
      </c>
      <c r="O268" s="36">
        <f>SUMIFS(СВЦЭМ!$H$34:$H$777,СВЦЭМ!$A$34:$A$777,$A268,СВЦЭМ!$B$33:$B$776,O$260)+'СЕТ СН'!$F$12</f>
        <v>0</v>
      </c>
      <c r="P268" s="36">
        <f>SUMIFS(СВЦЭМ!$H$34:$H$777,СВЦЭМ!$A$34:$A$777,$A268,СВЦЭМ!$B$33:$B$776,P$260)+'СЕТ СН'!$F$12</f>
        <v>0</v>
      </c>
      <c r="Q268" s="36">
        <f>SUMIFS(СВЦЭМ!$H$34:$H$777,СВЦЭМ!$A$34:$A$777,$A268,СВЦЭМ!$B$33:$B$776,Q$260)+'СЕТ СН'!$F$12</f>
        <v>0</v>
      </c>
      <c r="R268" s="36">
        <f>SUMIFS(СВЦЭМ!$H$34:$H$777,СВЦЭМ!$A$34:$A$777,$A268,СВЦЭМ!$B$33:$B$776,R$260)+'СЕТ СН'!$F$12</f>
        <v>0</v>
      </c>
      <c r="S268" s="36">
        <f>SUMIFS(СВЦЭМ!$H$34:$H$777,СВЦЭМ!$A$34:$A$777,$A268,СВЦЭМ!$B$33:$B$776,S$260)+'СЕТ СН'!$F$12</f>
        <v>0</v>
      </c>
      <c r="T268" s="36">
        <f>SUMIFS(СВЦЭМ!$H$34:$H$777,СВЦЭМ!$A$34:$A$777,$A268,СВЦЭМ!$B$33:$B$776,T$260)+'СЕТ СН'!$F$12</f>
        <v>0</v>
      </c>
      <c r="U268" s="36">
        <f>SUMIFS(СВЦЭМ!$H$34:$H$777,СВЦЭМ!$A$34:$A$777,$A268,СВЦЭМ!$B$33:$B$776,U$260)+'СЕТ СН'!$F$12</f>
        <v>0</v>
      </c>
      <c r="V268" s="36">
        <f>SUMIFS(СВЦЭМ!$H$34:$H$777,СВЦЭМ!$A$34:$A$777,$A268,СВЦЭМ!$B$33:$B$776,V$260)+'СЕТ СН'!$F$12</f>
        <v>0</v>
      </c>
      <c r="W268" s="36">
        <f>SUMIFS(СВЦЭМ!$H$34:$H$777,СВЦЭМ!$A$34:$A$777,$A268,СВЦЭМ!$B$33:$B$776,W$260)+'СЕТ СН'!$F$12</f>
        <v>0</v>
      </c>
      <c r="X268" s="36">
        <f>SUMIFS(СВЦЭМ!$H$34:$H$777,СВЦЭМ!$A$34:$A$777,$A268,СВЦЭМ!$B$33:$B$776,X$260)+'СЕТ СН'!$F$12</f>
        <v>0</v>
      </c>
      <c r="Y268" s="36">
        <f>SUMIFS(СВЦЭМ!$H$34:$H$777,СВЦЭМ!$A$34:$A$777,$A268,СВЦЭМ!$B$33:$B$776,Y$260)+'СЕТ СН'!$F$12</f>
        <v>0</v>
      </c>
    </row>
    <row r="269" spans="1:27" ht="15.75" hidden="1" x14ac:dyDescent="0.2">
      <c r="A269" s="35">
        <f t="shared" si="7"/>
        <v>43533</v>
      </c>
      <c r="B269" s="36">
        <f>SUMIFS(СВЦЭМ!$H$34:$H$777,СВЦЭМ!$A$34:$A$777,$A269,СВЦЭМ!$B$33:$B$776,B$260)+'СЕТ СН'!$F$12</f>
        <v>0</v>
      </c>
      <c r="C269" s="36">
        <f>SUMIFS(СВЦЭМ!$H$34:$H$777,СВЦЭМ!$A$34:$A$777,$A269,СВЦЭМ!$B$33:$B$776,C$260)+'СЕТ СН'!$F$12</f>
        <v>0</v>
      </c>
      <c r="D269" s="36">
        <f>SUMIFS(СВЦЭМ!$H$34:$H$777,СВЦЭМ!$A$34:$A$777,$A269,СВЦЭМ!$B$33:$B$776,D$260)+'СЕТ СН'!$F$12</f>
        <v>0</v>
      </c>
      <c r="E269" s="36">
        <f>SUMIFS(СВЦЭМ!$H$34:$H$777,СВЦЭМ!$A$34:$A$777,$A269,СВЦЭМ!$B$33:$B$776,E$260)+'СЕТ СН'!$F$12</f>
        <v>0</v>
      </c>
      <c r="F269" s="36">
        <f>SUMIFS(СВЦЭМ!$H$34:$H$777,СВЦЭМ!$A$34:$A$777,$A269,СВЦЭМ!$B$33:$B$776,F$260)+'СЕТ СН'!$F$12</f>
        <v>0</v>
      </c>
      <c r="G269" s="36">
        <f>SUMIFS(СВЦЭМ!$H$34:$H$777,СВЦЭМ!$A$34:$A$777,$A269,СВЦЭМ!$B$33:$B$776,G$260)+'СЕТ СН'!$F$12</f>
        <v>0</v>
      </c>
      <c r="H269" s="36">
        <f>SUMIFS(СВЦЭМ!$H$34:$H$777,СВЦЭМ!$A$34:$A$777,$A269,СВЦЭМ!$B$33:$B$776,H$260)+'СЕТ СН'!$F$12</f>
        <v>0</v>
      </c>
      <c r="I269" s="36">
        <f>SUMIFS(СВЦЭМ!$H$34:$H$777,СВЦЭМ!$A$34:$A$777,$A269,СВЦЭМ!$B$33:$B$776,I$260)+'СЕТ СН'!$F$12</f>
        <v>0</v>
      </c>
      <c r="J269" s="36">
        <f>SUMIFS(СВЦЭМ!$H$34:$H$777,СВЦЭМ!$A$34:$A$777,$A269,СВЦЭМ!$B$33:$B$776,J$260)+'СЕТ СН'!$F$12</f>
        <v>0</v>
      </c>
      <c r="K269" s="36">
        <f>SUMIFS(СВЦЭМ!$H$34:$H$777,СВЦЭМ!$A$34:$A$777,$A269,СВЦЭМ!$B$33:$B$776,K$260)+'СЕТ СН'!$F$12</f>
        <v>0</v>
      </c>
      <c r="L269" s="36">
        <f>SUMIFS(СВЦЭМ!$H$34:$H$777,СВЦЭМ!$A$34:$A$777,$A269,СВЦЭМ!$B$33:$B$776,L$260)+'СЕТ СН'!$F$12</f>
        <v>0</v>
      </c>
      <c r="M269" s="36">
        <f>SUMIFS(СВЦЭМ!$H$34:$H$777,СВЦЭМ!$A$34:$A$777,$A269,СВЦЭМ!$B$33:$B$776,M$260)+'СЕТ СН'!$F$12</f>
        <v>0</v>
      </c>
      <c r="N269" s="36">
        <f>SUMIFS(СВЦЭМ!$H$34:$H$777,СВЦЭМ!$A$34:$A$777,$A269,СВЦЭМ!$B$33:$B$776,N$260)+'СЕТ СН'!$F$12</f>
        <v>0</v>
      </c>
      <c r="O269" s="36">
        <f>SUMIFS(СВЦЭМ!$H$34:$H$777,СВЦЭМ!$A$34:$A$777,$A269,СВЦЭМ!$B$33:$B$776,O$260)+'СЕТ СН'!$F$12</f>
        <v>0</v>
      </c>
      <c r="P269" s="36">
        <f>SUMIFS(СВЦЭМ!$H$34:$H$777,СВЦЭМ!$A$34:$A$777,$A269,СВЦЭМ!$B$33:$B$776,P$260)+'СЕТ СН'!$F$12</f>
        <v>0</v>
      </c>
      <c r="Q269" s="36">
        <f>SUMIFS(СВЦЭМ!$H$34:$H$777,СВЦЭМ!$A$34:$A$777,$A269,СВЦЭМ!$B$33:$B$776,Q$260)+'СЕТ СН'!$F$12</f>
        <v>0</v>
      </c>
      <c r="R269" s="36">
        <f>SUMIFS(СВЦЭМ!$H$34:$H$777,СВЦЭМ!$A$34:$A$777,$A269,СВЦЭМ!$B$33:$B$776,R$260)+'СЕТ СН'!$F$12</f>
        <v>0</v>
      </c>
      <c r="S269" s="36">
        <f>SUMIFS(СВЦЭМ!$H$34:$H$777,СВЦЭМ!$A$34:$A$777,$A269,СВЦЭМ!$B$33:$B$776,S$260)+'СЕТ СН'!$F$12</f>
        <v>0</v>
      </c>
      <c r="T269" s="36">
        <f>SUMIFS(СВЦЭМ!$H$34:$H$777,СВЦЭМ!$A$34:$A$777,$A269,СВЦЭМ!$B$33:$B$776,T$260)+'СЕТ СН'!$F$12</f>
        <v>0</v>
      </c>
      <c r="U269" s="36">
        <f>SUMIFS(СВЦЭМ!$H$34:$H$777,СВЦЭМ!$A$34:$A$777,$A269,СВЦЭМ!$B$33:$B$776,U$260)+'СЕТ СН'!$F$12</f>
        <v>0</v>
      </c>
      <c r="V269" s="36">
        <f>SUMIFS(СВЦЭМ!$H$34:$H$777,СВЦЭМ!$A$34:$A$777,$A269,СВЦЭМ!$B$33:$B$776,V$260)+'СЕТ СН'!$F$12</f>
        <v>0</v>
      </c>
      <c r="W269" s="36">
        <f>SUMIFS(СВЦЭМ!$H$34:$H$777,СВЦЭМ!$A$34:$A$777,$A269,СВЦЭМ!$B$33:$B$776,W$260)+'СЕТ СН'!$F$12</f>
        <v>0</v>
      </c>
      <c r="X269" s="36">
        <f>SUMIFS(СВЦЭМ!$H$34:$H$777,СВЦЭМ!$A$34:$A$777,$A269,СВЦЭМ!$B$33:$B$776,X$260)+'СЕТ СН'!$F$12</f>
        <v>0</v>
      </c>
      <c r="Y269" s="36">
        <f>SUMIFS(СВЦЭМ!$H$34:$H$777,СВЦЭМ!$A$34:$A$777,$A269,СВЦЭМ!$B$33:$B$776,Y$260)+'СЕТ СН'!$F$12</f>
        <v>0</v>
      </c>
    </row>
    <row r="270" spans="1:27" ht="15.75" hidden="1" x14ac:dyDescent="0.2">
      <c r="A270" s="35">
        <f t="shared" si="7"/>
        <v>43534</v>
      </c>
      <c r="B270" s="36">
        <f>SUMIFS(СВЦЭМ!$H$34:$H$777,СВЦЭМ!$A$34:$A$777,$A270,СВЦЭМ!$B$33:$B$776,B$260)+'СЕТ СН'!$F$12</f>
        <v>0</v>
      </c>
      <c r="C270" s="36">
        <f>SUMIFS(СВЦЭМ!$H$34:$H$777,СВЦЭМ!$A$34:$A$777,$A270,СВЦЭМ!$B$33:$B$776,C$260)+'СЕТ СН'!$F$12</f>
        <v>0</v>
      </c>
      <c r="D270" s="36">
        <f>SUMIFS(СВЦЭМ!$H$34:$H$777,СВЦЭМ!$A$34:$A$777,$A270,СВЦЭМ!$B$33:$B$776,D$260)+'СЕТ СН'!$F$12</f>
        <v>0</v>
      </c>
      <c r="E270" s="36">
        <f>SUMIFS(СВЦЭМ!$H$34:$H$777,СВЦЭМ!$A$34:$A$777,$A270,СВЦЭМ!$B$33:$B$776,E$260)+'СЕТ СН'!$F$12</f>
        <v>0</v>
      </c>
      <c r="F270" s="36">
        <f>SUMIFS(СВЦЭМ!$H$34:$H$777,СВЦЭМ!$A$34:$A$777,$A270,СВЦЭМ!$B$33:$B$776,F$260)+'СЕТ СН'!$F$12</f>
        <v>0</v>
      </c>
      <c r="G270" s="36">
        <f>SUMIFS(СВЦЭМ!$H$34:$H$777,СВЦЭМ!$A$34:$A$777,$A270,СВЦЭМ!$B$33:$B$776,G$260)+'СЕТ СН'!$F$12</f>
        <v>0</v>
      </c>
      <c r="H270" s="36">
        <f>SUMIFS(СВЦЭМ!$H$34:$H$777,СВЦЭМ!$A$34:$A$777,$A270,СВЦЭМ!$B$33:$B$776,H$260)+'СЕТ СН'!$F$12</f>
        <v>0</v>
      </c>
      <c r="I270" s="36">
        <f>SUMIFS(СВЦЭМ!$H$34:$H$777,СВЦЭМ!$A$34:$A$777,$A270,СВЦЭМ!$B$33:$B$776,I$260)+'СЕТ СН'!$F$12</f>
        <v>0</v>
      </c>
      <c r="J270" s="36">
        <f>SUMIFS(СВЦЭМ!$H$34:$H$777,СВЦЭМ!$A$34:$A$777,$A270,СВЦЭМ!$B$33:$B$776,J$260)+'СЕТ СН'!$F$12</f>
        <v>0</v>
      </c>
      <c r="K270" s="36">
        <f>SUMIFS(СВЦЭМ!$H$34:$H$777,СВЦЭМ!$A$34:$A$777,$A270,СВЦЭМ!$B$33:$B$776,K$260)+'СЕТ СН'!$F$12</f>
        <v>0</v>
      </c>
      <c r="L270" s="36">
        <f>SUMIFS(СВЦЭМ!$H$34:$H$777,СВЦЭМ!$A$34:$A$777,$A270,СВЦЭМ!$B$33:$B$776,L$260)+'СЕТ СН'!$F$12</f>
        <v>0</v>
      </c>
      <c r="M270" s="36">
        <f>SUMIFS(СВЦЭМ!$H$34:$H$777,СВЦЭМ!$A$34:$A$777,$A270,СВЦЭМ!$B$33:$B$776,M$260)+'СЕТ СН'!$F$12</f>
        <v>0</v>
      </c>
      <c r="N270" s="36">
        <f>SUMIFS(СВЦЭМ!$H$34:$H$777,СВЦЭМ!$A$34:$A$777,$A270,СВЦЭМ!$B$33:$B$776,N$260)+'СЕТ СН'!$F$12</f>
        <v>0</v>
      </c>
      <c r="O270" s="36">
        <f>SUMIFS(СВЦЭМ!$H$34:$H$777,СВЦЭМ!$A$34:$A$777,$A270,СВЦЭМ!$B$33:$B$776,O$260)+'СЕТ СН'!$F$12</f>
        <v>0</v>
      </c>
      <c r="P270" s="36">
        <f>SUMIFS(СВЦЭМ!$H$34:$H$777,СВЦЭМ!$A$34:$A$777,$A270,СВЦЭМ!$B$33:$B$776,P$260)+'СЕТ СН'!$F$12</f>
        <v>0</v>
      </c>
      <c r="Q270" s="36">
        <f>SUMIFS(СВЦЭМ!$H$34:$H$777,СВЦЭМ!$A$34:$A$777,$A270,СВЦЭМ!$B$33:$B$776,Q$260)+'СЕТ СН'!$F$12</f>
        <v>0</v>
      </c>
      <c r="R270" s="36">
        <f>SUMIFS(СВЦЭМ!$H$34:$H$777,СВЦЭМ!$A$34:$A$777,$A270,СВЦЭМ!$B$33:$B$776,R$260)+'СЕТ СН'!$F$12</f>
        <v>0</v>
      </c>
      <c r="S270" s="36">
        <f>SUMIFS(СВЦЭМ!$H$34:$H$777,СВЦЭМ!$A$34:$A$777,$A270,СВЦЭМ!$B$33:$B$776,S$260)+'СЕТ СН'!$F$12</f>
        <v>0</v>
      </c>
      <c r="T270" s="36">
        <f>SUMIFS(СВЦЭМ!$H$34:$H$777,СВЦЭМ!$A$34:$A$777,$A270,СВЦЭМ!$B$33:$B$776,T$260)+'СЕТ СН'!$F$12</f>
        <v>0</v>
      </c>
      <c r="U270" s="36">
        <f>SUMIFS(СВЦЭМ!$H$34:$H$777,СВЦЭМ!$A$34:$A$777,$A270,СВЦЭМ!$B$33:$B$776,U$260)+'СЕТ СН'!$F$12</f>
        <v>0</v>
      </c>
      <c r="V270" s="36">
        <f>SUMIFS(СВЦЭМ!$H$34:$H$777,СВЦЭМ!$A$34:$A$777,$A270,СВЦЭМ!$B$33:$B$776,V$260)+'СЕТ СН'!$F$12</f>
        <v>0</v>
      </c>
      <c r="W270" s="36">
        <f>SUMIFS(СВЦЭМ!$H$34:$H$777,СВЦЭМ!$A$34:$A$777,$A270,СВЦЭМ!$B$33:$B$776,W$260)+'СЕТ СН'!$F$12</f>
        <v>0</v>
      </c>
      <c r="X270" s="36">
        <f>SUMIFS(СВЦЭМ!$H$34:$H$777,СВЦЭМ!$A$34:$A$777,$A270,СВЦЭМ!$B$33:$B$776,X$260)+'СЕТ СН'!$F$12</f>
        <v>0</v>
      </c>
      <c r="Y270" s="36">
        <f>SUMIFS(СВЦЭМ!$H$34:$H$777,СВЦЭМ!$A$34:$A$777,$A270,СВЦЭМ!$B$33:$B$776,Y$260)+'СЕТ СН'!$F$12</f>
        <v>0</v>
      </c>
    </row>
    <row r="271" spans="1:27" ht="15.75" hidden="1" x14ac:dyDescent="0.2">
      <c r="A271" s="35">
        <f t="shared" si="7"/>
        <v>43535</v>
      </c>
      <c r="B271" s="36">
        <f>SUMIFS(СВЦЭМ!$H$34:$H$777,СВЦЭМ!$A$34:$A$777,$A271,СВЦЭМ!$B$33:$B$776,B$260)+'СЕТ СН'!$F$12</f>
        <v>0</v>
      </c>
      <c r="C271" s="36">
        <f>SUMIFS(СВЦЭМ!$H$34:$H$777,СВЦЭМ!$A$34:$A$777,$A271,СВЦЭМ!$B$33:$B$776,C$260)+'СЕТ СН'!$F$12</f>
        <v>0</v>
      </c>
      <c r="D271" s="36">
        <f>SUMIFS(СВЦЭМ!$H$34:$H$777,СВЦЭМ!$A$34:$A$777,$A271,СВЦЭМ!$B$33:$B$776,D$260)+'СЕТ СН'!$F$12</f>
        <v>0</v>
      </c>
      <c r="E271" s="36">
        <f>SUMIFS(СВЦЭМ!$H$34:$H$777,СВЦЭМ!$A$34:$A$777,$A271,СВЦЭМ!$B$33:$B$776,E$260)+'СЕТ СН'!$F$12</f>
        <v>0</v>
      </c>
      <c r="F271" s="36">
        <f>SUMIFS(СВЦЭМ!$H$34:$H$777,СВЦЭМ!$A$34:$A$777,$A271,СВЦЭМ!$B$33:$B$776,F$260)+'СЕТ СН'!$F$12</f>
        <v>0</v>
      </c>
      <c r="G271" s="36">
        <f>SUMIFS(СВЦЭМ!$H$34:$H$777,СВЦЭМ!$A$34:$A$777,$A271,СВЦЭМ!$B$33:$B$776,G$260)+'СЕТ СН'!$F$12</f>
        <v>0</v>
      </c>
      <c r="H271" s="36">
        <f>SUMIFS(СВЦЭМ!$H$34:$H$777,СВЦЭМ!$A$34:$A$777,$A271,СВЦЭМ!$B$33:$B$776,H$260)+'СЕТ СН'!$F$12</f>
        <v>0</v>
      </c>
      <c r="I271" s="36">
        <f>SUMIFS(СВЦЭМ!$H$34:$H$777,СВЦЭМ!$A$34:$A$777,$A271,СВЦЭМ!$B$33:$B$776,I$260)+'СЕТ СН'!$F$12</f>
        <v>0</v>
      </c>
      <c r="J271" s="36">
        <f>SUMIFS(СВЦЭМ!$H$34:$H$777,СВЦЭМ!$A$34:$A$777,$A271,СВЦЭМ!$B$33:$B$776,J$260)+'СЕТ СН'!$F$12</f>
        <v>0</v>
      </c>
      <c r="K271" s="36">
        <f>SUMIFS(СВЦЭМ!$H$34:$H$777,СВЦЭМ!$A$34:$A$777,$A271,СВЦЭМ!$B$33:$B$776,K$260)+'СЕТ СН'!$F$12</f>
        <v>0</v>
      </c>
      <c r="L271" s="36">
        <f>SUMIFS(СВЦЭМ!$H$34:$H$777,СВЦЭМ!$A$34:$A$777,$A271,СВЦЭМ!$B$33:$B$776,L$260)+'СЕТ СН'!$F$12</f>
        <v>0</v>
      </c>
      <c r="M271" s="36">
        <f>SUMIFS(СВЦЭМ!$H$34:$H$777,СВЦЭМ!$A$34:$A$777,$A271,СВЦЭМ!$B$33:$B$776,M$260)+'СЕТ СН'!$F$12</f>
        <v>0</v>
      </c>
      <c r="N271" s="36">
        <f>SUMIFS(СВЦЭМ!$H$34:$H$777,СВЦЭМ!$A$34:$A$777,$A271,СВЦЭМ!$B$33:$B$776,N$260)+'СЕТ СН'!$F$12</f>
        <v>0</v>
      </c>
      <c r="O271" s="36">
        <f>SUMIFS(СВЦЭМ!$H$34:$H$777,СВЦЭМ!$A$34:$A$777,$A271,СВЦЭМ!$B$33:$B$776,O$260)+'СЕТ СН'!$F$12</f>
        <v>0</v>
      </c>
      <c r="P271" s="36">
        <f>SUMIFS(СВЦЭМ!$H$34:$H$777,СВЦЭМ!$A$34:$A$777,$A271,СВЦЭМ!$B$33:$B$776,P$260)+'СЕТ СН'!$F$12</f>
        <v>0</v>
      </c>
      <c r="Q271" s="36">
        <f>SUMIFS(СВЦЭМ!$H$34:$H$777,СВЦЭМ!$A$34:$A$777,$A271,СВЦЭМ!$B$33:$B$776,Q$260)+'СЕТ СН'!$F$12</f>
        <v>0</v>
      </c>
      <c r="R271" s="36">
        <f>SUMIFS(СВЦЭМ!$H$34:$H$777,СВЦЭМ!$A$34:$A$777,$A271,СВЦЭМ!$B$33:$B$776,R$260)+'СЕТ СН'!$F$12</f>
        <v>0</v>
      </c>
      <c r="S271" s="36">
        <f>SUMIFS(СВЦЭМ!$H$34:$H$777,СВЦЭМ!$A$34:$A$777,$A271,СВЦЭМ!$B$33:$B$776,S$260)+'СЕТ СН'!$F$12</f>
        <v>0</v>
      </c>
      <c r="T271" s="36">
        <f>SUMIFS(СВЦЭМ!$H$34:$H$777,СВЦЭМ!$A$34:$A$777,$A271,СВЦЭМ!$B$33:$B$776,T$260)+'СЕТ СН'!$F$12</f>
        <v>0</v>
      </c>
      <c r="U271" s="36">
        <f>SUMIFS(СВЦЭМ!$H$34:$H$777,СВЦЭМ!$A$34:$A$777,$A271,СВЦЭМ!$B$33:$B$776,U$260)+'СЕТ СН'!$F$12</f>
        <v>0</v>
      </c>
      <c r="V271" s="36">
        <f>SUMIFS(СВЦЭМ!$H$34:$H$777,СВЦЭМ!$A$34:$A$777,$A271,СВЦЭМ!$B$33:$B$776,V$260)+'СЕТ СН'!$F$12</f>
        <v>0</v>
      </c>
      <c r="W271" s="36">
        <f>SUMIFS(СВЦЭМ!$H$34:$H$777,СВЦЭМ!$A$34:$A$777,$A271,СВЦЭМ!$B$33:$B$776,W$260)+'СЕТ СН'!$F$12</f>
        <v>0</v>
      </c>
      <c r="X271" s="36">
        <f>SUMIFS(СВЦЭМ!$H$34:$H$777,СВЦЭМ!$A$34:$A$777,$A271,СВЦЭМ!$B$33:$B$776,X$260)+'СЕТ СН'!$F$12</f>
        <v>0</v>
      </c>
      <c r="Y271" s="36">
        <f>SUMIFS(СВЦЭМ!$H$34:$H$777,СВЦЭМ!$A$34:$A$777,$A271,СВЦЭМ!$B$33:$B$776,Y$260)+'СЕТ СН'!$F$12</f>
        <v>0</v>
      </c>
    </row>
    <row r="272" spans="1:27" ht="15.75" hidden="1" x14ac:dyDescent="0.2">
      <c r="A272" s="35">
        <f t="shared" si="7"/>
        <v>43536</v>
      </c>
      <c r="B272" s="36">
        <f>SUMIFS(СВЦЭМ!$H$34:$H$777,СВЦЭМ!$A$34:$A$777,$A272,СВЦЭМ!$B$33:$B$776,B$260)+'СЕТ СН'!$F$12</f>
        <v>0</v>
      </c>
      <c r="C272" s="36">
        <f>SUMIFS(СВЦЭМ!$H$34:$H$777,СВЦЭМ!$A$34:$A$777,$A272,СВЦЭМ!$B$33:$B$776,C$260)+'СЕТ СН'!$F$12</f>
        <v>0</v>
      </c>
      <c r="D272" s="36">
        <f>SUMIFS(СВЦЭМ!$H$34:$H$777,СВЦЭМ!$A$34:$A$777,$A272,СВЦЭМ!$B$33:$B$776,D$260)+'СЕТ СН'!$F$12</f>
        <v>0</v>
      </c>
      <c r="E272" s="36">
        <f>SUMIFS(СВЦЭМ!$H$34:$H$777,СВЦЭМ!$A$34:$A$777,$A272,СВЦЭМ!$B$33:$B$776,E$260)+'СЕТ СН'!$F$12</f>
        <v>0</v>
      </c>
      <c r="F272" s="36">
        <f>SUMIFS(СВЦЭМ!$H$34:$H$777,СВЦЭМ!$A$34:$A$777,$A272,СВЦЭМ!$B$33:$B$776,F$260)+'СЕТ СН'!$F$12</f>
        <v>0</v>
      </c>
      <c r="G272" s="36">
        <f>SUMIFS(СВЦЭМ!$H$34:$H$777,СВЦЭМ!$A$34:$A$777,$A272,СВЦЭМ!$B$33:$B$776,G$260)+'СЕТ СН'!$F$12</f>
        <v>0</v>
      </c>
      <c r="H272" s="36">
        <f>SUMIFS(СВЦЭМ!$H$34:$H$777,СВЦЭМ!$A$34:$A$777,$A272,СВЦЭМ!$B$33:$B$776,H$260)+'СЕТ СН'!$F$12</f>
        <v>0</v>
      </c>
      <c r="I272" s="36">
        <f>SUMIFS(СВЦЭМ!$H$34:$H$777,СВЦЭМ!$A$34:$A$777,$A272,СВЦЭМ!$B$33:$B$776,I$260)+'СЕТ СН'!$F$12</f>
        <v>0</v>
      </c>
      <c r="J272" s="36">
        <f>SUMIFS(СВЦЭМ!$H$34:$H$777,СВЦЭМ!$A$34:$A$777,$A272,СВЦЭМ!$B$33:$B$776,J$260)+'СЕТ СН'!$F$12</f>
        <v>0</v>
      </c>
      <c r="K272" s="36">
        <f>SUMIFS(СВЦЭМ!$H$34:$H$777,СВЦЭМ!$A$34:$A$777,$A272,СВЦЭМ!$B$33:$B$776,K$260)+'СЕТ СН'!$F$12</f>
        <v>0</v>
      </c>
      <c r="L272" s="36">
        <f>SUMIFS(СВЦЭМ!$H$34:$H$777,СВЦЭМ!$A$34:$A$777,$A272,СВЦЭМ!$B$33:$B$776,L$260)+'СЕТ СН'!$F$12</f>
        <v>0</v>
      </c>
      <c r="M272" s="36">
        <f>SUMIFS(СВЦЭМ!$H$34:$H$777,СВЦЭМ!$A$34:$A$777,$A272,СВЦЭМ!$B$33:$B$776,M$260)+'СЕТ СН'!$F$12</f>
        <v>0</v>
      </c>
      <c r="N272" s="36">
        <f>SUMIFS(СВЦЭМ!$H$34:$H$777,СВЦЭМ!$A$34:$A$777,$A272,СВЦЭМ!$B$33:$B$776,N$260)+'СЕТ СН'!$F$12</f>
        <v>0</v>
      </c>
      <c r="O272" s="36">
        <f>SUMIFS(СВЦЭМ!$H$34:$H$777,СВЦЭМ!$A$34:$A$777,$A272,СВЦЭМ!$B$33:$B$776,O$260)+'СЕТ СН'!$F$12</f>
        <v>0</v>
      </c>
      <c r="P272" s="36">
        <f>SUMIFS(СВЦЭМ!$H$34:$H$777,СВЦЭМ!$A$34:$A$777,$A272,СВЦЭМ!$B$33:$B$776,P$260)+'СЕТ СН'!$F$12</f>
        <v>0</v>
      </c>
      <c r="Q272" s="36">
        <f>SUMIFS(СВЦЭМ!$H$34:$H$777,СВЦЭМ!$A$34:$A$777,$A272,СВЦЭМ!$B$33:$B$776,Q$260)+'СЕТ СН'!$F$12</f>
        <v>0</v>
      </c>
      <c r="R272" s="36">
        <f>SUMIFS(СВЦЭМ!$H$34:$H$777,СВЦЭМ!$A$34:$A$777,$A272,СВЦЭМ!$B$33:$B$776,R$260)+'СЕТ СН'!$F$12</f>
        <v>0</v>
      </c>
      <c r="S272" s="36">
        <f>SUMIFS(СВЦЭМ!$H$34:$H$777,СВЦЭМ!$A$34:$A$777,$A272,СВЦЭМ!$B$33:$B$776,S$260)+'СЕТ СН'!$F$12</f>
        <v>0</v>
      </c>
      <c r="T272" s="36">
        <f>SUMIFS(СВЦЭМ!$H$34:$H$777,СВЦЭМ!$A$34:$A$777,$A272,СВЦЭМ!$B$33:$B$776,T$260)+'СЕТ СН'!$F$12</f>
        <v>0</v>
      </c>
      <c r="U272" s="36">
        <f>SUMIFS(СВЦЭМ!$H$34:$H$777,СВЦЭМ!$A$34:$A$777,$A272,СВЦЭМ!$B$33:$B$776,U$260)+'СЕТ СН'!$F$12</f>
        <v>0</v>
      </c>
      <c r="V272" s="36">
        <f>SUMIFS(СВЦЭМ!$H$34:$H$777,СВЦЭМ!$A$34:$A$777,$A272,СВЦЭМ!$B$33:$B$776,V$260)+'СЕТ СН'!$F$12</f>
        <v>0</v>
      </c>
      <c r="W272" s="36">
        <f>SUMIFS(СВЦЭМ!$H$34:$H$777,СВЦЭМ!$A$34:$A$777,$A272,СВЦЭМ!$B$33:$B$776,W$260)+'СЕТ СН'!$F$12</f>
        <v>0</v>
      </c>
      <c r="X272" s="36">
        <f>SUMIFS(СВЦЭМ!$H$34:$H$777,СВЦЭМ!$A$34:$A$777,$A272,СВЦЭМ!$B$33:$B$776,X$260)+'СЕТ СН'!$F$12</f>
        <v>0</v>
      </c>
      <c r="Y272" s="36">
        <f>SUMIFS(СВЦЭМ!$H$34:$H$777,СВЦЭМ!$A$34:$A$777,$A272,СВЦЭМ!$B$33:$B$776,Y$260)+'СЕТ СН'!$F$12</f>
        <v>0</v>
      </c>
    </row>
    <row r="273" spans="1:25" ht="15.75" hidden="1" x14ac:dyDescent="0.2">
      <c r="A273" s="35">
        <f t="shared" si="7"/>
        <v>43537</v>
      </c>
      <c r="B273" s="36">
        <f>SUMIFS(СВЦЭМ!$H$34:$H$777,СВЦЭМ!$A$34:$A$777,$A273,СВЦЭМ!$B$33:$B$776,B$260)+'СЕТ СН'!$F$12</f>
        <v>0</v>
      </c>
      <c r="C273" s="36">
        <f>SUMIFS(СВЦЭМ!$H$34:$H$777,СВЦЭМ!$A$34:$A$777,$A273,СВЦЭМ!$B$33:$B$776,C$260)+'СЕТ СН'!$F$12</f>
        <v>0</v>
      </c>
      <c r="D273" s="36">
        <f>SUMIFS(СВЦЭМ!$H$34:$H$777,СВЦЭМ!$A$34:$A$777,$A273,СВЦЭМ!$B$33:$B$776,D$260)+'СЕТ СН'!$F$12</f>
        <v>0</v>
      </c>
      <c r="E273" s="36">
        <f>SUMIFS(СВЦЭМ!$H$34:$H$777,СВЦЭМ!$A$34:$A$777,$A273,СВЦЭМ!$B$33:$B$776,E$260)+'СЕТ СН'!$F$12</f>
        <v>0</v>
      </c>
      <c r="F273" s="36">
        <f>SUMIFS(СВЦЭМ!$H$34:$H$777,СВЦЭМ!$A$34:$A$777,$A273,СВЦЭМ!$B$33:$B$776,F$260)+'СЕТ СН'!$F$12</f>
        <v>0</v>
      </c>
      <c r="G273" s="36">
        <f>SUMIFS(СВЦЭМ!$H$34:$H$777,СВЦЭМ!$A$34:$A$777,$A273,СВЦЭМ!$B$33:$B$776,G$260)+'СЕТ СН'!$F$12</f>
        <v>0</v>
      </c>
      <c r="H273" s="36">
        <f>SUMIFS(СВЦЭМ!$H$34:$H$777,СВЦЭМ!$A$34:$A$777,$A273,СВЦЭМ!$B$33:$B$776,H$260)+'СЕТ СН'!$F$12</f>
        <v>0</v>
      </c>
      <c r="I273" s="36">
        <f>SUMIFS(СВЦЭМ!$H$34:$H$777,СВЦЭМ!$A$34:$A$777,$A273,СВЦЭМ!$B$33:$B$776,I$260)+'СЕТ СН'!$F$12</f>
        <v>0</v>
      </c>
      <c r="J273" s="36">
        <f>SUMIFS(СВЦЭМ!$H$34:$H$777,СВЦЭМ!$A$34:$A$777,$A273,СВЦЭМ!$B$33:$B$776,J$260)+'СЕТ СН'!$F$12</f>
        <v>0</v>
      </c>
      <c r="K273" s="36">
        <f>SUMIFS(СВЦЭМ!$H$34:$H$777,СВЦЭМ!$A$34:$A$777,$A273,СВЦЭМ!$B$33:$B$776,K$260)+'СЕТ СН'!$F$12</f>
        <v>0</v>
      </c>
      <c r="L273" s="36">
        <f>SUMIFS(СВЦЭМ!$H$34:$H$777,СВЦЭМ!$A$34:$A$777,$A273,СВЦЭМ!$B$33:$B$776,L$260)+'СЕТ СН'!$F$12</f>
        <v>0</v>
      </c>
      <c r="M273" s="36">
        <f>SUMIFS(СВЦЭМ!$H$34:$H$777,СВЦЭМ!$A$34:$A$777,$A273,СВЦЭМ!$B$33:$B$776,M$260)+'СЕТ СН'!$F$12</f>
        <v>0</v>
      </c>
      <c r="N273" s="36">
        <f>SUMIFS(СВЦЭМ!$H$34:$H$777,СВЦЭМ!$A$34:$A$777,$A273,СВЦЭМ!$B$33:$B$776,N$260)+'СЕТ СН'!$F$12</f>
        <v>0</v>
      </c>
      <c r="O273" s="36">
        <f>SUMIFS(СВЦЭМ!$H$34:$H$777,СВЦЭМ!$A$34:$A$777,$A273,СВЦЭМ!$B$33:$B$776,O$260)+'СЕТ СН'!$F$12</f>
        <v>0</v>
      </c>
      <c r="P273" s="36">
        <f>SUMIFS(СВЦЭМ!$H$34:$H$777,СВЦЭМ!$A$34:$A$777,$A273,СВЦЭМ!$B$33:$B$776,P$260)+'СЕТ СН'!$F$12</f>
        <v>0</v>
      </c>
      <c r="Q273" s="36">
        <f>SUMIFS(СВЦЭМ!$H$34:$H$777,СВЦЭМ!$A$34:$A$777,$A273,СВЦЭМ!$B$33:$B$776,Q$260)+'СЕТ СН'!$F$12</f>
        <v>0</v>
      </c>
      <c r="R273" s="36">
        <f>SUMIFS(СВЦЭМ!$H$34:$H$777,СВЦЭМ!$A$34:$A$777,$A273,СВЦЭМ!$B$33:$B$776,R$260)+'СЕТ СН'!$F$12</f>
        <v>0</v>
      </c>
      <c r="S273" s="36">
        <f>SUMIFS(СВЦЭМ!$H$34:$H$777,СВЦЭМ!$A$34:$A$777,$A273,СВЦЭМ!$B$33:$B$776,S$260)+'СЕТ СН'!$F$12</f>
        <v>0</v>
      </c>
      <c r="T273" s="36">
        <f>SUMIFS(СВЦЭМ!$H$34:$H$777,СВЦЭМ!$A$34:$A$777,$A273,СВЦЭМ!$B$33:$B$776,T$260)+'СЕТ СН'!$F$12</f>
        <v>0</v>
      </c>
      <c r="U273" s="36">
        <f>SUMIFS(СВЦЭМ!$H$34:$H$777,СВЦЭМ!$A$34:$A$777,$A273,СВЦЭМ!$B$33:$B$776,U$260)+'СЕТ СН'!$F$12</f>
        <v>0</v>
      </c>
      <c r="V273" s="36">
        <f>SUMIFS(СВЦЭМ!$H$34:$H$777,СВЦЭМ!$A$34:$A$777,$A273,СВЦЭМ!$B$33:$B$776,V$260)+'СЕТ СН'!$F$12</f>
        <v>0</v>
      </c>
      <c r="W273" s="36">
        <f>SUMIFS(СВЦЭМ!$H$34:$H$777,СВЦЭМ!$A$34:$A$777,$A273,СВЦЭМ!$B$33:$B$776,W$260)+'СЕТ СН'!$F$12</f>
        <v>0</v>
      </c>
      <c r="X273" s="36">
        <f>SUMIFS(СВЦЭМ!$H$34:$H$777,СВЦЭМ!$A$34:$A$777,$A273,СВЦЭМ!$B$33:$B$776,X$260)+'СЕТ СН'!$F$12</f>
        <v>0</v>
      </c>
      <c r="Y273" s="36">
        <f>SUMIFS(СВЦЭМ!$H$34:$H$777,СВЦЭМ!$A$34:$A$777,$A273,СВЦЭМ!$B$33:$B$776,Y$260)+'СЕТ СН'!$F$12</f>
        <v>0</v>
      </c>
    </row>
    <row r="274" spans="1:25" ht="15.75" hidden="1" x14ac:dyDescent="0.2">
      <c r="A274" s="35">
        <f t="shared" si="7"/>
        <v>43538</v>
      </c>
      <c r="B274" s="36">
        <f>SUMIFS(СВЦЭМ!$H$34:$H$777,СВЦЭМ!$A$34:$A$777,$A274,СВЦЭМ!$B$33:$B$776,B$260)+'СЕТ СН'!$F$12</f>
        <v>0</v>
      </c>
      <c r="C274" s="36">
        <f>SUMIFS(СВЦЭМ!$H$34:$H$777,СВЦЭМ!$A$34:$A$777,$A274,СВЦЭМ!$B$33:$B$776,C$260)+'СЕТ СН'!$F$12</f>
        <v>0</v>
      </c>
      <c r="D274" s="36">
        <f>SUMIFS(СВЦЭМ!$H$34:$H$777,СВЦЭМ!$A$34:$A$777,$A274,СВЦЭМ!$B$33:$B$776,D$260)+'СЕТ СН'!$F$12</f>
        <v>0</v>
      </c>
      <c r="E274" s="36">
        <f>SUMIFS(СВЦЭМ!$H$34:$H$777,СВЦЭМ!$A$34:$A$777,$A274,СВЦЭМ!$B$33:$B$776,E$260)+'СЕТ СН'!$F$12</f>
        <v>0</v>
      </c>
      <c r="F274" s="36">
        <f>SUMIFS(СВЦЭМ!$H$34:$H$777,СВЦЭМ!$A$34:$A$777,$A274,СВЦЭМ!$B$33:$B$776,F$260)+'СЕТ СН'!$F$12</f>
        <v>0</v>
      </c>
      <c r="G274" s="36">
        <f>SUMIFS(СВЦЭМ!$H$34:$H$777,СВЦЭМ!$A$34:$A$777,$A274,СВЦЭМ!$B$33:$B$776,G$260)+'СЕТ СН'!$F$12</f>
        <v>0</v>
      </c>
      <c r="H274" s="36">
        <f>SUMIFS(СВЦЭМ!$H$34:$H$777,СВЦЭМ!$A$34:$A$777,$A274,СВЦЭМ!$B$33:$B$776,H$260)+'СЕТ СН'!$F$12</f>
        <v>0</v>
      </c>
      <c r="I274" s="36">
        <f>SUMIFS(СВЦЭМ!$H$34:$H$777,СВЦЭМ!$A$34:$A$777,$A274,СВЦЭМ!$B$33:$B$776,I$260)+'СЕТ СН'!$F$12</f>
        <v>0</v>
      </c>
      <c r="J274" s="36">
        <f>SUMIFS(СВЦЭМ!$H$34:$H$777,СВЦЭМ!$A$34:$A$777,$A274,СВЦЭМ!$B$33:$B$776,J$260)+'СЕТ СН'!$F$12</f>
        <v>0</v>
      </c>
      <c r="K274" s="36">
        <f>SUMIFS(СВЦЭМ!$H$34:$H$777,СВЦЭМ!$A$34:$A$777,$A274,СВЦЭМ!$B$33:$B$776,K$260)+'СЕТ СН'!$F$12</f>
        <v>0</v>
      </c>
      <c r="L274" s="36">
        <f>SUMIFS(СВЦЭМ!$H$34:$H$777,СВЦЭМ!$A$34:$A$777,$A274,СВЦЭМ!$B$33:$B$776,L$260)+'СЕТ СН'!$F$12</f>
        <v>0</v>
      </c>
      <c r="M274" s="36">
        <f>SUMIFS(СВЦЭМ!$H$34:$H$777,СВЦЭМ!$A$34:$A$777,$A274,СВЦЭМ!$B$33:$B$776,M$260)+'СЕТ СН'!$F$12</f>
        <v>0</v>
      </c>
      <c r="N274" s="36">
        <f>SUMIFS(СВЦЭМ!$H$34:$H$777,СВЦЭМ!$A$34:$A$777,$A274,СВЦЭМ!$B$33:$B$776,N$260)+'СЕТ СН'!$F$12</f>
        <v>0</v>
      </c>
      <c r="O274" s="36">
        <f>SUMIFS(СВЦЭМ!$H$34:$H$777,СВЦЭМ!$A$34:$A$777,$A274,СВЦЭМ!$B$33:$B$776,O$260)+'СЕТ СН'!$F$12</f>
        <v>0</v>
      </c>
      <c r="P274" s="36">
        <f>SUMIFS(СВЦЭМ!$H$34:$H$777,СВЦЭМ!$A$34:$A$777,$A274,СВЦЭМ!$B$33:$B$776,P$260)+'СЕТ СН'!$F$12</f>
        <v>0</v>
      </c>
      <c r="Q274" s="36">
        <f>SUMIFS(СВЦЭМ!$H$34:$H$777,СВЦЭМ!$A$34:$A$777,$A274,СВЦЭМ!$B$33:$B$776,Q$260)+'СЕТ СН'!$F$12</f>
        <v>0</v>
      </c>
      <c r="R274" s="36">
        <f>SUMIFS(СВЦЭМ!$H$34:$H$777,СВЦЭМ!$A$34:$A$777,$A274,СВЦЭМ!$B$33:$B$776,R$260)+'СЕТ СН'!$F$12</f>
        <v>0</v>
      </c>
      <c r="S274" s="36">
        <f>SUMIFS(СВЦЭМ!$H$34:$H$777,СВЦЭМ!$A$34:$A$777,$A274,СВЦЭМ!$B$33:$B$776,S$260)+'СЕТ СН'!$F$12</f>
        <v>0</v>
      </c>
      <c r="T274" s="36">
        <f>SUMIFS(СВЦЭМ!$H$34:$H$777,СВЦЭМ!$A$34:$A$777,$A274,СВЦЭМ!$B$33:$B$776,T$260)+'СЕТ СН'!$F$12</f>
        <v>0</v>
      </c>
      <c r="U274" s="36">
        <f>SUMIFS(СВЦЭМ!$H$34:$H$777,СВЦЭМ!$A$34:$A$777,$A274,СВЦЭМ!$B$33:$B$776,U$260)+'СЕТ СН'!$F$12</f>
        <v>0</v>
      </c>
      <c r="V274" s="36">
        <f>SUMIFS(СВЦЭМ!$H$34:$H$777,СВЦЭМ!$A$34:$A$777,$A274,СВЦЭМ!$B$33:$B$776,V$260)+'СЕТ СН'!$F$12</f>
        <v>0</v>
      </c>
      <c r="W274" s="36">
        <f>SUMIFS(СВЦЭМ!$H$34:$H$777,СВЦЭМ!$A$34:$A$777,$A274,СВЦЭМ!$B$33:$B$776,W$260)+'СЕТ СН'!$F$12</f>
        <v>0</v>
      </c>
      <c r="X274" s="36">
        <f>SUMIFS(СВЦЭМ!$H$34:$H$777,СВЦЭМ!$A$34:$A$777,$A274,СВЦЭМ!$B$33:$B$776,X$260)+'СЕТ СН'!$F$12</f>
        <v>0</v>
      </c>
      <c r="Y274" s="36">
        <f>SUMIFS(СВЦЭМ!$H$34:$H$777,СВЦЭМ!$A$34:$A$777,$A274,СВЦЭМ!$B$33:$B$776,Y$260)+'СЕТ СН'!$F$12</f>
        <v>0</v>
      </c>
    </row>
    <row r="275" spans="1:25" ht="15.75" hidden="1" x14ac:dyDescent="0.2">
      <c r="A275" s="35">
        <f t="shared" si="7"/>
        <v>43539</v>
      </c>
      <c r="B275" s="36">
        <f>SUMIFS(СВЦЭМ!$H$34:$H$777,СВЦЭМ!$A$34:$A$777,$A275,СВЦЭМ!$B$33:$B$776,B$260)+'СЕТ СН'!$F$12</f>
        <v>0</v>
      </c>
      <c r="C275" s="36">
        <f>SUMIFS(СВЦЭМ!$H$34:$H$777,СВЦЭМ!$A$34:$A$777,$A275,СВЦЭМ!$B$33:$B$776,C$260)+'СЕТ СН'!$F$12</f>
        <v>0</v>
      </c>
      <c r="D275" s="36">
        <f>SUMIFS(СВЦЭМ!$H$34:$H$777,СВЦЭМ!$A$34:$A$777,$A275,СВЦЭМ!$B$33:$B$776,D$260)+'СЕТ СН'!$F$12</f>
        <v>0</v>
      </c>
      <c r="E275" s="36">
        <f>SUMIFS(СВЦЭМ!$H$34:$H$777,СВЦЭМ!$A$34:$A$777,$A275,СВЦЭМ!$B$33:$B$776,E$260)+'СЕТ СН'!$F$12</f>
        <v>0</v>
      </c>
      <c r="F275" s="36">
        <f>SUMIFS(СВЦЭМ!$H$34:$H$777,СВЦЭМ!$A$34:$A$777,$A275,СВЦЭМ!$B$33:$B$776,F$260)+'СЕТ СН'!$F$12</f>
        <v>0</v>
      </c>
      <c r="G275" s="36">
        <f>SUMIFS(СВЦЭМ!$H$34:$H$777,СВЦЭМ!$A$34:$A$777,$A275,СВЦЭМ!$B$33:$B$776,G$260)+'СЕТ СН'!$F$12</f>
        <v>0</v>
      </c>
      <c r="H275" s="36">
        <f>SUMIFS(СВЦЭМ!$H$34:$H$777,СВЦЭМ!$A$34:$A$777,$A275,СВЦЭМ!$B$33:$B$776,H$260)+'СЕТ СН'!$F$12</f>
        <v>0</v>
      </c>
      <c r="I275" s="36">
        <f>SUMIFS(СВЦЭМ!$H$34:$H$777,СВЦЭМ!$A$34:$A$777,$A275,СВЦЭМ!$B$33:$B$776,I$260)+'СЕТ СН'!$F$12</f>
        <v>0</v>
      </c>
      <c r="J275" s="36">
        <f>SUMIFS(СВЦЭМ!$H$34:$H$777,СВЦЭМ!$A$34:$A$777,$A275,СВЦЭМ!$B$33:$B$776,J$260)+'СЕТ СН'!$F$12</f>
        <v>0</v>
      </c>
      <c r="K275" s="36">
        <f>SUMIFS(СВЦЭМ!$H$34:$H$777,СВЦЭМ!$A$34:$A$777,$A275,СВЦЭМ!$B$33:$B$776,K$260)+'СЕТ СН'!$F$12</f>
        <v>0</v>
      </c>
      <c r="L275" s="36">
        <f>SUMIFS(СВЦЭМ!$H$34:$H$777,СВЦЭМ!$A$34:$A$777,$A275,СВЦЭМ!$B$33:$B$776,L$260)+'СЕТ СН'!$F$12</f>
        <v>0</v>
      </c>
      <c r="M275" s="36">
        <f>SUMIFS(СВЦЭМ!$H$34:$H$777,СВЦЭМ!$A$34:$A$777,$A275,СВЦЭМ!$B$33:$B$776,M$260)+'СЕТ СН'!$F$12</f>
        <v>0</v>
      </c>
      <c r="N275" s="36">
        <f>SUMIFS(СВЦЭМ!$H$34:$H$777,СВЦЭМ!$A$34:$A$777,$A275,СВЦЭМ!$B$33:$B$776,N$260)+'СЕТ СН'!$F$12</f>
        <v>0</v>
      </c>
      <c r="O275" s="36">
        <f>SUMIFS(СВЦЭМ!$H$34:$H$777,СВЦЭМ!$A$34:$A$777,$A275,СВЦЭМ!$B$33:$B$776,O$260)+'СЕТ СН'!$F$12</f>
        <v>0</v>
      </c>
      <c r="P275" s="36">
        <f>SUMIFS(СВЦЭМ!$H$34:$H$777,СВЦЭМ!$A$34:$A$777,$A275,СВЦЭМ!$B$33:$B$776,P$260)+'СЕТ СН'!$F$12</f>
        <v>0</v>
      </c>
      <c r="Q275" s="36">
        <f>SUMIFS(СВЦЭМ!$H$34:$H$777,СВЦЭМ!$A$34:$A$777,$A275,СВЦЭМ!$B$33:$B$776,Q$260)+'СЕТ СН'!$F$12</f>
        <v>0</v>
      </c>
      <c r="R275" s="36">
        <f>SUMIFS(СВЦЭМ!$H$34:$H$777,СВЦЭМ!$A$34:$A$777,$A275,СВЦЭМ!$B$33:$B$776,R$260)+'СЕТ СН'!$F$12</f>
        <v>0</v>
      </c>
      <c r="S275" s="36">
        <f>SUMIFS(СВЦЭМ!$H$34:$H$777,СВЦЭМ!$A$34:$A$777,$A275,СВЦЭМ!$B$33:$B$776,S$260)+'СЕТ СН'!$F$12</f>
        <v>0</v>
      </c>
      <c r="T275" s="36">
        <f>SUMIFS(СВЦЭМ!$H$34:$H$777,СВЦЭМ!$A$34:$A$777,$A275,СВЦЭМ!$B$33:$B$776,T$260)+'СЕТ СН'!$F$12</f>
        <v>0</v>
      </c>
      <c r="U275" s="36">
        <f>SUMIFS(СВЦЭМ!$H$34:$H$777,СВЦЭМ!$A$34:$A$777,$A275,СВЦЭМ!$B$33:$B$776,U$260)+'СЕТ СН'!$F$12</f>
        <v>0</v>
      </c>
      <c r="V275" s="36">
        <f>SUMIFS(СВЦЭМ!$H$34:$H$777,СВЦЭМ!$A$34:$A$777,$A275,СВЦЭМ!$B$33:$B$776,V$260)+'СЕТ СН'!$F$12</f>
        <v>0</v>
      </c>
      <c r="W275" s="36">
        <f>SUMIFS(СВЦЭМ!$H$34:$H$777,СВЦЭМ!$A$34:$A$777,$A275,СВЦЭМ!$B$33:$B$776,W$260)+'СЕТ СН'!$F$12</f>
        <v>0</v>
      </c>
      <c r="X275" s="36">
        <f>SUMIFS(СВЦЭМ!$H$34:$H$777,СВЦЭМ!$A$34:$A$777,$A275,СВЦЭМ!$B$33:$B$776,X$260)+'СЕТ СН'!$F$12</f>
        <v>0</v>
      </c>
      <c r="Y275" s="36">
        <f>SUMIFS(СВЦЭМ!$H$34:$H$777,СВЦЭМ!$A$34:$A$777,$A275,СВЦЭМ!$B$33:$B$776,Y$260)+'СЕТ СН'!$F$12</f>
        <v>0</v>
      </c>
    </row>
    <row r="276" spans="1:25" ht="15.75" hidden="1" x14ac:dyDescent="0.2">
      <c r="A276" s="35">
        <f t="shared" si="7"/>
        <v>43540</v>
      </c>
      <c r="B276" s="36">
        <f>SUMIFS(СВЦЭМ!$H$34:$H$777,СВЦЭМ!$A$34:$A$777,$A276,СВЦЭМ!$B$33:$B$776,B$260)+'СЕТ СН'!$F$12</f>
        <v>0</v>
      </c>
      <c r="C276" s="36">
        <f>SUMIFS(СВЦЭМ!$H$34:$H$777,СВЦЭМ!$A$34:$A$777,$A276,СВЦЭМ!$B$33:$B$776,C$260)+'СЕТ СН'!$F$12</f>
        <v>0</v>
      </c>
      <c r="D276" s="36">
        <f>SUMIFS(СВЦЭМ!$H$34:$H$777,СВЦЭМ!$A$34:$A$777,$A276,СВЦЭМ!$B$33:$B$776,D$260)+'СЕТ СН'!$F$12</f>
        <v>0</v>
      </c>
      <c r="E276" s="36">
        <f>SUMIFS(СВЦЭМ!$H$34:$H$777,СВЦЭМ!$A$34:$A$777,$A276,СВЦЭМ!$B$33:$B$776,E$260)+'СЕТ СН'!$F$12</f>
        <v>0</v>
      </c>
      <c r="F276" s="36">
        <f>SUMIFS(СВЦЭМ!$H$34:$H$777,СВЦЭМ!$A$34:$A$777,$A276,СВЦЭМ!$B$33:$B$776,F$260)+'СЕТ СН'!$F$12</f>
        <v>0</v>
      </c>
      <c r="G276" s="36">
        <f>SUMIFS(СВЦЭМ!$H$34:$H$777,СВЦЭМ!$A$34:$A$777,$A276,СВЦЭМ!$B$33:$B$776,G$260)+'СЕТ СН'!$F$12</f>
        <v>0</v>
      </c>
      <c r="H276" s="36">
        <f>SUMIFS(СВЦЭМ!$H$34:$H$777,СВЦЭМ!$A$34:$A$777,$A276,СВЦЭМ!$B$33:$B$776,H$260)+'СЕТ СН'!$F$12</f>
        <v>0</v>
      </c>
      <c r="I276" s="36">
        <f>SUMIFS(СВЦЭМ!$H$34:$H$777,СВЦЭМ!$A$34:$A$777,$A276,СВЦЭМ!$B$33:$B$776,I$260)+'СЕТ СН'!$F$12</f>
        <v>0</v>
      </c>
      <c r="J276" s="36">
        <f>SUMIFS(СВЦЭМ!$H$34:$H$777,СВЦЭМ!$A$34:$A$777,$A276,СВЦЭМ!$B$33:$B$776,J$260)+'СЕТ СН'!$F$12</f>
        <v>0</v>
      </c>
      <c r="K276" s="36">
        <f>SUMIFS(СВЦЭМ!$H$34:$H$777,СВЦЭМ!$A$34:$A$777,$A276,СВЦЭМ!$B$33:$B$776,K$260)+'СЕТ СН'!$F$12</f>
        <v>0</v>
      </c>
      <c r="L276" s="36">
        <f>SUMIFS(СВЦЭМ!$H$34:$H$777,СВЦЭМ!$A$34:$A$777,$A276,СВЦЭМ!$B$33:$B$776,L$260)+'СЕТ СН'!$F$12</f>
        <v>0</v>
      </c>
      <c r="M276" s="36">
        <f>SUMIFS(СВЦЭМ!$H$34:$H$777,СВЦЭМ!$A$34:$A$777,$A276,СВЦЭМ!$B$33:$B$776,M$260)+'СЕТ СН'!$F$12</f>
        <v>0</v>
      </c>
      <c r="N276" s="36">
        <f>SUMIFS(СВЦЭМ!$H$34:$H$777,СВЦЭМ!$A$34:$A$777,$A276,СВЦЭМ!$B$33:$B$776,N$260)+'СЕТ СН'!$F$12</f>
        <v>0</v>
      </c>
      <c r="O276" s="36">
        <f>SUMIFS(СВЦЭМ!$H$34:$H$777,СВЦЭМ!$A$34:$A$777,$A276,СВЦЭМ!$B$33:$B$776,O$260)+'СЕТ СН'!$F$12</f>
        <v>0</v>
      </c>
      <c r="P276" s="36">
        <f>SUMIFS(СВЦЭМ!$H$34:$H$777,СВЦЭМ!$A$34:$A$777,$A276,СВЦЭМ!$B$33:$B$776,P$260)+'СЕТ СН'!$F$12</f>
        <v>0</v>
      </c>
      <c r="Q276" s="36">
        <f>SUMIFS(СВЦЭМ!$H$34:$H$777,СВЦЭМ!$A$34:$A$777,$A276,СВЦЭМ!$B$33:$B$776,Q$260)+'СЕТ СН'!$F$12</f>
        <v>0</v>
      </c>
      <c r="R276" s="36">
        <f>SUMIFS(СВЦЭМ!$H$34:$H$777,СВЦЭМ!$A$34:$A$777,$A276,СВЦЭМ!$B$33:$B$776,R$260)+'СЕТ СН'!$F$12</f>
        <v>0</v>
      </c>
      <c r="S276" s="36">
        <f>SUMIFS(СВЦЭМ!$H$34:$H$777,СВЦЭМ!$A$34:$A$777,$A276,СВЦЭМ!$B$33:$B$776,S$260)+'СЕТ СН'!$F$12</f>
        <v>0</v>
      </c>
      <c r="T276" s="36">
        <f>SUMIFS(СВЦЭМ!$H$34:$H$777,СВЦЭМ!$A$34:$A$777,$A276,СВЦЭМ!$B$33:$B$776,T$260)+'СЕТ СН'!$F$12</f>
        <v>0</v>
      </c>
      <c r="U276" s="36">
        <f>SUMIFS(СВЦЭМ!$H$34:$H$777,СВЦЭМ!$A$34:$A$777,$A276,СВЦЭМ!$B$33:$B$776,U$260)+'СЕТ СН'!$F$12</f>
        <v>0</v>
      </c>
      <c r="V276" s="36">
        <f>SUMIFS(СВЦЭМ!$H$34:$H$777,СВЦЭМ!$A$34:$A$777,$A276,СВЦЭМ!$B$33:$B$776,V$260)+'СЕТ СН'!$F$12</f>
        <v>0</v>
      </c>
      <c r="W276" s="36">
        <f>SUMIFS(СВЦЭМ!$H$34:$H$777,СВЦЭМ!$A$34:$A$777,$A276,СВЦЭМ!$B$33:$B$776,W$260)+'СЕТ СН'!$F$12</f>
        <v>0</v>
      </c>
      <c r="X276" s="36">
        <f>SUMIFS(СВЦЭМ!$H$34:$H$777,СВЦЭМ!$A$34:$A$777,$A276,СВЦЭМ!$B$33:$B$776,X$260)+'СЕТ СН'!$F$12</f>
        <v>0</v>
      </c>
      <c r="Y276" s="36">
        <f>SUMIFS(СВЦЭМ!$H$34:$H$777,СВЦЭМ!$A$34:$A$777,$A276,СВЦЭМ!$B$33:$B$776,Y$260)+'СЕТ СН'!$F$12</f>
        <v>0</v>
      </c>
    </row>
    <row r="277" spans="1:25" ht="15.75" hidden="1" x14ac:dyDescent="0.2">
      <c r="A277" s="35">
        <f t="shared" si="7"/>
        <v>43541</v>
      </c>
      <c r="B277" s="36">
        <f>SUMIFS(СВЦЭМ!$H$34:$H$777,СВЦЭМ!$A$34:$A$777,$A277,СВЦЭМ!$B$33:$B$776,B$260)+'СЕТ СН'!$F$12</f>
        <v>0</v>
      </c>
      <c r="C277" s="36">
        <f>SUMIFS(СВЦЭМ!$H$34:$H$777,СВЦЭМ!$A$34:$A$777,$A277,СВЦЭМ!$B$33:$B$776,C$260)+'СЕТ СН'!$F$12</f>
        <v>0</v>
      </c>
      <c r="D277" s="36">
        <f>SUMIFS(СВЦЭМ!$H$34:$H$777,СВЦЭМ!$A$34:$A$777,$A277,СВЦЭМ!$B$33:$B$776,D$260)+'СЕТ СН'!$F$12</f>
        <v>0</v>
      </c>
      <c r="E277" s="36">
        <f>SUMIFS(СВЦЭМ!$H$34:$H$777,СВЦЭМ!$A$34:$A$777,$A277,СВЦЭМ!$B$33:$B$776,E$260)+'СЕТ СН'!$F$12</f>
        <v>0</v>
      </c>
      <c r="F277" s="36">
        <f>SUMIFS(СВЦЭМ!$H$34:$H$777,СВЦЭМ!$A$34:$A$777,$A277,СВЦЭМ!$B$33:$B$776,F$260)+'СЕТ СН'!$F$12</f>
        <v>0</v>
      </c>
      <c r="G277" s="36">
        <f>SUMIFS(СВЦЭМ!$H$34:$H$777,СВЦЭМ!$A$34:$A$777,$A277,СВЦЭМ!$B$33:$B$776,G$260)+'СЕТ СН'!$F$12</f>
        <v>0</v>
      </c>
      <c r="H277" s="36">
        <f>SUMIFS(СВЦЭМ!$H$34:$H$777,СВЦЭМ!$A$34:$A$777,$A277,СВЦЭМ!$B$33:$B$776,H$260)+'СЕТ СН'!$F$12</f>
        <v>0</v>
      </c>
      <c r="I277" s="36">
        <f>SUMIFS(СВЦЭМ!$H$34:$H$777,СВЦЭМ!$A$34:$A$777,$A277,СВЦЭМ!$B$33:$B$776,I$260)+'СЕТ СН'!$F$12</f>
        <v>0</v>
      </c>
      <c r="J277" s="36">
        <f>SUMIFS(СВЦЭМ!$H$34:$H$777,СВЦЭМ!$A$34:$A$777,$A277,СВЦЭМ!$B$33:$B$776,J$260)+'СЕТ СН'!$F$12</f>
        <v>0</v>
      </c>
      <c r="K277" s="36">
        <f>SUMIFS(СВЦЭМ!$H$34:$H$777,СВЦЭМ!$A$34:$A$777,$A277,СВЦЭМ!$B$33:$B$776,K$260)+'СЕТ СН'!$F$12</f>
        <v>0</v>
      </c>
      <c r="L277" s="36">
        <f>SUMIFS(СВЦЭМ!$H$34:$H$777,СВЦЭМ!$A$34:$A$777,$A277,СВЦЭМ!$B$33:$B$776,L$260)+'СЕТ СН'!$F$12</f>
        <v>0</v>
      </c>
      <c r="M277" s="36">
        <f>SUMIFS(СВЦЭМ!$H$34:$H$777,СВЦЭМ!$A$34:$A$777,$A277,СВЦЭМ!$B$33:$B$776,M$260)+'СЕТ СН'!$F$12</f>
        <v>0</v>
      </c>
      <c r="N277" s="36">
        <f>SUMIFS(СВЦЭМ!$H$34:$H$777,СВЦЭМ!$A$34:$A$777,$A277,СВЦЭМ!$B$33:$B$776,N$260)+'СЕТ СН'!$F$12</f>
        <v>0</v>
      </c>
      <c r="O277" s="36">
        <f>SUMIFS(СВЦЭМ!$H$34:$H$777,СВЦЭМ!$A$34:$A$777,$A277,СВЦЭМ!$B$33:$B$776,O$260)+'СЕТ СН'!$F$12</f>
        <v>0</v>
      </c>
      <c r="P277" s="36">
        <f>SUMIFS(СВЦЭМ!$H$34:$H$777,СВЦЭМ!$A$34:$A$777,$A277,СВЦЭМ!$B$33:$B$776,P$260)+'СЕТ СН'!$F$12</f>
        <v>0</v>
      </c>
      <c r="Q277" s="36">
        <f>SUMIFS(СВЦЭМ!$H$34:$H$777,СВЦЭМ!$A$34:$A$777,$A277,СВЦЭМ!$B$33:$B$776,Q$260)+'СЕТ СН'!$F$12</f>
        <v>0</v>
      </c>
      <c r="R277" s="36">
        <f>SUMIFS(СВЦЭМ!$H$34:$H$777,СВЦЭМ!$A$34:$A$777,$A277,СВЦЭМ!$B$33:$B$776,R$260)+'СЕТ СН'!$F$12</f>
        <v>0</v>
      </c>
      <c r="S277" s="36">
        <f>SUMIFS(СВЦЭМ!$H$34:$H$777,СВЦЭМ!$A$34:$A$777,$A277,СВЦЭМ!$B$33:$B$776,S$260)+'СЕТ СН'!$F$12</f>
        <v>0</v>
      </c>
      <c r="T277" s="36">
        <f>SUMIFS(СВЦЭМ!$H$34:$H$777,СВЦЭМ!$A$34:$A$777,$A277,СВЦЭМ!$B$33:$B$776,T$260)+'СЕТ СН'!$F$12</f>
        <v>0</v>
      </c>
      <c r="U277" s="36">
        <f>SUMIFS(СВЦЭМ!$H$34:$H$777,СВЦЭМ!$A$34:$A$777,$A277,СВЦЭМ!$B$33:$B$776,U$260)+'СЕТ СН'!$F$12</f>
        <v>0</v>
      </c>
      <c r="V277" s="36">
        <f>SUMIFS(СВЦЭМ!$H$34:$H$777,СВЦЭМ!$A$34:$A$777,$A277,СВЦЭМ!$B$33:$B$776,V$260)+'СЕТ СН'!$F$12</f>
        <v>0</v>
      </c>
      <c r="W277" s="36">
        <f>SUMIFS(СВЦЭМ!$H$34:$H$777,СВЦЭМ!$A$34:$A$777,$A277,СВЦЭМ!$B$33:$B$776,W$260)+'СЕТ СН'!$F$12</f>
        <v>0</v>
      </c>
      <c r="X277" s="36">
        <f>SUMIFS(СВЦЭМ!$H$34:$H$777,СВЦЭМ!$A$34:$A$777,$A277,СВЦЭМ!$B$33:$B$776,X$260)+'СЕТ СН'!$F$12</f>
        <v>0</v>
      </c>
      <c r="Y277" s="36">
        <f>SUMIFS(СВЦЭМ!$H$34:$H$777,СВЦЭМ!$A$34:$A$777,$A277,СВЦЭМ!$B$33:$B$776,Y$260)+'СЕТ СН'!$F$12</f>
        <v>0</v>
      </c>
    </row>
    <row r="278" spans="1:25" ht="15.75" hidden="1" x14ac:dyDescent="0.2">
      <c r="A278" s="35">
        <f t="shared" si="7"/>
        <v>43542</v>
      </c>
      <c r="B278" s="36">
        <f>SUMIFS(СВЦЭМ!$H$34:$H$777,СВЦЭМ!$A$34:$A$777,$A278,СВЦЭМ!$B$33:$B$776,B$260)+'СЕТ СН'!$F$12</f>
        <v>0</v>
      </c>
      <c r="C278" s="36">
        <f>SUMIFS(СВЦЭМ!$H$34:$H$777,СВЦЭМ!$A$34:$A$777,$A278,СВЦЭМ!$B$33:$B$776,C$260)+'СЕТ СН'!$F$12</f>
        <v>0</v>
      </c>
      <c r="D278" s="36">
        <f>SUMIFS(СВЦЭМ!$H$34:$H$777,СВЦЭМ!$A$34:$A$777,$A278,СВЦЭМ!$B$33:$B$776,D$260)+'СЕТ СН'!$F$12</f>
        <v>0</v>
      </c>
      <c r="E278" s="36">
        <f>SUMIFS(СВЦЭМ!$H$34:$H$777,СВЦЭМ!$A$34:$A$777,$A278,СВЦЭМ!$B$33:$B$776,E$260)+'СЕТ СН'!$F$12</f>
        <v>0</v>
      </c>
      <c r="F278" s="36">
        <f>SUMIFS(СВЦЭМ!$H$34:$H$777,СВЦЭМ!$A$34:$A$777,$A278,СВЦЭМ!$B$33:$B$776,F$260)+'СЕТ СН'!$F$12</f>
        <v>0</v>
      </c>
      <c r="G278" s="36">
        <f>SUMIFS(СВЦЭМ!$H$34:$H$777,СВЦЭМ!$A$34:$A$777,$A278,СВЦЭМ!$B$33:$B$776,G$260)+'СЕТ СН'!$F$12</f>
        <v>0</v>
      </c>
      <c r="H278" s="36">
        <f>SUMIFS(СВЦЭМ!$H$34:$H$777,СВЦЭМ!$A$34:$A$777,$A278,СВЦЭМ!$B$33:$B$776,H$260)+'СЕТ СН'!$F$12</f>
        <v>0</v>
      </c>
      <c r="I278" s="36">
        <f>SUMIFS(СВЦЭМ!$H$34:$H$777,СВЦЭМ!$A$34:$A$777,$A278,СВЦЭМ!$B$33:$B$776,I$260)+'СЕТ СН'!$F$12</f>
        <v>0</v>
      </c>
      <c r="J278" s="36">
        <f>SUMIFS(СВЦЭМ!$H$34:$H$777,СВЦЭМ!$A$34:$A$777,$A278,СВЦЭМ!$B$33:$B$776,J$260)+'СЕТ СН'!$F$12</f>
        <v>0</v>
      </c>
      <c r="K278" s="36">
        <f>SUMIFS(СВЦЭМ!$H$34:$H$777,СВЦЭМ!$A$34:$A$777,$A278,СВЦЭМ!$B$33:$B$776,K$260)+'СЕТ СН'!$F$12</f>
        <v>0</v>
      </c>
      <c r="L278" s="36">
        <f>SUMIFS(СВЦЭМ!$H$34:$H$777,СВЦЭМ!$A$34:$A$777,$A278,СВЦЭМ!$B$33:$B$776,L$260)+'СЕТ СН'!$F$12</f>
        <v>0</v>
      </c>
      <c r="M278" s="36">
        <f>SUMIFS(СВЦЭМ!$H$34:$H$777,СВЦЭМ!$A$34:$A$777,$A278,СВЦЭМ!$B$33:$B$776,M$260)+'СЕТ СН'!$F$12</f>
        <v>0</v>
      </c>
      <c r="N278" s="36">
        <f>SUMIFS(СВЦЭМ!$H$34:$H$777,СВЦЭМ!$A$34:$A$777,$A278,СВЦЭМ!$B$33:$B$776,N$260)+'СЕТ СН'!$F$12</f>
        <v>0</v>
      </c>
      <c r="O278" s="36">
        <f>SUMIFS(СВЦЭМ!$H$34:$H$777,СВЦЭМ!$A$34:$A$777,$A278,СВЦЭМ!$B$33:$B$776,O$260)+'СЕТ СН'!$F$12</f>
        <v>0</v>
      </c>
      <c r="P278" s="36">
        <f>SUMIFS(СВЦЭМ!$H$34:$H$777,СВЦЭМ!$A$34:$A$777,$A278,СВЦЭМ!$B$33:$B$776,P$260)+'СЕТ СН'!$F$12</f>
        <v>0</v>
      </c>
      <c r="Q278" s="36">
        <f>SUMIFS(СВЦЭМ!$H$34:$H$777,СВЦЭМ!$A$34:$A$777,$A278,СВЦЭМ!$B$33:$B$776,Q$260)+'СЕТ СН'!$F$12</f>
        <v>0</v>
      </c>
      <c r="R278" s="36">
        <f>SUMIFS(СВЦЭМ!$H$34:$H$777,СВЦЭМ!$A$34:$A$777,$A278,СВЦЭМ!$B$33:$B$776,R$260)+'СЕТ СН'!$F$12</f>
        <v>0</v>
      </c>
      <c r="S278" s="36">
        <f>SUMIFS(СВЦЭМ!$H$34:$H$777,СВЦЭМ!$A$34:$A$777,$A278,СВЦЭМ!$B$33:$B$776,S$260)+'СЕТ СН'!$F$12</f>
        <v>0</v>
      </c>
      <c r="T278" s="36">
        <f>SUMIFS(СВЦЭМ!$H$34:$H$777,СВЦЭМ!$A$34:$A$777,$A278,СВЦЭМ!$B$33:$B$776,T$260)+'СЕТ СН'!$F$12</f>
        <v>0</v>
      </c>
      <c r="U278" s="36">
        <f>SUMIFS(СВЦЭМ!$H$34:$H$777,СВЦЭМ!$A$34:$A$777,$A278,СВЦЭМ!$B$33:$B$776,U$260)+'СЕТ СН'!$F$12</f>
        <v>0</v>
      </c>
      <c r="V278" s="36">
        <f>SUMIFS(СВЦЭМ!$H$34:$H$777,СВЦЭМ!$A$34:$A$777,$A278,СВЦЭМ!$B$33:$B$776,V$260)+'СЕТ СН'!$F$12</f>
        <v>0</v>
      </c>
      <c r="W278" s="36">
        <f>SUMIFS(СВЦЭМ!$H$34:$H$777,СВЦЭМ!$A$34:$A$777,$A278,СВЦЭМ!$B$33:$B$776,W$260)+'СЕТ СН'!$F$12</f>
        <v>0</v>
      </c>
      <c r="X278" s="36">
        <f>SUMIFS(СВЦЭМ!$H$34:$H$777,СВЦЭМ!$A$34:$A$777,$A278,СВЦЭМ!$B$33:$B$776,X$260)+'СЕТ СН'!$F$12</f>
        <v>0</v>
      </c>
      <c r="Y278" s="36">
        <f>SUMIFS(СВЦЭМ!$H$34:$H$777,СВЦЭМ!$A$34:$A$777,$A278,СВЦЭМ!$B$33:$B$776,Y$260)+'СЕТ СН'!$F$12</f>
        <v>0</v>
      </c>
    </row>
    <row r="279" spans="1:25" ht="15.75" hidden="1" x14ac:dyDescent="0.2">
      <c r="A279" s="35">
        <f t="shared" si="7"/>
        <v>43543</v>
      </c>
      <c r="B279" s="36">
        <f>SUMIFS(СВЦЭМ!$H$34:$H$777,СВЦЭМ!$A$34:$A$777,$A279,СВЦЭМ!$B$33:$B$776,B$260)+'СЕТ СН'!$F$12</f>
        <v>0</v>
      </c>
      <c r="C279" s="36">
        <f>SUMIFS(СВЦЭМ!$H$34:$H$777,СВЦЭМ!$A$34:$A$777,$A279,СВЦЭМ!$B$33:$B$776,C$260)+'СЕТ СН'!$F$12</f>
        <v>0</v>
      </c>
      <c r="D279" s="36">
        <f>SUMIFS(СВЦЭМ!$H$34:$H$777,СВЦЭМ!$A$34:$A$777,$A279,СВЦЭМ!$B$33:$B$776,D$260)+'СЕТ СН'!$F$12</f>
        <v>0</v>
      </c>
      <c r="E279" s="36">
        <f>SUMIFS(СВЦЭМ!$H$34:$H$777,СВЦЭМ!$A$34:$A$777,$A279,СВЦЭМ!$B$33:$B$776,E$260)+'СЕТ СН'!$F$12</f>
        <v>0</v>
      </c>
      <c r="F279" s="36">
        <f>SUMIFS(СВЦЭМ!$H$34:$H$777,СВЦЭМ!$A$34:$A$777,$A279,СВЦЭМ!$B$33:$B$776,F$260)+'СЕТ СН'!$F$12</f>
        <v>0</v>
      </c>
      <c r="G279" s="36">
        <f>SUMIFS(СВЦЭМ!$H$34:$H$777,СВЦЭМ!$A$34:$A$777,$A279,СВЦЭМ!$B$33:$B$776,G$260)+'СЕТ СН'!$F$12</f>
        <v>0</v>
      </c>
      <c r="H279" s="36">
        <f>SUMIFS(СВЦЭМ!$H$34:$H$777,СВЦЭМ!$A$34:$A$777,$A279,СВЦЭМ!$B$33:$B$776,H$260)+'СЕТ СН'!$F$12</f>
        <v>0</v>
      </c>
      <c r="I279" s="36">
        <f>SUMIFS(СВЦЭМ!$H$34:$H$777,СВЦЭМ!$A$34:$A$777,$A279,СВЦЭМ!$B$33:$B$776,I$260)+'СЕТ СН'!$F$12</f>
        <v>0</v>
      </c>
      <c r="J279" s="36">
        <f>SUMIFS(СВЦЭМ!$H$34:$H$777,СВЦЭМ!$A$34:$A$777,$A279,СВЦЭМ!$B$33:$B$776,J$260)+'СЕТ СН'!$F$12</f>
        <v>0</v>
      </c>
      <c r="K279" s="36">
        <f>SUMIFS(СВЦЭМ!$H$34:$H$777,СВЦЭМ!$A$34:$A$777,$A279,СВЦЭМ!$B$33:$B$776,K$260)+'СЕТ СН'!$F$12</f>
        <v>0</v>
      </c>
      <c r="L279" s="36">
        <f>SUMIFS(СВЦЭМ!$H$34:$H$777,СВЦЭМ!$A$34:$A$777,$A279,СВЦЭМ!$B$33:$B$776,L$260)+'СЕТ СН'!$F$12</f>
        <v>0</v>
      </c>
      <c r="M279" s="36">
        <f>SUMIFS(СВЦЭМ!$H$34:$H$777,СВЦЭМ!$A$34:$A$777,$A279,СВЦЭМ!$B$33:$B$776,M$260)+'СЕТ СН'!$F$12</f>
        <v>0</v>
      </c>
      <c r="N279" s="36">
        <f>SUMIFS(СВЦЭМ!$H$34:$H$777,СВЦЭМ!$A$34:$A$777,$A279,СВЦЭМ!$B$33:$B$776,N$260)+'СЕТ СН'!$F$12</f>
        <v>0</v>
      </c>
      <c r="O279" s="36">
        <f>SUMIFS(СВЦЭМ!$H$34:$H$777,СВЦЭМ!$A$34:$A$777,$A279,СВЦЭМ!$B$33:$B$776,O$260)+'СЕТ СН'!$F$12</f>
        <v>0</v>
      </c>
      <c r="P279" s="36">
        <f>SUMIFS(СВЦЭМ!$H$34:$H$777,СВЦЭМ!$A$34:$A$777,$A279,СВЦЭМ!$B$33:$B$776,P$260)+'СЕТ СН'!$F$12</f>
        <v>0</v>
      </c>
      <c r="Q279" s="36">
        <f>SUMIFS(СВЦЭМ!$H$34:$H$777,СВЦЭМ!$A$34:$A$777,$A279,СВЦЭМ!$B$33:$B$776,Q$260)+'СЕТ СН'!$F$12</f>
        <v>0</v>
      </c>
      <c r="R279" s="36">
        <f>SUMIFS(СВЦЭМ!$H$34:$H$777,СВЦЭМ!$A$34:$A$777,$A279,СВЦЭМ!$B$33:$B$776,R$260)+'СЕТ СН'!$F$12</f>
        <v>0</v>
      </c>
      <c r="S279" s="36">
        <f>SUMIFS(СВЦЭМ!$H$34:$H$777,СВЦЭМ!$A$34:$A$777,$A279,СВЦЭМ!$B$33:$B$776,S$260)+'СЕТ СН'!$F$12</f>
        <v>0</v>
      </c>
      <c r="T279" s="36">
        <f>SUMIFS(СВЦЭМ!$H$34:$H$777,СВЦЭМ!$A$34:$A$777,$A279,СВЦЭМ!$B$33:$B$776,T$260)+'СЕТ СН'!$F$12</f>
        <v>0</v>
      </c>
      <c r="U279" s="36">
        <f>SUMIFS(СВЦЭМ!$H$34:$H$777,СВЦЭМ!$A$34:$A$777,$A279,СВЦЭМ!$B$33:$B$776,U$260)+'СЕТ СН'!$F$12</f>
        <v>0</v>
      </c>
      <c r="V279" s="36">
        <f>SUMIFS(СВЦЭМ!$H$34:$H$777,СВЦЭМ!$A$34:$A$777,$A279,СВЦЭМ!$B$33:$B$776,V$260)+'СЕТ СН'!$F$12</f>
        <v>0</v>
      </c>
      <c r="W279" s="36">
        <f>SUMIFS(СВЦЭМ!$H$34:$H$777,СВЦЭМ!$A$34:$A$777,$A279,СВЦЭМ!$B$33:$B$776,W$260)+'СЕТ СН'!$F$12</f>
        <v>0</v>
      </c>
      <c r="X279" s="36">
        <f>SUMIFS(СВЦЭМ!$H$34:$H$777,СВЦЭМ!$A$34:$A$777,$A279,СВЦЭМ!$B$33:$B$776,X$260)+'СЕТ СН'!$F$12</f>
        <v>0</v>
      </c>
      <c r="Y279" s="36">
        <f>SUMIFS(СВЦЭМ!$H$34:$H$777,СВЦЭМ!$A$34:$A$777,$A279,СВЦЭМ!$B$33:$B$776,Y$260)+'СЕТ СН'!$F$12</f>
        <v>0</v>
      </c>
    </row>
    <row r="280" spans="1:25" ht="15.75" hidden="1" x14ac:dyDescent="0.2">
      <c r="A280" s="35">
        <f t="shared" si="7"/>
        <v>43544</v>
      </c>
      <c r="B280" s="36">
        <f>SUMIFS(СВЦЭМ!$H$34:$H$777,СВЦЭМ!$A$34:$A$777,$A280,СВЦЭМ!$B$33:$B$776,B$260)+'СЕТ СН'!$F$12</f>
        <v>0</v>
      </c>
      <c r="C280" s="36">
        <f>SUMIFS(СВЦЭМ!$H$34:$H$777,СВЦЭМ!$A$34:$A$777,$A280,СВЦЭМ!$B$33:$B$776,C$260)+'СЕТ СН'!$F$12</f>
        <v>0</v>
      </c>
      <c r="D280" s="36">
        <f>SUMIFS(СВЦЭМ!$H$34:$H$777,СВЦЭМ!$A$34:$A$777,$A280,СВЦЭМ!$B$33:$B$776,D$260)+'СЕТ СН'!$F$12</f>
        <v>0</v>
      </c>
      <c r="E280" s="36">
        <f>SUMIFS(СВЦЭМ!$H$34:$H$777,СВЦЭМ!$A$34:$A$777,$A280,СВЦЭМ!$B$33:$B$776,E$260)+'СЕТ СН'!$F$12</f>
        <v>0</v>
      </c>
      <c r="F280" s="36">
        <f>SUMIFS(СВЦЭМ!$H$34:$H$777,СВЦЭМ!$A$34:$A$777,$A280,СВЦЭМ!$B$33:$B$776,F$260)+'СЕТ СН'!$F$12</f>
        <v>0</v>
      </c>
      <c r="G280" s="36">
        <f>SUMIFS(СВЦЭМ!$H$34:$H$777,СВЦЭМ!$A$34:$A$777,$A280,СВЦЭМ!$B$33:$B$776,G$260)+'СЕТ СН'!$F$12</f>
        <v>0</v>
      </c>
      <c r="H280" s="36">
        <f>SUMIFS(СВЦЭМ!$H$34:$H$777,СВЦЭМ!$A$34:$A$777,$A280,СВЦЭМ!$B$33:$B$776,H$260)+'СЕТ СН'!$F$12</f>
        <v>0</v>
      </c>
      <c r="I280" s="36">
        <f>SUMIFS(СВЦЭМ!$H$34:$H$777,СВЦЭМ!$A$34:$A$777,$A280,СВЦЭМ!$B$33:$B$776,I$260)+'СЕТ СН'!$F$12</f>
        <v>0</v>
      </c>
      <c r="J280" s="36">
        <f>SUMIFS(СВЦЭМ!$H$34:$H$777,СВЦЭМ!$A$34:$A$777,$A280,СВЦЭМ!$B$33:$B$776,J$260)+'СЕТ СН'!$F$12</f>
        <v>0</v>
      </c>
      <c r="K280" s="36">
        <f>SUMIFS(СВЦЭМ!$H$34:$H$777,СВЦЭМ!$A$34:$A$777,$A280,СВЦЭМ!$B$33:$B$776,K$260)+'СЕТ СН'!$F$12</f>
        <v>0</v>
      </c>
      <c r="L280" s="36">
        <f>SUMIFS(СВЦЭМ!$H$34:$H$777,СВЦЭМ!$A$34:$A$777,$A280,СВЦЭМ!$B$33:$B$776,L$260)+'СЕТ СН'!$F$12</f>
        <v>0</v>
      </c>
      <c r="M280" s="36">
        <f>SUMIFS(СВЦЭМ!$H$34:$H$777,СВЦЭМ!$A$34:$A$777,$A280,СВЦЭМ!$B$33:$B$776,M$260)+'СЕТ СН'!$F$12</f>
        <v>0</v>
      </c>
      <c r="N280" s="36">
        <f>SUMIFS(СВЦЭМ!$H$34:$H$777,СВЦЭМ!$A$34:$A$777,$A280,СВЦЭМ!$B$33:$B$776,N$260)+'СЕТ СН'!$F$12</f>
        <v>0</v>
      </c>
      <c r="O280" s="36">
        <f>SUMIFS(СВЦЭМ!$H$34:$H$777,СВЦЭМ!$A$34:$A$777,$A280,СВЦЭМ!$B$33:$B$776,O$260)+'СЕТ СН'!$F$12</f>
        <v>0</v>
      </c>
      <c r="P280" s="36">
        <f>SUMIFS(СВЦЭМ!$H$34:$H$777,СВЦЭМ!$A$34:$A$777,$A280,СВЦЭМ!$B$33:$B$776,P$260)+'СЕТ СН'!$F$12</f>
        <v>0</v>
      </c>
      <c r="Q280" s="36">
        <f>SUMIFS(СВЦЭМ!$H$34:$H$777,СВЦЭМ!$A$34:$A$777,$A280,СВЦЭМ!$B$33:$B$776,Q$260)+'СЕТ СН'!$F$12</f>
        <v>0</v>
      </c>
      <c r="R280" s="36">
        <f>SUMIFS(СВЦЭМ!$H$34:$H$777,СВЦЭМ!$A$34:$A$777,$A280,СВЦЭМ!$B$33:$B$776,R$260)+'СЕТ СН'!$F$12</f>
        <v>0</v>
      </c>
      <c r="S280" s="36">
        <f>SUMIFS(СВЦЭМ!$H$34:$H$777,СВЦЭМ!$A$34:$A$777,$A280,СВЦЭМ!$B$33:$B$776,S$260)+'СЕТ СН'!$F$12</f>
        <v>0</v>
      </c>
      <c r="T280" s="36">
        <f>SUMIFS(СВЦЭМ!$H$34:$H$777,СВЦЭМ!$A$34:$A$777,$A280,СВЦЭМ!$B$33:$B$776,T$260)+'СЕТ СН'!$F$12</f>
        <v>0</v>
      </c>
      <c r="U280" s="36">
        <f>SUMIFS(СВЦЭМ!$H$34:$H$777,СВЦЭМ!$A$34:$A$777,$A280,СВЦЭМ!$B$33:$B$776,U$260)+'СЕТ СН'!$F$12</f>
        <v>0</v>
      </c>
      <c r="V280" s="36">
        <f>SUMIFS(СВЦЭМ!$H$34:$H$777,СВЦЭМ!$A$34:$A$777,$A280,СВЦЭМ!$B$33:$B$776,V$260)+'СЕТ СН'!$F$12</f>
        <v>0</v>
      </c>
      <c r="W280" s="36">
        <f>SUMIFS(СВЦЭМ!$H$34:$H$777,СВЦЭМ!$A$34:$A$777,$A280,СВЦЭМ!$B$33:$B$776,W$260)+'СЕТ СН'!$F$12</f>
        <v>0</v>
      </c>
      <c r="X280" s="36">
        <f>SUMIFS(СВЦЭМ!$H$34:$H$777,СВЦЭМ!$A$34:$A$777,$A280,СВЦЭМ!$B$33:$B$776,X$260)+'СЕТ СН'!$F$12</f>
        <v>0</v>
      </c>
      <c r="Y280" s="36">
        <f>SUMIFS(СВЦЭМ!$H$34:$H$777,СВЦЭМ!$A$34:$A$777,$A280,СВЦЭМ!$B$33:$B$776,Y$260)+'СЕТ СН'!$F$12</f>
        <v>0</v>
      </c>
    </row>
    <row r="281" spans="1:25" ht="15.75" hidden="1" x14ac:dyDescent="0.2">
      <c r="A281" s="35">
        <f t="shared" si="7"/>
        <v>43545</v>
      </c>
      <c r="B281" s="36">
        <f>SUMIFS(СВЦЭМ!$H$34:$H$777,СВЦЭМ!$A$34:$A$777,$A281,СВЦЭМ!$B$33:$B$776,B$260)+'СЕТ СН'!$F$12</f>
        <v>0</v>
      </c>
      <c r="C281" s="36">
        <f>SUMIFS(СВЦЭМ!$H$34:$H$777,СВЦЭМ!$A$34:$A$777,$A281,СВЦЭМ!$B$33:$B$776,C$260)+'СЕТ СН'!$F$12</f>
        <v>0</v>
      </c>
      <c r="D281" s="36">
        <f>SUMIFS(СВЦЭМ!$H$34:$H$777,СВЦЭМ!$A$34:$A$777,$A281,СВЦЭМ!$B$33:$B$776,D$260)+'СЕТ СН'!$F$12</f>
        <v>0</v>
      </c>
      <c r="E281" s="36">
        <f>SUMIFS(СВЦЭМ!$H$34:$H$777,СВЦЭМ!$A$34:$A$777,$A281,СВЦЭМ!$B$33:$B$776,E$260)+'СЕТ СН'!$F$12</f>
        <v>0</v>
      </c>
      <c r="F281" s="36">
        <f>SUMIFS(СВЦЭМ!$H$34:$H$777,СВЦЭМ!$A$34:$A$777,$A281,СВЦЭМ!$B$33:$B$776,F$260)+'СЕТ СН'!$F$12</f>
        <v>0</v>
      </c>
      <c r="G281" s="36">
        <f>SUMIFS(СВЦЭМ!$H$34:$H$777,СВЦЭМ!$A$34:$A$777,$A281,СВЦЭМ!$B$33:$B$776,G$260)+'СЕТ СН'!$F$12</f>
        <v>0</v>
      </c>
      <c r="H281" s="36">
        <f>SUMIFS(СВЦЭМ!$H$34:$H$777,СВЦЭМ!$A$34:$A$777,$A281,СВЦЭМ!$B$33:$B$776,H$260)+'СЕТ СН'!$F$12</f>
        <v>0</v>
      </c>
      <c r="I281" s="36">
        <f>SUMIFS(СВЦЭМ!$H$34:$H$777,СВЦЭМ!$A$34:$A$777,$A281,СВЦЭМ!$B$33:$B$776,I$260)+'СЕТ СН'!$F$12</f>
        <v>0</v>
      </c>
      <c r="J281" s="36">
        <f>SUMIFS(СВЦЭМ!$H$34:$H$777,СВЦЭМ!$A$34:$A$777,$A281,СВЦЭМ!$B$33:$B$776,J$260)+'СЕТ СН'!$F$12</f>
        <v>0</v>
      </c>
      <c r="K281" s="36">
        <f>SUMIFS(СВЦЭМ!$H$34:$H$777,СВЦЭМ!$A$34:$A$777,$A281,СВЦЭМ!$B$33:$B$776,K$260)+'СЕТ СН'!$F$12</f>
        <v>0</v>
      </c>
      <c r="L281" s="36">
        <f>SUMIFS(СВЦЭМ!$H$34:$H$777,СВЦЭМ!$A$34:$A$777,$A281,СВЦЭМ!$B$33:$B$776,L$260)+'СЕТ СН'!$F$12</f>
        <v>0</v>
      </c>
      <c r="M281" s="36">
        <f>SUMIFS(СВЦЭМ!$H$34:$H$777,СВЦЭМ!$A$34:$A$777,$A281,СВЦЭМ!$B$33:$B$776,M$260)+'СЕТ СН'!$F$12</f>
        <v>0</v>
      </c>
      <c r="N281" s="36">
        <f>SUMIFS(СВЦЭМ!$H$34:$H$777,СВЦЭМ!$A$34:$A$777,$A281,СВЦЭМ!$B$33:$B$776,N$260)+'СЕТ СН'!$F$12</f>
        <v>0</v>
      </c>
      <c r="O281" s="36">
        <f>SUMIFS(СВЦЭМ!$H$34:$H$777,СВЦЭМ!$A$34:$A$777,$A281,СВЦЭМ!$B$33:$B$776,O$260)+'СЕТ СН'!$F$12</f>
        <v>0</v>
      </c>
      <c r="P281" s="36">
        <f>SUMIFS(СВЦЭМ!$H$34:$H$777,СВЦЭМ!$A$34:$A$777,$A281,СВЦЭМ!$B$33:$B$776,P$260)+'СЕТ СН'!$F$12</f>
        <v>0</v>
      </c>
      <c r="Q281" s="36">
        <f>SUMIFS(СВЦЭМ!$H$34:$H$777,СВЦЭМ!$A$34:$A$777,$A281,СВЦЭМ!$B$33:$B$776,Q$260)+'СЕТ СН'!$F$12</f>
        <v>0</v>
      </c>
      <c r="R281" s="36">
        <f>SUMIFS(СВЦЭМ!$H$34:$H$777,СВЦЭМ!$A$34:$A$777,$A281,СВЦЭМ!$B$33:$B$776,R$260)+'СЕТ СН'!$F$12</f>
        <v>0</v>
      </c>
      <c r="S281" s="36">
        <f>SUMIFS(СВЦЭМ!$H$34:$H$777,СВЦЭМ!$A$34:$A$777,$A281,СВЦЭМ!$B$33:$B$776,S$260)+'СЕТ СН'!$F$12</f>
        <v>0</v>
      </c>
      <c r="T281" s="36">
        <f>SUMIFS(СВЦЭМ!$H$34:$H$777,СВЦЭМ!$A$34:$A$777,$A281,СВЦЭМ!$B$33:$B$776,T$260)+'СЕТ СН'!$F$12</f>
        <v>0</v>
      </c>
      <c r="U281" s="36">
        <f>SUMIFS(СВЦЭМ!$H$34:$H$777,СВЦЭМ!$A$34:$A$777,$A281,СВЦЭМ!$B$33:$B$776,U$260)+'СЕТ СН'!$F$12</f>
        <v>0</v>
      </c>
      <c r="V281" s="36">
        <f>SUMIFS(СВЦЭМ!$H$34:$H$777,СВЦЭМ!$A$34:$A$777,$A281,СВЦЭМ!$B$33:$B$776,V$260)+'СЕТ СН'!$F$12</f>
        <v>0</v>
      </c>
      <c r="W281" s="36">
        <f>SUMIFS(СВЦЭМ!$H$34:$H$777,СВЦЭМ!$A$34:$A$777,$A281,СВЦЭМ!$B$33:$B$776,W$260)+'СЕТ СН'!$F$12</f>
        <v>0</v>
      </c>
      <c r="X281" s="36">
        <f>SUMIFS(СВЦЭМ!$H$34:$H$777,СВЦЭМ!$A$34:$A$777,$A281,СВЦЭМ!$B$33:$B$776,X$260)+'СЕТ СН'!$F$12</f>
        <v>0</v>
      </c>
      <c r="Y281" s="36">
        <f>SUMIFS(СВЦЭМ!$H$34:$H$777,СВЦЭМ!$A$34:$A$777,$A281,СВЦЭМ!$B$33:$B$776,Y$260)+'СЕТ СН'!$F$12</f>
        <v>0</v>
      </c>
    </row>
    <row r="282" spans="1:25" ht="15.75" hidden="1" x14ac:dyDescent="0.2">
      <c r="A282" s="35">
        <f t="shared" si="7"/>
        <v>43546</v>
      </c>
      <c r="B282" s="36">
        <f>SUMIFS(СВЦЭМ!$H$34:$H$777,СВЦЭМ!$A$34:$A$777,$A282,СВЦЭМ!$B$33:$B$776,B$260)+'СЕТ СН'!$F$12</f>
        <v>0</v>
      </c>
      <c r="C282" s="36">
        <f>SUMIFS(СВЦЭМ!$H$34:$H$777,СВЦЭМ!$A$34:$A$777,$A282,СВЦЭМ!$B$33:$B$776,C$260)+'СЕТ СН'!$F$12</f>
        <v>0</v>
      </c>
      <c r="D282" s="36">
        <f>SUMIFS(СВЦЭМ!$H$34:$H$777,СВЦЭМ!$A$34:$A$777,$A282,СВЦЭМ!$B$33:$B$776,D$260)+'СЕТ СН'!$F$12</f>
        <v>0</v>
      </c>
      <c r="E282" s="36">
        <f>SUMIFS(СВЦЭМ!$H$34:$H$777,СВЦЭМ!$A$34:$A$777,$A282,СВЦЭМ!$B$33:$B$776,E$260)+'СЕТ СН'!$F$12</f>
        <v>0</v>
      </c>
      <c r="F282" s="36">
        <f>SUMIFS(СВЦЭМ!$H$34:$H$777,СВЦЭМ!$A$34:$A$777,$A282,СВЦЭМ!$B$33:$B$776,F$260)+'СЕТ СН'!$F$12</f>
        <v>0</v>
      </c>
      <c r="G282" s="36">
        <f>SUMIFS(СВЦЭМ!$H$34:$H$777,СВЦЭМ!$A$34:$A$777,$A282,СВЦЭМ!$B$33:$B$776,G$260)+'СЕТ СН'!$F$12</f>
        <v>0</v>
      </c>
      <c r="H282" s="36">
        <f>SUMIFS(СВЦЭМ!$H$34:$H$777,СВЦЭМ!$A$34:$A$777,$A282,СВЦЭМ!$B$33:$B$776,H$260)+'СЕТ СН'!$F$12</f>
        <v>0</v>
      </c>
      <c r="I282" s="36">
        <f>SUMIFS(СВЦЭМ!$H$34:$H$777,СВЦЭМ!$A$34:$A$777,$A282,СВЦЭМ!$B$33:$B$776,I$260)+'СЕТ СН'!$F$12</f>
        <v>0</v>
      </c>
      <c r="J282" s="36">
        <f>SUMIFS(СВЦЭМ!$H$34:$H$777,СВЦЭМ!$A$34:$A$777,$A282,СВЦЭМ!$B$33:$B$776,J$260)+'СЕТ СН'!$F$12</f>
        <v>0</v>
      </c>
      <c r="K282" s="36">
        <f>SUMIFS(СВЦЭМ!$H$34:$H$777,СВЦЭМ!$A$34:$A$777,$A282,СВЦЭМ!$B$33:$B$776,K$260)+'СЕТ СН'!$F$12</f>
        <v>0</v>
      </c>
      <c r="L282" s="36">
        <f>SUMIFS(СВЦЭМ!$H$34:$H$777,СВЦЭМ!$A$34:$A$777,$A282,СВЦЭМ!$B$33:$B$776,L$260)+'СЕТ СН'!$F$12</f>
        <v>0</v>
      </c>
      <c r="M282" s="36">
        <f>SUMIFS(СВЦЭМ!$H$34:$H$777,СВЦЭМ!$A$34:$A$777,$A282,СВЦЭМ!$B$33:$B$776,M$260)+'СЕТ СН'!$F$12</f>
        <v>0</v>
      </c>
      <c r="N282" s="36">
        <f>SUMIFS(СВЦЭМ!$H$34:$H$777,СВЦЭМ!$A$34:$A$777,$A282,СВЦЭМ!$B$33:$B$776,N$260)+'СЕТ СН'!$F$12</f>
        <v>0</v>
      </c>
      <c r="O282" s="36">
        <f>SUMIFS(СВЦЭМ!$H$34:$H$777,СВЦЭМ!$A$34:$A$777,$A282,СВЦЭМ!$B$33:$B$776,O$260)+'СЕТ СН'!$F$12</f>
        <v>0</v>
      </c>
      <c r="P282" s="36">
        <f>SUMIFS(СВЦЭМ!$H$34:$H$777,СВЦЭМ!$A$34:$A$777,$A282,СВЦЭМ!$B$33:$B$776,P$260)+'СЕТ СН'!$F$12</f>
        <v>0</v>
      </c>
      <c r="Q282" s="36">
        <f>SUMIFS(СВЦЭМ!$H$34:$H$777,СВЦЭМ!$A$34:$A$777,$A282,СВЦЭМ!$B$33:$B$776,Q$260)+'СЕТ СН'!$F$12</f>
        <v>0</v>
      </c>
      <c r="R282" s="36">
        <f>SUMIFS(СВЦЭМ!$H$34:$H$777,СВЦЭМ!$A$34:$A$777,$A282,СВЦЭМ!$B$33:$B$776,R$260)+'СЕТ СН'!$F$12</f>
        <v>0</v>
      </c>
      <c r="S282" s="36">
        <f>SUMIFS(СВЦЭМ!$H$34:$H$777,СВЦЭМ!$A$34:$A$777,$A282,СВЦЭМ!$B$33:$B$776,S$260)+'СЕТ СН'!$F$12</f>
        <v>0</v>
      </c>
      <c r="T282" s="36">
        <f>SUMIFS(СВЦЭМ!$H$34:$H$777,СВЦЭМ!$A$34:$A$777,$A282,СВЦЭМ!$B$33:$B$776,T$260)+'СЕТ СН'!$F$12</f>
        <v>0</v>
      </c>
      <c r="U282" s="36">
        <f>SUMIFS(СВЦЭМ!$H$34:$H$777,СВЦЭМ!$A$34:$A$777,$A282,СВЦЭМ!$B$33:$B$776,U$260)+'СЕТ СН'!$F$12</f>
        <v>0</v>
      </c>
      <c r="V282" s="36">
        <f>SUMIFS(СВЦЭМ!$H$34:$H$777,СВЦЭМ!$A$34:$A$777,$A282,СВЦЭМ!$B$33:$B$776,V$260)+'СЕТ СН'!$F$12</f>
        <v>0</v>
      </c>
      <c r="W282" s="36">
        <f>SUMIFS(СВЦЭМ!$H$34:$H$777,СВЦЭМ!$A$34:$A$777,$A282,СВЦЭМ!$B$33:$B$776,W$260)+'СЕТ СН'!$F$12</f>
        <v>0</v>
      </c>
      <c r="X282" s="36">
        <f>SUMIFS(СВЦЭМ!$H$34:$H$777,СВЦЭМ!$A$34:$A$777,$A282,СВЦЭМ!$B$33:$B$776,X$260)+'СЕТ СН'!$F$12</f>
        <v>0</v>
      </c>
      <c r="Y282" s="36">
        <f>SUMIFS(СВЦЭМ!$H$34:$H$777,СВЦЭМ!$A$34:$A$777,$A282,СВЦЭМ!$B$33:$B$776,Y$260)+'СЕТ СН'!$F$12</f>
        <v>0</v>
      </c>
    </row>
    <row r="283" spans="1:25" ht="15.75" hidden="1" x14ac:dyDescent="0.2">
      <c r="A283" s="35">
        <f t="shared" si="7"/>
        <v>43547</v>
      </c>
      <c r="B283" s="36">
        <f>SUMIFS(СВЦЭМ!$H$34:$H$777,СВЦЭМ!$A$34:$A$777,$A283,СВЦЭМ!$B$33:$B$776,B$260)+'СЕТ СН'!$F$12</f>
        <v>0</v>
      </c>
      <c r="C283" s="36">
        <f>SUMIFS(СВЦЭМ!$H$34:$H$777,СВЦЭМ!$A$34:$A$777,$A283,СВЦЭМ!$B$33:$B$776,C$260)+'СЕТ СН'!$F$12</f>
        <v>0</v>
      </c>
      <c r="D283" s="36">
        <f>SUMIFS(СВЦЭМ!$H$34:$H$777,СВЦЭМ!$A$34:$A$777,$A283,СВЦЭМ!$B$33:$B$776,D$260)+'СЕТ СН'!$F$12</f>
        <v>0</v>
      </c>
      <c r="E283" s="36">
        <f>SUMIFS(СВЦЭМ!$H$34:$H$777,СВЦЭМ!$A$34:$A$777,$A283,СВЦЭМ!$B$33:$B$776,E$260)+'СЕТ СН'!$F$12</f>
        <v>0</v>
      </c>
      <c r="F283" s="36">
        <f>SUMIFS(СВЦЭМ!$H$34:$H$777,СВЦЭМ!$A$34:$A$777,$A283,СВЦЭМ!$B$33:$B$776,F$260)+'СЕТ СН'!$F$12</f>
        <v>0</v>
      </c>
      <c r="G283" s="36">
        <f>SUMIFS(СВЦЭМ!$H$34:$H$777,СВЦЭМ!$A$34:$A$777,$A283,СВЦЭМ!$B$33:$B$776,G$260)+'СЕТ СН'!$F$12</f>
        <v>0</v>
      </c>
      <c r="H283" s="36">
        <f>SUMIFS(СВЦЭМ!$H$34:$H$777,СВЦЭМ!$A$34:$A$777,$A283,СВЦЭМ!$B$33:$B$776,H$260)+'СЕТ СН'!$F$12</f>
        <v>0</v>
      </c>
      <c r="I283" s="36">
        <f>SUMIFS(СВЦЭМ!$H$34:$H$777,СВЦЭМ!$A$34:$A$777,$A283,СВЦЭМ!$B$33:$B$776,I$260)+'СЕТ СН'!$F$12</f>
        <v>0</v>
      </c>
      <c r="J283" s="36">
        <f>SUMIFS(СВЦЭМ!$H$34:$H$777,СВЦЭМ!$A$34:$A$777,$A283,СВЦЭМ!$B$33:$B$776,J$260)+'СЕТ СН'!$F$12</f>
        <v>0</v>
      </c>
      <c r="K283" s="36">
        <f>SUMIFS(СВЦЭМ!$H$34:$H$777,СВЦЭМ!$A$34:$A$777,$A283,СВЦЭМ!$B$33:$B$776,K$260)+'СЕТ СН'!$F$12</f>
        <v>0</v>
      </c>
      <c r="L283" s="36">
        <f>SUMIFS(СВЦЭМ!$H$34:$H$777,СВЦЭМ!$A$34:$A$777,$A283,СВЦЭМ!$B$33:$B$776,L$260)+'СЕТ СН'!$F$12</f>
        <v>0</v>
      </c>
      <c r="M283" s="36">
        <f>SUMIFS(СВЦЭМ!$H$34:$H$777,СВЦЭМ!$A$34:$A$777,$A283,СВЦЭМ!$B$33:$B$776,M$260)+'СЕТ СН'!$F$12</f>
        <v>0</v>
      </c>
      <c r="N283" s="36">
        <f>SUMIFS(СВЦЭМ!$H$34:$H$777,СВЦЭМ!$A$34:$A$777,$A283,СВЦЭМ!$B$33:$B$776,N$260)+'СЕТ СН'!$F$12</f>
        <v>0</v>
      </c>
      <c r="O283" s="36">
        <f>SUMIFS(СВЦЭМ!$H$34:$H$777,СВЦЭМ!$A$34:$A$777,$A283,СВЦЭМ!$B$33:$B$776,O$260)+'СЕТ СН'!$F$12</f>
        <v>0</v>
      </c>
      <c r="P283" s="36">
        <f>SUMIFS(СВЦЭМ!$H$34:$H$777,СВЦЭМ!$A$34:$A$777,$A283,СВЦЭМ!$B$33:$B$776,P$260)+'СЕТ СН'!$F$12</f>
        <v>0</v>
      </c>
      <c r="Q283" s="36">
        <f>SUMIFS(СВЦЭМ!$H$34:$H$777,СВЦЭМ!$A$34:$A$777,$A283,СВЦЭМ!$B$33:$B$776,Q$260)+'СЕТ СН'!$F$12</f>
        <v>0</v>
      </c>
      <c r="R283" s="36">
        <f>SUMIFS(СВЦЭМ!$H$34:$H$777,СВЦЭМ!$A$34:$A$777,$A283,СВЦЭМ!$B$33:$B$776,R$260)+'СЕТ СН'!$F$12</f>
        <v>0</v>
      </c>
      <c r="S283" s="36">
        <f>SUMIFS(СВЦЭМ!$H$34:$H$777,СВЦЭМ!$A$34:$A$777,$A283,СВЦЭМ!$B$33:$B$776,S$260)+'СЕТ СН'!$F$12</f>
        <v>0</v>
      </c>
      <c r="T283" s="36">
        <f>SUMIFS(СВЦЭМ!$H$34:$H$777,СВЦЭМ!$A$34:$A$777,$A283,СВЦЭМ!$B$33:$B$776,T$260)+'СЕТ СН'!$F$12</f>
        <v>0</v>
      </c>
      <c r="U283" s="36">
        <f>SUMIFS(СВЦЭМ!$H$34:$H$777,СВЦЭМ!$A$34:$A$777,$A283,СВЦЭМ!$B$33:$B$776,U$260)+'СЕТ СН'!$F$12</f>
        <v>0</v>
      </c>
      <c r="V283" s="36">
        <f>SUMIFS(СВЦЭМ!$H$34:$H$777,СВЦЭМ!$A$34:$A$777,$A283,СВЦЭМ!$B$33:$B$776,V$260)+'СЕТ СН'!$F$12</f>
        <v>0</v>
      </c>
      <c r="W283" s="36">
        <f>SUMIFS(СВЦЭМ!$H$34:$H$777,СВЦЭМ!$A$34:$A$777,$A283,СВЦЭМ!$B$33:$B$776,W$260)+'СЕТ СН'!$F$12</f>
        <v>0</v>
      </c>
      <c r="X283" s="36">
        <f>SUMIFS(СВЦЭМ!$H$34:$H$777,СВЦЭМ!$A$34:$A$777,$A283,СВЦЭМ!$B$33:$B$776,X$260)+'СЕТ СН'!$F$12</f>
        <v>0</v>
      </c>
      <c r="Y283" s="36">
        <f>SUMIFS(СВЦЭМ!$H$34:$H$777,СВЦЭМ!$A$34:$A$777,$A283,СВЦЭМ!$B$33:$B$776,Y$260)+'СЕТ СН'!$F$12</f>
        <v>0</v>
      </c>
    </row>
    <row r="284" spans="1:25" ht="15.75" hidden="1" x14ac:dyDescent="0.2">
      <c r="A284" s="35">
        <f t="shared" si="7"/>
        <v>43548</v>
      </c>
      <c r="B284" s="36">
        <f>SUMIFS(СВЦЭМ!$H$34:$H$777,СВЦЭМ!$A$34:$A$777,$A284,СВЦЭМ!$B$33:$B$776,B$260)+'СЕТ СН'!$F$12</f>
        <v>0</v>
      </c>
      <c r="C284" s="36">
        <f>SUMIFS(СВЦЭМ!$H$34:$H$777,СВЦЭМ!$A$34:$A$777,$A284,СВЦЭМ!$B$33:$B$776,C$260)+'СЕТ СН'!$F$12</f>
        <v>0</v>
      </c>
      <c r="D284" s="36">
        <f>SUMIFS(СВЦЭМ!$H$34:$H$777,СВЦЭМ!$A$34:$A$777,$A284,СВЦЭМ!$B$33:$B$776,D$260)+'СЕТ СН'!$F$12</f>
        <v>0</v>
      </c>
      <c r="E284" s="36">
        <f>SUMIFS(СВЦЭМ!$H$34:$H$777,СВЦЭМ!$A$34:$A$777,$A284,СВЦЭМ!$B$33:$B$776,E$260)+'СЕТ СН'!$F$12</f>
        <v>0</v>
      </c>
      <c r="F284" s="36">
        <f>SUMIFS(СВЦЭМ!$H$34:$H$777,СВЦЭМ!$A$34:$A$777,$A284,СВЦЭМ!$B$33:$B$776,F$260)+'СЕТ СН'!$F$12</f>
        <v>0</v>
      </c>
      <c r="G284" s="36">
        <f>SUMIFS(СВЦЭМ!$H$34:$H$777,СВЦЭМ!$A$34:$A$777,$A284,СВЦЭМ!$B$33:$B$776,G$260)+'СЕТ СН'!$F$12</f>
        <v>0</v>
      </c>
      <c r="H284" s="36">
        <f>SUMIFS(СВЦЭМ!$H$34:$H$777,СВЦЭМ!$A$34:$A$777,$A284,СВЦЭМ!$B$33:$B$776,H$260)+'СЕТ СН'!$F$12</f>
        <v>0</v>
      </c>
      <c r="I284" s="36">
        <f>SUMIFS(СВЦЭМ!$H$34:$H$777,СВЦЭМ!$A$34:$A$777,$A284,СВЦЭМ!$B$33:$B$776,I$260)+'СЕТ СН'!$F$12</f>
        <v>0</v>
      </c>
      <c r="J284" s="36">
        <f>SUMIFS(СВЦЭМ!$H$34:$H$777,СВЦЭМ!$A$34:$A$777,$A284,СВЦЭМ!$B$33:$B$776,J$260)+'СЕТ СН'!$F$12</f>
        <v>0</v>
      </c>
      <c r="K284" s="36">
        <f>SUMIFS(СВЦЭМ!$H$34:$H$777,СВЦЭМ!$A$34:$A$777,$A284,СВЦЭМ!$B$33:$B$776,K$260)+'СЕТ СН'!$F$12</f>
        <v>0</v>
      </c>
      <c r="L284" s="36">
        <f>SUMIFS(СВЦЭМ!$H$34:$H$777,СВЦЭМ!$A$34:$A$777,$A284,СВЦЭМ!$B$33:$B$776,L$260)+'СЕТ СН'!$F$12</f>
        <v>0</v>
      </c>
      <c r="M284" s="36">
        <f>SUMIFS(СВЦЭМ!$H$34:$H$777,СВЦЭМ!$A$34:$A$777,$A284,СВЦЭМ!$B$33:$B$776,M$260)+'СЕТ СН'!$F$12</f>
        <v>0</v>
      </c>
      <c r="N284" s="36">
        <f>SUMIFS(СВЦЭМ!$H$34:$H$777,СВЦЭМ!$A$34:$A$777,$A284,СВЦЭМ!$B$33:$B$776,N$260)+'СЕТ СН'!$F$12</f>
        <v>0</v>
      </c>
      <c r="O284" s="36">
        <f>SUMIFS(СВЦЭМ!$H$34:$H$777,СВЦЭМ!$A$34:$A$777,$A284,СВЦЭМ!$B$33:$B$776,O$260)+'СЕТ СН'!$F$12</f>
        <v>0</v>
      </c>
      <c r="P284" s="36">
        <f>SUMIFS(СВЦЭМ!$H$34:$H$777,СВЦЭМ!$A$34:$A$777,$A284,СВЦЭМ!$B$33:$B$776,P$260)+'СЕТ СН'!$F$12</f>
        <v>0</v>
      </c>
      <c r="Q284" s="36">
        <f>SUMIFS(СВЦЭМ!$H$34:$H$777,СВЦЭМ!$A$34:$A$777,$A284,СВЦЭМ!$B$33:$B$776,Q$260)+'СЕТ СН'!$F$12</f>
        <v>0</v>
      </c>
      <c r="R284" s="36">
        <f>SUMIFS(СВЦЭМ!$H$34:$H$777,СВЦЭМ!$A$34:$A$777,$A284,СВЦЭМ!$B$33:$B$776,R$260)+'СЕТ СН'!$F$12</f>
        <v>0</v>
      </c>
      <c r="S284" s="36">
        <f>SUMIFS(СВЦЭМ!$H$34:$H$777,СВЦЭМ!$A$34:$A$777,$A284,СВЦЭМ!$B$33:$B$776,S$260)+'СЕТ СН'!$F$12</f>
        <v>0</v>
      </c>
      <c r="T284" s="36">
        <f>SUMIFS(СВЦЭМ!$H$34:$H$777,СВЦЭМ!$A$34:$A$777,$A284,СВЦЭМ!$B$33:$B$776,T$260)+'СЕТ СН'!$F$12</f>
        <v>0</v>
      </c>
      <c r="U284" s="36">
        <f>SUMIFS(СВЦЭМ!$H$34:$H$777,СВЦЭМ!$A$34:$A$777,$A284,СВЦЭМ!$B$33:$B$776,U$260)+'СЕТ СН'!$F$12</f>
        <v>0</v>
      </c>
      <c r="V284" s="36">
        <f>SUMIFS(СВЦЭМ!$H$34:$H$777,СВЦЭМ!$A$34:$A$777,$A284,СВЦЭМ!$B$33:$B$776,V$260)+'СЕТ СН'!$F$12</f>
        <v>0</v>
      </c>
      <c r="W284" s="36">
        <f>SUMIFS(СВЦЭМ!$H$34:$H$777,СВЦЭМ!$A$34:$A$777,$A284,СВЦЭМ!$B$33:$B$776,W$260)+'СЕТ СН'!$F$12</f>
        <v>0</v>
      </c>
      <c r="X284" s="36">
        <f>SUMIFS(СВЦЭМ!$H$34:$H$777,СВЦЭМ!$A$34:$A$777,$A284,СВЦЭМ!$B$33:$B$776,X$260)+'СЕТ СН'!$F$12</f>
        <v>0</v>
      </c>
      <c r="Y284" s="36">
        <f>SUMIFS(СВЦЭМ!$H$34:$H$777,СВЦЭМ!$A$34:$A$777,$A284,СВЦЭМ!$B$33:$B$776,Y$260)+'СЕТ СН'!$F$12</f>
        <v>0</v>
      </c>
    </row>
    <row r="285" spans="1:25" ht="15.75" hidden="1" x14ac:dyDescent="0.2">
      <c r="A285" s="35">
        <f t="shared" si="7"/>
        <v>43549</v>
      </c>
      <c r="B285" s="36">
        <f>SUMIFS(СВЦЭМ!$H$34:$H$777,СВЦЭМ!$A$34:$A$777,$A285,СВЦЭМ!$B$33:$B$776,B$260)+'СЕТ СН'!$F$12</f>
        <v>0</v>
      </c>
      <c r="C285" s="36">
        <f>SUMIFS(СВЦЭМ!$H$34:$H$777,СВЦЭМ!$A$34:$A$777,$A285,СВЦЭМ!$B$33:$B$776,C$260)+'СЕТ СН'!$F$12</f>
        <v>0</v>
      </c>
      <c r="D285" s="36">
        <f>SUMIFS(СВЦЭМ!$H$34:$H$777,СВЦЭМ!$A$34:$A$777,$A285,СВЦЭМ!$B$33:$B$776,D$260)+'СЕТ СН'!$F$12</f>
        <v>0</v>
      </c>
      <c r="E285" s="36">
        <f>SUMIFS(СВЦЭМ!$H$34:$H$777,СВЦЭМ!$A$34:$A$777,$A285,СВЦЭМ!$B$33:$B$776,E$260)+'СЕТ СН'!$F$12</f>
        <v>0</v>
      </c>
      <c r="F285" s="36">
        <f>SUMIFS(СВЦЭМ!$H$34:$H$777,СВЦЭМ!$A$34:$A$777,$A285,СВЦЭМ!$B$33:$B$776,F$260)+'СЕТ СН'!$F$12</f>
        <v>0</v>
      </c>
      <c r="G285" s="36">
        <f>SUMIFS(СВЦЭМ!$H$34:$H$777,СВЦЭМ!$A$34:$A$777,$A285,СВЦЭМ!$B$33:$B$776,G$260)+'СЕТ СН'!$F$12</f>
        <v>0</v>
      </c>
      <c r="H285" s="36">
        <f>SUMIFS(СВЦЭМ!$H$34:$H$777,СВЦЭМ!$A$34:$A$777,$A285,СВЦЭМ!$B$33:$B$776,H$260)+'СЕТ СН'!$F$12</f>
        <v>0</v>
      </c>
      <c r="I285" s="36">
        <f>SUMIFS(СВЦЭМ!$H$34:$H$777,СВЦЭМ!$A$34:$A$777,$A285,СВЦЭМ!$B$33:$B$776,I$260)+'СЕТ СН'!$F$12</f>
        <v>0</v>
      </c>
      <c r="J285" s="36">
        <f>SUMIFS(СВЦЭМ!$H$34:$H$777,СВЦЭМ!$A$34:$A$777,$A285,СВЦЭМ!$B$33:$B$776,J$260)+'СЕТ СН'!$F$12</f>
        <v>0</v>
      </c>
      <c r="K285" s="36">
        <f>SUMIFS(СВЦЭМ!$H$34:$H$777,СВЦЭМ!$A$34:$A$777,$A285,СВЦЭМ!$B$33:$B$776,K$260)+'СЕТ СН'!$F$12</f>
        <v>0</v>
      </c>
      <c r="L285" s="36">
        <f>SUMIFS(СВЦЭМ!$H$34:$H$777,СВЦЭМ!$A$34:$A$777,$A285,СВЦЭМ!$B$33:$B$776,L$260)+'СЕТ СН'!$F$12</f>
        <v>0</v>
      </c>
      <c r="M285" s="36">
        <f>SUMIFS(СВЦЭМ!$H$34:$H$777,СВЦЭМ!$A$34:$A$777,$A285,СВЦЭМ!$B$33:$B$776,M$260)+'СЕТ СН'!$F$12</f>
        <v>0</v>
      </c>
      <c r="N285" s="36">
        <f>SUMIFS(СВЦЭМ!$H$34:$H$777,СВЦЭМ!$A$34:$A$777,$A285,СВЦЭМ!$B$33:$B$776,N$260)+'СЕТ СН'!$F$12</f>
        <v>0</v>
      </c>
      <c r="O285" s="36">
        <f>SUMIFS(СВЦЭМ!$H$34:$H$777,СВЦЭМ!$A$34:$A$777,$A285,СВЦЭМ!$B$33:$B$776,O$260)+'СЕТ СН'!$F$12</f>
        <v>0</v>
      </c>
      <c r="P285" s="36">
        <f>SUMIFS(СВЦЭМ!$H$34:$H$777,СВЦЭМ!$A$34:$A$777,$A285,СВЦЭМ!$B$33:$B$776,P$260)+'СЕТ СН'!$F$12</f>
        <v>0</v>
      </c>
      <c r="Q285" s="36">
        <f>SUMIFS(СВЦЭМ!$H$34:$H$777,СВЦЭМ!$A$34:$A$777,$A285,СВЦЭМ!$B$33:$B$776,Q$260)+'СЕТ СН'!$F$12</f>
        <v>0</v>
      </c>
      <c r="R285" s="36">
        <f>SUMIFS(СВЦЭМ!$H$34:$H$777,СВЦЭМ!$A$34:$A$777,$A285,СВЦЭМ!$B$33:$B$776,R$260)+'СЕТ СН'!$F$12</f>
        <v>0</v>
      </c>
      <c r="S285" s="36">
        <f>SUMIFS(СВЦЭМ!$H$34:$H$777,СВЦЭМ!$A$34:$A$777,$A285,СВЦЭМ!$B$33:$B$776,S$260)+'СЕТ СН'!$F$12</f>
        <v>0</v>
      </c>
      <c r="T285" s="36">
        <f>SUMIFS(СВЦЭМ!$H$34:$H$777,СВЦЭМ!$A$34:$A$777,$A285,СВЦЭМ!$B$33:$B$776,T$260)+'СЕТ СН'!$F$12</f>
        <v>0</v>
      </c>
      <c r="U285" s="36">
        <f>SUMIFS(СВЦЭМ!$H$34:$H$777,СВЦЭМ!$A$34:$A$777,$A285,СВЦЭМ!$B$33:$B$776,U$260)+'СЕТ СН'!$F$12</f>
        <v>0</v>
      </c>
      <c r="V285" s="36">
        <f>SUMIFS(СВЦЭМ!$H$34:$H$777,СВЦЭМ!$A$34:$A$777,$A285,СВЦЭМ!$B$33:$B$776,V$260)+'СЕТ СН'!$F$12</f>
        <v>0</v>
      </c>
      <c r="W285" s="36">
        <f>SUMIFS(СВЦЭМ!$H$34:$H$777,СВЦЭМ!$A$34:$A$777,$A285,СВЦЭМ!$B$33:$B$776,W$260)+'СЕТ СН'!$F$12</f>
        <v>0</v>
      </c>
      <c r="X285" s="36">
        <f>SUMIFS(СВЦЭМ!$H$34:$H$777,СВЦЭМ!$A$34:$A$777,$A285,СВЦЭМ!$B$33:$B$776,X$260)+'СЕТ СН'!$F$12</f>
        <v>0</v>
      </c>
      <c r="Y285" s="36">
        <f>SUMIFS(СВЦЭМ!$H$34:$H$777,СВЦЭМ!$A$34:$A$777,$A285,СВЦЭМ!$B$33:$B$776,Y$260)+'СЕТ СН'!$F$12</f>
        <v>0</v>
      </c>
    </row>
    <row r="286" spans="1:25" ht="15.75" hidden="1" x14ac:dyDescent="0.2">
      <c r="A286" s="35">
        <f t="shared" si="7"/>
        <v>43550</v>
      </c>
      <c r="B286" s="36">
        <f>SUMIFS(СВЦЭМ!$H$34:$H$777,СВЦЭМ!$A$34:$A$777,$A286,СВЦЭМ!$B$33:$B$776,B$260)+'СЕТ СН'!$F$12</f>
        <v>0</v>
      </c>
      <c r="C286" s="36">
        <f>SUMIFS(СВЦЭМ!$H$34:$H$777,СВЦЭМ!$A$34:$A$777,$A286,СВЦЭМ!$B$33:$B$776,C$260)+'СЕТ СН'!$F$12</f>
        <v>0</v>
      </c>
      <c r="D286" s="36">
        <f>SUMIFS(СВЦЭМ!$H$34:$H$777,СВЦЭМ!$A$34:$A$777,$A286,СВЦЭМ!$B$33:$B$776,D$260)+'СЕТ СН'!$F$12</f>
        <v>0</v>
      </c>
      <c r="E286" s="36">
        <f>SUMIFS(СВЦЭМ!$H$34:$H$777,СВЦЭМ!$A$34:$A$777,$A286,СВЦЭМ!$B$33:$B$776,E$260)+'СЕТ СН'!$F$12</f>
        <v>0</v>
      </c>
      <c r="F286" s="36">
        <f>SUMIFS(СВЦЭМ!$H$34:$H$777,СВЦЭМ!$A$34:$A$777,$A286,СВЦЭМ!$B$33:$B$776,F$260)+'СЕТ СН'!$F$12</f>
        <v>0</v>
      </c>
      <c r="G286" s="36">
        <f>SUMIFS(СВЦЭМ!$H$34:$H$777,СВЦЭМ!$A$34:$A$777,$A286,СВЦЭМ!$B$33:$B$776,G$260)+'СЕТ СН'!$F$12</f>
        <v>0</v>
      </c>
      <c r="H286" s="36">
        <f>SUMIFS(СВЦЭМ!$H$34:$H$777,СВЦЭМ!$A$34:$A$777,$A286,СВЦЭМ!$B$33:$B$776,H$260)+'СЕТ СН'!$F$12</f>
        <v>0</v>
      </c>
      <c r="I286" s="36">
        <f>SUMIFS(СВЦЭМ!$H$34:$H$777,СВЦЭМ!$A$34:$A$777,$A286,СВЦЭМ!$B$33:$B$776,I$260)+'СЕТ СН'!$F$12</f>
        <v>0</v>
      </c>
      <c r="J286" s="36">
        <f>SUMIFS(СВЦЭМ!$H$34:$H$777,СВЦЭМ!$A$34:$A$777,$A286,СВЦЭМ!$B$33:$B$776,J$260)+'СЕТ СН'!$F$12</f>
        <v>0</v>
      </c>
      <c r="K286" s="36">
        <f>SUMIFS(СВЦЭМ!$H$34:$H$777,СВЦЭМ!$A$34:$A$777,$A286,СВЦЭМ!$B$33:$B$776,K$260)+'СЕТ СН'!$F$12</f>
        <v>0</v>
      </c>
      <c r="L286" s="36">
        <f>SUMIFS(СВЦЭМ!$H$34:$H$777,СВЦЭМ!$A$34:$A$777,$A286,СВЦЭМ!$B$33:$B$776,L$260)+'СЕТ СН'!$F$12</f>
        <v>0</v>
      </c>
      <c r="M286" s="36">
        <f>SUMIFS(СВЦЭМ!$H$34:$H$777,СВЦЭМ!$A$34:$A$777,$A286,СВЦЭМ!$B$33:$B$776,M$260)+'СЕТ СН'!$F$12</f>
        <v>0</v>
      </c>
      <c r="N286" s="36">
        <f>SUMIFS(СВЦЭМ!$H$34:$H$777,СВЦЭМ!$A$34:$A$777,$A286,СВЦЭМ!$B$33:$B$776,N$260)+'СЕТ СН'!$F$12</f>
        <v>0</v>
      </c>
      <c r="O286" s="36">
        <f>SUMIFS(СВЦЭМ!$H$34:$H$777,СВЦЭМ!$A$34:$A$777,$A286,СВЦЭМ!$B$33:$B$776,O$260)+'СЕТ СН'!$F$12</f>
        <v>0</v>
      </c>
      <c r="P286" s="36">
        <f>SUMIFS(СВЦЭМ!$H$34:$H$777,СВЦЭМ!$A$34:$A$777,$A286,СВЦЭМ!$B$33:$B$776,P$260)+'СЕТ СН'!$F$12</f>
        <v>0</v>
      </c>
      <c r="Q286" s="36">
        <f>SUMIFS(СВЦЭМ!$H$34:$H$777,СВЦЭМ!$A$34:$A$777,$A286,СВЦЭМ!$B$33:$B$776,Q$260)+'СЕТ СН'!$F$12</f>
        <v>0</v>
      </c>
      <c r="R286" s="36">
        <f>SUMIFS(СВЦЭМ!$H$34:$H$777,СВЦЭМ!$A$34:$A$777,$A286,СВЦЭМ!$B$33:$B$776,R$260)+'СЕТ СН'!$F$12</f>
        <v>0</v>
      </c>
      <c r="S286" s="36">
        <f>SUMIFS(СВЦЭМ!$H$34:$H$777,СВЦЭМ!$A$34:$A$777,$A286,СВЦЭМ!$B$33:$B$776,S$260)+'СЕТ СН'!$F$12</f>
        <v>0</v>
      </c>
      <c r="T286" s="36">
        <f>SUMIFS(СВЦЭМ!$H$34:$H$777,СВЦЭМ!$A$34:$A$777,$A286,СВЦЭМ!$B$33:$B$776,T$260)+'СЕТ СН'!$F$12</f>
        <v>0</v>
      </c>
      <c r="U286" s="36">
        <f>SUMIFS(СВЦЭМ!$H$34:$H$777,СВЦЭМ!$A$34:$A$777,$A286,СВЦЭМ!$B$33:$B$776,U$260)+'СЕТ СН'!$F$12</f>
        <v>0</v>
      </c>
      <c r="V286" s="36">
        <f>SUMIFS(СВЦЭМ!$H$34:$H$777,СВЦЭМ!$A$34:$A$777,$A286,СВЦЭМ!$B$33:$B$776,V$260)+'СЕТ СН'!$F$12</f>
        <v>0</v>
      </c>
      <c r="W286" s="36">
        <f>SUMIFS(СВЦЭМ!$H$34:$H$777,СВЦЭМ!$A$34:$A$777,$A286,СВЦЭМ!$B$33:$B$776,W$260)+'СЕТ СН'!$F$12</f>
        <v>0</v>
      </c>
      <c r="X286" s="36">
        <f>SUMIFS(СВЦЭМ!$H$34:$H$777,СВЦЭМ!$A$34:$A$777,$A286,СВЦЭМ!$B$33:$B$776,X$260)+'СЕТ СН'!$F$12</f>
        <v>0</v>
      </c>
      <c r="Y286" s="36">
        <f>SUMIFS(СВЦЭМ!$H$34:$H$777,СВЦЭМ!$A$34:$A$777,$A286,СВЦЭМ!$B$33:$B$776,Y$260)+'СЕТ СН'!$F$12</f>
        <v>0</v>
      </c>
    </row>
    <row r="287" spans="1:25" ht="15.75" hidden="1" x14ac:dyDescent="0.2">
      <c r="A287" s="35">
        <f t="shared" si="7"/>
        <v>43551</v>
      </c>
      <c r="B287" s="36">
        <f>SUMIFS(СВЦЭМ!$H$34:$H$777,СВЦЭМ!$A$34:$A$777,$A287,СВЦЭМ!$B$33:$B$776,B$260)+'СЕТ СН'!$F$12</f>
        <v>0</v>
      </c>
      <c r="C287" s="36">
        <f>SUMIFS(СВЦЭМ!$H$34:$H$777,СВЦЭМ!$A$34:$A$777,$A287,СВЦЭМ!$B$33:$B$776,C$260)+'СЕТ СН'!$F$12</f>
        <v>0</v>
      </c>
      <c r="D287" s="36">
        <f>SUMIFS(СВЦЭМ!$H$34:$H$777,СВЦЭМ!$A$34:$A$777,$A287,СВЦЭМ!$B$33:$B$776,D$260)+'СЕТ СН'!$F$12</f>
        <v>0</v>
      </c>
      <c r="E287" s="36">
        <f>SUMIFS(СВЦЭМ!$H$34:$H$777,СВЦЭМ!$A$34:$A$777,$A287,СВЦЭМ!$B$33:$B$776,E$260)+'СЕТ СН'!$F$12</f>
        <v>0</v>
      </c>
      <c r="F287" s="36">
        <f>SUMIFS(СВЦЭМ!$H$34:$H$777,СВЦЭМ!$A$34:$A$777,$A287,СВЦЭМ!$B$33:$B$776,F$260)+'СЕТ СН'!$F$12</f>
        <v>0</v>
      </c>
      <c r="G287" s="36">
        <f>SUMIFS(СВЦЭМ!$H$34:$H$777,СВЦЭМ!$A$34:$A$777,$A287,СВЦЭМ!$B$33:$B$776,G$260)+'СЕТ СН'!$F$12</f>
        <v>0</v>
      </c>
      <c r="H287" s="36">
        <f>SUMIFS(СВЦЭМ!$H$34:$H$777,СВЦЭМ!$A$34:$A$777,$A287,СВЦЭМ!$B$33:$B$776,H$260)+'СЕТ СН'!$F$12</f>
        <v>0</v>
      </c>
      <c r="I287" s="36">
        <f>SUMIFS(СВЦЭМ!$H$34:$H$777,СВЦЭМ!$A$34:$A$777,$A287,СВЦЭМ!$B$33:$B$776,I$260)+'СЕТ СН'!$F$12</f>
        <v>0</v>
      </c>
      <c r="J287" s="36">
        <f>SUMIFS(СВЦЭМ!$H$34:$H$777,СВЦЭМ!$A$34:$A$777,$A287,СВЦЭМ!$B$33:$B$776,J$260)+'СЕТ СН'!$F$12</f>
        <v>0</v>
      </c>
      <c r="K287" s="36">
        <f>SUMIFS(СВЦЭМ!$H$34:$H$777,СВЦЭМ!$A$34:$A$777,$A287,СВЦЭМ!$B$33:$B$776,K$260)+'СЕТ СН'!$F$12</f>
        <v>0</v>
      </c>
      <c r="L287" s="36">
        <f>SUMIFS(СВЦЭМ!$H$34:$H$777,СВЦЭМ!$A$34:$A$777,$A287,СВЦЭМ!$B$33:$B$776,L$260)+'СЕТ СН'!$F$12</f>
        <v>0</v>
      </c>
      <c r="M287" s="36">
        <f>SUMIFS(СВЦЭМ!$H$34:$H$777,СВЦЭМ!$A$34:$A$777,$A287,СВЦЭМ!$B$33:$B$776,M$260)+'СЕТ СН'!$F$12</f>
        <v>0</v>
      </c>
      <c r="N287" s="36">
        <f>SUMIFS(СВЦЭМ!$H$34:$H$777,СВЦЭМ!$A$34:$A$777,$A287,СВЦЭМ!$B$33:$B$776,N$260)+'СЕТ СН'!$F$12</f>
        <v>0</v>
      </c>
      <c r="O287" s="36">
        <f>SUMIFS(СВЦЭМ!$H$34:$H$777,СВЦЭМ!$A$34:$A$777,$A287,СВЦЭМ!$B$33:$B$776,O$260)+'СЕТ СН'!$F$12</f>
        <v>0</v>
      </c>
      <c r="P287" s="36">
        <f>SUMIFS(СВЦЭМ!$H$34:$H$777,СВЦЭМ!$A$34:$A$777,$A287,СВЦЭМ!$B$33:$B$776,P$260)+'СЕТ СН'!$F$12</f>
        <v>0</v>
      </c>
      <c r="Q287" s="36">
        <f>SUMIFS(СВЦЭМ!$H$34:$H$777,СВЦЭМ!$A$34:$A$777,$A287,СВЦЭМ!$B$33:$B$776,Q$260)+'СЕТ СН'!$F$12</f>
        <v>0</v>
      </c>
      <c r="R287" s="36">
        <f>SUMIFS(СВЦЭМ!$H$34:$H$777,СВЦЭМ!$A$34:$A$777,$A287,СВЦЭМ!$B$33:$B$776,R$260)+'СЕТ СН'!$F$12</f>
        <v>0</v>
      </c>
      <c r="S287" s="36">
        <f>SUMIFS(СВЦЭМ!$H$34:$H$777,СВЦЭМ!$A$34:$A$777,$A287,СВЦЭМ!$B$33:$B$776,S$260)+'СЕТ СН'!$F$12</f>
        <v>0</v>
      </c>
      <c r="T287" s="36">
        <f>SUMIFS(СВЦЭМ!$H$34:$H$777,СВЦЭМ!$A$34:$A$777,$A287,СВЦЭМ!$B$33:$B$776,T$260)+'СЕТ СН'!$F$12</f>
        <v>0</v>
      </c>
      <c r="U287" s="36">
        <f>SUMIFS(СВЦЭМ!$H$34:$H$777,СВЦЭМ!$A$34:$A$777,$A287,СВЦЭМ!$B$33:$B$776,U$260)+'СЕТ СН'!$F$12</f>
        <v>0</v>
      </c>
      <c r="V287" s="36">
        <f>SUMIFS(СВЦЭМ!$H$34:$H$777,СВЦЭМ!$A$34:$A$777,$A287,СВЦЭМ!$B$33:$B$776,V$260)+'СЕТ СН'!$F$12</f>
        <v>0</v>
      </c>
      <c r="W287" s="36">
        <f>SUMIFS(СВЦЭМ!$H$34:$H$777,СВЦЭМ!$A$34:$A$777,$A287,СВЦЭМ!$B$33:$B$776,W$260)+'СЕТ СН'!$F$12</f>
        <v>0</v>
      </c>
      <c r="X287" s="36">
        <f>SUMIFS(СВЦЭМ!$H$34:$H$777,СВЦЭМ!$A$34:$A$777,$A287,СВЦЭМ!$B$33:$B$776,X$260)+'СЕТ СН'!$F$12</f>
        <v>0</v>
      </c>
      <c r="Y287" s="36">
        <f>SUMIFS(СВЦЭМ!$H$34:$H$777,СВЦЭМ!$A$34:$A$777,$A287,СВЦЭМ!$B$33:$B$776,Y$260)+'СЕТ СН'!$F$12</f>
        <v>0</v>
      </c>
    </row>
    <row r="288" spans="1:25" ht="15.75" hidden="1" x14ac:dyDescent="0.2">
      <c r="A288" s="35">
        <f t="shared" si="7"/>
        <v>43552</v>
      </c>
      <c r="B288" s="36">
        <f>SUMIFS(СВЦЭМ!$H$34:$H$777,СВЦЭМ!$A$34:$A$777,$A288,СВЦЭМ!$B$33:$B$776,B$260)+'СЕТ СН'!$F$12</f>
        <v>0</v>
      </c>
      <c r="C288" s="36">
        <f>SUMIFS(СВЦЭМ!$H$34:$H$777,СВЦЭМ!$A$34:$A$777,$A288,СВЦЭМ!$B$33:$B$776,C$260)+'СЕТ СН'!$F$12</f>
        <v>0</v>
      </c>
      <c r="D288" s="36">
        <f>SUMIFS(СВЦЭМ!$H$34:$H$777,СВЦЭМ!$A$34:$A$777,$A288,СВЦЭМ!$B$33:$B$776,D$260)+'СЕТ СН'!$F$12</f>
        <v>0</v>
      </c>
      <c r="E288" s="36">
        <f>SUMIFS(СВЦЭМ!$H$34:$H$777,СВЦЭМ!$A$34:$A$777,$A288,СВЦЭМ!$B$33:$B$776,E$260)+'СЕТ СН'!$F$12</f>
        <v>0</v>
      </c>
      <c r="F288" s="36">
        <f>SUMIFS(СВЦЭМ!$H$34:$H$777,СВЦЭМ!$A$34:$A$777,$A288,СВЦЭМ!$B$33:$B$776,F$260)+'СЕТ СН'!$F$12</f>
        <v>0</v>
      </c>
      <c r="G288" s="36">
        <f>SUMIFS(СВЦЭМ!$H$34:$H$777,СВЦЭМ!$A$34:$A$777,$A288,СВЦЭМ!$B$33:$B$776,G$260)+'СЕТ СН'!$F$12</f>
        <v>0</v>
      </c>
      <c r="H288" s="36">
        <f>SUMIFS(СВЦЭМ!$H$34:$H$777,СВЦЭМ!$A$34:$A$777,$A288,СВЦЭМ!$B$33:$B$776,H$260)+'СЕТ СН'!$F$12</f>
        <v>0</v>
      </c>
      <c r="I288" s="36">
        <f>SUMIFS(СВЦЭМ!$H$34:$H$777,СВЦЭМ!$A$34:$A$777,$A288,СВЦЭМ!$B$33:$B$776,I$260)+'СЕТ СН'!$F$12</f>
        <v>0</v>
      </c>
      <c r="J288" s="36">
        <f>SUMIFS(СВЦЭМ!$H$34:$H$777,СВЦЭМ!$A$34:$A$777,$A288,СВЦЭМ!$B$33:$B$776,J$260)+'СЕТ СН'!$F$12</f>
        <v>0</v>
      </c>
      <c r="K288" s="36">
        <f>SUMIFS(СВЦЭМ!$H$34:$H$777,СВЦЭМ!$A$34:$A$777,$A288,СВЦЭМ!$B$33:$B$776,K$260)+'СЕТ СН'!$F$12</f>
        <v>0</v>
      </c>
      <c r="L288" s="36">
        <f>SUMIFS(СВЦЭМ!$H$34:$H$777,СВЦЭМ!$A$34:$A$777,$A288,СВЦЭМ!$B$33:$B$776,L$260)+'СЕТ СН'!$F$12</f>
        <v>0</v>
      </c>
      <c r="M288" s="36">
        <f>SUMIFS(СВЦЭМ!$H$34:$H$777,СВЦЭМ!$A$34:$A$777,$A288,СВЦЭМ!$B$33:$B$776,M$260)+'СЕТ СН'!$F$12</f>
        <v>0</v>
      </c>
      <c r="N288" s="36">
        <f>SUMIFS(СВЦЭМ!$H$34:$H$777,СВЦЭМ!$A$34:$A$777,$A288,СВЦЭМ!$B$33:$B$776,N$260)+'СЕТ СН'!$F$12</f>
        <v>0</v>
      </c>
      <c r="O288" s="36">
        <f>SUMIFS(СВЦЭМ!$H$34:$H$777,СВЦЭМ!$A$34:$A$777,$A288,СВЦЭМ!$B$33:$B$776,O$260)+'СЕТ СН'!$F$12</f>
        <v>0</v>
      </c>
      <c r="P288" s="36">
        <f>SUMIFS(СВЦЭМ!$H$34:$H$777,СВЦЭМ!$A$34:$A$777,$A288,СВЦЭМ!$B$33:$B$776,P$260)+'СЕТ СН'!$F$12</f>
        <v>0</v>
      </c>
      <c r="Q288" s="36">
        <f>SUMIFS(СВЦЭМ!$H$34:$H$777,СВЦЭМ!$A$34:$A$777,$A288,СВЦЭМ!$B$33:$B$776,Q$260)+'СЕТ СН'!$F$12</f>
        <v>0</v>
      </c>
      <c r="R288" s="36">
        <f>SUMIFS(СВЦЭМ!$H$34:$H$777,СВЦЭМ!$A$34:$A$777,$A288,СВЦЭМ!$B$33:$B$776,R$260)+'СЕТ СН'!$F$12</f>
        <v>0</v>
      </c>
      <c r="S288" s="36">
        <f>SUMIFS(СВЦЭМ!$H$34:$H$777,СВЦЭМ!$A$34:$A$777,$A288,СВЦЭМ!$B$33:$B$776,S$260)+'СЕТ СН'!$F$12</f>
        <v>0</v>
      </c>
      <c r="T288" s="36">
        <f>SUMIFS(СВЦЭМ!$H$34:$H$777,СВЦЭМ!$A$34:$A$777,$A288,СВЦЭМ!$B$33:$B$776,T$260)+'СЕТ СН'!$F$12</f>
        <v>0</v>
      </c>
      <c r="U288" s="36">
        <f>SUMIFS(СВЦЭМ!$H$34:$H$777,СВЦЭМ!$A$34:$A$777,$A288,СВЦЭМ!$B$33:$B$776,U$260)+'СЕТ СН'!$F$12</f>
        <v>0</v>
      </c>
      <c r="V288" s="36">
        <f>SUMIFS(СВЦЭМ!$H$34:$H$777,СВЦЭМ!$A$34:$A$777,$A288,СВЦЭМ!$B$33:$B$776,V$260)+'СЕТ СН'!$F$12</f>
        <v>0</v>
      </c>
      <c r="W288" s="36">
        <f>SUMIFS(СВЦЭМ!$H$34:$H$777,СВЦЭМ!$A$34:$A$777,$A288,СВЦЭМ!$B$33:$B$776,W$260)+'СЕТ СН'!$F$12</f>
        <v>0</v>
      </c>
      <c r="X288" s="36">
        <f>SUMIFS(СВЦЭМ!$H$34:$H$777,СВЦЭМ!$A$34:$A$777,$A288,СВЦЭМ!$B$33:$B$776,X$260)+'СЕТ СН'!$F$12</f>
        <v>0</v>
      </c>
      <c r="Y288" s="36">
        <f>SUMIFS(СВЦЭМ!$H$34:$H$777,СВЦЭМ!$A$34:$A$777,$A288,СВЦЭМ!$B$33:$B$776,Y$260)+'СЕТ СН'!$F$12</f>
        <v>0</v>
      </c>
    </row>
    <row r="289" spans="1:27" ht="15.75" hidden="1" x14ac:dyDescent="0.2">
      <c r="A289" s="35">
        <f t="shared" si="7"/>
        <v>43553</v>
      </c>
      <c r="B289" s="36">
        <f>SUMIFS(СВЦЭМ!$H$34:$H$777,СВЦЭМ!$A$34:$A$777,$A289,СВЦЭМ!$B$33:$B$776,B$260)+'СЕТ СН'!$F$12</f>
        <v>0</v>
      </c>
      <c r="C289" s="36">
        <f>SUMIFS(СВЦЭМ!$H$34:$H$777,СВЦЭМ!$A$34:$A$777,$A289,СВЦЭМ!$B$33:$B$776,C$260)+'СЕТ СН'!$F$12</f>
        <v>0</v>
      </c>
      <c r="D289" s="36">
        <f>SUMIFS(СВЦЭМ!$H$34:$H$777,СВЦЭМ!$A$34:$A$777,$A289,СВЦЭМ!$B$33:$B$776,D$260)+'СЕТ СН'!$F$12</f>
        <v>0</v>
      </c>
      <c r="E289" s="36">
        <f>SUMIFS(СВЦЭМ!$H$34:$H$777,СВЦЭМ!$A$34:$A$777,$A289,СВЦЭМ!$B$33:$B$776,E$260)+'СЕТ СН'!$F$12</f>
        <v>0</v>
      </c>
      <c r="F289" s="36">
        <f>SUMIFS(СВЦЭМ!$H$34:$H$777,СВЦЭМ!$A$34:$A$777,$A289,СВЦЭМ!$B$33:$B$776,F$260)+'СЕТ СН'!$F$12</f>
        <v>0</v>
      </c>
      <c r="G289" s="36">
        <f>SUMIFS(СВЦЭМ!$H$34:$H$777,СВЦЭМ!$A$34:$A$777,$A289,СВЦЭМ!$B$33:$B$776,G$260)+'СЕТ СН'!$F$12</f>
        <v>0</v>
      </c>
      <c r="H289" s="36">
        <f>SUMIFS(СВЦЭМ!$H$34:$H$777,СВЦЭМ!$A$34:$A$777,$A289,СВЦЭМ!$B$33:$B$776,H$260)+'СЕТ СН'!$F$12</f>
        <v>0</v>
      </c>
      <c r="I289" s="36">
        <f>SUMIFS(СВЦЭМ!$H$34:$H$777,СВЦЭМ!$A$34:$A$777,$A289,СВЦЭМ!$B$33:$B$776,I$260)+'СЕТ СН'!$F$12</f>
        <v>0</v>
      </c>
      <c r="J289" s="36">
        <f>SUMIFS(СВЦЭМ!$H$34:$H$777,СВЦЭМ!$A$34:$A$777,$A289,СВЦЭМ!$B$33:$B$776,J$260)+'СЕТ СН'!$F$12</f>
        <v>0</v>
      </c>
      <c r="K289" s="36">
        <f>SUMIFS(СВЦЭМ!$H$34:$H$777,СВЦЭМ!$A$34:$A$777,$A289,СВЦЭМ!$B$33:$B$776,K$260)+'СЕТ СН'!$F$12</f>
        <v>0</v>
      </c>
      <c r="L289" s="36">
        <f>SUMIFS(СВЦЭМ!$H$34:$H$777,СВЦЭМ!$A$34:$A$777,$A289,СВЦЭМ!$B$33:$B$776,L$260)+'СЕТ СН'!$F$12</f>
        <v>0</v>
      </c>
      <c r="M289" s="36">
        <f>SUMIFS(СВЦЭМ!$H$34:$H$777,СВЦЭМ!$A$34:$A$777,$A289,СВЦЭМ!$B$33:$B$776,M$260)+'СЕТ СН'!$F$12</f>
        <v>0</v>
      </c>
      <c r="N289" s="36">
        <f>SUMIFS(СВЦЭМ!$H$34:$H$777,СВЦЭМ!$A$34:$A$777,$A289,СВЦЭМ!$B$33:$B$776,N$260)+'СЕТ СН'!$F$12</f>
        <v>0</v>
      </c>
      <c r="O289" s="36">
        <f>SUMIFS(СВЦЭМ!$H$34:$H$777,СВЦЭМ!$A$34:$A$777,$A289,СВЦЭМ!$B$33:$B$776,O$260)+'СЕТ СН'!$F$12</f>
        <v>0</v>
      </c>
      <c r="P289" s="36">
        <f>SUMIFS(СВЦЭМ!$H$34:$H$777,СВЦЭМ!$A$34:$A$777,$A289,СВЦЭМ!$B$33:$B$776,P$260)+'СЕТ СН'!$F$12</f>
        <v>0</v>
      </c>
      <c r="Q289" s="36">
        <f>SUMIFS(СВЦЭМ!$H$34:$H$777,СВЦЭМ!$A$34:$A$777,$A289,СВЦЭМ!$B$33:$B$776,Q$260)+'СЕТ СН'!$F$12</f>
        <v>0</v>
      </c>
      <c r="R289" s="36">
        <f>SUMIFS(СВЦЭМ!$H$34:$H$777,СВЦЭМ!$A$34:$A$777,$A289,СВЦЭМ!$B$33:$B$776,R$260)+'СЕТ СН'!$F$12</f>
        <v>0</v>
      </c>
      <c r="S289" s="36">
        <f>SUMIFS(СВЦЭМ!$H$34:$H$777,СВЦЭМ!$A$34:$A$777,$A289,СВЦЭМ!$B$33:$B$776,S$260)+'СЕТ СН'!$F$12</f>
        <v>0</v>
      </c>
      <c r="T289" s="36">
        <f>SUMIFS(СВЦЭМ!$H$34:$H$777,СВЦЭМ!$A$34:$A$777,$A289,СВЦЭМ!$B$33:$B$776,T$260)+'СЕТ СН'!$F$12</f>
        <v>0</v>
      </c>
      <c r="U289" s="36">
        <f>SUMIFS(СВЦЭМ!$H$34:$H$777,СВЦЭМ!$A$34:$A$777,$A289,СВЦЭМ!$B$33:$B$776,U$260)+'СЕТ СН'!$F$12</f>
        <v>0</v>
      </c>
      <c r="V289" s="36">
        <f>SUMIFS(СВЦЭМ!$H$34:$H$777,СВЦЭМ!$A$34:$A$777,$A289,СВЦЭМ!$B$33:$B$776,V$260)+'СЕТ СН'!$F$12</f>
        <v>0</v>
      </c>
      <c r="W289" s="36">
        <f>SUMIFS(СВЦЭМ!$H$34:$H$777,СВЦЭМ!$A$34:$A$777,$A289,СВЦЭМ!$B$33:$B$776,W$260)+'СЕТ СН'!$F$12</f>
        <v>0</v>
      </c>
      <c r="X289" s="36">
        <f>SUMIFS(СВЦЭМ!$H$34:$H$777,СВЦЭМ!$A$34:$A$777,$A289,СВЦЭМ!$B$33:$B$776,X$260)+'СЕТ СН'!$F$12</f>
        <v>0</v>
      </c>
      <c r="Y289" s="36">
        <f>SUMIFS(СВЦЭМ!$H$34:$H$777,СВЦЭМ!$A$34:$A$777,$A289,СВЦЭМ!$B$33:$B$776,Y$260)+'СЕТ СН'!$F$12</f>
        <v>0</v>
      </c>
    </row>
    <row r="290" spans="1:27" ht="15.75" hidden="1" x14ac:dyDescent="0.2">
      <c r="A290" s="35">
        <f t="shared" si="7"/>
        <v>43554</v>
      </c>
      <c r="B290" s="36">
        <f>SUMIFS(СВЦЭМ!$H$34:$H$777,СВЦЭМ!$A$34:$A$777,$A290,СВЦЭМ!$B$33:$B$776,B$260)+'СЕТ СН'!$F$12</f>
        <v>0</v>
      </c>
      <c r="C290" s="36">
        <f>SUMIFS(СВЦЭМ!$H$34:$H$777,СВЦЭМ!$A$34:$A$777,$A290,СВЦЭМ!$B$33:$B$776,C$260)+'СЕТ СН'!$F$12</f>
        <v>0</v>
      </c>
      <c r="D290" s="36">
        <f>SUMIFS(СВЦЭМ!$H$34:$H$777,СВЦЭМ!$A$34:$A$777,$A290,СВЦЭМ!$B$33:$B$776,D$260)+'СЕТ СН'!$F$12</f>
        <v>0</v>
      </c>
      <c r="E290" s="36">
        <f>SUMIFS(СВЦЭМ!$H$34:$H$777,СВЦЭМ!$A$34:$A$777,$A290,СВЦЭМ!$B$33:$B$776,E$260)+'СЕТ СН'!$F$12</f>
        <v>0</v>
      </c>
      <c r="F290" s="36">
        <f>SUMIFS(СВЦЭМ!$H$34:$H$777,СВЦЭМ!$A$34:$A$777,$A290,СВЦЭМ!$B$33:$B$776,F$260)+'СЕТ СН'!$F$12</f>
        <v>0</v>
      </c>
      <c r="G290" s="36">
        <f>SUMIFS(СВЦЭМ!$H$34:$H$777,СВЦЭМ!$A$34:$A$777,$A290,СВЦЭМ!$B$33:$B$776,G$260)+'СЕТ СН'!$F$12</f>
        <v>0</v>
      </c>
      <c r="H290" s="36">
        <f>SUMIFS(СВЦЭМ!$H$34:$H$777,СВЦЭМ!$A$34:$A$777,$A290,СВЦЭМ!$B$33:$B$776,H$260)+'СЕТ СН'!$F$12</f>
        <v>0</v>
      </c>
      <c r="I290" s="36">
        <f>SUMIFS(СВЦЭМ!$H$34:$H$777,СВЦЭМ!$A$34:$A$777,$A290,СВЦЭМ!$B$33:$B$776,I$260)+'СЕТ СН'!$F$12</f>
        <v>0</v>
      </c>
      <c r="J290" s="36">
        <f>SUMIFS(СВЦЭМ!$H$34:$H$777,СВЦЭМ!$A$34:$A$777,$A290,СВЦЭМ!$B$33:$B$776,J$260)+'СЕТ СН'!$F$12</f>
        <v>0</v>
      </c>
      <c r="K290" s="36">
        <f>SUMIFS(СВЦЭМ!$H$34:$H$777,СВЦЭМ!$A$34:$A$777,$A290,СВЦЭМ!$B$33:$B$776,K$260)+'СЕТ СН'!$F$12</f>
        <v>0</v>
      </c>
      <c r="L290" s="36">
        <f>SUMIFS(СВЦЭМ!$H$34:$H$777,СВЦЭМ!$A$34:$A$777,$A290,СВЦЭМ!$B$33:$B$776,L$260)+'СЕТ СН'!$F$12</f>
        <v>0</v>
      </c>
      <c r="M290" s="36">
        <f>SUMIFS(СВЦЭМ!$H$34:$H$777,СВЦЭМ!$A$34:$A$777,$A290,СВЦЭМ!$B$33:$B$776,M$260)+'СЕТ СН'!$F$12</f>
        <v>0</v>
      </c>
      <c r="N290" s="36">
        <f>SUMIFS(СВЦЭМ!$H$34:$H$777,СВЦЭМ!$A$34:$A$777,$A290,СВЦЭМ!$B$33:$B$776,N$260)+'СЕТ СН'!$F$12</f>
        <v>0</v>
      </c>
      <c r="O290" s="36">
        <f>SUMIFS(СВЦЭМ!$H$34:$H$777,СВЦЭМ!$A$34:$A$777,$A290,СВЦЭМ!$B$33:$B$776,O$260)+'СЕТ СН'!$F$12</f>
        <v>0</v>
      </c>
      <c r="P290" s="36">
        <f>SUMIFS(СВЦЭМ!$H$34:$H$777,СВЦЭМ!$A$34:$A$777,$A290,СВЦЭМ!$B$33:$B$776,P$260)+'СЕТ СН'!$F$12</f>
        <v>0</v>
      </c>
      <c r="Q290" s="36">
        <f>SUMIFS(СВЦЭМ!$H$34:$H$777,СВЦЭМ!$A$34:$A$777,$A290,СВЦЭМ!$B$33:$B$776,Q$260)+'СЕТ СН'!$F$12</f>
        <v>0</v>
      </c>
      <c r="R290" s="36">
        <f>SUMIFS(СВЦЭМ!$H$34:$H$777,СВЦЭМ!$A$34:$A$777,$A290,СВЦЭМ!$B$33:$B$776,R$260)+'СЕТ СН'!$F$12</f>
        <v>0</v>
      </c>
      <c r="S290" s="36">
        <f>SUMIFS(СВЦЭМ!$H$34:$H$777,СВЦЭМ!$A$34:$A$777,$A290,СВЦЭМ!$B$33:$B$776,S$260)+'СЕТ СН'!$F$12</f>
        <v>0</v>
      </c>
      <c r="T290" s="36">
        <f>SUMIFS(СВЦЭМ!$H$34:$H$777,СВЦЭМ!$A$34:$A$777,$A290,СВЦЭМ!$B$33:$B$776,T$260)+'СЕТ СН'!$F$12</f>
        <v>0</v>
      </c>
      <c r="U290" s="36">
        <f>SUMIFS(СВЦЭМ!$H$34:$H$777,СВЦЭМ!$A$34:$A$777,$A290,СВЦЭМ!$B$33:$B$776,U$260)+'СЕТ СН'!$F$12</f>
        <v>0</v>
      </c>
      <c r="V290" s="36">
        <f>SUMIFS(СВЦЭМ!$H$34:$H$777,СВЦЭМ!$A$34:$A$777,$A290,СВЦЭМ!$B$33:$B$776,V$260)+'СЕТ СН'!$F$12</f>
        <v>0</v>
      </c>
      <c r="W290" s="36">
        <f>SUMIFS(СВЦЭМ!$H$34:$H$777,СВЦЭМ!$A$34:$A$777,$A290,СВЦЭМ!$B$33:$B$776,W$260)+'СЕТ СН'!$F$12</f>
        <v>0</v>
      </c>
      <c r="X290" s="36">
        <f>SUMIFS(СВЦЭМ!$H$34:$H$777,СВЦЭМ!$A$34:$A$777,$A290,СВЦЭМ!$B$33:$B$776,X$260)+'СЕТ СН'!$F$12</f>
        <v>0</v>
      </c>
      <c r="Y290" s="36">
        <f>SUMIFS(СВЦЭМ!$H$34:$H$777,СВЦЭМ!$A$34:$A$777,$A290,СВЦЭМ!$B$33:$B$776,Y$260)+'СЕТ СН'!$F$12</f>
        <v>0</v>
      </c>
    </row>
    <row r="291" spans="1:27" ht="15.75" hidden="1" x14ac:dyDescent="0.2">
      <c r="A291" s="35">
        <f t="shared" si="7"/>
        <v>43555</v>
      </c>
      <c r="B291" s="36">
        <f>SUMIFS(СВЦЭМ!$H$34:$H$777,СВЦЭМ!$A$34:$A$777,$A291,СВЦЭМ!$B$33:$B$776,B$260)+'СЕТ СН'!$F$12</f>
        <v>0</v>
      </c>
      <c r="C291" s="36">
        <f>SUMIFS(СВЦЭМ!$H$34:$H$777,СВЦЭМ!$A$34:$A$777,$A291,СВЦЭМ!$B$33:$B$776,C$260)+'СЕТ СН'!$F$12</f>
        <v>0</v>
      </c>
      <c r="D291" s="36">
        <f>SUMIFS(СВЦЭМ!$H$34:$H$777,СВЦЭМ!$A$34:$A$777,$A291,СВЦЭМ!$B$33:$B$776,D$260)+'СЕТ СН'!$F$12</f>
        <v>0</v>
      </c>
      <c r="E291" s="36">
        <f>SUMIFS(СВЦЭМ!$H$34:$H$777,СВЦЭМ!$A$34:$A$777,$A291,СВЦЭМ!$B$33:$B$776,E$260)+'СЕТ СН'!$F$12</f>
        <v>0</v>
      </c>
      <c r="F291" s="36">
        <f>SUMIFS(СВЦЭМ!$H$34:$H$777,СВЦЭМ!$A$34:$A$777,$A291,СВЦЭМ!$B$33:$B$776,F$260)+'СЕТ СН'!$F$12</f>
        <v>0</v>
      </c>
      <c r="G291" s="36">
        <f>SUMIFS(СВЦЭМ!$H$34:$H$777,СВЦЭМ!$A$34:$A$777,$A291,СВЦЭМ!$B$33:$B$776,G$260)+'СЕТ СН'!$F$12</f>
        <v>0</v>
      </c>
      <c r="H291" s="36">
        <f>SUMIFS(СВЦЭМ!$H$34:$H$777,СВЦЭМ!$A$34:$A$777,$A291,СВЦЭМ!$B$33:$B$776,H$260)+'СЕТ СН'!$F$12</f>
        <v>0</v>
      </c>
      <c r="I291" s="36">
        <f>SUMIFS(СВЦЭМ!$H$34:$H$777,СВЦЭМ!$A$34:$A$777,$A291,СВЦЭМ!$B$33:$B$776,I$260)+'СЕТ СН'!$F$12</f>
        <v>0</v>
      </c>
      <c r="J291" s="36">
        <f>SUMIFS(СВЦЭМ!$H$34:$H$777,СВЦЭМ!$A$34:$A$777,$A291,СВЦЭМ!$B$33:$B$776,J$260)+'СЕТ СН'!$F$12</f>
        <v>0</v>
      </c>
      <c r="K291" s="36">
        <f>SUMIFS(СВЦЭМ!$H$34:$H$777,СВЦЭМ!$A$34:$A$777,$A291,СВЦЭМ!$B$33:$B$776,K$260)+'СЕТ СН'!$F$12</f>
        <v>0</v>
      </c>
      <c r="L291" s="36">
        <f>SUMIFS(СВЦЭМ!$H$34:$H$777,СВЦЭМ!$A$34:$A$777,$A291,СВЦЭМ!$B$33:$B$776,L$260)+'СЕТ СН'!$F$12</f>
        <v>0</v>
      </c>
      <c r="M291" s="36">
        <f>SUMIFS(СВЦЭМ!$H$34:$H$777,СВЦЭМ!$A$34:$A$777,$A291,СВЦЭМ!$B$33:$B$776,M$260)+'СЕТ СН'!$F$12</f>
        <v>0</v>
      </c>
      <c r="N291" s="36">
        <f>SUMIFS(СВЦЭМ!$H$34:$H$777,СВЦЭМ!$A$34:$A$777,$A291,СВЦЭМ!$B$33:$B$776,N$260)+'СЕТ СН'!$F$12</f>
        <v>0</v>
      </c>
      <c r="O291" s="36">
        <f>SUMIFS(СВЦЭМ!$H$34:$H$777,СВЦЭМ!$A$34:$A$777,$A291,СВЦЭМ!$B$33:$B$776,O$260)+'СЕТ СН'!$F$12</f>
        <v>0</v>
      </c>
      <c r="P291" s="36">
        <f>SUMIFS(СВЦЭМ!$H$34:$H$777,СВЦЭМ!$A$34:$A$777,$A291,СВЦЭМ!$B$33:$B$776,P$260)+'СЕТ СН'!$F$12</f>
        <v>0</v>
      </c>
      <c r="Q291" s="36">
        <f>SUMIFS(СВЦЭМ!$H$34:$H$777,СВЦЭМ!$A$34:$A$777,$A291,СВЦЭМ!$B$33:$B$776,Q$260)+'СЕТ СН'!$F$12</f>
        <v>0</v>
      </c>
      <c r="R291" s="36">
        <f>SUMIFS(СВЦЭМ!$H$34:$H$777,СВЦЭМ!$A$34:$A$777,$A291,СВЦЭМ!$B$33:$B$776,R$260)+'СЕТ СН'!$F$12</f>
        <v>0</v>
      </c>
      <c r="S291" s="36">
        <f>SUMIFS(СВЦЭМ!$H$34:$H$777,СВЦЭМ!$A$34:$A$777,$A291,СВЦЭМ!$B$33:$B$776,S$260)+'СЕТ СН'!$F$12</f>
        <v>0</v>
      </c>
      <c r="T291" s="36">
        <f>SUMIFS(СВЦЭМ!$H$34:$H$777,СВЦЭМ!$A$34:$A$777,$A291,СВЦЭМ!$B$33:$B$776,T$260)+'СЕТ СН'!$F$12</f>
        <v>0</v>
      </c>
      <c r="U291" s="36">
        <f>SUMIFS(СВЦЭМ!$H$34:$H$777,СВЦЭМ!$A$34:$A$777,$A291,СВЦЭМ!$B$33:$B$776,U$260)+'СЕТ СН'!$F$12</f>
        <v>0</v>
      </c>
      <c r="V291" s="36">
        <f>SUMIFS(СВЦЭМ!$H$34:$H$777,СВЦЭМ!$A$34:$A$777,$A291,СВЦЭМ!$B$33:$B$776,V$260)+'СЕТ СН'!$F$12</f>
        <v>0</v>
      </c>
      <c r="W291" s="36">
        <f>SUMIFS(СВЦЭМ!$H$34:$H$777,СВЦЭМ!$A$34:$A$777,$A291,СВЦЭМ!$B$33:$B$776,W$260)+'СЕТ СН'!$F$12</f>
        <v>0</v>
      </c>
      <c r="X291" s="36">
        <f>SUMIFS(СВЦЭМ!$H$34:$H$777,СВЦЭМ!$A$34:$A$777,$A291,СВЦЭМ!$B$33:$B$776,X$260)+'СЕТ СН'!$F$12</f>
        <v>0</v>
      </c>
      <c r="Y291" s="36">
        <f>SUMIFS(СВЦЭМ!$H$34:$H$777,СВЦЭМ!$A$34:$A$777,$A291,СВЦЭМ!$B$33:$B$776,Y$260)+'СЕТ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0" t="s">
        <v>7</v>
      </c>
      <c r="B294" s="124" t="s">
        <v>122</v>
      </c>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6"/>
    </row>
    <row r="295" spans="1:27" ht="12.75" hidden="1" customHeight="1" x14ac:dyDescent="0.2">
      <c r="A295" s="131"/>
      <c r="B295" s="127"/>
      <c r="C295" s="128"/>
      <c r="D295" s="128"/>
      <c r="E295" s="128"/>
      <c r="F295" s="128"/>
      <c r="G295" s="128"/>
      <c r="H295" s="128"/>
      <c r="I295" s="128"/>
      <c r="J295" s="128"/>
      <c r="K295" s="128"/>
      <c r="L295" s="128"/>
      <c r="M295" s="128"/>
      <c r="N295" s="128"/>
      <c r="O295" s="128"/>
      <c r="P295" s="128"/>
      <c r="Q295" s="128"/>
      <c r="R295" s="128"/>
      <c r="S295" s="128"/>
      <c r="T295" s="128"/>
      <c r="U295" s="128"/>
      <c r="V295" s="128"/>
      <c r="W295" s="128"/>
      <c r="X295" s="128"/>
      <c r="Y295" s="129"/>
    </row>
    <row r="296" spans="1:27" s="46" customFormat="1" ht="12.75" hidden="1" customHeight="1" x14ac:dyDescent="0.2">
      <c r="A296" s="132"/>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01.03.2019</v>
      </c>
      <c r="B297" s="36">
        <f>SUMIFS(СВЦЭМ!$I$34:$I$777,СВЦЭМ!$A$34:$A$777,$A297,СВЦЭМ!$B$33:$B$776,B$296)+'СЕТ СН'!$F$13</f>
        <v>0</v>
      </c>
      <c r="C297" s="36">
        <f>SUMIFS(СВЦЭМ!$I$34:$I$777,СВЦЭМ!$A$34:$A$777,$A297,СВЦЭМ!$B$33:$B$776,C$296)+'СЕТ СН'!$F$13</f>
        <v>0</v>
      </c>
      <c r="D297" s="36">
        <f>SUMIFS(СВЦЭМ!$I$34:$I$777,СВЦЭМ!$A$34:$A$777,$A297,СВЦЭМ!$B$33:$B$776,D$296)+'СЕТ СН'!$F$13</f>
        <v>0</v>
      </c>
      <c r="E297" s="36">
        <f>SUMIFS(СВЦЭМ!$I$34:$I$777,СВЦЭМ!$A$34:$A$777,$A297,СВЦЭМ!$B$33:$B$776,E$296)+'СЕТ СН'!$F$13</f>
        <v>0</v>
      </c>
      <c r="F297" s="36">
        <f>SUMIFS(СВЦЭМ!$I$34:$I$777,СВЦЭМ!$A$34:$A$777,$A297,СВЦЭМ!$B$33:$B$776,F$296)+'СЕТ СН'!$F$13</f>
        <v>0</v>
      </c>
      <c r="G297" s="36">
        <f>SUMIFS(СВЦЭМ!$I$34:$I$777,СВЦЭМ!$A$34:$A$777,$A297,СВЦЭМ!$B$33:$B$776,G$296)+'СЕТ СН'!$F$13</f>
        <v>0</v>
      </c>
      <c r="H297" s="36">
        <f>SUMIFS(СВЦЭМ!$I$34:$I$777,СВЦЭМ!$A$34:$A$777,$A297,СВЦЭМ!$B$33:$B$776,H$296)+'СЕТ СН'!$F$13</f>
        <v>0</v>
      </c>
      <c r="I297" s="36">
        <f>SUMIFS(СВЦЭМ!$I$34:$I$777,СВЦЭМ!$A$34:$A$777,$A297,СВЦЭМ!$B$33:$B$776,I$296)+'СЕТ СН'!$F$13</f>
        <v>0</v>
      </c>
      <c r="J297" s="36">
        <f>SUMIFS(СВЦЭМ!$I$34:$I$777,СВЦЭМ!$A$34:$A$777,$A297,СВЦЭМ!$B$33:$B$776,J$296)+'СЕТ СН'!$F$13</f>
        <v>0</v>
      </c>
      <c r="K297" s="36">
        <f>SUMIFS(СВЦЭМ!$I$34:$I$777,СВЦЭМ!$A$34:$A$777,$A297,СВЦЭМ!$B$33:$B$776,K$296)+'СЕТ СН'!$F$13</f>
        <v>0</v>
      </c>
      <c r="L297" s="36">
        <f>SUMIFS(СВЦЭМ!$I$34:$I$777,СВЦЭМ!$A$34:$A$777,$A297,СВЦЭМ!$B$33:$B$776,L$296)+'СЕТ СН'!$F$13</f>
        <v>0</v>
      </c>
      <c r="M297" s="36">
        <f>SUMIFS(СВЦЭМ!$I$34:$I$777,СВЦЭМ!$A$34:$A$777,$A297,СВЦЭМ!$B$33:$B$776,M$296)+'СЕТ СН'!$F$13</f>
        <v>0</v>
      </c>
      <c r="N297" s="36">
        <f>SUMIFS(СВЦЭМ!$I$34:$I$777,СВЦЭМ!$A$34:$A$777,$A297,СВЦЭМ!$B$33:$B$776,N$296)+'СЕТ СН'!$F$13</f>
        <v>0</v>
      </c>
      <c r="O297" s="36">
        <f>SUMIFS(СВЦЭМ!$I$34:$I$777,СВЦЭМ!$A$34:$A$777,$A297,СВЦЭМ!$B$33:$B$776,O$296)+'СЕТ СН'!$F$13</f>
        <v>0</v>
      </c>
      <c r="P297" s="36">
        <f>SUMIFS(СВЦЭМ!$I$34:$I$777,СВЦЭМ!$A$34:$A$777,$A297,СВЦЭМ!$B$33:$B$776,P$296)+'СЕТ СН'!$F$13</f>
        <v>0</v>
      </c>
      <c r="Q297" s="36">
        <f>SUMIFS(СВЦЭМ!$I$34:$I$777,СВЦЭМ!$A$34:$A$777,$A297,СВЦЭМ!$B$33:$B$776,Q$296)+'СЕТ СН'!$F$13</f>
        <v>0</v>
      </c>
      <c r="R297" s="36">
        <f>SUMIFS(СВЦЭМ!$I$34:$I$777,СВЦЭМ!$A$34:$A$777,$A297,СВЦЭМ!$B$33:$B$776,R$296)+'СЕТ СН'!$F$13</f>
        <v>0</v>
      </c>
      <c r="S297" s="36">
        <f>SUMIFS(СВЦЭМ!$I$34:$I$777,СВЦЭМ!$A$34:$A$777,$A297,СВЦЭМ!$B$33:$B$776,S$296)+'СЕТ СН'!$F$13</f>
        <v>0</v>
      </c>
      <c r="T297" s="36">
        <f>SUMIFS(СВЦЭМ!$I$34:$I$777,СВЦЭМ!$A$34:$A$777,$A297,СВЦЭМ!$B$33:$B$776,T$296)+'СЕТ СН'!$F$13</f>
        <v>0</v>
      </c>
      <c r="U297" s="36">
        <f>SUMIFS(СВЦЭМ!$I$34:$I$777,СВЦЭМ!$A$34:$A$777,$A297,СВЦЭМ!$B$33:$B$776,U$296)+'СЕТ СН'!$F$13</f>
        <v>0</v>
      </c>
      <c r="V297" s="36">
        <f>SUMIFS(СВЦЭМ!$I$34:$I$777,СВЦЭМ!$A$34:$A$777,$A297,СВЦЭМ!$B$33:$B$776,V$296)+'СЕТ СН'!$F$13</f>
        <v>0</v>
      </c>
      <c r="W297" s="36">
        <f>SUMIFS(СВЦЭМ!$I$34:$I$777,СВЦЭМ!$A$34:$A$777,$A297,СВЦЭМ!$B$33:$B$776,W$296)+'СЕТ СН'!$F$13</f>
        <v>0</v>
      </c>
      <c r="X297" s="36">
        <f>SUMIFS(СВЦЭМ!$I$34:$I$777,СВЦЭМ!$A$34:$A$777,$A297,СВЦЭМ!$B$33:$B$776,X$296)+'СЕТ СН'!$F$13</f>
        <v>0</v>
      </c>
      <c r="Y297" s="36">
        <f>SUMIFS(СВЦЭМ!$I$34:$I$777,СВЦЭМ!$A$34:$A$777,$A297,СВЦЭМ!$B$33:$B$776,Y$296)+'СЕТ СН'!$F$13</f>
        <v>0</v>
      </c>
      <c r="AA297" s="45"/>
    </row>
    <row r="298" spans="1:27" ht="15.75" hidden="1" x14ac:dyDescent="0.2">
      <c r="A298" s="35">
        <f>A297+1</f>
        <v>43526</v>
      </c>
      <c r="B298" s="36">
        <f>SUMIFS(СВЦЭМ!$I$34:$I$777,СВЦЭМ!$A$34:$A$777,$A298,СВЦЭМ!$B$33:$B$776,B$296)+'СЕТ СН'!$F$13</f>
        <v>0</v>
      </c>
      <c r="C298" s="36">
        <f>SUMIFS(СВЦЭМ!$I$34:$I$777,СВЦЭМ!$A$34:$A$777,$A298,СВЦЭМ!$B$33:$B$776,C$296)+'СЕТ СН'!$F$13</f>
        <v>0</v>
      </c>
      <c r="D298" s="36">
        <f>SUMIFS(СВЦЭМ!$I$34:$I$777,СВЦЭМ!$A$34:$A$777,$A298,СВЦЭМ!$B$33:$B$776,D$296)+'СЕТ СН'!$F$13</f>
        <v>0</v>
      </c>
      <c r="E298" s="36">
        <f>SUMIFS(СВЦЭМ!$I$34:$I$777,СВЦЭМ!$A$34:$A$777,$A298,СВЦЭМ!$B$33:$B$776,E$296)+'СЕТ СН'!$F$13</f>
        <v>0</v>
      </c>
      <c r="F298" s="36">
        <f>SUMIFS(СВЦЭМ!$I$34:$I$777,СВЦЭМ!$A$34:$A$777,$A298,СВЦЭМ!$B$33:$B$776,F$296)+'СЕТ СН'!$F$13</f>
        <v>0</v>
      </c>
      <c r="G298" s="36">
        <f>SUMIFS(СВЦЭМ!$I$34:$I$777,СВЦЭМ!$A$34:$A$777,$A298,СВЦЭМ!$B$33:$B$776,G$296)+'СЕТ СН'!$F$13</f>
        <v>0</v>
      </c>
      <c r="H298" s="36">
        <f>SUMIFS(СВЦЭМ!$I$34:$I$777,СВЦЭМ!$A$34:$A$777,$A298,СВЦЭМ!$B$33:$B$776,H$296)+'СЕТ СН'!$F$13</f>
        <v>0</v>
      </c>
      <c r="I298" s="36">
        <f>SUMIFS(СВЦЭМ!$I$34:$I$777,СВЦЭМ!$A$34:$A$777,$A298,СВЦЭМ!$B$33:$B$776,I$296)+'СЕТ СН'!$F$13</f>
        <v>0</v>
      </c>
      <c r="J298" s="36">
        <f>SUMIFS(СВЦЭМ!$I$34:$I$777,СВЦЭМ!$A$34:$A$777,$A298,СВЦЭМ!$B$33:$B$776,J$296)+'СЕТ СН'!$F$13</f>
        <v>0</v>
      </c>
      <c r="K298" s="36">
        <f>SUMIFS(СВЦЭМ!$I$34:$I$777,СВЦЭМ!$A$34:$A$777,$A298,СВЦЭМ!$B$33:$B$776,K$296)+'СЕТ СН'!$F$13</f>
        <v>0</v>
      </c>
      <c r="L298" s="36">
        <f>SUMIFS(СВЦЭМ!$I$34:$I$777,СВЦЭМ!$A$34:$A$777,$A298,СВЦЭМ!$B$33:$B$776,L$296)+'СЕТ СН'!$F$13</f>
        <v>0</v>
      </c>
      <c r="M298" s="36">
        <f>SUMIFS(СВЦЭМ!$I$34:$I$777,СВЦЭМ!$A$34:$A$777,$A298,СВЦЭМ!$B$33:$B$776,M$296)+'СЕТ СН'!$F$13</f>
        <v>0</v>
      </c>
      <c r="N298" s="36">
        <f>SUMIFS(СВЦЭМ!$I$34:$I$777,СВЦЭМ!$A$34:$A$777,$A298,СВЦЭМ!$B$33:$B$776,N$296)+'СЕТ СН'!$F$13</f>
        <v>0</v>
      </c>
      <c r="O298" s="36">
        <f>SUMIFS(СВЦЭМ!$I$34:$I$777,СВЦЭМ!$A$34:$A$777,$A298,СВЦЭМ!$B$33:$B$776,O$296)+'СЕТ СН'!$F$13</f>
        <v>0</v>
      </c>
      <c r="P298" s="36">
        <f>SUMIFS(СВЦЭМ!$I$34:$I$777,СВЦЭМ!$A$34:$A$777,$A298,СВЦЭМ!$B$33:$B$776,P$296)+'СЕТ СН'!$F$13</f>
        <v>0</v>
      </c>
      <c r="Q298" s="36">
        <f>SUMIFS(СВЦЭМ!$I$34:$I$777,СВЦЭМ!$A$34:$A$777,$A298,СВЦЭМ!$B$33:$B$776,Q$296)+'СЕТ СН'!$F$13</f>
        <v>0</v>
      </c>
      <c r="R298" s="36">
        <f>SUMIFS(СВЦЭМ!$I$34:$I$777,СВЦЭМ!$A$34:$A$777,$A298,СВЦЭМ!$B$33:$B$776,R$296)+'СЕТ СН'!$F$13</f>
        <v>0</v>
      </c>
      <c r="S298" s="36">
        <f>SUMIFS(СВЦЭМ!$I$34:$I$777,СВЦЭМ!$A$34:$A$777,$A298,СВЦЭМ!$B$33:$B$776,S$296)+'СЕТ СН'!$F$13</f>
        <v>0</v>
      </c>
      <c r="T298" s="36">
        <f>SUMIFS(СВЦЭМ!$I$34:$I$777,СВЦЭМ!$A$34:$A$777,$A298,СВЦЭМ!$B$33:$B$776,T$296)+'СЕТ СН'!$F$13</f>
        <v>0</v>
      </c>
      <c r="U298" s="36">
        <f>SUMIFS(СВЦЭМ!$I$34:$I$777,СВЦЭМ!$A$34:$A$777,$A298,СВЦЭМ!$B$33:$B$776,U$296)+'СЕТ СН'!$F$13</f>
        <v>0</v>
      </c>
      <c r="V298" s="36">
        <f>SUMIFS(СВЦЭМ!$I$34:$I$777,СВЦЭМ!$A$34:$A$777,$A298,СВЦЭМ!$B$33:$B$776,V$296)+'СЕТ СН'!$F$13</f>
        <v>0</v>
      </c>
      <c r="W298" s="36">
        <f>SUMIFS(СВЦЭМ!$I$34:$I$777,СВЦЭМ!$A$34:$A$777,$A298,СВЦЭМ!$B$33:$B$776,W$296)+'СЕТ СН'!$F$13</f>
        <v>0</v>
      </c>
      <c r="X298" s="36">
        <f>SUMIFS(СВЦЭМ!$I$34:$I$777,СВЦЭМ!$A$34:$A$777,$A298,СВЦЭМ!$B$33:$B$776,X$296)+'СЕТ СН'!$F$13</f>
        <v>0</v>
      </c>
      <c r="Y298" s="36">
        <f>SUMIFS(СВЦЭМ!$I$34:$I$777,СВЦЭМ!$A$34:$A$777,$A298,СВЦЭМ!$B$33:$B$776,Y$296)+'СЕТ СН'!$F$13</f>
        <v>0</v>
      </c>
    </row>
    <row r="299" spans="1:27" ht="15.75" hidden="1" x14ac:dyDescent="0.2">
      <c r="A299" s="35">
        <f t="shared" ref="A299:A327" si="8">A298+1</f>
        <v>43527</v>
      </c>
      <c r="B299" s="36">
        <f>SUMIFS(СВЦЭМ!$I$34:$I$777,СВЦЭМ!$A$34:$A$777,$A299,СВЦЭМ!$B$33:$B$776,B$296)+'СЕТ СН'!$F$13</f>
        <v>0</v>
      </c>
      <c r="C299" s="36">
        <f>SUMIFS(СВЦЭМ!$I$34:$I$777,СВЦЭМ!$A$34:$A$777,$A299,СВЦЭМ!$B$33:$B$776,C$296)+'СЕТ СН'!$F$13</f>
        <v>0</v>
      </c>
      <c r="D299" s="36">
        <f>SUMIFS(СВЦЭМ!$I$34:$I$777,СВЦЭМ!$A$34:$A$777,$A299,СВЦЭМ!$B$33:$B$776,D$296)+'СЕТ СН'!$F$13</f>
        <v>0</v>
      </c>
      <c r="E299" s="36">
        <f>SUMIFS(СВЦЭМ!$I$34:$I$777,СВЦЭМ!$A$34:$A$777,$A299,СВЦЭМ!$B$33:$B$776,E$296)+'СЕТ СН'!$F$13</f>
        <v>0</v>
      </c>
      <c r="F299" s="36">
        <f>SUMIFS(СВЦЭМ!$I$34:$I$777,СВЦЭМ!$A$34:$A$777,$A299,СВЦЭМ!$B$33:$B$776,F$296)+'СЕТ СН'!$F$13</f>
        <v>0</v>
      </c>
      <c r="G299" s="36">
        <f>SUMIFS(СВЦЭМ!$I$34:$I$777,СВЦЭМ!$A$34:$A$777,$A299,СВЦЭМ!$B$33:$B$776,G$296)+'СЕТ СН'!$F$13</f>
        <v>0</v>
      </c>
      <c r="H299" s="36">
        <f>SUMIFS(СВЦЭМ!$I$34:$I$777,СВЦЭМ!$A$34:$A$777,$A299,СВЦЭМ!$B$33:$B$776,H$296)+'СЕТ СН'!$F$13</f>
        <v>0</v>
      </c>
      <c r="I299" s="36">
        <f>SUMIFS(СВЦЭМ!$I$34:$I$777,СВЦЭМ!$A$34:$A$777,$A299,СВЦЭМ!$B$33:$B$776,I$296)+'СЕТ СН'!$F$13</f>
        <v>0</v>
      </c>
      <c r="J299" s="36">
        <f>SUMIFS(СВЦЭМ!$I$34:$I$777,СВЦЭМ!$A$34:$A$777,$A299,СВЦЭМ!$B$33:$B$776,J$296)+'СЕТ СН'!$F$13</f>
        <v>0</v>
      </c>
      <c r="K299" s="36">
        <f>SUMIFS(СВЦЭМ!$I$34:$I$777,СВЦЭМ!$A$34:$A$777,$A299,СВЦЭМ!$B$33:$B$776,K$296)+'СЕТ СН'!$F$13</f>
        <v>0</v>
      </c>
      <c r="L299" s="36">
        <f>SUMIFS(СВЦЭМ!$I$34:$I$777,СВЦЭМ!$A$34:$A$777,$A299,СВЦЭМ!$B$33:$B$776,L$296)+'СЕТ СН'!$F$13</f>
        <v>0</v>
      </c>
      <c r="M299" s="36">
        <f>SUMIFS(СВЦЭМ!$I$34:$I$777,СВЦЭМ!$A$34:$A$777,$A299,СВЦЭМ!$B$33:$B$776,M$296)+'СЕТ СН'!$F$13</f>
        <v>0</v>
      </c>
      <c r="N299" s="36">
        <f>SUMIFS(СВЦЭМ!$I$34:$I$777,СВЦЭМ!$A$34:$A$777,$A299,СВЦЭМ!$B$33:$B$776,N$296)+'СЕТ СН'!$F$13</f>
        <v>0</v>
      </c>
      <c r="O299" s="36">
        <f>SUMIFS(СВЦЭМ!$I$34:$I$777,СВЦЭМ!$A$34:$A$777,$A299,СВЦЭМ!$B$33:$B$776,O$296)+'СЕТ СН'!$F$13</f>
        <v>0</v>
      </c>
      <c r="P299" s="36">
        <f>SUMIFS(СВЦЭМ!$I$34:$I$777,СВЦЭМ!$A$34:$A$777,$A299,СВЦЭМ!$B$33:$B$776,P$296)+'СЕТ СН'!$F$13</f>
        <v>0</v>
      </c>
      <c r="Q299" s="36">
        <f>SUMIFS(СВЦЭМ!$I$34:$I$777,СВЦЭМ!$A$34:$A$777,$A299,СВЦЭМ!$B$33:$B$776,Q$296)+'СЕТ СН'!$F$13</f>
        <v>0</v>
      </c>
      <c r="R299" s="36">
        <f>SUMIFS(СВЦЭМ!$I$34:$I$777,СВЦЭМ!$A$34:$A$777,$A299,СВЦЭМ!$B$33:$B$776,R$296)+'СЕТ СН'!$F$13</f>
        <v>0</v>
      </c>
      <c r="S299" s="36">
        <f>SUMIFS(СВЦЭМ!$I$34:$I$777,СВЦЭМ!$A$34:$A$777,$A299,СВЦЭМ!$B$33:$B$776,S$296)+'СЕТ СН'!$F$13</f>
        <v>0</v>
      </c>
      <c r="T299" s="36">
        <f>SUMIFS(СВЦЭМ!$I$34:$I$777,СВЦЭМ!$A$34:$A$777,$A299,СВЦЭМ!$B$33:$B$776,T$296)+'СЕТ СН'!$F$13</f>
        <v>0</v>
      </c>
      <c r="U299" s="36">
        <f>SUMIFS(СВЦЭМ!$I$34:$I$777,СВЦЭМ!$A$34:$A$777,$A299,СВЦЭМ!$B$33:$B$776,U$296)+'СЕТ СН'!$F$13</f>
        <v>0</v>
      </c>
      <c r="V299" s="36">
        <f>SUMIFS(СВЦЭМ!$I$34:$I$777,СВЦЭМ!$A$34:$A$777,$A299,СВЦЭМ!$B$33:$B$776,V$296)+'СЕТ СН'!$F$13</f>
        <v>0</v>
      </c>
      <c r="W299" s="36">
        <f>SUMIFS(СВЦЭМ!$I$34:$I$777,СВЦЭМ!$A$34:$A$777,$A299,СВЦЭМ!$B$33:$B$776,W$296)+'СЕТ СН'!$F$13</f>
        <v>0</v>
      </c>
      <c r="X299" s="36">
        <f>SUMIFS(СВЦЭМ!$I$34:$I$777,СВЦЭМ!$A$34:$A$777,$A299,СВЦЭМ!$B$33:$B$776,X$296)+'СЕТ СН'!$F$13</f>
        <v>0</v>
      </c>
      <c r="Y299" s="36">
        <f>SUMIFS(СВЦЭМ!$I$34:$I$777,СВЦЭМ!$A$34:$A$777,$A299,СВЦЭМ!$B$33:$B$776,Y$296)+'СЕТ СН'!$F$13</f>
        <v>0</v>
      </c>
    </row>
    <row r="300" spans="1:27" ht="15.75" hidden="1" x14ac:dyDescent="0.2">
      <c r="A300" s="35">
        <f t="shared" si="8"/>
        <v>43528</v>
      </c>
      <c r="B300" s="36">
        <f>SUMIFS(СВЦЭМ!$I$34:$I$777,СВЦЭМ!$A$34:$A$777,$A300,СВЦЭМ!$B$33:$B$776,B$296)+'СЕТ СН'!$F$13</f>
        <v>0</v>
      </c>
      <c r="C300" s="36">
        <f>SUMIFS(СВЦЭМ!$I$34:$I$777,СВЦЭМ!$A$34:$A$777,$A300,СВЦЭМ!$B$33:$B$776,C$296)+'СЕТ СН'!$F$13</f>
        <v>0</v>
      </c>
      <c r="D300" s="36">
        <f>SUMIFS(СВЦЭМ!$I$34:$I$777,СВЦЭМ!$A$34:$A$777,$A300,СВЦЭМ!$B$33:$B$776,D$296)+'СЕТ СН'!$F$13</f>
        <v>0</v>
      </c>
      <c r="E300" s="36">
        <f>SUMIFS(СВЦЭМ!$I$34:$I$777,СВЦЭМ!$A$34:$A$777,$A300,СВЦЭМ!$B$33:$B$776,E$296)+'СЕТ СН'!$F$13</f>
        <v>0</v>
      </c>
      <c r="F300" s="36">
        <f>SUMIFS(СВЦЭМ!$I$34:$I$777,СВЦЭМ!$A$34:$A$777,$A300,СВЦЭМ!$B$33:$B$776,F$296)+'СЕТ СН'!$F$13</f>
        <v>0</v>
      </c>
      <c r="G300" s="36">
        <f>SUMIFS(СВЦЭМ!$I$34:$I$777,СВЦЭМ!$A$34:$A$777,$A300,СВЦЭМ!$B$33:$B$776,G$296)+'СЕТ СН'!$F$13</f>
        <v>0</v>
      </c>
      <c r="H300" s="36">
        <f>SUMIFS(СВЦЭМ!$I$34:$I$777,СВЦЭМ!$A$34:$A$777,$A300,СВЦЭМ!$B$33:$B$776,H$296)+'СЕТ СН'!$F$13</f>
        <v>0</v>
      </c>
      <c r="I300" s="36">
        <f>SUMIFS(СВЦЭМ!$I$34:$I$777,СВЦЭМ!$A$34:$A$777,$A300,СВЦЭМ!$B$33:$B$776,I$296)+'СЕТ СН'!$F$13</f>
        <v>0</v>
      </c>
      <c r="J300" s="36">
        <f>SUMIFS(СВЦЭМ!$I$34:$I$777,СВЦЭМ!$A$34:$A$777,$A300,СВЦЭМ!$B$33:$B$776,J$296)+'СЕТ СН'!$F$13</f>
        <v>0</v>
      </c>
      <c r="K300" s="36">
        <f>SUMIFS(СВЦЭМ!$I$34:$I$777,СВЦЭМ!$A$34:$A$777,$A300,СВЦЭМ!$B$33:$B$776,K$296)+'СЕТ СН'!$F$13</f>
        <v>0</v>
      </c>
      <c r="L300" s="36">
        <f>SUMIFS(СВЦЭМ!$I$34:$I$777,СВЦЭМ!$A$34:$A$777,$A300,СВЦЭМ!$B$33:$B$776,L$296)+'СЕТ СН'!$F$13</f>
        <v>0</v>
      </c>
      <c r="M300" s="36">
        <f>SUMIFS(СВЦЭМ!$I$34:$I$777,СВЦЭМ!$A$34:$A$777,$A300,СВЦЭМ!$B$33:$B$776,M$296)+'СЕТ СН'!$F$13</f>
        <v>0</v>
      </c>
      <c r="N300" s="36">
        <f>SUMIFS(СВЦЭМ!$I$34:$I$777,СВЦЭМ!$A$34:$A$777,$A300,СВЦЭМ!$B$33:$B$776,N$296)+'СЕТ СН'!$F$13</f>
        <v>0</v>
      </c>
      <c r="O300" s="36">
        <f>SUMIFS(СВЦЭМ!$I$34:$I$777,СВЦЭМ!$A$34:$A$777,$A300,СВЦЭМ!$B$33:$B$776,O$296)+'СЕТ СН'!$F$13</f>
        <v>0</v>
      </c>
      <c r="P300" s="36">
        <f>SUMIFS(СВЦЭМ!$I$34:$I$777,СВЦЭМ!$A$34:$A$777,$A300,СВЦЭМ!$B$33:$B$776,P$296)+'СЕТ СН'!$F$13</f>
        <v>0</v>
      </c>
      <c r="Q300" s="36">
        <f>SUMIFS(СВЦЭМ!$I$34:$I$777,СВЦЭМ!$A$34:$A$777,$A300,СВЦЭМ!$B$33:$B$776,Q$296)+'СЕТ СН'!$F$13</f>
        <v>0</v>
      </c>
      <c r="R300" s="36">
        <f>SUMIFS(СВЦЭМ!$I$34:$I$777,СВЦЭМ!$A$34:$A$777,$A300,СВЦЭМ!$B$33:$B$776,R$296)+'СЕТ СН'!$F$13</f>
        <v>0</v>
      </c>
      <c r="S300" s="36">
        <f>SUMIFS(СВЦЭМ!$I$34:$I$777,СВЦЭМ!$A$34:$A$777,$A300,СВЦЭМ!$B$33:$B$776,S$296)+'СЕТ СН'!$F$13</f>
        <v>0</v>
      </c>
      <c r="T300" s="36">
        <f>SUMIFS(СВЦЭМ!$I$34:$I$777,СВЦЭМ!$A$34:$A$777,$A300,СВЦЭМ!$B$33:$B$776,T$296)+'СЕТ СН'!$F$13</f>
        <v>0</v>
      </c>
      <c r="U300" s="36">
        <f>SUMIFS(СВЦЭМ!$I$34:$I$777,СВЦЭМ!$A$34:$A$777,$A300,СВЦЭМ!$B$33:$B$776,U$296)+'СЕТ СН'!$F$13</f>
        <v>0</v>
      </c>
      <c r="V300" s="36">
        <f>SUMIFS(СВЦЭМ!$I$34:$I$777,СВЦЭМ!$A$34:$A$777,$A300,СВЦЭМ!$B$33:$B$776,V$296)+'СЕТ СН'!$F$13</f>
        <v>0</v>
      </c>
      <c r="W300" s="36">
        <f>SUMIFS(СВЦЭМ!$I$34:$I$777,СВЦЭМ!$A$34:$A$777,$A300,СВЦЭМ!$B$33:$B$776,W$296)+'СЕТ СН'!$F$13</f>
        <v>0</v>
      </c>
      <c r="X300" s="36">
        <f>SUMIFS(СВЦЭМ!$I$34:$I$777,СВЦЭМ!$A$34:$A$777,$A300,СВЦЭМ!$B$33:$B$776,X$296)+'СЕТ СН'!$F$13</f>
        <v>0</v>
      </c>
      <c r="Y300" s="36">
        <f>SUMIFS(СВЦЭМ!$I$34:$I$777,СВЦЭМ!$A$34:$A$777,$A300,СВЦЭМ!$B$33:$B$776,Y$296)+'СЕТ СН'!$F$13</f>
        <v>0</v>
      </c>
    </row>
    <row r="301" spans="1:27" ht="15.75" hidden="1" x14ac:dyDescent="0.2">
      <c r="A301" s="35">
        <f t="shared" si="8"/>
        <v>43529</v>
      </c>
      <c r="B301" s="36">
        <f>SUMIFS(СВЦЭМ!$I$34:$I$777,СВЦЭМ!$A$34:$A$777,$A301,СВЦЭМ!$B$33:$B$776,B$296)+'СЕТ СН'!$F$13</f>
        <v>0</v>
      </c>
      <c r="C301" s="36">
        <f>SUMIFS(СВЦЭМ!$I$34:$I$777,СВЦЭМ!$A$34:$A$777,$A301,СВЦЭМ!$B$33:$B$776,C$296)+'СЕТ СН'!$F$13</f>
        <v>0</v>
      </c>
      <c r="D301" s="36">
        <f>SUMIFS(СВЦЭМ!$I$34:$I$777,СВЦЭМ!$A$34:$A$777,$A301,СВЦЭМ!$B$33:$B$776,D$296)+'СЕТ СН'!$F$13</f>
        <v>0</v>
      </c>
      <c r="E301" s="36">
        <f>SUMIFS(СВЦЭМ!$I$34:$I$777,СВЦЭМ!$A$34:$A$777,$A301,СВЦЭМ!$B$33:$B$776,E$296)+'СЕТ СН'!$F$13</f>
        <v>0</v>
      </c>
      <c r="F301" s="36">
        <f>SUMIFS(СВЦЭМ!$I$34:$I$777,СВЦЭМ!$A$34:$A$777,$A301,СВЦЭМ!$B$33:$B$776,F$296)+'СЕТ СН'!$F$13</f>
        <v>0</v>
      </c>
      <c r="G301" s="36">
        <f>SUMIFS(СВЦЭМ!$I$34:$I$777,СВЦЭМ!$A$34:$A$777,$A301,СВЦЭМ!$B$33:$B$776,G$296)+'СЕТ СН'!$F$13</f>
        <v>0</v>
      </c>
      <c r="H301" s="36">
        <f>SUMIFS(СВЦЭМ!$I$34:$I$777,СВЦЭМ!$A$34:$A$777,$A301,СВЦЭМ!$B$33:$B$776,H$296)+'СЕТ СН'!$F$13</f>
        <v>0</v>
      </c>
      <c r="I301" s="36">
        <f>SUMIFS(СВЦЭМ!$I$34:$I$777,СВЦЭМ!$A$34:$A$777,$A301,СВЦЭМ!$B$33:$B$776,I$296)+'СЕТ СН'!$F$13</f>
        <v>0</v>
      </c>
      <c r="J301" s="36">
        <f>SUMIFS(СВЦЭМ!$I$34:$I$777,СВЦЭМ!$A$34:$A$777,$A301,СВЦЭМ!$B$33:$B$776,J$296)+'СЕТ СН'!$F$13</f>
        <v>0</v>
      </c>
      <c r="K301" s="36">
        <f>SUMIFS(СВЦЭМ!$I$34:$I$777,СВЦЭМ!$A$34:$A$777,$A301,СВЦЭМ!$B$33:$B$776,K$296)+'СЕТ СН'!$F$13</f>
        <v>0</v>
      </c>
      <c r="L301" s="36">
        <f>SUMIFS(СВЦЭМ!$I$34:$I$777,СВЦЭМ!$A$34:$A$777,$A301,СВЦЭМ!$B$33:$B$776,L$296)+'СЕТ СН'!$F$13</f>
        <v>0</v>
      </c>
      <c r="M301" s="36">
        <f>SUMIFS(СВЦЭМ!$I$34:$I$777,СВЦЭМ!$A$34:$A$777,$A301,СВЦЭМ!$B$33:$B$776,M$296)+'СЕТ СН'!$F$13</f>
        <v>0</v>
      </c>
      <c r="N301" s="36">
        <f>SUMIFS(СВЦЭМ!$I$34:$I$777,СВЦЭМ!$A$34:$A$777,$A301,СВЦЭМ!$B$33:$B$776,N$296)+'СЕТ СН'!$F$13</f>
        <v>0</v>
      </c>
      <c r="O301" s="36">
        <f>SUMIFS(СВЦЭМ!$I$34:$I$777,СВЦЭМ!$A$34:$A$777,$A301,СВЦЭМ!$B$33:$B$776,O$296)+'СЕТ СН'!$F$13</f>
        <v>0</v>
      </c>
      <c r="P301" s="36">
        <f>SUMIFS(СВЦЭМ!$I$34:$I$777,СВЦЭМ!$A$34:$A$777,$A301,СВЦЭМ!$B$33:$B$776,P$296)+'СЕТ СН'!$F$13</f>
        <v>0</v>
      </c>
      <c r="Q301" s="36">
        <f>SUMIFS(СВЦЭМ!$I$34:$I$777,СВЦЭМ!$A$34:$A$777,$A301,СВЦЭМ!$B$33:$B$776,Q$296)+'СЕТ СН'!$F$13</f>
        <v>0</v>
      </c>
      <c r="R301" s="36">
        <f>SUMIFS(СВЦЭМ!$I$34:$I$777,СВЦЭМ!$A$34:$A$777,$A301,СВЦЭМ!$B$33:$B$776,R$296)+'СЕТ СН'!$F$13</f>
        <v>0</v>
      </c>
      <c r="S301" s="36">
        <f>SUMIFS(СВЦЭМ!$I$34:$I$777,СВЦЭМ!$A$34:$A$777,$A301,СВЦЭМ!$B$33:$B$776,S$296)+'СЕТ СН'!$F$13</f>
        <v>0</v>
      </c>
      <c r="T301" s="36">
        <f>SUMIFS(СВЦЭМ!$I$34:$I$777,СВЦЭМ!$A$34:$A$777,$A301,СВЦЭМ!$B$33:$B$776,T$296)+'СЕТ СН'!$F$13</f>
        <v>0</v>
      </c>
      <c r="U301" s="36">
        <f>SUMIFS(СВЦЭМ!$I$34:$I$777,СВЦЭМ!$A$34:$A$777,$A301,СВЦЭМ!$B$33:$B$776,U$296)+'СЕТ СН'!$F$13</f>
        <v>0</v>
      </c>
      <c r="V301" s="36">
        <f>SUMIFS(СВЦЭМ!$I$34:$I$777,СВЦЭМ!$A$34:$A$777,$A301,СВЦЭМ!$B$33:$B$776,V$296)+'СЕТ СН'!$F$13</f>
        <v>0</v>
      </c>
      <c r="W301" s="36">
        <f>SUMIFS(СВЦЭМ!$I$34:$I$777,СВЦЭМ!$A$34:$A$777,$A301,СВЦЭМ!$B$33:$B$776,W$296)+'СЕТ СН'!$F$13</f>
        <v>0</v>
      </c>
      <c r="X301" s="36">
        <f>SUMIFS(СВЦЭМ!$I$34:$I$777,СВЦЭМ!$A$34:$A$777,$A301,СВЦЭМ!$B$33:$B$776,X$296)+'СЕТ СН'!$F$13</f>
        <v>0</v>
      </c>
      <c r="Y301" s="36">
        <f>SUMIFS(СВЦЭМ!$I$34:$I$777,СВЦЭМ!$A$34:$A$777,$A301,СВЦЭМ!$B$33:$B$776,Y$296)+'СЕТ СН'!$F$13</f>
        <v>0</v>
      </c>
    </row>
    <row r="302" spans="1:27" ht="15.75" hidden="1" x14ac:dyDescent="0.2">
      <c r="A302" s="35">
        <f t="shared" si="8"/>
        <v>43530</v>
      </c>
      <c r="B302" s="36">
        <f>SUMIFS(СВЦЭМ!$I$34:$I$777,СВЦЭМ!$A$34:$A$777,$A302,СВЦЭМ!$B$33:$B$776,B$296)+'СЕТ СН'!$F$13</f>
        <v>0</v>
      </c>
      <c r="C302" s="36">
        <f>SUMIFS(СВЦЭМ!$I$34:$I$777,СВЦЭМ!$A$34:$A$777,$A302,СВЦЭМ!$B$33:$B$776,C$296)+'СЕТ СН'!$F$13</f>
        <v>0</v>
      </c>
      <c r="D302" s="36">
        <f>SUMIFS(СВЦЭМ!$I$34:$I$777,СВЦЭМ!$A$34:$A$777,$A302,СВЦЭМ!$B$33:$B$776,D$296)+'СЕТ СН'!$F$13</f>
        <v>0</v>
      </c>
      <c r="E302" s="36">
        <f>SUMIFS(СВЦЭМ!$I$34:$I$777,СВЦЭМ!$A$34:$A$777,$A302,СВЦЭМ!$B$33:$B$776,E$296)+'СЕТ СН'!$F$13</f>
        <v>0</v>
      </c>
      <c r="F302" s="36">
        <f>SUMIFS(СВЦЭМ!$I$34:$I$777,СВЦЭМ!$A$34:$A$777,$A302,СВЦЭМ!$B$33:$B$776,F$296)+'СЕТ СН'!$F$13</f>
        <v>0</v>
      </c>
      <c r="G302" s="36">
        <f>SUMIFS(СВЦЭМ!$I$34:$I$777,СВЦЭМ!$A$34:$A$777,$A302,СВЦЭМ!$B$33:$B$776,G$296)+'СЕТ СН'!$F$13</f>
        <v>0</v>
      </c>
      <c r="H302" s="36">
        <f>SUMIFS(СВЦЭМ!$I$34:$I$777,СВЦЭМ!$A$34:$A$777,$A302,СВЦЭМ!$B$33:$B$776,H$296)+'СЕТ СН'!$F$13</f>
        <v>0</v>
      </c>
      <c r="I302" s="36">
        <f>SUMIFS(СВЦЭМ!$I$34:$I$777,СВЦЭМ!$A$34:$A$777,$A302,СВЦЭМ!$B$33:$B$776,I$296)+'СЕТ СН'!$F$13</f>
        <v>0</v>
      </c>
      <c r="J302" s="36">
        <f>SUMIFS(СВЦЭМ!$I$34:$I$777,СВЦЭМ!$A$34:$A$777,$A302,СВЦЭМ!$B$33:$B$776,J$296)+'СЕТ СН'!$F$13</f>
        <v>0</v>
      </c>
      <c r="K302" s="36">
        <f>SUMIFS(СВЦЭМ!$I$34:$I$777,СВЦЭМ!$A$34:$A$777,$A302,СВЦЭМ!$B$33:$B$776,K$296)+'СЕТ СН'!$F$13</f>
        <v>0</v>
      </c>
      <c r="L302" s="36">
        <f>SUMIFS(СВЦЭМ!$I$34:$I$777,СВЦЭМ!$A$34:$A$777,$A302,СВЦЭМ!$B$33:$B$776,L$296)+'СЕТ СН'!$F$13</f>
        <v>0</v>
      </c>
      <c r="M302" s="36">
        <f>SUMIFS(СВЦЭМ!$I$34:$I$777,СВЦЭМ!$A$34:$A$777,$A302,СВЦЭМ!$B$33:$B$776,M$296)+'СЕТ СН'!$F$13</f>
        <v>0</v>
      </c>
      <c r="N302" s="36">
        <f>SUMIFS(СВЦЭМ!$I$34:$I$777,СВЦЭМ!$A$34:$A$777,$A302,СВЦЭМ!$B$33:$B$776,N$296)+'СЕТ СН'!$F$13</f>
        <v>0</v>
      </c>
      <c r="O302" s="36">
        <f>SUMIFS(СВЦЭМ!$I$34:$I$777,СВЦЭМ!$A$34:$A$777,$A302,СВЦЭМ!$B$33:$B$776,O$296)+'СЕТ СН'!$F$13</f>
        <v>0</v>
      </c>
      <c r="P302" s="36">
        <f>SUMIFS(СВЦЭМ!$I$34:$I$777,СВЦЭМ!$A$34:$A$777,$A302,СВЦЭМ!$B$33:$B$776,P$296)+'СЕТ СН'!$F$13</f>
        <v>0</v>
      </c>
      <c r="Q302" s="36">
        <f>SUMIFS(СВЦЭМ!$I$34:$I$777,СВЦЭМ!$A$34:$A$777,$A302,СВЦЭМ!$B$33:$B$776,Q$296)+'СЕТ СН'!$F$13</f>
        <v>0</v>
      </c>
      <c r="R302" s="36">
        <f>SUMIFS(СВЦЭМ!$I$34:$I$777,СВЦЭМ!$A$34:$A$777,$A302,СВЦЭМ!$B$33:$B$776,R$296)+'СЕТ СН'!$F$13</f>
        <v>0</v>
      </c>
      <c r="S302" s="36">
        <f>SUMIFS(СВЦЭМ!$I$34:$I$777,СВЦЭМ!$A$34:$A$777,$A302,СВЦЭМ!$B$33:$B$776,S$296)+'СЕТ СН'!$F$13</f>
        <v>0</v>
      </c>
      <c r="T302" s="36">
        <f>SUMIFS(СВЦЭМ!$I$34:$I$777,СВЦЭМ!$A$34:$A$777,$A302,СВЦЭМ!$B$33:$B$776,T$296)+'СЕТ СН'!$F$13</f>
        <v>0</v>
      </c>
      <c r="U302" s="36">
        <f>SUMIFS(СВЦЭМ!$I$34:$I$777,СВЦЭМ!$A$34:$A$777,$A302,СВЦЭМ!$B$33:$B$776,U$296)+'СЕТ СН'!$F$13</f>
        <v>0</v>
      </c>
      <c r="V302" s="36">
        <f>SUMIFS(СВЦЭМ!$I$34:$I$777,СВЦЭМ!$A$34:$A$777,$A302,СВЦЭМ!$B$33:$B$776,V$296)+'СЕТ СН'!$F$13</f>
        <v>0</v>
      </c>
      <c r="W302" s="36">
        <f>SUMIFS(СВЦЭМ!$I$34:$I$777,СВЦЭМ!$A$34:$A$777,$A302,СВЦЭМ!$B$33:$B$776,W$296)+'СЕТ СН'!$F$13</f>
        <v>0</v>
      </c>
      <c r="X302" s="36">
        <f>SUMIFS(СВЦЭМ!$I$34:$I$777,СВЦЭМ!$A$34:$A$777,$A302,СВЦЭМ!$B$33:$B$776,X$296)+'СЕТ СН'!$F$13</f>
        <v>0</v>
      </c>
      <c r="Y302" s="36">
        <f>SUMIFS(СВЦЭМ!$I$34:$I$777,СВЦЭМ!$A$34:$A$777,$A302,СВЦЭМ!$B$33:$B$776,Y$296)+'СЕТ СН'!$F$13</f>
        <v>0</v>
      </c>
    </row>
    <row r="303" spans="1:27" ht="15.75" hidden="1" x14ac:dyDescent="0.2">
      <c r="A303" s="35">
        <f t="shared" si="8"/>
        <v>43531</v>
      </c>
      <c r="B303" s="36">
        <f>SUMIFS(СВЦЭМ!$I$34:$I$777,СВЦЭМ!$A$34:$A$777,$A303,СВЦЭМ!$B$33:$B$776,B$296)+'СЕТ СН'!$F$13</f>
        <v>0</v>
      </c>
      <c r="C303" s="36">
        <f>SUMIFS(СВЦЭМ!$I$34:$I$777,СВЦЭМ!$A$34:$A$777,$A303,СВЦЭМ!$B$33:$B$776,C$296)+'СЕТ СН'!$F$13</f>
        <v>0</v>
      </c>
      <c r="D303" s="36">
        <f>SUMIFS(СВЦЭМ!$I$34:$I$777,СВЦЭМ!$A$34:$A$777,$A303,СВЦЭМ!$B$33:$B$776,D$296)+'СЕТ СН'!$F$13</f>
        <v>0</v>
      </c>
      <c r="E303" s="36">
        <f>SUMIFS(СВЦЭМ!$I$34:$I$777,СВЦЭМ!$A$34:$A$777,$A303,СВЦЭМ!$B$33:$B$776,E$296)+'СЕТ СН'!$F$13</f>
        <v>0</v>
      </c>
      <c r="F303" s="36">
        <f>SUMIFS(СВЦЭМ!$I$34:$I$777,СВЦЭМ!$A$34:$A$777,$A303,СВЦЭМ!$B$33:$B$776,F$296)+'СЕТ СН'!$F$13</f>
        <v>0</v>
      </c>
      <c r="G303" s="36">
        <f>SUMIFS(СВЦЭМ!$I$34:$I$777,СВЦЭМ!$A$34:$A$777,$A303,СВЦЭМ!$B$33:$B$776,G$296)+'СЕТ СН'!$F$13</f>
        <v>0</v>
      </c>
      <c r="H303" s="36">
        <f>SUMIFS(СВЦЭМ!$I$34:$I$777,СВЦЭМ!$A$34:$A$777,$A303,СВЦЭМ!$B$33:$B$776,H$296)+'СЕТ СН'!$F$13</f>
        <v>0</v>
      </c>
      <c r="I303" s="36">
        <f>SUMIFS(СВЦЭМ!$I$34:$I$777,СВЦЭМ!$A$34:$A$777,$A303,СВЦЭМ!$B$33:$B$776,I$296)+'СЕТ СН'!$F$13</f>
        <v>0</v>
      </c>
      <c r="J303" s="36">
        <f>SUMIFS(СВЦЭМ!$I$34:$I$777,СВЦЭМ!$A$34:$A$777,$A303,СВЦЭМ!$B$33:$B$776,J$296)+'СЕТ СН'!$F$13</f>
        <v>0</v>
      </c>
      <c r="K303" s="36">
        <f>SUMIFS(СВЦЭМ!$I$34:$I$777,СВЦЭМ!$A$34:$A$777,$A303,СВЦЭМ!$B$33:$B$776,K$296)+'СЕТ СН'!$F$13</f>
        <v>0</v>
      </c>
      <c r="L303" s="36">
        <f>SUMIFS(СВЦЭМ!$I$34:$I$777,СВЦЭМ!$A$34:$A$777,$A303,СВЦЭМ!$B$33:$B$776,L$296)+'СЕТ СН'!$F$13</f>
        <v>0</v>
      </c>
      <c r="M303" s="36">
        <f>SUMIFS(СВЦЭМ!$I$34:$I$777,СВЦЭМ!$A$34:$A$777,$A303,СВЦЭМ!$B$33:$B$776,M$296)+'СЕТ СН'!$F$13</f>
        <v>0</v>
      </c>
      <c r="N303" s="36">
        <f>SUMIFS(СВЦЭМ!$I$34:$I$777,СВЦЭМ!$A$34:$A$777,$A303,СВЦЭМ!$B$33:$B$776,N$296)+'СЕТ СН'!$F$13</f>
        <v>0</v>
      </c>
      <c r="O303" s="36">
        <f>SUMIFS(СВЦЭМ!$I$34:$I$777,СВЦЭМ!$A$34:$A$777,$A303,СВЦЭМ!$B$33:$B$776,O$296)+'СЕТ СН'!$F$13</f>
        <v>0</v>
      </c>
      <c r="P303" s="36">
        <f>SUMIFS(СВЦЭМ!$I$34:$I$777,СВЦЭМ!$A$34:$A$777,$A303,СВЦЭМ!$B$33:$B$776,P$296)+'СЕТ СН'!$F$13</f>
        <v>0</v>
      </c>
      <c r="Q303" s="36">
        <f>SUMIFS(СВЦЭМ!$I$34:$I$777,СВЦЭМ!$A$34:$A$777,$A303,СВЦЭМ!$B$33:$B$776,Q$296)+'СЕТ СН'!$F$13</f>
        <v>0</v>
      </c>
      <c r="R303" s="36">
        <f>SUMIFS(СВЦЭМ!$I$34:$I$777,СВЦЭМ!$A$34:$A$777,$A303,СВЦЭМ!$B$33:$B$776,R$296)+'СЕТ СН'!$F$13</f>
        <v>0</v>
      </c>
      <c r="S303" s="36">
        <f>SUMIFS(СВЦЭМ!$I$34:$I$777,СВЦЭМ!$A$34:$A$777,$A303,СВЦЭМ!$B$33:$B$776,S$296)+'СЕТ СН'!$F$13</f>
        <v>0</v>
      </c>
      <c r="T303" s="36">
        <f>SUMIFS(СВЦЭМ!$I$34:$I$777,СВЦЭМ!$A$34:$A$777,$A303,СВЦЭМ!$B$33:$B$776,T$296)+'СЕТ СН'!$F$13</f>
        <v>0</v>
      </c>
      <c r="U303" s="36">
        <f>SUMIFS(СВЦЭМ!$I$34:$I$777,СВЦЭМ!$A$34:$A$777,$A303,СВЦЭМ!$B$33:$B$776,U$296)+'СЕТ СН'!$F$13</f>
        <v>0</v>
      </c>
      <c r="V303" s="36">
        <f>SUMIFS(СВЦЭМ!$I$34:$I$777,СВЦЭМ!$A$34:$A$777,$A303,СВЦЭМ!$B$33:$B$776,V$296)+'СЕТ СН'!$F$13</f>
        <v>0</v>
      </c>
      <c r="W303" s="36">
        <f>SUMIFS(СВЦЭМ!$I$34:$I$777,СВЦЭМ!$A$34:$A$777,$A303,СВЦЭМ!$B$33:$B$776,W$296)+'СЕТ СН'!$F$13</f>
        <v>0</v>
      </c>
      <c r="X303" s="36">
        <f>SUMIFS(СВЦЭМ!$I$34:$I$777,СВЦЭМ!$A$34:$A$777,$A303,СВЦЭМ!$B$33:$B$776,X$296)+'СЕТ СН'!$F$13</f>
        <v>0</v>
      </c>
      <c r="Y303" s="36">
        <f>SUMIFS(СВЦЭМ!$I$34:$I$777,СВЦЭМ!$A$34:$A$777,$A303,СВЦЭМ!$B$33:$B$776,Y$296)+'СЕТ СН'!$F$13</f>
        <v>0</v>
      </c>
    </row>
    <row r="304" spans="1:27" ht="15.75" hidden="1" x14ac:dyDescent="0.2">
      <c r="A304" s="35">
        <f t="shared" si="8"/>
        <v>43532</v>
      </c>
      <c r="B304" s="36">
        <f>SUMIFS(СВЦЭМ!$I$34:$I$777,СВЦЭМ!$A$34:$A$777,$A304,СВЦЭМ!$B$33:$B$776,B$296)+'СЕТ СН'!$F$13</f>
        <v>0</v>
      </c>
      <c r="C304" s="36">
        <f>SUMIFS(СВЦЭМ!$I$34:$I$777,СВЦЭМ!$A$34:$A$777,$A304,СВЦЭМ!$B$33:$B$776,C$296)+'СЕТ СН'!$F$13</f>
        <v>0</v>
      </c>
      <c r="D304" s="36">
        <f>SUMIFS(СВЦЭМ!$I$34:$I$777,СВЦЭМ!$A$34:$A$777,$A304,СВЦЭМ!$B$33:$B$776,D$296)+'СЕТ СН'!$F$13</f>
        <v>0</v>
      </c>
      <c r="E304" s="36">
        <f>SUMIFS(СВЦЭМ!$I$34:$I$777,СВЦЭМ!$A$34:$A$777,$A304,СВЦЭМ!$B$33:$B$776,E$296)+'СЕТ СН'!$F$13</f>
        <v>0</v>
      </c>
      <c r="F304" s="36">
        <f>SUMIFS(СВЦЭМ!$I$34:$I$777,СВЦЭМ!$A$34:$A$777,$A304,СВЦЭМ!$B$33:$B$776,F$296)+'СЕТ СН'!$F$13</f>
        <v>0</v>
      </c>
      <c r="G304" s="36">
        <f>SUMIFS(СВЦЭМ!$I$34:$I$777,СВЦЭМ!$A$34:$A$777,$A304,СВЦЭМ!$B$33:$B$776,G$296)+'СЕТ СН'!$F$13</f>
        <v>0</v>
      </c>
      <c r="H304" s="36">
        <f>SUMIFS(СВЦЭМ!$I$34:$I$777,СВЦЭМ!$A$34:$A$777,$A304,СВЦЭМ!$B$33:$B$776,H$296)+'СЕТ СН'!$F$13</f>
        <v>0</v>
      </c>
      <c r="I304" s="36">
        <f>SUMIFS(СВЦЭМ!$I$34:$I$777,СВЦЭМ!$A$34:$A$777,$A304,СВЦЭМ!$B$33:$B$776,I$296)+'СЕТ СН'!$F$13</f>
        <v>0</v>
      </c>
      <c r="J304" s="36">
        <f>SUMIFS(СВЦЭМ!$I$34:$I$777,СВЦЭМ!$A$34:$A$777,$A304,СВЦЭМ!$B$33:$B$776,J$296)+'СЕТ СН'!$F$13</f>
        <v>0</v>
      </c>
      <c r="K304" s="36">
        <f>SUMIFS(СВЦЭМ!$I$34:$I$777,СВЦЭМ!$A$34:$A$777,$A304,СВЦЭМ!$B$33:$B$776,K$296)+'СЕТ СН'!$F$13</f>
        <v>0</v>
      </c>
      <c r="L304" s="36">
        <f>SUMIFS(СВЦЭМ!$I$34:$I$777,СВЦЭМ!$A$34:$A$777,$A304,СВЦЭМ!$B$33:$B$776,L$296)+'СЕТ СН'!$F$13</f>
        <v>0</v>
      </c>
      <c r="M304" s="36">
        <f>SUMIFS(СВЦЭМ!$I$34:$I$777,СВЦЭМ!$A$34:$A$777,$A304,СВЦЭМ!$B$33:$B$776,M$296)+'СЕТ СН'!$F$13</f>
        <v>0</v>
      </c>
      <c r="N304" s="36">
        <f>SUMIFS(СВЦЭМ!$I$34:$I$777,СВЦЭМ!$A$34:$A$777,$A304,СВЦЭМ!$B$33:$B$776,N$296)+'СЕТ СН'!$F$13</f>
        <v>0</v>
      </c>
      <c r="O304" s="36">
        <f>SUMIFS(СВЦЭМ!$I$34:$I$777,СВЦЭМ!$A$34:$A$777,$A304,СВЦЭМ!$B$33:$B$776,O$296)+'СЕТ СН'!$F$13</f>
        <v>0</v>
      </c>
      <c r="P304" s="36">
        <f>SUMIFS(СВЦЭМ!$I$34:$I$777,СВЦЭМ!$A$34:$A$777,$A304,СВЦЭМ!$B$33:$B$776,P$296)+'СЕТ СН'!$F$13</f>
        <v>0</v>
      </c>
      <c r="Q304" s="36">
        <f>SUMIFS(СВЦЭМ!$I$34:$I$777,СВЦЭМ!$A$34:$A$777,$A304,СВЦЭМ!$B$33:$B$776,Q$296)+'СЕТ СН'!$F$13</f>
        <v>0</v>
      </c>
      <c r="R304" s="36">
        <f>SUMIFS(СВЦЭМ!$I$34:$I$777,СВЦЭМ!$A$34:$A$777,$A304,СВЦЭМ!$B$33:$B$776,R$296)+'СЕТ СН'!$F$13</f>
        <v>0</v>
      </c>
      <c r="S304" s="36">
        <f>SUMIFS(СВЦЭМ!$I$34:$I$777,СВЦЭМ!$A$34:$A$777,$A304,СВЦЭМ!$B$33:$B$776,S$296)+'СЕТ СН'!$F$13</f>
        <v>0</v>
      </c>
      <c r="T304" s="36">
        <f>SUMIFS(СВЦЭМ!$I$34:$I$777,СВЦЭМ!$A$34:$A$777,$A304,СВЦЭМ!$B$33:$B$776,T$296)+'СЕТ СН'!$F$13</f>
        <v>0</v>
      </c>
      <c r="U304" s="36">
        <f>SUMIFS(СВЦЭМ!$I$34:$I$777,СВЦЭМ!$A$34:$A$777,$A304,СВЦЭМ!$B$33:$B$776,U$296)+'СЕТ СН'!$F$13</f>
        <v>0</v>
      </c>
      <c r="V304" s="36">
        <f>SUMIFS(СВЦЭМ!$I$34:$I$777,СВЦЭМ!$A$34:$A$777,$A304,СВЦЭМ!$B$33:$B$776,V$296)+'СЕТ СН'!$F$13</f>
        <v>0</v>
      </c>
      <c r="W304" s="36">
        <f>SUMIFS(СВЦЭМ!$I$34:$I$777,СВЦЭМ!$A$34:$A$777,$A304,СВЦЭМ!$B$33:$B$776,W$296)+'СЕТ СН'!$F$13</f>
        <v>0</v>
      </c>
      <c r="X304" s="36">
        <f>SUMIFS(СВЦЭМ!$I$34:$I$777,СВЦЭМ!$A$34:$A$777,$A304,СВЦЭМ!$B$33:$B$776,X$296)+'СЕТ СН'!$F$13</f>
        <v>0</v>
      </c>
      <c r="Y304" s="36">
        <f>SUMIFS(СВЦЭМ!$I$34:$I$777,СВЦЭМ!$A$34:$A$777,$A304,СВЦЭМ!$B$33:$B$776,Y$296)+'СЕТ СН'!$F$13</f>
        <v>0</v>
      </c>
    </row>
    <row r="305" spans="1:25" ht="15.75" hidden="1" x14ac:dyDescent="0.2">
      <c r="A305" s="35">
        <f t="shared" si="8"/>
        <v>43533</v>
      </c>
      <c r="B305" s="36">
        <f>SUMIFS(СВЦЭМ!$I$34:$I$777,СВЦЭМ!$A$34:$A$777,$A305,СВЦЭМ!$B$33:$B$776,B$296)+'СЕТ СН'!$F$13</f>
        <v>0</v>
      </c>
      <c r="C305" s="36">
        <f>SUMIFS(СВЦЭМ!$I$34:$I$777,СВЦЭМ!$A$34:$A$777,$A305,СВЦЭМ!$B$33:$B$776,C$296)+'СЕТ СН'!$F$13</f>
        <v>0</v>
      </c>
      <c r="D305" s="36">
        <f>SUMIFS(СВЦЭМ!$I$34:$I$777,СВЦЭМ!$A$34:$A$777,$A305,СВЦЭМ!$B$33:$B$776,D$296)+'СЕТ СН'!$F$13</f>
        <v>0</v>
      </c>
      <c r="E305" s="36">
        <f>SUMIFS(СВЦЭМ!$I$34:$I$777,СВЦЭМ!$A$34:$A$777,$A305,СВЦЭМ!$B$33:$B$776,E$296)+'СЕТ СН'!$F$13</f>
        <v>0</v>
      </c>
      <c r="F305" s="36">
        <f>SUMIFS(СВЦЭМ!$I$34:$I$777,СВЦЭМ!$A$34:$A$777,$A305,СВЦЭМ!$B$33:$B$776,F$296)+'СЕТ СН'!$F$13</f>
        <v>0</v>
      </c>
      <c r="G305" s="36">
        <f>SUMIFS(СВЦЭМ!$I$34:$I$777,СВЦЭМ!$A$34:$A$777,$A305,СВЦЭМ!$B$33:$B$776,G$296)+'СЕТ СН'!$F$13</f>
        <v>0</v>
      </c>
      <c r="H305" s="36">
        <f>SUMIFS(СВЦЭМ!$I$34:$I$777,СВЦЭМ!$A$34:$A$777,$A305,СВЦЭМ!$B$33:$B$776,H$296)+'СЕТ СН'!$F$13</f>
        <v>0</v>
      </c>
      <c r="I305" s="36">
        <f>SUMIFS(СВЦЭМ!$I$34:$I$777,СВЦЭМ!$A$34:$A$777,$A305,СВЦЭМ!$B$33:$B$776,I$296)+'СЕТ СН'!$F$13</f>
        <v>0</v>
      </c>
      <c r="J305" s="36">
        <f>SUMIFS(СВЦЭМ!$I$34:$I$777,СВЦЭМ!$A$34:$A$777,$A305,СВЦЭМ!$B$33:$B$776,J$296)+'СЕТ СН'!$F$13</f>
        <v>0</v>
      </c>
      <c r="K305" s="36">
        <f>SUMIFS(СВЦЭМ!$I$34:$I$777,СВЦЭМ!$A$34:$A$777,$A305,СВЦЭМ!$B$33:$B$776,K$296)+'СЕТ СН'!$F$13</f>
        <v>0</v>
      </c>
      <c r="L305" s="36">
        <f>SUMIFS(СВЦЭМ!$I$34:$I$777,СВЦЭМ!$A$34:$A$777,$A305,СВЦЭМ!$B$33:$B$776,L$296)+'СЕТ СН'!$F$13</f>
        <v>0</v>
      </c>
      <c r="M305" s="36">
        <f>SUMIFS(СВЦЭМ!$I$34:$I$777,СВЦЭМ!$A$34:$A$777,$A305,СВЦЭМ!$B$33:$B$776,M$296)+'СЕТ СН'!$F$13</f>
        <v>0</v>
      </c>
      <c r="N305" s="36">
        <f>SUMIFS(СВЦЭМ!$I$34:$I$777,СВЦЭМ!$A$34:$A$777,$A305,СВЦЭМ!$B$33:$B$776,N$296)+'СЕТ СН'!$F$13</f>
        <v>0</v>
      </c>
      <c r="O305" s="36">
        <f>SUMIFS(СВЦЭМ!$I$34:$I$777,СВЦЭМ!$A$34:$A$777,$A305,СВЦЭМ!$B$33:$B$776,O$296)+'СЕТ СН'!$F$13</f>
        <v>0</v>
      </c>
      <c r="P305" s="36">
        <f>SUMIFS(СВЦЭМ!$I$34:$I$777,СВЦЭМ!$A$34:$A$777,$A305,СВЦЭМ!$B$33:$B$776,P$296)+'СЕТ СН'!$F$13</f>
        <v>0</v>
      </c>
      <c r="Q305" s="36">
        <f>SUMIFS(СВЦЭМ!$I$34:$I$777,СВЦЭМ!$A$34:$A$777,$A305,СВЦЭМ!$B$33:$B$776,Q$296)+'СЕТ СН'!$F$13</f>
        <v>0</v>
      </c>
      <c r="R305" s="36">
        <f>SUMIFS(СВЦЭМ!$I$34:$I$777,СВЦЭМ!$A$34:$A$777,$A305,СВЦЭМ!$B$33:$B$776,R$296)+'СЕТ СН'!$F$13</f>
        <v>0</v>
      </c>
      <c r="S305" s="36">
        <f>SUMIFS(СВЦЭМ!$I$34:$I$777,СВЦЭМ!$A$34:$A$777,$A305,СВЦЭМ!$B$33:$B$776,S$296)+'СЕТ СН'!$F$13</f>
        <v>0</v>
      </c>
      <c r="T305" s="36">
        <f>SUMIFS(СВЦЭМ!$I$34:$I$777,СВЦЭМ!$A$34:$A$777,$A305,СВЦЭМ!$B$33:$B$776,T$296)+'СЕТ СН'!$F$13</f>
        <v>0</v>
      </c>
      <c r="U305" s="36">
        <f>SUMIFS(СВЦЭМ!$I$34:$I$777,СВЦЭМ!$A$34:$A$777,$A305,СВЦЭМ!$B$33:$B$776,U$296)+'СЕТ СН'!$F$13</f>
        <v>0</v>
      </c>
      <c r="V305" s="36">
        <f>SUMIFS(СВЦЭМ!$I$34:$I$777,СВЦЭМ!$A$34:$A$777,$A305,СВЦЭМ!$B$33:$B$776,V$296)+'СЕТ СН'!$F$13</f>
        <v>0</v>
      </c>
      <c r="W305" s="36">
        <f>SUMIFS(СВЦЭМ!$I$34:$I$777,СВЦЭМ!$A$34:$A$777,$A305,СВЦЭМ!$B$33:$B$776,W$296)+'СЕТ СН'!$F$13</f>
        <v>0</v>
      </c>
      <c r="X305" s="36">
        <f>SUMIFS(СВЦЭМ!$I$34:$I$777,СВЦЭМ!$A$34:$A$777,$A305,СВЦЭМ!$B$33:$B$776,X$296)+'СЕТ СН'!$F$13</f>
        <v>0</v>
      </c>
      <c r="Y305" s="36">
        <f>SUMIFS(СВЦЭМ!$I$34:$I$777,СВЦЭМ!$A$34:$A$777,$A305,СВЦЭМ!$B$33:$B$776,Y$296)+'СЕТ СН'!$F$13</f>
        <v>0</v>
      </c>
    </row>
    <row r="306" spans="1:25" ht="15.75" hidden="1" x14ac:dyDescent="0.2">
      <c r="A306" s="35">
        <f t="shared" si="8"/>
        <v>43534</v>
      </c>
      <c r="B306" s="36">
        <f>SUMIFS(СВЦЭМ!$I$34:$I$777,СВЦЭМ!$A$34:$A$777,$A306,СВЦЭМ!$B$33:$B$776,B$296)+'СЕТ СН'!$F$13</f>
        <v>0</v>
      </c>
      <c r="C306" s="36">
        <f>SUMIFS(СВЦЭМ!$I$34:$I$777,СВЦЭМ!$A$34:$A$777,$A306,СВЦЭМ!$B$33:$B$776,C$296)+'СЕТ СН'!$F$13</f>
        <v>0</v>
      </c>
      <c r="D306" s="36">
        <f>SUMIFS(СВЦЭМ!$I$34:$I$777,СВЦЭМ!$A$34:$A$777,$A306,СВЦЭМ!$B$33:$B$776,D$296)+'СЕТ СН'!$F$13</f>
        <v>0</v>
      </c>
      <c r="E306" s="36">
        <f>SUMIFS(СВЦЭМ!$I$34:$I$777,СВЦЭМ!$A$34:$A$777,$A306,СВЦЭМ!$B$33:$B$776,E$296)+'СЕТ СН'!$F$13</f>
        <v>0</v>
      </c>
      <c r="F306" s="36">
        <f>SUMIFS(СВЦЭМ!$I$34:$I$777,СВЦЭМ!$A$34:$A$777,$A306,СВЦЭМ!$B$33:$B$776,F$296)+'СЕТ СН'!$F$13</f>
        <v>0</v>
      </c>
      <c r="G306" s="36">
        <f>SUMIFS(СВЦЭМ!$I$34:$I$777,СВЦЭМ!$A$34:$A$777,$A306,СВЦЭМ!$B$33:$B$776,G$296)+'СЕТ СН'!$F$13</f>
        <v>0</v>
      </c>
      <c r="H306" s="36">
        <f>SUMIFS(СВЦЭМ!$I$34:$I$777,СВЦЭМ!$A$34:$A$777,$A306,СВЦЭМ!$B$33:$B$776,H$296)+'СЕТ СН'!$F$13</f>
        <v>0</v>
      </c>
      <c r="I306" s="36">
        <f>SUMIFS(СВЦЭМ!$I$34:$I$777,СВЦЭМ!$A$34:$A$777,$A306,СВЦЭМ!$B$33:$B$776,I$296)+'СЕТ СН'!$F$13</f>
        <v>0</v>
      </c>
      <c r="J306" s="36">
        <f>SUMIFS(СВЦЭМ!$I$34:$I$777,СВЦЭМ!$A$34:$A$777,$A306,СВЦЭМ!$B$33:$B$776,J$296)+'СЕТ СН'!$F$13</f>
        <v>0</v>
      </c>
      <c r="K306" s="36">
        <f>SUMIFS(СВЦЭМ!$I$34:$I$777,СВЦЭМ!$A$34:$A$777,$A306,СВЦЭМ!$B$33:$B$776,K$296)+'СЕТ СН'!$F$13</f>
        <v>0</v>
      </c>
      <c r="L306" s="36">
        <f>SUMIFS(СВЦЭМ!$I$34:$I$777,СВЦЭМ!$A$34:$A$777,$A306,СВЦЭМ!$B$33:$B$776,L$296)+'СЕТ СН'!$F$13</f>
        <v>0</v>
      </c>
      <c r="M306" s="36">
        <f>SUMIFS(СВЦЭМ!$I$34:$I$777,СВЦЭМ!$A$34:$A$777,$A306,СВЦЭМ!$B$33:$B$776,M$296)+'СЕТ СН'!$F$13</f>
        <v>0</v>
      </c>
      <c r="N306" s="36">
        <f>SUMIFS(СВЦЭМ!$I$34:$I$777,СВЦЭМ!$A$34:$A$777,$A306,СВЦЭМ!$B$33:$B$776,N$296)+'СЕТ СН'!$F$13</f>
        <v>0</v>
      </c>
      <c r="O306" s="36">
        <f>SUMIFS(СВЦЭМ!$I$34:$I$777,СВЦЭМ!$A$34:$A$777,$A306,СВЦЭМ!$B$33:$B$776,O$296)+'СЕТ СН'!$F$13</f>
        <v>0</v>
      </c>
      <c r="P306" s="36">
        <f>SUMIFS(СВЦЭМ!$I$34:$I$777,СВЦЭМ!$A$34:$A$777,$A306,СВЦЭМ!$B$33:$B$776,P$296)+'СЕТ СН'!$F$13</f>
        <v>0</v>
      </c>
      <c r="Q306" s="36">
        <f>SUMIFS(СВЦЭМ!$I$34:$I$777,СВЦЭМ!$A$34:$A$777,$A306,СВЦЭМ!$B$33:$B$776,Q$296)+'СЕТ СН'!$F$13</f>
        <v>0</v>
      </c>
      <c r="R306" s="36">
        <f>SUMIFS(СВЦЭМ!$I$34:$I$777,СВЦЭМ!$A$34:$A$777,$A306,СВЦЭМ!$B$33:$B$776,R$296)+'СЕТ СН'!$F$13</f>
        <v>0</v>
      </c>
      <c r="S306" s="36">
        <f>SUMIFS(СВЦЭМ!$I$34:$I$777,СВЦЭМ!$A$34:$A$777,$A306,СВЦЭМ!$B$33:$B$776,S$296)+'СЕТ СН'!$F$13</f>
        <v>0</v>
      </c>
      <c r="T306" s="36">
        <f>SUMIFS(СВЦЭМ!$I$34:$I$777,СВЦЭМ!$A$34:$A$777,$A306,СВЦЭМ!$B$33:$B$776,T$296)+'СЕТ СН'!$F$13</f>
        <v>0</v>
      </c>
      <c r="U306" s="36">
        <f>SUMIFS(СВЦЭМ!$I$34:$I$777,СВЦЭМ!$A$34:$A$777,$A306,СВЦЭМ!$B$33:$B$776,U$296)+'СЕТ СН'!$F$13</f>
        <v>0</v>
      </c>
      <c r="V306" s="36">
        <f>SUMIFS(СВЦЭМ!$I$34:$I$777,СВЦЭМ!$A$34:$A$777,$A306,СВЦЭМ!$B$33:$B$776,V$296)+'СЕТ СН'!$F$13</f>
        <v>0</v>
      </c>
      <c r="W306" s="36">
        <f>SUMIFS(СВЦЭМ!$I$34:$I$777,СВЦЭМ!$A$34:$A$777,$A306,СВЦЭМ!$B$33:$B$776,W$296)+'СЕТ СН'!$F$13</f>
        <v>0</v>
      </c>
      <c r="X306" s="36">
        <f>SUMIFS(СВЦЭМ!$I$34:$I$777,СВЦЭМ!$A$34:$A$777,$A306,СВЦЭМ!$B$33:$B$776,X$296)+'СЕТ СН'!$F$13</f>
        <v>0</v>
      </c>
      <c r="Y306" s="36">
        <f>SUMIFS(СВЦЭМ!$I$34:$I$777,СВЦЭМ!$A$34:$A$777,$A306,СВЦЭМ!$B$33:$B$776,Y$296)+'СЕТ СН'!$F$13</f>
        <v>0</v>
      </c>
    </row>
    <row r="307" spans="1:25" ht="15.75" hidden="1" x14ac:dyDescent="0.2">
      <c r="A307" s="35">
        <f t="shared" si="8"/>
        <v>43535</v>
      </c>
      <c r="B307" s="36">
        <f>SUMIFS(СВЦЭМ!$I$34:$I$777,СВЦЭМ!$A$34:$A$777,$A307,СВЦЭМ!$B$33:$B$776,B$296)+'СЕТ СН'!$F$13</f>
        <v>0</v>
      </c>
      <c r="C307" s="36">
        <f>SUMIFS(СВЦЭМ!$I$34:$I$777,СВЦЭМ!$A$34:$A$777,$A307,СВЦЭМ!$B$33:$B$776,C$296)+'СЕТ СН'!$F$13</f>
        <v>0</v>
      </c>
      <c r="D307" s="36">
        <f>SUMIFS(СВЦЭМ!$I$34:$I$777,СВЦЭМ!$A$34:$A$777,$A307,СВЦЭМ!$B$33:$B$776,D$296)+'СЕТ СН'!$F$13</f>
        <v>0</v>
      </c>
      <c r="E307" s="36">
        <f>SUMIFS(СВЦЭМ!$I$34:$I$777,СВЦЭМ!$A$34:$A$777,$A307,СВЦЭМ!$B$33:$B$776,E$296)+'СЕТ СН'!$F$13</f>
        <v>0</v>
      </c>
      <c r="F307" s="36">
        <f>SUMIFS(СВЦЭМ!$I$34:$I$777,СВЦЭМ!$A$34:$A$777,$A307,СВЦЭМ!$B$33:$B$776,F$296)+'СЕТ СН'!$F$13</f>
        <v>0</v>
      </c>
      <c r="G307" s="36">
        <f>SUMIFS(СВЦЭМ!$I$34:$I$777,СВЦЭМ!$A$34:$A$777,$A307,СВЦЭМ!$B$33:$B$776,G$296)+'СЕТ СН'!$F$13</f>
        <v>0</v>
      </c>
      <c r="H307" s="36">
        <f>SUMIFS(СВЦЭМ!$I$34:$I$777,СВЦЭМ!$A$34:$A$777,$A307,СВЦЭМ!$B$33:$B$776,H$296)+'СЕТ СН'!$F$13</f>
        <v>0</v>
      </c>
      <c r="I307" s="36">
        <f>SUMIFS(СВЦЭМ!$I$34:$I$777,СВЦЭМ!$A$34:$A$777,$A307,СВЦЭМ!$B$33:$B$776,I$296)+'СЕТ СН'!$F$13</f>
        <v>0</v>
      </c>
      <c r="J307" s="36">
        <f>SUMIFS(СВЦЭМ!$I$34:$I$777,СВЦЭМ!$A$34:$A$777,$A307,СВЦЭМ!$B$33:$B$776,J$296)+'СЕТ СН'!$F$13</f>
        <v>0</v>
      </c>
      <c r="K307" s="36">
        <f>SUMIFS(СВЦЭМ!$I$34:$I$777,СВЦЭМ!$A$34:$A$777,$A307,СВЦЭМ!$B$33:$B$776,K$296)+'СЕТ СН'!$F$13</f>
        <v>0</v>
      </c>
      <c r="L307" s="36">
        <f>SUMIFS(СВЦЭМ!$I$34:$I$777,СВЦЭМ!$A$34:$A$777,$A307,СВЦЭМ!$B$33:$B$776,L$296)+'СЕТ СН'!$F$13</f>
        <v>0</v>
      </c>
      <c r="M307" s="36">
        <f>SUMIFS(СВЦЭМ!$I$34:$I$777,СВЦЭМ!$A$34:$A$777,$A307,СВЦЭМ!$B$33:$B$776,M$296)+'СЕТ СН'!$F$13</f>
        <v>0</v>
      </c>
      <c r="N307" s="36">
        <f>SUMIFS(СВЦЭМ!$I$34:$I$777,СВЦЭМ!$A$34:$A$777,$A307,СВЦЭМ!$B$33:$B$776,N$296)+'СЕТ СН'!$F$13</f>
        <v>0</v>
      </c>
      <c r="O307" s="36">
        <f>SUMIFS(СВЦЭМ!$I$34:$I$777,СВЦЭМ!$A$34:$A$777,$A307,СВЦЭМ!$B$33:$B$776,O$296)+'СЕТ СН'!$F$13</f>
        <v>0</v>
      </c>
      <c r="P307" s="36">
        <f>SUMIFS(СВЦЭМ!$I$34:$I$777,СВЦЭМ!$A$34:$A$777,$A307,СВЦЭМ!$B$33:$B$776,P$296)+'СЕТ СН'!$F$13</f>
        <v>0</v>
      </c>
      <c r="Q307" s="36">
        <f>SUMIFS(СВЦЭМ!$I$34:$I$777,СВЦЭМ!$A$34:$A$777,$A307,СВЦЭМ!$B$33:$B$776,Q$296)+'СЕТ СН'!$F$13</f>
        <v>0</v>
      </c>
      <c r="R307" s="36">
        <f>SUMIFS(СВЦЭМ!$I$34:$I$777,СВЦЭМ!$A$34:$A$777,$A307,СВЦЭМ!$B$33:$B$776,R$296)+'СЕТ СН'!$F$13</f>
        <v>0</v>
      </c>
      <c r="S307" s="36">
        <f>SUMIFS(СВЦЭМ!$I$34:$I$777,СВЦЭМ!$A$34:$A$777,$A307,СВЦЭМ!$B$33:$B$776,S$296)+'СЕТ СН'!$F$13</f>
        <v>0</v>
      </c>
      <c r="T307" s="36">
        <f>SUMIFS(СВЦЭМ!$I$34:$I$777,СВЦЭМ!$A$34:$A$777,$A307,СВЦЭМ!$B$33:$B$776,T$296)+'СЕТ СН'!$F$13</f>
        <v>0</v>
      </c>
      <c r="U307" s="36">
        <f>SUMIFS(СВЦЭМ!$I$34:$I$777,СВЦЭМ!$A$34:$A$777,$A307,СВЦЭМ!$B$33:$B$776,U$296)+'СЕТ СН'!$F$13</f>
        <v>0</v>
      </c>
      <c r="V307" s="36">
        <f>SUMIFS(СВЦЭМ!$I$34:$I$777,СВЦЭМ!$A$34:$A$777,$A307,СВЦЭМ!$B$33:$B$776,V$296)+'СЕТ СН'!$F$13</f>
        <v>0</v>
      </c>
      <c r="W307" s="36">
        <f>SUMIFS(СВЦЭМ!$I$34:$I$777,СВЦЭМ!$A$34:$A$777,$A307,СВЦЭМ!$B$33:$B$776,W$296)+'СЕТ СН'!$F$13</f>
        <v>0</v>
      </c>
      <c r="X307" s="36">
        <f>SUMIFS(СВЦЭМ!$I$34:$I$777,СВЦЭМ!$A$34:$A$777,$A307,СВЦЭМ!$B$33:$B$776,X$296)+'СЕТ СН'!$F$13</f>
        <v>0</v>
      </c>
      <c r="Y307" s="36">
        <f>SUMIFS(СВЦЭМ!$I$34:$I$777,СВЦЭМ!$A$34:$A$777,$A307,СВЦЭМ!$B$33:$B$776,Y$296)+'СЕТ СН'!$F$13</f>
        <v>0</v>
      </c>
    </row>
    <row r="308" spans="1:25" ht="15.75" hidden="1" x14ac:dyDescent="0.2">
      <c r="A308" s="35">
        <f t="shared" si="8"/>
        <v>43536</v>
      </c>
      <c r="B308" s="36">
        <f>SUMIFS(СВЦЭМ!$I$34:$I$777,СВЦЭМ!$A$34:$A$777,$A308,СВЦЭМ!$B$33:$B$776,B$296)+'СЕТ СН'!$F$13</f>
        <v>0</v>
      </c>
      <c r="C308" s="36">
        <f>SUMIFS(СВЦЭМ!$I$34:$I$777,СВЦЭМ!$A$34:$A$777,$A308,СВЦЭМ!$B$33:$B$776,C$296)+'СЕТ СН'!$F$13</f>
        <v>0</v>
      </c>
      <c r="D308" s="36">
        <f>SUMIFS(СВЦЭМ!$I$34:$I$777,СВЦЭМ!$A$34:$A$777,$A308,СВЦЭМ!$B$33:$B$776,D$296)+'СЕТ СН'!$F$13</f>
        <v>0</v>
      </c>
      <c r="E308" s="36">
        <f>SUMIFS(СВЦЭМ!$I$34:$I$777,СВЦЭМ!$A$34:$A$777,$A308,СВЦЭМ!$B$33:$B$776,E$296)+'СЕТ СН'!$F$13</f>
        <v>0</v>
      </c>
      <c r="F308" s="36">
        <f>SUMIFS(СВЦЭМ!$I$34:$I$777,СВЦЭМ!$A$34:$A$777,$A308,СВЦЭМ!$B$33:$B$776,F$296)+'СЕТ СН'!$F$13</f>
        <v>0</v>
      </c>
      <c r="G308" s="36">
        <f>SUMIFS(СВЦЭМ!$I$34:$I$777,СВЦЭМ!$A$34:$A$777,$A308,СВЦЭМ!$B$33:$B$776,G$296)+'СЕТ СН'!$F$13</f>
        <v>0</v>
      </c>
      <c r="H308" s="36">
        <f>SUMIFS(СВЦЭМ!$I$34:$I$777,СВЦЭМ!$A$34:$A$777,$A308,СВЦЭМ!$B$33:$B$776,H$296)+'СЕТ СН'!$F$13</f>
        <v>0</v>
      </c>
      <c r="I308" s="36">
        <f>SUMIFS(СВЦЭМ!$I$34:$I$777,СВЦЭМ!$A$34:$A$777,$A308,СВЦЭМ!$B$33:$B$776,I$296)+'СЕТ СН'!$F$13</f>
        <v>0</v>
      </c>
      <c r="J308" s="36">
        <f>SUMIFS(СВЦЭМ!$I$34:$I$777,СВЦЭМ!$A$34:$A$777,$A308,СВЦЭМ!$B$33:$B$776,J$296)+'СЕТ СН'!$F$13</f>
        <v>0</v>
      </c>
      <c r="K308" s="36">
        <f>SUMIFS(СВЦЭМ!$I$34:$I$777,СВЦЭМ!$A$34:$A$777,$A308,СВЦЭМ!$B$33:$B$776,K$296)+'СЕТ СН'!$F$13</f>
        <v>0</v>
      </c>
      <c r="L308" s="36">
        <f>SUMIFS(СВЦЭМ!$I$34:$I$777,СВЦЭМ!$A$34:$A$777,$A308,СВЦЭМ!$B$33:$B$776,L$296)+'СЕТ СН'!$F$13</f>
        <v>0</v>
      </c>
      <c r="M308" s="36">
        <f>SUMIFS(СВЦЭМ!$I$34:$I$777,СВЦЭМ!$A$34:$A$777,$A308,СВЦЭМ!$B$33:$B$776,M$296)+'СЕТ СН'!$F$13</f>
        <v>0</v>
      </c>
      <c r="N308" s="36">
        <f>SUMIFS(СВЦЭМ!$I$34:$I$777,СВЦЭМ!$A$34:$A$777,$A308,СВЦЭМ!$B$33:$B$776,N$296)+'СЕТ СН'!$F$13</f>
        <v>0</v>
      </c>
      <c r="O308" s="36">
        <f>SUMIFS(СВЦЭМ!$I$34:$I$777,СВЦЭМ!$A$34:$A$777,$A308,СВЦЭМ!$B$33:$B$776,O$296)+'СЕТ СН'!$F$13</f>
        <v>0</v>
      </c>
      <c r="P308" s="36">
        <f>SUMIFS(СВЦЭМ!$I$34:$I$777,СВЦЭМ!$A$34:$A$777,$A308,СВЦЭМ!$B$33:$B$776,P$296)+'СЕТ СН'!$F$13</f>
        <v>0</v>
      </c>
      <c r="Q308" s="36">
        <f>SUMIFS(СВЦЭМ!$I$34:$I$777,СВЦЭМ!$A$34:$A$777,$A308,СВЦЭМ!$B$33:$B$776,Q$296)+'СЕТ СН'!$F$13</f>
        <v>0</v>
      </c>
      <c r="R308" s="36">
        <f>SUMIFS(СВЦЭМ!$I$34:$I$777,СВЦЭМ!$A$34:$A$777,$A308,СВЦЭМ!$B$33:$B$776,R$296)+'СЕТ СН'!$F$13</f>
        <v>0</v>
      </c>
      <c r="S308" s="36">
        <f>SUMIFS(СВЦЭМ!$I$34:$I$777,СВЦЭМ!$A$34:$A$777,$A308,СВЦЭМ!$B$33:$B$776,S$296)+'СЕТ СН'!$F$13</f>
        <v>0</v>
      </c>
      <c r="T308" s="36">
        <f>SUMIFS(СВЦЭМ!$I$34:$I$777,СВЦЭМ!$A$34:$A$777,$A308,СВЦЭМ!$B$33:$B$776,T$296)+'СЕТ СН'!$F$13</f>
        <v>0</v>
      </c>
      <c r="U308" s="36">
        <f>SUMIFS(СВЦЭМ!$I$34:$I$777,СВЦЭМ!$A$34:$A$777,$A308,СВЦЭМ!$B$33:$B$776,U$296)+'СЕТ СН'!$F$13</f>
        <v>0</v>
      </c>
      <c r="V308" s="36">
        <f>SUMIFS(СВЦЭМ!$I$34:$I$777,СВЦЭМ!$A$34:$A$777,$A308,СВЦЭМ!$B$33:$B$776,V$296)+'СЕТ СН'!$F$13</f>
        <v>0</v>
      </c>
      <c r="W308" s="36">
        <f>SUMIFS(СВЦЭМ!$I$34:$I$777,СВЦЭМ!$A$34:$A$777,$A308,СВЦЭМ!$B$33:$B$776,W$296)+'СЕТ СН'!$F$13</f>
        <v>0</v>
      </c>
      <c r="X308" s="36">
        <f>SUMIFS(СВЦЭМ!$I$34:$I$777,СВЦЭМ!$A$34:$A$777,$A308,СВЦЭМ!$B$33:$B$776,X$296)+'СЕТ СН'!$F$13</f>
        <v>0</v>
      </c>
      <c r="Y308" s="36">
        <f>SUMIFS(СВЦЭМ!$I$34:$I$777,СВЦЭМ!$A$34:$A$777,$A308,СВЦЭМ!$B$33:$B$776,Y$296)+'СЕТ СН'!$F$13</f>
        <v>0</v>
      </c>
    </row>
    <row r="309" spans="1:25" ht="15.75" hidden="1" x14ac:dyDescent="0.2">
      <c r="A309" s="35">
        <f t="shared" si="8"/>
        <v>43537</v>
      </c>
      <c r="B309" s="36">
        <f>SUMIFS(СВЦЭМ!$I$34:$I$777,СВЦЭМ!$A$34:$A$777,$A309,СВЦЭМ!$B$33:$B$776,B$296)+'СЕТ СН'!$F$13</f>
        <v>0</v>
      </c>
      <c r="C309" s="36">
        <f>SUMIFS(СВЦЭМ!$I$34:$I$777,СВЦЭМ!$A$34:$A$777,$A309,СВЦЭМ!$B$33:$B$776,C$296)+'СЕТ СН'!$F$13</f>
        <v>0</v>
      </c>
      <c r="D309" s="36">
        <f>SUMIFS(СВЦЭМ!$I$34:$I$777,СВЦЭМ!$A$34:$A$777,$A309,СВЦЭМ!$B$33:$B$776,D$296)+'СЕТ СН'!$F$13</f>
        <v>0</v>
      </c>
      <c r="E309" s="36">
        <f>SUMIFS(СВЦЭМ!$I$34:$I$777,СВЦЭМ!$A$34:$A$777,$A309,СВЦЭМ!$B$33:$B$776,E$296)+'СЕТ СН'!$F$13</f>
        <v>0</v>
      </c>
      <c r="F309" s="36">
        <f>SUMIFS(СВЦЭМ!$I$34:$I$777,СВЦЭМ!$A$34:$A$777,$A309,СВЦЭМ!$B$33:$B$776,F$296)+'СЕТ СН'!$F$13</f>
        <v>0</v>
      </c>
      <c r="G309" s="36">
        <f>SUMIFS(СВЦЭМ!$I$34:$I$777,СВЦЭМ!$A$34:$A$777,$A309,СВЦЭМ!$B$33:$B$776,G$296)+'СЕТ СН'!$F$13</f>
        <v>0</v>
      </c>
      <c r="H309" s="36">
        <f>SUMIFS(СВЦЭМ!$I$34:$I$777,СВЦЭМ!$A$34:$A$777,$A309,СВЦЭМ!$B$33:$B$776,H$296)+'СЕТ СН'!$F$13</f>
        <v>0</v>
      </c>
      <c r="I309" s="36">
        <f>SUMIFS(СВЦЭМ!$I$34:$I$777,СВЦЭМ!$A$34:$A$777,$A309,СВЦЭМ!$B$33:$B$776,I$296)+'СЕТ СН'!$F$13</f>
        <v>0</v>
      </c>
      <c r="J309" s="36">
        <f>SUMIFS(СВЦЭМ!$I$34:$I$777,СВЦЭМ!$A$34:$A$777,$A309,СВЦЭМ!$B$33:$B$776,J$296)+'СЕТ СН'!$F$13</f>
        <v>0</v>
      </c>
      <c r="K309" s="36">
        <f>SUMIFS(СВЦЭМ!$I$34:$I$777,СВЦЭМ!$A$34:$A$777,$A309,СВЦЭМ!$B$33:$B$776,K$296)+'СЕТ СН'!$F$13</f>
        <v>0</v>
      </c>
      <c r="L309" s="36">
        <f>SUMIFS(СВЦЭМ!$I$34:$I$777,СВЦЭМ!$A$34:$A$777,$A309,СВЦЭМ!$B$33:$B$776,L$296)+'СЕТ СН'!$F$13</f>
        <v>0</v>
      </c>
      <c r="M309" s="36">
        <f>SUMIFS(СВЦЭМ!$I$34:$I$777,СВЦЭМ!$A$34:$A$777,$A309,СВЦЭМ!$B$33:$B$776,M$296)+'СЕТ СН'!$F$13</f>
        <v>0</v>
      </c>
      <c r="N309" s="36">
        <f>SUMIFS(СВЦЭМ!$I$34:$I$777,СВЦЭМ!$A$34:$A$777,$A309,СВЦЭМ!$B$33:$B$776,N$296)+'СЕТ СН'!$F$13</f>
        <v>0</v>
      </c>
      <c r="O309" s="36">
        <f>SUMIFS(СВЦЭМ!$I$34:$I$777,СВЦЭМ!$A$34:$A$777,$A309,СВЦЭМ!$B$33:$B$776,O$296)+'СЕТ СН'!$F$13</f>
        <v>0</v>
      </c>
      <c r="P309" s="36">
        <f>SUMIFS(СВЦЭМ!$I$34:$I$777,СВЦЭМ!$A$34:$A$777,$A309,СВЦЭМ!$B$33:$B$776,P$296)+'СЕТ СН'!$F$13</f>
        <v>0</v>
      </c>
      <c r="Q309" s="36">
        <f>SUMIFS(СВЦЭМ!$I$34:$I$777,СВЦЭМ!$A$34:$A$777,$A309,СВЦЭМ!$B$33:$B$776,Q$296)+'СЕТ СН'!$F$13</f>
        <v>0</v>
      </c>
      <c r="R309" s="36">
        <f>SUMIFS(СВЦЭМ!$I$34:$I$777,СВЦЭМ!$A$34:$A$777,$A309,СВЦЭМ!$B$33:$B$776,R$296)+'СЕТ СН'!$F$13</f>
        <v>0</v>
      </c>
      <c r="S309" s="36">
        <f>SUMIFS(СВЦЭМ!$I$34:$I$777,СВЦЭМ!$A$34:$A$777,$A309,СВЦЭМ!$B$33:$B$776,S$296)+'СЕТ СН'!$F$13</f>
        <v>0</v>
      </c>
      <c r="T309" s="36">
        <f>SUMIFS(СВЦЭМ!$I$34:$I$777,СВЦЭМ!$A$34:$A$777,$A309,СВЦЭМ!$B$33:$B$776,T$296)+'СЕТ СН'!$F$13</f>
        <v>0</v>
      </c>
      <c r="U309" s="36">
        <f>SUMIFS(СВЦЭМ!$I$34:$I$777,СВЦЭМ!$A$34:$A$777,$A309,СВЦЭМ!$B$33:$B$776,U$296)+'СЕТ СН'!$F$13</f>
        <v>0</v>
      </c>
      <c r="V309" s="36">
        <f>SUMIFS(СВЦЭМ!$I$34:$I$777,СВЦЭМ!$A$34:$A$777,$A309,СВЦЭМ!$B$33:$B$776,V$296)+'СЕТ СН'!$F$13</f>
        <v>0</v>
      </c>
      <c r="W309" s="36">
        <f>SUMIFS(СВЦЭМ!$I$34:$I$777,СВЦЭМ!$A$34:$A$777,$A309,СВЦЭМ!$B$33:$B$776,W$296)+'СЕТ СН'!$F$13</f>
        <v>0</v>
      </c>
      <c r="X309" s="36">
        <f>SUMIFS(СВЦЭМ!$I$34:$I$777,СВЦЭМ!$A$34:$A$777,$A309,СВЦЭМ!$B$33:$B$776,X$296)+'СЕТ СН'!$F$13</f>
        <v>0</v>
      </c>
      <c r="Y309" s="36">
        <f>SUMIFS(СВЦЭМ!$I$34:$I$777,СВЦЭМ!$A$34:$A$777,$A309,СВЦЭМ!$B$33:$B$776,Y$296)+'СЕТ СН'!$F$13</f>
        <v>0</v>
      </c>
    </row>
    <row r="310" spans="1:25" ht="15.75" hidden="1" x14ac:dyDescent="0.2">
      <c r="A310" s="35">
        <f t="shared" si="8"/>
        <v>43538</v>
      </c>
      <c r="B310" s="36">
        <f>SUMIFS(СВЦЭМ!$I$34:$I$777,СВЦЭМ!$A$34:$A$777,$A310,СВЦЭМ!$B$33:$B$776,B$296)+'СЕТ СН'!$F$13</f>
        <v>0</v>
      </c>
      <c r="C310" s="36">
        <f>SUMIFS(СВЦЭМ!$I$34:$I$777,СВЦЭМ!$A$34:$A$777,$A310,СВЦЭМ!$B$33:$B$776,C$296)+'СЕТ СН'!$F$13</f>
        <v>0</v>
      </c>
      <c r="D310" s="36">
        <f>SUMIFS(СВЦЭМ!$I$34:$I$777,СВЦЭМ!$A$34:$A$777,$A310,СВЦЭМ!$B$33:$B$776,D$296)+'СЕТ СН'!$F$13</f>
        <v>0</v>
      </c>
      <c r="E310" s="36">
        <f>SUMIFS(СВЦЭМ!$I$34:$I$777,СВЦЭМ!$A$34:$A$777,$A310,СВЦЭМ!$B$33:$B$776,E$296)+'СЕТ СН'!$F$13</f>
        <v>0</v>
      </c>
      <c r="F310" s="36">
        <f>SUMIFS(СВЦЭМ!$I$34:$I$777,СВЦЭМ!$A$34:$A$777,$A310,СВЦЭМ!$B$33:$B$776,F$296)+'СЕТ СН'!$F$13</f>
        <v>0</v>
      </c>
      <c r="G310" s="36">
        <f>SUMIFS(СВЦЭМ!$I$34:$I$777,СВЦЭМ!$A$34:$A$777,$A310,СВЦЭМ!$B$33:$B$776,G$296)+'СЕТ СН'!$F$13</f>
        <v>0</v>
      </c>
      <c r="H310" s="36">
        <f>SUMIFS(СВЦЭМ!$I$34:$I$777,СВЦЭМ!$A$34:$A$777,$A310,СВЦЭМ!$B$33:$B$776,H$296)+'СЕТ СН'!$F$13</f>
        <v>0</v>
      </c>
      <c r="I310" s="36">
        <f>SUMIFS(СВЦЭМ!$I$34:$I$777,СВЦЭМ!$A$34:$A$777,$A310,СВЦЭМ!$B$33:$B$776,I$296)+'СЕТ СН'!$F$13</f>
        <v>0</v>
      </c>
      <c r="J310" s="36">
        <f>SUMIFS(СВЦЭМ!$I$34:$I$777,СВЦЭМ!$A$34:$A$777,$A310,СВЦЭМ!$B$33:$B$776,J$296)+'СЕТ СН'!$F$13</f>
        <v>0</v>
      </c>
      <c r="K310" s="36">
        <f>SUMIFS(СВЦЭМ!$I$34:$I$777,СВЦЭМ!$A$34:$A$777,$A310,СВЦЭМ!$B$33:$B$776,K$296)+'СЕТ СН'!$F$13</f>
        <v>0</v>
      </c>
      <c r="L310" s="36">
        <f>SUMIFS(СВЦЭМ!$I$34:$I$777,СВЦЭМ!$A$34:$A$777,$A310,СВЦЭМ!$B$33:$B$776,L$296)+'СЕТ СН'!$F$13</f>
        <v>0</v>
      </c>
      <c r="M310" s="36">
        <f>SUMIFS(СВЦЭМ!$I$34:$I$777,СВЦЭМ!$A$34:$A$777,$A310,СВЦЭМ!$B$33:$B$776,M$296)+'СЕТ СН'!$F$13</f>
        <v>0</v>
      </c>
      <c r="N310" s="36">
        <f>SUMIFS(СВЦЭМ!$I$34:$I$777,СВЦЭМ!$A$34:$A$777,$A310,СВЦЭМ!$B$33:$B$776,N$296)+'СЕТ СН'!$F$13</f>
        <v>0</v>
      </c>
      <c r="O310" s="36">
        <f>SUMIFS(СВЦЭМ!$I$34:$I$777,СВЦЭМ!$A$34:$A$777,$A310,СВЦЭМ!$B$33:$B$776,O$296)+'СЕТ СН'!$F$13</f>
        <v>0</v>
      </c>
      <c r="P310" s="36">
        <f>SUMIFS(СВЦЭМ!$I$34:$I$777,СВЦЭМ!$A$34:$A$777,$A310,СВЦЭМ!$B$33:$B$776,P$296)+'СЕТ СН'!$F$13</f>
        <v>0</v>
      </c>
      <c r="Q310" s="36">
        <f>SUMIFS(СВЦЭМ!$I$34:$I$777,СВЦЭМ!$A$34:$A$777,$A310,СВЦЭМ!$B$33:$B$776,Q$296)+'СЕТ СН'!$F$13</f>
        <v>0</v>
      </c>
      <c r="R310" s="36">
        <f>SUMIFS(СВЦЭМ!$I$34:$I$777,СВЦЭМ!$A$34:$A$777,$A310,СВЦЭМ!$B$33:$B$776,R$296)+'СЕТ СН'!$F$13</f>
        <v>0</v>
      </c>
      <c r="S310" s="36">
        <f>SUMIFS(СВЦЭМ!$I$34:$I$777,СВЦЭМ!$A$34:$A$777,$A310,СВЦЭМ!$B$33:$B$776,S$296)+'СЕТ СН'!$F$13</f>
        <v>0</v>
      </c>
      <c r="T310" s="36">
        <f>SUMIFS(СВЦЭМ!$I$34:$I$777,СВЦЭМ!$A$34:$A$777,$A310,СВЦЭМ!$B$33:$B$776,T$296)+'СЕТ СН'!$F$13</f>
        <v>0</v>
      </c>
      <c r="U310" s="36">
        <f>SUMIFS(СВЦЭМ!$I$34:$I$777,СВЦЭМ!$A$34:$A$777,$A310,СВЦЭМ!$B$33:$B$776,U$296)+'СЕТ СН'!$F$13</f>
        <v>0</v>
      </c>
      <c r="V310" s="36">
        <f>SUMIFS(СВЦЭМ!$I$34:$I$777,СВЦЭМ!$A$34:$A$777,$A310,СВЦЭМ!$B$33:$B$776,V$296)+'СЕТ СН'!$F$13</f>
        <v>0</v>
      </c>
      <c r="W310" s="36">
        <f>SUMIFS(СВЦЭМ!$I$34:$I$777,СВЦЭМ!$A$34:$A$777,$A310,СВЦЭМ!$B$33:$B$776,W$296)+'СЕТ СН'!$F$13</f>
        <v>0</v>
      </c>
      <c r="X310" s="36">
        <f>SUMIFS(СВЦЭМ!$I$34:$I$777,СВЦЭМ!$A$34:$A$777,$A310,СВЦЭМ!$B$33:$B$776,X$296)+'СЕТ СН'!$F$13</f>
        <v>0</v>
      </c>
      <c r="Y310" s="36">
        <f>SUMIFS(СВЦЭМ!$I$34:$I$777,СВЦЭМ!$A$34:$A$777,$A310,СВЦЭМ!$B$33:$B$776,Y$296)+'СЕТ СН'!$F$13</f>
        <v>0</v>
      </c>
    </row>
    <row r="311" spans="1:25" ht="15.75" hidden="1" x14ac:dyDescent="0.2">
      <c r="A311" s="35">
        <f t="shared" si="8"/>
        <v>43539</v>
      </c>
      <c r="B311" s="36">
        <f>SUMIFS(СВЦЭМ!$I$34:$I$777,СВЦЭМ!$A$34:$A$777,$A311,СВЦЭМ!$B$33:$B$776,B$296)+'СЕТ СН'!$F$13</f>
        <v>0</v>
      </c>
      <c r="C311" s="36">
        <f>SUMIFS(СВЦЭМ!$I$34:$I$777,СВЦЭМ!$A$34:$A$777,$A311,СВЦЭМ!$B$33:$B$776,C$296)+'СЕТ СН'!$F$13</f>
        <v>0</v>
      </c>
      <c r="D311" s="36">
        <f>SUMIFS(СВЦЭМ!$I$34:$I$777,СВЦЭМ!$A$34:$A$777,$A311,СВЦЭМ!$B$33:$B$776,D$296)+'СЕТ СН'!$F$13</f>
        <v>0</v>
      </c>
      <c r="E311" s="36">
        <f>SUMIFS(СВЦЭМ!$I$34:$I$777,СВЦЭМ!$A$34:$A$777,$A311,СВЦЭМ!$B$33:$B$776,E$296)+'СЕТ СН'!$F$13</f>
        <v>0</v>
      </c>
      <c r="F311" s="36">
        <f>SUMIFS(СВЦЭМ!$I$34:$I$777,СВЦЭМ!$A$34:$A$777,$A311,СВЦЭМ!$B$33:$B$776,F$296)+'СЕТ СН'!$F$13</f>
        <v>0</v>
      </c>
      <c r="G311" s="36">
        <f>SUMIFS(СВЦЭМ!$I$34:$I$777,СВЦЭМ!$A$34:$A$777,$A311,СВЦЭМ!$B$33:$B$776,G$296)+'СЕТ СН'!$F$13</f>
        <v>0</v>
      </c>
      <c r="H311" s="36">
        <f>SUMIFS(СВЦЭМ!$I$34:$I$777,СВЦЭМ!$A$34:$A$777,$A311,СВЦЭМ!$B$33:$B$776,H$296)+'СЕТ СН'!$F$13</f>
        <v>0</v>
      </c>
      <c r="I311" s="36">
        <f>SUMIFS(СВЦЭМ!$I$34:$I$777,СВЦЭМ!$A$34:$A$777,$A311,СВЦЭМ!$B$33:$B$776,I$296)+'СЕТ СН'!$F$13</f>
        <v>0</v>
      </c>
      <c r="J311" s="36">
        <f>SUMIFS(СВЦЭМ!$I$34:$I$777,СВЦЭМ!$A$34:$A$777,$A311,СВЦЭМ!$B$33:$B$776,J$296)+'СЕТ СН'!$F$13</f>
        <v>0</v>
      </c>
      <c r="K311" s="36">
        <f>SUMIFS(СВЦЭМ!$I$34:$I$777,СВЦЭМ!$A$34:$A$777,$A311,СВЦЭМ!$B$33:$B$776,K$296)+'СЕТ СН'!$F$13</f>
        <v>0</v>
      </c>
      <c r="L311" s="36">
        <f>SUMIFS(СВЦЭМ!$I$34:$I$777,СВЦЭМ!$A$34:$A$777,$A311,СВЦЭМ!$B$33:$B$776,L$296)+'СЕТ СН'!$F$13</f>
        <v>0</v>
      </c>
      <c r="M311" s="36">
        <f>SUMIFS(СВЦЭМ!$I$34:$I$777,СВЦЭМ!$A$34:$A$777,$A311,СВЦЭМ!$B$33:$B$776,M$296)+'СЕТ СН'!$F$13</f>
        <v>0</v>
      </c>
      <c r="N311" s="36">
        <f>SUMIFS(СВЦЭМ!$I$34:$I$777,СВЦЭМ!$A$34:$A$777,$A311,СВЦЭМ!$B$33:$B$776,N$296)+'СЕТ СН'!$F$13</f>
        <v>0</v>
      </c>
      <c r="O311" s="36">
        <f>SUMIFS(СВЦЭМ!$I$34:$I$777,СВЦЭМ!$A$34:$A$777,$A311,СВЦЭМ!$B$33:$B$776,O$296)+'СЕТ СН'!$F$13</f>
        <v>0</v>
      </c>
      <c r="P311" s="36">
        <f>SUMIFS(СВЦЭМ!$I$34:$I$777,СВЦЭМ!$A$34:$A$777,$A311,СВЦЭМ!$B$33:$B$776,P$296)+'СЕТ СН'!$F$13</f>
        <v>0</v>
      </c>
      <c r="Q311" s="36">
        <f>SUMIFS(СВЦЭМ!$I$34:$I$777,СВЦЭМ!$A$34:$A$777,$A311,СВЦЭМ!$B$33:$B$776,Q$296)+'СЕТ СН'!$F$13</f>
        <v>0</v>
      </c>
      <c r="R311" s="36">
        <f>SUMIFS(СВЦЭМ!$I$34:$I$777,СВЦЭМ!$A$34:$A$777,$A311,СВЦЭМ!$B$33:$B$776,R$296)+'СЕТ СН'!$F$13</f>
        <v>0</v>
      </c>
      <c r="S311" s="36">
        <f>SUMIFS(СВЦЭМ!$I$34:$I$777,СВЦЭМ!$A$34:$A$777,$A311,СВЦЭМ!$B$33:$B$776,S$296)+'СЕТ СН'!$F$13</f>
        <v>0</v>
      </c>
      <c r="T311" s="36">
        <f>SUMIFS(СВЦЭМ!$I$34:$I$777,СВЦЭМ!$A$34:$A$777,$A311,СВЦЭМ!$B$33:$B$776,T$296)+'СЕТ СН'!$F$13</f>
        <v>0</v>
      </c>
      <c r="U311" s="36">
        <f>SUMIFS(СВЦЭМ!$I$34:$I$777,СВЦЭМ!$A$34:$A$777,$A311,СВЦЭМ!$B$33:$B$776,U$296)+'СЕТ СН'!$F$13</f>
        <v>0</v>
      </c>
      <c r="V311" s="36">
        <f>SUMIFS(СВЦЭМ!$I$34:$I$777,СВЦЭМ!$A$34:$A$777,$A311,СВЦЭМ!$B$33:$B$776,V$296)+'СЕТ СН'!$F$13</f>
        <v>0</v>
      </c>
      <c r="W311" s="36">
        <f>SUMIFS(СВЦЭМ!$I$34:$I$777,СВЦЭМ!$A$34:$A$777,$A311,СВЦЭМ!$B$33:$B$776,W$296)+'СЕТ СН'!$F$13</f>
        <v>0</v>
      </c>
      <c r="X311" s="36">
        <f>SUMIFS(СВЦЭМ!$I$34:$I$777,СВЦЭМ!$A$34:$A$777,$A311,СВЦЭМ!$B$33:$B$776,X$296)+'СЕТ СН'!$F$13</f>
        <v>0</v>
      </c>
      <c r="Y311" s="36">
        <f>SUMIFS(СВЦЭМ!$I$34:$I$777,СВЦЭМ!$A$34:$A$777,$A311,СВЦЭМ!$B$33:$B$776,Y$296)+'СЕТ СН'!$F$13</f>
        <v>0</v>
      </c>
    </row>
    <row r="312" spans="1:25" ht="15.75" hidden="1" x14ac:dyDescent="0.2">
      <c r="A312" s="35">
        <f t="shared" si="8"/>
        <v>43540</v>
      </c>
      <c r="B312" s="36">
        <f>SUMIFS(СВЦЭМ!$I$34:$I$777,СВЦЭМ!$A$34:$A$777,$A312,СВЦЭМ!$B$33:$B$776,B$296)+'СЕТ СН'!$F$13</f>
        <v>0</v>
      </c>
      <c r="C312" s="36">
        <f>SUMIFS(СВЦЭМ!$I$34:$I$777,СВЦЭМ!$A$34:$A$777,$A312,СВЦЭМ!$B$33:$B$776,C$296)+'СЕТ СН'!$F$13</f>
        <v>0</v>
      </c>
      <c r="D312" s="36">
        <f>SUMIFS(СВЦЭМ!$I$34:$I$777,СВЦЭМ!$A$34:$A$777,$A312,СВЦЭМ!$B$33:$B$776,D$296)+'СЕТ СН'!$F$13</f>
        <v>0</v>
      </c>
      <c r="E312" s="36">
        <f>SUMIFS(СВЦЭМ!$I$34:$I$777,СВЦЭМ!$A$34:$A$777,$A312,СВЦЭМ!$B$33:$B$776,E$296)+'СЕТ СН'!$F$13</f>
        <v>0</v>
      </c>
      <c r="F312" s="36">
        <f>SUMIFS(СВЦЭМ!$I$34:$I$777,СВЦЭМ!$A$34:$A$777,$A312,СВЦЭМ!$B$33:$B$776,F$296)+'СЕТ СН'!$F$13</f>
        <v>0</v>
      </c>
      <c r="G312" s="36">
        <f>SUMIFS(СВЦЭМ!$I$34:$I$777,СВЦЭМ!$A$34:$A$777,$A312,СВЦЭМ!$B$33:$B$776,G$296)+'СЕТ СН'!$F$13</f>
        <v>0</v>
      </c>
      <c r="H312" s="36">
        <f>SUMIFS(СВЦЭМ!$I$34:$I$777,СВЦЭМ!$A$34:$A$777,$A312,СВЦЭМ!$B$33:$B$776,H$296)+'СЕТ СН'!$F$13</f>
        <v>0</v>
      </c>
      <c r="I312" s="36">
        <f>SUMIFS(СВЦЭМ!$I$34:$I$777,СВЦЭМ!$A$34:$A$777,$A312,СВЦЭМ!$B$33:$B$776,I$296)+'СЕТ СН'!$F$13</f>
        <v>0</v>
      </c>
      <c r="J312" s="36">
        <f>SUMIFS(СВЦЭМ!$I$34:$I$777,СВЦЭМ!$A$34:$A$777,$A312,СВЦЭМ!$B$33:$B$776,J$296)+'СЕТ СН'!$F$13</f>
        <v>0</v>
      </c>
      <c r="K312" s="36">
        <f>SUMIFS(СВЦЭМ!$I$34:$I$777,СВЦЭМ!$A$34:$A$777,$A312,СВЦЭМ!$B$33:$B$776,K$296)+'СЕТ СН'!$F$13</f>
        <v>0</v>
      </c>
      <c r="L312" s="36">
        <f>SUMIFS(СВЦЭМ!$I$34:$I$777,СВЦЭМ!$A$34:$A$777,$A312,СВЦЭМ!$B$33:$B$776,L$296)+'СЕТ СН'!$F$13</f>
        <v>0</v>
      </c>
      <c r="M312" s="36">
        <f>SUMIFS(СВЦЭМ!$I$34:$I$777,СВЦЭМ!$A$34:$A$777,$A312,СВЦЭМ!$B$33:$B$776,M$296)+'СЕТ СН'!$F$13</f>
        <v>0</v>
      </c>
      <c r="N312" s="36">
        <f>SUMIFS(СВЦЭМ!$I$34:$I$777,СВЦЭМ!$A$34:$A$777,$A312,СВЦЭМ!$B$33:$B$776,N$296)+'СЕТ СН'!$F$13</f>
        <v>0</v>
      </c>
      <c r="O312" s="36">
        <f>SUMIFS(СВЦЭМ!$I$34:$I$777,СВЦЭМ!$A$34:$A$777,$A312,СВЦЭМ!$B$33:$B$776,O$296)+'СЕТ СН'!$F$13</f>
        <v>0</v>
      </c>
      <c r="P312" s="36">
        <f>SUMIFS(СВЦЭМ!$I$34:$I$777,СВЦЭМ!$A$34:$A$777,$A312,СВЦЭМ!$B$33:$B$776,P$296)+'СЕТ СН'!$F$13</f>
        <v>0</v>
      </c>
      <c r="Q312" s="36">
        <f>SUMIFS(СВЦЭМ!$I$34:$I$777,СВЦЭМ!$A$34:$A$777,$A312,СВЦЭМ!$B$33:$B$776,Q$296)+'СЕТ СН'!$F$13</f>
        <v>0</v>
      </c>
      <c r="R312" s="36">
        <f>SUMIFS(СВЦЭМ!$I$34:$I$777,СВЦЭМ!$A$34:$A$777,$A312,СВЦЭМ!$B$33:$B$776,R$296)+'СЕТ СН'!$F$13</f>
        <v>0</v>
      </c>
      <c r="S312" s="36">
        <f>SUMIFS(СВЦЭМ!$I$34:$I$777,СВЦЭМ!$A$34:$A$777,$A312,СВЦЭМ!$B$33:$B$776,S$296)+'СЕТ СН'!$F$13</f>
        <v>0</v>
      </c>
      <c r="T312" s="36">
        <f>SUMIFS(СВЦЭМ!$I$34:$I$777,СВЦЭМ!$A$34:$A$777,$A312,СВЦЭМ!$B$33:$B$776,T$296)+'СЕТ СН'!$F$13</f>
        <v>0</v>
      </c>
      <c r="U312" s="36">
        <f>SUMIFS(СВЦЭМ!$I$34:$I$777,СВЦЭМ!$A$34:$A$777,$A312,СВЦЭМ!$B$33:$B$776,U$296)+'СЕТ СН'!$F$13</f>
        <v>0</v>
      </c>
      <c r="V312" s="36">
        <f>SUMIFS(СВЦЭМ!$I$34:$I$777,СВЦЭМ!$A$34:$A$777,$A312,СВЦЭМ!$B$33:$B$776,V$296)+'СЕТ СН'!$F$13</f>
        <v>0</v>
      </c>
      <c r="W312" s="36">
        <f>SUMIFS(СВЦЭМ!$I$34:$I$777,СВЦЭМ!$A$34:$A$777,$A312,СВЦЭМ!$B$33:$B$776,W$296)+'СЕТ СН'!$F$13</f>
        <v>0</v>
      </c>
      <c r="X312" s="36">
        <f>SUMIFS(СВЦЭМ!$I$34:$I$777,СВЦЭМ!$A$34:$A$777,$A312,СВЦЭМ!$B$33:$B$776,X$296)+'СЕТ СН'!$F$13</f>
        <v>0</v>
      </c>
      <c r="Y312" s="36">
        <f>SUMIFS(СВЦЭМ!$I$34:$I$777,СВЦЭМ!$A$34:$A$777,$A312,СВЦЭМ!$B$33:$B$776,Y$296)+'СЕТ СН'!$F$13</f>
        <v>0</v>
      </c>
    </row>
    <row r="313" spans="1:25" ht="15.75" hidden="1" x14ac:dyDescent="0.2">
      <c r="A313" s="35">
        <f t="shared" si="8"/>
        <v>43541</v>
      </c>
      <c r="B313" s="36">
        <f>SUMIFS(СВЦЭМ!$I$34:$I$777,СВЦЭМ!$A$34:$A$777,$A313,СВЦЭМ!$B$33:$B$776,B$296)+'СЕТ СН'!$F$13</f>
        <v>0</v>
      </c>
      <c r="C313" s="36">
        <f>SUMIFS(СВЦЭМ!$I$34:$I$777,СВЦЭМ!$A$34:$A$777,$A313,СВЦЭМ!$B$33:$B$776,C$296)+'СЕТ СН'!$F$13</f>
        <v>0</v>
      </c>
      <c r="D313" s="36">
        <f>SUMIFS(СВЦЭМ!$I$34:$I$777,СВЦЭМ!$A$34:$A$777,$A313,СВЦЭМ!$B$33:$B$776,D$296)+'СЕТ СН'!$F$13</f>
        <v>0</v>
      </c>
      <c r="E313" s="36">
        <f>SUMIFS(СВЦЭМ!$I$34:$I$777,СВЦЭМ!$A$34:$A$777,$A313,СВЦЭМ!$B$33:$B$776,E$296)+'СЕТ СН'!$F$13</f>
        <v>0</v>
      </c>
      <c r="F313" s="36">
        <f>SUMIFS(СВЦЭМ!$I$34:$I$777,СВЦЭМ!$A$34:$A$777,$A313,СВЦЭМ!$B$33:$B$776,F$296)+'СЕТ СН'!$F$13</f>
        <v>0</v>
      </c>
      <c r="G313" s="36">
        <f>SUMIFS(СВЦЭМ!$I$34:$I$777,СВЦЭМ!$A$34:$A$777,$A313,СВЦЭМ!$B$33:$B$776,G$296)+'СЕТ СН'!$F$13</f>
        <v>0</v>
      </c>
      <c r="H313" s="36">
        <f>SUMIFS(СВЦЭМ!$I$34:$I$777,СВЦЭМ!$A$34:$A$777,$A313,СВЦЭМ!$B$33:$B$776,H$296)+'СЕТ СН'!$F$13</f>
        <v>0</v>
      </c>
      <c r="I313" s="36">
        <f>SUMIFS(СВЦЭМ!$I$34:$I$777,СВЦЭМ!$A$34:$A$777,$A313,СВЦЭМ!$B$33:$B$776,I$296)+'СЕТ СН'!$F$13</f>
        <v>0</v>
      </c>
      <c r="J313" s="36">
        <f>SUMIFS(СВЦЭМ!$I$34:$I$777,СВЦЭМ!$A$34:$A$777,$A313,СВЦЭМ!$B$33:$B$776,J$296)+'СЕТ СН'!$F$13</f>
        <v>0</v>
      </c>
      <c r="K313" s="36">
        <f>SUMIFS(СВЦЭМ!$I$34:$I$777,СВЦЭМ!$A$34:$A$777,$A313,СВЦЭМ!$B$33:$B$776,K$296)+'СЕТ СН'!$F$13</f>
        <v>0</v>
      </c>
      <c r="L313" s="36">
        <f>SUMIFS(СВЦЭМ!$I$34:$I$777,СВЦЭМ!$A$34:$A$777,$A313,СВЦЭМ!$B$33:$B$776,L$296)+'СЕТ СН'!$F$13</f>
        <v>0</v>
      </c>
      <c r="M313" s="36">
        <f>SUMIFS(СВЦЭМ!$I$34:$I$777,СВЦЭМ!$A$34:$A$777,$A313,СВЦЭМ!$B$33:$B$776,M$296)+'СЕТ СН'!$F$13</f>
        <v>0</v>
      </c>
      <c r="N313" s="36">
        <f>SUMIFS(СВЦЭМ!$I$34:$I$777,СВЦЭМ!$A$34:$A$777,$A313,СВЦЭМ!$B$33:$B$776,N$296)+'СЕТ СН'!$F$13</f>
        <v>0</v>
      </c>
      <c r="O313" s="36">
        <f>SUMIFS(СВЦЭМ!$I$34:$I$777,СВЦЭМ!$A$34:$A$777,$A313,СВЦЭМ!$B$33:$B$776,O$296)+'СЕТ СН'!$F$13</f>
        <v>0</v>
      </c>
      <c r="P313" s="36">
        <f>SUMIFS(СВЦЭМ!$I$34:$I$777,СВЦЭМ!$A$34:$A$777,$A313,СВЦЭМ!$B$33:$B$776,P$296)+'СЕТ СН'!$F$13</f>
        <v>0</v>
      </c>
      <c r="Q313" s="36">
        <f>SUMIFS(СВЦЭМ!$I$34:$I$777,СВЦЭМ!$A$34:$A$777,$A313,СВЦЭМ!$B$33:$B$776,Q$296)+'СЕТ СН'!$F$13</f>
        <v>0</v>
      </c>
      <c r="R313" s="36">
        <f>SUMIFS(СВЦЭМ!$I$34:$I$777,СВЦЭМ!$A$34:$A$777,$A313,СВЦЭМ!$B$33:$B$776,R$296)+'СЕТ СН'!$F$13</f>
        <v>0</v>
      </c>
      <c r="S313" s="36">
        <f>SUMIFS(СВЦЭМ!$I$34:$I$777,СВЦЭМ!$A$34:$A$777,$A313,СВЦЭМ!$B$33:$B$776,S$296)+'СЕТ СН'!$F$13</f>
        <v>0</v>
      </c>
      <c r="T313" s="36">
        <f>SUMIFS(СВЦЭМ!$I$34:$I$777,СВЦЭМ!$A$34:$A$777,$A313,СВЦЭМ!$B$33:$B$776,T$296)+'СЕТ СН'!$F$13</f>
        <v>0</v>
      </c>
      <c r="U313" s="36">
        <f>SUMIFS(СВЦЭМ!$I$34:$I$777,СВЦЭМ!$A$34:$A$777,$A313,СВЦЭМ!$B$33:$B$776,U$296)+'СЕТ СН'!$F$13</f>
        <v>0</v>
      </c>
      <c r="V313" s="36">
        <f>SUMIFS(СВЦЭМ!$I$34:$I$777,СВЦЭМ!$A$34:$A$777,$A313,СВЦЭМ!$B$33:$B$776,V$296)+'СЕТ СН'!$F$13</f>
        <v>0</v>
      </c>
      <c r="W313" s="36">
        <f>SUMIFS(СВЦЭМ!$I$34:$I$777,СВЦЭМ!$A$34:$A$777,$A313,СВЦЭМ!$B$33:$B$776,W$296)+'СЕТ СН'!$F$13</f>
        <v>0</v>
      </c>
      <c r="X313" s="36">
        <f>SUMIFS(СВЦЭМ!$I$34:$I$777,СВЦЭМ!$A$34:$A$777,$A313,СВЦЭМ!$B$33:$B$776,X$296)+'СЕТ СН'!$F$13</f>
        <v>0</v>
      </c>
      <c r="Y313" s="36">
        <f>SUMIFS(СВЦЭМ!$I$34:$I$777,СВЦЭМ!$A$34:$A$777,$A313,СВЦЭМ!$B$33:$B$776,Y$296)+'СЕТ СН'!$F$13</f>
        <v>0</v>
      </c>
    </row>
    <row r="314" spans="1:25" ht="15.75" hidden="1" x14ac:dyDescent="0.2">
      <c r="A314" s="35">
        <f t="shared" si="8"/>
        <v>43542</v>
      </c>
      <c r="B314" s="36">
        <f>SUMIFS(СВЦЭМ!$I$34:$I$777,СВЦЭМ!$A$34:$A$777,$A314,СВЦЭМ!$B$33:$B$776,B$296)+'СЕТ СН'!$F$13</f>
        <v>0</v>
      </c>
      <c r="C314" s="36">
        <f>SUMIFS(СВЦЭМ!$I$34:$I$777,СВЦЭМ!$A$34:$A$777,$A314,СВЦЭМ!$B$33:$B$776,C$296)+'СЕТ СН'!$F$13</f>
        <v>0</v>
      </c>
      <c r="D314" s="36">
        <f>SUMIFS(СВЦЭМ!$I$34:$I$777,СВЦЭМ!$A$34:$A$777,$A314,СВЦЭМ!$B$33:$B$776,D$296)+'СЕТ СН'!$F$13</f>
        <v>0</v>
      </c>
      <c r="E314" s="36">
        <f>SUMIFS(СВЦЭМ!$I$34:$I$777,СВЦЭМ!$A$34:$A$777,$A314,СВЦЭМ!$B$33:$B$776,E$296)+'СЕТ СН'!$F$13</f>
        <v>0</v>
      </c>
      <c r="F314" s="36">
        <f>SUMIFS(СВЦЭМ!$I$34:$I$777,СВЦЭМ!$A$34:$A$777,$A314,СВЦЭМ!$B$33:$B$776,F$296)+'СЕТ СН'!$F$13</f>
        <v>0</v>
      </c>
      <c r="G314" s="36">
        <f>SUMIFS(СВЦЭМ!$I$34:$I$777,СВЦЭМ!$A$34:$A$777,$A314,СВЦЭМ!$B$33:$B$776,G$296)+'СЕТ СН'!$F$13</f>
        <v>0</v>
      </c>
      <c r="H314" s="36">
        <f>SUMIFS(СВЦЭМ!$I$34:$I$777,СВЦЭМ!$A$34:$A$777,$A314,СВЦЭМ!$B$33:$B$776,H$296)+'СЕТ СН'!$F$13</f>
        <v>0</v>
      </c>
      <c r="I314" s="36">
        <f>SUMIFS(СВЦЭМ!$I$34:$I$777,СВЦЭМ!$A$34:$A$777,$A314,СВЦЭМ!$B$33:$B$776,I$296)+'СЕТ СН'!$F$13</f>
        <v>0</v>
      </c>
      <c r="J314" s="36">
        <f>SUMIFS(СВЦЭМ!$I$34:$I$777,СВЦЭМ!$A$34:$A$777,$A314,СВЦЭМ!$B$33:$B$776,J$296)+'СЕТ СН'!$F$13</f>
        <v>0</v>
      </c>
      <c r="K314" s="36">
        <f>SUMIFS(СВЦЭМ!$I$34:$I$777,СВЦЭМ!$A$34:$A$777,$A314,СВЦЭМ!$B$33:$B$776,K$296)+'СЕТ СН'!$F$13</f>
        <v>0</v>
      </c>
      <c r="L314" s="36">
        <f>SUMIFS(СВЦЭМ!$I$34:$I$777,СВЦЭМ!$A$34:$A$777,$A314,СВЦЭМ!$B$33:$B$776,L$296)+'СЕТ СН'!$F$13</f>
        <v>0</v>
      </c>
      <c r="M314" s="36">
        <f>SUMIFS(СВЦЭМ!$I$34:$I$777,СВЦЭМ!$A$34:$A$777,$A314,СВЦЭМ!$B$33:$B$776,M$296)+'СЕТ СН'!$F$13</f>
        <v>0</v>
      </c>
      <c r="N314" s="36">
        <f>SUMIFS(СВЦЭМ!$I$34:$I$777,СВЦЭМ!$A$34:$A$777,$A314,СВЦЭМ!$B$33:$B$776,N$296)+'СЕТ СН'!$F$13</f>
        <v>0</v>
      </c>
      <c r="O314" s="36">
        <f>SUMIFS(СВЦЭМ!$I$34:$I$777,СВЦЭМ!$A$34:$A$777,$A314,СВЦЭМ!$B$33:$B$776,O$296)+'СЕТ СН'!$F$13</f>
        <v>0</v>
      </c>
      <c r="P314" s="36">
        <f>SUMIFS(СВЦЭМ!$I$34:$I$777,СВЦЭМ!$A$34:$A$777,$A314,СВЦЭМ!$B$33:$B$776,P$296)+'СЕТ СН'!$F$13</f>
        <v>0</v>
      </c>
      <c r="Q314" s="36">
        <f>SUMIFS(СВЦЭМ!$I$34:$I$777,СВЦЭМ!$A$34:$A$777,$A314,СВЦЭМ!$B$33:$B$776,Q$296)+'СЕТ СН'!$F$13</f>
        <v>0</v>
      </c>
      <c r="R314" s="36">
        <f>SUMIFS(СВЦЭМ!$I$34:$I$777,СВЦЭМ!$A$34:$A$777,$A314,СВЦЭМ!$B$33:$B$776,R$296)+'СЕТ СН'!$F$13</f>
        <v>0</v>
      </c>
      <c r="S314" s="36">
        <f>SUMIFS(СВЦЭМ!$I$34:$I$777,СВЦЭМ!$A$34:$A$777,$A314,СВЦЭМ!$B$33:$B$776,S$296)+'СЕТ СН'!$F$13</f>
        <v>0</v>
      </c>
      <c r="T314" s="36">
        <f>SUMIFS(СВЦЭМ!$I$34:$I$777,СВЦЭМ!$A$34:$A$777,$A314,СВЦЭМ!$B$33:$B$776,T$296)+'СЕТ СН'!$F$13</f>
        <v>0</v>
      </c>
      <c r="U314" s="36">
        <f>SUMIFS(СВЦЭМ!$I$34:$I$777,СВЦЭМ!$A$34:$A$777,$A314,СВЦЭМ!$B$33:$B$776,U$296)+'СЕТ СН'!$F$13</f>
        <v>0</v>
      </c>
      <c r="V314" s="36">
        <f>SUMIFS(СВЦЭМ!$I$34:$I$777,СВЦЭМ!$A$34:$A$777,$A314,СВЦЭМ!$B$33:$B$776,V$296)+'СЕТ СН'!$F$13</f>
        <v>0</v>
      </c>
      <c r="W314" s="36">
        <f>SUMIFS(СВЦЭМ!$I$34:$I$777,СВЦЭМ!$A$34:$A$777,$A314,СВЦЭМ!$B$33:$B$776,W$296)+'СЕТ СН'!$F$13</f>
        <v>0</v>
      </c>
      <c r="X314" s="36">
        <f>SUMIFS(СВЦЭМ!$I$34:$I$777,СВЦЭМ!$A$34:$A$777,$A314,СВЦЭМ!$B$33:$B$776,X$296)+'СЕТ СН'!$F$13</f>
        <v>0</v>
      </c>
      <c r="Y314" s="36">
        <f>SUMIFS(СВЦЭМ!$I$34:$I$777,СВЦЭМ!$A$34:$A$777,$A314,СВЦЭМ!$B$33:$B$776,Y$296)+'СЕТ СН'!$F$13</f>
        <v>0</v>
      </c>
    </row>
    <row r="315" spans="1:25" ht="15.75" hidden="1" x14ac:dyDescent="0.2">
      <c r="A315" s="35">
        <f t="shared" si="8"/>
        <v>43543</v>
      </c>
      <c r="B315" s="36">
        <f>SUMIFS(СВЦЭМ!$I$34:$I$777,СВЦЭМ!$A$34:$A$777,$A315,СВЦЭМ!$B$33:$B$776,B$296)+'СЕТ СН'!$F$13</f>
        <v>0</v>
      </c>
      <c r="C315" s="36">
        <f>SUMIFS(СВЦЭМ!$I$34:$I$777,СВЦЭМ!$A$34:$A$777,$A315,СВЦЭМ!$B$33:$B$776,C$296)+'СЕТ СН'!$F$13</f>
        <v>0</v>
      </c>
      <c r="D315" s="36">
        <f>SUMIFS(СВЦЭМ!$I$34:$I$777,СВЦЭМ!$A$34:$A$777,$A315,СВЦЭМ!$B$33:$B$776,D$296)+'СЕТ СН'!$F$13</f>
        <v>0</v>
      </c>
      <c r="E315" s="36">
        <f>SUMIFS(СВЦЭМ!$I$34:$I$777,СВЦЭМ!$A$34:$A$777,$A315,СВЦЭМ!$B$33:$B$776,E$296)+'СЕТ СН'!$F$13</f>
        <v>0</v>
      </c>
      <c r="F315" s="36">
        <f>SUMIFS(СВЦЭМ!$I$34:$I$777,СВЦЭМ!$A$34:$A$777,$A315,СВЦЭМ!$B$33:$B$776,F$296)+'СЕТ СН'!$F$13</f>
        <v>0</v>
      </c>
      <c r="G315" s="36">
        <f>SUMIFS(СВЦЭМ!$I$34:$I$777,СВЦЭМ!$A$34:$A$777,$A315,СВЦЭМ!$B$33:$B$776,G$296)+'СЕТ СН'!$F$13</f>
        <v>0</v>
      </c>
      <c r="H315" s="36">
        <f>SUMIFS(СВЦЭМ!$I$34:$I$777,СВЦЭМ!$A$34:$A$777,$A315,СВЦЭМ!$B$33:$B$776,H$296)+'СЕТ СН'!$F$13</f>
        <v>0</v>
      </c>
      <c r="I315" s="36">
        <f>SUMIFS(СВЦЭМ!$I$34:$I$777,СВЦЭМ!$A$34:$A$777,$A315,СВЦЭМ!$B$33:$B$776,I$296)+'СЕТ СН'!$F$13</f>
        <v>0</v>
      </c>
      <c r="J315" s="36">
        <f>SUMIFS(СВЦЭМ!$I$34:$I$777,СВЦЭМ!$A$34:$A$777,$A315,СВЦЭМ!$B$33:$B$776,J$296)+'СЕТ СН'!$F$13</f>
        <v>0</v>
      </c>
      <c r="K315" s="36">
        <f>SUMIFS(СВЦЭМ!$I$34:$I$777,СВЦЭМ!$A$34:$A$777,$A315,СВЦЭМ!$B$33:$B$776,K$296)+'СЕТ СН'!$F$13</f>
        <v>0</v>
      </c>
      <c r="L315" s="36">
        <f>SUMIFS(СВЦЭМ!$I$34:$I$777,СВЦЭМ!$A$34:$A$777,$A315,СВЦЭМ!$B$33:$B$776,L$296)+'СЕТ СН'!$F$13</f>
        <v>0</v>
      </c>
      <c r="M315" s="36">
        <f>SUMIFS(СВЦЭМ!$I$34:$I$777,СВЦЭМ!$A$34:$A$777,$A315,СВЦЭМ!$B$33:$B$776,M$296)+'СЕТ СН'!$F$13</f>
        <v>0</v>
      </c>
      <c r="N315" s="36">
        <f>SUMIFS(СВЦЭМ!$I$34:$I$777,СВЦЭМ!$A$34:$A$777,$A315,СВЦЭМ!$B$33:$B$776,N$296)+'СЕТ СН'!$F$13</f>
        <v>0</v>
      </c>
      <c r="O315" s="36">
        <f>SUMIFS(СВЦЭМ!$I$34:$I$777,СВЦЭМ!$A$34:$A$777,$A315,СВЦЭМ!$B$33:$B$776,O$296)+'СЕТ СН'!$F$13</f>
        <v>0</v>
      </c>
      <c r="P315" s="36">
        <f>SUMIFS(СВЦЭМ!$I$34:$I$777,СВЦЭМ!$A$34:$A$777,$A315,СВЦЭМ!$B$33:$B$776,P$296)+'СЕТ СН'!$F$13</f>
        <v>0</v>
      </c>
      <c r="Q315" s="36">
        <f>SUMIFS(СВЦЭМ!$I$34:$I$777,СВЦЭМ!$A$34:$A$777,$A315,СВЦЭМ!$B$33:$B$776,Q$296)+'СЕТ СН'!$F$13</f>
        <v>0</v>
      </c>
      <c r="R315" s="36">
        <f>SUMIFS(СВЦЭМ!$I$34:$I$777,СВЦЭМ!$A$34:$A$777,$A315,СВЦЭМ!$B$33:$B$776,R$296)+'СЕТ СН'!$F$13</f>
        <v>0</v>
      </c>
      <c r="S315" s="36">
        <f>SUMIFS(СВЦЭМ!$I$34:$I$777,СВЦЭМ!$A$34:$A$777,$A315,СВЦЭМ!$B$33:$B$776,S$296)+'СЕТ СН'!$F$13</f>
        <v>0</v>
      </c>
      <c r="T315" s="36">
        <f>SUMIFS(СВЦЭМ!$I$34:$I$777,СВЦЭМ!$A$34:$A$777,$A315,СВЦЭМ!$B$33:$B$776,T$296)+'СЕТ СН'!$F$13</f>
        <v>0</v>
      </c>
      <c r="U315" s="36">
        <f>SUMIFS(СВЦЭМ!$I$34:$I$777,СВЦЭМ!$A$34:$A$777,$A315,СВЦЭМ!$B$33:$B$776,U$296)+'СЕТ СН'!$F$13</f>
        <v>0</v>
      </c>
      <c r="V315" s="36">
        <f>SUMIFS(СВЦЭМ!$I$34:$I$777,СВЦЭМ!$A$34:$A$777,$A315,СВЦЭМ!$B$33:$B$776,V$296)+'СЕТ СН'!$F$13</f>
        <v>0</v>
      </c>
      <c r="W315" s="36">
        <f>SUMIFS(СВЦЭМ!$I$34:$I$777,СВЦЭМ!$A$34:$A$777,$A315,СВЦЭМ!$B$33:$B$776,W$296)+'СЕТ СН'!$F$13</f>
        <v>0</v>
      </c>
      <c r="X315" s="36">
        <f>SUMIFS(СВЦЭМ!$I$34:$I$777,СВЦЭМ!$A$34:$A$777,$A315,СВЦЭМ!$B$33:$B$776,X$296)+'СЕТ СН'!$F$13</f>
        <v>0</v>
      </c>
      <c r="Y315" s="36">
        <f>SUMIFS(СВЦЭМ!$I$34:$I$777,СВЦЭМ!$A$34:$A$777,$A315,СВЦЭМ!$B$33:$B$776,Y$296)+'СЕТ СН'!$F$13</f>
        <v>0</v>
      </c>
    </row>
    <row r="316" spans="1:25" ht="15.75" hidden="1" x14ac:dyDescent="0.2">
      <c r="A316" s="35">
        <f t="shared" si="8"/>
        <v>43544</v>
      </c>
      <c r="B316" s="36">
        <f>SUMIFS(СВЦЭМ!$I$34:$I$777,СВЦЭМ!$A$34:$A$777,$A316,СВЦЭМ!$B$33:$B$776,B$296)+'СЕТ СН'!$F$13</f>
        <v>0</v>
      </c>
      <c r="C316" s="36">
        <f>SUMIFS(СВЦЭМ!$I$34:$I$777,СВЦЭМ!$A$34:$A$777,$A316,СВЦЭМ!$B$33:$B$776,C$296)+'СЕТ СН'!$F$13</f>
        <v>0</v>
      </c>
      <c r="D316" s="36">
        <f>SUMIFS(СВЦЭМ!$I$34:$I$777,СВЦЭМ!$A$34:$A$777,$A316,СВЦЭМ!$B$33:$B$776,D$296)+'СЕТ СН'!$F$13</f>
        <v>0</v>
      </c>
      <c r="E316" s="36">
        <f>SUMIFS(СВЦЭМ!$I$34:$I$777,СВЦЭМ!$A$34:$A$777,$A316,СВЦЭМ!$B$33:$B$776,E$296)+'СЕТ СН'!$F$13</f>
        <v>0</v>
      </c>
      <c r="F316" s="36">
        <f>SUMIFS(СВЦЭМ!$I$34:$I$777,СВЦЭМ!$A$34:$A$777,$A316,СВЦЭМ!$B$33:$B$776,F$296)+'СЕТ СН'!$F$13</f>
        <v>0</v>
      </c>
      <c r="G316" s="36">
        <f>SUMIFS(СВЦЭМ!$I$34:$I$777,СВЦЭМ!$A$34:$A$777,$A316,СВЦЭМ!$B$33:$B$776,G$296)+'СЕТ СН'!$F$13</f>
        <v>0</v>
      </c>
      <c r="H316" s="36">
        <f>SUMIFS(СВЦЭМ!$I$34:$I$777,СВЦЭМ!$A$34:$A$777,$A316,СВЦЭМ!$B$33:$B$776,H$296)+'СЕТ СН'!$F$13</f>
        <v>0</v>
      </c>
      <c r="I316" s="36">
        <f>SUMIFS(СВЦЭМ!$I$34:$I$777,СВЦЭМ!$A$34:$A$777,$A316,СВЦЭМ!$B$33:$B$776,I$296)+'СЕТ СН'!$F$13</f>
        <v>0</v>
      </c>
      <c r="J316" s="36">
        <f>SUMIFS(СВЦЭМ!$I$34:$I$777,СВЦЭМ!$A$34:$A$777,$A316,СВЦЭМ!$B$33:$B$776,J$296)+'СЕТ СН'!$F$13</f>
        <v>0</v>
      </c>
      <c r="K316" s="36">
        <f>SUMIFS(СВЦЭМ!$I$34:$I$777,СВЦЭМ!$A$34:$A$777,$A316,СВЦЭМ!$B$33:$B$776,K$296)+'СЕТ СН'!$F$13</f>
        <v>0</v>
      </c>
      <c r="L316" s="36">
        <f>SUMIFS(СВЦЭМ!$I$34:$I$777,СВЦЭМ!$A$34:$A$777,$A316,СВЦЭМ!$B$33:$B$776,L$296)+'СЕТ СН'!$F$13</f>
        <v>0</v>
      </c>
      <c r="M316" s="36">
        <f>SUMIFS(СВЦЭМ!$I$34:$I$777,СВЦЭМ!$A$34:$A$777,$A316,СВЦЭМ!$B$33:$B$776,M$296)+'СЕТ СН'!$F$13</f>
        <v>0</v>
      </c>
      <c r="N316" s="36">
        <f>SUMIFS(СВЦЭМ!$I$34:$I$777,СВЦЭМ!$A$34:$A$777,$A316,СВЦЭМ!$B$33:$B$776,N$296)+'СЕТ СН'!$F$13</f>
        <v>0</v>
      </c>
      <c r="O316" s="36">
        <f>SUMIFS(СВЦЭМ!$I$34:$I$777,СВЦЭМ!$A$34:$A$777,$A316,СВЦЭМ!$B$33:$B$776,O$296)+'СЕТ СН'!$F$13</f>
        <v>0</v>
      </c>
      <c r="P316" s="36">
        <f>SUMIFS(СВЦЭМ!$I$34:$I$777,СВЦЭМ!$A$34:$A$777,$A316,СВЦЭМ!$B$33:$B$776,P$296)+'СЕТ СН'!$F$13</f>
        <v>0</v>
      </c>
      <c r="Q316" s="36">
        <f>SUMIFS(СВЦЭМ!$I$34:$I$777,СВЦЭМ!$A$34:$A$777,$A316,СВЦЭМ!$B$33:$B$776,Q$296)+'СЕТ СН'!$F$13</f>
        <v>0</v>
      </c>
      <c r="R316" s="36">
        <f>SUMIFS(СВЦЭМ!$I$34:$I$777,СВЦЭМ!$A$34:$A$777,$A316,СВЦЭМ!$B$33:$B$776,R$296)+'СЕТ СН'!$F$13</f>
        <v>0</v>
      </c>
      <c r="S316" s="36">
        <f>SUMIFS(СВЦЭМ!$I$34:$I$777,СВЦЭМ!$A$34:$A$777,$A316,СВЦЭМ!$B$33:$B$776,S$296)+'СЕТ СН'!$F$13</f>
        <v>0</v>
      </c>
      <c r="T316" s="36">
        <f>SUMIFS(СВЦЭМ!$I$34:$I$777,СВЦЭМ!$A$34:$A$777,$A316,СВЦЭМ!$B$33:$B$776,T$296)+'СЕТ СН'!$F$13</f>
        <v>0</v>
      </c>
      <c r="U316" s="36">
        <f>SUMIFS(СВЦЭМ!$I$34:$I$777,СВЦЭМ!$A$34:$A$777,$A316,СВЦЭМ!$B$33:$B$776,U$296)+'СЕТ СН'!$F$13</f>
        <v>0</v>
      </c>
      <c r="V316" s="36">
        <f>SUMIFS(СВЦЭМ!$I$34:$I$777,СВЦЭМ!$A$34:$A$777,$A316,СВЦЭМ!$B$33:$B$776,V$296)+'СЕТ СН'!$F$13</f>
        <v>0</v>
      </c>
      <c r="W316" s="36">
        <f>SUMIFS(СВЦЭМ!$I$34:$I$777,СВЦЭМ!$A$34:$A$777,$A316,СВЦЭМ!$B$33:$B$776,W$296)+'СЕТ СН'!$F$13</f>
        <v>0</v>
      </c>
      <c r="X316" s="36">
        <f>SUMIFS(СВЦЭМ!$I$34:$I$777,СВЦЭМ!$A$34:$A$777,$A316,СВЦЭМ!$B$33:$B$776,X$296)+'СЕТ СН'!$F$13</f>
        <v>0</v>
      </c>
      <c r="Y316" s="36">
        <f>SUMIFS(СВЦЭМ!$I$34:$I$777,СВЦЭМ!$A$34:$A$777,$A316,СВЦЭМ!$B$33:$B$776,Y$296)+'СЕТ СН'!$F$13</f>
        <v>0</v>
      </c>
    </row>
    <row r="317" spans="1:25" ht="15.75" hidden="1" x14ac:dyDescent="0.2">
      <c r="A317" s="35">
        <f t="shared" si="8"/>
        <v>43545</v>
      </c>
      <c r="B317" s="36">
        <f>SUMIFS(СВЦЭМ!$I$34:$I$777,СВЦЭМ!$A$34:$A$777,$A317,СВЦЭМ!$B$33:$B$776,B$296)+'СЕТ СН'!$F$13</f>
        <v>0</v>
      </c>
      <c r="C317" s="36">
        <f>SUMIFS(СВЦЭМ!$I$34:$I$777,СВЦЭМ!$A$34:$A$777,$A317,СВЦЭМ!$B$33:$B$776,C$296)+'СЕТ СН'!$F$13</f>
        <v>0</v>
      </c>
      <c r="D317" s="36">
        <f>SUMIFS(СВЦЭМ!$I$34:$I$777,СВЦЭМ!$A$34:$A$777,$A317,СВЦЭМ!$B$33:$B$776,D$296)+'СЕТ СН'!$F$13</f>
        <v>0</v>
      </c>
      <c r="E317" s="36">
        <f>SUMIFS(СВЦЭМ!$I$34:$I$777,СВЦЭМ!$A$34:$A$777,$A317,СВЦЭМ!$B$33:$B$776,E$296)+'СЕТ СН'!$F$13</f>
        <v>0</v>
      </c>
      <c r="F317" s="36">
        <f>SUMIFS(СВЦЭМ!$I$34:$I$777,СВЦЭМ!$A$34:$A$777,$A317,СВЦЭМ!$B$33:$B$776,F$296)+'СЕТ СН'!$F$13</f>
        <v>0</v>
      </c>
      <c r="G317" s="36">
        <f>SUMIFS(СВЦЭМ!$I$34:$I$777,СВЦЭМ!$A$34:$A$777,$A317,СВЦЭМ!$B$33:$B$776,G$296)+'СЕТ СН'!$F$13</f>
        <v>0</v>
      </c>
      <c r="H317" s="36">
        <f>SUMIFS(СВЦЭМ!$I$34:$I$777,СВЦЭМ!$A$34:$A$777,$A317,СВЦЭМ!$B$33:$B$776,H$296)+'СЕТ СН'!$F$13</f>
        <v>0</v>
      </c>
      <c r="I317" s="36">
        <f>SUMIFS(СВЦЭМ!$I$34:$I$777,СВЦЭМ!$A$34:$A$777,$A317,СВЦЭМ!$B$33:$B$776,I$296)+'СЕТ СН'!$F$13</f>
        <v>0</v>
      </c>
      <c r="J317" s="36">
        <f>SUMIFS(СВЦЭМ!$I$34:$I$777,СВЦЭМ!$A$34:$A$777,$A317,СВЦЭМ!$B$33:$B$776,J$296)+'СЕТ СН'!$F$13</f>
        <v>0</v>
      </c>
      <c r="K317" s="36">
        <f>SUMIFS(СВЦЭМ!$I$34:$I$777,СВЦЭМ!$A$34:$A$777,$A317,СВЦЭМ!$B$33:$B$776,K$296)+'СЕТ СН'!$F$13</f>
        <v>0</v>
      </c>
      <c r="L317" s="36">
        <f>SUMIFS(СВЦЭМ!$I$34:$I$777,СВЦЭМ!$A$34:$A$777,$A317,СВЦЭМ!$B$33:$B$776,L$296)+'СЕТ СН'!$F$13</f>
        <v>0</v>
      </c>
      <c r="M317" s="36">
        <f>SUMIFS(СВЦЭМ!$I$34:$I$777,СВЦЭМ!$A$34:$A$777,$A317,СВЦЭМ!$B$33:$B$776,M$296)+'СЕТ СН'!$F$13</f>
        <v>0</v>
      </c>
      <c r="N317" s="36">
        <f>SUMIFS(СВЦЭМ!$I$34:$I$777,СВЦЭМ!$A$34:$A$777,$A317,СВЦЭМ!$B$33:$B$776,N$296)+'СЕТ СН'!$F$13</f>
        <v>0</v>
      </c>
      <c r="O317" s="36">
        <f>SUMIFS(СВЦЭМ!$I$34:$I$777,СВЦЭМ!$A$34:$A$777,$A317,СВЦЭМ!$B$33:$B$776,O$296)+'СЕТ СН'!$F$13</f>
        <v>0</v>
      </c>
      <c r="P317" s="36">
        <f>SUMIFS(СВЦЭМ!$I$34:$I$777,СВЦЭМ!$A$34:$A$777,$A317,СВЦЭМ!$B$33:$B$776,P$296)+'СЕТ СН'!$F$13</f>
        <v>0</v>
      </c>
      <c r="Q317" s="36">
        <f>SUMIFS(СВЦЭМ!$I$34:$I$777,СВЦЭМ!$A$34:$A$777,$A317,СВЦЭМ!$B$33:$B$776,Q$296)+'СЕТ СН'!$F$13</f>
        <v>0</v>
      </c>
      <c r="R317" s="36">
        <f>SUMIFS(СВЦЭМ!$I$34:$I$777,СВЦЭМ!$A$34:$A$777,$A317,СВЦЭМ!$B$33:$B$776,R$296)+'СЕТ СН'!$F$13</f>
        <v>0</v>
      </c>
      <c r="S317" s="36">
        <f>SUMIFS(СВЦЭМ!$I$34:$I$777,СВЦЭМ!$A$34:$A$777,$A317,СВЦЭМ!$B$33:$B$776,S$296)+'СЕТ СН'!$F$13</f>
        <v>0</v>
      </c>
      <c r="T317" s="36">
        <f>SUMIFS(СВЦЭМ!$I$34:$I$777,СВЦЭМ!$A$34:$A$777,$A317,СВЦЭМ!$B$33:$B$776,T$296)+'СЕТ СН'!$F$13</f>
        <v>0</v>
      </c>
      <c r="U317" s="36">
        <f>SUMIFS(СВЦЭМ!$I$34:$I$777,СВЦЭМ!$A$34:$A$777,$A317,СВЦЭМ!$B$33:$B$776,U$296)+'СЕТ СН'!$F$13</f>
        <v>0</v>
      </c>
      <c r="V317" s="36">
        <f>SUMIFS(СВЦЭМ!$I$34:$I$777,СВЦЭМ!$A$34:$A$777,$A317,СВЦЭМ!$B$33:$B$776,V$296)+'СЕТ СН'!$F$13</f>
        <v>0</v>
      </c>
      <c r="W317" s="36">
        <f>SUMIFS(СВЦЭМ!$I$34:$I$777,СВЦЭМ!$A$34:$A$777,$A317,СВЦЭМ!$B$33:$B$776,W$296)+'СЕТ СН'!$F$13</f>
        <v>0</v>
      </c>
      <c r="X317" s="36">
        <f>SUMIFS(СВЦЭМ!$I$34:$I$777,СВЦЭМ!$A$34:$A$777,$A317,СВЦЭМ!$B$33:$B$776,X$296)+'СЕТ СН'!$F$13</f>
        <v>0</v>
      </c>
      <c r="Y317" s="36">
        <f>SUMIFS(СВЦЭМ!$I$34:$I$777,СВЦЭМ!$A$34:$A$777,$A317,СВЦЭМ!$B$33:$B$776,Y$296)+'СЕТ СН'!$F$13</f>
        <v>0</v>
      </c>
    </row>
    <row r="318" spans="1:25" ht="15.75" hidden="1" x14ac:dyDescent="0.2">
      <c r="A318" s="35">
        <f t="shared" si="8"/>
        <v>43546</v>
      </c>
      <c r="B318" s="36">
        <f>SUMIFS(СВЦЭМ!$I$34:$I$777,СВЦЭМ!$A$34:$A$777,$A318,СВЦЭМ!$B$33:$B$776,B$296)+'СЕТ СН'!$F$13</f>
        <v>0</v>
      </c>
      <c r="C318" s="36">
        <f>SUMIFS(СВЦЭМ!$I$34:$I$777,СВЦЭМ!$A$34:$A$777,$A318,СВЦЭМ!$B$33:$B$776,C$296)+'СЕТ СН'!$F$13</f>
        <v>0</v>
      </c>
      <c r="D318" s="36">
        <f>SUMIFS(СВЦЭМ!$I$34:$I$777,СВЦЭМ!$A$34:$A$777,$A318,СВЦЭМ!$B$33:$B$776,D$296)+'СЕТ СН'!$F$13</f>
        <v>0</v>
      </c>
      <c r="E318" s="36">
        <f>SUMIFS(СВЦЭМ!$I$34:$I$777,СВЦЭМ!$A$34:$A$777,$A318,СВЦЭМ!$B$33:$B$776,E$296)+'СЕТ СН'!$F$13</f>
        <v>0</v>
      </c>
      <c r="F318" s="36">
        <f>SUMIFS(СВЦЭМ!$I$34:$I$777,СВЦЭМ!$A$34:$A$777,$A318,СВЦЭМ!$B$33:$B$776,F$296)+'СЕТ СН'!$F$13</f>
        <v>0</v>
      </c>
      <c r="G318" s="36">
        <f>SUMIFS(СВЦЭМ!$I$34:$I$777,СВЦЭМ!$A$34:$A$777,$A318,СВЦЭМ!$B$33:$B$776,G$296)+'СЕТ СН'!$F$13</f>
        <v>0</v>
      </c>
      <c r="H318" s="36">
        <f>SUMIFS(СВЦЭМ!$I$34:$I$777,СВЦЭМ!$A$34:$A$777,$A318,СВЦЭМ!$B$33:$B$776,H$296)+'СЕТ СН'!$F$13</f>
        <v>0</v>
      </c>
      <c r="I318" s="36">
        <f>SUMIFS(СВЦЭМ!$I$34:$I$777,СВЦЭМ!$A$34:$A$777,$A318,СВЦЭМ!$B$33:$B$776,I$296)+'СЕТ СН'!$F$13</f>
        <v>0</v>
      </c>
      <c r="J318" s="36">
        <f>SUMIFS(СВЦЭМ!$I$34:$I$777,СВЦЭМ!$A$34:$A$777,$A318,СВЦЭМ!$B$33:$B$776,J$296)+'СЕТ СН'!$F$13</f>
        <v>0</v>
      </c>
      <c r="K318" s="36">
        <f>SUMIFS(СВЦЭМ!$I$34:$I$777,СВЦЭМ!$A$34:$A$777,$A318,СВЦЭМ!$B$33:$B$776,K$296)+'СЕТ СН'!$F$13</f>
        <v>0</v>
      </c>
      <c r="L318" s="36">
        <f>SUMIFS(СВЦЭМ!$I$34:$I$777,СВЦЭМ!$A$34:$A$777,$A318,СВЦЭМ!$B$33:$B$776,L$296)+'СЕТ СН'!$F$13</f>
        <v>0</v>
      </c>
      <c r="M318" s="36">
        <f>SUMIFS(СВЦЭМ!$I$34:$I$777,СВЦЭМ!$A$34:$A$777,$A318,СВЦЭМ!$B$33:$B$776,M$296)+'СЕТ СН'!$F$13</f>
        <v>0</v>
      </c>
      <c r="N318" s="36">
        <f>SUMIFS(СВЦЭМ!$I$34:$I$777,СВЦЭМ!$A$34:$A$777,$A318,СВЦЭМ!$B$33:$B$776,N$296)+'СЕТ СН'!$F$13</f>
        <v>0</v>
      </c>
      <c r="O318" s="36">
        <f>SUMIFS(СВЦЭМ!$I$34:$I$777,СВЦЭМ!$A$34:$A$777,$A318,СВЦЭМ!$B$33:$B$776,O$296)+'СЕТ СН'!$F$13</f>
        <v>0</v>
      </c>
      <c r="P318" s="36">
        <f>SUMIFS(СВЦЭМ!$I$34:$I$777,СВЦЭМ!$A$34:$A$777,$A318,СВЦЭМ!$B$33:$B$776,P$296)+'СЕТ СН'!$F$13</f>
        <v>0</v>
      </c>
      <c r="Q318" s="36">
        <f>SUMIFS(СВЦЭМ!$I$34:$I$777,СВЦЭМ!$A$34:$A$777,$A318,СВЦЭМ!$B$33:$B$776,Q$296)+'СЕТ СН'!$F$13</f>
        <v>0</v>
      </c>
      <c r="R318" s="36">
        <f>SUMIFS(СВЦЭМ!$I$34:$I$777,СВЦЭМ!$A$34:$A$777,$A318,СВЦЭМ!$B$33:$B$776,R$296)+'СЕТ СН'!$F$13</f>
        <v>0</v>
      </c>
      <c r="S318" s="36">
        <f>SUMIFS(СВЦЭМ!$I$34:$I$777,СВЦЭМ!$A$34:$A$777,$A318,СВЦЭМ!$B$33:$B$776,S$296)+'СЕТ СН'!$F$13</f>
        <v>0</v>
      </c>
      <c r="T318" s="36">
        <f>SUMIFS(СВЦЭМ!$I$34:$I$777,СВЦЭМ!$A$34:$A$777,$A318,СВЦЭМ!$B$33:$B$776,T$296)+'СЕТ СН'!$F$13</f>
        <v>0</v>
      </c>
      <c r="U318" s="36">
        <f>SUMIFS(СВЦЭМ!$I$34:$I$777,СВЦЭМ!$A$34:$A$777,$A318,СВЦЭМ!$B$33:$B$776,U$296)+'СЕТ СН'!$F$13</f>
        <v>0</v>
      </c>
      <c r="V318" s="36">
        <f>SUMIFS(СВЦЭМ!$I$34:$I$777,СВЦЭМ!$A$34:$A$777,$A318,СВЦЭМ!$B$33:$B$776,V$296)+'СЕТ СН'!$F$13</f>
        <v>0</v>
      </c>
      <c r="W318" s="36">
        <f>SUMIFS(СВЦЭМ!$I$34:$I$777,СВЦЭМ!$A$34:$A$777,$A318,СВЦЭМ!$B$33:$B$776,W$296)+'СЕТ СН'!$F$13</f>
        <v>0</v>
      </c>
      <c r="X318" s="36">
        <f>SUMIFS(СВЦЭМ!$I$34:$I$777,СВЦЭМ!$A$34:$A$777,$A318,СВЦЭМ!$B$33:$B$776,X$296)+'СЕТ СН'!$F$13</f>
        <v>0</v>
      </c>
      <c r="Y318" s="36">
        <f>SUMIFS(СВЦЭМ!$I$34:$I$777,СВЦЭМ!$A$34:$A$777,$A318,СВЦЭМ!$B$33:$B$776,Y$296)+'СЕТ СН'!$F$13</f>
        <v>0</v>
      </c>
    </row>
    <row r="319" spans="1:25" ht="15.75" hidden="1" x14ac:dyDescent="0.2">
      <c r="A319" s="35">
        <f t="shared" si="8"/>
        <v>43547</v>
      </c>
      <c r="B319" s="36">
        <f>SUMIFS(СВЦЭМ!$I$34:$I$777,СВЦЭМ!$A$34:$A$777,$A319,СВЦЭМ!$B$33:$B$776,B$296)+'СЕТ СН'!$F$13</f>
        <v>0</v>
      </c>
      <c r="C319" s="36">
        <f>SUMIFS(СВЦЭМ!$I$34:$I$777,СВЦЭМ!$A$34:$A$777,$A319,СВЦЭМ!$B$33:$B$776,C$296)+'СЕТ СН'!$F$13</f>
        <v>0</v>
      </c>
      <c r="D319" s="36">
        <f>SUMIFS(СВЦЭМ!$I$34:$I$777,СВЦЭМ!$A$34:$A$777,$A319,СВЦЭМ!$B$33:$B$776,D$296)+'СЕТ СН'!$F$13</f>
        <v>0</v>
      </c>
      <c r="E319" s="36">
        <f>SUMIFS(СВЦЭМ!$I$34:$I$777,СВЦЭМ!$A$34:$A$777,$A319,СВЦЭМ!$B$33:$B$776,E$296)+'СЕТ СН'!$F$13</f>
        <v>0</v>
      </c>
      <c r="F319" s="36">
        <f>SUMIFS(СВЦЭМ!$I$34:$I$777,СВЦЭМ!$A$34:$A$777,$A319,СВЦЭМ!$B$33:$B$776,F$296)+'СЕТ СН'!$F$13</f>
        <v>0</v>
      </c>
      <c r="G319" s="36">
        <f>SUMIFS(СВЦЭМ!$I$34:$I$777,СВЦЭМ!$A$34:$A$777,$A319,СВЦЭМ!$B$33:$B$776,G$296)+'СЕТ СН'!$F$13</f>
        <v>0</v>
      </c>
      <c r="H319" s="36">
        <f>SUMIFS(СВЦЭМ!$I$34:$I$777,СВЦЭМ!$A$34:$A$777,$A319,СВЦЭМ!$B$33:$B$776,H$296)+'СЕТ СН'!$F$13</f>
        <v>0</v>
      </c>
      <c r="I319" s="36">
        <f>SUMIFS(СВЦЭМ!$I$34:$I$777,СВЦЭМ!$A$34:$A$777,$A319,СВЦЭМ!$B$33:$B$776,I$296)+'СЕТ СН'!$F$13</f>
        <v>0</v>
      </c>
      <c r="J319" s="36">
        <f>SUMIFS(СВЦЭМ!$I$34:$I$777,СВЦЭМ!$A$34:$A$777,$A319,СВЦЭМ!$B$33:$B$776,J$296)+'СЕТ СН'!$F$13</f>
        <v>0</v>
      </c>
      <c r="K319" s="36">
        <f>SUMIFS(СВЦЭМ!$I$34:$I$777,СВЦЭМ!$A$34:$A$777,$A319,СВЦЭМ!$B$33:$B$776,K$296)+'СЕТ СН'!$F$13</f>
        <v>0</v>
      </c>
      <c r="L319" s="36">
        <f>SUMIFS(СВЦЭМ!$I$34:$I$777,СВЦЭМ!$A$34:$A$777,$A319,СВЦЭМ!$B$33:$B$776,L$296)+'СЕТ СН'!$F$13</f>
        <v>0</v>
      </c>
      <c r="M319" s="36">
        <f>SUMIFS(СВЦЭМ!$I$34:$I$777,СВЦЭМ!$A$34:$A$777,$A319,СВЦЭМ!$B$33:$B$776,M$296)+'СЕТ СН'!$F$13</f>
        <v>0</v>
      </c>
      <c r="N319" s="36">
        <f>SUMIFS(СВЦЭМ!$I$34:$I$777,СВЦЭМ!$A$34:$A$777,$A319,СВЦЭМ!$B$33:$B$776,N$296)+'СЕТ СН'!$F$13</f>
        <v>0</v>
      </c>
      <c r="O319" s="36">
        <f>SUMIFS(СВЦЭМ!$I$34:$I$777,СВЦЭМ!$A$34:$A$777,$A319,СВЦЭМ!$B$33:$B$776,O$296)+'СЕТ СН'!$F$13</f>
        <v>0</v>
      </c>
      <c r="P319" s="36">
        <f>SUMIFS(СВЦЭМ!$I$34:$I$777,СВЦЭМ!$A$34:$A$777,$A319,СВЦЭМ!$B$33:$B$776,P$296)+'СЕТ СН'!$F$13</f>
        <v>0</v>
      </c>
      <c r="Q319" s="36">
        <f>SUMIFS(СВЦЭМ!$I$34:$I$777,СВЦЭМ!$A$34:$A$777,$A319,СВЦЭМ!$B$33:$B$776,Q$296)+'СЕТ СН'!$F$13</f>
        <v>0</v>
      </c>
      <c r="R319" s="36">
        <f>SUMIFS(СВЦЭМ!$I$34:$I$777,СВЦЭМ!$A$34:$A$777,$A319,СВЦЭМ!$B$33:$B$776,R$296)+'СЕТ СН'!$F$13</f>
        <v>0</v>
      </c>
      <c r="S319" s="36">
        <f>SUMIFS(СВЦЭМ!$I$34:$I$777,СВЦЭМ!$A$34:$A$777,$A319,СВЦЭМ!$B$33:$B$776,S$296)+'СЕТ СН'!$F$13</f>
        <v>0</v>
      </c>
      <c r="T319" s="36">
        <f>SUMIFS(СВЦЭМ!$I$34:$I$777,СВЦЭМ!$A$34:$A$777,$A319,СВЦЭМ!$B$33:$B$776,T$296)+'СЕТ СН'!$F$13</f>
        <v>0</v>
      </c>
      <c r="U319" s="36">
        <f>SUMIFS(СВЦЭМ!$I$34:$I$777,СВЦЭМ!$A$34:$A$777,$A319,СВЦЭМ!$B$33:$B$776,U$296)+'СЕТ СН'!$F$13</f>
        <v>0</v>
      </c>
      <c r="V319" s="36">
        <f>SUMIFS(СВЦЭМ!$I$34:$I$777,СВЦЭМ!$A$34:$A$777,$A319,СВЦЭМ!$B$33:$B$776,V$296)+'СЕТ СН'!$F$13</f>
        <v>0</v>
      </c>
      <c r="W319" s="36">
        <f>SUMIFS(СВЦЭМ!$I$34:$I$777,СВЦЭМ!$A$34:$A$777,$A319,СВЦЭМ!$B$33:$B$776,W$296)+'СЕТ СН'!$F$13</f>
        <v>0</v>
      </c>
      <c r="X319" s="36">
        <f>SUMIFS(СВЦЭМ!$I$34:$I$777,СВЦЭМ!$A$34:$A$777,$A319,СВЦЭМ!$B$33:$B$776,X$296)+'СЕТ СН'!$F$13</f>
        <v>0</v>
      </c>
      <c r="Y319" s="36">
        <f>SUMIFS(СВЦЭМ!$I$34:$I$777,СВЦЭМ!$A$34:$A$777,$A319,СВЦЭМ!$B$33:$B$776,Y$296)+'СЕТ СН'!$F$13</f>
        <v>0</v>
      </c>
    </row>
    <row r="320" spans="1:25" ht="15.75" hidden="1" x14ac:dyDescent="0.2">
      <c r="A320" s="35">
        <f t="shared" si="8"/>
        <v>43548</v>
      </c>
      <c r="B320" s="36">
        <f>SUMIFS(СВЦЭМ!$I$34:$I$777,СВЦЭМ!$A$34:$A$777,$A320,СВЦЭМ!$B$33:$B$776,B$296)+'СЕТ СН'!$F$13</f>
        <v>0</v>
      </c>
      <c r="C320" s="36">
        <f>SUMIFS(СВЦЭМ!$I$34:$I$777,СВЦЭМ!$A$34:$A$777,$A320,СВЦЭМ!$B$33:$B$776,C$296)+'СЕТ СН'!$F$13</f>
        <v>0</v>
      </c>
      <c r="D320" s="36">
        <f>SUMIFS(СВЦЭМ!$I$34:$I$777,СВЦЭМ!$A$34:$A$777,$A320,СВЦЭМ!$B$33:$B$776,D$296)+'СЕТ СН'!$F$13</f>
        <v>0</v>
      </c>
      <c r="E320" s="36">
        <f>SUMIFS(СВЦЭМ!$I$34:$I$777,СВЦЭМ!$A$34:$A$777,$A320,СВЦЭМ!$B$33:$B$776,E$296)+'СЕТ СН'!$F$13</f>
        <v>0</v>
      </c>
      <c r="F320" s="36">
        <f>SUMIFS(СВЦЭМ!$I$34:$I$777,СВЦЭМ!$A$34:$A$777,$A320,СВЦЭМ!$B$33:$B$776,F$296)+'СЕТ СН'!$F$13</f>
        <v>0</v>
      </c>
      <c r="G320" s="36">
        <f>SUMIFS(СВЦЭМ!$I$34:$I$777,СВЦЭМ!$A$34:$A$777,$A320,СВЦЭМ!$B$33:$B$776,G$296)+'СЕТ СН'!$F$13</f>
        <v>0</v>
      </c>
      <c r="H320" s="36">
        <f>SUMIFS(СВЦЭМ!$I$34:$I$777,СВЦЭМ!$A$34:$A$777,$A320,СВЦЭМ!$B$33:$B$776,H$296)+'СЕТ СН'!$F$13</f>
        <v>0</v>
      </c>
      <c r="I320" s="36">
        <f>SUMIFS(СВЦЭМ!$I$34:$I$777,СВЦЭМ!$A$34:$A$777,$A320,СВЦЭМ!$B$33:$B$776,I$296)+'СЕТ СН'!$F$13</f>
        <v>0</v>
      </c>
      <c r="J320" s="36">
        <f>SUMIFS(СВЦЭМ!$I$34:$I$777,СВЦЭМ!$A$34:$A$777,$A320,СВЦЭМ!$B$33:$B$776,J$296)+'СЕТ СН'!$F$13</f>
        <v>0</v>
      </c>
      <c r="K320" s="36">
        <f>SUMIFS(СВЦЭМ!$I$34:$I$777,СВЦЭМ!$A$34:$A$777,$A320,СВЦЭМ!$B$33:$B$776,K$296)+'СЕТ СН'!$F$13</f>
        <v>0</v>
      </c>
      <c r="L320" s="36">
        <f>SUMIFS(СВЦЭМ!$I$34:$I$777,СВЦЭМ!$A$34:$A$777,$A320,СВЦЭМ!$B$33:$B$776,L$296)+'СЕТ СН'!$F$13</f>
        <v>0</v>
      </c>
      <c r="M320" s="36">
        <f>SUMIFS(СВЦЭМ!$I$34:$I$777,СВЦЭМ!$A$34:$A$777,$A320,СВЦЭМ!$B$33:$B$776,M$296)+'СЕТ СН'!$F$13</f>
        <v>0</v>
      </c>
      <c r="N320" s="36">
        <f>SUMIFS(СВЦЭМ!$I$34:$I$777,СВЦЭМ!$A$34:$A$777,$A320,СВЦЭМ!$B$33:$B$776,N$296)+'СЕТ СН'!$F$13</f>
        <v>0</v>
      </c>
      <c r="O320" s="36">
        <f>SUMIFS(СВЦЭМ!$I$34:$I$777,СВЦЭМ!$A$34:$A$777,$A320,СВЦЭМ!$B$33:$B$776,O$296)+'СЕТ СН'!$F$13</f>
        <v>0</v>
      </c>
      <c r="P320" s="36">
        <f>SUMIFS(СВЦЭМ!$I$34:$I$777,СВЦЭМ!$A$34:$A$777,$A320,СВЦЭМ!$B$33:$B$776,P$296)+'СЕТ СН'!$F$13</f>
        <v>0</v>
      </c>
      <c r="Q320" s="36">
        <f>SUMIFS(СВЦЭМ!$I$34:$I$777,СВЦЭМ!$A$34:$A$777,$A320,СВЦЭМ!$B$33:$B$776,Q$296)+'СЕТ СН'!$F$13</f>
        <v>0</v>
      </c>
      <c r="R320" s="36">
        <f>SUMIFS(СВЦЭМ!$I$34:$I$777,СВЦЭМ!$A$34:$A$777,$A320,СВЦЭМ!$B$33:$B$776,R$296)+'СЕТ СН'!$F$13</f>
        <v>0</v>
      </c>
      <c r="S320" s="36">
        <f>SUMIFS(СВЦЭМ!$I$34:$I$777,СВЦЭМ!$A$34:$A$777,$A320,СВЦЭМ!$B$33:$B$776,S$296)+'СЕТ СН'!$F$13</f>
        <v>0</v>
      </c>
      <c r="T320" s="36">
        <f>SUMIFS(СВЦЭМ!$I$34:$I$777,СВЦЭМ!$A$34:$A$777,$A320,СВЦЭМ!$B$33:$B$776,T$296)+'СЕТ СН'!$F$13</f>
        <v>0</v>
      </c>
      <c r="U320" s="36">
        <f>SUMIFS(СВЦЭМ!$I$34:$I$777,СВЦЭМ!$A$34:$A$777,$A320,СВЦЭМ!$B$33:$B$776,U$296)+'СЕТ СН'!$F$13</f>
        <v>0</v>
      </c>
      <c r="V320" s="36">
        <f>SUMIFS(СВЦЭМ!$I$34:$I$777,СВЦЭМ!$A$34:$A$777,$A320,СВЦЭМ!$B$33:$B$776,V$296)+'СЕТ СН'!$F$13</f>
        <v>0</v>
      </c>
      <c r="W320" s="36">
        <f>SUMIFS(СВЦЭМ!$I$34:$I$777,СВЦЭМ!$A$34:$A$777,$A320,СВЦЭМ!$B$33:$B$776,W$296)+'СЕТ СН'!$F$13</f>
        <v>0</v>
      </c>
      <c r="X320" s="36">
        <f>SUMIFS(СВЦЭМ!$I$34:$I$777,СВЦЭМ!$A$34:$A$777,$A320,СВЦЭМ!$B$33:$B$776,X$296)+'СЕТ СН'!$F$13</f>
        <v>0</v>
      </c>
      <c r="Y320" s="36">
        <f>SUMIFS(СВЦЭМ!$I$34:$I$777,СВЦЭМ!$A$34:$A$777,$A320,СВЦЭМ!$B$33:$B$776,Y$296)+'СЕТ СН'!$F$13</f>
        <v>0</v>
      </c>
    </row>
    <row r="321" spans="1:27" ht="15.75" hidden="1" x14ac:dyDescent="0.2">
      <c r="A321" s="35">
        <f t="shared" si="8"/>
        <v>43549</v>
      </c>
      <c r="B321" s="36">
        <f>SUMIFS(СВЦЭМ!$I$34:$I$777,СВЦЭМ!$A$34:$A$777,$A321,СВЦЭМ!$B$33:$B$776,B$296)+'СЕТ СН'!$F$13</f>
        <v>0</v>
      </c>
      <c r="C321" s="36">
        <f>SUMIFS(СВЦЭМ!$I$34:$I$777,СВЦЭМ!$A$34:$A$777,$A321,СВЦЭМ!$B$33:$B$776,C$296)+'СЕТ СН'!$F$13</f>
        <v>0</v>
      </c>
      <c r="D321" s="36">
        <f>SUMIFS(СВЦЭМ!$I$34:$I$777,СВЦЭМ!$A$34:$A$777,$A321,СВЦЭМ!$B$33:$B$776,D$296)+'СЕТ СН'!$F$13</f>
        <v>0</v>
      </c>
      <c r="E321" s="36">
        <f>SUMIFS(СВЦЭМ!$I$34:$I$777,СВЦЭМ!$A$34:$A$777,$A321,СВЦЭМ!$B$33:$B$776,E$296)+'СЕТ СН'!$F$13</f>
        <v>0</v>
      </c>
      <c r="F321" s="36">
        <f>SUMIFS(СВЦЭМ!$I$34:$I$777,СВЦЭМ!$A$34:$A$777,$A321,СВЦЭМ!$B$33:$B$776,F$296)+'СЕТ СН'!$F$13</f>
        <v>0</v>
      </c>
      <c r="G321" s="36">
        <f>SUMIFS(СВЦЭМ!$I$34:$I$777,СВЦЭМ!$A$34:$A$777,$A321,СВЦЭМ!$B$33:$B$776,G$296)+'СЕТ СН'!$F$13</f>
        <v>0</v>
      </c>
      <c r="H321" s="36">
        <f>SUMIFS(СВЦЭМ!$I$34:$I$777,СВЦЭМ!$A$34:$A$777,$A321,СВЦЭМ!$B$33:$B$776,H$296)+'СЕТ СН'!$F$13</f>
        <v>0</v>
      </c>
      <c r="I321" s="36">
        <f>SUMIFS(СВЦЭМ!$I$34:$I$777,СВЦЭМ!$A$34:$A$777,$A321,СВЦЭМ!$B$33:$B$776,I$296)+'СЕТ СН'!$F$13</f>
        <v>0</v>
      </c>
      <c r="J321" s="36">
        <f>SUMIFS(СВЦЭМ!$I$34:$I$777,СВЦЭМ!$A$34:$A$777,$A321,СВЦЭМ!$B$33:$B$776,J$296)+'СЕТ СН'!$F$13</f>
        <v>0</v>
      </c>
      <c r="K321" s="36">
        <f>SUMIFS(СВЦЭМ!$I$34:$I$777,СВЦЭМ!$A$34:$A$777,$A321,СВЦЭМ!$B$33:$B$776,K$296)+'СЕТ СН'!$F$13</f>
        <v>0</v>
      </c>
      <c r="L321" s="36">
        <f>SUMIFS(СВЦЭМ!$I$34:$I$777,СВЦЭМ!$A$34:$A$777,$A321,СВЦЭМ!$B$33:$B$776,L$296)+'СЕТ СН'!$F$13</f>
        <v>0</v>
      </c>
      <c r="M321" s="36">
        <f>SUMIFS(СВЦЭМ!$I$34:$I$777,СВЦЭМ!$A$34:$A$777,$A321,СВЦЭМ!$B$33:$B$776,M$296)+'СЕТ СН'!$F$13</f>
        <v>0</v>
      </c>
      <c r="N321" s="36">
        <f>SUMIFS(СВЦЭМ!$I$34:$I$777,СВЦЭМ!$A$34:$A$777,$A321,СВЦЭМ!$B$33:$B$776,N$296)+'СЕТ СН'!$F$13</f>
        <v>0</v>
      </c>
      <c r="O321" s="36">
        <f>SUMIFS(СВЦЭМ!$I$34:$I$777,СВЦЭМ!$A$34:$A$777,$A321,СВЦЭМ!$B$33:$B$776,O$296)+'СЕТ СН'!$F$13</f>
        <v>0</v>
      </c>
      <c r="P321" s="36">
        <f>SUMIFS(СВЦЭМ!$I$34:$I$777,СВЦЭМ!$A$34:$A$777,$A321,СВЦЭМ!$B$33:$B$776,P$296)+'СЕТ СН'!$F$13</f>
        <v>0</v>
      </c>
      <c r="Q321" s="36">
        <f>SUMIFS(СВЦЭМ!$I$34:$I$777,СВЦЭМ!$A$34:$A$777,$A321,СВЦЭМ!$B$33:$B$776,Q$296)+'СЕТ СН'!$F$13</f>
        <v>0</v>
      </c>
      <c r="R321" s="36">
        <f>SUMIFS(СВЦЭМ!$I$34:$I$777,СВЦЭМ!$A$34:$A$777,$A321,СВЦЭМ!$B$33:$B$776,R$296)+'СЕТ СН'!$F$13</f>
        <v>0</v>
      </c>
      <c r="S321" s="36">
        <f>SUMIFS(СВЦЭМ!$I$34:$I$777,СВЦЭМ!$A$34:$A$777,$A321,СВЦЭМ!$B$33:$B$776,S$296)+'СЕТ СН'!$F$13</f>
        <v>0</v>
      </c>
      <c r="T321" s="36">
        <f>SUMIFS(СВЦЭМ!$I$34:$I$777,СВЦЭМ!$A$34:$A$777,$A321,СВЦЭМ!$B$33:$B$776,T$296)+'СЕТ СН'!$F$13</f>
        <v>0</v>
      </c>
      <c r="U321" s="36">
        <f>SUMIFS(СВЦЭМ!$I$34:$I$777,СВЦЭМ!$A$34:$A$777,$A321,СВЦЭМ!$B$33:$B$776,U$296)+'СЕТ СН'!$F$13</f>
        <v>0</v>
      </c>
      <c r="V321" s="36">
        <f>SUMIFS(СВЦЭМ!$I$34:$I$777,СВЦЭМ!$A$34:$A$777,$A321,СВЦЭМ!$B$33:$B$776,V$296)+'СЕТ СН'!$F$13</f>
        <v>0</v>
      </c>
      <c r="W321" s="36">
        <f>SUMIFS(СВЦЭМ!$I$34:$I$777,СВЦЭМ!$A$34:$A$777,$A321,СВЦЭМ!$B$33:$B$776,W$296)+'СЕТ СН'!$F$13</f>
        <v>0</v>
      </c>
      <c r="X321" s="36">
        <f>SUMIFS(СВЦЭМ!$I$34:$I$777,СВЦЭМ!$A$34:$A$777,$A321,СВЦЭМ!$B$33:$B$776,X$296)+'СЕТ СН'!$F$13</f>
        <v>0</v>
      </c>
      <c r="Y321" s="36">
        <f>SUMIFS(СВЦЭМ!$I$34:$I$777,СВЦЭМ!$A$34:$A$777,$A321,СВЦЭМ!$B$33:$B$776,Y$296)+'СЕТ СН'!$F$13</f>
        <v>0</v>
      </c>
    </row>
    <row r="322" spans="1:27" ht="15.75" hidden="1" x14ac:dyDescent="0.2">
      <c r="A322" s="35">
        <f t="shared" si="8"/>
        <v>43550</v>
      </c>
      <c r="B322" s="36">
        <f>SUMIFS(СВЦЭМ!$I$34:$I$777,СВЦЭМ!$A$34:$A$777,$A322,СВЦЭМ!$B$33:$B$776,B$296)+'СЕТ СН'!$F$13</f>
        <v>0</v>
      </c>
      <c r="C322" s="36">
        <f>SUMIFS(СВЦЭМ!$I$34:$I$777,СВЦЭМ!$A$34:$A$777,$A322,СВЦЭМ!$B$33:$B$776,C$296)+'СЕТ СН'!$F$13</f>
        <v>0</v>
      </c>
      <c r="D322" s="36">
        <f>SUMIFS(СВЦЭМ!$I$34:$I$777,СВЦЭМ!$A$34:$A$777,$A322,СВЦЭМ!$B$33:$B$776,D$296)+'СЕТ СН'!$F$13</f>
        <v>0</v>
      </c>
      <c r="E322" s="36">
        <f>SUMIFS(СВЦЭМ!$I$34:$I$777,СВЦЭМ!$A$34:$A$777,$A322,СВЦЭМ!$B$33:$B$776,E$296)+'СЕТ СН'!$F$13</f>
        <v>0</v>
      </c>
      <c r="F322" s="36">
        <f>SUMIFS(СВЦЭМ!$I$34:$I$777,СВЦЭМ!$A$34:$A$777,$A322,СВЦЭМ!$B$33:$B$776,F$296)+'СЕТ СН'!$F$13</f>
        <v>0</v>
      </c>
      <c r="G322" s="36">
        <f>SUMIFS(СВЦЭМ!$I$34:$I$777,СВЦЭМ!$A$34:$A$777,$A322,СВЦЭМ!$B$33:$B$776,G$296)+'СЕТ СН'!$F$13</f>
        <v>0</v>
      </c>
      <c r="H322" s="36">
        <f>SUMIFS(СВЦЭМ!$I$34:$I$777,СВЦЭМ!$A$34:$A$777,$A322,СВЦЭМ!$B$33:$B$776,H$296)+'СЕТ СН'!$F$13</f>
        <v>0</v>
      </c>
      <c r="I322" s="36">
        <f>SUMIFS(СВЦЭМ!$I$34:$I$777,СВЦЭМ!$A$34:$A$777,$A322,СВЦЭМ!$B$33:$B$776,I$296)+'СЕТ СН'!$F$13</f>
        <v>0</v>
      </c>
      <c r="J322" s="36">
        <f>SUMIFS(СВЦЭМ!$I$34:$I$777,СВЦЭМ!$A$34:$A$777,$A322,СВЦЭМ!$B$33:$B$776,J$296)+'СЕТ СН'!$F$13</f>
        <v>0</v>
      </c>
      <c r="K322" s="36">
        <f>SUMIFS(СВЦЭМ!$I$34:$I$777,СВЦЭМ!$A$34:$A$777,$A322,СВЦЭМ!$B$33:$B$776,K$296)+'СЕТ СН'!$F$13</f>
        <v>0</v>
      </c>
      <c r="L322" s="36">
        <f>SUMIFS(СВЦЭМ!$I$34:$I$777,СВЦЭМ!$A$34:$A$777,$A322,СВЦЭМ!$B$33:$B$776,L$296)+'СЕТ СН'!$F$13</f>
        <v>0</v>
      </c>
      <c r="M322" s="36">
        <f>SUMIFS(СВЦЭМ!$I$34:$I$777,СВЦЭМ!$A$34:$A$777,$A322,СВЦЭМ!$B$33:$B$776,M$296)+'СЕТ СН'!$F$13</f>
        <v>0</v>
      </c>
      <c r="N322" s="36">
        <f>SUMIFS(СВЦЭМ!$I$34:$I$777,СВЦЭМ!$A$34:$A$777,$A322,СВЦЭМ!$B$33:$B$776,N$296)+'СЕТ СН'!$F$13</f>
        <v>0</v>
      </c>
      <c r="O322" s="36">
        <f>SUMIFS(СВЦЭМ!$I$34:$I$777,СВЦЭМ!$A$34:$A$777,$A322,СВЦЭМ!$B$33:$B$776,O$296)+'СЕТ СН'!$F$13</f>
        <v>0</v>
      </c>
      <c r="P322" s="36">
        <f>SUMIFS(СВЦЭМ!$I$34:$I$777,СВЦЭМ!$A$34:$A$777,$A322,СВЦЭМ!$B$33:$B$776,P$296)+'СЕТ СН'!$F$13</f>
        <v>0</v>
      </c>
      <c r="Q322" s="36">
        <f>SUMIFS(СВЦЭМ!$I$34:$I$777,СВЦЭМ!$A$34:$A$777,$A322,СВЦЭМ!$B$33:$B$776,Q$296)+'СЕТ СН'!$F$13</f>
        <v>0</v>
      </c>
      <c r="R322" s="36">
        <f>SUMIFS(СВЦЭМ!$I$34:$I$777,СВЦЭМ!$A$34:$A$777,$A322,СВЦЭМ!$B$33:$B$776,R$296)+'СЕТ СН'!$F$13</f>
        <v>0</v>
      </c>
      <c r="S322" s="36">
        <f>SUMIFS(СВЦЭМ!$I$34:$I$777,СВЦЭМ!$A$34:$A$777,$A322,СВЦЭМ!$B$33:$B$776,S$296)+'СЕТ СН'!$F$13</f>
        <v>0</v>
      </c>
      <c r="T322" s="36">
        <f>SUMIFS(СВЦЭМ!$I$34:$I$777,СВЦЭМ!$A$34:$A$777,$A322,СВЦЭМ!$B$33:$B$776,T$296)+'СЕТ СН'!$F$13</f>
        <v>0</v>
      </c>
      <c r="U322" s="36">
        <f>SUMIFS(СВЦЭМ!$I$34:$I$777,СВЦЭМ!$A$34:$A$777,$A322,СВЦЭМ!$B$33:$B$776,U$296)+'СЕТ СН'!$F$13</f>
        <v>0</v>
      </c>
      <c r="V322" s="36">
        <f>SUMIFS(СВЦЭМ!$I$34:$I$777,СВЦЭМ!$A$34:$A$777,$A322,СВЦЭМ!$B$33:$B$776,V$296)+'СЕТ СН'!$F$13</f>
        <v>0</v>
      </c>
      <c r="W322" s="36">
        <f>SUMIFS(СВЦЭМ!$I$34:$I$777,СВЦЭМ!$A$34:$A$777,$A322,СВЦЭМ!$B$33:$B$776,W$296)+'СЕТ СН'!$F$13</f>
        <v>0</v>
      </c>
      <c r="X322" s="36">
        <f>SUMIFS(СВЦЭМ!$I$34:$I$777,СВЦЭМ!$A$34:$A$777,$A322,СВЦЭМ!$B$33:$B$776,X$296)+'СЕТ СН'!$F$13</f>
        <v>0</v>
      </c>
      <c r="Y322" s="36">
        <f>SUMIFS(СВЦЭМ!$I$34:$I$777,СВЦЭМ!$A$34:$A$777,$A322,СВЦЭМ!$B$33:$B$776,Y$296)+'СЕТ СН'!$F$13</f>
        <v>0</v>
      </c>
    </row>
    <row r="323" spans="1:27" ht="15.75" hidden="1" x14ac:dyDescent="0.2">
      <c r="A323" s="35">
        <f t="shared" si="8"/>
        <v>43551</v>
      </c>
      <c r="B323" s="36">
        <f>SUMIFS(СВЦЭМ!$I$34:$I$777,СВЦЭМ!$A$34:$A$777,$A323,СВЦЭМ!$B$33:$B$776,B$296)+'СЕТ СН'!$F$13</f>
        <v>0</v>
      </c>
      <c r="C323" s="36">
        <f>SUMIFS(СВЦЭМ!$I$34:$I$777,СВЦЭМ!$A$34:$A$777,$A323,СВЦЭМ!$B$33:$B$776,C$296)+'СЕТ СН'!$F$13</f>
        <v>0</v>
      </c>
      <c r="D323" s="36">
        <f>SUMIFS(СВЦЭМ!$I$34:$I$777,СВЦЭМ!$A$34:$A$777,$A323,СВЦЭМ!$B$33:$B$776,D$296)+'СЕТ СН'!$F$13</f>
        <v>0</v>
      </c>
      <c r="E323" s="36">
        <f>SUMIFS(СВЦЭМ!$I$34:$I$777,СВЦЭМ!$A$34:$A$777,$A323,СВЦЭМ!$B$33:$B$776,E$296)+'СЕТ СН'!$F$13</f>
        <v>0</v>
      </c>
      <c r="F323" s="36">
        <f>SUMIFS(СВЦЭМ!$I$34:$I$777,СВЦЭМ!$A$34:$A$777,$A323,СВЦЭМ!$B$33:$B$776,F$296)+'СЕТ СН'!$F$13</f>
        <v>0</v>
      </c>
      <c r="G323" s="36">
        <f>SUMIFS(СВЦЭМ!$I$34:$I$777,СВЦЭМ!$A$34:$A$777,$A323,СВЦЭМ!$B$33:$B$776,G$296)+'СЕТ СН'!$F$13</f>
        <v>0</v>
      </c>
      <c r="H323" s="36">
        <f>SUMIFS(СВЦЭМ!$I$34:$I$777,СВЦЭМ!$A$34:$A$777,$A323,СВЦЭМ!$B$33:$B$776,H$296)+'СЕТ СН'!$F$13</f>
        <v>0</v>
      </c>
      <c r="I323" s="36">
        <f>SUMIFS(СВЦЭМ!$I$34:$I$777,СВЦЭМ!$A$34:$A$777,$A323,СВЦЭМ!$B$33:$B$776,I$296)+'СЕТ СН'!$F$13</f>
        <v>0</v>
      </c>
      <c r="J323" s="36">
        <f>SUMIFS(СВЦЭМ!$I$34:$I$777,СВЦЭМ!$A$34:$A$777,$A323,СВЦЭМ!$B$33:$B$776,J$296)+'СЕТ СН'!$F$13</f>
        <v>0</v>
      </c>
      <c r="K323" s="36">
        <f>SUMIFS(СВЦЭМ!$I$34:$I$777,СВЦЭМ!$A$34:$A$777,$A323,СВЦЭМ!$B$33:$B$776,K$296)+'СЕТ СН'!$F$13</f>
        <v>0</v>
      </c>
      <c r="L323" s="36">
        <f>SUMIFS(СВЦЭМ!$I$34:$I$777,СВЦЭМ!$A$34:$A$777,$A323,СВЦЭМ!$B$33:$B$776,L$296)+'СЕТ СН'!$F$13</f>
        <v>0</v>
      </c>
      <c r="M323" s="36">
        <f>SUMIFS(СВЦЭМ!$I$34:$I$777,СВЦЭМ!$A$34:$A$777,$A323,СВЦЭМ!$B$33:$B$776,M$296)+'СЕТ СН'!$F$13</f>
        <v>0</v>
      </c>
      <c r="N323" s="36">
        <f>SUMIFS(СВЦЭМ!$I$34:$I$777,СВЦЭМ!$A$34:$A$777,$A323,СВЦЭМ!$B$33:$B$776,N$296)+'СЕТ СН'!$F$13</f>
        <v>0</v>
      </c>
      <c r="O323" s="36">
        <f>SUMIFS(СВЦЭМ!$I$34:$I$777,СВЦЭМ!$A$34:$A$777,$A323,СВЦЭМ!$B$33:$B$776,O$296)+'СЕТ СН'!$F$13</f>
        <v>0</v>
      </c>
      <c r="P323" s="36">
        <f>SUMIFS(СВЦЭМ!$I$34:$I$777,СВЦЭМ!$A$34:$A$777,$A323,СВЦЭМ!$B$33:$B$776,P$296)+'СЕТ СН'!$F$13</f>
        <v>0</v>
      </c>
      <c r="Q323" s="36">
        <f>SUMIFS(СВЦЭМ!$I$34:$I$777,СВЦЭМ!$A$34:$A$777,$A323,СВЦЭМ!$B$33:$B$776,Q$296)+'СЕТ СН'!$F$13</f>
        <v>0</v>
      </c>
      <c r="R323" s="36">
        <f>SUMIFS(СВЦЭМ!$I$34:$I$777,СВЦЭМ!$A$34:$A$777,$A323,СВЦЭМ!$B$33:$B$776,R$296)+'СЕТ СН'!$F$13</f>
        <v>0</v>
      </c>
      <c r="S323" s="36">
        <f>SUMIFS(СВЦЭМ!$I$34:$I$777,СВЦЭМ!$A$34:$A$777,$A323,СВЦЭМ!$B$33:$B$776,S$296)+'СЕТ СН'!$F$13</f>
        <v>0</v>
      </c>
      <c r="T323" s="36">
        <f>SUMIFS(СВЦЭМ!$I$34:$I$777,СВЦЭМ!$A$34:$A$777,$A323,СВЦЭМ!$B$33:$B$776,T$296)+'СЕТ СН'!$F$13</f>
        <v>0</v>
      </c>
      <c r="U323" s="36">
        <f>SUMIFS(СВЦЭМ!$I$34:$I$777,СВЦЭМ!$A$34:$A$777,$A323,СВЦЭМ!$B$33:$B$776,U$296)+'СЕТ СН'!$F$13</f>
        <v>0</v>
      </c>
      <c r="V323" s="36">
        <f>SUMIFS(СВЦЭМ!$I$34:$I$777,СВЦЭМ!$A$34:$A$777,$A323,СВЦЭМ!$B$33:$B$776,V$296)+'СЕТ СН'!$F$13</f>
        <v>0</v>
      </c>
      <c r="W323" s="36">
        <f>SUMIFS(СВЦЭМ!$I$34:$I$777,СВЦЭМ!$A$34:$A$777,$A323,СВЦЭМ!$B$33:$B$776,W$296)+'СЕТ СН'!$F$13</f>
        <v>0</v>
      </c>
      <c r="X323" s="36">
        <f>SUMIFS(СВЦЭМ!$I$34:$I$777,СВЦЭМ!$A$34:$A$777,$A323,СВЦЭМ!$B$33:$B$776,X$296)+'СЕТ СН'!$F$13</f>
        <v>0</v>
      </c>
      <c r="Y323" s="36">
        <f>SUMIFS(СВЦЭМ!$I$34:$I$777,СВЦЭМ!$A$34:$A$777,$A323,СВЦЭМ!$B$33:$B$776,Y$296)+'СЕТ СН'!$F$13</f>
        <v>0</v>
      </c>
    </row>
    <row r="324" spans="1:27" ht="15.75" hidden="1" x14ac:dyDescent="0.2">
      <c r="A324" s="35">
        <f t="shared" si="8"/>
        <v>43552</v>
      </c>
      <c r="B324" s="36">
        <f>SUMIFS(СВЦЭМ!$I$34:$I$777,СВЦЭМ!$A$34:$A$777,$A324,СВЦЭМ!$B$33:$B$776,B$296)+'СЕТ СН'!$F$13</f>
        <v>0</v>
      </c>
      <c r="C324" s="36">
        <f>SUMIFS(СВЦЭМ!$I$34:$I$777,СВЦЭМ!$A$34:$A$777,$A324,СВЦЭМ!$B$33:$B$776,C$296)+'СЕТ СН'!$F$13</f>
        <v>0</v>
      </c>
      <c r="D324" s="36">
        <f>SUMIFS(СВЦЭМ!$I$34:$I$777,СВЦЭМ!$A$34:$A$777,$A324,СВЦЭМ!$B$33:$B$776,D$296)+'СЕТ СН'!$F$13</f>
        <v>0</v>
      </c>
      <c r="E324" s="36">
        <f>SUMIFS(СВЦЭМ!$I$34:$I$777,СВЦЭМ!$A$34:$A$777,$A324,СВЦЭМ!$B$33:$B$776,E$296)+'СЕТ СН'!$F$13</f>
        <v>0</v>
      </c>
      <c r="F324" s="36">
        <f>SUMIFS(СВЦЭМ!$I$34:$I$777,СВЦЭМ!$A$34:$A$777,$A324,СВЦЭМ!$B$33:$B$776,F$296)+'СЕТ СН'!$F$13</f>
        <v>0</v>
      </c>
      <c r="G324" s="36">
        <f>SUMIFS(СВЦЭМ!$I$34:$I$777,СВЦЭМ!$A$34:$A$777,$A324,СВЦЭМ!$B$33:$B$776,G$296)+'СЕТ СН'!$F$13</f>
        <v>0</v>
      </c>
      <c r="H324" s="36">
        <f>SUMIFS(СВЦЭМ!$I$34:$I$777,СВЦЭМ!$A$34:$A$777,$A324,СВЦЭМ!$B$33:$B$776,H$296)+'СЕТ СН'!$F$13</f>
        <v>0</v>
      </c>
      <c r="I324" s="36">
        <f>SUMIFS(СВЦЭМ!$I$34:$I$777,СВЦЭМ!$A$34:$A$777,$A324,СВЦЭМ!$B$33:$B$776,I$296)+'СЕТ СН'!$F$13</f>
        <v>0</v>
      </c>
      <c r="J324" s="36">
        <f>SUMIFS(СВЦЭМ!$I$34:$I$777,СВЦЭМ!$A$34:$A$777,$A324,СВЦЭМ!$B$33:$B$776,J$296)+'СЕТ СН'!$F$13</f>
        <v>0</v>
      </c>
      <c r="K324" s="36">
        <f>SUMIFS(СВЦЭМ!$I$34:$I$777,СВЦЭМ!$A$34:$A$777,$A324,СВЦЭМ!$B$33:$B$776,K$296)+'СЕТ СН'!$F$13</f>
        <v>0</v>
      </c>
      <c r="L324" s="36">
        <f>SUMIFS(СВЦЭМ!$I$34:$I$777,СВЦЭМ!$A$34:$A$777,$A324,СВЦЭМ!$B$33:$B$776,L$296)+'СЕТ СН'!$F$13</f>
        <v>0</v>
      </c>
      <c r="M324" s="36">
        <f>SUMIFS(СВЦЭМ!$I$34:$I$777,СВЦЭМ!$A$34:$A$777,$A324,СВЦЭМ!$B$33:$B$776,M$296)+'СЕТ СН'!$F$13</f>
        <v>0</v>
      </c>
      <c r="N324" s="36">
        <f>SUMIFS(СВЦЭМ!$I$34:$I$777,СВЦЭМ!$A$34:$A$777,$A324,СВЦЭМ!$B$33:$B$776,N$296)+'СЕТ СН'!$F$13</f>
        <v>0</v>
      </c>
      <c r="O324" s="36">
        <f>SUMIFS(СВЦЭМ!$I$34:$I$777,СВЦЭМ!$A$34:$A$777,$A324,СВЦЭМ!$B$33:$B$776,O$296)+'СЕТ СН'!$F$13</f>
        <v>0</v>
      </c>
      <c r="P324" s="36">
        <f>SUMIFS(СВЦЭМ!$I$34:$I$777,СВЦЭМ!$A$34:$A$777,$A324,СВЦЭМ!$B$33:$B$776,P$296)+'СЕТ СН'!$F$13</f>
        <v>0</v>
      </c>
      <c r="Q324" s="36">
        <f>SUMIFS(СВЦЭМ!$I$34:$I$777,СВЦЭМ!$A$34:$A$777,$A324,СВЦЭМ!$B$33:$B$776,Q$296)+'СЕТ СН'!$F$13</f>
        <v>0</v>
      </c>
      <c r="R324" s="36">
        <f>SUMIFS(СВЦЭМ!$I$34:$I$777,СВЦЭМ!$A$34:$A$777,$A324,СВЦЭМ!$B$33:$B$776,R$296)+'СЕТ СН'!$F$13</f>
        <v>0</v>
      </c>
      <c r="S324" s="36">
        <f>SUMIFS(СВЦЭМ!$I$34:$I$777,СВЦЭМ!$A$34:$A$777,$A324,СВЦЭМ!$B$33:$B$776,S$296)+'СЕТ СН'!$F$13</f>
        <v>0</v>
      </c>
      <c r="T324" s="36">
        <f>SUMIFS(СВЦЭМ!$I$34:$I$777,СВЦЭМ!$A$34:$A$777,$A324,СВЦЭМ!$B$33:$B$776,T$296)+'СЕТ СН'!$F$13</f>
        <v>0</v>
      </c>
      <c r="U324" s="36">
        <f>SUMIFS(СВЦЭМ!$I$34:$I$777,СВЦЭМ!$A$34:$A$777,$A324,СВЦЭМ!$B$33:$B$776,U$296)+'СЕТ СН'!$F$13</f>
        <v>0</v>
      </c>
      <c r="V324" s="36">
        <f>SUMIFS(СВЦЭМ!$I$34:$I$777,СВЦЭМ!$A$34:$A$777,$A324,СВЦЭМ!$B$33:$B$776,V$296)+'СЕТ СН'!$F$13</f>
        <v>0</v>
      </c>
      <c r="W324" s="36">
        <f>SUMIFS(СВЦЭМ!$I$34:$I$777,СВЦЭМ!$A$34:$A$777,$A324,СВЦЭМ!$B$33:$B$776,W$296)+'СЕТ СН'!$F$13</f>
        <v>0</v>
      </c>
      <c r="X324" s="36">
        <f>SUMIFS(СВЦЭМ!$I$34:$I$777,СВЦЭМ!$A$34:$A$777,$A324,СВЦЭМ!$B$33:$B$776,X$296)+'СЕТ СН'!$F$13</f>
        <v>0</v>
      </c>
      <c r="Y324" s="36">
        <f>SUMIFS(СВЦЭМ!$I$34:$I$777,СВЦЭМ!$A$34:$A$777,$A324,СВЦЭМ!$B$33:$B$776,Y$296)+'СЕТ СН'!$F$13</f>
        <v>0</v>
      </c>
    </row>
    <row r="325" spans="1:27" ht="15.75" hidden="1" x14ac:dyDescent="0.2">
      <c r="A325" s="35">
        <f t="shared" si="8"/>
        <v>43553</v>
      </c>
      <c r="B325" s="36">
        <f>SUMIFS(СВЦЭМ!$I$34:$I$777,СВЦЭМ!$A$34:$A$777,$A325,СВЦЭМ!$B$33:$B$776,B$296)+'СЕТ СН'!$F$13</f>
        <v>0</v>
      </c>
      <c r="C325" s="36">
        <f>SUMIFS(СВЦЭМ!$I$34:$I$777,СВЦЭМ!$A$34:$A$777,$A325,СВЦЭМ!$B$33:$B$776,C$296)+'СЕТ СН'!$F$13</f>
        <v>0</v>
      </c>
      <c r="D325" s="36">
        <f>SUMIFS(СВЦЭМ!$I$34:$I$777,СВЦЭМ!$A$34:$A$777,$A325,СВЦЭМ!$B$33:$B$776,D$296)+'СЕТ СН'!$F$13</f>
        <v>0</v>
      </c>
      <c r="E325" s="36">
        <f>SUMIFS(СВЦЭМ!$I$34:$I$777,СВЦЭМ!$A$34:$A$777,$A325,СВЦЭМ!$B$33:$B$776,E$296)+'СЕТ СН'!$F$13</f>
        <v>0</v>
      </c>
      <c r="F325" s="36">
        <f>SUMIFS(СВЦЭМ!$I$34:$I$777,СВЦЭМ!$A$34:$A$777,$A325,СВЦЭМ!$B$33:$B$776,F$296)+'СЕТ СН'!$F$13</f>
        <v>0</v>
      </c>
      <c r="G325" s="36">
        <f>SUMIFS(СВЦЭМ!$I$34:$I$777,СВЦЭМ!$A$34:$A$777,$A325,СВЦЭМ!$B$33:$B$776,G$296)+'СЕТ СН'!$F$13</f>
        <v>0</v>
      </c>
      <c r="H325" s="36">
        <f>SUMIFS(СВЦЭМ!$I$34:$I$777,СВЦЭМ!$A$34:$A$777,$A325,СВЦЭМ!$B$33:$B$776,H$296)+'СЕТ СН'!$F$13</f>
        <v>0</v>
      </c>
      <c r="I325" s="36">
        <f>SUMIFS(СВЦЭМ!$I$34:$I$777,СВЦЭМ!$A$34:$A$777,$A325,СВЦЭМ!$B$33:$B$776,I$296)+'СЕТ СН'!$F$13</f>
        <v>0</v>
      </c>
      <c r="J325" s="36">
        <f>SUMIFS(СВЦЭМ!$I$34:$I$777,СВЦЭМ!$A$34:$A$777,$A325,СВЦЭМ!$B$33:$B$776,J$296)+'СЕТ СН'!$F$13</f>
        <v>0</v>
      </c>
      <c r="K325" s="36">
        <f>SUMIFS(СВЦЭМ!$I$34:$I$777,СВЦЭМ!$A$34:$A$777,$A325,СВЦЭМ!$B$33:$B$776,K$296)+'СЕТ СН'!$F$13</f>
        <v>0</v>
      </c>
      <c r="L325" s="36">
        <f>SUMIFS(СВЦЭМ!$I$34:$I$777,СВЦЭМ!$A$34:$A$777,$A325,СВЦЭМ!$B$33:$B$776,L$296)+'СЕТ СН'!$F$13</f>
        <v>0</v>
      </c>
      <c r="M325" s="36">
        <f>SUMIFS(СВЦЭМ!$I$34:$I$777,СВЦЭМ!$A$34:$A$777,$A325,СВЦЭМ!$B$33:$B$776,M$296)+'СЕТ СН'!$F$13</f>
        <v>0</v>
      </c>
      <c r="N325" s="36">
        <f>SUMIFS(СВЦЭМ!$I$34:$I$777,СВЦЭМ!$A$34:$A$777,$A325,СВЦЭМ!$B$33:$B$776,N$296)+'СЕТ СН'!$F$13</f>
        <v>0</v>
      </c>
      <c r="O325" s="36">
        <f>SUMIFS(СВЦЭМ!$I$34:$I$777,СВЦЭМ!$A$34:$A$777,$A325,СВЦЭМ!$B$33:$B$776,O$296)+'СЕТ СН'!$F$13</f>
        <v>0</v>
      </c>
      <c r="P325" s="36">
        <f>SUMIFS(СВЦЭМ!$I$34:$I$777,СВЦЭМ!$A$34:$A$777,$A325,СВЦЭМ!$B$33:$B$776,P$296)+'СЕТ СН'!$F$13</f>
        <v>0</v>
      </c>
      <c r="Q325" s="36">
        <f>SUMIFS(СВЦЭМ!$I$34:$I$777,СВЦЭМ!$A$34:$A$777,$A325,СВЦЭМ!$B$33:$B$776,Q$296)+'СЕТ СН'!$F$13</f>
        <v>0</v>
      </c>
      <c r="R325" s="36">
        <f>SUMIFS(СВЦЭМ!$I$34:$I$777,СВЦЭМ!$A$34:$A$777,$A325,СВЦЭМ!$B$33:$B$776,R$296)+'СЕТ СН'!$F$13</f>
        <v>0</v>
      </c>
      <c r="S325" s="36">
        <f>SUMIFS(СВЦЭМ!$I$34:$I$777,СВЦЭМ!$A$34:$A$777,$A325,СВЦЭМ!$B$33:$B$776,S$296)+'СЕТ СН'!$F$13</f>
        <v>0</v>
      </c>
      <c r="T325" s="36">
        <f>SUMIFS(СВЦЭМ!$I$34:$I$777,СВЦЭМ!$A$34:$A$777,$A325,СВЦЭМ!$B$33:$B$776,T$296)+'СЕТ СН'!$F$13</f>
        <v>0</v>
      </c>
      <c r="U325" s="36">
        <f>SUMIFS(СВЦЭМ!$I$34:$I$777,СВЦЭМ!$A$34:$A$777,$A325,СВЦЭМ!$B$33:$B$776,U$296)+'СЕТ СН'!$F$13</f>
        <v>0</v>
      </c>
      <c r="V325" s="36">
        <f>SUMIFS(СВЦЭМ!$I$34:$I$777,СВЦЭМ!$A$34:$A$777,$A325,СВЦЭМ!$B$33:$B$776,V$296)+'СЕТ СН'!$F$13</f>
        <v>0</v>
      </c>
      <c r="W325" s="36">
        <f>SUMIFS(СВЦЭМ!$I$34:$I$777,СВЦЭМ!$A$34:$A$777,$A325,СВЦЭМ!$B$33:$B$776,W$296)+'СЕТ СН'!$F$13</f>
        <v>0</v>
      </c>
      <c r="X325" s="36">
        <f>SUMIFS(СВЦЭМ!$I$34:$I$777,СВЦЭМ!$A$34:$A$777,$A325,СВЦЭМ!$B$33:$B$776,X$296)+'СЕТ СН'!$F$13</f>
        <v>0</v>
      </c>
      <c r="Y325" s="36">
        <f>SUMIFS(СВЦЭМ!$I$34:$I$777,СВЦЭМ!$A$34:$A$777,$A325,СВЦЭМ!$B$33:$B$776,Y$296)+'СЕТ СН'!$F$13</f>
        <v>0</v>
      </c>
    </row>
    <row r="326" spans="1:27" ht="15.75" hidden="1" x14ac:dyDescent="0.2">
      <c r="A326" s="35">
        <f t="shared" si="8"/>
        <v>43554</v>
      </c>
      <c r="B326" s="36">
        <f>SUMIFS(СВЦЭМ!$I$34:$I$777,СВЦЭМ!$A$34:$A$777,$A326,СВЦЭМ!$B$33:$B$776,B$296)+'СЕТ СН'!$F$13</f>
        <v>0</v>
      </c>
      <c r="C326" s="36">
        <f>SUMIFS(СВЦЭМ!$I$34:$I$777,СВЦЭМ!$A$34:$A$777,$A326,СВЦЭМ!$B$33:$B$776,C$296)+'СЕТ СН'!$F$13</f>
        <v>0</v>
      </c>
      <c r="D326" s="36">
        <f>SUMIFS(СВЦЭМ!$I$34:$I$777,СВЦЭМ!$A$34:$A$777,$A326,СВЦЭМ!$B$33:$B$776,D$296)+'СЕТ СН'!$F$13</f>
        <v>0</v>
      </c>
      <c r="E326" s="36">
        <f>SUMIFS(СВЦЭМ!$I$34:$I$777,СВЦЭМ!$A$34:$A$777,$A326,СВЦЭМ!$B$33:$B$776,E$296)+'СЕТ СН'!$F$13</f>
        <v>0</v>
      </c>
      <c r="F326" s="36">
        <f>SUMIFS(СВЦЭМ!$I$34:$I$777,СВЦЭМ!$A$34:$A$777,$A326,СВЦЭМ!$B$33:$B$776,F$296)+'СЕТ СН'!$F$13</f>
        <v>0</v>
      </c>
      <c r="G326" s="36">
        <f>SUMIFS(СВЦЭМ!$I$34:$I$777,СВЦЭМ!$A$34:$A$777,$A326,СВЦЭМ!$B$33:$B$776,G$296)+'СЕТ СН'!$F$13</f>
        <v>0</v>
      </c>
      <c r="H326" s="36">
        <f>SUMIFS(СВЦЭМ!$I$34:$I$777,СВЦЭМ!$A$34:$A$777,$A326,СВЦЭМ!$B$33:$B$776,H$296)+'СЕТ СН'!$F$13</f>
        <v>0</v>
      </c>
      <c r="I326" s="36">
        <f>SUMIFS(СВЦЭМ!$I$34:$I$777,СВЦЭМ!$A$34:$A$777,$A326,СВЦЭМ!$B$33:$B$776,I$296)+'СЕТ СН'!$F$13</f>
        <v>0</v>
      </c>
      <c r="J326" s="36">
        <f>SUMIFS(СВЦЭМ!$I$34:$I$777,СВЦЭМ!$A$34:$A$777,$A326,СВЦЭМ!$B$33:$B$776,J$296)+'СЕТ СН'!$F$13</f>
        <v>0</v>
      </c>
      <c r="K326" s="36">
        <f>SUMIFS(СВЦЭМ!$I$34:$I$777,СВЦЭМ!$A$34:$A$777,$A326,СВЦЭМ!$B$33:$B$776,K$296)+'СЕТ СН'!$F$13</f>
        <v>0</v>
      </c>
      <c r="L326" s="36">
        <f>SUMIFS(СВЦЭМ!$I$34:$I$777,СВЦЭМ!$A$34:$A$777,$A326,СВЦЭМ!$B$33:$B$776,L$296)+'СЕТ СН'!$F$13</f>
        <v>0</v>
      </c>
      <c r="M326" s="36">
        <f>SUMIFS(СВЦЭМ!$I$34:$I$777,СВЦЭМ!$A$34:$A$777,$A326,СВЦЭМ!$B$33:$B$776,M$296)+'СЕТ СН'!$F$13</f>
        <v>0</v>
      </c>
      <c r="N326" s="36">
        <f>SUMIFS(СВЦЭМ!$I$34:$I$777,СВЦЭМ!$A$34:$A$777,$A326,СВЦЭМ!$B$33:$B$776,N$296)+'СЕТ СН'!$F$13</f>
        <v>0</v>
      </c>
      <c r="O326" s="36">
        <f>SUMIFS(СВЦЭМ!$I$34:$I$777,СВЦЭМ!$A$34:$A$777,$A326,СВЦЭМ!$B$33:$B$776,O$296)+'СЕТ СН'!$F$13</f>
        <v>0</v>
      </c>
      <c r="P326" s="36">
        <f>SUMIFS(СВЦЭМ!$I$34:$I$777,СВЦЭМ!$A$34:$A$777,$A326,СВЦЭМ!$B$33:$B$776,P$296)+'СЕТ СН'!$F$13</f>
        <v>0</v>
      </c>
      <c r="Q326" s="36">
        <f>SUMIFS(СВЦЭМ!$I$34:$I$777,СВЦЭМ!$A$34:$A$777,$A326,СВЦЭМ!$B$33:$B$776,Q$296)+'СЕТ СН'!$F$13</f>
        <v>0</v>
      </c>
      <c r="R326" s="36">
        <f>SUMIFS(СВЦЭМ!$I$34:$I$777,СВЦЭМ!$A$34:$A$777,$A326,СВЦЭМ!$B$33:$B$776,R$296)+'СЕТ СН'!$F$13</f>
        <v>0</v>
      </c>
      <c r="S326" s="36">
        <f>SUMIFS(СВЦЭМ!$I$34:$I$777,СВЦЭМ!$A$34:$A$777,$A326,СВЦЭМ!$B$33:$B$776,S$296)+'СЕТ СН'!$F$13</f>
        <v>0</v>
      </c>
      <c r="T326" s="36">
        <f>SUMIFS(СВЦЭМ!$I$34:$I$777,СВЦЭМ!$A$34:$A$777,$A326,СВЦЭМ!$B$33:$B$776,T$296)+'СЕТ СН'!$F$13</f>
        <v>0</v>
      </c>
      <c r="U326" s="36">
        <f>SUMIFS(СВЦЭМ!$I$34:$I$777,СВЦЭМ!$A$34:$A$777,$A326,СВЦЭМ!$B$33:$B$776,U$296)+'СЕТ СН'!$F$13</f>
        <v>0</v>
      </c>
      <c r="V326" s="36">
        <f>SUMIFS(СВЦЭМ!$I$34:$I$777,СВЦЭМ!$A$34:$A$777,$A326,СВЦЭМ!$B$33:$B$776,V$296)+'СЕТ СН'!$F$13</f>
        <v>0</v>
      </c>
      <c r="W326" s="36">
        <f>SUMIFS(СВЦЭМ!$I$34:$I$777,СВЦЭМ!$A$34:$A$777,$A326,СВЦЭМ!$B$33:$B$776,W$296)+'СЕТ СН'!$F$13</f>
        <v>0</v>
      </c>
      <c r="X326" s="36">
        <f>SUMIFS(СВЦЭМ!$I$34:$I$777,СВЦЭМ!$A$34:$A$777,$A326,СВЦЭМ!$B$33:$B$776,X$296)+'СЕТ СН'!$F$13</f>
        <v>0</v>
      </c>
      <c r="Y326" s="36">
        <f>SUMIFS(СВЦЭМ!$I$34:$I$777,СВЦЭМ!$A$34:$A$777,$A326,СВЦЭМ!$B$33:$B$776,Y$296)+'СЕТ СН'!$F$13</f>
        <v>0</v>
      </c>
    </row>
    <row r="327" spans="1:27" ht="15.75" hidden="1" x14ac:dyDescent="0.2">
      <c r="A327" s="35">
        <f t="shared" si="8"/>
        <v>43555</v>
      </c>
      <c r="B327" s="36">
        <f>SUMIFS(СВЦЭМ!$I$34:$I$777,СВЦЭМ!$A$34:$A$777,$A327,СВЦЭМ!$B$33:$B$776,B$296)+'СЕТ СН'!$F$13</f>
        <v>0</v>
      </c>
      <c r="C327" s="36">
        <f>SUMIFS(СВЦЭМ!$I$34:$I$777,СВЦЭМ!$A$34:$A$777,$A327,СВЦЭМ!$B$33:$B$776,C$296)+'СЕТ СН'!$F$13</f>
        <v>0</v>
      </c>
      <c r="D327" s="36">
        <f>SUMIFS(СВЦЭМ!$I$34:$I$777,СВЦЭМ!$A$34:$A$777,$A327,СВЦЭМ!$B$33:$B$776,D$296)+'СЕТ СН'!$F$13</f>
        <v>0</v>
      </c>
      <c r="E327" s="36">
        <f>SUMIFS(СВЦЭМ!$I$34:$I$777,СВЦЭМ!$A$34:$A$777,$A327,СВЦЭМ!$B$33:$B$776,E$296)+'СЕТ СН'!$F$13</f>
        <v>0</v>
      </c>
      <c r="F327" s="36">
        <f>SUMIFS(СВЦЭМ!$I$34:$I$777,СВЦЭМ!$A$34:$A$777,$A327,СВЦЭМ!$B$33:$B$776,F$296)+'СЕТ СН'!$F$13</f>
        <v>0</v>
      </c>
      <c r="G327" s="36">
        <f>SUMIFS(СВЦЭМ!$I$34:$I$777,СВЦЭМ!$A$34:$A$777,$A327,СВЦЭМ!$B$33:$B$776,G$296)+'СЕТ СН'!$F$13</f>
        <v>0</v>
      </c>
      <c r="H327" s="36">
        <f>SUMIFS(СВЦЭМ!$I$34:$I$777,СВЦЭМ!$A$34:$A$777,$A327,СВЦЭМ!$B$33:$B$776,H$296)+'СЕТ СН'!$F$13</f>
        <v>0</v>
      </c>
      <c r="I327" s="36">
        <f>SUMIFS(СВЦЭМ!$I$34:$I$777,СВЦЭМ!$A$34:$A$777,$A327,СВЦЭМ!$B$33:$B$776,I$296)+'СЕТ СН'!$F$13</f>
        <v>0</v>
      </c>
      <c r="J327" s="36">
        <f>SUMIFS(СВЦЭМ!$I$34:$I$777,СВЦЭМ!$A$34:$A$777,$A327,СВЦЭМ!$B$33:$B$776,J$296)+'СЕТ СН'!$F$13</f>
        <v>0</v>
      </c>
      <c r="K327" s="36">
        <f>SUMIFS(СВЦЭМ!$I$34:$I$777,СВЦЭМ!$A$34:$A$777,$A327,СВЦЭМ!$B$33:$B$776,K$296)+'СЕТ СН'!$F$13</f>
        <v>0</v>
      </c>
      <c r="L327" s="36">
        <f>SUMIFS(СВЦЭМ!$I$34:$I$777,СВЦЭМ!$A$34:$A$777,$A327,СВЦЭМ!$B$33:$B$776,L$296)+'СЕТ СН'!$F$13</f>
        <v>0</v>
      </c>
      <c r="M327" s="36">
        <f>SUMIFS(СВЦЭМ!$I$34:$I$777,СВЦЭМ!$A$34:$A$777,$A327,СВЦЭМ!$B$33:$B$776,M$296)+'СЕТ СН'!$F$13</f>
        <v>0</v>
      </c>
      <c r="N327" s="36">
        <f>SUMIFS(СВЦЭМ!$I$34:$I$777,СВЦЭМ!$A$34:$A$777,$A327,СВЦЭМ!$B$33:$B$776,N$296)+'СЕТ СН'!$F$13</f>
        <v>0</v>
      </c>
      <c r="O327" s="36">
        <f>SUMIFS(СВЦЭМ!$I$34:$I$777,СВЦЭМ!$A$34:$A$777,$A327,СВЦЭМ!$B$33:$B$776,O$296)+'СЕТ СН'!$F$13</f>
        <v>0</v>
      </c>
      <c r="P327" s="36">
        <f>SUMIFS(СВЦЭМ!$I$34:$I$777,СВЦЭМ!$A$34:$A$777,$A327,СВЦЭМ!$B$33:$B$776,P$296)+'СЕТ СН'!$F$13</f>
        <v>0</v>
      </c>
      <c r="Q327" s="36">
        <f>SUMIFS(СВЦЭМ!$I$34:$I$777,СВЦЭМ!$A$34:$A$777,$A327,СВЦЭМ!$B$33:$B$776,Q$296)+'СЕТ СН'!$F$13</f>
        <v>0</v>
      </c>
      <c r="R327" s="36">
        <f>SUMIFS(СВЦЭМ!$I$34:$I$777,СВЦЭМ!$A$34:$A$777,$A327,СВЦЭМ!$B$33:$B$776,R$296)+'СЕТ СН'!$F$13</f>
        <v>0</v>
      </c>
      <c r="S327" s="36">
        <f>SUMIFS(СВЦЭМ!$I$34:$I$777,СВЦЭМ!$A$34:$A$777,$A327,СВЦЭМ!$B$33:$B$776,S$296)+'СЕТ СН'!$F$13</f>
        <v>0</v>
      </c>
      <c r="T327" s="36">
        <f>SUMIFS(СВЦЭМ!$I$34:$I$777,СВЦЭМ!$A$34:$A$777,$A327,СВЦЭМ!$B$33:$B$776,T$296)+'СЕТ СН'!$F$13</f>
        <v>0</v>
      </c>
      <c r="U327" s="36">
        <f>SUMIFS(СВЦЭМ!$I$34:$I$777,СВЦЭМ!$A$34:$A$777,$A327,СВЦЭМ!$B$33:$B$776,U$296)+'СЕТ СН'!$F$13</f>
        <v>0</v>
      </c>
      <c r="V327" s="36">
        <f>SUMIFS(СВЦЭМ!$I$34:$I$777,СВЦЭМ!$A$34:$A$777,$A327,СВЦЭМ!$B$33:$B$776,V$296)+'СЕТ СН'!$F$13</f>
        <v>0</v>
      </c>
      <c r="W327" s="36">
        <f>SUMIFS(СВЦЭМ!$I$34:$I$777,СВЦЭМ!$A$34:$A$777,$A327,СВЦЭМ!$B$33:$B$776,W$296)+'СЕТ СН'!$F$13</f>
        <v>0</v>
      </c>
      <c r="X327" s="36">
        <f>SUMIFS(СВЦЭМ!$I$34:$I$777,СВЦЭМ!$A$34:$A$777,$A327,СВЦЭМ!$B$33:$B$776,X$296)+'СЕТ СН'!$F$13</f>
        <v>0</v>
      </c>
      <c r="Y327" s="36">
        <f>SUMIFS(СВЦЭМ!$I$34:$I$777,СВЦЭМ!$A$34:$A$777,$A327,СВЦЭМ!$B$33:$B$776,Y$296)+'СЕТ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0" t="s">
        <v>7</v>
      </c>
      <c r="B329" s="124" t="s">
        <v>123</v>
      </c>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6"/>
    </row>
    <row r="330" spans="1:27" ht="12.75" hidden="1" customHeight="1" x14ac:dyDescent="0.2">
      <c r="A330" s="131"/>
      <c r="B330" s="127"/>
      <c r="C330" s="128"/>
      <c r="D330" s="128"/>
      <c r="E330" s="128"/>
      <c r="F330" s="128"/>
      <c r="G330" s="128"/>
      <c r="H330" s="128"/>
      <c r="I330" s="128"/>
      <c r="J330" s="128"/>
      <c r="K330" s="128"/>
      <c r="L330" s="128"/>
      <c r="M330" s="128"/>
      <c r="N330" s="128"/>
      <c r="O330" s="128"/>
      <c r="P330" s="128"/>
      <c r="Q330" s="128"/>
      <c r="R330" s="128"/>
      <c r="S330" s="128"/>
      <c r="T330" s="128"/>
      <c r="U330" s="128"/>
      <c r="V330" s="128"/>
      <c r="W330" s="128"/>
      <c r="X330" s="128"/>
      <c r="Y330" s="129"/>
    </row>
    <row r="331" spans="1:27" s="46" customFormat="1" ht="12.75" hidden="1" customHeight="1" x14ac:dyDescent="0.2">
      <c r="A331" s="132"/>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01.03.2019</v>
      </c>
      <c r="B332" s="36">
        <f>SUMIFS(СВЦЭМ!$J$34:$J$777,СВЦЭМ!$A$34:$A$777,$A332,СВЦЭМ!$B$33:$B$776,B$331)+'СЕТ СН'!$F$13</f>
        <v>0</v>
      </c>
      <c r="C332" s="36">
        <f>SUMIFS(СВЦЭМ!$J$34:$J$777,СВЦЭМ!$A$34:$A$777,$A332,СВЦЭМ!$B$33:$B$776,C$331)+'СЕТ СН'!$F$13</f>
        <v>0</v>
      </c>
      <c r="D332" s="36">
        <f>SUMIFS(СВЦЭМ!$J$34:$J$777,СВЦЭМ!$A$34:$A$777,$A332,СВЦЭМ!$B$33:$B$776,D$331)+'СЕТ СН'!$F$13</f>
        <v>0</v>
      </c>
      <c r="E332" s="36">
        <f>SUMIFS(СВЦЭМ!$J$34:$J$777,СВЦЭМ!$A$34:$A$777,$A332,СВЦЭМ!$B$33:$B$776,E$331)+'СЕТ СН'!$F$13</f>
        <v>0</v>
      </c>
      <c r="F332" s="36">
        <f>SUMIFS(СВЦЭМ!$J$34:$J$777,СВЦЭМ!$A$34:$A$777,$A332,СВЦЭМ!$B$33:$B$776,F$331)+'СЕТ СН'!$F$13</f>
        <v>0</v>
      </c>
      <c r="G332" s="36">
        <f>SUMIFS(СВЦЭМ!$J$34:$J$777,СВЦЭМ!$A$34:$A$777,$A332,СВЦЭМ!$B$33:$B$776,G$331)+'СЕТ СН'!$F$13</f>
        <v>0</v>
      </c>
      <c r="H332" s="36">
        <f>SUMIFS(СВЦЭМ!$J$34:$J$777,СВЦЭМ!$A$34:$A$777,$A332,СВЦЭМ!$B$33:$B$776,H$331)+'СЕТ СН'!$F$13</f>
        <v>0</v>
      </c>
      <c r="I332" s="36">
        <f>SUMIFS(СВЦЭМ!$J$34:$J$777,СВЦЭМ!$A$34:$A$777,$A332,СВЦЭМ!$B$33:$B$776,I$331)+'СЕТ СН'!$F$13</f>
        <v>0</v>
      </c>
      <c r="J332" s="36">
        <f>SUMIFS(СВЦЭМ!$J$34:$J$777,СВЦЭМ!$A$34:$A$777,$A332,СВЦЭМ!$B$33:$B$776,J$331)+'СЕТ СН'!$F$13</f>
        <v>0</v>
      </c>
      <c r="K332" s="36">
        <f>SUMIFS(СВЦЭМ!$J$34:$J$777,СВЦЭМ!$A$34:$A$777,$A332,СВЦЭМ!$B$33:$B$776,K$331)+'СЕТ СН'!$F$13</f>
        <v>0</v>
      </c>
      <c r="L332" s="36">
        <f>SUMIFS(СВЦЭМ!$J$34:$J$777,СВЦЭМ!$A$34:$A$777,$A332,СВЦЭМ!$B$33:$B$776,L$331)+'СЕТ СН'!$F$13</f>
        <v>0</v>
      </c>
      <c r="M332" s="36">
        <f>SUMIFS(СВЦЭМ!$J$34:$J$777,СВЦЭМ!$A$34:$A$777,$A332,СВЦЭМ!$B$33:$B$776,M$331)+'СЕТ СН'!$F$13</f>
        <v>0</v>
      </c>
      <c r="N332" s="36">
        <f>SUMIFS(СВЦЭМ!$J$34:$J$777,СВЦЭМ!$A$34:$A$777,$A332,СВЦЭМ!$B$33:$B$776,N$331)+'СЕТ СН'!$F$13</f>
        <v>0</v>
      </c>
      <c r="O332" s="36">
        <f>SUMIFS(СВЦЭМ!$J$34:$J$777,СВЦЭМ!$A$34:$A$777,$A332,СВЦЭМ!$B$33:$B$776,O$331)+'СЕТ СН'!$F$13</f>
        <v>0</v>
      </c>
      <c r="P332" s="36">
        <f>SUMIFS(СВЦЭМ!$J$34:$J$777,СВЦЭМ!$A$34:$A$777,$A332,СВЦЭМ!$B$33:$B$776,P$331)+'СЕТ СН'!$F$13</f>
        <v>0</v>
      </c>
      <c r="Q332" s="36">
        <f>SUMIFS(СВЦЭМ!$J$34:$J$777,СВЦЭМ!$A$34:$A$777,$A332,СВЦЭМ!$B$33:$B$776,Q$331)+'СЕТ СН'!$F$13</f>
        <v>0</v>
      </c>
      <c r="R332" s="36">
        <f>SUMIFS(СВЦЭМ!$J$34:$J$777,СВЦЭМ!$A$34:$A$777,$A332,СВЦЭМ!$B$33:$B$776,R$331)+'СЕТ СН'!$F$13</f>
        <v>0</v>
      </c>
      <c r="S332" s="36">
        <f>SUMIFS(СВЦЭМ!$J$34:$J$777,СВЦЭМ!$A$34:$A$777,$A332,СВЦЭМ!$B$33:$B$776,S$331)+'СЕТ СН'!$F$13</f>
        <v>0</v>
      </c>
      <c r="T332" s="36">
        <f>SUMIFS(СВЦЭМ!$J$34:$J$777,СВЦЭМ!$A$34:$A$777,$A332,СВЦЭМ!$B$33:$B$776,T$331)+'СЕТ СН'!$F$13</f>
        <v>0</v>
      </c>
      <c r="U332" s="36">
        <f>SUMIFS(СВЦЭМ!$J$34:$J$777,СВЦЭМ!$A$34:$A$777,$A332,СВЦЭМ!$B$33:$B$776,U$331)+'СЕТ СН'!$F$13</f>
        <v>0</v>
      </c>
      <c r="V332" s="36">
        <f>SUMIFS(СВЦЭМ!$J$34:$J$777,СВЦЭМ!$A$34:$A$777,$A332,СВЦЭМ!$B$33:$B$776,V$331)+'СЕТ СН'!$F$13</f>
        <v>0</v>
      </c>
      <c r="W332" s="36">
        <f>SUMIFS(СВЦЭМ!$J$34:$J$777,СВЦЭМ!$A$34:$A$777,$A332,СВЦЭМ!$B$33:$B$776,W$331)+'СЕТ СН'!$F$13</f>
        <v>0</v>
      </c>
      <c r="X332" s="36">
        <f>SUMIFS(СВЦЭМ!$J$34:$J$777,СВЦЭМ!$A$34:$A$777,$A332,СВЦЭМ!$B$33:$B$776,X$331)+'СЕТ СН'!$F$13</f>
        <v>0</v>
      </c>
      <c r="Y332" s="36">
        <f>SUMIFS(СВЦЭМ!$J$34:$J$777,СВЦЭМ!$A$34:$A$777,$A332,СВЦЭМ!$B$33:$B$776,Y$331)+'СЕТ СН'!$F$13</f>
        <v>0</v>
      </c>
      <c r="AA332" s="45"/>
    </row>
    <row r="333" spans="1:27" ht="15.75" hidden="1" x14ac:dyDescent="0.2">
      <c r="A333" s="35">
        <f>A332+1</f>
        <v>43526</v>
      </c>
      <c r="B333" s="36">
        <f>SUMIFS(СВЦЭМ!$J$34:$J$777,СВЦЭМ!$A$34:$A$777,$A333,СВЦЭМ!$B$33:$B$776,B$331)+'СЕТ СН'!$F$13</f>
        <v>0</v>
      </c>
      <c r="C333" s="36">
        <f>SUMIFS(СВЦЭМ!$J$34:$J$777,СВЦЭМ!$A$34:$A$777,$A333,СВЦЭМ!$B$33:$B$776,C$331)+'СЕТ СН'!$F$13</f>
        <v>0</v>
      </c>
      <c r="D333" s="36">
        <f>SUMIFS(СВЦЭМ!$J$34:$J$777,СВЦЭМ!$A$34:$A$777,$A333,СВЦЭМ!$B$33:$B$776,D$331)+'СЕТ СН'!$F$13</f>
        <v>0</v>
      </c>
      <c r="E333" s="36">
        <f>SUMIFS(СВЦЭМ!$J$34:$J$777,СВЦЭМ!$A$34:$A$777,$A333,СВЦЭМ!$B$33:$B$776,E$331)+'СЕТ СН'!$F$13</f>
        <v>0</v>
      </c>
      <c r="F333" s="36">
        <f>SUMIFS(СВЦЭМ!$J$34:$J$777,СВЦЭМ!$A$34:$A$777,$A333,СВЦЭМ!$B$33:$B$776,F$331)+'СЕТ СН'!$F$13</f>
        <v>0</v>
      </c>
      <c r="G333" s="36">
        <f>SUMIFS(СВЦЭМ!$J$34:$J$777,СВЦЭМ!$A$34:$A$777,$A333,СВЦЭМ!$B$33:$B$776,G$331)+'СЕТ СН'!$F$13</f>
        <v>0</v>
      </c>
      <c r="H333" s="36">
        <f>SUMIFS(СВЦЭМ!$J$34:$J$777,СВЦЭМ!$A$34:$A$777,$A333,СВЦЭМ!$B$33:$B$776,H$331)+'СЕТ СН'!$F$13</f>
        <v>0</v>
      </c>
      <c r="I333" s="36">
        <f>SUMIFS(СВЦЭМ!$J$34:$J$777,СВЦЭМ!$A$34:$A$777,$A333,СВЦЭМ!$B$33:$B$776,I$331)+'СЕТ СН'!$F$13</f>
        <v>0</v>
      </c>
      <c r="J333" s="36">
        <f>SUMIFS(СВЦЭМ!$J$34:$J$777,СВЦЭМ!$A$34:$A$777,$A333,СВЦЭМ!$B$33:$B$776,J$331)+'СЕТ СН'!$F$13</f>
        <v>0</v>
      </c>
      <c r="K333" s="36">
        <f>SUMIFS(СВЦЭМ!$J$34:$J$777,СВЦЭМ!$A$34:$A$777,$A333,СВЦЭМ!$B$33:$B$776,K$331)+'СЕТ СН'!$F$13</f>
        <v>0</v>
      </c>
      <c r="L333" s="36">
        <f>SUMIFS(СВЦЭМ!$J$34:$J$777,СВЦЭМ!$A$34:$A$777,$A333,СВЦЭМ!$B$33:$B$776,L$331)+'СЕТ СН'!$F$13</f>
        <v>0</v>
      </c>
      <c r="M333" s="36">
        <f>SUMIFS(СВЦЭМ!$J$34:$J$777,СВЦЭМ!$A$34:$A$777,$A333,СВЦЭМ!$B$33:$B$776,M$331)+'СЕТ СН'!$F$13</f>
        <v>0</v>
      </c>
      <c r="N333" s="36">
        <f>SUMIFS(СВЦЭМ!$J$34:$J$777,СВЦЭМ!$A$34:$A$777,$A333,СВЦЭМ!$B$33:$B$776,N$331)+'СЕТ СН'!$F$13</f>
        <v>0</v>
      </c>
      <c r="O333" s="36">
        <f>SUMIFS(СВЦЭМ!$J$34:$J$777,СВЦЭМ!$A$34:$A$777,$A333,СВЦЭМ!$B$33:$B$776,O$331)+'СЕТ СН'!$F$13</f>
        <v>0</v>
      </c>
      <c r="P333" s="36">
        <f>SUMIFS(СВЦЭМ!$J$34:$J$777,СВЦЭМ!$A$34:$A$777,$A333,СВЦЭМ!$B$33:$B$776,P$331)+'СЕТ СН'!$F$13</f>
        <v>0</v>
      </c>
      <c r="Q333" s="36">
        <f>SUMIFS(СВЦЭМ!$J$34:$J$777,СВЦЭМ!$A$34:$A$777,$A333,СВЦЭМ!$B$33:$B$776,Q$331)+'СЕТ СН'!$F$13</f>
        <v>0</v>
      </c>
      <c r="R333" s="36">
        <f>SUMIFS(СВЦЭМ!$J$34:$J$777,СВЦЭМ!$A$34:$A$777,$A333,СВЦЭМ!$B$33:$B$776,R$331)+'СЕТ СН'!$F$13</f>
        <v>0</v>
      </c>
      <c r="S333" s="36">
        <f>SUMIFS(СВЦЭМ!$J$34:$J$777,СВЦЭМ!$A$34:$A$777,$A333,СВЦЭМ!$B$33:$B$776,S$331)+'СЕТ СН'!$F$13</f>
        <v>0</v>
      </c>
      <c r="T333" s="36">
        <f>SUMIFS(СВЦЭМ!$J$34:$J$777,СВЦЭМ!$A$34:$A$777,$A333,СВЦЭМ!$B$33:$B$776,T$331)+'СЕТ СН'!$F$13</f>
        <v>0</v>
      </c>
      <c r="U333" s="36">
        <f>SUMIFS(СВЦЭМ!$J$34:$J$777,СВЦЭМ!$A$34:$A$777,$A333,СВЦЭМ!$B$33:$B$776,U$331)+'СЕТ СН'!$F$13</f>
        <v>0</v>
      </c>
      <c r="V333" s="36">
        <f>SUMIFS(СВЦЭМ!$J$34:$J$777,СВЦЭМ!$A$34:$A$777,$A333,СВЦЭМ!$B$33:$B$776,V$331)+'СЕТ СН'!$F$13</f>
        <v>0</v>
      </c>
      <c r="W333" s="36">
        <f>SUMIFS(СВЦЭМ!$J$34:$J$777,СВЦЭМ!$A$34:$A$777,$A333,СВЦЭМ!$B$33:$B$776,W$331)+'СЕТ СН'!$F$13</f>
        <v>0</v>
      </c>
      <c r="X333" s="36">
        <f>SUMIFS(СВЦЭМ!$J$34:$J$777,СВЦЭМ!$A$34:$A$777,$A333,СВЦЭМ!$B$33:$B$776,X$331)+'СЕТ СН'!$F$13</f>
        <v>0</v>
      </c>
      <c r="Y333" s="36">
        <f>SUMIFS(СВЦЭМ!$J$34:$J$777,СВЦЭМ!$A$34:$A$777,$A333,СВЦЭМ!$B$33:$B$776,Y$331)+'СЕТ СН'!$F$13</f>
        <v>0</v>
      </c>
    </row>
    <row r="334" spans="1:27" ht="15.75" hidden="1" x14ac:dyDescent="0.2">
      <c r="A334" s="35">
        <f t="shared" ref="A334:A362" si="9">A333+1</f>
        <v>43527</v>
      </c>
      <c r="B334" s="36">
        <f>SUMIFS(СВЦЭМ!$J$34:$J$777,СВЦЭМ!$A$34:$A$777,$A334,СВЦЭМ!$B$33:$B$776,B$331)+'СЕТ СН'!$F$13</f>
        <v>0</v>
      </c>
      <c r="C334" s="36">
        <f>SUMIFS(СВЦЭМ!$J$34:$J$777,СВЦЭМ!$A$34:$A$777,$A334,СВЦЭМ!$B$33:$B$776,C$331)+'СЕТ СН'!$F$13</f>
        <v>0</v>
      </c>
      <c r="D334" s="36">
        <f>SUMIFS(СВЦЭМ!$J$34:$J$777,СВЦЭМ!$A$34:$A$777,$A334,СВЦЭМ!$B$33:$B$776,D$331)+'СЕТ СН'!$F$13</f>
        <v>0</v>
      </c>
      <c r="E334" s="36">
        <f>SUMIFS(СВЦЭМ!$J$34:$J$777,СВЦЭМ!$A$34:$A$777,$A334,СВЦЭМ!$B$33:$B$776,E$331)+'СЕТ СН'!$F$13</f>
        <v>0</v>
      </c>
      <c r="F334" s="36">
        <f>SUMIFS(СВЦЭМ!$J$34:$J$777,СВЦЭМ!$A$34:$A$777,$A334,СВЦЭМ!$B$33:$B$776,F$331)+'СЕТ СН'!$F$13</f>
        <v>0</v>
      </c>
      <c r="G334" s="36">
        <f>SUMIFS(СВЦЭМ!$J$34:$J$777,СВЦЭМ!$A$34:$A$777,$A334,СВЦЭМ!$B$33:$B$776,G$331)+'СЕТ СН'!$F$13</f>
        <v>0</v>
      </c>
      <c r="H334" s="36">
        <f>SUMIFS(СВЦЭМ!$J$34:$J$777,СВЦЭМ!$A$34:$A$777,$A334,СВЦЭМ!$B$33:$B$776,H$331)+'СЕТ СН'!$F$13</f>
        <v>0</v>
      </c>
      <c r="I334" s="36">
        <f>SUMIFS(СВЦЭМ!$J$34:$J$777,СВЦЭМ!$A$34:$A$777,$A334,СВЦЭМ!$B$33:$B$776,I$331)+'СЕТ СН'!$F$13</f>
        <v>0</v>
      </c>
      <c r="J334" s="36">
        <f>SUMIFS(СВЦЭМ!$J$34:$J$777,СВЦЭМ!$A$34:$A$777,$A334,СВЦЭМ!$B$33:$B$776,J$331)+'СЕТ СН'!$F$13</f>
        <v>0</v>
      </c>
      <c r="K334" s="36">
        <f>SUMIFS(СВЦЭМ!$J$34:$J$777,СВЦЭМ!$A$34:$A$777,$A334,СВЦЭМ!$B$33:$B$776,K$331)+'СЕТ СН'!$F$13</f>
        <v>0</v>
      </c>
      <c r="L334" s="36">
        <f>SUMIFS(СВЦЭМ!$J$34:$J$777,СВЦЭМ!$A$34:$A$777,$A334,СВЦЭМ!$B$33:$B$776,L$331)+'СЕТ СН'!$F$13</f>
        <v>0</v>
      </c>
      <c r="M334" s="36">
        <f>SUMIFS(СВЦЭМ!$J$34:$J$777,СВЦЭМ!$A$34:$A$777,$A334,СВЦЭМ!$B$33:$B$776,M$331)+'СЕТ СН'!$F$13</f>
        <v>0</v>
      </c>
      <c r="N334" s="36">
        <f>SUMIFS(СВЦЭМ!$J$34:$J$777,СВЦЭМ!$A$34:$A$777,$A334,СВЦЭМ!$B$33:$B$776,N$331)+'СЕТ СН'!$F$13</f>
        <v>0</v>
      </c>
      <c r="O334" s="36">
        <f>SUMIFS(СВЦЭМ!$J$34:$J$777,СВЦЭМ!$A$34:$A$777,$A334,СВЦЭМ!$B$33:$B$776,O$331)+'СЕТ СН'!$F$13</f>
        <v>0</v>
      </c>
      <c r="P334" s="36">
        <f>SUMIFS(СВЦЭМ!$J$34:$J$777,СВЦЭМ!$A$34:$A$777,$A334,СВЦЭМ!$B$33:$B$776,P$331)+'СЕТ СН'!$F$13</f>
        <v>0</v>
      </c>
      <c r="Q334" s="36">
        <f>SUMIFS(СВЦЭМ!$J$34:$J$777,СВЦЭМ!$A$34:$A$777,$A334,СВЦЭМ!$B$33:$B$776,Q$331)+'СЕТ СН'!$F$13</f>
        <v>0</v>
      </c>
      <c r="R334" s="36">
        <f>SUMIFS(СВЦЭМ!$J$34:$J$777,СВЦЭМ!$A$34:$A$777,$A334,СВЦЭМ!$B$33:$B$776,R$331)+'СЕТ СН'!$F$13</f>
        <v>0</v>
      </c>
      <c r="S334" s="36">
        <f>SUMIFS(СВЦЭМ!$J$34:$J$777,СВЦЭМ!$A$34:$A$777,$A334,СВЦЭМ!$B$33:$B$776,S$331)+'СЕТ СН'!$F$13</f>
        <v>0</v>
      </c>
      <c r="T334" s="36">
        <f>SUMIFS(СВЦЭМ!$J$34:$J$777,СВЦЭМ!$A$34:$A$777,$A334,СВЦЭМ!$B$33:$B$776,T$331)+'СЕТ СН'!$F$13</f>
        <v>0</v>
      </c>
      <c r="U334" s="36">
        <f>SUMIFS(СВЦЭМ!$J$34:$J$777,СВЦЭМ!$A$34:$A$777,$A334,СВЦЭМ!$B$33:$B$776,U$331)+'СЕТ СН'!$F$13</f>
        <v>0</v>
      </c>
      <c r="V334" s="36">
        <f>SUMIFS(СВЦЭМ!$J$34:$J$777,СВЦЭМ!$A$34:$A$777,$A334,СВЦЭМ!$B$33:$B$776,V$331)+'СЕТ СН'!$F$13</f>
        <v>0</v>
      </c>
      <c r="W334" s="36">
        <f>SUMIFS(СВЦЭМ!$J$34:$J$777,СВЦЭМ!$A$34:$A$777,$A334,СВЦЭМ!$B$33:$B$776,W$331)+'СЕТ СН'!$F$13</f>
        <v>0</v>
      </c>
      <c r="X334" s="36">
        <f>SUMIFS(СВЦЭМ!$J$34:$J$777,СВЦЭМ!$A$34:$A$777,$A334,СВЦЭМ!$B$33:$B$776,X$331)+'СЕТ СН'!$F$13</f>
        <v>0</v>
      </c>
      <c r="Y334" s="36">
        <f>SUMIFS(СВЦЭМ!$J$34:$J$777,СВЦЭМ!$A$34:$A$777,$A334,СВЦЭМ!$B$33:$B$776,Y$331)+'СЕТ СН'!$F$13</f>
        <v>0</v>
      </c>
    </row>
    <row r="335" spans="1:27" ht="15.75" hidden="1" x14ac:dyDescent="0.2">
      <c r="A335" s="35">
        <f t="shared" si="9"/>
        <v>43528</v>
      </c>
      <c r="B335" s="36">
        <f>SUMIFS(СВЦЭМ!$J$34:$J$777,СВЦЭМ!$A$34:$A$777,$A335,СВЦЭМ!$B$33:$B$776,B$331)+'СЕТ СН'!$F$13</f>
        <v>0</v>
      </c>
      <c r="C335" s="36">
        <f>SUMIFS(СВЦЭМ!$J$34:$J$777,СВЦЭМ!$A$34:$A$777,$A335,СВЦЭМ!$B$33:$B$776,C$331)+'СЕТ СН'!$F$13</f>
        <v>0</v>
      </c>
      <c r="D335" s="36">
        <f>SUMIFS(СВЦЭМ!$J$34:$J$777,СВЦЭМ!$A$34:$A$777,$A335,СВЦЭМ!$B$33:$B$776,D$331)+'СЕТ СН'!$F$13</f>
        <v>0</v>
      </c>
      <c r="E335" s="36">
        <f>SUMIFS(СВЦЭМ!$J$34:$J$777,СВЦЭМ!$A$34:$A$777,$A335,СВЦЭМ!$B$33:$B$776,E$331)+'СЕТ СН'!$F$13</f>
        <v>0</v>
      </c>
      <c r="F335" s="36">
        <f>SUMIFS(СВЦЭМ!$J$34:$J$777,СВЦЭМ!$A$34:$A$777,$A335,СВЦЭМ!$B$33:$B$776,F$331)+'СЕТ СН'!$F$13</f>
        <v>0</v>
      </c>
      <c r="G335" s="36">
        <f>SUMIFS(СВЦЭМ!$J$34:$J$777,СВЦЭМ!$A$34:$A$777,$A335,СВЦЭМ!$B$33:$B$776,G$331)+'СЕТ СН'!$F$13</f>
        <v>0</v>
      </c>
      <c r="H335" s="36">
        <f>SUMIFS(СВЦЭМ!$J$34:$J$777,СВЦЭМ!$A$34:$A$777,$A335,СВЦЭМ!$B$33:$B$776,H$331)+'СЕТ СН'!$F$13</f>
        <v>0</v>
      </c>
      <c r="I335" s="36">
        <f>SUMIFS(СВЦЭМ!$J$34:$J$777,СВЦЭМ!$A$34:$A$777,$A335,СВЦЭМ!$B$33:$B$776,I$331)+'СЕТ СН'!$F$13</f>
        <v>0</v>
      </c>
      <c r="J335" s="36">
        <f>SUMIFS(СВЦЭМ!$J$34:$J$777,СВЦЭМ!$A$34:$A$777,$A335,СВЦЭМ!$B$33:$B$776,J$331)+'СЕТ СН'!$F$13</f>
        <v>0</v>
      </c>
      <c r="K335" s="36">
        <f>SUMIFS(СВЦЭМ!$J$34:$J$777,СВЦЭМ!$A$34:$A$777,$A335,СВЦЭМ!$B$33:$B$776,K$331)+'СЕТ СН'!$F$13</f>
        <v>0</v>
      </c>
      <c r="L335" s="36">
        <f>SUMIFS(СВЦЭМ!$J$34:$J$777,СВЦЭМ!$A$34:$A$777,$A335,СВЦЭМ!$B$33:$B$776,L$331)+'СЕТ СН'!$F$13</f>
        <v>0</v>
      </c>
      <c r="M335" s="36">
        <f>SUMIFS(СВЦЭМ!$J$34:$J$777,СВЦЭМ!$A$34:$A$777,$A335,СВЦЭМ!$B$33:$B$776,M$331)+'СЕТ СН'!$F$13</f>
        <v>0</v>
      </c>
      <c r="N335" s="36">
        <f>SUMIFS(СВЦЭМ!$J$34:$J$777,СВЦЭМ!$A$34:$A$777,$A335,СВЦЭМ!$B$33:$B$776,N$331)+'СЕТ СН'!$F$13</f>
        <v>0</v>
      </c>
      <c r="O335" s="36">
        <f>SUMIFS(СВЦЭМ!$J$34:$J$777,СВЦЭМ!$A$34:$A$777,$A335,СВЦЭМ!$B$33:$B$776,O$331)+'СЕТ СН'!$F$13</f>
        <v>0</v>
      </c>
      <c r="P335" s="36">
        <f>SUMIFS(СВЦЭМ!$J$34:$J$777,СВЦЭМ!$A$34:$A$777,$A335,СВЦЭМ!$B$33:$B$776,P$331)+'СЕТ СН'!$F$13</f>
        <v>0</v>
      </c>
      <c r="Q335" s="36">
        <f>SUMIFS(СВЦЭМ!$J$34:$J$777,СВЦЭМ!$A$34:$A$777,$A335,СВЦЭМ!$B$33:$B$776,Q$331)+'СЕТ СН'!$F$13</f>
        <v>0</v>
      </c>
      <c r="R335" s="36">
        <f>SUMIFS(СВЦЭМ!$J$34:$J$777,СВЦЭМ!$A$34:$A$777,$A335,СВЦЭМ!$B$33:$B$776,R$331)+'СЕТ СН'!$F$13</f>
        <v>0</v>
      </c>
      <c r="S335" s="36">
        <f>SUMIFS(СВЦЭМ!$J$34:$J$777,СВЦЭМ!$A$34:$A$777,$A335,СВЦЭМ!$B$33:$B$776,S$331)+'СЕТ СН'!$F$13</f>
        <v>0</v>
      </c>
      <c r="T335" s="36">
        <f>SUMIFS(СВЦЭМ!$J$34:$J$777,СВЦЭМ!$A$34:$A$777,$A335,СВЦЭМ!$B$33:$B$776,T$331)+'СЕТ СН'!$F$13</f>
        <v>0</v>
      </c>
      <c r="U335" s="36">
        <f>SUMIFS(СВЦЭМ!$J$34:$J$777,СВЦЭМ!$A$34:$A$777,$A335,СВЦЭМ!$B$33:$B$776,U$331)+'СЕТ СН'!$F$13</f>
        <v>0</v>
      </c>
      <c r="V335" s="36">
        <f>SUMIFS(СВЦЭМ!$J$34:$J$777,СВЦЭМ!$A$34:$A$777,$A335,СВЦЭМ!$B$33:$B$776,V$331)+'СЕТ СН'!$F$13</f>
        <v>0</v>
      </c>
      <c r="W335" s="36">
        <f>SUMIFS(СВЦЭМ!$J$34:$J$777,СВЦЭМ!$A$34:$A$777,$A335,СВЦЭМ!$B$33:$B$776,W$331)+'СЕТ СН'!$F$13</f>
        <v>0</v>
      </c>
      <c r="X335" s="36">
        <f>SUMIFS(СВЦЭМ!$J$34:$J$777,СВЦЭМ!$A$34:$A$777,$A335,СВЦЭМ!$B$33:$B$776,X$331)+'СЕТ СН'!$F$13</f>
        <v>0</v>
      </c>
      <c r="Y335" s="36">
        <f>SUMIFS(СВЦЭМ!$J$34:$J$777,СВЦЭМ!$A$34:$A$777,$A335,СВЦЭМ!$B$33:$B$776,Y$331)+'СЕТ СН'!$F$13</f>
        <v>0</v>
      </c>
    </row>
    <row r="336" spans="1:27" ht="15.75" hidden="1" x14ac:dyDescent="0.2">
      <c r="A336" s="35">
        <f t="shared" si="9"/>
        <v>43529</v>
      </c>
      <c r="B336" s="36">
        <f>SUMIFS(СВЦЭМ!$J$34:$J$777,СВЦЭМ!$A$34:$A$777,$A336,СВЦЭМ!$B$33:$B$776,B$331)+'СЕТ СН'!$F$13</f>
        <v>0</v>
      </c>
      <c r="C336" s="36">
        <f>SUMIFS(СВЦЭМ!$J$34:$J$777,СВЦЭМ!$A$34:$A$777,$A336,СВЦЭМ!$B$33:$B$776,C$331)+'СЕТ СН'!$F$13</f>
        <v>0</v>
      </c>
      <c r="D336" s="36">
        <f>SUMIFS(СВЦЭМ!$J$34:$J$777,СВЦЭМ!$A$34:$A$777,$A336,СВЦЭМ!$B$33:$B$776,D$331)+'СЕТ СН'!$F$13</f>
        <v>0</v>
      </c>
      <c r="E336" s="36">
        <f>SUMIFS(СВЦЭМ!$J$34:$J$777,СВЦЭМ!$A$34:$A$777,$A336,СВЦЭМ!$B$33:$B$776,E$331)+'СЕТ СН'!$F$13</f>
        <v>0</v>
      </c>
      <c r="F336" s="36">
        <f>SUMIFS(СВЦЭМ!$J$34:$J$777,СВЦЭМ!$A$34:$A$777,$A336,СВЦЭМ!$B$33:$B$776,F$331)+'СЕТ СН'!$F$13</f>
        <v>0</v>
      </c>
      <c r="G336" s="36">
        <f>SUMIFS(СВЦЭМ!$J$34:$J$777,СВЦЭМ!$A$34:$A$777,$A336,СВЦЭМ!$B$33:$B$776,G$331)+'СЕТ СН'!$F$13</f>
        <v>0</v>
      </c>
      <c r="H336" s="36">
        <f>SUMIFS(СВЦЭМ!$J$34:$J$777,СВЦЭМ!$A$34:$A$777,$A336,СВЦЭМ!$B$33:$B$776,H$331)+'СЕТ СН'!$F$13</f>
        <v>0</v>
      </c>
      <c r="I336" s="36">
        <f>SUMIFS(СВЦЭМ!$J$34:$J$777,СВЦЭМ!$A$34:$A$777,$A336,СВЦЭМ!$B$33:$B$776,I$331)+'СЕТ СН'!$F$13</f>
        <v>0</v>
      </c>
      <c r="J336" s="36">
        <f>SUMIFS(СВЦЭМ!$J$34:$J$777,СВЦЭМ!$A$34:$A$777,$A336,СВЦЭМ!$B$33:$B$776,J$331)+'СЕТ СН'!$F$13</f>
        <v>0</v>
      </c>
      <c r="K336" s="36">
        <f>SUMIFS(СВЦЭМ!$J$34:$J$777,СВЦЭМ!$A$34:$A$777,$A336,СВЦЭМ!$B$33:$B$776,K$331)+'СЕТ СН'!$F$13</f>
        <v>0</v>
      </c>
      <c r="L336" s="36">
        <f>SUMIFS(СВЦЭМ!$J$34:$J$777,СВЦЭМ!$A$34:$A$777,$A336,СВЦЭМ!$B$33:$B$776,L$331)+'СЕТ СН'!$F$13</f>
        <v>0</v>
      </c>
      <c r="M336" s="36">
        <f>SUMIFS(СВЦЭМ!$J$34:$J$777,СВЦЭМ!$A$34:$A$777,$A336,СВЦЭМ!$B$33:$B$776,M$331)+'СЕТ СН'!$F$13</f>
        <v>0</v>
      </c>
      <c r="N336" s="36">
        <f>SUMIFS(СВЦЭМ!$J$34:$J$777,СВЦЭМ!$A$34:$A$777,$A336,СВЦЭМ!$B$33:$B$776,N$331)+'СЕТ СН'!$F$13</f>
        <v>0</v>
      </c>
      <c r="O336" s="36">
        <f>SUMIFS(СВЦЭМ!$J$34:$J$777,СВЦЭМ!$A$34:$A$777,$A336,СВЦЭМ!$B$33:$B$776,O$331)+'СЕТ СН'!$F$13</f>
        <v>0</v>
      </c>
      <c r="P336" s="36">
        <f>SUMIFS(СВЦЭМ!$J$34:$J$777,СВЦЭМ!$A$34:$A$777,$A336,СВЦЭМ!$B$33:$B$776,P$331)+'СЕТ СН'!$F$13</f>
        <v>0</v>
      </c>
      <c r="Q336" s="36">
        <f>SUMIFS(СВЦЭМ!$J$34:$J$777,СВЦЭМ!$A$34:$A$777,$A336,СВЦЭМ!$B$33:$B$776,Q$331)+'СЕТ СН'!$F$13</f>
        <v>0</v>
      </c>
      <c r="R336" s="36">
        <f>SUMIFS(СВЦЭМ!$J$34:$J$777,СВЦЭМ!$A$34:$A$777,$A336,СВЦЭМ!$B$33:$B$776,R$331)+'СЕТ СН'!$F$13</f>
        <v>0</v>
      </c>
      <c r="S336" s="36">
        <f>SUMIFS(СВЦЭМ!$J$34:$J$777,СВЦЭМ!$A$34:$A$777,$A336,СВЦЭМ!$B$33:$B$776,S$331)+'СЕТ СН'!$F$13</f>
        <v>0</v>
      </c>
      <c r="T336" s="36">
        <f>SUMIFS(СВЦЭМ!$J$34:$J$777,СВЦЭМ!$A$34:$A$777,$A336,СВЦЭМ!$B$33:$B$776,T$331)+'СЕТ СН'!$F$13</f>
        <v>0</v>
      </c>
      <c r="U336" s="36">
        <f>SUMIFS(СВЦЭМ!$J$34:$J$777,СВЦЭМ!$A$34:$A$777,$A336,СВЦЭМ!$B$33:$B$776,U$331)+'СЕТ СН'!$F$13</f>
        <v>0</v>
      </c>
      <c r="V336" s="36">
        <f>SUMIFS(СВЦЭМ!$J$34:$J$777,СВЦЭМ!$A$34:$A$777,$A336,СВЦЭМ!$B$33:$B$776,V$331)+'СЕТ СН'!$F$13</f>
        <v>0</v>
      </c>
      <c r="W336" s="36">
        <f>SUMIFS(СВЦЭМ!$J$34:$J$777,СВЦЭМ!$A$34:$A$777,$A336,СВЦЭМ!$B$33:$B$776,W$331)+'СЕТ СН'!$F$13</f>
        <v>0</v>
      </c>
      <c r="X336" s="36">
        <f>SUMIFS(СВЦЭМ!$J$34:$J$777,СВЦЭМ!$A$34:$A$777,$A336,СВЦЭМ!$B$33:$B$776,X$331)+'СЕТ СН'!$F$13</f>
        <v>0</v>
      </c>
      <c r="Y336" s="36">
        <f>SUMIFS(СВЦЭМ!$J$34:$J$777,СВЦЭМ!$A$34:$A$777,$A336,СВЦЭМ!$B$33:$B$776,Y$331)+'СЕТ СН'!$F$13</f>
        <v>0</v>
      </c>
    </row>
    <row r="337" spans="1:25" ht="15.75" hidden="1" x14ac:dyDescent="0.2">
      <c r="A337" s="35">
        <f t="shared" si="9"/>
        <v>43530</v>
      </c>
      <c r="B337" s="36">
        <f>SUMIFS(СВЦЭМ!$J$34:$J$777,СВЦЭМ!$A$34:$A$777,$A337,СВЦЭМ!$B$33:$B$776,B$331)+'СЕТ СН'!$F$13</f>
        <v>0</v>
      </c>
      <c r="C337" s="36">
        <f>SUMIFS(СВЦЭМ!$J$34:$J$777,СВЦЭМ!$A$34:$A$777,$A337,СВЦЭМ!$B$33:$B$776,C$331)+'СЕТ СН'!$F$13</f>
        <v>0</v>
      </c>
      <c r="D337" s="36">
        <f>SUMIFS(СВЦЭМ!$J$34:$J$777,СВЦЭМ!$A$34:$A$777,$A337,СВЦЭМ!$B$33:$B$776,D$331)+'СЕТ СН'!$F$13</f>
        <v>0</v>
      </c>
      <c r="E337" s="36">
        <f>SUMIFS(СВЦЭМ!$J$34:$J$777,СВЦЭМ!$A$34:$A$777,$A337,СВЦЭМ!$B$33:$B$776,E$331)+'СЕТ СН'!$F$13</f>
        <v>0</v>
      </c>
      <c r="F337" s="36">
        <f>SUMIFS(СВЦЭМ!$J$34:$J$777,СВЦЭМ!$A$34:$A$777,$A337,СВЦЭМ!$B$33:$B$776,F$331)+'СЕТ СН'!$F$13</f>
        <v>0</v>
      </c>
      <c r="G337" s="36">
        <f>SUMIFS(СВЦЭМ!$J$34:$J$777,СВЦЭМ!$A$34:$A$777,$A337,СВЦЭМ!$B$33:$B$776,G$331)+'СЕТ СН'!$F$13</f>
        <v>0</v>
      </c>
      <c r="H337" s="36">
        <f>SUMIFS(СВЦЭМ!$J$34:$J$777,СВЦЭМ!$A$34:$A$777,$A337,СВЦЭМ!$B$33:$B$776,H$331)+'СЕТ СН'!$F$13</f>
        <v>0</v>
      </c>
      <c r="I337" s="36">
        <f>SUMIFS(СВЦЭМ!$J$34:$J$777,СВЦЭМ!$A$34:$A$777,$A337,СВЦЭМ!$B$33:$B$776,I$331)+'СЕТ СН'!$F$13</f>
        <v>0</v>
      </c>
      <c r="J337" s="36">
        <f>SUMIFS(СВЦЭМ!$J$34:$J$777,СВЦЭМ!$A$34:$A$777,$A337,СВЦЭМ!$B$33:$B$776,J$331)+'СЕТ СН'!$F$13</f>
        <v>0</v>
      </c>
      <c r="K337" s="36">
        <f>SUMIFS(СВЦЭМ!$J$34:$J$777,СВЦЭМ!$A$34:$A$777,$A337,СВЦЭМ!$B$33:$B$776,K$331)+'СЕТ СН'!$F$13</f>
        <v>0</v>
      </c>
      <c r="L337" s="36">
        <f>SUMIFS(СВЦЭМ!$J$34:$J$777,СВЦЭМ!$A$34:$A$777,$A337,СВЦЭМ!$B$33:$B$776,L$331)+'СЕТ СН'!$F$13</f>
        <v>0</v>
      </c>
      <c r="M337" s="36">
        <f>SUMIFS(СВЦЭМ!$J$34:$J$777,СВЦЭМ!$A$34:$A$777,$A337,СВЦЭМ!$B$33:$B$776,M$331)+'СЕТ СН'!$F$13</f>
        <v>0</v>
      </c>
      <c r="N337" s="36">
        <f>SUMIFS(СВЦЭМ!$J$34:$J$777,СВЦЭМ!$A$34:$A$777,$A337,СВЦЭМ!$B$33:$B$776,N$331)+'СЕТ СН'!$F$13</f>
        <v>0</v>
      </c>
      <c r="O337" s="36">
        <f>SUMIFS(СВЦЭМ!$J$34:$J$777,СВЦЭМ!$A$34:$A$777,$A337,СВЦЭМ!$B$33:$B$776,O$331)+'СЕТ СН'!$F$13</f>
        <v>0</v>
      </c>
      <c r="P337" s="36">
        <f>SUMIFS(СВЦЭМ!$J$34:$J$777,СВЦЭМ!$A$34:$A$777,$A337,СВЦЭМ!$B$33:$B$776,P$331)+'СЕТ СН'!$F$13</f>
        <v>0</v>
      </c>
      <c r="Q337" s="36">
        <f>SUMIFS(СВЦЭМ!$J$34:$J$777,СВЦЭМ!$A$34:$A$777,$A337,СВЦЭМ!$B$33:$B$776,Q$331)+'СЕТ СН'!$F$13</f>
        <v>0</v>
      </c>
      <c r="R337" s="36">
        <f>SUMIFS(СВЦЭМ!$J$34:$J$777,СВЦЭМ!$A$34:$A$777,$A337,СВЦЭМ!$B$33:$B$776,R$331)+'СЕТ СН'!$F$13</f>
        <v>0</v>
      </c>
      <c r="S337" s="36">
        <f>SUMIFS(СВЦЭМ!$J$34:$J$777,СВЦЭМ!$A$34:$A$777,$A337,СВЦЭМ!$B$33:$B$776,S$331)+'СЕТ СН'!$F$13</f>
        <v>0</v>
      </c>
      <c r="T337" s="36">
        <f>SUMIFS(СВЦЭМ!$J$34:$J$777,СВЦЭМ!$A$34:$A$777,$A337,СВЦЭМ!$B$33:$B$776,T$331)+'СЕТ СН'!$F$13</f>
        <v>0</v>
      </c>
      <c r="U337" s="36">
        <f>SUMIFS(СВЦЭМ!$J$34:$J$777,СВЦЭМ!$A$34:$A$777,$A337,СВЦЭМ!$B$33:$B$776,U$331)+'СЕТ СН'!$F$13</f>
        <v>0</v>
      </c>
      <c r="V337" s="36">
        <f>SUMIFS(СВЦЭМ!$J$34:$J$777,СВЦЭМ!$A$34:$A$777,$A337,СВЦЭМ!$B$33:$B$776,V$331)+'СЕТ СН'!$F$13</f>
        <v>0</v>
      </c>
      <c r="W337" s="36">
        <f>SUMIFS(СВЦЭМ!$J$34:$J$777,СВЦЭМ!$A$34:$A$777,$A337,СВЦЭМ!$B$33:$B$776,W$331)+'СЕТ СН'!$F$13</f>
        <v>0</v>
      </c>
      <c r="X337" s="36">
        <f>SUMIFS(СВЦЭМ!$J$34:$J$777,СВЦЭМ!$A$34:$A$777,$A337,СВЦЭМ!$B$33:$B$776,X$331)+'СЕТ СН'!$F$13</f>
        <v>0</v>
      </c>
      <c r="Y337" s="36">
        <f>SUMIFS(СВЦЭМ!$J$34:$J$777,СВЦЭМ!$A$34:$A$777,$A337,СВЦЭМ!$B$33:$B$776,Y$331)+'СЕТ СН'!$F$13</f>
        <v>0</v>
      </c>
    </row>
    <row r="338" spans="1:25" ht="15.75" hidden="1" x14ac:dyDescent="0.2">
      <c r="A338" s="35">
        <f t="shared" si="9"/>
        <v>43531</v>
      </c>
      <c r="B338" s="36">
        <f>SUMIFS(СВЦЭМ!$J$34:$J$777,СВЦЭМ!$A$34:$A$777,$A338,СВЦЭМ!$B$33:$B$776,B$331)+'СЕТ СН'!$F$13</f>
        <v>0</v>
      </c>
      <c r="C338" s="36">
        <f>SUMIFS(СВЦЭМ!$J$34:$J$777,СВЦЭМ!$A$34:$A$777,$A338,СВЦЭМ!$B$33:$B$776,C$331)+'СЕТ СН'!$F$13</f>
        <v>0</v>
      </c>
      <c r="D338" s="36">
        <f>SUMIFS(СВЦЭМ!$J$34:$J$777,СВЦЭМ!$A$34:$A$777,$A338,СВЦЭМ!$B$33:$B$776,D$331)+'СЕТ СН'!$F$13</f>
        <v>0</v>
      </c>
      <c r="E338" s="36">
        <f>SUMIFS(СВЦЭМ!$J$34:$J$777,СВЦЭМ!$A$34:$A$777,$A338,СВЦЭМ!$B$33:$B$776,E$331)+'СЕТ СН'!$F$13</f>
        <v>0</v>
      </c>
      <c r="F338" s="36">
        <f>SUMIFS(СВЦЭМ!$J$34:$J$777,СВЦЭМ!$A$34:$A$777,$A338,СВЦЭМ!$B$33:$B$776,F$331)+'СЕТ СН'!$F$13</f>
        <v>0</v>
      </c>
      <c r="G338" s="36">
        <f>SUMIFS(СВЦЭМ!$J$34:$J$777,СВЦЭМ!$A$34:$A$777,$A338,СВЦЭМ!$B$33:$B$776,G$331)+'СЕТ СН'!$F$13</f>
        <v>0</v>
      </c>
      <c r="H338" s="36">
        <f>SUMIFS(СВЦЭМ!$J$34:$J$777,СВЦЭМ!$A$34:$A$777,$A338,СВЦЭМ!$B$33:$B$776,H$331)+'СЕТ СН'!$F$13</f>
        <v>0</v>
      </c>
      <c r="I338" s="36">
        <f>SUMIFS(СВЦЭМ!$J$34:$J$777,СВЦЭМ!$A$34:$A$777,$A338,СВЦЭМ!$B$33:$B$776,I$331)+'СЕТ СН'!$F$13</f>
        <v>0</v>
      </c>
      <c r="J338" s="36">
        <f>SUMIFS(СВЦЭМ!$J$34:$J$777,СВЦЭМ!$A$34:$A$777,$A338,СВЦЭМ!$B$33:$B$776,J$331)+'СЕТ СН'!$F$13</f>
        <v>0</v>
      </c>
      <c r="K338" s="36">
        <f>SUMIFS(СВЦЭМ!$J$34:$J$777,СВЦЭМ!$A$34:$A$777,$A338,СВЦЭМ!$B$33:$B$776,K$331)+'СЕТ СН'!$F$13</f>
        <v>0</v>
      </c>
      <c r="L338" s="36">
        <f>SUMIFS(СВЦЭМ!$J$34:$J$777,СВЦЭМ!$A$34:$A$777,$A338,СВЦЭМ!$B$33:$B$776,L$331)+'СЕТ СН'!$F$13</f>
        <v>0</v>
      </c>
      <c r="M338" s="36">
        <f>SUMIFS(СВЦЭМ!$J$34:$J$777,СВЦЭМ!$A$34:$A$777,$A338,СВЦЭМ!$B$33:$B$776,M$331)+'СЕТ СН'!$F$13</f>
        <v>0</v>
      </c>
      <c r="N338" s="36">
        <f>SUMIFS(СВЦЭМ!$J$34:$J$777,СВЦЭМ!$A$34:$A$777,$A338,СВЦЭМ!$B$33:$B$776,N$331)+'СЕТ СН'!$F$13</f>
        <v>0</v>
      </c>
      <c r="O338" s="36">
        <f>SUMIFS(СВЦЭМ!$J$34:$J$777,СВЦЭМ!$A$34:$A$777,$A338,СВЦЭМ!$B$33:$B$776,O$331)+'СЕТ СН'!$F$13</f>
        <v>0</v>
      </c>
      <c r="P338" s="36">
        <f>SUMIFS(СВЦЭМ!$J$34:$J$777,СВЦЭМ!$A$34:$A$777,$A338,СВЦЭМ!$B$33:$B$776,P$331)+'СЕТ СН'!$F$13</f>
        <v>0</v>
      </c>
      <c r="Q338" s="36">
        <f>SUMIFS(СВЦЭМ!$J$34:$J$777,СВЦЭМ!$A$34:$A$777,$A338,СВЦЭМ!$B$33:$B$776,Q$331)+'СЕТ СН'!$F$13</f>
        <v>0</v>
      </c>
      <c r="R338" s="36">
        <f>SUMIFS(СВЦЭМ!$J$34:$J$777,СВЦЭМ!$A$34:$A$777,$A338,СВЦЭМ!$B$33:$B$776,R$331)+'СЕТ СН'!$F$13</f>
        <v>0</v>
      </c>
      <c r="S338" s="36">
        <f>SUMIFS(СВЦЭМ!$J$34:$J$777,СВЦЭМ!$A$34:$A$777,$A338,СВЦЭМ!$B$33:$B$776,S$331)+'СЕТ СН'!$F$13</f>
        <v>0</v>
      </c>
      <c r="T338" s="36">
        <f>SUMIFS(СВЦЭМ!$J$34:$J$777,СВЦЭМ!$A$34:$A$777,$A338,СВЦЭМ!$B$33:$B$776,T$331)+'СЕТ СН'!$F$13</f>
        <v>0</v>
      </c>
      <c r="U338" s="36">
        <f>SUMIFS(СВЦЭМ!$J$34:$J$777,СВЦЭМ!$A$34:$A$777,$A338,СВЦЭМ!$B$33:$B$776,U$331)+'СЕТ СН'!$F$13</f>
        <v>0</v>
      </c>
      <c r="V338" s="36">
        <f>SUMIFS(СВЦЭМ!$J$34:$J$777,СВЦЭМ!$A$34:$A$777,$A338,СВЦЭМ!$B$33:$B$776,V$331)+'СЕТ СН'!$F$13</f>
        <v>0</v>
      </c>
      <c r="W338" s="36">
        <f>SUMIFS(СВЦЭМ!$J$34:$J$777,СВЦЭМ!$A$34:$A$777,$A338,СВЦЭМ!$B$33:$B$776,W$331)+'СЕТ СН'!$F$13</f>
        <v>0</v>
      </c>
      <c r="X338" s="36">
        <f>SUMIFS(СВЦЭМ!$J$34:$J$777,СВЦЭМ!$A$34:$A$777,$A338,СВЦЭМ!$B$33:$B$776,X$331)+'СЕТ СН'!$F$13</f>
        <v>0</v>
      </c>
      <c r="Y338" s="36">
        <f>SUMIFS(СВЦЭМ!$J$34:$J$777,СВЦЭМ!$A$34:$A$777,$A338,СВЦЭМ!$B$33:$B$776,Y$331)+'СЕТ СН'!$F$13</f>
        <v>0</v>
      </c>
    </row>
    <row r="339" spans="1:25" ht="15.75" hidden="1" x14ac:dyDescent="0.2">
      <c r="A339" s="35">
        <f t="shared" si="9"/>
        <v>43532</v>
      </c>
      <c r="B339" s="36">
        <f>SUMIFS(СВЦЭМ!$J$34:$J$777,СВЦЭМ!$A$34:$A$777,$A339,СВЦЭМ!$B$33:$B$776,B$331)+'СЕТ СН'!$F$13</f>
        <v>0</v>
      </c>
      <c r="C339" s="36">
        <f>SUMIFS(СВЦЭМ!$J$34:$J$777,СВЦЭМ!$A$34:$A$777,$A339,СВЦЭМ!$B$33:$B$776,C$331)+'СЕТ СН'!$F$13</f>
        <v>0</v>
      </c>
      <c r="D339" s="36">
        <f>SUMIFS(СВЦЭМ!$J$34:$J$777,СВЦЭМ!$A$34:$A$777,$A339,СВЦЭМ!$B$33:$B$776,D$331)+'СЕТ СН'!$F$13</f>
        <v>0</v>
      </c>
      <c r="E339" s="36">
        <f>SUMIFS(СВЦЭМ!$J$34:$J$777,СВЦЭМ!$A$34:$A$777,$A339,СВЦЭМ!$B$33:$B$776,E$331)+'СЕТ СН'!$F$13</f>
        <v>0</v>
      </c>
      <c r="F339" s="36">
        <f>SUMIFS(СВЦЭМ!$J$34:$J$777,СВЦЭМ!$A$34:$A$777,$A339,СВЦЭМ!$B$33:$B$776,F$331)+'СЕТ СН'!$F$13</f>
        <v>0</v>
      </c>
      <c r="G339" s="36">
        <f>SUMIFS(СВЦЭМ!$J$34:$J$777,СВЦЭМ!$A$34:$A$777,$A339,СВЦЭМ!$B$33:$B$776,G$331)+'СЕТ СН'!$F$13</f>
        <v>0</v>
      </c>
      <c r="H339" s="36">
        <f>SUMIFS(СВЦЭМ!$J$34:$J$777,СВЦЭМ!$A$34:$A$777,$A339,СВЦЭМ!$B$33:$B$776,H$331)+'СЕТ СН'!$F$13</f>
        <v>0</v>
      </c>
      <c r="I339" s="36">
        <f>SUMIFS(СВЦЭМ!$J$34:$J$777,СВЦЭМ!$A$34:$A$777,$A339,СВЦЭМ!$B$33:$B$776,I$331)+'СЕТ СН'!$F$13</f>
        <v>0</v>
      </c>
      <c r="J339" s="36">
        <f>SUMIFS(СВЦЭМ!$J$34:$J$777,СВЦЭМ!$A$34:$A$777,$A339,СВЦЭМ!$B$33:$B$776,J$331)+'СЕТ СН'!$F$13</f>
        <v>0</v>
      </c>
      <c r="K339" s="36">
        <f>SUMIFS(СВЦЭМ!$J$34:$J$777,СВЦЭМ!$A$34:$A$777,$A339,СВЦЭМ!$B$33:$B$776,K$331)+'СЕТ СН'!$F$13</f>
        <v>0</v>
      </c>
      <c r="L339" s="36">
        <f>SUMIFS(СВЦЭМ!$J$34:$J$777,СВЦЭМ!$A$34:$A$777,$A339,СВЦЭМ!$B$33:$B$776,L$331)+'СЕТ СН'!$F$13</f>
        <v>0</v>
      </c>
      <c r="M339" s="36">
        <f>SUMIFS(СВЦЭМ!$J$34:$J$777,СВЦЭМ!$A$34:$A$777,$A339,СВЦЭМ!$B$33:$B$776,M$331)+'СЕТ СН'!$F$13</f>
        <v>0</v>
      </c>
      <c r="N339" s="36">
        <f>SUMIFS(СВЦЭМ!$J$34:$J$777,СВЦЭМ!$A$34:$A$777,$A339,СВЦЭМ!$B$33:$B$776,N$331)+'СЕТ СН'!$F$13</f>
        <v>0</v>
      </c>
      <c r="O339" s="36">
        <f>SUMIFS(СВЦЭМ!$J$34:$J$777,СВЦЭМ!$A$34:$A$777,$A339,СВЦЭМ!$B$33:$B$776,O$331)+'СЕТ СН'!$F$13</f>
        <v>0</v>
      </c>
      <c r="P339" s="36">
        <f>SUMIFS(СВЦЭМ!$J$34:$J$777,СВЦЭМ!$A$34:$A$777,$A339,СВЦЭМ!$B$33:$B$776,P$331)+'СЕТ СН'!$F$13</f>
        <v>0</v>
      </c>
      <c r="Q339" s="36">
        <f>SUMIFS(СВЦЭМ!$J$34:$J$777,СВЦЭМ!$A$34:$A$777,$A339,СВЦЭМ!$B$33:$B$776,Q$331)+'СЕТ СН'!$F$13</f>
        <v>0</v>
      </c>
      <c r="R339" s="36">
        <f>SUMIFS(СВЦЭМ!$J$34:$J$777,СВЦЭМ!$A$34:$A$777,$A339,СВЦЭМ!$B$33:$B$776,R$331)+'СЕТ СН'!$F$13</f>
        <v>0</v>
      </c>
      <c r="S339" s="36">
        <f>SUMIFS(СВЦЭМ!$J$34:$J$777,СВЦЭМ!$A$34:$A$777,$A339,СВЦЭМ!$B$33:$B$776,S$331)+'СЕТ СН'!$F$13</f>
        <v>0</v>
      </c>
      <c r="T339" s="36">
        <f>SUMIFS(СВЦЭМ!$J$34:$J$777,СВЦЭМ!$A$34:$A$777,$A339,СВЦЭМ!$B$33:$B$776,T$331)+'СЕТ СН'!$F$13</f>
        <v>0</v>
      </c>
      <c r="U339" s="36">
        <f>SUMIFS(СВЦЭМ!$J$34:$J$777,СВЦЭМ!$A$34:$A$777,$A339,СВЦЭМ!$B$33:$B$776,U$331)+'СЕТ СН'!$F$13</f>
        <v>0</v>
      </c>
      <c r="V339" s="36">
        <f>SUMIFS(СВЦЭМ!$J$34:$J$777,СВЦЭМ!$A$34:$A$777,$A339,СВЦЭМ!$B$33:$B$776,V$331)+'СЕТ СН'!$F$13</f>
        <v>0</v>
      </c>
      <c r="W339" s="36">
        <f>SUMIFS(СВЦЭМ!$J$34:$J$777,СВЦЭМ!$A$34:$A$777,$A339,СВЦЭМ!$B$33:$B$776,W$331)+'СЕТ СН'!$F$13</f>
        <v>0</v>
      </c>
      <c r="X339" s="36">
        <f>SUMIFS(СВЦЭМ!$J$34:$J$777,СВЦЭМ!$A$34:$A$777,$A339,СВЦЭМ!$B$33:$B$776,X$331)+'СЕТ СН'!$F$13</f>
        <v>0</v>
      </c>
      <c r="Y339" s="36">
        <f>SUMIFS(СВЦЭМ!$J$34:$J$777,СВЦЭМ!$A$34:$A$777,$A339,СВЦЭМ!$B$33:$B$776,Y$331)+'СЕТ СН'!$F$13</f>
        <v>0</v>
      </c>
    </row>
    <row r="340" spans="1:25" ht="15.75" hidden="1" x14ac:dyDescent="0.2">
      <c r="A340" s="35">
        <f t="shared" si="9"/>
        <v>43533</v>
      </c>
      <c r="B340" s="36">
        <f>SUMIFS(СВЦЭМ!$J$34:$J$777,СВЦЭМ!$A$34:$A$777,$A340,СВЦЭМ!$B$33:$B$776,B$331)+'СЕТ СН'!$F$13</f>
        <v>0</v>
      </c>
      <c r="C340" s="36">
        <f>SUMIFS(СВЦЭМ!$J$34:$J$777,СВЦЭМ!$A$34:$A$777,$A340,СВЦЭМ!$B$33:$B$776,C$331)+'СЕТ СН'!$F$13</f>
        <v>0</v>
      </c>
      <c r="D340" s="36">
        <f>SUMIFS(СВЦЭМ!$J$34:$J$777,СВЦЭМ!$A$34:$A$777,$A340,СВЦЭМ!$B$33:$B$776,D$331)+'СЕТ СН'!$F$13</f>
        <v>0</v>
      </c>
      <c r="E340" s="36">
        <f>SUMIFS(СВЦЭМ!$J$34:$J$777,СВЦЭМ!$A$34:$A$777,$A340,СВЦЭМ!$B$33:$B$776,E$331)+'СЕТ СН'!$F$13</f>
        <v>0</v>
      </c>
      <c r="F340" s="36">
        <f>SUMIFS(СВЦЭМ!$J$34:$J$777,СВЦЭМ!$A$34:$A$777,$A340,СВЦЭМ!$B$33:$B$776,F$331)+'СЕТ СН'!$F$13</f>
        <v>0</v>
      </c>
      <c r="G340" s="36">
        <f>SUMIFS(СВЦЭМ!$J$34:$J$777,СВЦЭМ!$A$34:$A$777,$A340,СВЦЭМ!$B$33:$B$776,G$331)+'СЕТ СН'!$F$13</f>
        <v>0</v>
      </c>
      <c r="H340" s="36">
        <f>SUMIFS(СВЦЭМ!$J$34:$J$777,СВЦЭМ!$A$34:$A$777,$A340,СВЦЭМ!$B$33:$B$776,H$331)+'СЕТ СН'!$F$13</f>
        <v>0</v>
      </c>
      <c r="I340" s="36">
        <f>SUMIFS(СВЦЭМ!$J$34:$J$777,СВЦЭМ!$A$34:$A$777,$A340,СВЦЭМ!$B$33:$B$776,I$331)+'СЕТ СН'!$F$13</f>
        <v>0</v>
      </c>
      <c r="J340" s="36">
        <f>SUMIFS(СВЦЭМ!$J$34:$J$777,СВЦЭМ!$A$34:$A$777,$A340,СВЦЭМ!$B$33:$B$776,J$331)+'СЕТ СН'!$F$13</f>
        <v>0</v>
      </c>
      <c r="K340" s="36">
        <f>SUMIFS(СВЦЭМ!$J$34:$J$777,СВЦЭМ!$A$34:$A$777,$A340,СВЦЭМ!$B$33:$B$776,K$331)+'СЕТ СН'!$F$13</f>
        <v>0</v>
      </c>
      <c r="L340" s="36">
        <f>SUMIFS(СВЦЭМ!$J$34:$J$777,СВЦЭМ!$A$34:$A$777,$A340,СВЦЭМ!$B$33:$B$776,L$331)+'СЕТ СН'!$F$13</f>
        <v>0</v>
      </c>
      <c r="M340" s="36">
        <f>SUMIFS(СВЦЭМ!$J$34:$J$777,СВЦЭМ!$A$34:$A$777,$A340,СВЦЭМ!$B$33:$B$776,M$331)+'СЕТ СН'!$F$13</f>
        <v>0</v>
      </c>
      <c r="N340" s="36">
        <f>SUMIFS(СВЦЭМ!$J$34:$J$777,СВЦЭМ!$A$34:$A$777,$A340,СВЦЭМ!$B$33:$B$776,N$331)+'СЕТ СН'!$F$13</f>
        <v>0</v>
      </c>
      <c r="O340" s="36">
        <f>SUMIFS(СВЦЭМ!$J$34:$J$777,СВЦЭМ!$A$34:$A$777,$A340,СВЦЭМ!$B$33:$B$776,O$331)+'СЕТ СН'!$F$13</f>
        <v>0</v>
      </c>
      <c r="P340" s="36">
        <f>SUMIFS(СВЦЭМ!$J$34:$J$777,СВЦЭМ!$A$34:$A$777,$A340,СВЦЭМ!$B$33:$B$776,P$331)+'СЕТ СН'!$F$13</f>
        <v>0</v>
      </c>
      <c r="Q340" s="36">
        <f>SUMIFS(СВЦЭМ!$J$34:$J$777,СВЦЭМ!$A$34:$A$777,$A340,СВЦЭМ!$B$33:$B$776,Q$331)+'СЕТ СН'!$F$13</f>
        <v>0</v>
      </c>
      <c r="R340" s="36">
        <f>SUMIFS(СВЦЭМ!$J$34:$J$777,СВЦЭМ!$A$34:$A$777,$A340,СВЦЭМ!$B$33:$B$776,R$331)+'СЕТ СН'!$F$13</f>
        <v>0</v>
      </c>
      <c r="S340" s="36">
        <f>SUMIFS(СВЦЭМ!$J$34:$J$777,СВЦЭМ!$A$34:$A$777,$A340,СВЦЭМ!$B$33:$B$776,S$331)+'СЕТ СН'!$F$13</f>
        <v>0</v>
      </c>
      <c r="T340" s="36">
        <f>SUMIFS(СВЦЭМ!$J$34:$J$777,СВЦЭМ!$A$34:$A$777,$A340,СВЦЭМ!$B$33:$B$776,T$331)+'СЕТ СН'!$F$13</f>
        <v>0</v>
      </c>
      <c r="U340" s="36">
        <f>SUMIFS(СВЦЭМ!$J$34:$J$777,СВЦЭМ!$A$34:$A$777,$A340,СВЦЭМ!$B$33:$B$776,U$331)+'СЕТ СН'!$F$13</f>
        <v>0</v>
      </c>
      <c r="V340" s="36">
        <f>SUMIFS(СВЦЭМ!$J$34:$J$777,СВЦЭМ!$A$34:$A$777,$A340,СВЦЭМ!$B$33:$B$776,V$331)+'СЕТ СН'!$F$13</f>
        <v>0</v>
      </c>
      <c r="W340" s="36">
        <f>SUMIFS(СВЦЭМ!$J$34:$J$777,СВЦЭМ!$A$34:$A$777,$A340,СВЦЭМ!$B$33:$B$776,W$331)+'СЕТ СН'!$F$13</f>
        <v>0</v>
      </c>
      <c r="X340" s="36">
        <f>SUMIFS(СВЦЭМ!$J$34:$J$777,СВЦЭМ!$A$34:$A$777,$A340,СВЦЭМ!$B$33:$B$776,X$331)+'СЕТ СН'!$F$13</f>
        <v>0</v>
      </c>
      <c r="Y340" s="36">
        <f>SUMIFS(СВЦЭМ!$J$34:$J$777,СВЦЭМ!$A$34:$A$777,$A340,СВЦЭМ!$B$33:$B$776,Y$331)+'СЕТ СН'!$F$13</f>
        <v>0</v>
      </c>
    </row>
    <row r="341" spans="1:25" ht="15.75" hidden="1" x14ac:dyDescent="0.2">
      <c r="A341" s="35">
        <f t="shared" si="9"/>
        <v>43534</v>
      </c>
      <c r="B341" s="36">
        <f>SUMIFS(СВЦЭМ!$J$34:$J$777,СВЦЭМ!$A$34:$A$777,$A341,СВЦЭМ!$B$33:$B$776,B$331)+'СЕТ СН'!$F$13</f>
        <v>0</v>
      </c>
      <c r="C341" s="36">
        <f>SUMIFS(СВЦЭМ!$J$34:$J$777,СВЦЭМ!$A$34:$A$777,$A341,СВЦЭМ!$B$33:$B$776,C$331)+'СЕТ СН'!$F$13</f>
        <v>0</v>
      </c>
      <c r="D341" s="36">
        <f>SUMIFS(СВЦЭМ!$J$34:$J$777,СВЦЭМ!$A$34:$A$777,$A341,СВЦЭМ!$B$33:$B$776,D$331)+'СЕТ СН'!$F$13</f>
        <v>0</v>
      </c>
      <c r="E341" s="36">
        <f>SUMIFS(СВЦЭМ!$J$34:$J$777,СВЦЭМ!$A$34:$A$777,$A341,СВЦЭМ!$B$33:$B$776,E$331)+'СЕТ СН'!$F$13</f>
        <v>0</v>
      </c>
      <c r="F341" s="36">
        <f>SUMIFS(СВЦЭМ!$J$34:$J$777,СВЦЭМ!$A$34:$A$777,$A341,СВЦЭМ!$B$33:$B$776,F$331)+'СЕТ СН'!$F$13</f>
        <v>0</v>
      </c>
      <c r="G341" s="36">
        <f>SUMIFS(СВЦЭМ!$J$34:$J$777,СВЦЭМ!$A$34:$A$777,$A341,СВЦЭМ!$B$33:$B$776,G$331)+'СЕТ СН'!$F$13</f>
        <v>0</v>
      </c>
      <c r="H341" s="36">
        <f>SUMIFS(СВЦЭМ!$J$34:$J$777,СВЦЭМ!$A$34:$A$777,$A341,СВЦЭМ!$B$33:$B$776,H$331)+'СЕТ СН'!$F$13</f>
        <v>0</v>
      </c>
      <c r="I341" s="36">
        <f>SUMIFS(СВЦЭМ!$J$34:$J$777,СВЦЭМ!$A$34:$A$777,$A341,СВЦЭМ!$B$33:$B$776,I$331)+'СЕТ СН'!$F$13</f>
        <v>0</v>
      </c>
      <c r="J341" s="36">
        <f>SUMIFS(СВЦЭМ!$J$34:$J$777,СВЦЭМ!$A$34:$A$777,$A341,СВЦЭМ!$B$33:$B$776,J$331)+'СЕТ СН'!$F$13</f>
        <v>0</v>
      </c>
      <c r="K341" s="36">
        <f>SUMIFS(СВЦЭМ!$J$34:$J$777,СВЦЭМ!$A$34:$A$777,$A341,СВЦЭМ!$B$33:$B$776,K$331)+'СЕТ СН'!$F$13</f>
        <v>0</v>
      </c>
      <c r="L341" s="36">
        <f>SUMIFS(СВЦЭМ!$J$34:$J$777,СВЦЭМ!$A$34:$A$777,$A341,СВЦЭМ!$B$33:$B$776,L$331)+'СЕТ СН'!$F$13</f>
        <v>0</v>
      </c>
      <c r="M341" s="36">
        <f>SUMIFS(СВЦЭМ!$J$34:$J$777,СВЦЭМ!$A$34:$A$777,$A341,СВЦЭМ!$B$33:$B$776,M$331)+'СЕТ СН'!$F$13</f>
        <v>0</v>
      </c>
      <c r="N341" s="36">
        <f>SUMIFS(СВЦЭМ!$J$34:$J$777,СВЦЭМ!$A$34:$A$777,$A341,СВЦЭМ!$B$33:$B$776,N$331)+'СЕТ СН'!$F$13</f>
        <v>0</v>
      </c>
      <c r="O341" s="36">
        <f>SUMIFS(СВЦЭМ!$J$34:$J$777,СВЦЭМ!$A$34:$A$777,$A341,СВЦЭМ!$B$33:$B$776,O$331)+'СЕТ СН'!$F$13</f>
        <v>0</v>
      </c>
      <c r="P341" s="36">
        <f>SUMIFS(СВЦЭМ!$J$34:$J$777,СВЦЭМ!$A$34:$A$777,$A341,СВЦЭМ!$B$33:$B$776,P$331)+'СЕТ СН'!$F$13</f>
        <v>0</v>
      </c>
      <c r="Q341" s="36">
        <f>SUMIFS(СВЦЭМ!$J$34:$J$777,СВЦЭМ!$A$34:$A$777,$A341,СВЦЭМ!$B$33:$B$776,Q$331)+'СЕТ СН'!$F$13</f>
        <v>0</v>
      </c>
      <c r="R341" s="36">
        <f>SUMIFS(СВЦЭМ!$J$34:$J$777,СВЦЭМ!$A$34:$A$777,$A341,СВЦЭМ!$B$33:$B$776,R$331)+'СЕТ СН'!$F$13</f>
        <v>0</v>
      </c>
      <c r="S341" s="36">
        <f>SUMIFS(СВЦЭМ!$J$34:$J$777,СВЦЭМ!$A$34:$A$777,$A341,СВЦЭМ!$B$33:$B$776,S$331)+'СЕТ СН'!$F$13</f>
        <v>0</v>
      </c>
      <c r="T341" s="36">
        <f>SUMIFS(СВЦЭМ!$J$34:$J$777,СВЦЭМ!$A$34:$A$777,$A341,СВЦЭМ!$B$33:$B$776,T$331)+'СЕТ СН'!$F$13</f>
        <v>0</v>
      </c>
      <c r="U341" s="36">
        <f>SUMIFS(СВЦЭМ!$J$34:$J$777,СВЦЭМ!$A$34:$A$777,$A341,СВЦЭМ!$B$33:$B$776,U$331)+'СЕТ СН'!$F$13</f>
        <v>0</v>
      </c>
      <c r="V341" s="36">
        <f>SUMIFS(СВЦЭМ!$J$34:$J$777,СВЦЭМ!$A$34:$A$777,$A341,СВЦЭМ!$B$33:$B$776,V$331)+'СЕТ СН'!$F$13</f>
        <v>0</v>
      </c>
      <c r="W341" s="36">
        <f>SUMIFS(СВЦЭМ!$J$34:$J$777,СВЦЭМ!$A$34:$A$777,$A341,СВЦЭМ!$B$33:$B$776,W$331)+'СЕТ СН'!$F$13</f>
        <v>0</v>
      </c>
      <c r="X341" s="36">
        <f>SUMIFS(СВЦЭМ!$J$34:$J$777,СВЦЭМ!$A$34:$A$777,$A341,СВЦЭМ!$B$33:$B$776,X$331)+'СЕТ СН'!$F$13</f>
        <v>0</v>
      </c>
      <c r="Y341" s="36">
        <f>SUMIFS(СВЦЭМ!$J$34:$J$777,СВЦЭМ!$A$34:$A$777,$A341,СВЦЭМ!$B$33:$B$776,Y$331)+'СЕТ СН'!$F$13</f>
        <v>0</v>
      </c>
    </row>
    <row r="342" spans="1:25" ht="15.75" hidden="1" x14ac:dyDescent="0.2">
      <c r="A342" s="35">
        <f t="shared" si="9"/>
        <v>43535</v>
      </c>
      <c r="B342" s="36">
        <f>SUMIFS(СВЦЭМ!$J$34:$J$777,СВЦЭМ!$A$34:$A$777,$A342,СВЦЭМ!$B$33:$B$776,B$331)+'СЕТ СН'!$F$13</f>
        <v>0</v>
      </c>
      <c r="C342" s="36">
        <f>SUMIFS(СВЦЭМ!$J$34:$J$777,СВЦЭМ!$A$34:$A$777,$A342,СВЦЭМ!$B$33:$B$776,C$331)+'СЕТ СН'!$F$13</f>
        <v>0</v>
      </c>
      <c r="D342" s="36">
        <f>SUMIFS(СВЦЭМ!$J$34:$J$777,СВЦЭМ!$A$34:$A$777,$A342,СВЦЭМ!$B$33:$B$776,D$331)+'СЕТ СН'!$F$13</f>
        <v>0</v>
      </c>
      <c r="E342" s="36">
        <f>SUMIFS(СВЦЭМ!$J$34:$J$777,СВЦЭМ!$A$34:$A$777,$A342,СВЦЭМ!$B$33:$B$776,E$331)+'СЕТ СН'!$F$13</f>
        <v>0</v>
      </c>
      <c r="F342" s="36">
        <f>SUMIFS(СВЦЭМ!$J$34:$J$777,СВЦЭМ!$A$34:$A$777,$A342,СВЦЭМ!$B$33:$B$776,F$331)+'СЕТ СН'!$F$13</f>
        <v>0</v>
      </c>
      <c r="G342" s="36">
        <f>SUMIFS(СВЦЭМ!$J$34:$J$777,СВЦЭМ!$A$34:$A$777,$A342,СВЦЭМ!$B$33:$B$776,G$331)+'СЕТ СН'!$F$13</f>
        <v>0</v>
      </c>
      <c r="H342" s="36">
        <f>SUMIFS(СВЦЭМ!$J$34:$J$777,СВЦЭМ!$A$34:$A$777,$A342,СВЦЭМ!$B$33:$B$776,H$331)+'СЕТ СН'!$F$13</f>
        <v>0</v>
      </c>
      <c r="I342" s="36">
        <f>SUMIFS(СВЦЭМ!$J$34:$J$777,СВЦЭМ!$A$34:$A$777,$A342,СВЦЭМ!$B$33:$B$776,I$331)+'СЕТ СН'!$F$13</f>
        <v>0</v>
      </c>
      <c r="J342" s="36">
        <f>SUMIFS(СВЦЭМ!$J$34:$J$777,СВЦЭМ!$A$34:$A$777,$A342,СВЦЭМ!$B$33:$B$776,J$331)+'СЕТ СН'!$F$13</f>
        <v>0</v>
      </c>
      <c r="K342" s="36">
        <f>SUMIFS(СВЦЭМ!$J$34:$J$777,СВЦЭМ!$A$34:$A$777,$A342,СВЦЭМ!$B$33:$B$776,K$331)+'СЕТ СН'!$F$13</f>
        <v>0</v>
      </c>
      <c r="L342" s="36">
        <f>SUMIFS(СВЦЭМ!$J$34:$J$777,СВЦЭМ!$A$34:$A$777,$A342,СВЦЭМ!$B$33:$B$776,L$331)+'СЕТ СН'!$F$13</f>
        <v>0</v>
      </c>
      <c r="M342" s="36">
        <f>SUMIFS(СВЦЭМ!$J$34:$J$777,СВЦЭМ!$A$34:$A$777,$A342,СВЦЭМ!$B$33:$B$776,M$331)+'СЕТ СН'!$F$13</f>
        <v>0</v>
      </c>
      <c r="N342" s="36">
        <f>SUMIFS(СВЦЭМ!$J$34:$J$777,СВЦЭМ!$A$34:$A$777,$A342,СВЦЭМ!$B$33:$B$776,N$331)+'СЕТ СН'!$F$13</f>
        <v>0</v>
      </c>
      <c r="O342" s="36">
        <f>SUMIFS(СВЦЭМ!$J$34:$J$777,СВЦЭМ!$A$34:$A$777,$A342,СВЦЭМ!$B$33:$B$776,O$331)+'СЕТ СН'!$F$13</f>
        <v>0</v>
      </c>
      <c r="P342" s="36">
        <f>SUMIFS(СВЦЭМ!$J$34:$J$777,СВЦЭМ!$A$34:$A$777,$A342,СВЦЭМ!$B$33:$B$776,P$331)+'СЕТ СН'!$F$13</f>
        <v>0</v>
      </c>
      <c r="Q342" s="36">
        <f>SUMIFS(СВЦЭМ!$J$34:$J$777,СВЦЭМ!$A$34:$A$777,$A342,СВЦЭМ!$B$33:$B$776,Q$331)+'СЕТ СН'!$F$13</f>
        <v>0</v>
      </c>
      <c r="R342" s="36">
        <f>SUMIFS(СВЦЭМ!$J$34:$J$777,СВЦЭМ!$A$34:$A$777,$A342,СВЦЭМ!$B$33:$B$776,R$331)+'СЕТ СН'!$F$13</f>
        <v>0</v>
      </c>
      <c r="S342" s="36">
        <f>SUMIFS(СВЦЭМ!$J$34:$J$777,СВЦЭМ!$A$34:$A$777,$A342,СВЦЭМ!$B$33:$B$776,S$331)+'СЕТ СН'!$F$13</f>
        <v>0</v>
      </c>
      <c r="T342" s="36">
        <f>SUMIFS(СВЦЭМ!$J$34:$J$777,СВЦЭМ!$A$34:$A$777,$A342,СВЦЭМ!$B$33:$B$776,T$331)+'СЕТ СН'!$F$13</f>
        <v>0</v>
      </c>
      <c r="U342" s="36">
        <f>SUMIFS(СВЦЭМ!$J$34:$J$777,СВЦЭМ!$A$34:$A$777,$A342,СВЦЭМ!$B$33:$B$776,U$331)+'СЕТ СН'!$F$13</f>
        <v>0</v>
      </c>
      <c r="V342" s="36">
        <f>SUMIFS(СВЦЭМ!$J$34:$J$777,СВЦЭМ!$A$34:$A$777,$A342,СВЦЭМ!$B$33:$B$776,V$331)+'СЕТ СН'!$F$13</f>
        <v>0</v>
      </c>
      <c r="W342" s="36">
        <f>SUMIFS(СВЦЭМ!$J$34:$J$777,СВЦЭМ!$A$34:$A$777,$A342,СВЦЭМ!$B$33:$B$776,W$331)+'СЕТ СН'!$F$13</f>
        <v>0</v>
      </c>
      <c r="X342" s="36">
        <f>SUMIFS(СВЦЭМ!$J$34:$J$777,СВЦЭМ!$A$34:$A$777,$A342,СВЦЭМ!$B$33:$B$776,X$331)+'СЕТ СН'!$F$13</f>
        <v>0</v>
      </c>
      <c r="Y342" s="36">
        <f>SUMIFS(СВЦЭМ!$J$34:$J$777,СВЦЭМ!$A$34:$A$777,$A342,СВЦЭМ!$B$33:$B$776,Y$331)+'СЕТ СН'!$F$13</f>
        <v>0</v>
      </c>
    </row>
    <row r="343" spans="1:25" ht="15.75" hidden="1" x14ac:dyDescent="0.2">
      <c r="A343" s="35">
        <f t="shared" si="9"/>
        <v>43536</v>
      </c>
      <c r="B343" s="36">
        <f>SUMIFS(СВЦЭМ!$J$34:$J$777,СВЦЭМ!$A$34:$A$777,$A343,СВЦЭМ!$B$33:$B$776,B$331)+'СЕТ СН'!$F$13</f>
        <v>0</v>
      </c>
      <c r="C343" s="36">
        <f>SUMIFS(СВЦЭМ!$J$34:$J$777,СВЦЭМ!$A$34:$A$777,$A343,СВЦЭМ!$B$33:$B$776,C$331)+'СЕТ СН'!$F$13</f>
        <v>0</v>
      </c>
      <c r="D343" s="36">
        <f>SUMIFS(СВЦЭМ!$J$34:$J$777,СВЦЭМ!$A$34:$A$777,$A343,СВЦЭМ!$B$33:$B$776,D$331)+'СЕТ СН'!$F$13</f>
        <v>0</v>
      </c>
      <c r="E343" s="36">
        <f>SUMIFS(СВЦЭМ!$J$34:$J$777,СВЦЭМ!$A$34:$A$777,$A343,СВЦЭМ!$B$33:$B$776,E$331)+'СЕТ СН'!$F$13</f>
        <v>0</v>
      </c>
      <c r="F343" s="36">
        <f>SUMIFS(СВЦЭМ!$J$34:$J$777,СВЦЭМ!$A$34:$A$777,$A343,СВЦЭМ!$B$33:$B$776,F$331)+'СЕТ СН'!$F$13</f>
        <v>0</v>
      </c>
      <c r="G343" s="36">
        <f>SUMIFS(СВЦЭМ!$J$34:$J$777,СВЦЭМ!$A$34:$A$777,$A343,СВЦЭМ!$B$33:$B$776,G$331)+'СЕТ СН'!$F$13</f>
        <v>0</v>
      </c>
      <c r="H343" s="36">
        <f>SUMIFS(СВЦЭМ!$J$34:$J$777,СВЦЭМ!$A$34:$A$777,$A343,СВЦЭМ!$B$33:$B$776,H$331)+'СЕТ СН'!$F$13</f>
        <v>0</v>
      </c>
      <c r="I343" s="36">
        <f>SUMIFS(СВЦЭМ!$J$34:$J$777,СВЦЭМ!$A$34:$A$777,$A343,СВЦЭМ!$B$33:$B$776,I$331)+'СЕТ СН'!$F$13</f>
        <v>0</v>
      </c>
      <c r="J343" s="36">
        <f>SUMIFS(СВЦЭМ!$J$34:$J$777,СВЦЭМ!$A$34:$A$777,$A343,СВЦЭМ!$B$33:$B$776,J$331)+'СЕТ СН'!$F$13</f>
        <v>0</v>
      </c>
      <c r="K343" s="36">
        <f>SUMIFS(СВЦЭМ!$J$34:$J$777,СВЦЭМ!$A$34:$A$777,$A343,СВЦЭМ!$B$33:$B$776,K$331)+'СЕТ СН'!$F$13</f>
        <v>0</v>
      </c>
      <c r="L343" s="36">
        <f>SUMIFS(СВЦЭМ!$J$34:$J$777,СВЦЭМ!$A$34:$A$777,$A343,СВЦЭМ!$B$33:$B$776,L$331)+'СЕТ СН'!$F$13</f>
        <v>0</v>
      </c>
      <c r="M343" s="36">
        <f>SUMIFS(СВЦЭМ!$J$34:$J$777,СВЦЭМ!$A$34:$A$777,$A343,СВЦЭМ!$B$33:$B$776,M$331)+'СЕТ СН'!$F$13</f>
        <v>0</v>
      </c>
      <c r="N343" s="36">
        <f>SUMIFS(СВЦЭМ!$J$34:$J$777,СВЦЭМ!$A$34:$A$777,$A343,СВЦЭМ!$B$33:$B$776,N$331)+'СЕТ СН'!$F$13</f>
        <v>0</v>
      </c>
      <c r="O343" s="36">
        <f>SUMIFS(СВЦЭМ!$J$34:$J$777,СВЦЭМ!$A$34:$A$777,$A343,СВЦЭМ!$B$33:$B$776,O$331)+'СЕТ СН'!$F$13</f>
        <v>0</v>
      </c>
      <c r="P343" s="36">
        <f>SUMIFS(СВЦЭМ!$J$34:$J$777,СВЦЭМ!$A$34:$A$777,$A343,СВЦЭМ!$B$33:$B$776,P$331)+'СЕТ СН'!$F$13</f>
        <v>0</v>
      </c>
      <c r="Q343" s="36">
        <f>SUMIFS(СВЦЭМ!$J$34:$J$777,СВЦЭМ!$A$34:$A$777,$A343,СВЦЭМ!$B$33:$B$776,Q$331)+'СЕТ СН'!$F$13</f>
        <v>0</v>
      </c>
      <c r="R343" s="36">
        <f>SUMIFS(СВЦЭМ!$J$34:$J$777,СВЦЭМ!$A$34:$A$777,$A343,СВЦЭМ!$B$33:$B$776,R$331)+'СЕТ СН'!$F$13</f>
        <v>0</v>
      </c>
      <c r="S343" s="36">
        <f>SUMIFS(СВЦЭМ!$J$34:$J$777,СВЦЭМ!$A$34:$A$777,$A343,СВЦЭМ!$B$33:$B$776,S$331)+'СЕТ СН'!$F$13</f>
        <v>0</v>
      </c>
      <c r="T343" s="36">
        <f>SUMIFS(СВЦЭМ!$J$34:$J$777,СВЦЭМ!$A$34:$A$777,$A343,СВЦЭМ!$B$33:$B$776,T$331)+'СЕТ СН'!$F$13</f>
        <v>0</v>
      </c>
      <c r="U343" s="36">
        <f>SUMIFS(СВЦЭМ!$J$34:$J$777,СВЦЭМ!$A$34:$A$777,$A343,СВЦЭМ!$B$33:$B$776,U$331)+'СЕТ СН'!$F$13</f>
        <v>0</v>
      </c>
      <c r="V343" s="36">
        <f>SUMIFS(СВЦЭМ!$J$34:$J$777,СВЦЭМ!$A$34:$A$777,$A343,СВЦЭМ!$B$33:$B$776,V$331)+'СЕТ СН'!$F$13</f>
        <v>0</v>
      </c>
      <c r="W343" s="36">
        <f>SUMIFS(СВЦЭМ!$J$34:$J$777,СВЦЭМ!$A$34:$A$777,$A343,СВЦЭМ!$B$33:$B$776,W$331)+'СЕТ СН'!$F$13</f>
        <v>0</v>
      </c>
      <c r="X343" s="36">
        <f>SUMIFS(СВЦЭМ!$J$34:$J$777,СВЦЭМ!$A$34:$A$777,$A343,СВЦЭМ!$B$33:$B$776,X$331)+'СЕТ СН'!$F$13</f>
        <v>0</v>
      </c>
      <c r="Y343" s="36">
        <f>SUMIFS(СВЦЭМ!$J$34:$J$777,СВЦЭМ!$A$34:$A$777,$A343,СВЦЭМ!$B$33:$B$776,Y$331)+'СЕТ СН'!$F$13</f>
        <v>0</v>
      </c>
    </row>
    <row r="344" spans="1:25" ht="15.75" hidden="1" x14ac:dyDescent="0.2">
      <c r="A344" s="35">
        <f t="shared" si="9"/>
        <v>43537</v>
      </c>
      <c r="B344" s="36">
        <f>SUMIFS(СВЦЭМ!$J$34:$J$777,СВЦЭМ!$A$34:$A$777,$A344,СВЦЭМ!$B$33:$B$776,B$331)+'СЕТ СН'!$F$13</f>
        <v>0</v>
      </c>
      <c r="C344" s="36">
        <f>SUMIFS(СВЦЭМ!$J$34:$J$777,СВЦЭМ!$A$34:$A$777,$A344,СВЦЭМ!$B$33:$B$776,C$331)+'СЕТ СН'!$F$13</f>
        <v>0</v>
      </c>
      <c r="D344" s="36">
        <f>SUMIFS(СВЦЭМ!$J$34:$J$777,СВЦЭМ!$A$34:$A$777,$A344,СВЦЭМ!$B$33:$B$776,D$331)+'СЕТ СН'!$F$13</f>
        <v>0</v>
      </c>
      <c r="E344" s="36">
        <f>SUMIFS(СВЦЭМ!$J$34:$J$777,СВЦЭМ!$A$34:$A$777,$A344,СВЦЭМ!$B$33:$B$776,E$331)+'СЕТ СН'!$F$13</f>
        <v>0</v>
      </c>
      <c r="F344" s="36">
        <f>SUMIFS(СВЦЭМ!$J$34:$J$777,СВЦЭМ!$A$34:$A$777,$A344,СВЦЭМ!$B$33:$B$776,F$331)+'СЕТ СН'!$F$13</f>
        <v>0</v>
      </c>
      <c r="G344" s="36">
        <f>SUMIFS(СВЦЭМ!$J$34:$J$777,СВЦЭМ!$A$34:$A$777,$A344,СВЦЭМ!$B$33:$B$776,G$331)+'СЕТ СН'!$F$13</f>
        <v>0</v>
      </c>
      <c r="H344" s="36">
        <f>SUMIFS(СВЦЭМ!$J$34:$J$777,СВЦЭМ!$A$34:$A$777,$A344,СВЦЭМ!$B$33:$B$776,H$331)+'СЕТ СН'!$F$13</f>
        <v>0</v>
      </c>
      <c r="I344" s="36">
        <f>SUMIFS(СВЦЭМ!$J$34:$J$777,СВЦЭМ!$A$34:$A$777,$A344,СВЦЭМ!$B$33:$B$776,I$331)+'СЕТ СН'!$F$13</f>
        <v>0</v>
      </c>
      <c r="J344" s="36">
        <f>SUMIFS(СВЦЭМ!$J$34:$J$777,СВЦЭМ!$A$34:$A$777,$A344,СВЦЭМ!$B$33:$B$776,J$331)+'СЕТ СН'!$F$13</f>
        <v>0</v>
      </c>
      <c r="K344" s="36">
        <f>SUMIFS(СВЦЭМ!$J$34:$J$777,СВЦЭМ!$A$34:$A$777,$A344,СВЦЭМ!$B$33:$B$776,K$331)+'СЕТ СН'!$F$13</f>
        <v>0</v>
      </c>
      <c r="L344" s="36">
        <f>SUMIFS(СВЦЭМ!$J$34:$J$777,СВЦЭМ!$A$34:$A$777,$A344,СВЦЭМ!$B$33:$B$776,L$331)+'СЕТ СН'!$F$13</f>
        <v>0</v>
      </c>
      <c r="M344" s="36">
        <f>SUMIFS(СВЦЭМ!$J$34:$J$777,СВЦЭМ!$A$34:$A$777,$A344,СВЦЭМ!$B$33:$B$776,M$331)+'СЕТ СН'!$F$13</f>
        <v>0</v>
      </c>
      <c r="N344" s="36">
        <f>SUMIFS(СВЦЭМ!$J$34:$J$777,СВЦЭМ!$A$34:$A$777,$A344,СВЦЭМ!$B$33:$B$776,N$331)+'СЕТ СН'!$F$13</f>
        <v>0</v>
      </c>
      <c r="O344" s="36">
        <f>SUMIFS(СВЦЭМ!$J$34:$J$777,СВЦЭМ!$A$34:$A$777,$A344,СВЦЭМ!$B$33:$B$776,O$331)+'СЕТ СН'!$F$13</f>
        <v>0</v>
      </c>
      <c r="P344" s="36">
        <f>SUMIFS(СВЦЭМ!$J$34:$J$777,СВЦЭМ!$A$34:$A$777,$A344,СВЦЭМ!$B$33:$B$776,P$331)+'СЕТ СН'!$F$13</f>
        <v>0</v>
      </c>
      <c r="Q344" s="36">
        <f>SUMIFS(СВЦЭМ!$J$34:$J$777,СВЦЭМ!$A$34:$A$777,$A344,СВЦЭМ!$B$33:$B$776,Q$331)+'СЕТ СН'!$F$13</f>
        <v>0</v>
      </c>
      <c r="R344" s="36">
        <f>SUMIFS(СВЦЭМ!$J$34:$J$777,СВЦЭМ!$A$34:$A$777,$A344,СВЦЭМ!$B$33:$B$776,R$331)+'СЕТ СН'!$F$13</f>
        <v>0</v>
      </c>
      <c r="S344" s="36">
        <f>SUMIFS(СВЦЭМ!$J$34:$J$777,СВЦЭМ!$A$34:$A$777,$A344,СВЦЭМ!$B$33:$B$776,S$331)+'СЕТ СН'!$F$13</f>
        <v>0</v>
      </c>
      <c r="T344" s="36">
        <f>SUMIFS(СВЦЭМ!$J$34:$J$777,СВЦЭМ!$A$34:$A$777,$A344,СВЦЭМ!$B$33:$B$776,T$331)+'СЕТ СН'!$F$13</f>
        <v>0</v>
      </c>
      <c r="U344" s="36">
        <f>SUMIFS(СВЦЭМ!$J$34:$J$777,СВЦЭМ!$A$34:$A$777,$A344,СВЦЭМ!$B$33:$B$776,U$331)+'СЕТ СН'!$F$13</f>
        <v>0</v>
      </c>
      <c r="V344" s="36">
        <f>SUMIFS(СВЦЭМ!$J$34:$J$777,СВЦЭМ!$A$34:$A$777,$A344,СВЦЭМ!$B$33:$B$776,V$331)+'СЕТ СН'!$F$13</f>
        <v>0</v>
      </c>
      <c r="W344" s="36">
        <f>SUMIFS(СВЦЭМ!$J$34:$J$777,СВЦЭМ!$A$34:$A$777,$A344,СВЦЭМ!$B$33:$B$776,W$331)+'СЕТ СН'!$F$13</f>
        <v>0</v>
      </c>
      <c r="X344" s="36">
        <f>SUMIFS(СВЦЭМ!$J$34:$J$777,СВЦЭМ!$A$34:$A$777,$A344,СВЦЭМ!$B$33:$B$776,X$331)+'СЕТ СН'!$F$13</f>
        <v>0</v>
      </c>
      <c r="Y344" s="36">
        <f>SUMIFS(СВЦЭМ!$J$34:$J$777,СВЦЭМ!$A$34:$A$777,$A344,СВЦЭМ!$B$33:$B$776,Y$331)+'СЕТ СН'!$F$13</f>
        <v>0</v>
      </c>
    </row>
    <row r="345" spans="1:25" ht="15.75" hidden="1" x14ac:dyDescent="0.2">
      <c r="A345" s="35">
        <f t="shared" si="9"/>
        <v>43538</v>
      </c>
      <c r="B345" s="36">
        <f>SUMIFS(СВЦЭМ!$J$34:$J$777,СВЦЭМ!$A$34:$A$777,$A345,СВЦЭМ!$B$33:$B$776,B$331)+'СЕТ СН'!$F$13</f>
        <v>0</v>
      </c>
      <c r="C345" s="36">
        <f>SUMIFS(СВЦЭМ!$J$34:$J$777,СВЦЭМ!$A$34:$A$777,$A345,СВЦЭМ!$B$33:$B$776,C$331)+'СЕТ СН'!$F$13</f>
        <v>0</v>
      </c>
      <c r="D345" s="36">
        <f>SUMIFS(СВЦЭМ!$J$34:$J$777,СВЦЭМ!$A$34:$A$777,$A345,СВЦЭМ!$B$33:$B$776,D$331)+'СЕТ СН'!$F$13</f>
        <v>0</v>
      </c>
      <c r="E345" s="36">
        <f>SUMIFS(СВЦЭМ!$J$34:$J$777,СВЦЭМ!$A$34:$A$777,$A345,СВЦЭМ!$B$33:$B$776,E$331)+'СЕТ СН'!$F$13</f>
        <v>0</v>
      </c>
      <c r="F345" s="36">
        <f>SUMIFS(СВЦЭМ!$J$34:$J$777,СВЦЭМ!$A$34:$A$777,$A345,СВЦЭМ!$B$33:$B$776,F$331)+'СЕТ СН'!$F$13</f>
        <v>0</v>
      </c>
      <c r="G345" s="36">
        <f>SUMIFS(СВЦЭМ!$J$34:$J$777,СВЦЭМ!$A$34:$A$777,$A345,СВЦЭМ!$B$33:$B$776,G$331)+'СЕТ СН'!$F$13</f>
        <v>0</v>
      </c>
      <c r="H345" s="36">
        <f>SUMIFS(СВЦЭМ!$J$34:$J$777,СВЦЭМ!$A$34:$A$777,$A345,СВЦЭМ!$B$33:$B$776,H$331)+'СЕТ СН'!$F$13</f>
        <v>0</v>
      </c>
      <c r="I345" s="36">
        <f>SUMIFS(СВЦЭМ!$J$34:$J$777,СВЦЭМ!$A$34:$A$777,$A345,СВЦЭМ!$B$33:$B$776,I$331)+'СЕТ СН'!$F$13</f>
        <v>0</v>
      </c>
      <c r="J345" s="36">
        <f>SUMIFS(СВЦЭМ!$J$34:$J$777,СВЦЭМ!$A$34:$A$777,$A345,СВЦЭМ!$B$33:$B$776,J$331)+'СЕТ СН'!$F$13</f>
        <v>0</v>
      </c>
      <c r="K345" s="36">
        <f>SUMIFS(СВЦЭМ!$J$34:$J$777,СВЦЭМ!$A$34:$A$777,$A345,СВЦЭМ!$B$33:$B$776,K$331)+'СЕТ СН'!$F$13</f>
        <v>0</v>
      </c>
      <c r="L345" s="36">
        <f>SUMIFS(СВЦЭМ!$J$34:$J$777,СВЦЭМ!$A$34:$A$777,$A345,СВЦЭМ!$B$33:$B$776,L$331)+'СЕТ СН'!$F$13</f>
        <v>0</v>
      </c>
      <c r="M345" s="36">
        <f>SUMIFS(СВЦЭМ!$J$34:$J$777,СВЦЭМ!$A$34:$A$777,$A345,СВЦЭМ!$B$33:$B$776,M$331)+'СЕТ СН'!$F$13</f>
        <v>0</v>
      </c>
      <c r="N345" s="36">
        <f>SUMIFS(СВЦЭМ!$J$34:$J$777,СВЦЭМ!$A$34:$A$777,$A345,СВЦЭМ!$B$33:$B$776,N$331)+'СЕТ СН'!$F$13</f>
        <v>0</v>
      </c>
      <c r="O345" s="36">
        <f>SUMIFS(СВЦЭМ!$J$34:$J$777,СВЦЭМ!$A$34:$A$777,$A345,СВЦЭМ!$B$33:$B$776,O$331)+'СЕТ СН'!$F$13</f>
        <v>0</v>
      </c>
      <c r="P345" s="36">
        <f>SUMIFS(СВЦЭМ!$J$34:$J$777,СВЦЭМ!$A$34:$A$777,$A345,СВЦЭМ!$B$33:$B$776,P$331)+'СЕТ СН'!$F$13</f>
        <v>0</v>
      </c>
      <c r="Q345" s="36">
        <f>SUMIFS(СВЦЭМ!$J$34:$J$777,СВЦЭМ!$A$34:$A$777,$A345,СВЦЭМ!$B$33:$B$776,Q$331)+'СЕТ СН'!$F$13</f>
        <v>0</v>
      </c>
      <c r="R345" s="36">
        <f>SUMIFS(СВЦЭМ!$J$34:$J$777,СВЦЭМ!$A$34:$A$777,$A345,СВЦЭМ!$B$33:$B$776,R$331)+'СЕТ СН'!$F$13</f>
        <v>0</v>
      </c>
      <c r="S345" s="36">
        <f>SUMIFS(СВЦЭМ!$J$34:$J$777,СВЦЭМ!$A$34:$A$777,$A345,СВЦЭМ!$B$33:$B$776,S$331)+'СЕТ СН'!$F$13</f>
        <v>0</v>
      </c>
      <c r="T345" s="36">
        <f>SUMIFS(СВЦЭМ!$J$34:$J$777,СВЦЭМ!$A$34:$A$777,$A345,СВЦЭМ!$B$33:$B$776,T$331)+'СЕТ СН'!$F$13</f>
        <v>0</v>
      </c>
      <c r="U345" s="36">
        <f>SUMIFS(СВЦЭМ!$J$34:$J$777,СВЦЭМ!$A$34:$A$777,$A345,СВЦЭМ!$B$33:$B$776,U$331)+'СЕТ СН'!$F$13</f>
        <v>0</v>
      </c>
      <c r="V345" s="36">
        <f>SUMIFS(СВЦЭМ!$J$34:$J$777,СВЦЭМ!$A$34:$A$777,$A345,СВЦЭМ!$B$33:$B$776,V$331)+'СЕТ СН'!$F$13</f>
        <v>0</v>
      </c>
      <c r="W345" s="36">
        <f>SUMIFS(СВЦЭМ!$J$34:$J$777,СВЦЭМ!$A$34:$A$777,$A345,СВЦЭМ!$B$33:$B$776,W$331)+'СЕТ СН'!$F$13</f>
        <v>0</v>
      </c>
      <c r="X345" s="36">
        <f>SUMIFS(СВЦЭМ!$J$34:$J$777,СВЦЭМ!$A$34:$A$777,$A345,СВЦЭМ!$B$33:$B$776,X$331)+'СЕТ СН'!$F$13</f>
        <v>0</v>
      </c>
      <c r="Y345" s="36">
        <f>SUMIFS(СВЦЭМ!$J$34:$J$777,СВЦЭМ!$A$34:$A$777,$A345,СВЦЭМ!$B$33:$B$776,Y$331)+'СЕТ СН'!$F$13</f>
        <v>0</v>
      </c>
    </row>
    <row r="346" spans="1:25" ht="15.75" hidden="1" x14ac:dyDescent="0.2">
      <c r="A346" s="35">
        <f t="shared" si="9"/>
        <v>43539</v>
      </c>
      <c r="B346" s="36">
        <f>SUMIFS(СВЦЭМ!$J$34:$J$777,СВЦЭМ!$A$34:$A$777,$A346,СВЦЭМ!$B$33:$B$776,B$331)+'СЕТ СН'!$F$13</f>
        <v>0</v>
      </c>
      <c r="C346" s="36">
        <f>SUMIFS(СВЦЭМ!$J$34:$J$777,СВЦЭМ!$A$34:$A$777,$A346,СВЦЭМ!$B$33:$B$776,C$331)+'СЕТ СН'!$F$13</f>
        <v>0</v>
      </c>
      <c r="D346" s="36">
        <f>SUMIFS(СВЦЭМ!$J$34:$J$777,СВЦЭМ!$A$34:$A$777,$A346,СВЦЭМ!$B$33:$B$776,D$331)+'СЕТ СН'!$F$13</f>
        <v>0</v>
      </c>
      <c r="E346" s="36">
        <f>SUMIFS(СВЦЭМ!$J$34:$J$777,СВЦЭМ!$A$34:$A$777,$A346,СВЦЭМ!$B$33:$B$776,E$331)+'СЕТ СН'!$F$13</f>
        <v>0</v>
      </c>
      <c r="F346" s="36">
        <f>SUMIFS(СВЦЭМ!$J$34:$J$777,СВЦЭМ!$A$34:$A$777,$A346,СВЦЭМ!$B$33:$B$776,F$331)+'СЕТ СН'!$F$13</f>
        <v>0</v>
      </c>
      <c r="G346" s="36">
        <f>SUMIFS(СВЦЭМ!$J$34:$J$777,СВЦЭМ!$A$34:$A$777,$A346,СВЦЭМ!$B$33:$B$776,G$331)+'СЕТ СН'!$F$13</f>
        <v>0</v>
      </c>
      <c r="H346" s="36">
        <f>SUMIFS(СВЦЭМ!$J$34:$J$777,СВЦЭМ!$A$34:$A$777,$A346,СВЦЭМ!$B$33:$B$776,H$331)+'СЕТ СН'!$F$13</f>
        <v>0</v>
      </c>
      <c r="I346" s="36">
        <f>SUMIFS(СВЦЭМ!$J$34:$J$777,СВЦЭМ!$A$34:$A$777,$A346,СВЦЭМ!$B$33:$B$776,I$331)+'СЕТ СН'!$F$13</f>
        <v>0</v>
      </c>
      <c r="J346" s="36">
        <f>SUMIFS(СВЦЭМ!$J$34:$J$777,СВЦЭМ!$A$34:$A$777,$A346,СВЦЭМ!$B$33:$B$776,J$331)+'СЕТ СН'!$F$13</f>
        <v>0</v>
      </c>
      <c r="K346" s="36">
        <f>SUMIFS(СВЦЭМ!$J$34:$J$777,СВЦЭМ!$A$34:$A$777,$A346,СВЦЭМ!$B$33:$B$776,K$331)+'СЕТ СН'!$F$13</f>
        <v>0</v>
      </c>
      <c r="L346" s="36">
        <f>SUMIFS(СВЦЭМ!$J$34:$J$777,СВЦЭМ!$A$34:$A$777,$A346,СВЦЭМ!$B$33:$B$776,L$331)+'СЕТ СН'!$F$13</f>
        <v>0</v>
      </c>
      <c r="M346" s="36">
        <f>SUMIFS(СВЦЭМ!$J$34:$J$777,СВЦЭМ!$A$34:$A$777,$A346,СВЦЭМ!$B$33:$B$776,M$331)+'СЕТ СН'!$F$13</f>
        <v>0</v>
      </c>
      <c r="N346" s="36">
        <f>SUMIFS(СВЦЭМ!$J$34:$J$777,СВЦЭМ!$A$34:$A$777,$A346,СВЦЭМ!$B$33:$B$776,N$331)+'СЕТ СН'!$F$13</f>
        <v>0</v>
      </c>
      <c r="O346" s="36">
        <f>SUMIFS(СВЦЭМ!$J$34:$J$777,СВЦЭМ!$A$34:$A$777,$A346,СВЦЭМ!$B$33:$B$776,O$331)+'СЕТ СН'!$F$13</f>
        <v>0</v>
      </c>
      <c r="P346" s="36">
        <f>SUMIFS(СВЦЭМ!$J$34:$J$777,СВЦЭМ!$A$34:$A$777,$A346,СВЦЭМ!$B$33:$B$776,P$331)+'СЕТ СН'!$F$13</f>
        <v>0</v>
      </c>
      <c r="Q346" s="36">
        <f>SUMIFS(СВЦЭМ!$J$34:$J$777,СВЦЭМ!$A$34:$A$777,$A346,СВЦЭМ!$B$33:$B$776,Q$331)+'СЕТ СН'!$F$13</f>
        <v>0</v>
      </c>
      <c r="R346" s="36">
        <f>SUMIFS(СВЦЭМ!$J$34:$J$777,СВЦЭМ!$A$34:$A$777,$A346,СВЦЭМ!$B$33:$B$776,R$331)+'СЕТ СН'!$F$13</f>
        <v>0</v>
      </c>
      <c r="S346" s="36">
        <f>SUMIFS(СВЦЭМ!$J$34:$J$777,СВЦЭМ!$A$34:$A$777,$A346,СВЦЭМ!$B$33:$B$776,S$331)+'СЕТ СН'!$F$13</f>
        <v>0</v>
      </c>
      <c r="T346" s="36">
        <f>SUMIFS(СВЦЭМ!$J$34:$J$777,СВЦЭМ!$A$34:$A$777,$A346,СВЦЭМ!$B$33:$B$776,T$331)+'СЕТ СН'!$F$13</f>
        <v>0</v>
      </c>
      <c r="U346" s="36">
        <f>SUMIFS(СВЦЭМ!$J$34:$J$777,СВЦЭМ!$A$34:$A$777,$A346,СВЦЭМ!$B$33:$B$776,U$331)+'СЕТ СН'!$F$13</f>
        <v>0</v>
      </c>
      <c r="V346" s="36">
        <f>SUMIFS(СВЦЭМ!$J$34:$J$777,СВЦЭМ!$A$34:$A$777,$A346,СВЦЭМ!$B$33:$B$776,V$331)+'СЕТ СН'!$F$13</f>
        <v>0</v>
      </c>
      <c r="W346" s="36">
        <f>SUMIFS(СВЦЭМ!$J$34:$J$777,СВЦЭМ!$A$34:$A$777,$A346,СВЦЭМ!$B$33:$B$776,W$331)+'СЕТ СН'!$F$13</f>
        <v>0</v>
      </c>
      <c r="X346" s="36">
        <f>SUMIFS(СВЦЭМ!$J$34:$J$777,СВЦЭМ!$A$34:$A$777,$A346,СВЦЭМ!$B$33:$B$776,X$331)+'СЕТ СН'!$F$13</f>
        <v>0</v>
      </c>
      <c r="Y346" s="36">
        <f>SUMIFS(СВЦЭМ!$J$34:$J$777,СВЦЭМ!$A$34:$A$777,$A346,СВЦЭМ!$B$33:$B$776,Y$331)+'СЕТ СН'!$F$13</f>
        <v>0</v>
      </c>
    </row>
    <row r="347" spans="1:25" ht="15.75" hidden="1" x14ac:dyDescent="0.2">
      <c r="A347" s="35">
        <f t="shared" si="9"/>
        <v>43540</v>
      </c>
      <c r="B347" s="36">
        <f>SUMIFS(СВЦЭМ!$J$34:$J$777,СВЦЭМ!$A$34:$A$777,$A347,СВЦЭМ!$B$33:$B$776,B$331)+'СЕТ СН'!$F$13</f>
        <v>0</v>
      </c>
      <c r="C347" s="36">
        <f>SUMIFS(СВЦЭМ!$J$34:$J$777,СВЦЭМ!$A$34:$A$777,$A347,СВЦЭМ!$B$33:$B$776,C$331)+'СЕТ СН'!$F$13</f>
        <v>0</v>
      </c>
      <c r="D347" s="36">
        <f>SUMIFS(СВЦЭМ!$J$34:$J$777,СВЦЭМ!$A$34:$A$777,$A347,СВЦЭМ!$B$33:$B$776,D$331)+'СЕТ СН'!$F$13</f>
        <v>0</v>
      </c>
      <c r="E347" s="36">
        <f>SUMIFS(СВЦЭМ!$J$34:$J$777,СВЦЭМ!$A$34:$A$777,$A347,СВЦЭМ!$B$33:$B$776,E$331)+'СЕТ СН'!$F$13</f>
        <v>0</v>
      </c>
      <c r="F347" s="36">
        <f>SUMIFS(СВЦЭМ!$J$34:$J$777,СВЦЭМ!$A$34:$A$777,$A347,СВЦЭМ!$B$33:$B$776,F$331)+'СЕТ СН'!$F$13</f>
        <v>0</v>
      </c>
      <c r="G347" s="36">
        <f>SUMIFS(СВЦЭМ!$J$34:$J$777,СВЦЭМ!$A$34:$A$777,$A347,СВЦЭМ!$B$33:$B$776,G$331)+'СЕТ СН'!$F$13</f>
        <v>0</v>
      </c>
      <c r="H347" s="36">
        <f>SUMIFS(СВЦЭМ!$J$34:$J$777,СВЦЭМ!$A$34:$A$777,$A347,СВЦЭМ!$B$33:$B$776,H$331)+'СЕТ СН'!$F$13</f>
        <v>0</v>
      </c>
      <c r="I347" s="36">
        <f>SUMIFS(СВЦЭМ!$J$34:$J$777,СВЦЭМ!$A$34:$A$777,$A347,СВЦЭМ!$B$33:$B$776,I$331)+'СЕТ СН'!$F$13</f>
        <v>0</v>
      </c>
      <c r="J347" s="36">
        <f>SUMIFS(СВЦЭМ!$J$34:$J$777,СВЦЭМ!$A$34:$A$777,$A347,СВЦЭМ!$B$33:$B$776,J$331)+'СЕТ СН'!$F$13</f>
        <v>0</v>
      </c>
      <c r="K347" s="36">
        <f>SUMIFS(СВЦЭМ!$J$34:$J$777,СВЦЭМ!$A$34:$A$777,$A347,СВЦЭМ!$B$33:$B$776,K$331)+'СЕТ СН'!$F$13</f>
        <v>0</v>
      </c>
      <c r="L347" s="36">
        <f>SUMIFS(СВЦЭМ!$J$34:$J$777,СВЦЭМ!$A$34:$A$777,$A347,СВЦЭМ!$B$33:$B$776,L$331)+'СЕТ СН'!$F$13</f>
        <v>0</v>
      </c>
      <c r="M347" s="36">
        <f>SUMIFS(СВЦЭМ!$J$34:$J$777,СВЦЭМ!$A$34:$A$777,$A347,СВЦЭМ!$B$33:$B$776,M$331)+'СЕТ СН'!$F$13</f>
        <v>0</v>
      </c>
      <c r="N347" s="36">
        <f>SUMIFS(СВЦЭМ!$J$34:$J$777,СВЦЭМ!$A$34:$A$777,$A347,СВЦЭМ!$B$33:$B$776,N$331)+'СЕТ СН'!$F$13</f>
        <v>0</v>
      </c>
      <c r="O347" s="36">
        <f>SUMIFS(СВЦЭМ!$J$34:$J$777,СВЦЭМ!$A$34:$A$777,$A347,СВЦЭМ!$B$33:$B$776,O$331)+'СЕТ СН'!$F$13</f>
        <v>0</v>
      </c>
      <c r="P347" s="36">
        <f>SUMIFS(СВЦЭМ!$J$34:$J$777,СВЦЭМ!$A$34:$A$777,$A347,СВЦЭМ!$B$33:$B$776,P$331)+'СЕТ СН'!$F$13</f>
        <v>0</v>
      </c>
      <c r="Q347" s="36">
        <f>SUMIFS(СВЦЭМ!$J$34:$J$777,СВЦЭМ!$A$34:$A$777,$A347,СВЦЭМ!$B$33:$B$776,Q$331)+'СЕТ СН'!$F$13</f>
        <v>0</v>
      </c>
      <c r="R347" s="36">
        <f>SUMIFS(СВЦЭМ!$J$34:$J$777,СВЦЭМ!$A$34:$A$777,$A347,СВЦЭМ!$B$33:$B$776,R$331)+'СЕТ СН'!$F$13</f>
        <v>0</v>
      </c>
      <c r="S347" s="36">
        <f>SUMIFS(СВЦЭМ!$J$34:$J$777,СВЦЭМ!$A$34:$A$777,$A347,СВЦЭМ!$B$33:$B$776,S$331)+'СЕТ СН'!$F$13</f>
        <v>0</v>
      </c>
      <c r="T347" s="36">
        <f>SUMIFS(СВЦЭМ!$J$34:$J$777,СВЦЭМ!$A$34:$A$777,$A347,СВЦЭМ!$B$33:$B$776,T$331)+'СЕТ СН'!$F$13</f>
        <v>0</v>
      </c>
      <c r="U347" s="36">
        <f>SUMIFS(СВЦЭМ!$J$34:$J$777,СВЦЭМ!$A$34:$A$777,$A347,СВЦЭМ!$B$33:$B$776,U$331)+'СЕТ СН'!$F$13</f>
        <v>0</v>
      </c>
      <c r="V347" s="36">
        <f>SUMIFS(СВЦЭМ!$J$34:$J$777,СВЦЭМ!$A$34:$A$777,$A347,СВЦЭМ!$B$33:$B$776,V$331)+'СЕТ СН'!$F$13</f>
        <v>0</v>
      </c>
      <c r="W347" s="36">
        <f>SUMIFS(СВЦЭМ!$J$34:$J$777,СВЦЭМ!$A$34:$A$777,$A347,СВЦЭМ!$B$33:$B$776,W$331)+'СЕТ СН'!$F$13</f>
        <v>0</v>
      </c>
      <c r="X347" s="36">
        <f>SUMIFS(СВЦЭМ!$J$34:$J$777,СВЦЭМ!$A$34:$A$777,$A347,СВЦЭМ!$B$33:$B$776,X$331)+'СЕТ СН'!$F$13</f>
        <v>0</v>
      </c>
      <c r="Y347" s="36">
        <f>SUMIFS(СВЦЭМ!$J$34:$J$777,СВЦЭМ!$A$34:$A$777,$A347,СВЦЭМ!$B$33:$B$776,Y$331)+'СЕТ СН'!$F$13</f>
        <v>0</v>
      </c>
    </row>
    <row r="348" spans="1:25" ht="15.75" hidden="1" x14ac:dyDescent="0.2">
      <c r="A348" s="35">
        <f t="shared" si="9"/>
        <v>43541</v>
      </c>
      <c r="B348" s="36">
        <f>SUMIFS(СВЦЭМ!$J$34:$J$777,СВЦЭМ!$A$34:$A$777,$A348,СВЦЭМ!$B$33:$B$776,B$331)+'СЕТ СН'!$F$13</f>
        <v>0</v>
      </c>
      <c r="C348" s="36">
        <f>SUMIFS(СВЦЭМ!$J$34:$J$777,СВЦЭМ!$A$34:$A$777,$A348,СВЦЭМ!$B$33:$B$776,C$331)+'СЕТ СН'!$F$13</f>
        <v>0</v>
      </c>
      <c r="D348" s="36">
        <f>SUMIFS(СВЦЭМ!$J$34:$J$777,СВЦЭМ!$A$34:$A$777,$A348,СВЦЭМ!$B$33:$B$776,D$331)+'СЕТ СН'!$F$13</f>
        <v>0</v>
      </c>
      <c r="E348" s="36">
        <f>SUMIFS(СВЦЭМ!$J$34:$J$777,СВЦЭМ!$A$34:$A$777,$A348,СВЦЭМ!$B$33:$B$776,E$331)+'СЕТ СН'!$F$13</f>
        <v>0</v>
      </c>
      <c r="F348" s="36">
        <f>SUMIFS(СВЦЭМ!$J$34:$J$777,СВЦЭМ!$A$34:$A$777,$A348,СВЦЭМ!$B$33:$B$776,F$331)+'СЕТ СН'!$F$13</f>
        <v>0</v>
      </c>
      <c r="G348" s="36">
        <f>SUMIFS(СВЦЭМ!$J$34:$J$777,СВЦЭМ!$A$34:$A$777,$A348,СВЦЭМ!$B$33:$B$776,G$331)+'СЕТ СН'!$F$13</f>
        <v>0</v>
      </c>
      <c r="H348" s="36">
        <f>SUMIFS(СВЦЭМ!$J$34:$J$777,СВЦЭМ!$A$34:$A$777,$A348,СВЦЭМ!$B$33:$B$776,H$331)+'СЕТ СН'!$F$13</f>
        <v>0</v>
      </c>
      <c r="I348" s="36">
        <f>SUMIFS(СВЦЭМ!$J$34:$J$777,СВЦЭМ!$A$34:$A$777,$A348,СВЦЭМ!$B$33:$B$776,I$331)+'СЕТ СН'!$F$13</f>
        <v>0</v>
      </c>
      <c r="J348" s="36">
        <f>SUMIFS(СВЦЭМ!$J$34:$J$777,СВЦЭМ!$A$34:$A$777,$A348,СВЦЭМ!$B$33:$B$776,J$331)+'СЕТ СН'!$F$13</f>
        <v>0</v>
      </c>
      <c r="K348" s="36">
        <f>SUMIFS(СВЦЭМ!$J$34:$J$777,СВЦЭМ!$A$34:$A$777,$A348,СВЦЭМ!$B$33:$B$776,K$331)+'СЕТ СН'!$F$13</f>
        <v>0</v>
      </c>
      <c r="L348" s="36">
        <f>SUMIFS(СВЦЭМ!$J$34:$J$777,СВЦЭМ!$A$34:$A$777,$A348,СВЦЭМ!$B$33:$B$776,L$331)+'СЕТ СН'!$F$13</f>
        <v>0</v>
      </c>
      <c r="M348" s="36">
        <f>SUMIFS(СВЦЭМ!$J$34:$J$777,СВЦЭМ!$A$34:$A$777,$A348,СВЦЭМ!$B$33:$B$776,M$331)+'СЕТ СН'!$F$13</f>
        <v>0</v>
      </c>
      <c r="N348" s="36">
        <f>SUMIFS(СВЦЭМ!$J$34:$J$777,СВЦЭМ!$A$34:$A$777,$A348,СВЦЭМ!$B$33:$B$776,N$331)+'СЕТ СН'!$F$13</f>
        <v>0</v>
      </c>
      <c r="O348" s="36">
        <f>SUMIFS(СВЦЭМ!$J$34:$J$777,СВЦЭМ!$A$34:$A$777,$A348,СВЦЭМ!$B$33:$B$776,O$331)+'СЕТ СН'!$F$13</f>
        <v>0</v>
      </c>
      <c r="P348" s="36">
        <f>SUMIFS(СВЦЭМ!$J$34:$J$777,СВЦЭМ!$A$34:$A$777,$A348,СВЦЭМ!$B$33:$B$776,P$331)+'СЕТ СН'!$F$13</f>
        <v>0</v>
      </c>
      <c r="Q348" s="36">
        <f>SUMIFS(СВЦЭМ!$J$34:$J$777,СВЦЭМ!$A$34:$A$777,$A348,СВЦЭМ!$B$33:$B$776,Q$331)+'СЕТ СН'!$F$13</f>
        <v>0</v>
      </c>
      <c r="R348" s="36">
        <f>SUMIFS(СВЦЭМ!$J$34:$J$777,СВЦЭМ!$A$34:$A$777,$A348,СВЦЭМ!$B$33:$B$776,R$331)+'СЕТ СН'!$F$13</f>
        <v>0</v>
      </c>
      <c r="S348" s="36">
        <f>SUMIFS(СВЦЭМ!$J$34:$J$777,СВЦЭМ!$A$34:$A$777,$A348,СВЦЭМ!$B$33:$B$776,S$331)+'СЕТ СН'!$F$13</f>
        <v>0</v>
      </c>
      <c r="T348" s="36">
        <f>SUMIFS(СВЦЭМ!$J$34:$J$777,СВЦЭМ!$A$34:$A$777,$A348,СВЦЭМ!$B$33:$B$776,T$331)+'СЕТ СН'!$F$13</f>
        <v>0</v>
      </c>
      <c r="U348" s="36">
        <f>SUMIFS(СВЦЭМ!$J$34:$J$777,СВЦЭМ!$A$34:$A$777,$A348,СВЦЭМ!$B$33:$B$776,U$331)+'СЕТ СН'!$F$13</f>
        <v>0</v>
      </c>
      <c r="V348" s="36">
        <f>SUMIFS(СВЦЭМ!$J$34:$J$777,СВЦЭМ!$A$34:$A$777,$A348,СВЦЭМ!$B$33:$B$776,V$331)+'СЕТ СН'!$F$13</f>
        <v>0</v>
      </c>
      <c r="W348" s="36">
        <f>SUMIFS(СВЦЭМ!$J$34:$J$777,СВЦЭМ!$A$34:$A$777,$A348,СВЦЭМ!$B$33:$B$776,W$331)+'СЕТ СН'!$F$13</f>
        <v>0</v>
      </c>
      <c r="X348" s="36">
        <f>SUMIFS(СВЦЭМ!$J$34:$J$777,СВЦЭМ!$A$34:$A$777,$A348,СВЦЭМ!$B$33:$B$776,X$331)+'СЕТ СН'!$F$13</f>
        <v>0</v>
      </c>
      <c r="Y348" s="36">
        <f>SUMIFS(СВЦЭМ!$J$34:$J$777,СВЦЭМ!$A$34:$A$777,$A348,СВЦЭМ!$B$33:$B$776,Y$331)+'СЕТ СН'!$F$13</f>
        <v>0</v>
      </c>
    </row>
    <row r="349" spans="1:25" ht="15.75" hidden="1" x14ac:dyDescent="0.2">
      <c r="A349" s="35">
        <f t="shared" si="9"/>
        <v>43542</v>
      </c>
      <c r="B349" s="36">
        <f>SUMIFS(СВЦЭМ!$J$34:$J$777,СВЦЭМ!$A$34:$A$777,$A349,СВЦЭМ!$B$33:$B$776,B$331)+'СЕТ СН'!$F$13</f>
        <v>0</v>
      </c>
      <c r="C349" s="36">
        <f>SUMIFS(СВЦЭМ!$J$34:$J$777,СВЦЭМ!$A$34:$A$777,$A349,СВЦЭМ!$B$33:$B$776,C$331)+'СЕТ СН'!$F$13</f>
        <v>0</v>
      </c>
      <c r="D349" s="36">
        <f>SUMIFS(СВЦЭМ!$J$34:$J$777,СВЦЭМ!$A$34:$A$777,$A349,СВЦЭМ!$B$33:$B$776,D$331)+'СЕТ СН'!$F$13</f>
        <v>0</v>
      </c>
      <c r="E349" s="36">
        <f>SUMIFS(СВЦЭМ!$J$34:$J$777,СВЦЭМ!$A$34:$A$777,$A349,СВЦЭМ!$B$33:$B$776,E$331)+'СЕТ СН'!$F$13</f>
        <v>0</v>
      </c>
      <c r="F349" s="36">
        <f>SUMIFS(СВЦЭМ!$J$34:$J$777,СВЦЭМ!$A$34:$A$777,$A349,СВЦЭМ!$B$33:$B$776,F$331)+'СЕТ СН'!$F$13</f>
        <v>0</v>
      </c>
      <c r="G349" s="36">
        <f>SUMIFS(СВЦЭМ!$J$34:$J$777,СВЦЭМ!$A$34:$A$777,$A349,СВЦЭМ!$B$33:$B$776,G$331)+'СЕТ СН'!$F$13</f>
        <v>0</v>
      </c>
      <c r="H349" s="36">
        <f>SUMIFS(СВЦЭМ!$J$34:$J$777,СВЦЭМ!$A$34:$A$777,$A349,СВЦЭМ!$B$33:$B$776,H$331)+'СЕТ СН'!$F$13</f>
        <v>0</v>
      </c>
      <c r="I349" s="36">
        <f>SUMIFS(СВЦЭМ!$J$34:$J$777,СВЦЭМ!$A$34:$A$777,$A349,СВЦЭМ!$B$33:$B$776,I$331)+'СЕТ СН'!$F$13</f>
        <v>0</v>
      </c>
      <c r="J349" s="36">
        <f>SUMIFS(СВЦЭМ!$J$34:$J$777,СВЦЭМ!$A$34:$A$777,$A349,СВЦЭМ!$B$33:$B$776,J$331)+'СЕТ СН'!$F$13</f>
        <v>0</v>
      </c>
      <c r="K349" s="36">
        <f>SUMIFS(СВЦЭМ!$J$34:$J$777,СВЦЭМ!$A$34:$A$777,$A349,СВЦЭМ!$B$33:$B$776,K$331)+'СЕТ СН'!$F$13</f>
        <v>0</v>
      </c>
      <c r="L349" s="36">
        <f>SUMIFS(СВЦЭМ!$J$34:$J$777,СВЦЭМ!$A$34:$A$777,$A349,СВЦЭМ!$B$33:$B$776,L$331)+'СЕТ СН'!$F$13</f>
        <v>0</v>
      </c>
      <c r="M349" s="36">
        <f>SUMIFS(СВЦЭМ!$J$34:$J$777,СВЦЭМ!$A$34:$A$777,$A349,СВЦЭМ!$B$33:$B$776,M$331)+'СЕТ СН'!$F$13</f>
        <v>0</v>
      </c>
      <c r="N349" s="36">
        <f>SUMIFS(СВЦЭМ!$J$34:$J$777,СВЦЭМ!$A$34:$A$777,$A349,СВЦЭМ!$B$33:$B$776,N$331)+'СЕТ СН'!$F$13</f>
        <v>0</v>
      </c>
      <c r="O349" s="36">
        <f>SUMIFS(СВЦЭМ!$J$34:$J$777,СВЦЭМ!$A$34:$A$777,$A349,СВЦЭМ!$B$33:$B$776,O$331)+'СЕТ СН'!$F$13</f>
        <v>0</v>
      </c>
      <c r="P349" s="36">
        <f>SUMIFS(СВЦЭМ!$J$34:$J$777,СВЦЭМ!$A$34:$A$777,$A349,СВЦЭМ!$B$33:$B$776,P$331)+'СЕТ СН'!$F$13</f>
        <v>0</v>
      </c>
      <c r="Q349" s="36">
        <f>SUMIFS(СВЦЭМ!$J$34:$J$777,СВЦЭМ!$A$34:$A$777,$A349,СВЦЭМ!$B$33:$B$776,Q$331)+'СЕТ СН'!$F$13</f>
        <v>0</v>
      </c>
      <c r="R349" s="36">
        <f>SUMIFS(СВЦЭМ!$J$34:$J$777,СВЦЭМ!$A$34:$A$777,$A349,СВЦЭМ!$B$33:$B$776,R$331)+'СЕТ СН'!$F$13</f>
        <v>0</v>
      </c>
      <c r="S349" s="36">
        <f>SUMIFS(СВЦЭМ!$J$34:$J$777,СВЦЭМ!$A$34:$A$777,$A349,СВЦЭМ!$B$33:$B$776,S$331)+'СЕТ СН'!$F$13</f>
        <v>0</v>
      </c>
      <c r="T349" s="36">
        <f>SUMIFS(СВЦЭМ!$J$34:$J$777,СВЦЭМ!$A$34:$A$777,$A349,СВЦЭМ!$B$33:$B$776,T$331)+'СЕТ СН'!$F$13</f>
        <v>0</v>
      </c>
      <c r="U349" s="36">
        <f>SUMIFS(СВЦЭМ!$J$34:$J$777,СВЦЭМ!$A$34:$A$777,$A349,СВЦЭМ!$B$33:$B$776,U$331)+'СЕТ СН'!$F$13</f>
        <v>0</v>
      </c>
      <c r="V349" s="36">
        <f>SUMIFS(СВЦЭМ!$J$34:$J$777,СВЦЭМ!$A$34:$A$777,$A349,СВЦЭМ!$B$33:$B$776,V$331)+'СЕТ СН'!$F$13</f>
        <v>0</v>
      </c>
      <c r="W349" s="36">
        <f>SUMIFS(СВЦЭМ!$J$34:$J$777,СВЦЭМ!$A$34:$A$777,$A349,СВЦЭМ!$B$33:$B$776,W$331)+'СЕТ СН'!$F$13</f>
        <v>0</v>
      </c>
      <c r="X349" s="36">
        <f>SUMIFS(СВЦЭМ!$J$34:$J$777,СВЦЭМ!$A$34:$A$777,$A349,СВЦЭМ!$B$33:$B$776,X$331)+'СЕТ СН'!$F$13</f>
        <v>0</v>
      </c>
      <c r="Y349" s="36">
        <f>SUMIFS(СВЦЭМ!$J$34:$J$777,СВЦЭМ!$A$34:$A$777,$A349,СВЦЭМ!$B$33:$B$776,Y$331)+'СЕТ СН'!$F$13</f>
        <v>0</v>
      </c>
    </row>
    <row r="350" spans="1:25" ht="15.75" hidden="1" x14ac:dyDescent="0.2">
      <c r="A350" s="35">
        <f t="shared" si="9"/>
        <v>43543</v>
      </c>
      <c r="B350" s="36">
        <f>SUMIFS(СВЦЭМ!$J$34:$J$777,СВЦЭМ!$A$34:$A$777,$A350,СВЦЭМ!$B$33:$B$776,B$331)+'СЕТ СН'!$F$13</f>
        <v>0</v>
      </c>
      <c r="C350" s="36">
        <f>SUMIFS(СВЦЭМ!$J$34:$J$777,СВЦЭМ!$A$34:$A$777,$A350,СВЦЭМ!$B$33:$B$776,C$331)+'СЕТ СН'!$F$13</f>
        <v>0</v>
      </c>
      <c r="D350" s="36">
        <f>SUMIFS(СВЦЭМ!$J$34:$J$777,СВЦЭМ!$A$34:$A$777,$A350,СВЦЭМ!$B$33:$B$776,D$331)+'СЕТ СН'!$F$13</f>
        <v>0</v>
      </c>
      <c r="E350" s="36">
        <f>SUMIFS(СВЦЭМ!$J$34:$J$777,СВЦЭМ!$A$34:$A$777,$A350,СВЦЭМ!$B$33:$B$776,E$331)+'СЕТ СН'!$F$13</f>
        <v>0</v>
      </c>
      <c r="F350" s="36">
        <f>SUMIFS(СВЦЭМ!$J$34:$J$777,СВЦЭМ!$A$34:$A$777,$A350,СВЦЭМ!$B$33:$B$776,F$331)+'СЕТ СН'!$F$13</f>
        <v>0</v>
      </c>
      <c r="G350" s="36">
        <f>SUMIFS(СВЦЭМ!$J$34:$J$777,СВЦЭМ!$A$34:$A$777,$A350,СВЦЭМ!$B$33:$B$776,G$331)+'СЕТ СН'!$F$13</f>
        <v>0</v>
      </c>
      <c r="H350" s="36">
        <f>SUMIFS(СВЦЭМ!$J$34:$J$777,СВЦЭМ!$A$34:$A$777,$A350,СВЦЭМ!$B$33:$B$776,H$331)+'СЕТ СН'!$F$13</f>
        <v>0</v>
      </c>
      <c r="I350" s="36">
        <f>SUMIFS(СВЦЭМ!$J$34:$J$777,СВЦЭМ!$A$34:$A$777,$A350,СВЦЭМ!$B$33:$B$776,I$331)+'СЕТ СН'!$F$13</f>
        <v>0</v>
      </c>
      <c r="J350" s="36">
        <f>SUMIFS(СВЦЭМ!$J$34:$J$777,СВЦЭМ!$A$34:$A$777,$A350,СВЦЭМ!$B$33:$B$776,J$331)+'СЕТ СН'!$F$13</f>
        <v>0</v>
      </c>
      <c r="K350" s="36">
        <f>SUMIFS(СВЦЭМ!$J$34:$J$777,СВЦЭМ!$A$34:$A$777,$A350,СВЦЭМ!$B$33:$B$776,K$331)+'СЕТ СН'!$F$13</f>
        <v>0</v>
      </c>
      <c r="L350" s="36">
        <f>SUMIFS(СВЦЭМ!$J$34:$J$777,СВЦЭМ!$A$34:$A$777,$A350,СВЦЭМ!$B$33:$B$776,L$331)+'СЕТ СН'!$F$13</f>
        <v>0</v>
      </c>
      <c r="M350" s="36">
        <f>SUMIFS(СВЦЭМ!$J$34:$J$777,СВЦЭМ!$A$34:$A$777,$A350,СВЦЭМ!$B$33:$B$776,M$331)+'СЕТ СН'!$F$13</f>
        <v>0</v>
      </c>
      <c r="N350" s="36">
        <f>SUMIFS(СВЦЭМ!$J$34:$J$777,СВЦЭМ!$A$34:$A$777,$A350,СВЦЭМ!$B$33:$B$776,N$331)+'СЕТ СН'!$F$13</f>
        <v>0</v>
      </c>
      <c r="O350" s="36">
        <f>SUMIFS(СВЦЭМ!$J$34:$J$777,СВЦЭМ!$A$34:$A$777,$A350,СВЦЭМ!$B$33:$B$776,O$331)+'СЕТ СН'!$F$13</f>
        <v>0</v>
      </c>
      <c r="P350" s="36">
        <f>SUMIFS(СВЦЭМ!$J$34:$J$777,СВЦЭМ!$A$34:$A$777,$A350,СВЦЭМ!$B$33:$B$776,P$331)+'СЕТ СН'!$F$13</f>
        <v>0</v>
      </c>
      <c r="Q350" s="36">
        <f>SUMIFS(СВЦЭМ!$J$34:$J$777,СВЦЭМ!$A$34:$A$777,$A350,СВЦЭМ!$B$33:$B$776,Q$331)+'СЕТ СН'!$F$13</f>
        <v>0</v>
      </c>
      <c r="R350" s="36">
        <f>SUMIFS(СВЦЭМ!$J$34:$J$777,СВЦЭМ!$A$34:$A$777,$A350,СВЦЭМ!$B$33:$B$776,R$331)+'СЕТ СН'!$F$13</f>
        <v>0</v>
      </c>
      <c r="S350" s="36">
        <f>SUMIFS(СВЦЭМ!$J$34:$J$777,СВЦЭМ!$A$34:$A$777,$A350,СВЦЭМ!$B$33:$B$776,S$331)+'СЕТ СН'!$F$13</f>
        <v>0</v>
      </c>
      <c r="T350" s="36">
        <f>SUMIFS(СВЦЭМ!$J$34:$J$777,СВЦЭМ!$A$34:$A$777,$A350,СВЦЭМ!$B$33:$B$776,T$331)+'СЕТ СН'!$F$13</f>
        <v>0</v>
      </c>
      <c r="U350" s="36">
        <f>SUMIFS(СВЦЭМ!$J$34:$J$777,СВЦЭМ!$A$34:$A$777,$A350,СВЦЭМ!$B$33:$B$776,U$331)+'СЕТ СН'!$F$13</f>
        <v>0</v>
      </c>
      <c r="V350" s="36">
        <f>SUMIFS(СВЦЭМ!$J$34:$J$777,СВЦЭМ!$A$34:$A$777,$A350,СВЦЭМ!$B$33:$B$776,V$331)+'СЕТ СН'!$F$13</f>
        <v>0</v>
      </c>
      <c r="W350" s="36">
        <f>SUMIFS(СВЦЭМ!$J$34:$J$777,СВЦЭМ!$A$34:$A$777,$A350,СВЦЭМ!$B$33:$B$776,W$331)+'СЕТ СН'!$F$13</f>
        <v>0</v>
      </c>
      <c r="X350" s="36">
        <f>SUMIFS(СВЦЭМ!$J$34:$J$777,СВЦЭМ!$A$34:$A$777,$A350,СВЦЭМ!$B$33:$B$776,X$331)+'СЕТ СН'!$F$13</f>
        <v>0</v>
      </c>
      <c r="Y350" s="36">
        <f>SUMIFS(СВЦЭМ!$J$34:$J$777,СВЦЭМ!$A$34:$A$777,$A350,СВЦЭМ!$B$33:$B$776,Y$331)+'СЕТ СН'!$F$13</f>
        <v>0</v>
      </c>
    </row>
    <row r="351" spans="1:25" ht="15.75" hidden="1" x14ac:dyDescent="0.2">
      <c r="A351" s="35">
        <f t="shared" si="9"/>
        <v>43544</v>
      </c>
      <c r="B351" s="36">
        <f>SUMIFS(СВЦЭМ!$J$34:$J$777,СВЦЭМ!$A$34:$A$777,$A351,СВЦЭМ!$B$33:$B$776,B$331)+'СЕТ СН'!$F$13</f>
        <v>0</v>
      </c>
      <c r="C351" s="36">
        <f>SUMIFS(СВЦЭМ!$J$34:$J$777,СВЦЭМ!$A$34:$A$777,$A351,СВЦЭМ!$B$33:$B$776,C$331)+'СЕТ СН'!$F$13</f>
        <v>0</v>
      </c>
      <c r="D351" s="36">
        <f>SUMIFS(СВЦЭМ!$J$34:$J$777,СВЦЭМ!$A$34:$A$777,$A351,СВЦЭМ!$B$33:$B$776,D$331)+'СЕТ СН'!$F$13</f>
        <v>0</v>
      </c>
      <c r="E351" s="36">
        <f>SUMIFS(СВЦЭМ!$J$34:$J$777,СВЦЭМ!$A$34:$A$777,$A351,СВЦЭМ!$B$33:$B$776,E$331)+'СЕТ СН'!$F$13</f>
        <v>0</v>
      </c>
      <c r="F351" s="36">
        <f>SUMIFS(СВЦЭМ!$J$34:$J$777,СВЦЭМ!$A$34:$A$777,$A351,СВЦЭМ!$B$33:$B$776,F$331)+'СЕТ СН'!$F$13</f>
        <v>0</v>
      </c>
      <c r="G351" s="36">
        <f>SUMIFS(СВЦЭМ!$J$34:$J$777,СВЦЭМ!$A$34:$A$777,$A351,СВЦЭМ!$B$33:$B$776,G$331)+'СЕТ СН'!$F$13</f>
        <v>0</v>
      </c>
      <c r="H351" s="36">
        <f>SUMIFS(СВЦЭМ!$J$34:$J$777,СВЦЭМ!$A$34:$A$777,$A351,СВЦЭМ!$B$33:$B$776,H$331)+'СЕТ СН'!$F$13</f>
        <v>0</v>
      </c>
      <c r="I351" s="36">
        <f>SUMIFS(СВЦЭМ!$J$34:$J$777,СВЦЭМ!$A$34:$A$777,$A351,СВЦЭМ!$B$33:$B$776,I$331)+'СЕТ СН'!$F$13</f>
        <v>0</v>
      </c>
      <c r="J351" s="36">
        <f>SUMIFS(СВЦЭМ!$J$34:$J$777,СВЦЭМ!$A$34:$A$777,$A351,СВЦЭМ!$B$33:$B$776,J$331)+'СЕТ СН'!$F$13</f>
        <v>0</v>
      </c>
      <c r="K351" s="36">
        <f>SUMIFS(СВЦЭМ!$J$34:$J$777,СВЦЭМ!$A$34:$A$777,$A351,СВЦЭМ!$B$33:$B$776,K$331)+'СЕТ СН'!$F$13</f>
        <v>0</v>
      </c>
      <c r="L351" s="36">
        <f>SUMIFS(СВЦЭМ!$J$34:$J$777,СВЦЭМ!$A$34:$A$777,$A351,СВЦЭМ!$B$33:$B$776,L$331)+'СЕТ СН'!$F$13</f>
        <v>0</v>
      </c>
      <c r="M351" s="36">
        <f>SUMIFS(СВЦЭМ!$J$34:$J$777,СВЦЭМ!$A$34:$A$777,$A351,СВЦЭМ!$B$33:$B$776,M$331)+'СЕТ СН'!$F$13</f>
        <v>0</v>
      </c>
      <c r="N351" s="36">
        <f>SUMIFS(СВЦЭМ!$J$34:$J$777,СВЦЭМ!$A$34:$A$777,$A351,СВЦЭМ!$B$33:$B$776,N$331)+'СЕТ СН'!$F$13</f>
        <v>0</v>
      </c>
      <c r="O351" s="36">
        <f>SUMIFS(СВЦЭМ!$J$34:$J$777,СВЦЭМ!$A$34:$A$777,$A351,СВЦЭМ!$B$33:$B$776,O$331)+'СЕТ СН'!$F$13</f>
        <v>0</v>
      </c>
      <c r="P351" s="36">
        <f>SUMIFS(СВЦЭМ!$J$34:$J$777,СВЦЭМ!$A$34:$A$777,$A351,СВЦЭМ!$B$33:$B$776,P$331)+'СЕТ СН'!$F$13</f>
        <v>0</v>
      </c>
      <c r="Q351" s="36">
        <f>SUMIFS(СВЦЭМ!$J$34:$J$777,СВЦЭМ!$A$34:$A$777,$A351,СВЦЭМ!$B$33:$B$776,Q$331)+'СЕТ СН'!$F$13</f>
        <v>0</v>
      </c>
      <c r="R351" s="36">
        <f>SUMIFS(СВЦЭМ!$J$34:$J$777,СВЦЭМ!$A$34:$A$777,$A351,СВЦЭМ!$B$33:$B$776,R$331)+'СЕТ СН'!$F$13</f>
        <v>0</v>
      </c>
      <c r="S351" s="36">
        <f>SUMIFS(СВЦЭМ!$J$34:$J$777,СВЦЭМ!$A$34:$A$777,$A351,СВЦЭМ!$B$33:$B$776,S$331)+'СЕТ СН'!$F$13</f>
        <v>0</v>
      </c>
      <c r="T351" s="36">
        <f>SUMIFS(СВЦЭМ!$J$34:$J$777,СВЦЭМ!$A$34:$A$777,$A351,СВЦЭМ!$B$33:$B$776,T$331)+'СЕТ СН'!$F$13</f>
        <v>0</v>
      </c>
      <c r="U351" s="36">
        <f>SUMIFS(СВЦЭМ!$J$34:$J$777,СВЦЭМ!$A$34:$A$777,$A351,СВЦЭМ!$B$33:$B$776,U$331)+'СЕТ СН'!$F$13</f>
        <v>0</v>
      </c>
      <c r="V351" s="36">
        <f>SUMIFS(СВЦЭМ!$J$34:$J$777,СВЦЭМ!$A$34:$A$777,$A351,СВЦЭМ!$B$33:$B$776,V$331)+'СЕТ СН'!$F$13</f>
        <v>0</v>
      </c>
      <c r="W351" s="36">
        <f>SUMIFS(СВЦЭМ!$J$34:$J$777,СВЦЭМ!$A$34:$A$777,$A351,СВЦЭМ!$B$33:$B$776,W$331)+'СЕТ СН'!$F$13</f>
        <v>0</v>
      </c>
      <c r="X351" s="36">
        <f>SUMIFS(СВЦЭМ!$J$34:$J$777,СВЦЭМ!$A$34:$A$777,$A351,СВЦЭМ!$B$33:$B$776,X$331)+'СЕТ СН'!$F$13</f>
        <v>0</v>
      </c>
      <c r="Y351" s="36">
        <f>SUMIFS(СВЦЭМ!$J$34:$J$777,СВЦЭМ!$A$34:$A$777,$A351,СВЦЭМ!$B$33:$B$776,Y$331)+'СЕТ СН'!$F$13</f>
        <v>0</v>
      </c>
    </row>
    <row r="352" spans="1:25" ht="15.75" hidden="1" x14ac:dyDescent="0.2">
      <c r="A352" s="35">
        <f t="shared" si="9"/>
        <v>43545</v>
      </c>
      <c r="B352" s="36">
        <f>SUMIFS(СВЦЭМ!$J$34:$J$777,СВЦЭМ!$A$34:$A$777,$A352,СВЦЭМ!$B$33:$B$776,B$331)+'СЕТ СН'!$F$13</f>
        <v>0</v>
      </c>
      <c r="C352" s="36">
        <f>SUMIFS(СВЦЭМ!$J$34:$J$777,СВЦЭМ!$A$34:$A$777,$A352,СВЦЭМ!$B$33:$B$776,C$331)+'СЕТ СН'!$F$13</f>
        <v>0</v>
      </c>
      <c r="D352" s="36">
        <f>SUMIFS(СВЦЭМ!$J$34:$J$777,СВЦЭМ!$A$34:$A$777,$A352,СВЦЭМ!$B$33:$B$776,D$331)+'СЕТ СН'!$F$13</f>
        <v>0</v>
      </c>
      <c r="E352" s="36">
        <f>SUMIFS(СВЦЭМ!$J$34:$J$777,СВЦЭМ!$A$34:$A$777,$A352,СВЦЭМ!$B$33:$B$776,E$331)+'СЕТ СН'!$F$13</f>
        <v>0</v>
      </c>
      <c r="F352" s="36">
        <f>SUMIFS(СВЦЭМ!$J$34:$J$777,СВЦЭМ!$A$34:$A$777,$A352,СВЦЭМ!$B$33:$B$776,F$331)+'СЕТ СН'!$F$13</f>
        <v>0</v>
      </c>
      <c r="G352" s="36">
        <f>SUMIFS(СВЦЭМ!$J$34:$J$777,СВЦЭМ!$A$34:$A$777,$A352,СВЦЭМ!$B$33:$B$776,G$331)+'СЕТ СН'!$F$13</f>
        <v>0</v>
      </c>
      <c r="H352" s="36">
        <f>SUMIFS(СВЦЭМ!$J$34:$J$777,СВЦЭМ!$A$34:$A$777,$A352,СВЦЭМ!$B$33:$B$776,H$331)+'СЕТ СН'!$F$13</f>
        <v>0</v>
      </c>
      <c r="I352" s="36">
        <f>SUMIFS(СВЦЭМ!$J$34:$J$777,СВЦЭМ!$A$34:$A$777,$A352,СВЦЭМ!$B$33:$B$776,I$331)+'СЕТ СН'!$F$13</f>
        <v>0</v>
      </c>
      <c r="J352" s="36">
        <f>SUMIFS(СВЦЭМ!$J$34:$J$777,СВЦЭМ!$A$34:$A$777,$A352,СВЦЭМ!$B$33:$B$776,J$331)+'СЕТ СН'!$F$13</f>
        <v>0</v>
      </c>
      <c r="K352" s="36">
        <f>SUMIFS(СВЦЭМ!$J$34:$J$777,СВЦЭМ!$A$34:$A$777,$A352,СВЦЭМ!$B$33:$B$776,K$331)+'СЕТ СН'!$F$13</f>
        <v>0</v>
      </c>
      <c r="L352" s="36">
        <f>SUMIFS(СВЦЭМ!$J$34:$J$777,СВЦЭМ!$A$34:$A$777,$A352,СВЦЭМ!$B$33:$B$776,L$331)+'СЕТ СН'!$F$13</f>
        <v>0</v>
      </c>
      <c r="M352" s="36">
        <f>SUMIFS(СВЦЭМ!$J$34:$J$777,СВЦЭМ!$A$34:$A$777,$A352,СВЦЭМ!$B$33:$B$776,M$331)+'СЕТ СН'!$F$13</f>
        <v>0</v>
      </c>
      <c r="N352" s="36">
        <f>SUMIFS(СВЦЭМ!$J$34:$J$777,СВЦЭМ!$A$34:$A$777,$A352,СВЦЭМ!$B$33:$B$776,N$331)+'СЕТ СН'!$F$13</f>
        <v>0</v>
      </c>
      <c r="O352" s="36">
        <f>SUMIFS(СВЦЭМ!$J$34:$J$777,СВЦЭМ!$A$34:$A$777,$A352,СВЦЭМ!$B$33:$B$776,O$331)+'СЕТ СН'!$F$13</f>
        <v>0</v>
      </c>
      <c r="P352" s="36">
        <f>SUMIFS(СВЦЭМ!$J$34:$J$777,СВЦЭМ!$A$34:$A$777,$A352,СВЦЭМ!$B$33:$B$776,P$331)+'СЕТ СН'!$F$13</f>
        <v>0</v>
      </c>
      <c r="Q352" s="36">
        <f>SUMIFS(СВЦЭМ!$J$34:$J$777,СВЦЭМ!$A$34:$A$777,$A352,СВЦЭМ!$B$33:$B$776,Q$331)+'СЕТ СН'!$F$13</f>
        <v>0</v>
      </c>
      <c r="R352" s="36">
        <f>SUMIFS(СВЦЭМ!$J$34:$J$777,СВЦЭМ!$A$34:$A$777,$A352,СВЦЭМ!$B$33:$B$776,R$331)+'СЕТ СН'!$F$13</f>
        <v>0</v>
      </c>
      <c r="S352" s="36">
        <f>SUMIFS(СВЦЭМ!$J$34:$J$777,СВЦЭМ!$A$34:$A$777,$A352,СВЦЭМ!$B$33:$B$776,S$331)+'СЕТ СН'!$F$13</f>
        <v>0</v>
      </c>
      <c r="T352" s="36">
        <f>SUMIFS(СВЦЭМ!$J$34:$J$777,СВЦЭМ!$A$34:$A$777,$A352,СВЦЭМ!$B$33:$B$776,T$331)+'СЕТ СН'!$F$13</f>
        <v>0</v>
      </c>
      <c r="U352" s="36">
        <f>SUMIFS(СВЦЭМ!$J$34:$J$777,СВЦЭМ!$A$34:$A$777,$A352,СВЦЭМ!$B$33:$B$776,U$331)+'СЕТ СН'!$F$13</f>
        <v>0</v>
      </c>
      <c r="V352" s="36">
        <f>SUMIFS(СВЦЭМ!$J$34:$J$777,СВЦЭМ!$A$34:$A$777,$A352,СВЦЭМ!$B$33:$B$776,V$331)+'СЕТ СН'!$F$13</f>
        <v>0</v>
      </c>
      <c r="W352" s="36">
        <f>SUMIFS(СВЦЭМ!$J$34:$J$777,СВЦЭМ!$A$34:$A$777,$A352,СВЦЭМ!$B$33:$B$776,W$331)+'СЕТ СН'!$F$13</f>
        <v>0</v>
      </c>
      <c r="X352" s="36">
        <f>SUMIFS(СВЦЭМ!$J$34:$J$777,СВЦЭМ!$A$34:$A$777,$A352,СВЦЭМ!$B$33:$B$776,X$331)+'СЕТ СН'!$F$13</f>
        <v>0</v>
      </c>
      <c r="Y352" s="36">
        <f>SUMIFS(СВЦЭМ!$J$34:$J$777,СВЦЭМ!$A$34:$A$777,$A352,СВЦЭМ!$B$33:$B$776,Y$331)+'СЕТ СН'!$F$13</f>
        <v>0</v>
      </c>
    </row>
    <row r="353" spans="1:27" ht="15.75" hidden="1" x14ac:dyDescent="0.2">
      <c r="A353" s="35">
        <f t="shared" si="9"/>
        <v>43546</v>
      </c>
      <c r="B353" s="36">
        <f>SUMIFS(СВЦЭМ!$J$34:$J$777,СВЦЭМ!$A$34:$A$777,$A353,СВЦЭМ!$B$33:$B$776,B$331)+'СЕТ СН'!$F$13</f>
        <v>0</v>
      </c>
      <c r="C353" s="36">
        <f>SUMIFS(СВЦЭМ!$J$34:$J$777,СВЦЭМ!$A$34:$A$777,$A353,СВЦЭМ!$B$33:$B$776,C$331)+'СЕТ СН'!$F$13</f>
        <v>0</v>
      </c>
      <c r="D353" s="36">
        <f>SUMIFS(СВЦЭМ!$J$34:$J$777,СВЦЭМ!$A$34:$A$777,$A353,СВЦЭМ!$B$33:$B$776,D$331)+'СЕТ СН'!$F$13</f>
        <v>0</v>
      </c>
      <c r="E353" s="36">
        <f>SUMIFS(СВЦЭМ!$J$34:$J$777,СВЦЭМ!$A$34:$A$777,$A353,СВЦЭМ!$B$33:$B$776,E$331)+'СЕТ СН'!$F$13</f>
        <v>0</v>
      </c>
      <c r="F353" s="36">
        <f>SUMIFS(СВЦЭМ!$J$34:$J$777,СВЦЭМ!$A$34:$A$777,$A353,СВЦЭМ!$B$33:$B$776,F$331)+'СЕТ СН'!$F$13</f>
        <v>0</v>
      </c>
      <c r="G353" s="36">
        <f>SUMIFS(СВЦЭМ!$J$34:$J$777,СВЦЭМ!$A$34:$A$777,$A353,СВЦЭМ!$B$33:$B$776,G$331)+'СЕТ СН'!$F$13</f>
        <v>0</v>
      </c>
      <c r="H353" s="36">
        <f>SUMIFS(СВЦЭМ!$J$34:$J$777,СВЦЭМ!$A$34:$A$777,$A353,СВЦЭМ!$B$33:$B$776,H$331)+'СЕТ СН'!$F$13</f>
        <v>0</v>
      </c>
      <c r="I353" s="36">
        <f>SUMIFS(СВЦЭМ!$J$34:$J$777,СВЦЭМ!$A$34:$A$777,$A353,СВЦЭМ!$B$33:$B$776,I$331)+'СЕТ СН'!$F$13</f>
        <v>0</v>
      </c>
      <c r="J353" s="36">
        <f>SUMIFS(СВЦЭМ!$J$34:$J$777,СВЦЭМ!$A$34:$A$777,$A353,СВЦЭМ!$B$33:$B$776,J$331)+'СЕТ СН'!$F$13</f>
        <v>0</v>
      </c>
      <c r="K353" s="36">
        <f>SUMIFS(СВЦЭМ!$J$34:$J$777,СВЦЭМ!$A$34:$A$777,$A353,СВЦЭМ!$B$33:$B$776,K$331)+'СЕТ СН'!$F$13</f>
        <v>0</v>
      </c>
      <c r="L353" s="36">
        <f>SUMIFS(СВЦЭМ!$J$34:$J$777,СВЦЭМ!$A$34:$A$777,$A353,СВЦЭМ!$B$33:$B$776,L$331)+'СЕТ СН'!$F$13</f>
        <v>0</v>
      </c>
      <c r="M353" s="36">
        <f>SUMIFS(СВЦЭМ!$J$34:$J$777,СВЦЭМ!$A$34:$A$777,$A353,СВЦЭМ!$B$33:$B$776,M$331)+'СЕТ СН'!$F$13</f>
        <v>0</v>
      </c>
      <c r="N353" s="36">
        <f>SUMIFS(СВЦЭМ!$J$34:$J$777,СВЦЭМ!$A$34:$A$777,$A353,СВЦЭМ!$B$33:$B$776,N$331)+'СЕТ СН'!$F$13</f>
        <v>0</v>
      </c>
      <c r="O353" s="36">
        <f>SUMIFS(СВЦЭМ!$J$34:$J$777,СВЦЭМ!$A$34:$A$777,$A353,СВЦЭМ!$B$33:$B$776,O$331)+'СЕТ СН'!$F$13</f>
        <v>0</v>
      </c>
      <c r="P353" s="36">
        <f>SUMIFS(СВЦЭМ!$J$34:$J$777,СВЦЭМ!$A$34:$A$777,$A353,СВЦЭМ!$B$33:$B$776,P$331)+'СЕТ СН'!$F$13</f>
        <v>0</v>
      </c>
      <c r="Q353" s="36">
        <f>SUMIFS(СВЦЭМ!$J$34:$J$777,СВЦЭМ!$A$34:$A$777,$A353,СВЦЭМ!$B$33:$B$776,Q$331)+'СЕТ СН'!$F$13</f>
        <v>0</v>
      </c>
      <c r="R353" s="36">
        <f>SUMIFS(СВЦЭМ!$J$34:$J$777,СВЦЭМ!$A$34:$A$777,$A353,СВЦЭМ!$B$33:$B$776,R$331)+'СЕТ СН'!$F$13</f>
        <v>0</v>
      </c>
      <c r="S353" s="36">
        <f>SUMIFS(СВЦЭМ!$J$34:$J$777,СВЦЭМ!$A$34:$A$777,$A353,СВЦЭМ!$B$33:$B$776,S$331)+'СЕТ СН'!$F$13</f>
        <v>0</v>
      </c>
      <c r="T353" s="36">
        <f>SUMIFS(СВЦЭМ!$J$34:$J$777,СВЦЭМ!$A$34:$A$777,$A353,СВЦЭМ!$B$33:$B$776,T$331)+'СЕТ СН'!$F$13</f>
        <v>0</v>
      </c>
      <c r="U353" s="36">
        <f>SUMIFS(СВЦЭМ!$J$34:$J$777,СВЦЭМ!$A$34:$A$777,$A353,СВЦЭМ!$B$33:$B$776,U$331)+'СЕТ СН'!$F$13</f>
        <v>0</v>
      </c>
      <c r="V353" s="36">
        <f>SUMIFS(СВЦЭМ!$J$34:$J$777,СВЦЭМ!$A$34:$A$777,$A353,СВЦЭМ!$B$33:$B$776,V$331)+'СЕТ СН'!$F$13</f>
        <v>0</v>
      </c>
      <c r="W353" s="36">
        <f>SUMIFS(СВЦЭМ!$J$34:$J$777,СВЦЭМ!$A$34:$A$777,$A353,СВЦЭМ!$B$33:$B$776,W$331)+'СЕТ СН'!$F$13</f>
        <v>0</v>
      </c>
      <c r="X353" s="36">
        <f>SUMIFS(СВЦЭМ!$J$34:$J$777,СВЦЭМ!$A$34:$A$777,$A353,СВЦЭМ!$B$33:$B$776,X$331)+'СЕТ СН'!$F$13</f>
        <v>0</v>
      </c>
      <c r="Y353" s="36">
        <f>SUMIFS(СВЦЭМ!$J$34:$J$777,СВЦЭМ!$A$34:$A$777,$A353,СВЦЭМ!$B$33:$B$776,Y$331)+'СЕТ СН'!$F$13</f>
        <v>0</v>
      </c>
    </row>
    <row r="354" spans="1:27" ht="15.75" hidden="1" x14ac:dyDescent="0.2">
      <c r="A354" s="35">
        <f t="shared" si="9"/>
        <v>43547</v>
      </c>
      <c r="B354" s="36">
        <f>SUMIFS(СВЦЭМ!$J$34:$J$777,СВЦЭМ!$A$34:$A$777,$A354,СВЦЭМ!$B$33:$B$776,B$331)+'СЕТ СН'!$F$13</f>
        <v>0</v>
      </c>
      <c r="C354" s="36">
        <f>SUMIFS(СВЦЭМ!$J$34:$J$777,СВЦЭМ!$A$34:$A$777,$A354,СВЦЭМ!$B$33:$B$776,C$331)+'СЕТ СН'!$F$13</f>
        <v>0</v>
      </c>
      <c r="D354" s="36">
        <f>SUMIFS(СВЦЭМ!$J$34:$J$777,СВЦЭМ!$A$34:$A$777,$A354,СВЦЭМ!$B$33:$B$776,D$331)+'СЕТ СН'!$F$13</f>
        <v>0</v>
      </c>
      <c r="E354" s="36">
        <f>SUMIFS(СВЦЭМ!$J$34:$J$777,СВЦЭМ!$A$34:$A$777,$A354,СВЦЭМ!$B$33:$B$776,E$331)+'СЕТ СН'!$F$13</f>
        <v>0</v>
      </c>
      <c r="F354" s="36">
        <f>SUMIFS(СВЦЭМ!$J$34:$J$777,СВЦЭМ!$A$34:$A$777,$A354,СВЦЭМ!$B$33:$B$776,F$331)+'СЕТ СН'!$F$13</f>
        <v>0</v>
      </c>
      <c r="G354" s="36">
        <f>SUMIFS(СВЦЭМ!$J$34:$J$777,СВЦЭМ!$A$34:$A$777,$A354,СВЦЭМ!$B$33:$B$776,G$331)+'СЕТ СН'!$F$13</f>
        <v>0</v>
      </c>
      <c r="H354" s="36">
        <f>SUMIFS(СВЦЭМ!$J$34:$J$777,СВЦЭМ!$A$34:$A$777,$A354,СВЦЭМ!$B$33:$B$776,H$331)+'СЕТ СН'!$F$13</f>
        <v>0</v>
      </c>
      <c r="I354" s="36">
        <f>SUMIFS(СВЦЭМ!$J$34:$J$777,СВЦЭМ!$A$34:$A$777,$A354,СВЦЭМ!$B$33:$B$776,I$331)+'СЕТ СН'!$F$13</f>
        <v>0</v>
      </c>
      <c r="J354" s="36">
        <f>SUMIFS(СВЦЭМ!$J$34:$J$777,СВЦЭМ!$A$34:$A$777,$A354,СВЦЭМ!$B$33:$B$776,J$331)+'СЕТ СН'!$F$13</f>
        <v>0</v>
      </c>
      <c r="K354" s="36">
        <f>SUMIFS(СВЦЭМ!$J$34:$J$777,СВЦЭМ!$A$34:$A$777,$A354,СВЦЭМ!$B$33:$B$776,K$331)+'СЕТ СН'!$F$13</f>
        <v>0</v>
      </c>
      <c r="L354" s="36">
        <f>SUMIFS(СВЦЭМ!$J$34:$J$777,СВЦЭМ!$A$34:$A$777,$A354,СВЦЭМ!$B$33:$B$776,L$331)+'СЕТ СН'!$F$13</f>
        <v>0</v>
      </c>
      <c r="M354" s="36">
        <f>SUMIFS(СВЦЭМ!$J$34:$J$777,СВЦЭМ!$A$34:$A$777,$A354,СВЦЭМ!$B$33:$B$776,M$331)+'СЕТ СН'!$F$13</f>
        <v>0</v>
      </c>
      <c r="N354" s="36">
        <f>SUMIFS(СВЦЭМ!$J$34:$J$777,СВЦЭМ!$A$34:$A$777,$A354,СВЦЭМ!$B$33:$B$776,N$331)+'СЕТ СН'!$F$13</f>
        <v>0</v>
      </c>
      <c r="O354" s="36">
        <f>SUMIFS(СВЦЭМ!$J$34:$J$777,СВЦЭМ!$A$34:$A$777,$A354,СВЦЭМ!$B$33:$B$776,O$331)+'СЕТ СН'!$F$13</f>
        <v>0</v>
      </c>
      <c r="P354" s="36">
        <f>SUMIFS(СВЦЭМ!$J$34:$J$777,СВЦЭМ!$A$34:$A$777,$A354,СВЦЭМ!$B$33:$B$776,P$331)+'СЕТ СН'!$F$13</f>
        <v>0</v>
      </c>
      <c r="Q354" s="36">
        <f>SUMIFS(СВЦЭМ!$J$34:$J$777,СВЦЭМ!$A$34:$A$777,$A354,СВЦЭМ!$B$33:$B$776,Q$331)+'СЕТ СН'!$F$13</f>
        <v>0</v>
      </c>
      <c r="R354" s="36">
        <f>SUMIFS(СВЦЭМ!$J$34:$J$777,СВЦЭМ!$A$34:$A$777,$A354,СВЦЭМ!$B$33:$B$776,R$331)+'СЕТ СН'!$F$13</f>
        <v>0</v>
      </c>
      <c r="S354" s="36">
        <f>SUMIFS(СВЦЭМ!$J$34:$J$777,СВЦЭМ!$A$34:$A$777,$A354,СВЦЭМ!$B$33:$B$776,S$331)+'СЕТ СН'!$F$13</f>
        <v>0</v>
      </c>
      <c r="T354" s="36">
        <f>SUMIFS(СВЦЭМ!$J$34:$J$777,СВЦЭМ!$A$34:$A$777,$A354,СВЦЭМ!$B$33:$B$776,T$331)+'СЕТ СН'!$F$13</f>
        <v>0</v>
      </c>
      <c r="U354" s="36">
        <f>SUMIFS(СВЦЭМ!$J$34:$J$777,СВЦЭМ!$A$34:$A$777,$A354,СВЦЭМ!$B$33:$B$776,U$331)+'СЕТ СН'!$F$13</f>
        <v>0</v>
      </c>
      <c r="V354" s="36">
        <f>SUMIFS(СВЦЭМ!$J$34:$J$777,СВЦЭМ!$A$34:$A$777,$A354,СВЦЭМ!$B$33:$B$776,V$331)+'СЕТ СН'!$F$13</f>
        <v>0</v>
      </c>
      <c r="W354" s="36">
        <f>SUMIFS(СВЦЭМ!$J$34:$J$777,СВЦЭМ!$A$34:$A$777,$A354,СВЦЭМ!$B$33:$B$776,W$331)+'СЕТ СН'!$F$13</f>
        <v>0</v>
      </c>
      <c r="X354" s="36">
        <f>SUMIFS(СВЦЭМ!$J$34:$J$777,СВЦЭМ!$A$34:$A$777,$A354,СВЦЭМ!$B$33:$B$776,X$331)+'СЕТ СН'!$F$13</f>
        <v>0</v>
      </c>
      <c r="Y354" s="36">
        <f>SUMIFS(СВЦЭМ!$J$34:$J$777,СВЦЭМ!$A$34:$A$777,$A354,СВЦЭМ!$B$33:$B$776,Y$331)+'СЕТ СН'!$F$13</f>
        <v>0</v>
      </c>
    </row>
    <row r="355" spans="1:27" ht="15.75" hidden="1" x14ac:dyDescent="0.2">
      <c r="A355" s="35">
        <f t="shared" si="9"/>
        <v>43548</v>
      </c>
      <c r="B355" s="36">
        <f>SUMIFS(СВЦЭМ!$J$34:$J$777,СВЦЭМ!$A$34:$A$777,$A355,СВЦЭМ!$B$33:$B$776,B$331)+'СЕТ СН'!$F$13</f>
        <v>0</v>
      </c>
      <c r="C355" s="36">
        <f>SUMIFS(СВЦЭМ!$J$34:$J$777,СВЦЭМ!$A$34:$A$777,$A355,СВЦЭМ!$B$33:$B$776,C$331)+'СЕТ СН'!$F$13</f>
        <v>0</v>
      </c>
      <c r="D355" s="36">
        <f>SUMIFS(СВЦЭМ!$J$34:$J$777,СВЦЭМ!$A$34:$A$777,$A355,СВЦЭМ!$B$33:$B$776,D$331)+'СЕТ СН'!$F$13</f>
        <v>0</v>
      </c>
      <c r="E355" s="36">
        <f>SUMIFS(СВЦЭМ!$J$34:$J$777,СВЦЭМ!$A$34:$A$777,$A355,СВЦЭМ!$B$33:$B$776,E$331)+'СЕТ СН'!$F$13</f>
        <v>0</v>
      </c>
      <c r="F355" s="36">
        <f>SUMIFS(СВЦЭМ!$J$34:$J$777,СВЦЭМ!$A$34:$A$777,$A355,СВЦЭМ!$B$33:$B$776,F$331)+'СЕТ СН'!$F$13</f>
        <v>0</v>
      </c>
      <c r="G355" s="36">
        <f>SUMIFS(СВЦЭМ!$J$34:$J$777,СВЦЭМ!$A$34:$A$777,$A355,СВЦЭМ!$B$33:$B$776,G$331)+'СЕТ СН'!$F$13</f>
        <v>0</v>
      </c>
      <c r="H355" s="36">
        <f>SUMIFS(СВЦЭМ!$J$34:$J$777,СВЦЭМ!$A$34:$A$777,$A355,СВЦЭМ!$B$33:$B$776,H$331)+'СЕТ СН'!$F$13</f>
        <v>0</v>
      </c>
      <c r="I355" s="36">
        <f>SUMIFS(СВЦЭМ!$J$34:$J$777,СВЦЭМ!$A$34:$A$777,$A355,СВЦЭМ!$B$33:$B$776,I$331)+'СЕТ СН'!$F$13</f>
        <v>0</v>
      </c>
      <c r="J355" s="36">
        <f>SUMIFS(СВЦЭМ!$J$34:$J$777,СВЦЭМ!$A$34:$A$777,$A355,СВЦЭМ!$B$33:$B$776,J$331)+'СЕТ СН'!$F$13</f>
        <v>0</v>
      </c>
      <c r="K355" s="36">
        <f>SUMIFS(СВЦЭМ!$J$34:$J$777,СВЦЭМ!$A$34:$A$777,$A355,СВЦЭМ!$B$33:$B$776,K$331)+'СЕТ СН'!$F$13</f>
        <v>0</v>
      </c>
      <c r="L355" s="36">
        <f>SUMIFS(СВЦЭМ!$J$34:$J$777,СВЦЭМ!$A$34:$A$777,$A355,СВЦЭМ!$B$33:$B$776,L$331)+'СЕТ СН'!$F$13</f>
        <v>0</v>
      </c>
      <c r="M355" s="36">
        <f>SUMIFS(СВЦЭМ!$J$34:$J$777,СВЦЭМ!$A$34:$A$777,$A355,СВЦЭМ!$B$33:$B$776,M$331)+'СЕТ СН'!$F$13</f>
        <v>0</v>
      </c>
      <c r="N355" s="36">
        <f>SUMIFS(СВЦЭМ!$J$34:$J$777,СВЦЭМ!$A$34:$A$777,$A355,СВЦЭМ!$B$33:$B$776,N$331)+'СЕТ СН'!$F$13</f>
        <v>0</v>
      </c>
      <c r="O355" s="36">
        <f>SUMIFS(СВЦЭМ!$J$34:$J$777,СВЦЭМ!$A$34:$A$777,$A355,СВЦЭМ!$B$33:$B$776,O$331)+'СЕТ СН'!$F$13</f>
        <v>0</v>
      </c>
      <c r="P355" s="36">
        <f>SUMIFS(СВЦЭМ!$J$34:$J$777,СВЦЭМ!$A$34:$A$777,$A355,СВЦЭМ!$B$33:$B$776,P$331)+'СЕТ СН'!$F$13</f>
        <v>0</v>
      </c>
      <c r="Q355" s="36">
        <f>SUMIFS(СВЦЭМ!$J$34:$J$777,СВЦЭМ!$A$34:$A$777,$A355,СВЦЭМ!$B$33:$B$776,Q$331)+'СЕТ СН'!$F$13</f>
        <v>0</v>
      </c>
      <c r="R355" s="36">
        <f>SUMIFS(СВЦЭМ!$J$34:$J$777,СВЦЭМ!$A$34:$A$777,$A355,СВЦЭМ!$B$33:$B$776,R$331)+'СЕТ СН'!$F$13</f>
        <v>0</v>
      </c>
      <c r="S355" s="36">
        <f>SUMIFS(СВЦЭМ!$J$34:$J$777,СВЦЭМ!$A$34:$A$777,$A355,СВЦЭМ!$B$33:$B$776,S$331)+'СЕТ СН'!$F$13</f>
        <v>0</v>
      </c>
      <c r="T355" s="36">
        <f>SUMIFS(СВЦЭМ!$J$34:$J$777,СВЦЭМ!$A$34:$A$777,$A355,СВЦЭМ!$B$33:$B$776,T$331)+'СЕТ СН'!$F$13</f>
        <v>0</v>
      </c>
      <c r="U355" s="36">
        <f>SUMIFS(СВЦЭМ!$J$34:$J$777,СВЦЭМ!$A$34:$A$777,$A355,СВЦЭМ!$B$33:$B$776,U$331)+'СЕТ СН'!$F$13</f>
        <v>0</v>
      </c>
      <c r="V355" s="36">
        <f>SUMIFS(СВЦЭМ!$J$34:$J$777,СВЦЭМ!$A$34:$A$777,$A355,СВЦЭМ!$B$33:$B$776,V$331)+'СЕТ СН'!$F$13</f>
        <v>0</v>
      </c>
      <c r="W355" s="36">
        <f>SUMIFS(СВЦЭМ!$J$34:$J$777,СВЦЭМ!$A$34:$A$777,$A355,СВЦЭМ!$B$33:$B$776,W$331)+'СЕТ СН'!$F$13</f>
        <v>0</v>
      </c>
      <c r="X355" s="36">
        <f>SUMIFS(СВЦЭМ!$J$34:$J$777,СВЦЭМ!$A$34:$A$777,$A355,СВЦЭМ!$B$33:$B$776,X$331)+'СЕТ СН'!$F$13</f>
        <v>0</v>
      </c>
      <c r="Y355" s="36">
        <f>SUMIFS(СВЦЭМ!$J$34:$J$777,СВЦЭМ!$A$34:$A$777,$A355,СВЦЭМ!$B$33:$B$776,Y$331)+'СЕТ СН'!$F$13</f>
        <v>0</v>
      </c>
    </row>
    <row r="356" spans="1:27" ht="15.75" hidden="1" x14ac:dyDescent="0.2">
      <c r="A356" s="35">
        <f t="shared" si="9"/>
        <v>43549</v>
      </c>
      <c r="B356" s="36">
        <f>SUMIFS(СВЦЭМ!$J$34:$J$777,СВЦЭМ!$A$34:$A$777,$A356,СВЦЭМ!$B$33:$B$776,B$331)+'СЕТ СН'!$F$13</f>
        <v>0</v>
      </c>
      <c r="C356" s="36">
        <f>SUMIFS(СВЦЭМ!$J$34:$J$777,СВЦЭМ!$A$34:$A$777,$A356,СВЦЭМ!$B$33:$B$776,C$331)+'СЕТ СН'!$F$13</f>
        <v>0</v>
      </c>
      <c r="D356" s="36">
        <f>SUMIFS(СВЦЭМ!$J$34:$J$777,СВЦЭМ!$A$34:$A$777,$A356,СВЦЭМ!$B$33:$B$776,D$331)+'СЕТ СН'!$F$13</f>
        <v>0</v>
      </c>
      <c r="E356" s="36">
        <f>SUMIFS(СВЦЭМ!$J$34:$J$777,СВЦЭМ!$A$34:$A$777,$A356,СВЦЭМ!$B$33:$B$776,E$331)+'СЕТ СН'!$F$13</f>
        <v>0</v>
      </c>
      <c r="F356" s="36">
        <f>SUMIFS(СВЦЭМ!$J$34:$J$777,СВЦЭМ!$A$34:$A$777,$A356,СВЦЭМ!$B$33:$B$776,F$331)+'СЕТ СН'!$F$13</f>
        <v>0</v>
      </c>
      <c r="G356" s="36">
        <f>SUMIFS(СВЦЭМ!$J$34:$J$777,СВЦЭМ!$A$34:$A$777,$A356,СВЦЭМ!$B$33:$B$776,G$331)+'СЕТ СН'!$F$13</f>
        <v>0</v>
      </c>
      <c r="H356" s="36">
        <f>SUMIFS(СВЦЭМ!$J$34:$J$777,СВЦЭМ!$A$34:$A$777,$A356,СВЦЭМ!$B$33:$B$776,H$331)+'СЕТ СН'!$F$13</f>
        <v>0</v>
      </c>
      <c r="I356" s="36">
        <f>SUMIFS(СВЦЭМ!$J$34:$J$777,СВЦЭМ!$A$34:$A$777,$A356,СВЦЭМ!$B$33:$B$776,I$331)+'СЕТ СН'!$F$13</f>
        <v>0</v>
      </c>
      <c r="J356" s="36">
        <f>SUMIFS(СВЦЭМ!$J$34:$J$777,СВЦЭМ!$A$34:$A$777,$A356,СВЦЭМ!$B$33:$B$776,J$331)+'СЕТ СН'!$F$13</f>
        <v>0</v>
      </c>
      <c r="K356" s="36">
        <f>SUMIFS(СВЦЭМ!$J$34:$J$777,СВЦЭМ!$A$34:$A$777,$A356,СВЦЭМ!$B$33:$B$776,K$331)+'СЕТ СН'!$F$13</f>
        <v>0</v>
      </c>
      <c r="L356" s="36">
        <f>SUMIFS(СВЦЭМ!$J$34:$J$777,СВЦЭМ!$A$34:$A$777,$A356,СВЦЭМ!$B$33:$B$776,L$331)+'СЕТ СН'!$F$13</f>
        <v>0</v>
      </c>
      <c r="M356" s="36">
        <f>SUMIFS(СВЦЭМ!$J$34:$J$777,СВЦЭМ!$A$34:$A$777,$A356,СВЦЭМ!$B$33:$B$776,M$331)+'СЕТ СН'!$F$13</f>
        <v>0</v>
      </c>
      <c r="N356" s="36">
        <f>SUMIFS(СВЦЭМ!$J$34:$J$777,СВЦЭМ!$A$34:$A$777,$A356,СВЦЭМ!$B$33:$B$776,N$331)+'СЕТ СН'!$F$13</f>
        <v>0</v>
      </c>
      <c r="O356" s="36">
        <f>SUMIFS(СВЦЭМ!$J$34:$J$777,СВЦЭМ!$A$34:$A$777,$A356,СВЦЭМ!$B$33:$B$776,O$331)+'СЕТ СН'!$F$13</f>
        <v>0</v>
      </c>
      <c r="P356" s="36">
        <f>SUMIFS(СВЦЭМ!$J$34:$J$777,СВЦЭМ!$A$34:$A$777,$A356,СВЦЭМ!$B$33:$B$776,P$331)+'СЕТ СН'!$F$13</f>
        <v>0</v>
      </c>
      <c r="Q356" s="36">
        <f>SUMIFS(СВЦЭМ!$J$34:$J$777,СВЦЭМ!$A$34:$A$777,$A356,СВЦЭМ!$B$33:$B$776,Q$331)+'СЕТ СН'!$F$13</f>
        <v>0</v>
      </c>
      <c r="R356" s="36">
        <f>SUMIFS(СВЦЭМ!$J$34:$J$777,СВЦЭМ!$A$34:$A$777,$A356,СВЦЭМ!$B$33:$B$776,R$331)+'СЕТ СН'!$F$13</f>
        <v>0</v>
      </c>
      <c r="S356" s="36">
        <f>SUMIFS(СВЦЭМ!$J$34:$J$777,СВЦЭМ!$A$34:$A$777,$A356,СВЦЭМ!$B$33:$B$776,S$331)+'СЕТ СН'!$F$13</f>
        <v>0</v>
      </c>
      <c r="T356" s="36">
        <f>SUMIFS(СВЦЭМ!$J$34:$J$777,СВЦЭМ!$A$34:$A$777,$A356,СВЦЭМ!$B$33:$B$776,T$331)+'СЕТ СН'!$F$13</f>
        <v>0</v>
      </c>
      <c r="U356" s="36">
        <f>SUMIFS(СВЦЭМ!$J$34:$J$777,СВЦЭМ!$A$34:$A$777,$A356,СВЦЭМ!$B$33:$B$776,U$331)+'СЕТ СН'!$F$13</f>
        <v>0</v>
      </c>
      <c r="V356" s="36">
        <f>SUMIFS(СВЦЭМ!$J$34:$J$777,СВЦЭМ!$A$34:$A$777,$A356,СВЦЭМ!$B$33:$B$776,V$331)+'СЕТ СН'!$F$13</f>
        <v>0</v>
      </c>
      <c r="W356" s="36">
        <f>SUMIFS(СВЦЭМ!$J$34:$J$777,СВЦЭМ!$A$34:$A$777,$A356,СВЦЭМ!$B$33:$B$776,W$331)+'СЕТ СН'!$F$13</f>
        <v>0</v>
      </c>
      <c r="X356" s="36">
        <f>SUMIFS(СВЦЭМ!$J$34:$J$777,СВЦЭМ!$A$34:$A$777,$A356,СВЦЭМ!$B$33:$B$776,X$331)+'СЕТ СН'!$F$13</f>
        <v>0</v>
      </c>
      <c r="Y356" s="36">
        <f>SUMIFS(СВЦЭМ!$J$34:$J$777,СВЦЭМ!$A$34:$A$777,$A356,СВЦЭМ!$B$33:$B$776,Y$331)+'СЕТ СН'!$F$13</f>
        <v>0</v>
      </c>
    </row>
    <row r="357" spans="1:27" ht="15.75" hidden="1" x14ac:dyDescent="0.2">
      <c r="A357" s="35">
        <f t="shared" si="9"/>
        <v>43550</v>
      </c>
      <c r="B357" s="36">
        <f>SUMIFS(СВЦЭМ!$J$34:$J$777,СВЦЭМ!$A$34:$A$777,$A357,СВЦЭМ!$B$33:$B$776,B$331)+'СЕТ СН'!$F$13</f>
        <v>0</v>
      </c>
      <c r="C357" s="36">
        <f>SUMIFS(СВЦЭМ!$J$34:$J$777,СВЦЭМ!$A$34:$A$777,$A357,СВЦЭМ!$B$33:$B$776,C$331)+'СЕТ СН'!$F$13</f>
        <v>0</v>
      </c>
      <c r="D357" s="36">
        <f>SUMIFS(СВЦЭМ!$J$34:$J$777,СВЦЭМ!$A$34:$A$777,$A357,СВЦЭМ!$B$33:$B$776,D$331)+'СЕТ СН'!$F$13</f>
        <v>0</v>
      </c>
      <c r="E357" s="36">
        <f>SUMIFS(СВЦЭМ!$J$34:$J$777,СВЦЭМ!$A$34:$A$777,$A357,СВЦЭМ!$B$33:$B$776,E$331)+'СЕТ СН'!$F$13</f>
        <v>0</v>
      </c>
      <c r="F357" s="36">
        <f>SUMIFS(СВЦЭМ!$J$34:$J$777,СВЦЭМ!$A$34:$A$777,$A357,СВЦЭМ!$B$33:$B$776,F$331)+'СЕТ СН'!$F$13</f>
        <v>0</v>
      </c>
      <c r="G357" s="36">
        <f>SUMIFS(СВЦЭМ!$J$34:$J$777,СВЦЭМ!$A$34:$A$777,$A357,СВЦЭМ!$B$33:$B$776,G$331)+'СЕТ СН'!$F$13</f>
        <v>0</v>
      </c>
      <c r="H357" s="36">
        <f>SUMIFS(СВЦЭМ!$J$34:$J$777,СВЦЭМ!$A$34:$A$777,$A357,СВЦЭМ!$B$33:$B$776,H$331)+'СЕТ СН'!$F$13</f>
        <v>0</v>
      </c>
      <c r="I357" s="36">
        <f>SUMIFS(СВЦЭМ!$J$34:$J$777,СВЦЭМ!$A$34:$A$777,$A357,СВЦЭМ!$B$33:$B$776,I$331)+'СЕТ СН'!$F$13</f>
        <v>0</v>
      </c>
      <c r="J357" s="36">
        <f>SUMIFS(СВЦЭМ!$J$34:$J$777,СВЦЭМ!$A$34:$A$777,$A357,СВЦЭМ!$B$33:$B$776,J$331)+'СЕТ СН'!$F$13</f>
        <v>0</v>
      </c>
      <c r="K357" s="36">
        <f>SUMIFS(СВЦЭМ!$J$34:$J$777,СВЦЭМ!$A$34:$A$777,$A357,СВЦЭМ!$B$33:$B$776,K$331)+'СЕТ СН'!$F$13</f>
        <v>0</v>
      </c>
      <c r="L357" s="36">
        <f>SUMIFS(СВЦЭМ!$J$34:$J$777,СВЦЭМ!$A$34:$A$777,$A357,СВЦЭМ!$B$33:$B$776,L$331)+'СЕТ СН'!$F$13</f>
        <v>0</v>
      </c>
      <c r="M357" s="36">
        <f>SUMIFS(СВЦЭМ!$J$34:$J$777,СВЦЭМ!$A$34:$A$777,$A357,СВЦЭМ!$B$33:$B$776,M$331)+'СЕТ СН'!$F$13</f>
        <v>0</v>
      </c>
      <c r="N357" s="36">
        <f>SUMIFS(СВЦЭМ!$J$34:$J$777,СВЦЭМ!$A$34:$A$777,$A357,СВЦЭМ!$B$33:$B$776,N$331)+'СЕТ СН'!$F$13</f>
        <v>0</v>
      </c>
      <c r="O357" s="36">
        <f>SUMIFS(СВЦЭМ!$J$34:$J$777,СВЦЭМ!$A$34:$A$777,$A357,СВЦЭМ!$B$33:$B$776,O$331)+'СЕТ СН'!$F$13</f>
        <v>0</v>
      </c>
      <c r="P357" s="36">
        <f>SUMIFS(СВЦЭМ!$J$34:$J$777,СВЦЭМ!$A$34:$A$777,$A357,СВЦЭМ!$B$33:$B$776,P$331)+'СЕТ СН'!$F$13</f>
        <v>0</v>
      </c>
      <c r="Q357" s="36">
        <f>SUMIFS(СВЦЭМ!$J$34:$J$777,СВЦЭМ!$A$34:$A$777,$A357,СВЦЭМ!$B$33:$B$776,Q$331)+'СЕТ СН'!$F$13</f>
        <v>0</v>
      </c>
      <c r="R357" s="36">
        <f>SUMIFS(СВЦЭМ!$J$34:$J$777,СВЦЭМ!$A$34:$A$777,$A357,СВЦЭМ!$B$33:$B$776,R$331)+'СЕТ СН'!$F$13</f>
        <v>0</v>
      </c>
      <c r="S357" s="36">
        <f>SUMIFS(СВЦЭМ!$J$34:$J$777,СВЦЭМ!$A$34:$A$777,$A357,СВЦЭМ!$B$33:$B$776,S$331)+'СЕТ СН'!$F$13</f>
        <v>0</v>
      </c>
      <c r="T357" s="36">
        <f>SUMIFS(СВЦЭМ!$J$34:$J$777,СВЦЭМ!$A$34:$A$777,$A357,СВЦЭМ!$B$33:$B$776,T$331)+'СЕТ СН'!$F$13</f>
        <v>0</v>
      </c>
      <c r="U357" s="36">
        <f>SUMIFS(СВЦЭМ!$J$34:$J$777,СВЦЭМ!$A$34:$A$777,$A357,СВЦЭМ!$B$33:$B$776,U$331)+'СЕТ СН'!$F$13</f>
        <v>0</v>
      </c>
      <c r="V357" s="36">
        <f>SUMIFS(СВЦЭМ!$J$34:$J$777,СВЦЭМ!$A$34:$A$777,$A357,СВЦЭМ!$B$33:$B$776,V$331)+'СЕТ СН'!$F$13</f>
        <v>0</v>
      </c>
      <c r="W357" s="36">
        <f>SUMIFS(СВЦЭМ!$J$34:$J$777,СВЦЭМ!$A$34:$A$777,$A357,СВЦЭМ!$B$33:$B$776,W$331)+'СЕТ СН'!$F$13</f>
        <v>0</v>
      </c>
      <c r="X357" s="36">
        <f>SUMIFS(СВЦЭМ!$J$34:$J$777,СВЦЭМ!$A$34:$A$777,$A357,СВЦЭМ!$B$33:$B$776,X$331)+'СЕТ СН'!$F$13</f>
        <v>0</v>
      </c>
      <c r="Y357" s="36">
        <f>SUMIFS(СВЦЭМ!$J$34:$J$777,СВЦЭМ!$A$34:$A$777,$A357,СВЦЭМ!$B$33:$B$776,Y$331)+'СЕТ СН'!$F$13</f>
        <v>0</v>
      </c>
    </row>
    <row r="358" spans="1:27" ht="15.75" hidden="1" x14ac:dyDescent="0.2">
      <c r="A358" s="35">
        <f t="shared" si="9"/>
        <v>43551</v>
      </c>
      <c r="B358" s="36">
        <f>SUMIFS(СВЦЭМ!$J$34:$J$777,СВЦЭМ!$A$34:$A$777,$A358,СВЦЭМ!$B$33:$B$776,B$331)+'СЕТ СН'!$F$13</f>
        <v>0</v>
      </c>
      <c r="C358" s="36">
        <f>SUMIFS(СВЦЭМ!$J$34:$J$777,СВЦЭМ!$A$34:$A$777,$A358,СВЦЭМ!$B$33:$B$776,C$331)+'СЕТ СН'!$F$13</f>
        <v>0</v>
      </c>
      <c r="D358" s="36">
        <f>SUMIFS(СВЦЭМ!$J$34:$J$777,СВЦЭМ!$A$34:$A$777,$A358,СВЦЭМ!$B$33:$B$776,D$331)+'СЕТ СН'!$F$13</f>
        <v>0</v>
      </c>
      <c r="E358" s="36">
        <f>SUMIFS(СВЦЭМ!$J$34:$J$777,СВЦЭМ!$A$34:$A$777,$A358,СВЦЭМ!$B$33:$B$776,E$331)+'СЕТ СН'!$F$13</f>
        <v>0</v>
      </c>
      <c r="F358" s="36">
        <f>SUMIFS(СВЦЭМ!$J$34:$J$777,СВЦЭМ!$A$34:$A$777,$A358,СВЦЭМ!$B$33:$B$776,F$331)+'СЕТ СН'!$F$13</f>
        <v>0</v>
      </c>
      <c r="G358" s="36">
        <f>SUMIFS(СВЦЭМ!$J$34:$J$777,СВЦЭМ!$A$34:$A$777,$A358,СВЦЭМ!$B$33:$B$776,G$331)+'СЕТ СН'!$F$13</f>
        <v>0</v>
      </c>
      <c r="H358" s="36">
        <f>SUMIFS(СВЦЭМ!$J$34:$J$777,СВЦЭМ!$A$34:$A$777,$A358,СВЦЭМ!$B$33:$B$776,H$331)+'СЕТ СН'!$F$13</f>
        <v>0</v>
      </c>
      <c r="I358" s="36">
        <f>SUMIFS(СВЦЭМ!$J$34:$J$777,СВЦЭМ!$A$34:$A$777,$A358,СВЦЭМ!$B$33:$B$776,I$331)+'СЕТ СН'!$F$13</f>
        <v>0</v>
      </c>
      <c r="J358" s="36">
        <f>SUMIFS(СВЦЭМ!$J$34:$J$777,СВЦЭМ!$A$34:$A$777,$A358,СВЦЭМ!$B$33:$B$776,J$331)+'СЕТ СН'!$F$13</f>
        <v>0</v>
      </c>
      <c r="K358" s="36">
        <f>SUMIFS(СВЦЭМ!$J$34:$J$777,СВЦЭМ!$A$34:$A$777,$A358,СВЦЭМ!$B$33:$B$776,K$331)+'СЕТ СН'!$F$13</f>
        <v>0</v>
      </c>
      <c r="L358" s="36">
        <f>SUMIFS(СВЦЭМ!$J$34:$J$777,СВЦЭМ!$A$34:$A$777,$A358,СВЦЭМ!$B$33:$B$776,L$331)+'СЕТ СН'!$F$13</f>
        <v>0</v>
      </c>
      <c r="M358" s="36">
        <f>SUMIFS(СВЦЭМ!$J$34:$J$777,СВЦЭМ!$A$34:$A$777,$A358,СВЦЭМ!$B$33:$B$776,M$331)+'СЕТ СН'!$F$13</f>
        <v>0</v>
      </c>
      <c r="N358" s="36">
        <f>SUMIFS(СВЦЭМ!$J$34:$J$777,СВЦЭМ!$A$34:$A$777,$A358,СВЦЭМ!$B$33:$B$776,N$331)+'СЕТ СН'!$F$13</f>
        <v>0</v>
      </c>
      <c r="O358" s="36">
        <f>SUMIFS(СВЦЭМ!$J$34:$J$777,СВЦЭМ!$A$34:$A$777,$A358,СВЦЭМ!$B$33:$B$776,O$331)+'СЕТ СН'!$F$13</f>
        <v>0</v>
      </c>
      <c r="P358" s="36">
        <f>SUMIFS(СВЦЭМ!$J$34:$J$777,СВЦЭМ!$A$34:$A$777,$A358,СВЦЭМ!$B$33:$B$776,P$331)+'СЕТ СН'!$F$13</f>
        <v>0</v>
      </c>
      <c r="Q358" s="36">
        <f>SUMIFS(СВЦЭМ!$J$34:$J$777,СВЦЭМ!$A$34:$A$777,$A358,СВЦЭМ!$B$33:$B$776,Q$331)+'СЕТ СН'!$F$13</f>
        <v>0</v>
      </c>
      <c r="R358" s="36">
        <f>SUMIFS(СВЦЭМ!$J$34:$J$777,СВЦЭМ!$A$34:$A$777,$A358,СВЦЭМ!$B$33:$B$776,R$331)+'СЕТ СН'!$F$13</f>
        <v>0</v>
      </c>
      <c r="S358" s="36">
        <f>SUMIFS(СВЦЭМ!$J$34:$J$777,СВЦЭМ!$A$34:$A$777,$A358,СВЦЭМ!$B$33:$B$776,S$331)+'СЕТ СН'!$F$13</f>
        <v>0</v>
      </c>
      <c r="T358" s="36">
        <f>SUMIFS(СВЦЭМ!$J$34:$J$777,СВЦЭМ!$A$34:$A$777,$A358,СВЦЭМ!$B$33:$B$776,T$331)+'СЕТ СН'!$F$13</f>
        <v>0</v>
      </c>
      <c r="U358" s="36">
        <f>SUMIFS(СВЦЭМ!$J$34:$J$777,СВЦЭМ!$A$34:$A$777,$A358,СВЦЭМ!$B$33:$B$776,U$331)+'СЕТ СН'!$F$13</f>
        <v>0</v>
      </c>
      <c r="V358" s="36">
        <f>SUMIFS(СВЦЭМ!$J$34:$J$777,СВЦЭМ!$A$34:$A$777,$A358,СВЦЭМ!$B$33:$B$776,V$331)+'СЕТ СН'!$F$13</f>
        <v>0</v>
      </c>
      <c r="W358" s="36">
        <f>SUMIFS(СВЦЭМ!$J$34:$J$777,СВЦЭМ!$A$34:$A$777,$A358,СВЦЭМ!$B$33:$B$776,W$331)+'СЕТ СН'!$F$13</f>
        <v>0</v>
      </c>
      <c r="X358" s="36">
        <f>SUMIFS(СВЦЭМ!$J$34:$J$777,СВЦЭМ!$A$34:$A$777,$A358,СВЦЭМ!$B$33:$B$776,X$331)+'СЕТ СН'!$F$13</f>
        <v>0</v>
      </c>
      <c r="Y358" s="36">
        <f>SUMIFS(СВЦЭМ!$J$34:$J$777,СВЦЭМ!$A$34:$A$777,$A358,СВЦЭМ!$B$33:$B$776,Y$331)+'СЕТ СН'!$F$13</f>
        <v>0</v>
      </c>
    </row>
    <row r="359" spans="1:27" ht="15.75" hidden="1" x14ac:dyDescent="0.2">
      <c r="A359" s="35">
        <f t="shared" si="9"/>
        <v>43552</v>
      </c>
      <c r="B359" s="36">
        <f>SUMIFS(СВЦЭМ!$J$34:$J$777,СВЦЭМ!$A$34:$A$777,$A359,СВЦЭМ!$B$33:$B$776,B$331)+'СЕТ СН'!$F$13</f>
        <v>0</v>
      </c>
      <c r="C359" s="36">
        <f>SUMIFS(СВЦЭМ!$J$34:$J$777,СВЦЭМ!$A$34:$A$777,$A359,СВЦЭМ!$B$33:$B$776,C$331)+'СЕТ СН'!$F$13</f>
        <v>0</v>
      </c>
      <c r="D359" s="36">
        <f>SUMIFS(СВЦЭМ!$J$34:$J$777,СВЦЭМ!$A$34:$A$777,$A359,СВЦЭМ!$B$33:$B$776,D$331)+'СЕТ СН'!$F$13</f>
        <v>0</v>
      </c>
      <c r="E359" s="36">
        <f>SUMIFS(СВЦЭМ!$J$34:$J$777,СВЦЭМ!$A$34:$A$777,$A359,СВЦЭМ!$B$33:$B$776,E$331)+'СЕТ СН'!$F$13</f>
        <v>0</v>
      </c>
      <c r="F359" s="36">
        <f>SUMIFS(СВЦЭМ!$J$34:$J$777,СВЦЭМ!$A$34:$A$777,$A359,СВЦЭМ!$B$33:$B$776,F$331)+'СЕТ СН'!$F$13</f>
        <v>0</v>
      </c>
      <c r="G359" s="36">
        <f>SUMIFS(СВЦЭМ!$J$34:$J$777,СВЦЭМ!$A$34:$A$777,$A359,СВЦЭМ!$B$33:$B$776,G$331)+'СЕТ СН'!$F$13</f>
        <v>0</v>
      </c>
      <c r="H359" s="36">
        <f>SUMIFS(СВЦЭМ!$J$34:$J$777,СВЦЭМ!$A$34:$A$777,$A359,СВЦЭМ!$B$33:$B$776,H$331)+'СЕТ СН'!$F$13</f>
        <v>0</v>
      </c>
      <c r="I359" s="36">
        <f>SUMIFS(СВЦЭМ!$J$34:$J$777,СВЦЭМ!$A$34:$A$777,$A359,СВЦЭМ!$B$33:$B$776,I$331)+'СЕТ СН'!$F$13</f>
        <v>0</v>
      </c>
      <c r="J359" s="36">
        <f>SUMIFS(СВЦЭМ!$J$34:$J$777,СВЦЭМ!$A$34:$A$777,$A359,СВЦЭМ!$B$33:$B$776,J$331)+'СЕТ СН'!$F$13</f>
        <v>0</v>
      </c>
      <c r="K359" s="36">
        <f>SUMIFS(СВЦЭМ!$J$34:$J$777,СВЦЭМ!$A$34:$A$777,$A359,СВЦЭМ!$B$33:$B$776,K$331)+'СЕТ СН'!$F$13</f>
        <v>0</v>
      </c>
      <c r="L359" s="36">
        <f>SUMIFS(СВЦЭМ!$J$34:$J$777,СВЦЭМ!$A$34:$A$777,$A359,СВЦЭМ!$B$33:$B$776,L$331)+'СЕТ СН'!$F$13</f>
        <v>0</v>
      </c>
      <c r="M359" s="36">
        <f>SUMIFS(СВЦЭМ!$J$34:$J$777,СВЦЭМ!$A$34:$A$777,$A359,СВЦЭМ!$B$33:$B$776,M$331)+'СЕТ СН'!$F$13</f>
        <v>0</v>
      </c>
      <c r="N359" s="36">
        <f>SUMIFS(СВЦЭМ!$J$34:$J$777,СВЦЭМ!$A$34:$A$777,$A359,СВЦЭМ!$B$33:$B$776,N$331)+'СЕТ СН'!$F$13</f>
        <v>0</v>
      </c>
      <c r="O359" s="36">
        <f>SUMIFS(СВЦЭМ!$J$34:$J$777,СВЦЭМ!$A$34:$A$777,$A359,СВЦЭМ!$B$33:$B$776,O$331)+'СЕТ СН'!$F$13</f>
        <v>0</v>
      </c>
      <c r="P359" s="36">
        <f>SUMIFS(СВЦЭМ!$J$34:$J$777,СВЦЭМ!$A$34:$A$777,$A359,СВЦЭМ!$B$33:$B$776,P$331)+'СЕТ СН'!$F$13</f>
        <v>0</v>
      </c>
      <c r="Q359" s="36">
        <f>SUMIFS(СВЦЭМ!$J$34:$J$777,СВЦЭМ!$A$34:$A$777,$A359,СВЦЭМ!$B$33:$B$776,Q$331)+'СЕТ СН'!$F$13</f>
        <v>0</v>
      </c>
      <c r="R359" s="36">
        <f>SUMIFS(СВЦЭМ!$J$34:$J$777,СВЦЭМ!$A$34:$A$777,$A359,СВЦЭМ!$B$33:$B$776,R$331)+'СЕТ СН'!$F$13</f>
        <v>0</v>
      </c>
      <c r="S359" s="36">
        <f>SUMIFS(СВЦЭМ!$J$34:$J$777,СВЦЭМ!$A$34:$A$777,$A359,СВЦЭМ!$B$33:$B$776,S$331)+'СЕТ СН'!$F$13</f>
        <v>0</v>
      </c>
      <c r="T359" s="36">
        <f>SUMIFS(СВЦЭМ!$J$34:$J$777,СВЦЭМ!$A$34:$A$777,$A359,СВЦЭМ!$B$33:$B$776,T$331)+'СЕТ СН'!$F$13</f>
        <v>0</v>
      </c>
      <c r="U359" s="36">
        <f>SUMIFS(СВЦЭМ!$J$34:$J$777,СВЦЭМ!$A$34:$A$777,$A359,СВЦЭМ!$B$33:$B$776,U$331)+'СЕТ СН'!$F$13</f>
        <v>0</v>
      </c>
      <c r="V359" s="36">
        <f>SUMIFS(СВЦЭМ!$J$34:$J$777,СВЦЭМ!$A$34:$A$777,$A359,СВЦЭМ!$B$33:$B$776,V$331)+'СЕТ СН'!$F$13</f>
        <v>0</v>
      </c>
      <c r="W359" s="36">
        <f>SUMIFS(СВЦЭМ!$J$34:$J$777,СВЦЭМ!$A$34:$A$777,$A359,СВЦЭМ!$B$33:$B$776,W$331)+'СЕТ СН'!$F$13</f>
        <v>0</v>
      </c>
      <c r="X359" s="36">
        <f>SUMIFS(СВЦЭМ!$J$34:$J$777,СВЦЭМ!$A$34:$A$777,$A359,СВЦЭМ!$B$33:$B$776,X$331)+'СЕТ СН'!$F$13</f>
        <v>0</v>
      </c>
      <c r="Y359" s="36">
        <f>SUMIFS(СВЦЭМ!$J$34:$J$777,СВЦЭМ!$A$34:$A$777,$A359,СВЦЭМ!$B$33:$B$776,Y$331)+'СЕТ СН'!$F$13</f>
        <v>0</v>
      </c>
    </row>
    <row r="360" spans="1:27" ht="15.75" hidden="1" x14ac:dyDescent="0.2">
      <c r="A360" s="35">
        <f t="shared" si="9"/>
        <v>43553</v>
      </c>
      <c r="B360" s="36">
        <f>SUMIFS(СВЦЭМ!$J$34:$J$777,СВЦЭМ!$A$34:$A$777,$A360,СВЦЭМ!$B$33:$B$776,B$331)+'СЕТ СН'!$F$13</f>
        <v>0</v>
      </c>
      <c r="C360" s="36">
        <f>SUMIFS(СВЦЭМ!$J$34:$J$777,СВЦЭМ!$A$34:$A$777,$A360,СВЦЭМ!$B$33:$B$776,C$331)+'СЕТ СН'!$F$13</f>
        <v>0</v>
      </c>
      <c r="D360" s="36">
        <f>SUMIFS(СВЦЭМ!$J$34:$J$777,СВЦЭМ!$A$34:$A$777,$A360,СВЦЭМ!$B$33:$B$776,D$331)+'СЕТ СН'!$F$13</f>
        <v>0</v>
      </c>
      <c r="E360" s="36">
        <f>SUMIFS(СВЦЭМ!$J$34:$J$777,СВЦЭМ!$A$34:$A$777,$A360,СВЦЭМ!$B$33:$B$776,E$331)+'СЕТ СН'!$F$13</f>
        <v>0</v>
      </c>
      <c r="F360" s="36">
        <f>SUMIFS(СВЦЭМ!$J$34:$J$777,СВЦЭМ!$A$34:$A$777,$A360,СВЦЭМ!$B$33:$B$776,F$331)+'СЕТ СН'!$F$13</f>
        <v>0</v>
      </c>
      <c r="G360" s="36">
        <f>SUMIFS(СВЦЭМ!$J$34:$J$777,СВЦЭМ!$A$34:$A$777,$A360,СВЦЭМ!$B$33:$B$776,G$331)+'СЕТ СН'!$F$13</f>
        <v>0</v>
      </c>
      <c r="H360" s="36">
        <f>SUMIFS(СВЦЭМ!$J$34:$J$777,СВЦЭМ!$A$34:$A$777,$A360,СВЦЭМ!$B$33:$B$776,H$331)+'СЕТ СН'!$F$13</f>
        <v>0</v>
      </c>
      <c r="I360" s="36">
        <f>SUMIFS(СВЦЭМ!$J$34:$J$777,СВЦЭМ!$A$34:$A$777,$A360,СВЦЭМ!$B$33:$B$776,I$331)+'СЕТ СН'!$F$13</f>
        <v>0</v>
      </c>
      <c r="J360" s="36">
        <f>SUMIFS(СВЦЭМ!$J$34:$J$777,СВЦЭМ!$A$34:$A$777,$A360,СВЦЭМ!$B$33:$B$776,J$331)+'СЕТ СН'!$F$13</f>
        <v>0</v>
      </c>
      <c r="K360" s="36">
        <f>SUMIFS(СВЦЭМ!$J$34:$J$777,СВЦЭМ!$A$34:$A$777,$A360,СВЦЭМ!$B$33:$B$776,K$331)+'СЕТ СН'!$F$13</f>
        <v>0</v>
      </c>
      <c r="L360" s="36">
        <f>SUMIFS(СВЦЭМ!$J$34:$J$777,СВЦЭМ!$A$34:$A$777,$A360,СВЦЭМ!$B$33:$B$776,L$331)+'СЕТ СН'!$F$13</f>
        <v>0</v>
      </c>
      <c r="M360" s="36">
        <f>SUMIFS(СВЦЭМ!$J$34:$J$777,СВЦЭМ!$A$34:$A$777,$A360,СВЦЭМ!$B$33:$B$776,M$331)+'СЕТ СН'!$F$13</f>
        <v>0</v>
      </c>
      <c r="N360" s="36">
        <f>SUMIFS(СВЦЭМ!$J$34:$J$777,СВЦЭМ!$A$34:$A$777,$A360,СВЦЭМ!$B$33:$B$776,N$331)+'СЕТ СН'!$F$13</f>
        <v>0</v>
      </c>
      <c r="O360" s="36">
        <f>SUMIFS(СВЦЭМ!$J$34:$J$777,СВЦЭМ!$A$34:$A$777,$A360,СВЦЭМ!$B$33:$B$776,O$331)+'СЕТ СН'!$F$13</f>
        <v>0</v>
      </c>
      <c r="P360" s="36">
        <f>SUMIFS(СВЦЭМ!$J$34:$J$777,СВЦЭМ!$A$34:$A$777,$A360,СВЦЭМ!$B$33:$B$776,P$331)+'СЕТ СН'!$F$13</f>
        <v>0</v>
      </c>
      <c r="Q360" s="36">
        <f>SUMIFS(СВЦЭМ!$J$34:$J$777,СВЦЭМ!$A$34:$A$777,$A360,СВЦЭМ!$B$33:$B$776,Q$331)+'СЕТ СН'!$F$13</f>
        <v>0</v>
      </c>
      <c r="R360" s="36">
        <f>SUMIFS(СВЦЭМ!$J$34:$J$777,СВЦЭМ!$A$34:$A$777,$A360,СВЦЭМ!$B$33:$B$776,R$331)+'СЕТ СН'!$F$13</f>
        <v>0</v>
      </c>
      <c r="S360" s="36">
        <f>SUMIFS(СВЦЭМ!$J$34:$J$777,СВЦЭМ!$A$34:$A$777,$A360,СВЦЭМ!$B$33:$B$776,S$331)+'СЕТ СН'!$F$13</f>
        <v>0</v>
      </c>
      <c r="T360" s="36">
        <f>SUMIFS(СВЦЭМ!$J$34:$J$777,СВЦЭМ!$A$34:$A$777,$A360,СВЦЭМ!$B$33:$B$776,T$331)+'СЕТ СН'!$F$13</f>
        <v>0</v>
      </c>
      <c r="U360" s="36">
        <f>SUMIFS(СВЦЭМ!$J$34:$J$777,СВЦЭМ!$A$34:$A$777,$A360,СВЦЭМ!$B$33:$B$776,U$331)+'СЕТ СН'!$F$13</f>
        <v>0</v>
      </c>
      <c r="V360" s="36">
        <f>SUMIFS(СВЦЭМ!$J$34:$J$777,СВЦЭМ!$A$34:$A$777,$A360,СВЦЭМ!$B$33:$B$776,V$331)+'СЕТ СН'!$F$13</f>
        <v>0</v>
      </c>
      <c r="W360" s="36">
        <f>SUMIFS(СВЦЭМ!$J$34:$J$777,СВЦЭМ!$A$34:$A$777,$A360,СВЦЭМ!$B$33:$B$776,W$331)+'СЕТ СН'!$F$13</f>
        <v>0</v>
      </c>
      <c r="X360" s="36">
        <f>SUMIFS(СВЦЭМ!$J$34:$J$777,СВЦЭМ!$A$34:$A$777,$A360,СВЦЭМ!$B$33:$B$776,X$331)+'СЕТ СН'!$F$13</f>
        <v>0</v>
      </c>
      <c r="Y360" s="36">
        <f>SUMIFS(СВЦЭМ!$J$34:$J$777,СВЦЭМ!$A$34:$A$777,$A360,СВЦЭМ!$B$33:$B$776,Y$331)+'СЕТ СН'!$F$13</f>
        <v>0</v>
      </c>
    </row>
    <row r="361" spans="1:27" ht="15.75" hidden="1" x14ac:dyDescent="0.2">
      <c r="A361" s="35">
        <f t="shared" si="9"/>
        <v>43554</v>
      </c>
      <c r="B361" s="36">
        <f>SUMIFS(СВЦЭМ!$J$34:$J$777,СВЦЭМ!$A$34:$A$777,$A361,СВЦЭМ!$B$33:$B$776,B$331)+'СЕТ СН'!$F$13</f>
        <v>0</v>
      </c>
      <c r="C361" s="36">
        <f>SUMIFS(СВЦЭМ!$J$34:$J$777,СВЦЭМ!$A$34:$A$777,$A361,СВЦЭМ!$B$33:$B$776,C$331)+'СЕТ СН'!$F$13</f>
        <v>0</v>
      </c>
      <c r="D361" s="36">
        <f>SUMIFS(СВЦЭМ!$J$34:$J$777,СВЦЭМ!$A$34:$A$777,$A361,СВЦЭМ!$B$33:$B$776,D$331)+'СЕТ СН'!$F$13</f>
        <v>0</v>
      </c>
      <c r="E361" s="36">
        <f>SUMIFS(СВЦЭМ!$J$34:$J$777,СВЦЭМ!$A$34:$A$777,$A361,СВЦЭМ!$B$33:$B$776,E$331)+'СЕТ СН'!$F$13</f>
        <v>0</v>
      </c>
      <c r="F361" s="36">
        <f>SUMIFS(СВЦЭМ!$J$34:$J$777,СВЦЭМ!$A$34:$A$777,$A361,СВЦЭМ!$B$33:$B$776,F$331)+'СЕТ СН'!$F$13</f>
        <v>0</v>
      </c>
      <c r="G361" s="36">
        <f>SUMIFS(СВЦЭМ!$J$34:$J$777,СВЦЭМ!$A$34:$A$777,$A361,СВЦЭМ!$B$33:$B$776,G$331)+'СЕТ СН'!$F$13</f>
        <v>0</v>
      </c>
      <c r="H361" s="36">
        <f>SUMIFS(СВЦЭМ!$J$34:$J$777,СВЦЭМ!$A$34:$A$777,$A361,СВЦЭМ!$B$33:$B$776,H$331)+'СЕТ СН'!$F$13</f>
        <v>0</v>
      </c>
      <c r="I361" s="36">
        <f>SUMIFS(СВЦЭМ!$J$34:$J$777,СВЦЭМ!$A$34:$A$777,$A361,СВЦЭМ!$B$33:$B$776,I$331)+'СЕТ СН'!$F$13</f>
        <v>0</v>
      </c>
      <c r="J361" s="36">
        <f>SUMIFS(СВЦЭМ!$J$34:$J$777,СВЦЭМ!$A$34:$A$777,$A361,СВЦЭМ!$B$33:$B$776,J$331)+'СЕТ СН'!$F$13</f>
        <v>0</v>
      </c>
      <c r="K361" s="36">
        <f>SUMIFS(СВЦЭМ!$J$34:$J$777,СВЦЭМ!$A$34:$A$777,$A361,СВЦЭМ!$B$33:$B$776,K$331)+'СЕТ СН'!$F$13</f>
        <v>0</v>
      </c>
      <c r="L361" s="36">
        <f>SUMIFS(СВЦЭМ!$J$34:$J$777,СВЦЭМ!$A$34:$A$777,$A361,СВЦЭМ!$B$33:$B$776,L$331)+'СЕТ СН'!$F$13</f>
        <v>0</v>
      </c>
      <c r="M361" s="36">
        <f>SUMIFS(СВЦЭМ!$J$34:$J$777,СВЦЭМ!$A$34:$A$777,$A361,СВЦЭМ!$B$33:$B$776,M$331)+'СЕТ СН'!$F$13</f>
        <v>0</v>
      </c>
      <c r="N361" s="36">
        <f>SUMIFS(СВЦЭМ!$J$34:$J$777,СВЦЭМ!$A$34:$A$777,$A361,СВЦЭМ!$B$33:$B$776,N$331)+'СЕТ СН'!$F$13</f>
        <v>0</v>
      </c>
      <c r="O361" s="36">
        <f>SUMIFS(СВЦЭМ!$J$34:$J$777,СВЦЭМ!$A$34:$A$777,$A361,СВЦЭМ!$B$33:$B$776,O$331)+'СЕТ СН'!$F$13</f>
        <v>0</v>
      </c>
      <c r="P361" s="36">
        <f>SUMIFS(СВЦЭМ!$J$34:$J$777,СВЦЭМ!$A$34:$A$777,$A361,СВЦЭМ!$B$33:$B$776,P$331)+'СЕТ СН'!$F$13</f>
        <v>0</v>
      </c>
      <c r="Q361" s="36">
        <f>SUMIFS(СВЦЭМ!$J$34:$J$777,СВЦЭМ!$A$34:$A$777,$A361,СВЦЭМ!$B$33:$B$776,Q$331)+'СЕТ СН'!$F$13</f>
        <v>0</v>
      </c>
      <c r="R361" s="36">
        <f>SUMIFS(СВЦЭМ!$J$34:$J$777,СВЦЭМ!$A$34:$A$777,$A361,СВЦЭМ!$B$33:$B$776,R$331)+'СЕТ СН'!$F$13</f>
        <v>0</v>
      </c>
      <c r="S361" s="36">
        <f>SUMIFS(СВЦЭМ!$J$34:$J$777,СВЦЭМ!$A$34:$A$777,$A361,СВЦЭМ!$B$33:$B$776,S$331)+'СЕТ СН'!$F$13</f>
        <v>0</v>
      </c>
      <c r="T361" s="36">
        <f>SUMIFS(СВЦЭМ!$J$34:$J$777,СВЦЭМ!$A$34:$A$777,$A361,СВЦЭМ!$B$33:$B$776,T$331)+'СЕТ СН'!$F$13</f>
        <v>0</v>
      </c>
      <c r="U361" s="36">
        <f>SUMIFS(СВЦЭМ!$J$34:$J$777,СВЦЭМ!$A$34:$A$777,$A361,СВЦЭМ!$B$33:$B$776,U$331)+'СЕТ СН'!$F$13</f>
        <v>0</v>
      </c>
      <c r="V361" s="36">
        <f>SUMIFS(СВЦЭМ!$J$34:$J$777,СВЦЭМ!$A$34:$A$777,$A361,СВЦЭМ!$B$33:$B$776,V$331)+'СЕТ СН'!$F$13</f>
        <v>0</v>
      </c>
      <c r="W361" s="36">
        <f>SUMIFS(СВЦЭМ!$J$34:$J$777,СВЦЭМ!$A$34:$A$777,$A361,СВЦЭМ!$B$33:$B$776,W$331)+'СЕТ СН'!$F$13</f>
        <v>0</v>
      </c>
      <c r="X361" s="36">
        <f>SUMIFS(СВЦЭМ!$J$34:$J$777,СВЦЭМ!$A$34:$A$777,$A361,СВЦЭМ!$B$33:$B$776,X$331)+'СЕТ СН'!$F$13</f>
        <v>0</v>
      </c>
      <c r="Y361" s="36">
        <f>SUMIFS(СВЦЭМ!$J$34:$J$777,СВЦЭМ!$A$34:$A$777,$A361,СВЦЭМ!$B$33:$B$776,Y$331)+'СЕТ СН'!$F$13</f>
        <v>0</v>
      </c>
    </row>
    <row r="362" spans="1:27" ht="15.75" hidden="1" x14ac:dyDescent="0.2">
      <c r="A362" s="35">
        <f t="shared" si="9"/>
        <v>43555</v>
      </c>
      <c r="B362" s="36">
        <f>SUMIFS(СВЦЭМ!$J$34:$J$777,СВЦЭМ!$A$34:$A$777,$A362,СВЦЭМ!$B$33:$B$776,B$331)+'СЕТ СН'!$F$13</f>
        <v>0</v>
      </c>
      <c r="C362" s="36">
        <f>SUMIFS(СВЦЭМ!$J$34:$J$777,СВЦЭМ!$A$34:$A$777,$A362,СВЦЭМ!$B$33:$B$776,C$331)+'СЕТ СН'!$F$13</f>
        <v>0</v>
      </c>
      <c r="D362" s="36">
        <f>SUMIFS(СВЦЭМ!$J$34:$J$777,СВЦЭМ!$A$34:$A$777,$A362,СВЦЭМ!$B$33:$B$776,D$331)+'СЕТ СН'!$F$13</f>
        <v>0</v>
      </c>
      <c r="E362" s="36">
        <f>SUMIFS(СВЦЭМ!$J$34:$J$777,СВЦЭМ!$A$34:$A$777,$A362,СВЦЭМ!$B$33:$B$776,E$331)+'СЕТ СН'!$F$13</f>
        <v>0</v>
      </c>
      <c r="F362" s="36">
        <f>SUMIFS(СВЦЭМ!$J$34:$J$777,СВЦЭМ!$A$34:$A$777,$A362,СВЦЭМ!$B$33:$B$776,F$331)+'СЕТ СН'!$F$13</f>
        <v>0</v>
      </c>
      <c r="G362" s="36">
        <f>SUMIFS(СВЦЭМ!$J$34:$J$777,СВЦЭМ!$A$34:$A$777,$A362,СВЦЭМ!$B$33:$B$776,G$331)+'СЕТ СН'!$F$13</f>
        <v>0</v>
      </c>
      <c r="H362" s="36">
        <f>SUMIFS(СВЦЭМ!$J$34:$J$777,СВЦЭМ!$A$34:$A$777,$A362,СВЦЭМ!$B$33:$B$776,H$331)+'СЕТ СН'!$F$13</f>
        <v>0</v>
      </c>
      <c r="I362" s="36">
        <f>SUMIFS(СВЦЭМ!$J$34:$J$777,СВЦЭМ!$A$34:$A$777,$A362,СВЦЭМ!$B$33:$B$776,I$331)+'СЕТ СН'!$F$13</f>
        <v>0</v>
      </c>
      <c r="J362" s="36">
        <f>SUMIFS(СВЦЭМ!$J$34:$J$777,СВЦЭМ!$A$34:$A$777,$A362,СВЦЭМ!$B$33:$B$776,J$331)+'СЕТ СН'!$F$13</f>
        <v>0</v>
      </c>
      <c r="K362" s="36">
        <f>SUMIFS(СВЦЭМ!$J$34:$J$777,СВЦЭМ!$A$34:$A$777,$A362,СВЦЭМ!$B$33:$B$776,K$331)+'СЕТ СН'!$F$13</f>
        <v>0</v>
      </c>
      <c r="L362" s="36">
        <f>SUMIFS(СВЦЭМ!$J$34:$J$777,СВЦЭМ!$A$34:$A$777,$A362,СВЦЭМ!$B$33:$B$776,L$331)+'СЕТ СН'!$F$13</f>
        <v>0</v>
      </c>
      <c r="M362" s="36">
        <f>SUMIFS(СВЦЭМ!$J$34:$J$777,СВЦЭМ!$A$34:$A$777,$A362,СВЦЭМ!$B$33:$B$776,M$331)+'СЕТ СН'!$F$13</f>
        <v>0</v>
      </c>
      <c r="N362" s="36">
        <f>SUMIFS(СВЦЭМ!$J$34:$J$777,СВЦЭМ!$A$34:$A$777,$A362,СВЦЭМ!$B$33:$B$776,N$331)+'СЕТ СН'!$F$13</f>
        <v>0</v>
      </c>
      <c r="O362" s="36">
        <f>SUMIFS(СВЦЭМ!$J$34:$J$777,СВЦЭМ!$A$34:$A$777,$A362,СВЦЭМ!$B$33:$B$776,O$331)+'СЕТ СН'!$F$13</f>
        <v>0</v>
      </c>
      <c r="P362" s="36">
        <f>SUMIFS(СВЦЭМ!$J$34:$J$777,СВЦЭМ!$A$34:$A$777,$A362,СВЦЭМ!$B$33:$B$776,P$331)+'СЕТ СН'!$F$13</f>
        <v>0</v>
      </c>
      <c r="Q362" s="36">
        <f>SUMIFS(СВЦЭМ!$J$34:$J$777,СВЦЭМ!$A$34:$A$777,$A362,СВЦЭМ!$B$33:$B$776,Q$331)+'СЕТ СН'!$F$13</f>
        <v>0</v>
      </c>
      <c r="R362" s="36">
        <f>SUMIFS(СВЦЭМ!$J$34:$J$777,СВЦЭМ!$A$34:$A$777,$A362,СВЦЭМ!$B$33:$B$776,R$331)+'СЕТ СН'!$F$13</f>
        <v>0</v>
      </c>
      <c r="S362" s="36">
        <f>SUMIFS(СВЦЭМ!$J$34:$J$777,СВЦЭМ!$A$34:$A$777,$A362,СВЦЭМ!$B$33:$B$776,S$331)+'СЕТ СН'!$F$13</f>
        <v>0</v>
      </c>
      <c r="T362" s="36">
        <f>SUMIFS(СВЦЭМ!$J$34:$J$777,СВЦЭМ!$A$34:$A$777,$A362,СВЦЭМ!$B$33:$B$776,T$331)+'СЕТ СН'!$F$13</f>
        <v>0</v>
      </c>
      <c r="U362" s="36">
        <f>SUMIFS(СВЦЭМ!$J$34:$J$777,СВЦЭМ!$A$34:$A$777,$A362,СВЦЭМ!$B$33:$B$776,U$331)+'СЕТ СН'!$F$13</f>
        <v>0</v>
      </c>
      <c r="V362" s="36">
        <f>SUMIFS(СВЦЭМ!$J$34:$J$777,СВЦЭМ!$A$34:$A$777,$A362,СВЦЭМ!$B$33:$B$776,V$331)+'СЕТ СН'!$F$13</f>
        <v>0</v>
      </c>
      <c r="W362" s="36">
        <f>SUMIFS(СВЦЭМ!$J$34:$J$777,СВЦЭМ!$A$34:$A$777,$A362,СВЦЭМ!$B$33:$B$776,W$331)+'СЕТ СН'!$F$13</f>
        <v>0</v>
      </c>
      <c r="X362" s="36">
        <f>SUMIFS(СВЦЭМ!$J$34:$J$777,СВЦЭМ!$A$34:$A$777,$A362,СВЦЭМ!$B$33:$B$776,X$331)+'СЕТ СН'!$F$13</f>
        <v>0</v>
      </c>
      <c r="Y362" s="36">
        <f>SUMIFS(СВЦЭМ!$J$34:$J$777,СВЦЭМ!$A$34:$A$777,$A362,СВЦЭМ!$B$33:$B$776,Y$331)+'СЕТ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0" t="s">
        <v>7</v>
      </c>
      <c r="B364" s="124" t="s">
        <v>124</v>
      </c>
      <c r="C364" s="125"/>
      <c r="D364" s="125"/>
      <c r="E364" s="125"/>
      <c r="F364" s="125"/>
      <c r="G364" s="125"/>
      <c r="H364" s="125"/>
      <c r="I364" s="125"/>
      <c r="J364" s="125"/>
      <c r="K364" s="125"/>
      <c r="L364" s="125"/>
      <c r="M364" s="125"/>
      <c r="N364" s="125"/>
      <c r="O364" s="125"/>
      <c r="P364" s="125"/>
      <c r="Q364" s="125"/>
      <c r="R364" s="125"/>
      <c r="S364" s="125"/>
      <c r="T364" s="125"/>
      <c r="U364" s="125"/>
      <c r="V364" s="125"/>
      <c r="W364" s="125"/>
      <c r="X364" s="125"/>
      <c r="Y364" s="126"/>
    </row>
    <row r="365" spans="1:27" ht="12.75" hidden="1" customHeight="1" x14ac:dyDescent="0.2">
      <c r="A365" s="131"/>
      <c r="B365" s="127"/>
      <c r="C365" s="128"/>
      <c r="D365" s="128"/>
      <c r="E365" s="128"/>
      <c r="F365" s="128"/>
      <c r="G365" s="128"/>
      <c r="H365" s="128"/>
      <c r="I365" s="128"/>
      <c r="J365" s="128"/>
      <c r="K365" s="128"/>
      <c r="L365" s="128"/>
      <c r="M365" s="128"/>
      <c r="N365" s="128"/>
      <c r="O365" s="128"/>
      <c r="P365" s="128"/>
      <c r="Q365" s="128"/>
      <c r="R365" s="128"/>
      <c r="S365" s="128"/>
      <c r="T365" s="128"/>
      <c r="U365" s="128"/>
      <c r="V365" s="128"/>
      <c r="W365" s="128"/>
      <c r="X365" s="128"/>
      <c r="Y365" s="129"/>
    </row>
    <row r="366" spans="1:27" s="46" customFormat="1" ht="12.75" hidden="1" customHeight="1" x14ac:dyDescent="0.2">
      <c r="A366" s="132"/>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01.03.2019</v>
      </c>
      <c r="B367" s="36">
        <f>SUMIFS(СВЦЭМ!$K$34:$K$777,СВЦЭМ!$A$34:$A$777,$A367,СВЦЭМ!$B$33:$B$776,B$366)+'СЕТ СН'!$F$13</f>
        <v>0</v>
      </c>
      <c r="C367" s="36">
        <f>SUMIFS(СВЦЭМ!$K$34:$K$777,СВЦЭМ!$A$34:$A$777,$A367,СВЦЭМ!$B$33:$B$776,C$366)+'СЕТ СН'!$F$13</f>
        <v>0</v>
      </c>
      <c r="D367" s="36">
        <f>SUMIFS(СВЦЭМ!$K$34:$K$777,СВЦЭМ!$A$34:$A$777,$A367,СВЦЭМ!$B$33:$B$776,D$366)+'СЕТ СН'!$F$13</f>
        <v>0</v>
      </c>
      <c r="E367" s="36">
        <f>SUMIFS(СВЦЭМ!$K$34:$K$777,СВЦЭМ!$A$34:$A$777,$A367,СВЦЭМ!$B$33:$B$776,E$366)+'СЕТ СН'!$F$13</f>
        <v>0</v>
      </c>
      <c r="F367" s="36">
        <f>SUMIFS(СВЦЭМ!$K$34:$K$777,СВЦЭМ!$A$34:$A$777,$A367,СВЦЭМ!$B$33:$B$776,F$366)+'СЕТ СН'!$F$13</f>
        <v>0</v>
      </c>
      <c r="G367" s="36">
        <f>SUMIFS(СВЦЭМ!$K$34:$K$777,СВЦЭМ!$A$34:$A$777,$A367,СВЦЭМ!$B$33:$B$776,G$366)+'СЕТ СН'!$F$13</f>
        <v>0</v>
      </c>
      <c r="H367" s="36">
        <f>SUMIFS(СВЦЭМ!$K$34:$K$777,СВЦЭМ!$A$34:$A$777,$A367,СВЦЭМ!$B$33:$B$776,H$366)+'СЕТ СН'!$F$13</f>
        <v>0</v>
      </c>
      <c r="I367" s="36">
        <f>SUMIFS(СВЦЭМ!$K$34:$K$777,СВЦЭМ!$A$34:$A$777,$A367,СВЦЭМ!$B$33:$B$776,I$366)+'СЕТ СН'!$F$13</f>
        <v>0</v>
      </c>
      <c r="J367" s="36">
        <f>SUMIFS(СВЦЭМ!$K$34:$K$777,СВЦЭМ!$A$34:$A$777,$A367,СВЦЭМ!$B$33:$B$776,J$366)+'СЕТ СН'!$F$13</f>
        <v>0</v>
      </c>
      <c r="K367" s="36">
        <f>SUMIFS(СВЦЭМ!$K$34:$K$777,СВЦЭМ!$A$34:$A$777,$A367,СВЦЭМ!$B$33:$B$776,K$366)+'СЕТ СН'!$F$13</f>
        <v>0</v>
      </c>
      <c r="L367" s="36">
        <f>SUMIFS(СВЦЭМ!$K$34:$K$777,СВЦЭМ!$A$34:$A$777,$A367,СВЦЭМ!$B$33:$B$776,L$366)+'СЕТ СН'!$F$13</f>
        <v>0</v>
      </c>
      <c r="M367" s="36">
        <f>SUMIFS(СВЦЭМ!$K$34:$K$777,СВЦЭМ!$A$34:$A$777,$A367,СВЦЭМ!$B$33:$B$776,M$366)+'СЕТ СН'!$F$13</f>
        <v>0</v>
      </c>
      <c r="N367" s="36">
        <f>SUMIFS(СВЦЭМ!$K$34:$K$777,СВЦЭМ!$A$34:$A$777,$A367,СВЦЭМ!$B$33:$B$776,N$366)+'СЕТ СН'!$F$13</f>
        <v>0</v>
      </c>
      <c r="O367" s="36">
        <f>SUMIFS(СВЦЭМ!$K$34:$K$777,СВЦЭМ!$A$34:$A$777,$A367,СВЦЭМ!$B$33:$B$776,O$366)+'СЕТ СН'!$F$13</f>
        <v>0</v>
      </c>
      <c r="P367" s="36">
        <f>SUMIFS(СВЦЭМ!$K$34:$K$777,СВЦЭМ!$A$34:$A$777,$A367,СВЦЭМ!$B$33:$B$776,P$366)+'СЕТ СН'!$F$13</f>
        <v>0</v>
      </c>
      <c r="Q367" s="36">
        <f>SUMIFS(СВЦЭМ!$K$34:$K$777,СВЦЭМ!$A$34:$A$777,$A367,СВЦЭМ!$B$33:$B$776,Q$366)+'СЕТ СН'!$F$13</f>
        <v>0</v>
      </c>
      <c r="R367" s="36">
        <f>SUMIFS(СВЦЭМ!$K$34:$K$777,СВЦЭМ!$A$34:$A$777,$A367,СВЦЭМ!$B$33:$B$776,R$366)+'СЕТ СН'!$F$13</f>
        <v>0</v>
      </c>
      <c r="S367" s="36">
        <f>SUMIFS(СВЦЭМ!$K$34:$K$777,СВЦЭМ!$A$34:$A$777,$A367,СВЦЭМ!$B$33:$B$776,S$366)+'СЕТ СН'!$F$13</f>
        <v>0</v>
      </c>
      <c r="T367" s="36">
        <f>SUMIFS(СВЦЭМ!$K$34:$K$777,СВЦЭМ!$A$34:$A$777,$A367,СВЦЭМ!$B$33:$B$776,T$366)+'СЕТ СН'!$F$13</f>
        <v>0</v>
      </c>
      <c r="U367" s="36">
        <f>SUMIFS(СВЦЭМ!$K$34:$K$777,СВЦЭМ!$A$34:$A$777,$A367,СВЦЭМ!$B$33:$B$776,U$366)+'СЕТ СН'!$F$13</f>
        <v>0</v>
      </c>
      <c r="V367" s="36">
        <f>SUMIFS(СВЦЭМ!$K$34:$K$777,СВЦЭМ!$A$34:$A$777,$A367,СВЦЭМ!$B$33:$B$776,V$366)+'СЕТ СН'!$F$13</f>
        <v>0</v>
      </c>
      <c r="W367" s="36">
        <f>SUMIFS(СВЦЭМ!$K$34:$K$777,СВЦЭМ!$A$34:$A$777,$A367,СВЦЭМ!$B$33:$B$776,W$366)+'СЕТ СН'!$F$13</f>
        <v>0</v>
      </c>
      <c r="X367" s="36">
        <f>SUMIFS(СВЦЭМ!$K$34:$K$777,СВЦЭМ!$A$34:$A$777,$A367,СВЦЭМ!$B$33:$B$776,X$366)+'СЕТ СН'!$F$13</f>
        <v>0</v>
      </c>
      <c r="Y367" s="36">
        <f>SUMIFS(СВЦЭМ!$K$34:$K$777,СВЦЭМ!$A$34:$A$777,$A367,СВЦЭМ!$B$33:$B$776,Y$366)+'СЕТ СН'!$F$13</f>
        <v>0</v>
      </c>
      <c r="AA367" s="45"/>
    </row>
    <row r="368" spans="1:27" ht="15.75" hidden="1" x14ac:dyDescent="0.2">
      <c r="A368" s="35">
        <f>A367+1</f>
        <v>43526</v>
      </c>
      <c r="B368" s="36">
        <f>SUMIFS(СВЦЭМ!$K$34:$K$777,СВЦЭМ!$A$34:$A$777,$A368,СВЦЭМ!$B$33:$B$776,B$366)+'СЕТ СН'!$F$13</f>
        <v>0</v>
      </c>
      <c r="C368" s="36">
        <f>SUMIFS(СВЦЭМ!$K$34:$K$777,СВЦЭМ!$A$34:$A$777,$A368,СВЦЭМ!$B$33:$B$776,C$366)+'СЕТ СН'!$F$13</f>
        <v>0</v>
      </c>
      <c r="D368" s="36">
        <f>SUMIFS(СВЦЭМ!$K$34:$K$777,СВЦЭМ!$A$34:$A$777,$A368,СВЦЭМ!$B$33:$B$776,D$366)+'СЕТ СН'!$F$13</f>
        <v>0</v>
      </c>
      <c r="E368" s="36">
        <f>SUMIFS(СВЦЭМ!$K$34:$K$777,СВЦЭМ!$A$34:$A$777,$A368,СВЦЭМ!$B$33:$B$776,E$366)+'СЕТ СН'!$F$13</f>
        <v>0</v>
      </c>
      <c r="F368" s="36">
        <f>SUMIFS(СВЦЭМ!$K$34:$K$777,СВЦЭМ!$A$34:$A$777,$A368,СВЦЭМ!$B$33:$B$776,F$366)+'СЕТ СН'!$F$13</f>
        <v>0</v>
      </c>
      <c r="G368" s="36">
        <f>SUMIFS(СВЦЭМ!$K$34:$K$777,СВЦЭМ!$A$34:$A$777,$A368,СВЦЭМ!$B$33:$B$776,G$366)+'СЕТ СН'!$F$13</f>
        <v>0</v>
      </c>
      <c r="H368" s="36">
        <f>SUMIFS(СВЦЭМ!$K$34:$K$777,СВЦЭМ!$A$34:$A$777,$A368,СВЦЭМ!$B$33:$B$776,H$366)+'СЕТ СН'!$F$13</f>
        <v>0</v>
      </c>
      <c r="I368" s="36">
        <f>SUMIFS(СВЦЭМ!$K$34:$K$777,СВЦЭМ!$A$34:$A$777,$A368,СВЦЭМ!$B$33:$B$776,I$366)+'СЕТ СН'!$F$13</f>
        <v>0</v>
      </c>
      <c r="J368" s="36">
        <f>SUMIFS(СВЦЭМ!$K$34:$K$777,СВЦЭМ!$A$34:$A$777,$A368,СВЦЭМ!$B$33:$B$776,J$366)+'СЕТ СН'!$F$13</f>
        <v>0</v>
      </c>
      <c r="K368" s="36">
        <f>SUMIFS(СВЦЭМ!$K$34:$K$777,СВЦЭМ!$A$34:$A$777,$A368,СВЦЭМ!$B$33:$B$776,K$366)+'СЕТ СН'!$F$13</f>
        <v>0</v>
      </c>
      <c r="L368" s="36">
        <f>SUMIFS(СВЦЭМ!$K$34:$K$777,СВЦЭМ!$A$34:$A$777,$A368,СВЦЭМ!$B$33:$B$776,L$366)+'СЕТ СН'!$F$13</f>
        <v>0</v>
      </c>
      <c r="M368" s="36">
        <f>SUMIFS(СВЦЭМ!$K$34:$K$777,СВЦЭМ!$A$34:$A$777,$A368,СВЦЭМ!$B$33:$B$776,M$366)+'СЕТ СН'!$F$13</f>
        <v>0</v>
      </c>
      <c r="N368" s="36">
        <f>SUMIFS(СВЦЭМ!$K$34:$K$777,СВЦЭМ!$A$34:$A$777,$A368,СВЦЭМ!$B$33:$B$776,N$366)+'СЕТ СН'!$F$13</f>
        <v>0</v>
      </c>
      <c r="O368" s="36">
        <f>SUMIFS(СВЦЭМ!$K$34:$K$777,СВЦЭМ!$A$34:$A$777,$A368,СВЦЭМ!$B$33:$B$776,O$366)+'СЕТ СН'!$F$13</f>
        <v>0</v>
      </c>
      <c r="P368" s="36">
        <f>SUMIFS(СВЦЭМ!$K$34:$K$777,СВЦЭМ!$A$34:$A$777,$A368,СВЦЭМ!$B$33:$B$776,P$366)+'СЕТ СН'!$F$13</f>
        <v>0</v>
      </c>
      <c r="Q368" s="36">
        <f>SUMIFS(СВЦЭМ!$K$34:$K$777,СВЦЭМ!$A$34:$A$777,$A368,СВЦЭМ!$B$33:$B$776,Q$366)+'СЕТ СН'!$F$13</f>
        <v>0</v>
      </c>
      <c r="R368" s="36">
        <f>SUMIFS(СВЦЭМ!$K$34:$K$777,СВЦЭМ!$A$34:$A$777,$A368,СВЦЭМ!$B$33:$B$776,R$366)+'СЕТ СН'!$F$13</f>
        <v>0</v>
      </c>
      <c r="S368" s="36">
        <f>SUMIFS(СВЦЭМ!$K$34:$K$777,СВЦЭМ!$A$34:$A$777,$A368,СВЦЭМ!$B$33:$B$776,S$366)+'СЕТ СН'!$F$13</f>
        <v>0</v>
      </c>
      <c r="T368" s="36">
        <f>SUMIFS(СВЦЭМ!$K$34:$K$777,СВЦЭМ!$A$34:$A$777,$A368,СВЦЭМ!$B$33:$B$776,T$366)+'СЕТ СН'!$F$13</f>
        <v>0</v>
      </c>
      <c r="U368" s="36">
        <f>SUMIFS(СВЦЭМ!$K$34:$K$777,СВЦЭМ!$A$34:$A$777,$A368,СВЦЭМ!$B$33:$B$776,U$366)+'СЕТ СН'!$F$13</f>
        <v>0</v>
      </c>
      <c r="V368" s="36">
        <f>SUMIFS(СВЦЭМ!$K$34:$K$777,СВЦЭМ!$A$34:$A$777,$A368,СВЦЭМ!$B$33:$B$776,V$366)+'СЕТ СН'!$F$13</f>
        <v>0</v>
      </c>
      <c r="W368" s="36">
        <f>SUMIFS(СВЦЭМ!$K$34:$K$777,СВЦЭМ!$A$34:$A$777,$A368,СВЦЭМ!$B$33:$B$776,W$366)+'СЕТ СН'!$F$13</f>
        <v>0</v>
      </c>
      <c r="X368" s="36">
        <f>SUMIFS(СВЦЭМ!$K$34:$K$777,СВЦЭМ!$A$34:$A$777,$A368,СВЦЭМ!$B$33:$B$776,X$366)+'СЕТ СН'!$F$13</f>
        <v>0</v>
      </c>
      <c r="Y368" s="36">
        <f>SUMIFS(СВЦЭМ!$K$34:$K$777,СВЦЭМ!$A$34:$A$777,$A368,СВЦЭМ!$B$33:$B$776,Y$366)+'СЕТ СН'!$F$13</f>
        <v>0</v>
      </c>
    </row>
    <row r="369" spans="1:25" ht="15.75" hidden="1" x14ac:dyDescent="0.2">
      <c r="A369" s="35">
        <f t="shared" ref="A369:A397" si="10">A368+1</f>
        <v>43527</v>
      </c>
      <c r="B369" s="36">
        <f>SUMIFS(СВЦЭМ!$K$34:$K$777,СВЦЭМ!$A$34:$A$777,$A369,СВЦЭМ!$B$33:$B$776,B$366)+'СЕТ СН'!$F$13</f>
        <v>0</v>
      </c>
      <c r="C369" s="36">
        <f>SUMIFS(СВЦЭМ!$K$34:$K$777,СВЦЭМ!$A$34:$A$777,$A369,СВЦЭМ!$B$33:$B$776,C$366)+'СЕТ СН'!$F$13</f>
        <v>0</v>
      </c>
      <c r="D369" s="36">
        <f>SUMIFS(СВЦЭМ!$K$34:$K$777,СВЦЭМ!$A$34:$A$777,$A369,СВЦЭМ!$B$33:$B$776,D$366)+'СЕТ СН'!$F$13</f>
        <v>0</v>
      </c>
      <c r="E369" s="36">
        <f>SUMIFS(СВЦЭМ!$K$34:$K$777,СВЦЭМ!$A$34:$A$777,$A369,СВЦЭМ!$B$33:$B$776,E$366)+'СЕТ СН'!$F$13</f>
        <v>0</v>
      </c>
      <c r="F369" s="36">
        <f>SUMIFS(СВЦЭМ!$K$34:$K$777,СВЦЭМ!$A$34:$A$777,$A369,СВЦЭМ!$B$33:$B$776,F$366)+'СЕТ СН'!$F$13</f>
        <v>0</v>
      </c>
      <c r="G369" s="36">
        <f>SUMIFS(СВЦЭМ!$K$34:$K$777,СВЦЭМ!$A$34:$A$777,$A369,СВЦЭМ!$B$33:$B$776,G$366)+'СЕТ СН'!$F$13</f>
        <v>0</v>
      </c>
      <c r="H369" s="36">
        <f>SUMIFS(СВЦЭМ!$K$34:$K$777,СВЦЭМ!$A$34:$A$777,$A369,СВЦЭМ!$B$33:$B$776,H$366)+'СЕТ СН'!$F$13</f>
        <v>0</v>
      </c>
      <c r="I369" s="36">
        <f>SUMIFS(СВЦЭМ!$K$34:$K$777,СВЦЭМ!$A$34:$A$777,$A369,СВЦЭМ!$B$33:$B$776,I$366)+'СЕТ СН'!$F$13</f>
        <v>0</v>
      </c>
      <c r="J369" s="36">
        <f>SUMIFS(СВЦЭМ!$K$34:$K$777,СВЦЭМ!$A$34:$A$777,$A369,СВЦЭМ!$B$33:$B$776,J$366)+'СЕТ СН'!$F$13</f>
        <v>0</v>
      </c>
      <c r="K369" s="36">
        <f>SUMIFS(СВЦЭМ!$K$34:$K$777,СВЦЭМ!$A$34:$A$777,$A369,СВЦЭМ!$B$33:$B$776,K$366)+'СЕТ СН'!$F$13</f>
        <v>0</v>
      </c>
      <c r="L369" s="36">
        <f>SUMIFS(СВЦЭМ!$K$34:$K$777,СВЦЭМ!$A$34:$A$777,$A369,СВЦЭМ!$B$33:$B$776,L$366)+'СЕТ СН'!$F$13</f>
        <v>0</v>
      </c>
      <c r="M369" s="36">
        <f>SUMIFS(СВЦЭМ!$K$34:$K$777,СВЦЭМ!$A$34:$A$777,$A369,СВЦЭМ!$B$33:$B$776,M$366)+'СЕТ СН'!$F$13</f>
        <v>0</v>
      </c>
      <c r="N369" s="36">
        <f>SUMIFS(СВЦЭМ!$K$34:$K$777,СВЦЭМ!$A$34:$A$777,$A369,СВЦЭМ!$B$33:$B$776,N$366)+'СЕТ СН'!$F$13</f>
        <v>0</v>
      </c>
      <c r="O369" s="36">
        <f>SUMIFS(СВЦЭМ!$K$34:$K$777,СВЦЭМ!$A$34:$A$777,$A369,СВЦЭМ!$B$33:$B$776,O$366)+'СЕТ СН'!$F$13</f>
        <v>0</v>
      </c>
      <c r="P369" s="36">
        <f>SUMIFS(СВЦЭМ!$K$34:$K$777,СВЦЭМ!$A$34:$A$777,$A369,СВЦЭМ!$B$33:$B$776,P$366)+'СЕТ СН'!$F$13</f>
        <v>0</v>
      </c>
      <c r="Q369" s="36">
        <f>SUMIFS(СВЦЭМ!$K$34:$K$777,СВЦЭМ!$A$34:$A$777,$A369,СВЦЭМ!$B$33:$B$776,Q$366)+'СЕТ СН'!$F$13</f>
        <v>0</v>
      </c>
      <c r="R369" s="36">
        <f>SUMIFS(СВЦЭМ!$K$34:$K$777,СВЦЭМ!$A$34:$A$777,$A369,СВЦЭМ!$B$33:$B$776,R$366)+'СЕТ СН'!$F$13</f>
        <v>0</v>
      </c>
      <c r="S369" s="36">
        <f>SUMIFS(СВЦЭМ!$K$34:$K$777,СВЦЭМ!$A$34:$A$777,$A369,СВЦЭМ!$B$33:$B$776,S$366)+'СЕТ СН'!$F$13</f>
        <v>0</v>
      </c>
      <c r="T369" s="36">
        <f>SUMIFS(СВЦЭМ!$K$34:$K$777,СВЦЭМ!$A$34:$A$777,$A369,СВЦЭМ!$B$33:$B$776,T$366)+'СЕТ СН'!$F$13</f>
        <v>0</v>
      </c>
      <c r="U369" s="36">
        <f>SUMIFS(СВЦЭМ!$K$34:$K$777,СВЦЭМ!$A$34:$A$777,$A369,СВЦЭМ!$B$33:$B$776,U$366)+'СЕТ СН'!$F$13</f>
        <v>0</v>
      </c>
      <c r="V369" s="36">
        <f>SUMIFS(СВЦЭМ!$K$34:$K$777,СВЦЭМ!$A$34:$A$777,$A369,СВЦЭМ!$B$33:$B$776,V$366)+'СЕТ СН'!$F$13</f>
        <v>0</v>
      </c>
      <c r="W369" s="36">
        <f>SUMIFS(СВЦЭМ!$K$34:$K$777,СВЦЭМ!$A$34:$A$777,$A369,СВЦЭМ!$B$33:$B$776,W$366)+'СЕТ СН'!$F$13</f>
        <v>0</v>
      </c>
      <c r="X369" s="36">
        <f>SUMIFS(СВЦЭМ!$K$34:$K$777,СВЦЭМ!$A$34:$A$777,$A369,СВЦЭМ!$B$33:$B$776,X$366)+'СЕТ СН'!$F$13</f>
        <v>0</v>
      </c>
      <c r="Y369" s="36">
        <f>SUMIFS(СВЦЭМ!$K$34:$K$777,СВЦЭМ!$A$34:$A$777,$A369,СВЦЭМ!$B$33:$B$776,Y$366)+'СЕТ СН'!$F$13</f>
        <v>0</v>
      </c>
    </row>
    <row r="370" spans="1:25" ht="15.75" hidden="1" x14ac:dyDescent="0.2">
      <c r="A370" s="35">
        <f t="shared" si="10"/>
        <v>43528</v>
      </c>
      <c r="B370" s="36">
        <f>SUMIFS(СВЦЭМ!$K$34:$K$777,СВЦЭМ!$A$34:$A$777,$A370,СВЦЭМ!$B$33:$B$776,B$366)+'СЕТ СН'!$F$13</f>
        <v>0</v>
      </c>
      <c r="C370" s="36">
        <f>SUMIFS(СВЦЭМ!$K$34:$K$777,СВЦЭМ!$A$34:$A$777,$A370,СВЦЭМ!$B$33:$B$776,C$366)+'СЕТ СН'!$F$13</f>
        <v>0</v>
      </c>
      <c r="D370" s="36">
        <f>SUMIFS(СВЦЭМ!$K$34:$K$777,СВЦЭМ!$A$34:$A$777,$A370,СВЦЭМ!$B$33:$B$776,D$366)+'СЕТ СН'!$F$13</f>
        <v>0</v>
      </c>
      <c r="E370" s="36">
        <f>SUMIFS(СВЦЭМ!$K$34:$K$777,СВЦЭМ!$A$34:$A$777,$A370,СВЦЭМ!$B$33:$B$776,E$366)+'СЕТ СН'!$F$13</f>
        <v>0</v>
      </c>
      <c r="F370" s="36">
        <f>SUMIFS(СВЦЭМ!$K$34:$K$777,СВЦЭМ!$A$34:$A$777,$A370,СВЦЭМ!$B$33:$B$776,F$366)+'СЕТ СН'!$F$13</f>
        <v>0</v>
      </c>
      <c r="G370" s="36">
        <f>SUMIFS(СВЦЭМ!$K$34:$K$777,СВЦЭМ!$A$34:$A$777,$A370,СВЦЭМ!$B$33:$B$776,G$366)+'СЕТ СН'!$F$13</f>
        <v>0</v>
      </c>
      <c r="H370" s="36">
        <f>SUMIFS(СВЦЭМ!$K$34:$K$777,СВЦЭМ!$A$34:$A$777,$A370,СВЦЭМ!$B$33:$B$776,H$366)+'СЕТ СН'!$F$13</f>
        <v>0</v>
      </c>
      <c r="I370" s="36">
        <f>SUMIFS(СВЦЭМ!$K$34:$K$777,СВЦЭМ!$A$34:$A$777,$A370,СВЦЭМ!$B$33:$B$776,I$366)+'СЕТ СН'!$F$13</f>
        <v>0</v>
      </c>
      <c r="J370" s="36">
        <f>SUMIFS(СВЦЭМ!$K$34:$K$777,СВЦЭМ!$A$34:$A$777,$A370,СВЦЭМ!$B$33:$B$776,J$366)+'СЕТ СН'!$F$13</f>
        <v>0</v>
      </c>
      <c r="K370" s="36">
        <f>SUMIFS(СВЦЭМ!$K$34:$K$777,СВЦЭМ!$A$34:$A$777,$A370,СВЦЭМ!$B$33:$B$776,K$366)+'СЕТ СН'!$F$13</f>
        <v>0</v>
      </c>
      <c r="L370" s="36">
        <f>SUMIFS(СВЦЭМ!$K$34:$K$777,СВЦЭМ!$A$34:$A$777,$A370,СВЦЭМ!$B$33:$B$776,L$366)+'СЕТ СН'!$F$13</f>
        <v>0</v>
      </c>
      <c r="M370" s="36">
        <f>SUMIFS(СВЦЭМ!$K$34:$K$777,СВЦЭМ!$A$34:$A$777,$A370,СВЦЭМ!$B$33:$B$776,M$366)+'СЕТ СН'!$F$13</f>
        <v>0</v>
      </c>
      <c r="N370" s="36">
        <f>SUMIFS(СВЦЭМ!$K$34:$K$777,СВЦЭМ!$A$34:$A$777,$A370,СВЦЭМ!$B$33:$B$776,N$366)+'СЕТ СН'!$F$13</f>
        <v>0</v>
      </c>
      <c r="O370" s="36">
        <f>SUMIFS(СВЦЭМ!$K$34:$K$777,СВЦЭМ!$A$34:$A$777,$A370,СВЦЭМ!$B$33:$B$776,O$366)+'СЕТ СН'!$F$13</f>
        <v>0</v>
      </c>
      <c r="P370" s="36">
        <f>SUMIFS(СВЦЭМ!$K$34:$K$777,СВЦЭМ!$A$34:$A$777,$A370,СВЦЭМ!$B$33:$B$776,P$366)+'СЕТ СН'!$F$13</f>
        <v>0</v>
      </c>
      <c r="Q370" s="36">
        <f>SUMIFS(СВЦЭМ!$K$34:$K$777,СВЦЭМ!$A$34:$A$777,$A370,СВЦЭМ!$B$33:$B$776,Q$366)+'СЕТ СН'!$F$13</f>
        <v>0</v>
      </c>
      <c r="R370" s="36">
        <f>SUMIFS(СВЦЭМ!$K$34:$K$777,СВЦЭМ!$A$34:$A$777,$A370,СВЦЭМ!$B$33:$B$776,R$366)+'СЕТ СН'!$F$13</f>
        <v>0</v>
      </c>
      <c r="S370" s="36">
        <f>SUMIFS(СВЦЭМ!$K$34:$K$777,СВЦЭМ!$A$34:$A$777,$A370,СВЦЭМ!$B$33:$B$776,S$366)+'СЕТ СН'!$F$13</f>
        <v>0</v>
      </c>
      <c r="T370" s="36">
        <f>SUMIFS(СВЦЭМ!$K$34:$K$777,СВЦЭМ!$A$34:$A$777,$A370,СВЦЭМ!$B$33:$B$776,T$366)+'СЕТ СН'!$F$13</f>
        <v>0</v>
      </c>
      <c r="U370" s="36">
        <f>SUMIFS(СВЦЭМ!$K$34:$K$777,СВЦЭМ!$A$34:$A$777,$A370,СВЦЭМ!$B$33:$B$776,U$366)+'СЕТ СН'!$F$13</f>
        <v>0</v>
      </c>
      <c r="V370" s="36">
        <f>SUMIFS(СВЦЭМ!$K$34:$K$777,СВЦЭМ!$A$34:$A$777,$A370,СВЦЭМ!$B$33:$B$776,V$366)+'СЕТ СН'!$F$13</f>
        <v>0</v>
      </c>
      <c r="W370" s="36">
        <f>SUMIFS(СВЦЭМ!$K$34:$K$777,СВЦЭМ!$A$34:$A$777,$A370,СВЦЭМ!$B$33:$B$776,W$366)+'СЕТ СН'!$F$13</f>
        <v>0</v>
      </c>
      <c r="X370" s="36">
        <f>SUMIFS(СВЦЭМ!$K$34:$K$777,СВЦЭМ!$A$34:$A$777,$A370,СВЦЭМ!$B$33:$B$776,X$366)+'СЕТ СН'!$F$13</f>
        <v>0</v>
      </c>
      <c r="Y370" s="36">
        <f>SUMIFS(СВЦЭМ!$K$34:$K$777,СВЦЭМ!$A$34:$A$777,$A370,СВЦЭМ!$B$33:$B$776,Y$366)+'СЕТ СН'!$F$13</f>
        <v>0</v>
      </c>
    </row>
    <row r="371" spans="1:25" ht="15.75" hidden="1" x14ac:dyDescent="0.2">
      <c r="A371" s="35">
        <f t="shared" si="10"/>
        <v>43529</v>
      </c>
      <c r="B371" s="36">
        <f>SUMIFS(СВЦЭМ!$K$34:$K$777,СВЦЭМ!$A$34:$A$777,$A371,СВЦЭМ!$B$33:$B$776,B$366)+'СЕТ СН'!$F$13</f>
        <v>0</v>
      </c>
      <c r="C371" s="36">
        <f>SUMIFS(СВЦЭМ!$K$34:$K$777,СВЦЭМ!$A$34:$A$777,$A371,СВЦЭМ!$B$33:$B$776,C$366)+'СЕТ СН'!$F$13</f>
        <v>0</v>
      </c>
      <c r="D371" s="36">
        <f>SUMIFS(СВЦЭМ!$K$34:$K$777,СВЦЭМ!$A$34:$A$777,$A371,СВЦЭМ!$B$33:$B$776,D$366)+'СЕТ СН'!$F$13</f>
        <v>0</v>
      </c>
      <c r="E371" s="36">
        <f>SUMIFS(СВЦЭМ!$K$34:$K$777,СВЦЭМ!$A$34:$A$777,$A371,СВЦЭМ!$B$33:$B$776,E$366)+'СЕТ СН'!$F$13</f>
        <v>0</v>
      </c>
      <c r="F371" s="36">
        <f>SUMIFS(СВЦЭМ!$K$34:$K$777,СВЦЭМ!$A$34:$A$777,$A371,СВЦЭМ!$B$33:$B$776,F$366)+'СЕТ СН'!$F$13</f>
        <v>0</v>
      </c>
      <c r="G371" s="36">
        <f>SUMIFS(СВЦЭМ!$K$34:$K$777,СВЦЭМ!$A$34:$A$777,$A371,СВЦЭМ!$B$33:$B$776,G$366)+'СЕТ СН'!$F$13</f>
        <v>0</v>
      </c>
      <c r="H371" s="36">
        <f>SUMIFS(СВЦЭМ!$K$34:$K$777,СВЦЭМ!$A$34:$A$777,$A371,СВЦЭМ!$B$33:$B$776,H$366)+'СЕТ СН'!$F$13</f>
        <v>0</v>
      </c>
      <c r="I371" s="36">
        <f>SUMIFS(СВЦЭМ!$K$34:$K$777,СВЦЭМ!$A$34:$A$777,$A371,СВЦЭМ!$B$33:$B$776,I$366)+'СЕТ СН'!$F$13</f>
        <v>0</v>
      </c>
      <c r="J371" s="36">
        <f>SUMIFS(СВЦЭМ!$K$34:$K$777,СВЦЭМ!$A$34:$A$777,$A371,СВЦЭМ!$B$33:$B$776,J$366)+'СЕТ СН'!$F$13</f>
        <v>0</v>
      </c>
      <c r="K371" s="36">
        <f>SUMIFS(СВЦЭМ!$K$34:$K$777,СВЦЭМ!$A$34:$A$777,$A371,СВЦЭМ!$B$33:$B$776,K$366)+'СЕТ СН'!$F$13</f>
        <v>0</v>
      </c>
      <c r="L371" s="36">
        <f>SUMIFS(СВЦЭМ!$K$34:$K$777,СВЦЭМ!$A$34:$A$777,$A371,СВЦЭМ!$B$33:$B$776,L$366)+'СЕТ СН'!$F$13</f>
        <v>0</v>
      </c>
      <c r="M371" s="36">
        <f>SUMIFS(СВЦЭМ!$K$34:$K$777,СВЦЭМ!$A$34:$A$777,$A371,СВЦЭМ!$B$33:$B$776,M$366)+'СЕТ СН'!$F$13</f>
        <v>0</v>
      </c>
      <c r="N371" s="36">
        <f>SUMIFS(СВЦЭМ!$K$34:$K$777,СВЦЭМ!$A$34:$A$777,$A371,СВЦЭМ!$B$33:$B$776,N$366)+'СЕТ СН'!$F$13</f>
        <v>0</v>
      </c>
      <c r="O371" s="36">
        <f>SUMIFS(СВЦЭМ!$K$34:$K$777,СВЦЭМ!$A$34:$A$777,$A371,СВЦЭМ!$B$33:$B$776,O$366)+'СЕТ СН'!$F$13</f>
        <v>0</v>
      </c>
      <c r="P371" s="36">
        <f>SUMIFS(СВЦЭМ!$K$34:$K$777,СВЦЭМ!$A$34:$A$777,$A371,СВЦЭМ!$B$33:$B$776,P$366)+'СЕТ СН'!$F$13</f>
        <v>0</v>
      </c>
      <c r="Q371" s="36">
        <f>SUMIFS(СВЦЭМ!$K$34:$K$777,СВЦЭМ!$A$34:$A$777,$A371,СВЦЭМ!$B$33:$B$776,Q$366)+'СЕТ СН'!$F$13</f>
        <v>0</v>
      </c>
      <c r="R371" s="36">
        <f>SUMIFS(СВЦЭМ!$K$34:$K$777,СВЦЭМ!$A$34:$A$777,$A371,СВЦЭМ!$B$33:$B$776,R$366)+'СЕТ СН'!$F$13</f>
        <v>0</v>
      </c>
      <c r="S371" s="36">
        <f>SUMIFS(СВЦЭМ!$K$34:$K$777,СВЦЭМ!$A$34:$A$777,$A371,СВЦЭМ!$B$33:$B$776,S$366)+'СЕТ СН'!$F$13</f>
        <v>0</v>
      </c>
      <c r="T371" s="36">
        <f>SUMIFS(СВЦЭМ!$K$34:$K$777,СВЦЭМ!$A$34:$A$777,$A371,СВЦЭМ!$B$33:$B$776,T$366)+'СЕТ СН'!$F$13</f>
        <v>0</v>
      </c>
      <c r="U371" s="36">
        <f>SUMIFS(СВЦЭМ!$K$34:$K$777,СВЦЭМ!$A$34:$A$777,$A371,СВЦЭМ!$B$33:$B$776,U$366)+'СЕТ СН'!$F$13</f>
        <v>0</v>
      </c>
      <c r="V371" s="36">
        <f>SUMIFS(СВЦЭМ!$K$34:$K$777,СВЦЭМ!$A$34:$A$777,$A371,СВЦЭМ!$B$33:$B$776,V$366)+'СЕТ СН'!$F$13</f>
        <v>0</v>
      </c>
      <c r="W371" s="36">
        <f>SUMIFS(СВЦЭМ!$K$34:$K$777,СВЦЭМ!$A$34:$A$777,$A371,СВЦЭМ!$B$33:$B$776,W$366)+'СЕТ СН'!$F$13</f>
        <v>0</v>
      </c>
      <c r="X371" s="36">
        <f>SUMIFS(СВЦЭМ!$K$34:$K$777,СВЦЭМ!$A$34:$A$777,$A371,СВЦЭМ!$B$33:$B$776,X$366)+'СЕТ СН'!$F$13</f>
        <v>0</v>
      </c>
      <c r="Y371" s="36">
        <f>SUMIFS(СВЦЭМ!$K$34:$K$777,СВЦЭМ!$A$34:$A$777,$A371,СВЦЭМ!$B$33:$B$776,Y$366)+'СЕТ СН'!$F$13</f>
        <v>0</v>
      </c>
    </row>
    <row r="372" spans="1:25" ht="15.75" hidden="1" x14ac:dyDescent="0.2">
      <c r="A372" s="35">
        <f t="shared" si="10"/>
        <v>43530</v>
      </c>
      <c r="B372" s="36">
        <f>SUMIFS(СВЦЭМ!$K$34:$K$777,СВЦЭМ!$A$34:$A$777,$A372,СВЦЭМ!$B$33:$B$776,B$366)+'СЕТ СН'!$F$13</f>
        <v>0</v>
      </c>
      <c r="C372" s="36">
        <f>SUMIFS(СВЦЭМ!$K$34:$K$777,СВЦЭМ!$A$34:$A$777,$A372,СВЦЭМ!$B$33:$B$776,C$366)+'СЕТ СН'!$F$13</f>
        <v>0</v>
      </c>
      <c r="D372" s="36">
        <f>SUMIFS(СВЦЭМ!$K$34:$K$777,СВЦЭМ!$A$34:$A$777,$A372,СВЦЭМ!$B$33:$B$776,D$366)+'СЕТ СН'!$F$13</f>
        <v>0</v>
      </c>
      <c r="E372" s="36">
        <f>SUMIFS(СВЦЭМ!$K$34:$K$777,СВЦЭМ!$A$34:$A$777,$A372,СВЦЭМ!$B$33:$B$776,E$366)+'СЕТ СН'!$F$13</f>
        <v>0</v>
      </c>
      <c r="F372" s="36">
        <f>SUMIFS(СВЦЭМ!$K$34:$K$777,СВЦЭМ!$A$34:$A$777,$A372,СВЦЭМ!$B$33:$B$776,F$366)+'СЕТ СН'!$F$13</f>
        <v>0</v>
      </c>
      <c r="G372" s="36">
        <f>SUMIFS(СВЦЭМ!$K$34:$K$777,СВЦЭМ!$A$34:$A$777,$A372,СВЦЭМ!$B$33:$B$776,G$366)+'СЕТ СН'!$F$13</f>
        <v>0</v>
      </c>
      <c r="H372" s="36">
        <f>SUMIFS(СВЦЭМ!$K$34:$K$777,СВЦЭМ!$A$34:$A$777,$A372,СВЦЭМ!$B$33:$B$776,H$366)+'СЕТ СН'!$F$13</f>
        <v>0</v>
      </c>
      <c r="I372" s="36">
        <f>SUMIFS(СВЦЭМ!$K$34:$K$777,СВЦЭМ!$A$34:$A$777,$A372,СВЦЭМ!$B$33:$B$776,I$366)+'СЕТ СН'!$F$13</f>
        <v>0</v>
      </c>
      <c r="J372" s="36">
        <f>SUMIFS(СВЦЭМ!$K$34:$K$777,СВЦЭМ!$A$34:$A$777,$A372,СВЦЭМ!$B$33:$B$776,J$366)+'СЕТ СН'!$F$13</f>
        <v>0</v>
      </c>
      <c r="K372" s="36">
        <f>SUMIFS(СВЦЭМ!$K$34:$K$777,СВЦЭМ!$A$34:$A$777,$A372,СВЦЭМ!$B$33:$B$776,K$366)+'СЕТ СН'!$F$13</f>
        <v>0</v>
      </c>
      <c r="L372" s="36">
        <f>SUMIFS(СВЦЭМ!$K$34:$K$777,СВЦЭМ!$A$34:$A$777,$A372,СВЦЭМ!$B$33:$B$776,L$366)+'СЕТ СН'!$F$13</f>
        <v>0</v>
      </c>
      <c r="M372" s="36">
        <f>SUMIFS(СВЦЭМ!$K$34:$K$777,СВЦЭМ!$A$34:$A$777,$A372,СВЦЭМ!$B$33:$B$776,M$366)+'СЕТ СН'!$F$13</f>
        <v>0</v>
      </c>
      <c r="N372" s="36">
        <f>SUMIFS(СВЦЭМ!$K$34:$K$777,СВЦЭМ!$A$34:$A$777,$A372,СВЦЭМ!$B$33:$B$776,N$366)+'СЕТ СН'!$F$13</f>
        <v>0</v>
      </c>
      <c r="O372" s="36">
        <f>SUMIFS(СВЦЭМ!$K$34:$K$777,СВЦЭМ!$A$34:$A$777,$A372,СВЦЭМ!$B$33:$B$776,O$366)+'СЕТ СН'!$F$13</f>
        <v>0</v>
      </c>
      <c r="P372" s="36">
        <f>SUMIFS(СВЦЭМ!$K$34:$K$777,СВЦЭМ!$A$34:$A$777,$A372,СВЦЭМ!$B$33:$B$776,P$366)+'СЕТ СН'!$F$13</f>
        <v>0</v>
      </c>
      <c r="Q372" s="36">
        <f>SUMIFS(СВЦЭМ!$K$34:$K$777,СВЦЭМ!$A$34:$A$777,$A372,СВЦЭМ!$B$33:$B$776,Q$366)+'СЕТ СН'!$F$13</f>
        <v>0</v>
      </c>
      <c r="R372" s="36">
        <f>SUMIFS(СВЦЭМ!$K$34:$K$777,СВЦЭМ!$A$34:$A$777,$A372,СВЦЭМ!$B$33:$B$776,R$366)+'СЕТ СН'!$F$13</f>
        <v>0</v>
      </c>
      <c r="S372" s="36">
        <f>SUMIFS(СВЦЭМ!$K$34:$K$777,СВЦЭМ!$A$34:$A$777,$A372,СВЦЭМ!$B$33:$B$776,S$366)+'СЕТ СН'!$F$13</f>
        <v>0</v>
      </c>
      <c r="T372" s="36">
        <f>SUMIFS(СВЦЭМ!$K$34:$K$777,СВЦЭМ!$A$34:$A$777,$A372,СВЦЭМ!$B$33:$B$776,T$366)+'СЕТ СН'!$F$13</f>
        <v>0</v>
      </c>
      <c r="U372" s="36">
        <f>SUMIFS(СВЦЭМ!$K$34:$K$777,СВЦЭМ!$A$34:$A$777,$A372,СВЦЭМ!$B$33:$B$776,U$366)+'СЕТ СН'!$F$13</f>
        <v>0</v>
      </c>
      <c r="V372" s="36">
        <f>SUMIFS(СВЦЭМ!$K$34:$K$777,СВЦЭМ!$A$34:$A$777,$A372,СВЦЭМ!$B$33:$B$776,V$366)+'СЕТ СН'!$F$13</f>
        <v>0</v>
      </c>
      <c r="W372" s="36">
        <f>SUMIFS(СВЦЭМ!$K$34:$K$777,СВЦЭМ!$A$34:$A$777,$A372,СВЦЭМ!$B$33:$B$776,W$366)+'СЕТ СН'!$F$13</f>
        <v>0</v>
      </c>
      <c r="X372" s="36">
        <f>SUMIFS(СВЦЭМ!$K$34:$K$777,СВЦЭМ!$A$34:$A$777,$A372,СВЦЭМ!$B$33:$B$776,X$366)+'СЕТ СН'!$F$13</f>
        <v>0</v>
      </c>
      <c r="Y372" s="36">
        <f>SUMIFS(СВЦЭМ!$K$34:$K$777,СВЦЭМ!$A$34:$A$777,$A372,СВЦЭМ!$B$33:$B$776,Y$366)+'СЕТ СН'!$F$13</f>
        <v>0</v>
      </c>
    </row>
    <row r="373" spans="1:25" ht="15.75" hidden="1" x14ac:dyDescent="0.2">
      <c r="A373" s="35">
        <f t="shared" si="10"/>
        <v>43531</v>
      </c>
      <c r="B373" s="36">
        <f>SUMIFS(СВЦЭМ!$K$34:$K$777,СВЦЭМ!$A$34:$A$777,$A373,СВЦЭМ!$B$33:$B$776,B$366)+'СЕТ СН'!$F$13</f>
        <v>0</v>
      </c>
      <c r="C373" s="36">
        <f>SUMIFS(СВЦЭМ!$K$34:$K$777,СВЦЭМ!$A$34:$A$777,$A373,СВЦЭМ!$B$33:$B$776,C$366)+'СЕТ СН'!$F$13</f>
        <v>0</v>
      </c>
      <c r="D373" s="36">
        <f>SUMIFS(СВЦЭМ!$K$34:$K$777,СВЦЭМ!$A$34:$A$777,$A373,СВЦЭМ!$B$33:$B$776,D$366)+'СЕТ СН'!$F$13</f>
        <v>0</v>
      </c>
      <c r="E373" s="36">
        <f>SUMIFS(СВЦЭМ!$K$34:$K$777,СВЦЭМ!$A$34:$A$777,$A373,СВЦЭМ!$B$33:$B$776,E$366)+'СЕТ СН'!$F$13</f>
        <v>0</v>
      </c>
      <c r="F373" s="36">
        <f>SUMIFS(СВЦЭМ!$K$34:$K$777,СВЦЭМ!$A$34:$A$777,$A373,СВЦЭМ!$B$33:$B$776,F$366)+'СЕТ СН'!$F$13</f>
        <v>0</v>
      </c>
      <c r="G373" s="36">
        <f>SUMIFS(СВЦЭМ!$K$34:$K$777,СВЦЭМ!$A$34:$A$777,$A373,СВЦЭМ!$B$33:$B$776,G$366)+'СЕТ СН'!$F$13</f>
        <v>0</v>
      </c>
      <c r="H373" s="36">
        <f>SUMIFS(СВЦЭМ!$K$34:$K$777,СВЦЭМ!$A$34:$A$777,$A373,СВЦЭМ!$B$33:$B$776,H$366)+'СЕТ СН'!$F$13</f>
        <v>0</v>
      </c>
      <c r="I373" s="36">
        <f>SUMIFS(СВЦЭМ!$K$34:$K$777,СВЦЭМ!$A$34:$A$777,$A373,СВЦЭМ!$B$33:$B$776,I$366)+'СЕТ СН'!$F$13</f>
        <v>0</v>
      </c>
      <c r="J373" s="36">
        <f>SUMIFS(СВЦЭМ!$K$34:$K$777,СВЦЭМ!$A$34:$A$777,$A373,СВЦЭМ!$B$33:$B$776,J$366)+'СЕТ СН'!$F$13</f>
        <v>0</v>
      </c>
      <c r="K373" s="36">
        <f>SUMIFS(СВЦЭМ!$K$34:$K$777,СВЦЭМ!$A$34:$A$777,$A373,СВЦЭМ!$B$33:$B$776,K$366)+'СЕТ СН'!$F$13</f>
        <v>0</v>
      </c>
      <c r="L373" s="36">
        <f>SUMIFS(СВЦЭМ!$K$34:$K$777,СВЦЭМ!$A$34:$A$777,$A373,СВЦЭМ!$B$33:$B$776,L$366)+'СЕТ СН'!$F$13</f>
        <v>0</v>
      </c>
      <c r="M373" s="36">
        <f>SUMIFS(СВЦЭМ!$K$34:$K$777,СВЦЭМ!$A$34:$A$777,$A373,СВЦЭМ!$B$33:$B$776,M$366)+'СЕТ СН'!$F$13</f>
        <v>0</v>
      </c>
      <c r="N373" s="36">
        <f>SUMIFS(СВЦЭМ!$K$34:$K$777,СВЦЭМ!$A$34:$A$777,$A373,СВЦЭМ!$B$33:$B$776,N$366)+'СЕТ СН'!$F$13</f>
        <v>0</v>
      </c>
      <c r="O373" s="36">
        <f>SUMIFS(СВЦЭМ!$K$34:$K$777,СВЦЭМ!$A$34:$A$777,$A373,СВЦЭМ!$B$33:$B$776,O$366)+'СЕТ СН'!$F$13</f>
        <v>0</v>
      </c>
      <c r="P373" s="36">
        <f>SUMIFS(СВЦЭМ!$K$34:$K$777,СВЦЭМ!$A$34:$A$777,$A373,СВЦЭМ!$B$33:$B$776,P$366)+'СЕТ СН'!$F$13</f>
        <v>0</v>
      </c>
      <c r="Q373" s="36">
        <f>SUMIFS(СВЦЭМ!$K$34:$K$777,СВЦЭМ!$A$34:$A$777,$A373,СВЦЭМ!$B$33:$B$776,Q$366)+'СЕТ СН'!$F$13</f>
        <v>0</v>
      </c>
      <c r="R373" s="36">
        <f>SUMIFS(СВЦЭМ!$K$34:$K$777,СВЦЭМ!$A$34:$A$777,$A373,СВЦЭМ!$B$33:$B$776,R$366)+'СЕТ СН'!$F$13</f>
        <v>0</v>
      </c>
      <c r="S373" s="36">
        <f>SUMIFS(СВЦЭМ!$K$34:$K$777,СВЦЭМ!$A$34:$A$777,$A373,СВЦЭМ!$B$33:$B$776,S$366)+'СЕТ СН'!$F$13</f>
        <v>0</v>
      </c>
      <c r="T373" s="36">
        <f>SUMIFS(СВЦЭМ!$K$34:$K$777,СВЦЭМ!$A$34:$A$777,$A373,СВЦЭМ!$B$33:$B$776,T$366)+'СЕТ СН'!$F$13</f>
        <v>0</v>
      </c>
      <c r="U373" s="36">
        <f>SUMIFS(СВЦЭМ!$K$34:$K$777,СВЦЭМ!$A$34:$A$777,$A373,СВЦЭМ!$B$33:$B$776,U$366)+'СЕТ СН'!$F$13</f>
        <v>0</v>
      </c>
      <c r="V373" s="36">
        <f>SUMIFS(СВЦЭМ!$K$34:$K$777,СВЦЭМ!$A$34:$A$777,$A373,СВЦЭМ!$B$33:$B$776,V$366)+'СЕТ СН'!$F$13</f>
        <v>0</v>
      </c>
      <c r="W373" s="36">
        <f>SUMIFS(СВЦЭМ!$K$34:$K$777,СВЦЭМ!$A$34:$A$777,$A373,СВЦЭМ!$B$33:$B$776,W$366)+'СЕТ СН'!$F$13</f>
        <v>0</v>
      </c>
      <c r="X373" s="36">
        <f>SUMIFS(СВЦЭМ!$K$34:$K$777,СВЦЭМ!$A$34:$A$777,$A373,СВЦЭМ!$B$33:$B$776,X$366)+'СЕТ СН'!$F$13</f>
        <v>0</v>
      </c>
      <c r="Y373" s="36">
        <f>SUMIFS(СВЦЭМ!$K$34:$K$777,СВЦЭМ!$A$34:$A$777,$A373,СВЦЭМ!$B$33:$B$776,Y$366)+'СЕТ СН'!$F$13</f>
        <v>0</v>
      </c>
    </row>
    <row r="374" spans="1:25" ht="15.75" hidden="1" x14ac:dyDescent="0.2">
      <c r="A374" s="35">
        <f t="shared" si="10"/>
        <v>43532</v>
      </c>
      <c r="B374" s="36">
        <f>SUMIFS(СВЦЭМ!$K$34:$K$777,СВЦЭМ!$A$34:$A$777,$A374,СВЦЭМ!$B$33:$B$776,B$366)+'СЕТ СН'!$F$13</f>
        <v>0</v>
      </c>
      <c r="C374" s="36">
        <f>SUMIFS(СВЦЭМ!$K$34:$K$777,СВЦЭМ!$A$34:$A$777,$A374,СВЦЭМ!$B$33:$B$776,C$366)+'СЕТ СН'!$F$13</f>
        <v>0</v>
      </c>
      <c r="D374" s="36">
        <f>SUMIFS(СВЦЭМ!$K$34:$K$777,СВЦЭМ!$A$34:$A$777,$A374,СВЦЭМ!$B$33:$B$776,D$366)+'СЕТ СН'!$F$13</f>
        <v>0</v>
      </c>
      <c r="E374" s="36">
        <f>SUMIFS(СВЦЭМ!$K$34:$K$777,СВЦЭМ!$A$34:$A$777,$A374,СВЦЭМ!$B$33:$B$776,E$366)+'СЕТ СН'!$F$13</f>
        <v>0</v>
      </c>
      <c r="F374" s="36">
        <f>SUMIFS(СВЦЭМ!$K$34:$K$777,СВЦЭМ!$A$34:$A$777,$A374,СВЦЭМ!$B$33:$B$776,F$366)+'СЕТ СН'!$F$13</f>
        <v>0</v>
      </c>
      <c r="G374" s="36">
        <f>SUMIFS(СВЦЭМ!$K$34:$K$777,СВЦЭМ!$A$34:$A$777,$A374,СВЦЭМ!$B$33:$B$776,G$366)+'СЕТ СН'!$F$13</f>
        <v>0</v>
      </c>
      <c r="H374" s="36">
        <f>SUMIFS(СВЦЭМ!$K$34:$K$777,СВЦЭМ!$A$34:$A$777,$A374,СВЦЭМ!$B$33:$B$776,H$366)+'СЕТ СН'!$F$13</f>
        <v>0</v>
      </c>
      <c r="I374" s="36">
        <f>SUMIFS(СВЦЭМ!$K$34:$K$777,СВЦЭМ!$A$34:$A$777,$A374,СВЦЭМ!$B$33:$B$776,I$366)+'СЕТ СН'!$F$13</f>
        <v>0</v>
      </c>
      <c r="J374" s="36">
        <f>SUMIFS(СВЦЭМ!$K$34:$K$777,СВЦЭМ!$A$34:$A$777,$A374,СВЦЭМ!$B$33:$B$776,J$366)+'СЕТ СН'!$F$13</f>
        <v>0</v>
      </c>
      <c r="K374" s="36">
        <f>SUMIFS(СВЦЭМ!$K$34:$K$777,СВЦЭМ!$A$34:$A$777,$A374,СВЦЭМ!$B$33:$B$776,K$366)+'СЕТ СН'!$F$13</f>
        <v>0</v>
      </c>
      <c r="L374" s="36">
        <f>SUMIFS(СВЦЭМ!$K$34:$K$777,СВЦЭМ!$A$34:$A$777,$A374,СВЦЭМ!$B$33:$B$776,L$366)+'СЕТ СН'!$F$13</f>
        <v>0</v>
      </c>
      <c r="M374" s="36">
        <f>SUMIFS(СВЦЭМ!$K$34:$K$777,СВЦЭМ!$A$34:$A$777,$A374,СВЦЭМ!$B$33:$B$776,M$366)+'СЕТ СН'!$F$13</f>
        <v>0</v>
      </c>
      <c r="N374" s="36">
        <f>SUMIFS(СВЦЭМ!$K$34:$K$777,СВЦЭМ!$A$34:$A$777,$A374,СВЦЭМ!$B$33:$B$776,N$366)+'СЕТ СН'!$F$13</f>
        <v>0</v>
      </c>
      <c r="O374" s="36">
        <f>SUMIFS(СВЦЭМ!$K$34:$K$777,СВЦЭМ!$A$34:$A$777,$A374,СВЦЭМ!$B$33:$B$776,O$366)+'СЕТ СН'!$F$13</f>
        <v>0</v>
      </c>
      <c r="P374" s="36">
        <f>SUMIFS(СВЦЭМ!$K$34:$K$777,СВЦЭМ!$A$34:$A$777,$A374,СВЦЭМ!$B$33:$B$776,P$366)+'СЕТ СН'!$F$13</f>
        <v>0</v>
      </c>
      <c r="Q374" s="36">
        <f>SUMIFS(СВЦЭМ!$K$34:$K$777,СВЦЭМ!$A$34:$A$777,$A374,СВЦЭМ!$B$33:$B$776,Q$366)+'СЕТ СН'!$F$13</f>
        <v>0</v>
      </c>
      <c r="R374" s="36">
        <f>SUMIFS(СВЦЭМ!$K$34:$K$777,СВЦЭМ!$A$34:$A$777,$A374,СВЦЭМ!$B$33:$B$776,R$366)+'СЕТ СН'!$F$13</f>
        <v>0</v>
      </c>
      <c r="S374" s="36">
        <f>SUMIFS(СВЦЭМ!$K$34:$K$777,СВЦЭМ!$A$34:$A$777,$A374,СВЦЭМ!$B$33:$B$776,S$366)+'СЕТ СН'!$F$13</f>
        <v>0</v>
      </c>
      <c r="T374" s="36">
        <f>SUMIFS(СВЦЭМ!$K$34:$K$777,СВЦЭМ!$A$34:$A$777,$A374,СВЦЭМ!$B$33:$B$776,T$366)+'СЕТ СН'!$F$13</f>
        <v>0</v>
      </c>
      <c r="U374" s="36">
        <f>SUMIFS(СВЦЭМ!$K$34:$K$777,СВЦЭМ!$A$34:$A$777,$A374,СВЦЭМ!$B$33:$B$776,U$366)+'СЕТ СН'!$F$13</f>
        <v>0</v>
      </c>
      <c r="V374" s="36">
        <f>SUMIFS(СВЦЭМ!$K$34:$K$777,СВЦЭМ!$A$34:$A$777,$A374,СВЦЭМ!$B$33:$B$776,V$366)+'СЕТ СН'!$F$13</f>
        <v>0</v>
      </c>
      <c r="W374" s="36">
        <f>SUMIFS(СВЦЭМ!$K$34:$K$777,СВЦЭМ!$A$34:$A$777,$A374,СВЦЭМ!$B$33:$B$776,W$366)+'СЕТ СН'!$F$13</f>
        <v>0</v>
      </c>
      <c r="X374" s="36">
        <f>SUMIFS(СВЦЭМ!$K$34:$K$777,СВЦЭМ!$A$34:$A$777,$A374,СВЦЭМ!$B$33:$B$776,X$366)+'СЕТ СН'!$F$13</f>
        <v>0</v>
      </c>
      <c r="Y374" s="36">
        <f>SUMIFS(СВЦЭМ!$K$34:$K$777,СВЦЭМ!$A$34:$A$777,$A374,СВЦЭМ!$B$33:$B$776,Y$366)+'СЕТ СН'!$F$13</f>
        <v>0</v>
      </c>
    </row>
    <row r="375" spans="1:25" ht="15.75" hidden="1" x14ac:dyDescent="0.2">
      <c r="A375" s="35">
        <f t="shared" si="10"/>
        <v>43533</v>
      </c>
      <c r="B375" s="36">
        <f>SUMIFS(СВЦЭМ!$K$34:$K$777,СВЦЭМ!$A$34:$A$777,$A375,СВЦЭМ!$B$33:$B$776,B$366)+'СЕТ СН'!$F$13</f>
        <v>0</v>
      </c>
      <c r="C375" s="36">
        <f>SUMIFS(СВЦЭМ!$K$34:$K$777,СВЦЭМ!$A$34:$A$777,$A375,СВЦЭМ!$B$33:$B$776,C$366)+'СЕТ СН'!$F$13</f>
        <v>0</v>
      </c>
      <c r="D375" s="36">
        <f>SUMIFS(СВЦЭМ!$K$34:$K$777,СВЦЭМ!$A$34:$A$777,$A375,СВЦЭМ!$B$33:$B$776,D$366)+'СЕТ СН'!$F$13</f>
        <v>0</v>
      </c>
      <c r="E375" s="36">
        <f>SUMIFS(СВЦЭМ!$K$34:$K$777,СВЦЭМ!$A$34:$A$777,$A375,СВЦЭМ!$B$33:$B$776,E$366)+'СЕТ СН'!$F$13</f>
        <v>0</v>
      </c>
      <c r="F375" s="36">
        <f>SUMIFS(СВЦЭМ!$K$34:$K$777,СВЦЭМ!$A$34:$A$777,$A375,СВЦЭМ!$B$33:$B$776,F$366)+'СЕТ СН'!$F$13</f>
        <v>0</v>
      </c>
      <c r="G375" s="36">
        <f>SUMIFS(СВЦЭМ!$K$34:$K$777,СВЦЭМ!$A$34:$A$777,$A375,СВЦЭМ!$B$33:$B$776,G$366)+'СЕТ СН'!$F$13</f>
        <v>0</v>
      </c>
      <c r="H375" s="36">
        <f>SUMIFS(СВЦЭМ!$K$34:$K$777,СВЦЭМ!$A$34:$A$777,$A375,СВЦЭМ!$B$33:$B$776,H$366)+'СЕТ СН'!$F$13</f>
        <v>0</v>
      </c>
      <c r="I375" s="36">
        <f>SUMIFS(СВЦЭМ!$K$34:$K$777,СВЦЭМ!$A$34:$A$777,$A375,СВЦЭМ!$B$33:$B$776,I$366)+'СЕТ СН'!$F$13</f>
        <v>0</v>
      </c>
      <c r="J375" s="36">
        <f>SUMIFS(СВЦЭМ!$K$34:$K$777,СВЦЭМ!$A$34:$A$777,$A375,СВЦЭМ!$B$33:$B$776,J$366)+'СЕТ СН'!$F$13</f>
        <v>0</v>
      </c>
      <c r="K375" s="36">
        <f>SUMIFS(СВЦЭМ!$K$34:$K$777,СВЦЭМ!$A$34:$A$777,$A375,СВЦЭМ!$B$33:$B$776,K$366)+'СЕТ СН'!$F$13</f>
        <v>0</v>
      </c>
      <c r="L375" s="36">
        <f>SUMIFS(СВЦЭМ!$K$34:$K$777,СВЦЭМ!$A$34:$A$777,$A375,СВЦЭМ!$B$33:$B$776,L$366)+'СЕТ СН'!$F$13</f>
        <v>0</v>
      </c>
      <c r="M375" s="36">
        <f>SUMIFS(СВЦЭМ!$K$34:$K$777,СВЦЭМ!$A$34:$A$777,$A375,СВЦЭМ!$B$33:$B$776,M$366)+'СЕТ СН'!$F$13</f>
        <v>0</v>
      </c>
      <c r="N375" s="36">
        <f>SUMIFS(СВЦЭМ!$K$34:$K$777,СВЦЭМ!$A$34:$A$777,$A375,СВЦЭМ!$B$33:$B$776,N$366)+'СЕТ СН'!$F$13</f>
        <v>0</v>
      </c>
      <c r="O375" s="36">
        <f>SUMIFS(СВЦЭМ!$K$34:$K$777,СВЦЭМ!$A$34:$A$777,$A375,СВЦЭМ!$B$33:$B$776,O$366)+'СЕТ СН'!$F$13</f>
        <v>0</v>
      </c>
      <c r="P375" s="36">
        <f>SUMIFS(СВЦЭМ!$K$34:$K$777,СВЦЭМ!$A$34:$A$777,$A375,СВЦЭМ!$B$33:$B$776,P$366)+'СЕТ СН'!$F$13</f>
        <v>0</v>
      </c>
      <c r="Q375" s="36">
        <f>SUMIFS(СВЦЭМ!$K$34:$K$777,СВЦЭМ!$A$34:$A$777,$A375,СВЦЭМ!$B$33:$B$776,Q$366)+'СЕТ СН'!$F$13</f>
        <v>0</v>
      </c>
      <c r="R375" s="36">
        <f>SUMIFS(СВЦЭМ!$K$34:$K$777,СВЦЭМ!$A$34:$A$777,$A375,СВЦЭМ!$B$33:$B$776,R$366)+'СЕТ СН'!$F$13</f>
        <v>0</v>
      </c>
      <c r="S375" s="36">
        <f>SUMIFS(СВЦЭМ!$K$34:$K$777,СВЦЭМ!$A$34:$A$777,$A375,СВЦЭМ!$B$33:$B$776,S$366)+'СЕТ СН'!$F$13</f>
        <v>0</v>
      </c>
      <c r="T375" s="36">
        <f>SUMIFS(СВЦЭМ!$K$34:$K$777,СВЦЭМ!$A$34:$A$777,$A375,СВЦЭМ!$B$33:$B$776,T$366)+'СЕТ СН'!$F$13</f>
        <v>0</v>
      </c>
      <c r="U375" s="36">
        <f>SUMIFS(СВЦЭМ!$K$34:$K$777,СВЦЭМ!$A$34:$A$777,$A375,СВЦЭМ!$B$33:$B$776,U$366)+'СЕТ СН'!$F$13</f>
        <v>0</v>
      </c>
      <c r="V375" s="36">
        <f>SUMIFS(СВЦЭМ!$K$34:$K$777,СВЦЭМ!$A$34:$A$777,$A375,СВЦЭМ!$B$33:$B$776,V$366)+'СЕТ СН'!$F$13</f>
        <v>0</v>
      </c>
      <c r="W375" s="36">
        <f>SUMIFS(СВЦЭМ!$K$34:$K$777,СВЦЭМ!$A$34:$A$777,$A375,СВЦЭМ!$B$33:$B$776,W$366)+'СЕТ СН'!$F$13</f>
        <v>0</v>
      </c>
      <c r="X375" s="36">
        <f>SUMIFS(СВЦЭМ!$K$34:$K$777,СВЦЭМ!$A$34:$A$777,$A375,СВЦЭМ!$B$33:$B$776,X$366)+'СЕТ СН'!$F$13</f>
        <v>0</v>
      </c>
      <c r="Y375" s="36">
        <f>SUMIFS(СВЦЭМ!$K$34:$K$777,СВЦЭМ!$A$34:$A$777,$A375,СВЦЭМ!$B$33:$B$776,Y$366)+'СЕТ СН'!$F$13</f>
        <v>0</v>
      </c>
    </row>
    <row r="376" spans="1:25" ht="15.75" hidden="1" x14ac:dyDescent="0.2">
      <c r="A376" s="35">
        <f t="shared" si="10"/>
        <v>43534</v>
      </c>
      <c r="B376" s="36">
        <f>SUMIFS(СВЦЭМ!$K$34:$K$777,СВЦЭМ!$A$34:$A$777,$A376,СВЦЭМ!$B$33:$B$776,B$366)+'СЕТ СН'!$F$13</f>
        <v>0</v>
      </c>
      <c r="C376" s="36">
        <f>SUMIFS(СВЦЭМ!$K$34:$K$777,СВЦЭМ!$A$34:$A$777,$A376,СВЦЭМ!$B$33:$B$776,C$366)+'СЕТ СН'!$F$13</f>
        <v>0</v>
      </c>
      <c r="D376" s="36">
        <f>SUMIFS(СВЦЭМ!$K$34:$K$777,СВЦЭМ!$A$34:$A$777,$A376,СВЦЭМ!$B$33:$B$776,D$366)+'СЕТ СН'!$F$13</f>
        <v>0</v>
      </c>
      <c r="E376" s="36">
        <f>SUMIFS(СВЦЭМ!$K$34:$K$777,СВЦЭМ!$A$34:$A$777,$A376,СВЦЭМ!$B$33:$B$776,E$366)+'СЕТ СН'!$F$13</f>
        <v>0</v>
      </c>
      <c r="F376" s="36">
        <f>SUMIFS(СВЦЭМ!$K$34:$K$777,СВЦЭМ!$A$34:$A$777,$A376,СВЦЭМ!$B$33:$B$776,F$366)+'СЕТ СН'!$F$13</f>
        <v>0</v>
      </c>
      <c r="G376" s="36">
        <f>SUMIFS(СВЦЭМ!$K$34:$K$777,СВЦЭМ!$A$34:$A$777,$A376,СВЦЭМ!$B$33:$B$776,G$366)+'СЕТ СН'!$F$13</f>
        <v>0</v>
      </c>
      <c r="H376" s="36">
        <f>SUMIFS(СВЦЭМ!$K$34:$K$777,СВЦЭМ!$A$34:$A$777,$A376,СВЦЭМ!$B$33:$B$776,H$366)+'СЕТ СН'!$F$13</f>
        <v>0</v>
      </c>
      <c r="I376" s="36">
        <f>SUMIFS(СВЦЭМ!$K$34:$K$777,СВЦЭМ!$A$34:$A$777,$A376,СВЦЭМ!$B$33:$B$776,I$366)+'СЕТ СН'!$F$13</f>
        <v>0</v>
      </c>
      <c r="J376" s="36">
        <f>SUMIFS(СВЦЭМ!$K$34:$K$777,СВЦЭМ!$A$34:$A$777,$A376,СВЦЭМ!$B$33:$B$776,J$366)+'СЕТ СН'!$F$13</f>
        <v>0</v>
      </c>
      <c r="K376" s="36">
        <f>SUMIFS(СВЦЭМ!$K$34:$K$777,СВЦЭМ!$A$34:$A$777,$A376,СВЦЭМ!$B$33:$B$776,K$366)+'СЕТ СН'!$F$13</f>
        <v>0</v>
      </c>
      <c r="L376" s="36">
        <f>SUMIFS(СВЦЭМ!$K$34:$K$777,СВЦЭМ!$A$34:$A$777,$A376,СВЦЭМ!$B$33:$B$776,L$366)+'СЕТ СН'!$F$13</f>
        <v>0</v>
      </c>
      <c r="M376" s="36">
        <f>SUMIFS(СВЦЭМ!$K$34:$K$777,СВЦЭМ!$A$34:$A$777,$A376,СВЦЭМ!$B$33:$B$776,M$366)+'СЕТ СН'!$F$13</f>
        <v>0</v>
      </c>
      <c r="N376" s="36">
        <f>SUMIFS(СВЦЭМ!$K$34:$K$777,СВЦЭМ!$A$34:$A$777,$A376,СВЦЭМ!$B$33:$B$776,N$366)+'СЕТ СН'!$F$13</f>
        <v>0</v>
      </c>
      <c r="O376" s="36">
        <f>SUMIFS(СВЦЭМ!$K$34:$K$777,СВЦЭМ!$A$34:$A$777,$A376,СВЦЭМ!$B$33:$B$776,O$366)+'СЕТ СН'!$F$13</f>
        <v>0</v>
      </c>
      <c r="P376" s="36">
        <f>SUMIFS(СВЦЭМ!$K$34:$K$777,СВЦЭМ!$A$34:$A$777,$A376,СВЦЭМ!$B$33:$B$776,P$366)+'СЕТ СН'!$F$13</f>
        <v>0</v>
      </c>
      <c r="Q376" s="36">
        <f>SUMIFS(СВЦЭМ!$K$34:$K$777,СВЦЭМ!$A$34:$A$777,$A376,СВЦЭМ!$B$33:$B$776,Q$366)+'СЕТ СН'!$F$13</f>
        <v>0</v>
      </c>
      <c r="R376" s="36">
        <f>SUMIFS(СВЦЭМ!$K$34:$K$777,СВЦЭМ!$A$34:$A$777,$A376,СВЦЭМ!$B$33:$B$776,R$366)+'СЕТ СН'!$F$13</f>
        <v>0</v>
      </c>
      <c r="S376" s="36">
        <f>SUMIFS(СВЦЭМ!$K$34:$K$777,СВЦЭМ!$A$34:$A$777,$A376,СВЦЭМ!$B$33:$B$776,S$366)+'СЕТ СН'!$F$13</f>
        <v>0</v>
      </c>
      <c r="T376" s="36">
        <f>SUMIFS(СВЦЭМ!$K$34:$K$777,СВЦЭМ!$A$34:$A$777,$A376,СВЦЭМ!$B$33:$B$776,T$366)+'СЕТ СН'!$F$13</f>
        <v>0</v>
      </c>
      <c r="U376" s="36">
        <f>SUMIFS(СВЦЭМ!$K$34:$K$777,СВЦЭМ!$A$34:$A$777,$A376,СВЦЭМ!$B$33:$B$776,U$366)+'СЕТ СН'!$F$13</f>
        <v>0</v>
      </c>
      <c r="V376" s="36">
        <f>SUMIFS(СВЦЭМ!$K$34:$K$777,СВЦЭМ!$A$34:$A$777,$A376,СВЦЭМ!$B$33:$B$776,V$366)+'СЕТ СН'!$F$13</f>
        <v>0</v>
      </c>
      <c r="W376" s="36">
        <f>SUMIFS(СВЦЭМ!$K$34:$K$777,СВЦЭМ!$A$34:$A$777,$A376,СВЦЭМ!$B$33:$B$776,W$366)+'СЕТ СН'!$F$13</f>
        <v>0</v>
      </c>
      <c r="X376" s="36">
        <f>SUMIFS(СВЦЭМ!$K$34:$K$777,СВЦЭМ!$A$34:$A$777,$A376,СВЦЭМ!$B$33:$B$776,X$366)+'СЕТ СН'!$F$13</f>
        <v>0</v>
      </c>
      <c r="Y376" s="36">
        <f>SUMIFS(СВЦЭМ!$K$34:$K$777,СВЦЭМ!$A$34:$A$777,$A376,СВЦЭМ!$B$33:$B$776,Y$366)+'СЕТ СН'!$F$13</f>
        <v>0</v>
      </c>
    </row>
    <row r="377" spans="1:25" ht="15.75" hidden="1" x14ac:dyDescent="0.2">
      <c r="A377" s="35">
        <f t="shared" si="10"/>
        <v>43535</v>
      </c>
      <c r="B377" s="36">
        <f>SUMIFS(СВЦЭМ!$K$34:$K$777,СВЦЭМ!$A$34:$A$777,$A377,СВЦЭМ!$B$33:$B$776,B$366)+'СЕТ СН'!$F$13</f>
        <v>0</v>
      </c>
      <c r="C377" s="36">
        <f>SUMIFS(СВЦЭМ!$K$34:$K$777,СВЦЭМ!$A$34:$A$777,$A377,СВЦЭМ!$B$33:$B$776,C$366)+'СЕТ СН'!$F$13</f>
        <v>0</v>
      </c>
      <c r="D377" s="36">
        <f>SUMIFS(СВЦЭМ!$K$34:$K$777,СВЦЭМ!$A$34:$A$777,$A377,СВЦЭМ!$B$33:$B$776,D$366)+'СЕТ СН'!$F$13</f>
        <v>0</v>
      </c>
      <c r="E377" s="36">
        <f>SUMIFS(СВЦЭМ!$K$34:$K$777,СВЦЭМ!$A$34:$A$777,$A377,СВЦЭМ!$B$33:$B$776,E$366)+'СЕТ СН'!$F$13</f>
        <v>0</v>
      </c>
      <c r="F377" s="36">
        <f>SUMIFS(СВЦЭМ!$K$34:$K$777,СВЦЭМ!$A$34:$A$777,$A377,СВЦЭМ!$B$33:$B$776,F$366)+'СЕТ СН'!$F$13</f>
        <v>0</v>
      </c>
      <c r="G377" s="36">
        <f>SUMIFS(СВЦЭМ!$K$34:$K$777,СВЦЭМ!$A$34:$A$777,$A377,СВЦЭМ!$B$33:$B$776,G$366)+'СЕТ СН'!$F$13</f>
        <v>0</v>
      </c>
      <c r="H377" s="36">
        <f>SUMIFS(СВЦЭМ!$K$34:$K$777,СВЦЭМ!$A$34:$A$777,$A377,СВЦЭМ!$B$33:$B$776,H$366)+'СЕТ СН'!$F$13</f>
        <v>0</v>
      </c>
      <c r="I377" s="36">
        <f>SUMIFS(СВЦЭМ!$K$34:$K$777,СВЦЭМ!$A$34:$A$777,$A377,СВЦЭМ!$B$33:$B$776,I$366)+'СЕТ СН'!$F$13</f>
        <v>0</v>
      </c>
      <c r="J377" s="36">
        <f>SUMIFS(СВЦЭМ!$K$34:$K$777,СВЦЭМ!$A$34:$A$777,$A377,СВЦЭМ!$B$33:$B$776,J$366)+'СЕТ СН'!$F$13</f>
        <v>0</v>
      </c>
      <c r="K377" s="36">
        <f>SUMIFS(СВЦЭМ!$K$34:$K$777,СВЦЭМ!$A$34:$A$777,$A377,СВЦЭМ!$B$33:$B$776,K$366)+'СЕТ СН'!$F$13</f>
        <v>0</v>
      </c>
      <c r="L377" s="36">
        <f>SUMIFS(СВЦЭМ!$K$34:$K$777,СВЦЭМ!$A$34:$A$777,$A377,СВЦЭМ!$B$33:$B$776,L$366)+'СЕТ СН'!$F$13</f>
        <v>0</v>
      </c>
      <c r="M377" s="36">
        <f>SUMIFS(СВЦЭМ!$K$34:$K$777,СВЦЭМ!$A$34:$A$777,$A377,СВЦЭМ!$B$33:$B$776,M$366)+'СЕТ СН'!$F$13</f>
        <v>0</v>
      </c>
      <c r="N377" s="36">
        <f>SUMIFS(СВЦЭМ!$K$34:$K$777,СВЦЭМ!$A$34:$A$777,$A377,СВЦЭМ!$B$33:$B$776,N$366)+'СЕТ СН'!$F$13</f>
        <v>0</v>
      </c>
      <c r="O377" s="36">
        <f>SUMIFS(СВЦЭМ!$K$34:$K$777,СВЦЭМ!$A$34:$A$777,$A377,СВЦЭМ!$B$33:$B$776,O$366)+'СЕТ СН'!$F$13</f>
        <v>0</v>
      </c>
      <c r="P377" s="36">
        <f>SUMIFS(СВЦЭМ!$K$34:$K$777,СВЦЭМ!$A$34:$A$777,$A377,СВЦЭМ!$B$33:$B$776,P$366)+'СЕТ СН'!$F$13</f>
        <v>0</v>
      </c>
      <c r="Q377" s="36">
        <f>SUMIFS(СВЦЭМ!$K$34:$K$777,СВЦЭМ!$A$34:$A$777,$A377,СВЦЭМ!$B$33:$B$776,Q$366)+'СЕТ СН'!$F$13</f>
        <v>0</v>
      </c>
      <c r="R377" s="36">
        <f>SUMIFS(СВЦЭМ!$K$34:$K$777,СВЦЭМ!$A$34:$A$777,$A377,СВЦЭМ!$B$33:$B$776,R$366)+'СЕТ СН'!$F$13</f>
        <v>0</v>
      </c>
      <c r="S377" s="36">
        <f>SUMIFS(СВЦЭМ!$K$34:$K$777,СВЦЭМ!$A$34:$A$777,$A377,СВЦЭМ!$B$33:$B$776,S$366)+'СЕТ СН'!$F$13</f>
        <v>0</v>
      </c>
      <c r="T377" s="36">
        <f>SUMIFS(СВЦЭМ!$K$34:$K$777,СВЦЭМ!$A$34:$A$777,$A377,СВЦЭМ!$B$33:$B$776,T$366)+'СЕТ СН'!$F$13</f>
        <v>0</v>
      </c>
      <c r="U377" s="36">
        <f>SUMIFS(СВЦЭМ!$K$34:$K$777,СВЦЭМ!$A$34:$A$777,$A377,СВЦЭМ!$B$33:$B$776,U$366)+'СЕТ СН'!$F$13</f>
        <v>0</v>
      </c>
      <c r="V377" s="36">
        <f>SUMIFS(СВЦЭМ!$K$34:$K$777,СВЦЭМ!$A$34:$A$777,$A377,СВЦЭМ!$B$33:$B$776,V$366)+'СЕТ СН'!$F$13</f>
        <v>0</v>
      </c>
      <c r="W377" s="36">
        <f>SUMIFS(СВЦЭМ!$K$34:$K$777,СВЦЭМ!$A$34:$A$777,$A377,СВЦЭМ!$B$33:$B$776,W$366)+'СЕТ СН'!$F$13</f>
        <v>0</v>
      </c>
      <c r="X377" s="36">
        <f>SUMIFS(СВЦЭМ!$K$34:$K$777,СВЦЭМ!$A$34:$A$777,$A377,СВЦЭМ!$B$33:$B$776,X$366)+'СЕТ СН'!$F$13</f>
        <v>0</v>
      </c>
      <c r="Y377" s="36">
        <f>SUMIFS(СВЦЭМ!$K$34:$K$777,СВЦЭМ!$A$34:$A$777,$A377,СВЦЭМ!$B$33:$B$776,Y$366)+'СЕТ СН'!$F$13</f>
        <v>0</v>
      </c>
    </row>
    <row r="378" spans="1:25" ht="15.75" hidden="1" x14ac:dyDescent="0.2">
      <c r="A378" s="35">
        <f t="shared" si="10"/>
        <v>43536</v>
      </c>
      <c r="B378" s="36">
        <f>SUMIFS(СВЦЭМ!$K$34:$K$777,СВЦЭМ!$A$34:$A$777,$A378,СВЦЭМ!$B$33:$B$776,B$366)+'СЕТ СН'!$F$13</f>
        <v>0</v>
      </c>
      <c r="C378" s="36">
        <f>SUMIFS(СВЦЭМ!$K$34:$K$777,СВЦЭМ!$A$34:$A$777,$A378,СВЦЭМ!$B$33:$B$776,C$366)+'СЕТ СН'!$F$13</f>
        <v>0</v>
      </c>
      <c r="D378" s="36">
        <f>SUMIFS(СВЦЭМ!$K$34:$K$777,СВЦЭМ!$A$34:$A$777,$A378,СВЦЭМ!$B$33:$B$776,D$366)+'СЕТ СН'!$F$13</f>
        <v>0</v>
      </c>
      <c r="E378" s="36">
        <f>SUMIFS(СВЦЭМ!$K$34:$K$777,СВЦЭМ!$A$34:$A$777,$A378,СВЦЭМ!$B$33:$B$776,E$366)+'СЕТ СН'!$F$13</f>
        <v>0</v>
      </c>
      <c r="F378" s="36">
        <f>SUMIFS(СВЦЭМ!$K$34:$K$777,СВЦЭМ!$A$34:$A$777,$A378,СВЦЭМ!$B$33:$B$776,F$366)+'СЕТ СН'!$F$13</f>
        <v>0</v>
      </c>
      <c r="G378" s="36">
        <f>SUMIFS(СВЦЭМ!$K$34:$K$777,СВЦЭМ!$A$34:$A$777,$A378,СВЦЭМ!$B$33:$B$776,G$366)+'СЕТ СН'!$F$13</f>
        <v>0</v>
      </c>
      <c r="H378" s="36">
        <f>SUMIFS(СВЦЭМ!$K$34:$K$777,СВЦЭМ!$A$34:$A$777,$A378,СВЦЭМ!$B$33:$B$776,H$366)+'СЕТ СН'!$F$13</f>
        <v>0</v>
      </c>
      <c r="I378" s="36">
        <f>SUMIFS(СВЦЭМ!$K$34:$K$777,СВЦЭМ!$A$34:$A$777,$A378,СВЦЭМ!$B$33:$B$776,I$366)+'СЕТ СН'!$F$13</f>
        <v>0</v>
      </c>
      <c r="J378" s="36">
        <f>SUMIFS(СВЦЭМ!$K$34:$K$777,СВЦЭМ!$A$34:$A$777,$A378,СВЦЭМ!$B$33:$B$776,J$366)+'СЕТ СН'!$F$13</f>
        <v>0</v>
      </c>
      <c r="K378" s="36">
        <f>SUMIFS(СВЦЭМ!$K$34:$K$777,СВЦЭМ!$A$34:$A$777,$A378,СВЦЭМ!$B$33:$B$776,K$366)+'СЕТ СН'!$F$13</f>
        <v>0</v>
      </c>
      <c r="L378" s="36">
        <f>SUMIFS(СВЦЭМ!$K$34:$K$777,СВЦЭМ!$A$34:$A$777,$A378,СВЦЭМ!$B$33:$B$776,L$366)+'СЕТ СН'!$F$13</f>
        <v>0</v>
      </c>
      <c r="M378" s="36">
        <f>SUMIFS(СВЦЭМ!$K$34:$K$777,СВЦЭМ!$A$34:$A$777,$A378,СВЦЭМ!$B$33:$B$776,M$366)+'СЕТ СН'!$F$13</f>
        <v>0</v>
      </c>
      <c r="N378" s="36">
        <f>SUMIFS(СВЦЭМ!$K$34:$K$777,СВЦЭМ!$A$34:$A$777,$A378,СВЦЭМ!$B$33:$B$776,N$366)+'СЕТ СН'!$F$13</f>
        <v>0</v>
      </c>
      <c r="O378" s="36">
        <f>SUMIFS(СВЦЭМ!$K$34:$K$777,СВЦЭМ!$A$34:$A$777,$A378,СВЦЭМ!$B$33:$B$776,O$366)+'СЕТ СН'!$F$13</f>
        <v>0</v>
      </c>
      <c r="P378" s="36">
        <f>SUMIFS(СВЦЭМ!$K$34:$K$777,СВЦЭМ!$A$34:$A$777,$A378,СВЦЭМ!$B$33:$B$776,P$366)+'СЕТ СН'!$F$13</f>
        <v>0</v>
      </c>
      <c r="Q378" s="36">
        <f>SUMIFS(СВЦЭМ!$K$34:$K$777,СВЦЭМ!$A$34:$A$777,$A378,СВЦЭМ!$B$33:$B$776,Q$366)+'СЕТ СН'!$F$13</f>
        <v>0</v>
      </c>
      <c r="R378" s="36">
        <f>SUMIFS(СВЦЭМ!$K$34:$K$777,СВЦЭМ!$A$34:$A$777,$A378,СВЦЭМ!$B$33:$B$776,R$366)+'СЕТ СН'!$F$13</f>
        <v>0</v>
      </c>
      <c r="S378" s="36">
        <f>SUMIFS(СВЦЭМ!$K$34:$K$777,СВЦЭМ!$A$34:$A$777,$A378,СВЦЭМ!$B$33:$B$776,S$366)+'СЕТ СН'!$F$13</f>
        <v>0</v>
      </c>
      <c r="T378" s="36">
        <f>SUMIFS(СВЦЭМ!$K$34:$K$777,СВЦЭМ!$A$34:$A$777,$A378,СВЦЭМ!$B$33:$B$776,T$366)+'СЕТ СН'!$F$13</f>
        <v>0</v>
      </c>
      <c r="U378" s="36">
        <f>SUMIFS(СВЦЭМ!$K$34:$K$777,СВЦЭМ!$A$34:$A$777,$A378,СВЦЭМ!$B$33:$B$776,U$366)+'СЕТ СН'!$F$13</f>
        <v>0</v>
      </c>
      <c r="V378" s="36">
        <f>SUMIFS(СВЦЭМ!$K$34:$K$777,СВЦЭМ!$A$34:$A$777,$A378,СВЦЭМ!$B$33:$B$776,V$366)+'СЕТ СН'!$F$13</f>
        <v>0</v>
      </c>
      <c r="W378" s="36">
        <f>SUMIFS(СВЦЭМ!$K$34:$K$777,СВЦЭМ!$A$34:$A$777,$A378,СВЦЭМ!$B$33:$B$776,W$366)+'СЕТ СН'!$F$13</f>
        <v>0</v>
      </c>
      <c r="X378" s="36">
        <f>SUMIFS(СВЦЭМ!$K$34:$K$777,СВЦЭМ!$A$34:$A$777,$A378,СВЦЭМ!$B$33:$B$776,X$366)+'СЕТ СН'!$F$13</f>
        <v>0</v>
      </c>
      <c r="Y378" s="36">
        <f>SUMIFS(СВЦЭМ!$K$34:$K$777,СВЦЭМ!$A$34:$A$777,$A378,СВЦЭМ!$B$33:$B$776,Y$366)+'СЕТ СН'!$F$13</f>
        <v>0</v>
      </c>
    </row>
    <row r="379" spans="1:25" ht="15.75" hidden="1" x14ac:dyDescent="0.2">
      <c r="A379" s="35">
        <f t="shared" si="10"/>
        <v>43537</v>
      </c>
      <c r="B379" s="36">
        <f>SUMIFS(СВЦЭМ!$K$34:$K$777,СВЦЭМ!$A$34:$A$777,$A379,СВЦЭМ!$B$33:$B$776,B$366)+'СЕТ СН'!$F$13</f>
        <v>0</v>
      </c>
      <c r="C379" s="36">
        <f>SUMIFS(СВЦЭМ!$K$34:$K$777,СВЦЭМ!$A$34:$A$777,$A379,СВЦЭМ!$B$33:$B$776,C$366)+'СЕТ СН'!$F$13</f>
        <v>0</v>
      </c>
      <c r="D379" s="36">
        <f>SUMIFS(СВЦЭМ!$K$34:$K$777,СВЦЭМ!$A$34:$A$777,$A379,СВЦЭМ!$B$33:$B$776,D$366)+'СЕТ СН'!$F$13</f>
        <v>0</v>
      </c>
      <c r="E379" s="36">
        <f>SUMIFS(СВЦЭМ!$K$34:$K$777,СВЦЭМ!$A$34:$A$777,$A379,СВЦЭМ!$B$33:$B$776,E$366)+'СЕТ СН'!$F$13</f>
        <v>0</v>
      </c>
      <c r="F379" s="36">
        <f>SUMIFS(СВЦЭМ!$K$34:$K$777,СВЦЭМ!$A$34:$A$777,$A379,СВЦЭМ!$B$33:$B$776,F$366)+'СЕТ СН'!$F$13</f>
        <v>0</v>
      </c>
      <c r="G379" s="36">
        <f>SUMIFS(СВЦЭМ!$K$34:$K$777,СВЦЭМ!$A$34:$A$777,$A379,СВЦЭМ!$B$33:$B$776,G$366)+'СЕТ СН'!$F$13</f>
        <v>0</v>
      </c>
      <c r="H379" s="36">
        <f>SUMIFS(СВЦЭМ!$K$34:$K$777,СВЦЭМ!$A$34:$A$777,$A379,СВЦЭМ!$B$33:$B$776,H$366)+'СЕТ СН'!$F$13</f>
        <v>0</v>
      </c>
      <c r="I379" s="36">
        <f>SUMIFS(СВЦЭМ!$K$34:$K$777,СВЦЭМ!$A$34:$A$777,$A379,СВЦЭМ!$B$33:$B$776,I$366)+'СЕТ СН'!$F$13</f>
        <v>0</v>
      </c>
      <c r="J379" s="36">
        <f>SUMIFS(СВЦЭМ!$K$34:$K$777,СВЦЭМ!$A$34:$A$777,$A379,СВЦЭМ!$B$33:$B$776,J$366)+'СЕТ СН'!$F$13</f>
        <v>0</v>
      </c>
      <c r="K379" s="36">
        <f>SUMIFS(СВЦЭМ!$K$34:$K$777,СВЦЭМ!$A$34:$A$777,$A379,СВЦЭМ!$B$33:$B$776,K$366)+'СЕТ СН'!$F$13</f>
        <v>0</v>
      </c>
      <c r="L379" s="36">
        <f>SUMIFS(СВЦЭМ!$K$34:$K$777,СВЦЭМ!$A$34:$A$777,$A379,СВЦЭМ!$B$33:$B$776,L$366)+'СЕТ СН'!$F$13</f>
        <v>0</v>
      </c>
      <c r="M379" s="36">
        <f>SUMIFS(СВЦЭМ!$K$34:$K$777,СВЦЭМ!$A$34:$A$777,$A379,СВЦЭМ!$B$33:$B$776,M$366)+'СЕТ СН'!$F$13</f>
        <v>0</v>
      </c>
      <c r="N379" s="36">
        <f>SUMIFS(СВЦЭМ!$K$34:$K$777,СВЦЭМ!$A$34:$A$777,$A379,СВЦЭМ!$B$33:$B$776,N$366)+'СЕТ СН'!$F$13</f>
        <v>0</v>
      </c>
      <c r="O379" s="36">
        <f>SUMIFS(СВЦЭМ!$K$34:$K$777,СВЦЭМ!$A$34:$A$777,$A379,СВЦЭМ!$B$33:$B$776,O$366)+'СЕТ СН'!$F$13</f>
        <v>0</v>
      </c>
      <c r="P379" s="36">
        <f>SUMIFS(СВЦЭМ!$K$34:$K$777,СВЦЭМ!$A$34:$A$777,$A379,СВЦЭМ!$B$33:$B$776,P$366)+'СЕТ СН'!$F$13</f>
        <v>0</v>
      </c>
      <c r="Q379" s="36">
        <f>SUMIFS(СВЦЭМ!$K$34:$K$777,СВЦЭМ!$A$34:$A$777,$A379,СВЦЭМ!$B$33:$B$776,Q$366)+'СЕТ СН'!$F$13</f>
        <v>0</v>
      </c>
      <c r="R379" s="36">
        <f>SUMIFS(СВЦЭМ!$K$34:$K$777,СВЦЭМ!$A$34:$A$777,$A379,СВЦЭМ!$B$33:$B$776,R$366)+'СЕТ СН'!$F$13</f>
        <v>0</v>
      </c>
      <c r="S379" s="36">
        <f>SUMIFS(СВЦЭМ!$K$34:$K$777,СВЦЭМ!$A$34:$A$777,$A379,СВЦЭМ!$B$33:$B$776,S$366)+'СЕТ СН'!$F$13</f>
        <v>0</v>
      </c>
      <c r="T379" s="36">
        <f>SUMIFS(СВЦЭМ!$K$34:$K$777,СВЦЭМ!$A$34:$A$777,$A379,СВЦЭМ!$B$33:$B$776,T$366)+'СЕТ СН'!$F$13</f>
        <v>0</v>
      </c>
      <c r="U379" s="36">
        <f>SUMIFS(СВЦЭМ!$K$34:$K$777,СВЦЭМ!$A$34:$A$777,$A379,СВЦЭМ!$B$33:$B$776,U$366)+'СЕТ СН'!$F$13</f>
        <v>0</v>
      </c>
      <c r="V379" s="36">
        <f>SUMIFS(СВЦЭМ!$K$34:$K$777,СВЦЭМ!$A$34:$A$777,$A379,СВЦЭМ!$B$33:$B$776,V$366)+'СЕТ СН'!$F$13</f>
        <v>0</v>
      </c>
      <c r="W379" s="36">
        <f>SUMIFS(СВЦЭМ!$K$34:$K$777,СВЦЭМ!$A$34:$A$777,$A379,СВЦЭМ!$B$33:$B$776,W$366)+'СЕТ СН'!$F$13</f>
        <v>0</v>
      </c>
      <c r="X379" s="36">
        <f>SUMIFS(СВЦЭМ!$K$34:$K$777,СВЦЭМ!$A$34:$A$777,$A379,СВЦЭМ!$B$33:$B$776,X$366)+'СЕТ СН'!$F$13</f>
        <v>0</v>
      </c>
      <c r="Y379" s="36">
        <f>SUMIFS(СВЦЭМ!$K$34:$K$777,СВЦЭМ!$A$34:$A$777,$A379,СВЦЭМ!$B$33:$B$776,Y$366)+'СЕТ СН'!$F$13</f>
        <v>0</v>
      </c>
    </row>
    <row r="380" spans="1:25" ht="15.75" hidden="1" x14ac:dyDescent="0.2">
      <c r="A380" s="35">
        <f t="shared" si="10"/>
        <v>43538</v>
      </c>
      <c r="B380" s="36">
        <f>SUMIFS(СВЦЭМ!$K$34:$K$777,СВЦЭМ!$A$34:$A$777,$A380,СВЦЭМ!$B$33:$B$776,B$366)+'СЕТ СН'!$F$13</f>
        <v>0</v>
      </c>
      <c r="C380" s="36">
        <f>SUMIFS(СВЦЭМ!$K$34:$K$777,СВЦЭМ!$A$34:$A$777,$A380,СВЦЭМ!$B$33:$B$776,C$366)+'СЕТ СН'!$F$13</f>
        <v>0</v>
      </c>
      <c r="D380" s="36">
        <f>SUMIFS(СВЦЭМ!$K$34:$K$777,СВЦЭМ!$A$34:$A$777,$A380,СВЦЭМ!$B$33:$B$776,D$366)+'СЕТ СН'!$F$13</f>
        <v>0</v>
      </c>
      <c r="E380" s="36">
        <f>SUMIFS(СВЦЭМ!$K$34:$K$777,СВЦЭМ!$A$34:$A$777,$A380,СВЦЭМ!$B$33:$B$776,E$366)+'СЕТ СН'!$F$13</f>
        <v>0</v>
      </c>
      <c r="F380" s="36">
        <f>SUMIFS(СВЦЭМ!$K$34:$K$777,СВЦЭМ!$A$34:$A$777,$A380,СВЦЭМ!$B$33:$B$776,F$366)+'СЕТ СН'!$F$13</f>
        <v>0</v>
      </c>
      <c r="G380" s="36">
        <f>SUMIFS(СВЦЭМ!$K$34:$K$777,СВЦЭМ!$A$34:$A$777,$A380,СВЦЭМ!$B$33:$B$776,G$366)+'СЕТ СН'!$F$13</f>
        <v>0</v>
      </c>
      <c r="H380" s="36">
        <f>SUMIFS(СВЦЭМ!$K$34:$K$777,СВЦЭМ!$A$34:$A$777,$A380,СВЦЭМ!$B$33:$B$776,H$366)+'СЕТ СН'!$F$13</f>
        <v>0</v>
      </c>
      <c r="I380" s="36">
        <f>SUMIFS(СВЦЭМ!$K$34:$K$777,СВЦЭМ!$A$34:$A$777,$A380,СВЦЭМ!$B$33:$B$776,I$366)+'СЕТ СН'!$F$13</f>
        <v>0</v>
      </c>
      <c r="J380" s="36">
        <f>SUMIFS(СВЦЭМ!$K$34:$K$777,СВЦЭМ!$A$34:$A$777,$A380,СВЦЭМ!$B$33:$B$776,J$366)+'СЕТ СН'!$F$13</f>
        <v>0</v>
      </c>
      <c r="K380" s="36">
        <f>SUMIFS(СВЦЭМ!$K$34:$K$777,СВЦЭМ!$A$34:$A$777,$A380,СВЦЭМ!$B$33:$B$776,K$366)+'СЕТ СН'!$F$13</f>
        <v>0</v>
      </c>
      <c r="L380" s="36">
        <f>SUMIFS(СВЦЭМ!$K$34:$K$777,СВЦЭМ!$A$34:$A$777,$A380,СВЦЭМ!$B$33:$B$776,L$366)+'СЕТ СН'!$F$13</f>
        <v>0</v>
      </c>
      <c r="M380" s="36">
        <f>SUMIFS(СВЦЭМ!$K$34:$K$777,СВЦЭМ!$A$34:$A$777,$A380,СВЦЭМ!$B$33:$B$776,M$366)+'СЕТ СН'!$F$13</f>
        <v>0</v>
      </c>
      <c r="N380" s="36">
        <f>SUMIFS(СВЦЭМ!$K$34:$K$777,СВЦЭМ!$A$34:$A$777,$A380,СВЦЭМ!$B$33:$B$776,N$366)+'СЕТ СН'!$F$13</f>
        <v>0</v>
      </c>
      <c r="O380" s="36">
        <f>SUMIFS(СВЦЭМ!$K$34:$K$777,СВЦЭМ!$A$34:$A$777,$A380,СВЦЭМ!$B$33:$B$776,O$366)+'СЕТ СН'!$F$13</f>
        <v>0</v>
      </c>
      <c r="P380" s="36">
        <f>SUMIFS(СВЦЭМ!$K$34:$K$777,СВЦЭМ!$A$34:$A$777,$A380,СВЦЭМ!$B$33:$B$776,P$366)+'СЕТ СН'!$F$13</f>
        <v>0</v>
      </c>
      <c r="Q380" s="36">
        <f>SUMIFS(СВЦЭМ!$K$34:$K$777,СВЦЭМ!$A$34:$A$777,$A380,СВЦЭМ!$B$33:$B$776,Q$366)+'СЕТ СН'!$F$13</f>
        <v>0</v>
      </c>
      <c r="R380" s="36">
        <f>SUMIFS(СВЦЭМ!$K$34:$K$777,СВЦЭМ!$A$34:$A$777,$A380,СВЦЭМ!$B$33:$B$776,R$366)+'СЕТ СН'!$F$13</f>
        <v>0</v>
      </c>
      <c r="S380" s="36">
        <f>SUMIFS(СВЦЭМ!$K$34:$K$777,СВЦЭМ!$A$34:$A$777,$A380,СВЦЭМ!$B$33:$B$776,S$366)+'СЕТ СН'!$F$13</f>
        <v>0</v>
      </c>
      <c r="T380" s="36">
        <f>SUMIFS(СВЦЭМ!$K$34:$K$777,СВЦЭМ!$A$34:$A$777,$A380,СВЦЭМ!$B$33:$B$776,T$366)+'СЕТ СН'!$F$13</f>
        <v>0</v>
      </c>
      <c r="U380" s="36">
        <f>SUMIFS(СВЦЭМ!$K$34:$K$777,СВЦЭМ!$A$34:$A$777,$A380,СВЦЭМ!$B$33:$B$776,U$366)+'СЕТ СН'!$F$13</f>
        <v>0</v>
      </c>
      <c r="V380" s="36">
        <f>SUMIFS(СВЦЭМ!$K$34:$K$777,СВЦЭМ!$A$34:$A$777,$A380,СВЦЭМ!$B$33:$B$776,V$366)+'СЕТ СН'!$F$13</f>
        <v>0</v>
      </c>
      <c r="W380" s="36">
        <f>SUMIFS(СВЦЭМ!$K$34:$K$777,СВЦЭМ!$A$34:$A$777,$A380,СВЦЭМ!$B$33:$B$776,W$366)+'СЕТ СН'!$F$13</f>
        <v>0</v>
      </c>
      <c r="X380" s="36">
        <f>SUMIFS(СВЦЭМ!$K$34:$K$777,СВЦЭМ!$A$34:$A$777,$A380,СВЦЭМ!$B$33:$B$776,X$366)+'СЕТ СН'!$F$13</f>
        <v>0</v>
      </c>
      <c r="Y380" s="36">
        <f>SUMIFS(СВЦЭМ!$K$34:$K$777,СВЦЭМ!$A$34:$A$777,$A380,СВЦЭМ!$B$33:$B$776,Y$366)+'СЕТ СН'!$F$13</f>
        <v>0</v>
      </c>
    </row>
    <row r="381" spans="1:25" ht="15.75" hidden="1" x14ac:dyDescent="0.2">
      <c r="A381" s="35">
        <f t="shared" si="10"/>
        <v>43539</v>
      </c>
      <c r="B381" s="36">
        <f>SUMIFS(СВЦЭМ!$K$34:$K$777,СВЦЭМ!$A$34:$A$777,$A381,СВЦЭМ!$B$33:$B$776,B$366)+'СЕТ СН'!$F$13</f>
        <v>0</v>
      </c>
      <c r="C381" s="36">
        <f>SUMIFS(СВЦЭМ!$K$34:$K$777,СВЦЭМ!$A$34:$A$777,$A381,СВЦЭМ!$B$33:$B$776,C$366)+'СЕТ СН'!$F$13</f>
        <v>0</v>
      </c>
      <c r="D381" s="36">
        <f>SUMIFS(СВЦЭМ!$K$34:$K$777,СВЦЭМ!$A$34:$A$777,$A381,СВЦЭМ!$B$33:$B$776,D$366)+'СЕТ СН'!$F$13</f>
        <v>0</v>
      </c>
      <c r="E381" s="36">
        <f>SUMIFS(СВЦЭМ!$K$34:$K$777,СВЦЭМ!$A$34:$A$777,$A381,СВЦЭМ!$B$33:$B$776,E$366)+'СЕТ СН'!$F$13</f>
        <v>0</v>
      </c>
      <c r="F381" s="36">
        <f>SUMIFS(СВЦЭМ!$K$34:$K$777,СВЦЭМ!$A$34:$A$777,$A381,СВЦЭМ!$B$33:$B$776,F$366)+'СЕТ СН'!$F$13</f>
        <v>0</v>
      </c>
      <c r="G381" s="36">
        <f>SUMIFS(СВЦЭМ!$K$34:$K$777,СВЦЭМ!$A$34:$A$777,$A381,СВЦЭМ!$B$33:$B$776,G$366)+'СЕТ СН'!$F$13</f>
        <v>0</v>
      </c>
      <c r="H381" s="36">
        <f>SUMIFS(СВЦЭМ!$K$34:$K$777,СВЦЭМ!$A$34:$A$777,$A381,СВЦЭМ!$B$33:$B$776,H$366)+'СЕТ СН'!$F$13</f>
        <v>0</v>
      </c>
      <c r="I381" s="36">
        <f>SUMIFS(СВЦЭМ!$K$34:$K$777,СВЦЭМ!$A$34:$A$777,$A381,СВЦЭМ!$B$33:$B$776,I$366)+'СЕТ СН'!$F$13</f>
        <v>0</v>
      </c>
      <c r="J381" s="36">
        <f>SUMIFS(СВЦЭМ!$K$34:$K$777,СВЦЭМ!$A$34:$A$777,$A381,СВЦЭМ!$B$33:$B$776,J$366)+'СЕТ СН'!$F$13</f>
        <v>0</v>
      </c>
      <c r="K381" s="36">
        <f>SUMIFS(СВЦЭМ!$K$34:$K$777,СВЦЭМ!$A$34:$A$777,$A381,СВЦЭМ!$B$33:$B$776,K$366)+'СЕТ СН'!$F$13</f>
        <v>0</v>
      </c>
      <c r="L381" s="36">
        <f>SUMIFS(СВЦЭМ!$K$34:$K$777,СВЦЭМ!$A$34:$A$777,$A381,СВЦЭМ!$B$33:$B$776,L$366)+'СЕТ СН'!$F$13</f>
        <v>0</v>
      </c>
      <c r="M381" s="36">
        <f>SUMIFS(СВЦЭМ!$K$34:$K$777,СВЦЭМ!$A$34:$A$777,$A381,СВЦЭМ!$B$33:$B$776,M$366)+'СЕТ СН'!$F$13</f>
        <v>0</v>
      </c>
      <c r="N381" s="36">
        <f>SUMIFS(СВЦЭМ!$K$34:$K$777,СВЦЭМ!$A$34:$A$777,$A381,СВЦЭМ!$B$33:$B$776,N$366)+'СЕТ СН'!$F$13</f>
        <v>0</v>
      </c>
      <c r="O381" s="36">
        <f>SUMIFS(СВЦЭМ!$K$34:$K$777,СВЦЭМ!$A$34:$A$777,$A381,СВЦЭМ!$B$33:$B$776,O$366)+'СЕТ СН'!$F$13</f>
        <v>0</v>
      </c>
      <c r="P381" s="36">
        <f>SUMIFS(СВЦЭМ!$K$34:$K$777,СВЦЭМ!$A$34:$A$777,$A381,СВЦЭМ!$B$33:$B$776,P$366)+'СЕТ СН'!$F$13</f>
        <v>0</v>
      </c>
      <c r="Q381" s="36">
        <f>SUMIFS(СВЦЭМ!$K$34:$K$777,СВЦЭМ!$A$34:$A$777,$A381,СВЦЭМ!$B$33:$B$776,Q$366)+'СЕТ СН'!$F$13</f>
        <v>0</v>
      </c>
      <c r="R381" s="36">
        <f>SUMIFS(СВЦЭМ!$K$34:$K$777,СВЦЭМ!$A$34:$A$777,$A381,СВЦЭМ!$B$33:$B$776,R$366)+'СЕТ СН'!$F$13</f>
        <v>0</v>
      </c>
      <c r="S381" s="36">
        <f>SUMIFS(СВЦЭМ!$K$34:$K$777,СВЦЭМ!$A$34:$A$777,$A381,СВЦЭМ!$B$33:$B$776,S$366)+'СЕТ СН'!$F$13</f>
        <v>0</v>
      </c>
      <c r="T381" s="36">
        <f>SUMIFS(СВЦЭМ!$K$34:$K$777,СВЦЭМ!$A$34:$A$777,$A381,СВЦЭМ!$B$33:$B$776,T$366)+'СЕТ СН'!$F$13</f>
        <v>0</v>
      </c>
      <c r="U381" s="36">
        <f>SUMIFS(СВЦЭМ!$K$34:$K$777,СВЦЭМ!$A$34:$A$777,$A381,СВЦЭМ!$B$33:$B$776,U$366)+'СЕТ СН'!$F$13</f>
        <v>0</v>
      </c>
      <c r="V381" s="36">
        <f>SUMIFS(СВЦЭМ!$K$34:$K$777,СВЦЭМ!$A$34:$A$777,$A381,СВЦЭМ!$B$33:$B$776,V$366)+'СЕТ СН'!$F$13</f>
        <v>0</v>
      </c>
      <c r="W381" s="36">
        <f>SUMIFS(СВЦЭМ!$K$34:$K$777,СВЦЭМ!$A$34:$A$777,$A381,СВЦЭМ!$B$33:$B$776,W$366)+'СЕТ СН'!$F$13</f>
        <v>0</v>
      </c>
      <c r="X381" s="36">
        <f>SUMIFS(СВЦЭМ!$K$34:$K$777,СВЦЭМ!$A$34:$A$777,$A381,СВЦЭМ!$B$33:$B$776,X$366)+'СЕТ СН'!$F$13</f>
        <v>0</v>
      </c>
      <c r="Y381" s="36">
        <f>SUMIFS(СВЦЭМ!$K$34:$K$777,СВЦЭМ!$A$34:$A$777,$A381,СВЦЭМ!$B$33:$B$776,Y$366)+'СЕТ СН'!$F$13</f>
        <v>0</v>
      </c>
    </row>
    <row r="382" spans="1:25" ht="15.75" hidden="1" x14ac:dyDescent="0.2">
      <c r="A382" s="35">
        <f t="shared" si="10"/>
        <v>43540</v>
      </c>
      <c r="B382" s="36">
        <f>SUMIFS(СВЦЭМ!$K$34:$K$777,СВЦЭМ!$A$34:$A$777,$A382,СВЦЭМ!$B$33:$B$776,B$366)+'СЕТ СН'!$F$13</f>
        <v>0</v>
      </c>
      <c r="C382" s="36">
        <f>SUMIFS(СВЦЭМ!$K$34:$K$777,СВЦЭМ!$A$34:$A$777,$A382,СВЦЭМ!$B$33:$B$776,C$366)+'СЕТ СН'!$F$13</f>
        <v>0</v>
      </c>
      <c r="D382" s="36">
        <f>SUMIFS(СВЦЭМ!$K$34:$K$777,СВЦЭМ!$A$34:$A$777,$A382,СВЦЭМ!$B$33:$B$776,D$366)+'СЕТ СН'!$F$13</f>
        <v>0</v>
      </c>
      <c r="E382" s="36">
        <f>SUMIFS(СВЦЭМ!$K$34:$K$777,СВЦЭМ!$A$34:$A$777,$A382,СВЦЭМ!$B$33:$B$776,E$366)+'СЕТ СН'!$F$13</f>
        <v>0</v>
      </c>
      <c r="F382" s="36">
        <f>SUMIFS(СВЦЭМ!$K$34:$K$777,СВЦЭМ!$A$34:$A$777,$A382,СВЦЭМ!$B$33:$B$776,F$366)+'СЕТ СН'!$F$13</f>
        <v>0</v>
      </c>
      <c r="G382" s="36">
        <f>SUMIFS(СВЦЭМ!$K$34:$K$777,СВЦЭМ!$A$34:$A$777,$A382,СВЦЭМ!$B$33:$B$776,G$366)+'СЕТ СН'!$F$13</f>
        <v>0</v>
      </c>
      <c r="H382" s="36">
        <f>SUMIFS(СВЦЭМ!$K$34:$K$777,СВЦЭМ!$A$34:$A$777,$A382,СВЦЭМ!$B$33:$B$776,H$366)+'СЕТ СН'!$F$13</f>
        <v>0</v>
      </c>
      <c r="I382" s="36">
        <f>SUMIFS(СВЦЭМ!$K$34:$K$777,СВЦЭМ!$A$34:$A$777,$A382,СВЦЭМ!$B$33:$B$776,I$366)+'СЕТ СН'!$F$13</f>
        <v>0</v>
      </c>
      <c r="J382" s="36">
        <f>SUMIFS(СВЦЭМ!$K$34:$K$777,СВЦЭМ!$A$34:$A$777,$A382,СВЦЭМ!$B$33:$B$776,J$366)+'СЕТ СН'!$F$13</f>
        <v>0</v>
      </c>
      <c r="K382" s="36">
        <f>SUMIFS(СВЦЭМ!$K$34:$K$777,СВЦЭМ!$A$34:$A$777,$A382,СВЦЭМ!$B$33:$B$776,K$366)+'СЕТ СН'!$F$13</f>
        <v>0</v>
      </c>
      <c r="L382" s="36">
        <f>SUMIFS(СВЦЭМ!$K$34:$K$777,СВЦЭМ!$A$34:$A$777,$A382,СВЦЭМ!$B$33:$B$776,L$366)+'СЕТ СН'!$F$13</f>
        <v>0</v>
      </c>
      <c r="M382" s="36">
        <f>SUMIFS(СВЦЭМ!$K$34:$K$777,СВЦЭМ!$A$34:$A$777,$A382,СВЦЭМ!$B$33:$B$776,M$366)+'СЕТ СН'!$F$13</f>
        <v>0</v>
      </c>
      <c r="N382" s="36">
        <f>SUMIFS(СВЦЭМ!$K$34:$K$777,СВЦЭМ!$A$34:$A$777,$A382,СВЦЭМ!$B$33:$B$776,N$366)+'СЕТ СН'!$F$13</f>
        <v>0</v>
      </c>
      <c r="O382" s="36">
        <f>SUMIFS(СВЦЭМ!$K$34:$K$777,СВЦЭМ!$A$34:$A$777,$A382,СВЦЭМ!$B$33:$B$776,O$366)+'СЕТ СН'!$F$13</f>
        <v>0</v>
      </c>
      <c r="P382" s="36">
        <f>SUMIFS(СВЦЭМ!$K$34:$K$777,СВЦЭМ!$A$34:$A$777,$A382,СВЦЭМ!$B$33:$B$776,P$366)+'СЕТ СН'!$F$13</f>
        <v>0</v>
      </c>
      <c r="Q382" s="36">
        <f>SUMIFS(СВЦЭМ!$K$34:$K$777,СВЦЭМ!$A$34:$A$777,$A382,СВЦЭМ!$B$33:$B$776,Q$366)+'СЕТ СН'!$F$13</f>
        <v>0</v>
      </c>
      <c r="R382" s="36">
        <f>SUMIFS(СВЦЭМ!$K$34:$K$777,СВЦЭМ!$A$34:$A$777,$A382,СВЦЭМ!$B$33:$B$776,R$366)+'СЕТ СН'!$F$13</f>
        <v>0</v>
      </c>
      <c r="S382" s="36">
        <f>SUMIFS(СВЦЭМ!$K$34:$K$777,СВЦЭМ!$A$34:$A$777,$A382,СВЦЭМ!$B$33:$B$776,S$366)+'СЕТ СН'!$F$13</f>
        <v>0</v>
      </c>
      <c r="T382" s="36">
        <f>SUMIFS(СВЦЭМ!$K$34:$K$777,СВЦЭМ!$A$34:$A$777,$A382,СВЦЭМ!$B$33:$B$776,T$366)+'СЕТ СН'!$F$13</f>
        <v>0</v>
      </c>
      <c r="U382" s="36">
        <f>SUMIFS(СВЦЭМ!$K$34:$K$777,СВЦЭМ!$A$34:$A$777,$A382,СВЦЭМ!$B$33:$B$776,U$366)+'СЕТ СН'!$F$13</f>
        <v>0</v>
      </c>
      <c r="V382" s="36">
        <f>SUMIFS(СВЦЭМ!$K$34:$K$777,СВЦЭМ!$A$34:$A$777,$A382,СВЦЭМ!$B$33:$B$776,V$366)+'СЕТ СН'!$F$13</f>
        <v>0</v>
      </c>
      <c r="W382" s="36">
        <f>SUMIFS(СВЦЭМ!$K$34:$K$777,СВЦЭМ!$A$34:$A$777,$A382,СВЦЭМ!$B$33:$B$776,W$366)+'СЕТ СН'!$F$13</f>
        <v>0</v>
      </c>
      <c r="X382" s="36">
        <f>SUMIFS(СВЦЭМ!$K$34:$K$777,СВЦЭМ!$A$34:$A$777,$A382,СВЦЭМ!$B$33:$B$776,X$366)+'СЕТ СН'!$F$13</f>
        <v>0</v>
      </c>
      <c r="Y382" s="36">
        <f>SUMIFS(СВЦЭМ!$K$34:$K$777,СВЦЭМ!$A$34:$A$777,$A382,СВЦЭМ!$B$33:$B$776,Y$366)+'СЕТ СН'!$F$13</f>
        <v>0</v>
      </c>
    </row>
    <row r="383" spans="1:25" ht="15.75" hidden="1" x14ac:dyDescent="0.2">
      <c r="A383" s="35">
        <f t="shared" si="10"/>
        <v>43541</v>
      </c>
      <c r="B383" s="36">
        <f>SUMIFS(СВЦЭМ!$K$34:$K$777,СВЦЭМ!$A$34:$A$777,$A383,СВЦЭМ!$B$33:$B$776,B$366)+'СЕТ СН'!$F$13</f>
        <v>0</v>
      </c>
      <c r="C383" s="36">
        <f>SUMIFS(СВЦЭМ!$K$34:$K$777,СВЦЭМ!$A$34:$A$777,$A383,СВЦЭМ!$B$33:$B$776,C$366)+'СЕТ СН'!$F$13</f>
        <v>0</v>
      </c>
      <c r="D383" s="36">
        <f>SUMIFS(СВЦЭМ!$K$34:$K$777,СВЦЭМ!$A$34:$A$777,$A383,СВЦЭМ!$B$33:$B$776,D$366)+'СЕТ СН'!$F$13</f>
        <v>0</v>
      </c>
      <c r="E383" s="36">
        <f>SUMIFS(СВЦЭМ!$K$34:$K$777,СВЦЭМ!$A$34:$A$777,$A383,СВЦЭМ!$B$33:$B$776,E$366)+'СЕТ СН'!$F$13</f>
        <v>0</v>
      </c>
      <c r="F383" s="36">
        <f>SUMIFS(СВЦЭМ!$K$34:$K$777,СВЦЭМ!$A$34:$A$777,$A383,СВЦЭМ!$B$33:$B$776,F$366)+'СЕТ СН'!$F$13</f>
        <v>0</v>
      </c>
      <c r="G383" s="36">
        <f>SUMIFS(СВЦЭМ!$K$34:$K$777,СВЦЭМ!$A$34:$A$777,$A383,СВЦЭМ!$B$33:$B$776,G$366)+'СЕТ СН'!$F$13</f>
        <v>0</v>
      </c>
      <c r="H383" s="36">
        <f>SUMIFS(СВЦЭМ!$K$34:$K$777,СВЦЭМ!$A$34:$A$777,$A383,СВЦЭМ!$B$33:$B$776,H$366)+'СЕТ СН'!$F$13</f>
        <v>0</v>
      </c>
      <c r="I383" s="36">
        <f>SUMIFS(СВЦЭМ!$K$34:$K$777,СВЦЭМ!$A$34:$A$777,$A383,СВЦЭМ!$B$33:$B$776,I$366)+'СЕТ СН'!$F$13</f>
        <v>0</v>
      </c>
      <c r="J383" s="36">
        <f>SUMIFS(СВЦЭМ!$K$34:$K$777,СВЦЭМ!$A$34:$A$777,$A383,СВЦЭМ!$B$33:$B$776,J$366)+'СЕТ СН'!$F$13</f>
        <v>0</v>
      </c>
      <c r="K383" s="36">
        <f>SUMIFS(СВЦЭМ!$K$34:$K$777,СВЦЭМ!$A$34:$A$777,$A383,СВЦЭМ!$B$33:$B$776,K$366)+'СЕТ СН'!$F$13</f>
        <v>0</v>
      </c>
      <c r="L383" s="36">
        <f>SUMIFS(СВЦЭМ!$K$34:$K$777,СВЦЭМ!$A$34:$A$777,$A383,СВЦЭМ!$B$33:$B$776,L$366)+'СЕТ СН'!$F$13</f>
        <v>0</v>
      </c>
      <c r="M383" s="36">
        <f>SUMIFS(СВЦЭМ!$K$34:$K$777,СВЦЭМ!$A$34:$A$777,$A383,СВЦЭМ!$B$33:$B$776,M$366)+'СЕТ СН'!$F$13</f>
        <v>0</v>
      </c>
      <c r="N383" s="36">
        <f>SUMIFS(СВЦЭМ!$K$34:$K$777,СВЦЭМ!$A$34:$A$777,$A383,СВЦЭМ!$B$33:$B$776,N$366)+'СЕТ СН'!$F$13</f>
        <v>0</v>
      </c>
      <c r="O383" s="36">
        <f>SUMIFS(СВЦЭМ!$K$34:$K$777,СВЦЭМ!$A$34:$A$777,$A383,СВЦЭМ!$B$33:$B$776,O$366)+'СЕТ СН'!$F$13</f>
        <v>0</v>
      </c>
      <c r="P383" s="36">
        <f>SUMIFS(СВЦЭМ!$K$34:$K$777,СВЦЭМ!$A$34:$A$777,$A383,СВЦЭМ!$B$33:$B$776,P$366)+'СЕТ СН'!$F$13</f>
        <v>0</v>
      </c>
      <c r="Q383" s="36">
        <f>SUMIFS(СВЦЭМ!$K$34:$K$777,СВЦЭМ!$A$34:$A$777,$A383,СВЦЭМ!$B$33:$B$776,Q$366)+'СЕТ СН'!$F$13</f>
        <v>0</v>
      </c>
      <c r="R383" s="36">
        <f>SUMIFS(СВЦЭМ!$K$34:$K$777,СВЦЭМ!$A$34:$A$777,$A383,СВЦЭМ!$B$33:$B$776,R$366)+'СЕТ СН'!$F$13</f>
        <v>0</v>
      </c>
      <c r="S383" s="36">
        <f>SUMIFS(СВЦЭМ!$K$34:$K$777,СВЦЭМ!$A$34:$A$777,$A383,СВЦЭМ!$B$33:$B$776,S$366)+'СЕТ СН'!$F$13</f>
        <v>0</v>
      </c>
      <c r="T383" s="36">
        <f>SUMIFS(СВЦЭМ!$K$34:$K$777,СВЦЭМ!$A$34:$A$777,$A383,СВЦЭМ!$B$33:$B$776,T$366)+'СЕТ СН'!$F$13</f>
        <v>0</v>
      </c>
      <c r="U383" s="36">
        <f>SUMIFS(СВЦЭМ!$K$34:$K$777,СВЦЭМ!$A$34:$A$777,$A383,СВЦЭМ!$B$33:$B$776,U$366)+'СЕТ СН'!$F$13</f>
        <v>0</v>
      </c>
      <c r="V383" s="36">
        <f>SUMIFS(СВЦЭМ!$K$34:$K$777,СВЦЭМ!$A$34:$A$777,$A383,СВЦЭМ!$B$33:$B$776,V$366)+'СЕТ СН'!$F$13</f>
        <v>0</v>
      </c>
      <c r="W383" s="36">
        <f>SUMIFS(СВЦЭМ!$K$34:$K$777,СВЦЭМ!$A$34:$A$777,$A383,СВЦЭМ!$B$33:$B$776,W$366)+'СЕТ СН'!$F$13</f>
        <v>0</v>
      </c>
      <c r="X383" s="36">
        <f>SUMIFS(СВЦЭМ!$K$34:$K$777,СВЦЭМ!$A$34:$A$777,$A383,СВЦЭМ!$B$33:$B$776,X$366)+'СЕТ СН'!$F$13</f>
        <v>0</v>
      </c>
      <c r="Y383" s="36">
        <f>SUMIFS(СВЦЭМ!$K$34:$K$777,СВЦЭМ!$A$34:$A$777,$A383,СВЦЭМ!$B$33:$B$776,Y$366)+'СЕТ СН'!$F$13</f>
        <v>0</v>
      </c>
    </row>
    <row r="384" spans="1:25" ht="15.75" hidden="1" x14ac:dyDescent="0.2">
      <c r="A384" s="35">
        <f t="shared" si="10"/>
        <v>43542</v>
      </c>
      <c r="B384" s="36">
        <f>SUMIFS(СВЦЭМ!$K$34:$K$777,СВЦЭМ!$A$34:$A$777,$A384,СВЦЭМ!$B$33:$B$776,B$366)+'СЕТ СН'!$F$13</f>
        <v>0</v>
      </c>
      <c r="C384" s="36">
        <f>SUMIFS(СВЦЭМ!$K$34:$K$777,СВЦЭМ!$A$34:$A$777,$A384,СВЦЭМ!$B$33:$B$776,C$366)+'СЕТ СН'!$F$13</f>
        <v>0</v>
      </c>
      <c r="D384" s="36">
        <f>SUMIFS(СВЦЭМ!$K$34:$K$777,СВЦЭМ!$A$34:$A$777,$A384,СВЦЭМ!$B$33:$B$776,D$366)+'СЕТ СН'!$F$13</f>
        <v>0</v>
      </c>
      <c r="E384" s="36">
        <f>SUMIFS(СВЦЭМ!$K$34:$K$777,СВЦЭМ!$A$34:$A$777,$A384,СВЦЭМ!$B$33:$B$776,E$366)+'СЕТ СН'!$F$13</f>
        <v>0</v>
      </c>
      <c r="F384" s="36">
        <f>SUMIFS(СВЦЭМ!$K$34:$K$777,СВЦЭМ!$A$34:$A$777,$A384,СВЦЭМ!$B$33:$B$776,F$366)+'СЕТ СН'!$F$13</f>
        <v>0</v>
      </c>
      <c r="G384" s="36">
        <f>SUMIFS(СВЦЭМ!$K$34:$K$777,СВЦЭМ!$A$34:$A$777,$A384,СВЦЭМ!$B$33:$B$776,G$366)+'СЕТ СН'!$F$13</f>
        <v>0</v>
      </c>
      <c r="H384" s="36">
        <f>SUMIFS(СВЦЭМ!$K$34:$K$777,СВЦЭМ!$A$34:$A$777,$A384,СВЦЭМ!$B$33:$B$776,H$366)+'СЕТ СН'!$F$13</f>
        <v>0</v>
      </c>
      <c r="I384" s="36">
        <f>SUMIFS(СВЦЭМ!$K$34:$K$777,СВЦЭМ!$A$34:$A$777,$A384,СВЦЭМ!$B$33:$B$776,I$366)+'СЕТ СН'!$F$13</f>
        <v>0</v>
      </c>
      <c r="J384" s="36">
        <f>SUMIFS(СВЦЭМ!$K$34:$K$777,СВЦЭМ!$A$34:$A$777,$A384,СВЦЭМ!$B$33:$B$776,J$366)+'СЕТ СН'!$F$13</f>
        <v>0</v>
      </c>
      <c r="K384" s="36">
        <f>SUMIFS(СВЦЭМ!$K$34:$K$777,СВЦЭМ!$A$34:$A$777,$A384,СВЦЭМ!$B$33:$B$776,K$366)+'СЕТ СН'!$F$13</f>
        <v>0</v>
      </c>
      <c r="L384" s="36">
        <f>SUMIFS(СВЦЭМ!$K$34:$K$777,СВЦЭМ!$A$34:$A$777,$A384,СВЦЭМ!$B$33:$B$776,L$366)+'СЕТ СН'!$F$13</f>
        <v>0</v>
      </c>
      <c r="M384" s="36">
        <f>SUMIFS(СВЦЭМ!$K$34:$K$777,СВЦЭМ!$A$34:$A$777,$A384,СВЦЭМ!$B$33:$B$776,M$366)+'СЕТ СН'!$F$13</f>
        <v>0</v>
      </c>
      <c r="N384" s="36">
        <f>SUMIFS(СВЦЭМ!$K$34:$K$777,СВЦЭМ!$A$34:$A$777,$A384,СВЦЭМ!$B$33:$B$776,N$366)+'СЕТ СН'!$F$13</f>
        <v>0</v>
      </c>
      <c r="O384" s="36">
        <f>SUMIFS(СВЦЭМ!$K$34:$K$777,СВЦЭМ!$A$34:$A$777,$A384,СВЦЭМ!$B$33:$B$776,O$366)+'СЕТ СН'!$F$13</f>
        <v>0</v>
      </c>
      <c r="P384" s="36">
        <f>SUMIFS(СВЦЭМ!$K$34:$K$777,СВЦЭМ!$A$34:$A$777,$A384,СВЦЭМ!$B$33:$B$776,P$366)+'СЕТ СН'!$F$13</f>
        <v>0</v>
      </c>
      <c r="Q384" s="36">
        <f>SUMIFS(СВЦЭМ!$K$34:$K$777,СВЦЭМ!$A$34:$A$777,$A384,СВЦЭМ!$B$33:$B$776,Q$366)+'СЕТ СН'!$F$13</f>
        <v>0</v>
      </c>
      <c r="R384" s="36">
        <f>SUMIFS(СВЦЭМ!$K$34:$K$777,СВЦЭМ!$A$34:$A$777,$A384,СВЦЭМ!$B$33:$B$776,R$366)+'СЕТ СН'!$F$13</f>
        <v>0</v>
      </c>
      <c r="S384" s="36">
        <f>SUMIFS(СВЦЭМ!$K$34:$K$777,СВЦЭМ!$A$34:$A$777,$A384,СВЦЭМ!$B$33:$B$776,S$366)+'СЕТ СН'!$F$13</f>
        <v>0</v>
      </c>
      <c r="T384" s="36">
        <f>SUMIFS(СВЦЭМ!$K$34:$K$777,СВЦЭМ!$A$34:$A$777,$A384,СВЦЭМ!$B$33:$B$776,T$366)+'СЕТ СН'!$F$13</f>
        <v>0</v>
      </c>
      <c r="U384" s="36">
        <f>SUMIFS(СВЦЭМ!$K$34:$K$777,СВЦЭМ!$A$34:$A$777,$A384,СВЦЭМ!$B$33:$B$776,U$366)+'СЕТ СН'!$F$13</f>
        <v>0</v>
      </c>
      <c r="V384" s="36">
        <f>SUMIFS(СВЦЭМ!$K$34:$K$777,СВЦЭМ!$A$34:$A$777,$A384,СВЦЭМ!$B$33:$B$776,V$366)+'СЕТ СН'!$F$13</f>
        <v>0</v>
      </c>
      <c r="W384" s="36">
        <f>SUMIFS(СВЦЭМ!$K$34:$K$777,СВЦЭМ!$A$34:$A$777,$A384,СВЦЭМ!$B$33:$B$776,W$366)+'СЕТ СН'!$F$13</f>
        <v>0</v>
      </c>
      <c r="X384" s="36">
        <f>SUMIFS(СВЦЭМ!$K$34:$K$777,СВЦЭМ!$A$34:$A$777,$A384,СВЦЭМ!$B$33:$B$776,X$366)+'СЕТ СН'!$F$13</f>
        <v>0</v>
      </c>
      <c r="Y384" s="36">
        <f>SUMIFS(СВЦЭМ!$K$34:$K$777,СВЦЭМ!$A$34:$A$777,$A384,СВЦЭМ!$B$33:$B$776,Y$366)+'СЕТ СН'!$F$13</f>
        <v>0</v>
      </c>
    </row>
    <row r="385" spans="1:26" ht="15.75" hidden="1" x14ac:dyDescent="0.2">
      <c r="A385" s="35">
        <f t="shared" si="10"/>
        <v>43543</v>
      </c>
      <c r="B385" s="36">
        <f>SUMIFS(СВЦЭМ!$K$34:$K$777,СВЦЭМ!$A$34:$A$777,$A385,СВЦЭМ!$B$33:$B$776,B$366)+'СЕТ СН'!$F$13</f>
        <v>0</v>
      </c>
      <c r="C385" s="36">
        <f>SUMIFS(СВЦЭМ!$K$34:$K$777,СВЦЭМ!$A$34:$A$777,$A385,СВЦЭМ!$B$33:$B$776,C$366)+'СЕТ СН'!$F$13</f>
        <v>0</v>
      </c>
      <c r="D385" s="36">
        <f>SUMIFS(СВЦЭМ!$K$34:$K$777,СВЦЭМ!$A$34:$A$777,$A385,СВЦЭМ!$B$33:$B$776,D$366)+'СЕТ СН'!$F$13</f>
        <v>0</v>
      </c>
      <c r="E385" s="36">
        <f>SUMIFS(СВЦЭМ!$K$34:$K$777,СВЦЭМ!$A$34:$A$777,$A385,СВЦЭМ!$B$33:$B$776,E$366)+'СЕТ СН'!$F$13</f>
        <v>0</v>
      </c>
      <c r="F385" s="36">
        <f>SUMIFS(СВЦЭМ!$K$34:$K$777,СВЦЭМ!$A$34:$A$777,$A385,СВЦЭМ!$B$33:$B$776,F$366)+'СЕТ СН'!$F$13</f>
        <v>0</v>
      </c>
      <c r="G385" s="36">
        <f>SUMIFS(СВЦЭМ!$K$34:$K$777,СВЦЭМ!$A$34:$A$777,$A385,СВЦЭМ!$B$33:$B$776,G$366)+'СЕТ СН'!$F$13</f>
        <v>0</v>
      </c>
      <c r="H385" s="36">
        <f>SUMIFS(СВЦЭМ!$K$34:$K$777,СВЦЭМ!$A$34:$A$777,$A385,СВЦЭМ!$B$33:$B$776,H$366)+'СЕТ СН'!$F$13</f>
        <v>0</v>
      </c>
      <c r="I385" s="36">
        <f>SUMIFS(СВЦЭМ!$K$34:$K$777,СВЦЭМ!$A$34:$A$777,$A385,СВЦЭМ!$B$33:$B$776,I$366)+'СЕТ СН'!$F$13</f>
        <v>0</v>
      </c>
      <c r="J385" s="36">
        <f>SUMIFS(СВЦЭМ!$K$34:$K$777,СВЦЭМ!$A$34:$A$777,$A385,СВЦЭМ!$B$33:$B$776,J$366)+'СЕТ СН'!$F$13</f>
        <v>0</v>
      </c>
      <c r="K385" s="36">
        <f>SUMIFS(СВЦЭМ!$K$34:$K$777,СВЦЭМ!$A$34:$A$777,$A385,СВЦЭМ!$B$33:$B$776,K$366)+'СЕТ СН'!$F$13</f>
        <v>0</v>
      </c>
      <c r="L385" s="36">
        <f>SUMIFS(СВЦЭМ!$K$34:$K$777,СВЦЭМ!$A$34:$A$777,$A385,СВЦЭМ!$B$33:$B$776,L$366)+'СЕТ СН'!$F$13</f>
        <v>0</v>
      </c>
      <c r="M385" s="36">
        <f>SUMIFS(СВЦЭМ!$K$34:$K$777,СВЦЭМ!$A$34:$A$777,$A385,СВЦЭМ!$B$33:$B$776,M$366)+'СЕТ СН'!$F$13</f>
        <v>0</v>
      </c>
      <c r="N385" s="36">
        <f>SUMIFS(СВЦЭМ!$K$34:$K$777,СВЦЭМ!$A$34:$A$777,$A385,СВЦЭМ!$B$33:$B$776,N$366)+'СЕТ СН'!$F$13</f>
        <v>0</v>
      </c>
      <c r="O385" s="36">
        <f>SUMIFS(СВЦЭМ!$K$34:$K$777,СВЦЭМ!$A$34:$A$777,$A385,СВЦЭМ!$B$33:$B$776,O$366)+'СЕТ СН'!$F$13</f>
        <v>0</v>
      </c>
      <c r="P385" s="36">
        <f>SUMIFS(СВЦЭМ!$K$34:$K$777,СВЦЭМ!$A$34:$A$777,$A385,СВЦЭМ!$B$33:$B$776,P$366)+'СЕТ СН'!$F$13</f>
        <v>0</v>
      </c>
      <c r="Q385" s="36">
        <f>SUMIFS(СВЦЭМ!$K$34:$K$777,СВЦЭМ!$A$34:$A$777,$A385,СВЦЭМ!$B$33:$B$776,Q$366)+'СЕТ СН'!$F$13</f>
        <v>0</v>
      </c>
      <c r="R385" s="36">
        <f>SUMIFS(СВЦЭМ!$K$34:$K$777,СВЦЭМ!$A$34:$A$777,$A385,СВЦЭМ!$B$33:$B$776,R$366)+'СЕТ СН'!$F$13</f>
        <v>0</v>
      </c>
      <c r="S385" s="36">
        <f>SUMIFS(СВЦЭМ!$K$34:$K$777,СВЦЭМ!$A$34:$A$777,$A385,СВЦЭМ!$B$33:$B$776,S$366)+'СЕТ СН'!$F$13</f>
        <v>0</v>
      </c>
      <c r="T385" s="36">
        <f>SUMIFS(СВЦЭМ!$K$34:$K$777,СВЦЭМ!$A$34:$A$777,$A385,СВЦЭМ!$B$33:$B$776,T$366)+'СЕТ СН'!$F$13</f>
        <v>0</v>
      </c>
      <c r="U385" s="36">
        <f>SUMIFS(СВЦЭМ!$K$34:$K$777,СВЦЭМ!$A$34:$A$777,$A385,СВЦЭМ!$B$33:$B$776,U$366)+'СЕТ СН'!$F$13</f>
        <v>0</v>
      </c>
      <c r="V385" s="36">
        <f>SUMIFS(СВЦЭМ!$K$34:$K$777,СВЦЭМ!$A$34:$A$777,$A385,СВЦЭМ!$B$33:$B$776,V$366)+'СЕТ СН'!$F$13</f>
        <v>0</v>
      </c>
      <c r="W385" s="36">
        <f>SUMIFS(СВЦЭМ!$K$34:$K$777,СВЦЭМ!$A$34:$A$777,$A385,СВЦЭМ!$B$33:$B$776,W$366)+'СЕТ СН'!$F$13</f>
        <v>0</v>
      </c>
      <c r="X385" s="36">
        <f>SUMIFS(СВЦЭМ!$K$34:$K$777,СВЦЭМ!$A$34:$A$777,$A385,СВЦЭМ!$B$33:$B$776,X$366)+'СЕТ СН'!$F$13</f>
        <v>0</v>
      </c>
      <c r="Y385" s="36">
        <f>SUMIFS(СВЦЭМ!$K$34:$K$777,СВЦЭМ!$A$34:$A$777,$A385,СВЦЭМ!$B$33:$B$776,Y$366)+'СЕТ СН'!$F$13</f>
        <v>0</v>
      </c>
    </row>
    <row r="386" spans="1:26" ht="15.75" hidden="1" x14ac:dyDescent="0.2">
      <c r="A386" s="35">
        <f t="shared" si="10"/>
        <v>43544</v>
      </c>
      <c r="B386" s="36">
        <f>SUMIFS(СВЦЭМ!$K$34:$K$777,СВЦЭМ!$A$34:$A$777,$A386,СВЦЭМ!$B$33:$B$776,B$366)+'СЕТ СН'!$F$13</f>
        <v>0</v>
      </c>
      <c r="C386" s="36">
        <f>SUMIFS(СВЦЭМ!$K$34:$K$777,СВЦЭМ!$A$34:$A$777,$A386,СВЦЭМ!$B$33:$B$776,C$366)+'СЕТ СН'!$F$13</f>
        <v>0</v>
      </c>
      <c r="D386" s="36">
        <f>SUMIFS(СВЦЭМ!$K$34:$K$777,СВЦЭМ!$A$34:$A$777,$A386,СВЦЭМ!$B$33:$B$776,D$366)+'СЕТ СН'!$F$13</f>
        <v>0</v>
      </c>
      <c r="E386" s="36">
        <f>SUMIFS(СВЦЭМ!$K$34:$K$777,СВЦЭМ!$A$34:$A$777,$A386,СВЦЭМ!$B$33:$B$776,E$366)+'СЕТ СН'!$F$13</f>
        <v>0</v>
      </c>
      <c r="F386" s="36">
        <f>SUMIFS(СВЦЭМ!$K$34:$K$777,СВЦЭМ!$A$34:$A$777,$A386,СВЦЭМ!$B$33:$B$776,F$366)+'СЕТ СН'!$F$13</f>
        <v>0</v>
      </c>
      <c r="G386" s="36">
        <f>SUMIFS(СВЦЭМ!$K$34:$K$777,СВЦЭМ!$A$34:$A$777,$A386,СВЦЭМ!$B$33:$B$776,G$366)+'СЕТ СН'!$F$13</f>
        <v>0</v>
      </c>
      <c r="H386" s="36">
        <f>SUMIFS(СВЦЭМ!$K$34:$K$777,СВЦЭМ!$A$34:$A$777,$A386,СВЦЭМ!$B$33:$B$776,H$366)+'СЕТ СН'!$F$13</f>
        <v>0</v>
      </c>
      <c r="I386" s="36">
        <f>SUMIFS(СВЦЭМ!$K$34:$K$777,СВЦЭМ!$A$34:$A$777,$A386,СВЦЭМ!$B$33:$B$776,I$366)+'СЕТ СН'!$F$13</f>
        <v>0</v>
      </c>
      <c r="J386" s="36">
        <f>SUMIFS(СВЦЭМ!$K$34:$K$777,СВЦЭМ!$A$34:$A$777,$A386,СВЦЭМ!$B$33:$B$776,J$366)+'СЕТ СН'!$F$13</f>
        <v>0</v>
      </c>
      <c r="K386" s="36">
        <f>SUMIFS(СВЦЭМ!$K$34:$K$777,СВЦЭМ!$A$34:$A$777,$A386,СВЦЭМ!$B$33:$B$776,K$366)+'СЕТ СН'!$F$13</f>
        <v>0</v>
      </c>
      <c r="L386" s="36">
        <f>SUMIFS(СВЦЭМ!$K$34:$K$777,СВЦЭМ!$A$34:$A$777,$A386,СВЦЭМ!$B$33:$B$776,L$366)+'СЕТ СН'!$F$13</f>
        <v>0</v>
      </c>
      <c r="M386" s="36">
        <f>SUMIFS(СВЦЭМ!$K$34:$K$777,СВЦЭМ!$A$34:$A$777,$A386,СВЦЭМ!$B$33:$B$776,M$366)+'СЕТ СН'!$F$13</f>
        <v>0</v>
      </c>
      <c r="N386" s="36">
        <f>SUMIFS(СВЦЭМ!$K$34:$K$777,СВЦЭМ!$A$34:$A$777,$A386,СВЦЭМ!$B$33:$B$776,N$366)+'СЕТ СН'!$F$13</f>
        <v>0</v>
      </c>
      <c r="O386" s="36">
        <f>SUMIFS(СВЦЭМ!$K$34:$K$777,СВЦЭМ!$A$34:$A$777,$A386,СВЦЭМ!$B$33:$B$776,O$366)+'СЕТ СН'!$F$13</f>
        <v>0</v>
      </c>
      <c r="P386" s="36">
        <f>SUMIFS(СВЦЭМ!$K$34:$K$777,СВЦЭМ!$A$34:$A$777,$A386,СВЦЭМ!$B$33:$B$776,P$366)+'СЕТ СН'!$F$13</f>
        <v>0</v>
      </c>
      <c r="Q386" s="36">
        <f>SUMIFS(СВЦЭМ!$K$34:$K$777,СВЦЭМ!$A$34:$A$777,$A386,СВЦЭМ!$B$33:$B$776,Q$366)+'СЕТ СН'!$F$13</f>
        <v>0</v>
      </c>
      <c r="R386" s="36">
        <f>SUMIFS(СВЦЭМ!$K$34:$K$777,СВЦЭМ!$A$34:$A$777,$A386,СВЦЭМ!$B$33:$B$776,R$366)+'СЕТ СН'!$F$13</f>
        <v>0</v>
      </c>
      <c r="S386" s="36">
        <f>SUMIFS(СВЦЭМ!$K$34:$K$777,СВЦЭМ!$A$34:$A$777,$A386,СВЦЭМ!$B$33:$B$776,S$366)+'СЕТ СН'!$F$13</f>
        <v>0</v>
      </c>
      <c r="T386" s="36">
        <f>SUMIFS(СВЦЭМ!$K$34:$K$777,СВЦЭМ!$A$34:$A$777,$A386,СВЦЭМ!$B$33:$B$776,T$366)+'СЕТ СН'!$F$13</f>
        <v>0</v>
      </c>
      <c r="U386" s="36">
        <f>SUMIFS(СВЦЭМ!$K$34:$K$777,СВЦЭМ!$A$34:$A$777,$A386,СВЦЭМ!$B$33:$B$776,U$366)+'СЕТ СН'!$F$13</f>
        <v>0</v>
      </c>
      <c r="V386" s="36">
        <f>SUMIFS(СВЦЭМ!$K$34:$K$777,СВЦЭМ!$A$34:$A$777,$A386,СВЦЭМ!$B$33:$B$776,V$366)+'СЕТ СН'!$F$13</f>
        <v>0</v>
      </c>
      <c r="W386" s="36">
        <f>SUMIFS(СВЦЭМ!$K$34:$K$777,СВЦЭМ!$A$34:$A$777,$A386,СВЦЭМ!$B$33:$B$776,W$366)+'СЕТ СН'!$F$13</f>
        <v>0</v>
      </c>
      <c r="X386" s="36">
        <f>SUMIFS(СВЦЭМ!$K$34:$K$777,СВЦЭМ!$A$34:$A$777,$A386,СВЦЭМ!$B$33:$B$776,X$366)+'СЕТ СН'!$F$13</f>
        <v>0</v>
      </c>
      <c r="Y386" s="36">
        <f>SUMIFS(СВЦЭМ!$K$34:$K$777,СВЦЭМ!$A$34:$A$777,$A386,СВЦЭМ!$B$33:$B$776,Y$366)+'СЕТ СН'!$F$13</f>
        <v>0</v>
      </c>
    </row>
    <row r="387" spans="1:26" ht="15.75" hidden="1" x14ac:dyDescent="0.2">
      <c r="A387" s="35">
        <f t="shared" si="10"/>
        <v>43545</v>
      </c>
      <c r="B387" s="36">
        <f>SUMIFS(СВЦЭМ!$K$34:$K$777,СВЦЭМ!$A$34:$A$777,$A387,СВЦЭМ!$B$33:$B$776,B$366)+'СЕТ СН'!$F$13</f>
        <v>0</v>
      </c>
      <c r="C387" s="36">
        <f>SUMIFS(СВЦЭМ!$K$34:$K$777,СВЦЭМ!$A$34:$A$777,$A387,СВЦЭМ!$B$33:$B$776,C$366)+'СЕТ СН'!$F$13</f>
        <v>0</v>
      </c>
      <c r="D387" s="36">
        <f>SUMIFS(СВЦЭМ!$K$34:$K$777,СВЦЭМ!$A$34:$A$777,$A387,СВЦЭМ!$B$33:$B$776,D$366)+'СЕТ СН'!$F$13</f>
        <v>0</v>
      </c>
      <c r="E387" s="36">
        <f>SUMIFS(СВЦЭМ!$K$34:$K$777,СВЦЭМ!$A$34:$A$777,$A387,СВЦЭМ!$B$33:$B$776,E$366)+'СЕТ СН'!$F$13</f>
        <v>0</v>
      </c>
      <c r="F387" s="36">
        <f>SUMIFS(СВЦЭМ!$K$34:$K$777,СВЦЭМ!$A$34:$A$777,$A387,СВЦЭМ!$B$33:$B$776,F$366)+'СЕТ СН'!$F$13</f>
        <v>0</v>
      </c>
      <c r="G387" s="36">
        <f>SUMIFS(СВЦЭМ!$K$34:$K$777,СВЦЭМ!$A$34:$A$777,$A387,СВЦЭМ!$B$33:$B$776,G$366)+'СЕТ СН'!$F$13</f>
        <v>0</v>
      </c>
      <c r="H387" s="36">
        <f>SUMIFS(СВЦЭМ!$K$34:$K$777,СВЦЭМ!$A$34:$A$777,$A387,СВЦЭМ!$B$33:$B$776,H$366)+'СЕТ СН'!$F$13</f>
        <v>0</v>
      </c>
      <c r="I387" s="36">
        <f>SUMIFS(СВЦЭМ!$K$34:$K$777,СВЦЭМ!$A$34:$A$777,$A387,СВЦЭМ!$B$33:$B$776,I$366)+'СЕТ СН'!$F$13</f>
        <v>0</v>
      </c>
      <c r="J387" s="36">
        <f>SUMIFS(СВЦЭМ!$K$34:$K$777,СВЦЭМ!$A$34:$A$777,$A387,СВЦЭМ!$B$33:$B$776,J$366)+'СЕТ СН'!$F$13</f>
        <v>0</v>
      </c>
      <c r="K387" s="36">
        <f>SUMIFS(СВЦЭМ!$K$34:$K$777,СВЦЭМ!$A$34:$A$777,$A387,СВЦЭМ!$B$33:$B$776,K$366)+'СЕТ СН'!$F$13</f>
        <v>0</v>
      </c>
      <c r="L387" s="36">
        <f>SUMIFS(СВЦЭМ!$K$34:$K$777,СВЦЭМ!$A$34:$A$777,$A387,СВЦЭМ!$B$33:$B$776,L$366)+'СЕТ СН'!$F$13</f>
        <v>0</v>
      </c>
      <c r="M387" s="36">
        <f>SUMIFS(СВЦЭМ!$K$34:$K$777,СВЦЭМ!$A$34:$A$777,$A387,СВЦЭМ!$B$33:$B$776,M$366)+'СЕТ СН'!$F$13</f>
        <v>0</v>
      </c>
      <c r="N387" s="36">
        <f>SUMIFS(СВЦЭМ!$K$34:$K$777,СВЦЭМ!$A$34:$A$777,$A387,СВЦЭМ!$B$33:$B$776,N$366)+'СЕТ СН'!$F$13</f>
        <v>0</v>
      </c>
      <c r="O387" s="36">
        <f>SUMIFS(СВЦЭМ!$K$34:$K$777,СВЦЭМ!$A$34:$A$777,$A387,СВЦЭМ!$B$33:$B$776,O$366)+'СЕТ СН'!$F$13</f>
        <v>0</v>
      </c>
      <c r="P387" s="36">
        <f>SUMIFS(СВЦЭМ!$K$34:$K$777,СВЦЭМ!$A$34:$A$777,$A387,СВЦЭМ!$B$33:$B$776,P$366)+'СЕТ СН'!$F$13</f>
        <v>0</v>
      </c>
      <c r="Q387" s="36">
        <f>SUMIFS(СВЦЭМ!$K$34:$K$777,СВЦЭМ!$A$34:$A$777,$A387,СВЦЭМ!$B$33:$B$776,Q$366)+'СЕТ СН'!$F$13</f>
        <v>0</v>
      </c>
      <c r="R387" s="36">
        <f>SUMIFS(СВЦЭМ!$K$34:$K$777,СВЦЭМ!$A$34:$A$777,$A387,СВЦЭМ!$B$33:$B$776,R$366)+'СЕТ СН'!$F$13</f>
        <v>0</v>
      </c>
      <c r="S387" s="36">
        <f>SUMIFS(СВЦЭМ!$K$34:$K$777,СВЦЭМ!$A$34:$A$777,$A387,СВЦЭМ!$B$33:$B$776,S$366)+'СЕТ СН'!$F$13</f>
        <v>0</v>
      </c>
      <c r="T387" s="36">
        <f>SUMIFS(СВЦЭМ!$K$34:$K$777,СВЦЭМ!$A$34:$A$777,$A387,СВЦЭМ!$B$33:$B$776,T$366)+'СЕТ СН'!$F$13</f>
        <v>0</v>
      </c>
      <c r="U387" s="36">
        <f>SUMIFS(СВЦЭМ!$K$34:$K$777,СВЦЭМ!$A$34:$A$777,$A387,СВЦЭМ!$B$33:$B$776,U$366)+'СЕТ СН'!$F$13</f>
        <v>0</v>
      </c>
      <c r="V387" s="36">
        <f>SUMIFS(СВЦЭМ!$K$34:$K$777,СВЦЭМ!$A$34:$A$777,$A387,СВЦЭМ!$B$33:$B$776,V$366)+'СЕТ СН'!$F$13</f>
        <v>0</v>
      </c>
      <c r="W387" s="36">
        <f>SUMIFS(СВЦЭМ!$K$34:$K$777,СВЦЭМ!$A$34:$A$777,$A387,СВЦЭМ!$B$33:$B$776,W$366)+'СЕТ СН'!$F$13</f>
        <v>0</v>
      </c>
      <c r="X387" s="36">
        <f>SUMIFS(СВЦЭМ!$K$34:$K$777,СВЦЭМ!$A$34:$A$777,$A387,СВЦЭМ!$B$33:$B$776,X$366)+'СЕТ СН'!$F$13</f>
        <v>0</v>
      </c>
      <c r="Y387" s="36">
        <f>SUMIFS(СВЦЭМ!$K$34:$K$777,СВЦЭМ!$A$34:$A$777,$A387,СВЦЭМ!$B$33:$B$776,Y$366)+'СЕТ СН'!$F$13</f>
        <v>0</v>
      </c>
    </row>
    <row r="388" spans="1:26" ht="15.75" hidden="1" x14ac:dyDescent="0.2">
      <c r="A388" s="35">
        <f t="shared" si="10"/>
        <v>43546</v>
      </c>
      <c r="B388" s="36">
        <f>SUMIFS(СВЦЭМ!$K$34:$K$777,СВЦЭМ!$A$34:$A$777,$A388,СВЦЭМ!$B$33:$B$776,B$366)+'СЕТ СН'!$F$13</f>
        <v>0</v>
      </c>
      <c r="C388" s="36">
        <f>SUMIFS(СВЦЭМ!$K$34:$K$777,СВЦЭМ!$A$34:$A$777,$A388,СВЦЭМ!$B$33:$B$776,C$366)+'СЕТ СН'!$F$13</f>
        <v>0</v>
      </c>
      <c r="D388" s="36">
        <f>SUMIFS(СВЦЭМ!$K$34:$K$777,СВЦЭМ!$A$34:$A$777,$A388,СВЦЭМ!$B$33:$B$776,D$366)+'СЕТ СН'!$F$13</f>
        <v>0</v>
      </c>
      <c r="E388" s="36">
        <f>SUMIFS(СВЦЭМ!$K$34:$K$777,СВЦЭМ!$A$34:$A$777,$A388,СВЦЭМ!$B$33:$B$776,E$366)+'СЕТ СН'!$F$13</f>
        <v>0</v>
      </c>
      <c r="F388" s="36">
        <f>SUMIFS(СВЦЭМ!$K$34:$K$777,СВЦЭМ!$A$34:$A$777,$A388,СВЦЭМ!$B$33:$B$776,F$366)+'СЕТ СН'!$F$13</f>
        <v>0</v>
      </c>
      <c r="G388" s="36">
        <f>SUMIFS(СВЦЭМ!$K$34:$K$777,СВЦЭМ!$A$34:$A$777,$A388,СВЦЭМ!$B$33:$B$776,G$366)+'СЕТ СН'!$F$13</f>
        <v>0</v>
      </c>
      <c r="H388" s="36">
        <f>SUMIFS(СВЦЭМ!$K$34:$K$777,СВЦЭМ!$A$34:$A$777,$A388,СВЦЭМ!$B$33:$B$776,H$366)+'СЕТ СН'!$F$13</f>
        <v>0</v>
      </c>
      <c r="I388" s="36">
        <f>SUMIFS(СВЦЭМ!$K$34:$K$777,СВЦЭМ!$A$34:$A$777,$A388,СВЦЭМ!$B$33:$B$776,I$366)+'СЕТ СН'!$F$13</f>
        <v>0</v>
      </c>
      <c r="J388" s="36">
        <f>SUMIFS(СВЦЭМ!$K$34:$K$777,СВЦЭМ!$A$34:$A$777,$A388,СВЦЭМ!$B$33:$B$776,J$366)+'СЕТ СН'!$F$13</f>
        <v>0</v>
      </c>
      <c r="K388" s="36">
        <f>SUMIFS(СВЦЭМ!$K$34:$K$777,СВЦЭМ!$A$34:$A$777,$A388,СВЦЭМ!$B$33:$B$776,K$366)+'СЕТ СН'!$F$13</f>
        <v>0</v>
      </c>
      <c r="L388" s="36">
        <f>SUMIFS(СВЦЭМ!$K$34:$K$777,СВЦЭМ!$A$34:$A$777,$A388,СВЦЭМ!$B$33:$B$776,L$366)+'СЕТ СН'!$F$13</f>
        <v>0</v>
      </c>
      <c r="M388" s="36">
        <f>SUMIFS(СВЦЭМ!$K$34:$K$777,СВЦЭМ!$A$34:$A$777,$A388,СВЦЭМ!$B$33:$B$776,M$366)+'СЕТ СН'!$F$13</f>
        <v>0</v>
      </c>
      <c r="N388" s="36">
        <f>SUMIFS(СВЦЭМ!$K$34:$K$777,СВЦЭМ!$A$34:$A$777,$A388,СВЦЭМ!$B$33:$B$776,N$366)+'СЕТ СН'!$F$13</f>
        <v>0</v>
      </c>
      <c r="O388" s="36">
        <f>SUMIFS(СВЦЭМ!$K$34:$K$777,СВЦЭМ!$A$34:$A$777,$A388,СВЦЭМ!$B$33:$B$776,O$366)+'СЕТ СН'!$F$13</f>
        <v>0</v>
      </c>
      <c r="P388" s="36">
        <f>SUMIFS(СВЦЭМ!$K$34:$K$777,СВЦЭМ!$A$34:$A$777,$A388,СВЦЭМ!$B$33:$B$776,P$366)+'СЕТ СН'!$F$13</f>
        <v>0</v>
      </c>
      <c r="Q388" s="36">
        <f>SUMIFS(СВЦЭМ!$K$34:$K$777,СВЦЭМ!$A$34:$A$777,$A388,СВЦЭМ!$B$33:$B$776,Q$366)+'СЕТ СН'!$F$13</f>
        <v>0</v>
      </c>
      <c r="R388" s="36">
        <f>SUMIFS(СВЦЭМ!$K$34:$K$777,СВЦЭМ!$A$34:$A$777,$A388,СВЦЭМ!$B$33:$B$776,R$366)+'СЕТ СН'!$F$13</f>
        <v>0</v>
      </c>
      <c r="S388" s="36">
        <f>SUMIFS(СВЦЭМ!$K$34:$K$777,СВЦЭМ!$A$34:$A$777,$A388,СВЦЭМ!$B$33:$B$776,S$366)+'СЕТ СН'!$F$13</f>
        <v>0</v>
      </c>
      <c r="T388" s="36">
        <f>SUMIFS(СВЦЭМ!$K$34:$K$777,СВЦЭМ!$A$34:$A$777,$A388,СВЦЭМ!$B$33:$B$776,T$366)+'СЕТ СН'!$F$13</f>
        <v>0</v>
      </c>
      <c r="U388" s="36">
        <f>SUMIFS(СВЦЭМ!$K$34:$K$777,СВЦЭМ!$A$34:$A$777,$A388,СВЦЭМ!$B$33:$B$776,U$366)+'СЕТ СН'!$F$13</f>
        <v>0</v>
      </c>
      <c r="V388" s="36">
        <f>SUMIFS(СВЦЭМ!$K$34:$K$777,СВЦЭМ!$A$34:$A$777,$A388,СВЦЭМ!$B$33:$B$776,V$366)+'СЕТ СН'!$F$13</f>
        <v>0</v>
      </c>
      <c r="W388" s="36">
        <f>SUMIFS(СВЦЭМ!$K$34:$K$777,СВЦЭМ!$A$34:$A$777,$A388,СВЦЭМ!$B$33:$B$776,W$366)+'СЕТ СН'!$F$13</f>
        <v>0</v>
      </c>
      <c r="X388" s="36">
        <f>SUMIFS(СВЦЭМ!$K$34:$K$777,СВЦЭМ!$A$34:$A$777,$A388,СВЦЭМ!$B$33:$B$776,X$366)+'СЕТ СН'!$F$13</f>
        <v>0</v>
      </c>
      <c r="Y388" s="36">
        <f>SUMIFS(СВЦЭМ!$K$34:$K$777,СВЦЭМ!$A$34:$A$777,$A388,СВЦЭМ!$B$33:$B$776,Y$366)+'СЕТ СН'!$F$13</f>
        <v>0</v>
      </c>
    </row>
    <row r="389" spans="1:26" ht="15.75" hidden="1" x14ac:dyDescent="0.2">
      <c r="A389" s="35">
        <f t="shared" si="10"/>
        <v>43547</v>
      </c>
      <c r="B389" s="36">
        <f>SUMIFS(СВЦЭМ!$K$34:$K$777,СВЦЭМ!$A$34:$A$777,$A389,СВЦЭМ!$B$33:$B$776,B$366)+'СЕТ СН'!$F$13</f>
        <v>0</v>
      </c>
      <c r="C389" s="36">
        <f>SUMIFS(СВЦЭМ!$K$34:$K$777,СВЦЭМ!$A$34:$A$777,$A389,СВЦЭМ!$B$33:$B$776,C$366)+'СЕТ СН'!$F$13</f>
        <v>0</v>
      </c>
      <c r="D389" s="36">
        <f>SUMIFS(СВЦЭМ!$K$34:$K$777,СВЦЭМ!$A$34:$A$777,$A389,СВЦЭМ!$B$33:$B$776,D$366)+'СЕТ СН'!$F$13</f>
        <v>0</v>
      </c>
      <c r="E389" s="36">
        <f>SUMIFS(СВЦЭМ!$K$34:$K$777,СВЦЭМ!$A$34:$A$777,$A389,СВЦЭМ!$B$33:$B$776,E$366)+'СЕТ СН'!$F$13</f>
        <v>0</v>
      </c>
      <c r="F389" s="36">
        <f>SUMIFS(СВЦЭМ!$K$34:$K$777,СВЦЭМ!$A$34:$A$777,$A389,СВЦЭМ!$B$33:$B$776,F$366)+'СЕТ СН'!$F$13</f>
        <v>0</v>
      </c>
      <c r="G389" s="36">
        <f>SUMIFS(СВЦЭМ!$K$34:$K$777,СВЦЭМ!$A$34:$A$777,$A389,СВЦЭМ!$B$33:$B$776,G$366)+'СЕТ СН'!$F$13</f>
        <v>0</v>
      </c>
      <c r="H389" s="36">
        <f>SUMIFS(СВЦЭМ!$K$34:$K$777,СВЦЭМ!$A$34:$A$777,$A389,СВЦЭМ!$B$33:$B$776,H$366)+'СЕТ СН'!$F$13</f>
        <v>0</v>
      </c>
      <c r="I389" s="36">
        <f>SUMIFS(СВЦЭМ!$K$34:$K$777,СВЦЭМ!$A$34:$A$777,$A389,СВЦЭМ!$B$33:$B$776,I$366)+'СЕТ СН'!$F$13</f>
        <v>0</v>
      </c>
      <c r="J389" s="36">
        <f>SUMIFS(СВЦЭМ!$K$34:$K$777,СВЦЭМ!$A$34:$A$777,$A389,СВЦЭМ!$B$33:$B$776,J$366)+'СЕТ СН'!$F$13</f>
        <v>0</v>
      </c>
      <c r="K389" s="36">
        <f>SUMIFS(СВЦЭМ!$K$34:$K$777,СВЦЭМ!$A$34:$A$777,$A389,СВЦЭМ!$B$33:$B$776,K$366)+'СЕТ СН'!$F$13</f>
        <v>0</v>
      </c>
      <c r="L389" s="36">
        <f>SUMIFS(СВЦЭМ!$K$34:$K$777,СВЦЭМ!$A$34:$A$777,$A389,СВЦЭМ!$B$33:$B$776,L$366)+'СЕТ СН'!$F$13</f>
        <v>0</v>
      </c>
      <c r="M389" s="36">
        <f>SUMIFS(СВЦЭМ!$K$34:$K$777,СВЦЭМ!$A$34:$A$777,$A389,СВЦЭМ!$B$33:$B$776,M$366)+'СЕТ СН'!$F$13</f>
        <v>0</v>
      </c>
      <c r="N389" s="36">
        <f>SUMIFS(СВЦЭМ!$K$34:$K$777,СВЦЭМ!$A$34:$A$777,$A389,СВЦЭМ!$B$33:$B$776,N$366)+'СЕТ СН'!$F$13</f>
        <v>0</v>
      </c>
      <c r="O389" s="36">
        <f>SUMIFS(СВЦЭМ!$K$34:$K$777,СВЦЭМ!$A$34:$A$777,$A389,СВЦЭМ!$B$33:$B$776,O$366)+'СЕТ СН'!$F$13</f>
        <v>0</v>
      </c>
      <c r="P389" s="36">
        <f>SUMIFS(СВЦЭМ!$K$34:$K$777,СВЦЭМ!$A$34:$A$777,$A389,СВЦЭМ!$B$33:$B$776,P$366)+'СЕТ СН'!$F$13</f>
        <v>0</v>
      </c>
      <c r="Q389" s="36">
        <f>SUMIFS(СВЦЭМ!$K$34:$K$777,СВЦЭМ!$A$34:$A$777,$A389,СВЦЭМ!$B$33:$B$776,Q$366)+'СЕТ СН'!$F$13</f>
        <v>0</v>
      </c>
      <c r="R389" s="36">
        <f>SUMIFS(СВЦЭМ!$K$34:$K$777,СВЦЭМ!$A$34:$A$777,$A389,СВЦЭМ!$B$33:$B$776,R$366)+'СЕТ СН'!$F$13</f>
        <v>0</v>
      </c>
      <c r="S389" s="36">
        <f>SUMIFS(СВЦЭМ!$K$34:$K$777,СВЦЭМ!$A$34:$A$777,$A389,СВЦЭМ!$B$33:$B$776,S$366)+'СЕТ СН'!$F$13</f>
        <v>0</v>
      </c>
      <c r="T389" s="36">
        <f>SUMIFS(СВЦЭМ!$K$34:$K$777,СВЦЭМ!$A$34:$A$777,$A389,СВЦЭМ!$B$33:$B$776,T$366)+'СЕТ СН'!$F$13</f>
        <v>0</v>
      </c>
      <c r="U389" s="36">
        <f>SUMIFS(СВЦЭМ!$K$34:$K$777,СВЦЭМ!$A$34:$A$777,$A389,СВЦЭМ!$B$33:$B$776,U$366)+'СЕТ СН'!$F$13</f>
        <v>0</v>
      </c>
      <c r="V389" s="36">
        <f>SUMIFS(СВЦЭМ!$K$34:$K$777,СВЦЭМ!$A$34:$A$777,$A389,СВЦЭМ!$B$33:$B$776,V$366)+'СЕТ СН'!$F$13</f>
        <v>0</v>
      </c>
      <c r="W389" s="36">
        <f>SUMIFS(СВЦЭМ!$K$34:$K$777,СВЦЭМ!$A$34:$A$777,$A389,СВЦЭМ!$B$33:$B$776,W$366)+'СЕТ СН'!$F$13</f>
        <v>0</v>
      </c>
      <c r="X389" s="36">
        <f>SUMIFS(СВЦЭМ!$K$34:$K$777,СВЦЭМ!$A$34:$A$777,$A389,СВЦЭМ!$B$33:$B$776,X$366)+'СЕТ СН'!$F$13</f>
        <v>0</v>
      </c>
      <c r="Y389" s="36">
        <f>SUMIFS(СВЦЭМ!$K$34:$K$777,СВЦЭМ!$A$34:$A$777,$A389,СВЦЭМ!$B$33:$B$776,Y$366)+'СЕТ СН'!$F$13</f>
        <v>0</v>
      </c>
    </row>
    <row r="390" spans="1:26" ht="15.75" hidden="1" x14ac:dyDescent="0.2">
      <c r="A390" s="35">
        <f t="shared" si="10"/>
        <v>43548</v>
      </c>
      <c r="B390" s="36">
        <f>SUMIFS(СВЦЭМ!$K$34:$K$777,СВЦЭМ!$A$34:$A$777,$A390,СВЦЭМ!$B$33:$B$776,B$366)+'СЕТ СН'!$F$13</f>
        <v>0</v>
      </c>
      <c r="C390" s="36">
        <f>SUMIFS(СВЦЭМ!$K$34:$K$777,СВЦЭМ!$A$34:$A$777,$A390,СВЦЭМ!$B$33:$B$776,C$366)+'СЕТ СН'!$F$13</f>
        <v>0</v>
      </c>
      <c r="D390" s="36">
        <f>SUMIFS(СВЦЭМ!$K$34:$K$777,СВЦЭМ!$A$34:$A$777,$A390,СВЦЭМ!$B$33:$B$776,D$366)+'СЕТ СН'!$F$13</f>
        <v>0</v>
      </c>
      <c r="E390" s="36">
        <f>SUMIFS(СВЦЭМ!$K$34:$K$777,СВЦЭМ!$A$34:$A$777,$A390,СВЦЭМ!$B$33:$B$776,E$366)+'СЕТ СН'!$F$13</f>
        <v>0</v>
      </c>
      <c r="F390" s="36">
        <f>SUMIFS(СВЦЭМ!$K$34:$K$777,СВЦЭМ!$A$34:$A$777,$A390,СВЦЭМ!$B$33:$B$776,F$366)+'СЕТ СН'!$F$13</f>
        <v>0</v>
      </c>
      <c r="G390" s="36">
        <f>SUMIFS(СВЦЭМ!$K$34:$K$777,СВЦЭМ!$A$34:$A$777,$A390,СВЦЭМ!$B$33:$B$776,G$366)+'СЕТ СН'!$F$13</f>
        <v>0</v>
      </c>
      <c r="H390" s="36">
        <f>SUMIFS(СВЦЭМ!$K$34:$K$777,СВЦЭМ!$A$34:$A$777,$A390,СВЦЭМ!$B$33:$B$776,H$366)+'СЕТ СН'!$F$13</f>
        <v>0</v>
      </c>
      <c r="I390" s="36">
        <f>SUMIFS(СВЦЭМ!$K$34:$K$777,СВЦЭМ!$A$34:$A$777,$A390,СВЦЭМ!$B$33:$B$776,I$366)+'СЕТ СН'!$F$13</f>
        <v>0</v>
      </c>
      <c r="J390" s="36">
        <f>SUMIFS(СВЦЭМ!$K$34:$K$777,СВЦЭМ!$A$34:$A$777,$A390,СВЦЭМ!$B$33:$B$776,J$366)+'СЕТ СН'!$F$13</f>
        <v>0</v>
      </c>
      <c r="K390" s="36">
        <f>SUMIFS(СВЦЭМ!$K$34:$K$777,СВЦЭМ!$A$34:$A$777,$A390,СВЦЭМ!$B$33:$B$776,K$366)+'СЕТ СН'!$F$13</f>
        <v>0</v>
      </c>
      <c r="L390" s="36">
        <f>SUMIFS(СВЦЭМ!$K$34:$K$777,СВЦЭМ!$A$34:$A$777,$A390,СВЦЭМ!$B$33:$B$776,L$366)+'СЕТ СН'!$F$13</f>
        <v>0</v>
      </c>
      <c r="M390" s="36">
        <f>SUMIFS(СВЦЭМ!$K$34:$K$777,СВЦЭМ!$A$34:$A$777,$A390,СВЦЭМ!$B$33:$B$776,M$366)+'СЕТ СН'!$F$13</f>
        <v>0</v>
      </c>
      <c r="N390" s="36">
        <f>SUMIFS(СВЦЭМ!$K$34:$K$777,СВЦЭМ!$A$34:$A$777,$A390,СВЦЭМ!$B$33:$B$776,N$366)+'СЕТ СН'!$F$13</f>
        <v>0</v>
      </c>
      <c r="O390" s="36">
        <f>SUMIFS(СВЦЭМ!$K$34:$K$777,СВЦЭМ!$A$34:$A$777,$A390,СВЦЭМ!$B$33:$B$776,O$366)+'СЕТ СН'!$F$13</f>
        <v>0</v>
      </c>
      <c r="P390" s="36">
        <f>SUMIFS(СВЦЭМ!$K$34:$K$777,СВЦЭМ!$A$34:$A$777,$A390,СВЦЭМ!$B$33:$B$776,P$366)+'СЕТ СН'!$F$13</f>
        <v>0</v>
      </c>
      <c r="Q390" s="36">
        <f>SUMIFS(СВЦЭМ!$K$34:$K$777,СВЦЭМ!$A$34:$A$777,$A390,СВЦЭМ!$B$33:$B$776,Q$366)+'СЕТ СН'!$F$13</f>
        <v>0</v>
      </c>
      <c r="R390" s="36">
        <f>SUMIFS(СВЦЭМ!$K$34:$K$777,СВЦЭМ!$A$34:$A$777,$A390,СВЦЭМ!$B$33:$B$776,R$366)+'СЕТ СН'!$F$13</f>
        <v>0</v>
      </c>
      <c r="S390" s="36">
        <f>SUMIFS(СВЦЭМ!$K$34:$K$777,СВЦЭМ!$A$34:$A$777,$A390,СВЦЭМ!$B$33:$B$776,S$366)+'СЕТ СН'!$F$13</f>
        <v>0</v>
      </c>
      <c r="T390" s="36">
        <f>SUMIFS(СВЦЭМ!$K$34:$K$777,СВЦЭМ!$A$34:$A$777,$A390,СВЦЭМ!$B$33:$B$776,T$366)+'СЕТ СН'!$F$13</f>
        <v>0</v>
      </c>
      <c r="U390" s="36">
        <f>SUMIFS(СВЦЭМ!$K$34:$K$777,СВЦЭМ!$A$34:$A$777,$A390,СВЦЭМ!$B$33:$B$776,U$366)+'СЕТ СН'!$F$13</f>
        <v>0</v>
      </c>
      <c r="V390" s="36">
        <f>SUMIFS(СВЦЭМ!$K$34:$K$777,СВЦЭМ!$A$34:$A$777,$A390,СВЦЭМ!$B$33:$B$776,V$366)+'СЕТ СН'!$F$13</f>
        <v>0</v>
      </c>
      <c r="W390" s="36">
        <f>SUMIFS(СВЦЭМ!$K$34:$K$777,СВЦЭМ!$A$34:$A$777,$A390,СВЦЭМ!$B$33:$B$776,W$366)+'СЕТ СН'!$F$13</f>
        <v>0</v>
      </c>
      <c r="X390" s="36">
        <f>SUMIFS(СВЦЭМ!$K$34:$K$777,СВЦЭМ!$A$34:$A$777,$A390,СВЦЭМ!$B$33:$B$776,X$366)+'СЕТ СН'!$F$13</f>
        <v>0</v>
      </c>
      <c r="Y390" s="36">
        <f>SUMIFS(СВЦЭМ!$K$34:$K$777,СВЦЭМ!$A$34:$A$777,$A390,СВЦЭМ!$B$33:$B$776,Y$366)+'СЕТ СН'!$F$13</f>
        <v>0</v>
      </c>
    </row>
    <row r="391" spans="1:26" ht="15.75" hidden="1" x14ac:dyDescent="0.2">
      <c r="A391" s="35">
        <f t="shared" si="10"/>
        <v>43549</v>
      </c>
      <c r="B391" s="36">
        <f>SUMIFS(СВЦЭМ!$K$34:$K$777,СВЦЭМ!$A$34:$A$777,$A391,СВЦЭМ!$B$33:$B$776,B$366)+'СЕТ СН'!$F$13</f>
        <v>0</v>
      </c>
      <c r="C391" s="36">
        <f>SUMIFS(СВЦЭМ!$K$34:$K$777,СВЦЭМ!$A$34:$A$777,$A391,СВЦЭМ!$B$33:$B$776,C$366)+'СЕТ СН'!$F$13</f>
        <v>0</v>
      </c>
      <c r="D391" s="36">
        <f>SUMIFS(СВЦЭМ!$K$34:$K$777,СВЦЭМ!$A$34:$A$777,$A391,СВЦЭМ!$B$33:$B$776,D$366)+'СЕТ СН'!$F$13</f>
        <v>0</v>
      </c>
      <c r="E391" s="36">
        <f>SUMIFS(СВЦЭМ!$K$34:$K$777,СВЦЭМ!$A$34:$A$777,$A391,СВЦЭМ!$B$33:$B$776,E$366)+'СЕТ СН'!$F$13</f>
        <v>0</v>
      </c>
      <c r="F391" s="36">
        <f>SUMIFS(СВЦЭМ!$K$34:$K$777,СВЦЭМ!$A$34:$A$777,$A391,СВЦЭМ!$B$33:$B$776,F$366)+'СЕТ СН'!$F$13</f>
        <v>0</v>
      </c>
      <c r="G391" s="36">
        <f>SUMIFS(СВЦЭМ!$K$34:$K$777,СВЦЭМ!$A$34:$A$777,$A391,СВЦЭМ!$B$33:$B$776,G$366)+'СЕТ СН'!$F$13</f>
        <v>0</v>
      </c>
      <c r="H391" s="36">
        <f>SUMIFS(СВЦЭМ!$K$34:$K$777,СВЦЭМ!$A$34:$A$777,$A391,СВЦЭМ!$B$33:$B$776,H$366)+'СЕТ СН'!$F$13</f>
        <v>0</v>
      </c>
      <c r="I391" s="36">
        <f>SUMIFS(СВЦЭМ!$K$34:$K$777,СВЦЭМ!$A$34:$A$777,$A391,СВЦЭМ!$B$33:$B$776,I$366)+'СЕТ СН'!$F$13</f>
        <v>0</v>
      </c>
      <c r="J391" s="36">
        <f>SUMIFS(СВЦЭМ!$K$34:$K$777,СВЦЭМ!$A$34:$A$777,$A391,СВЦЭМ!$B$33:$B$776,J$366)+'СЕТ СН'!$F$13</f>
        <v>0</v>
      </c>
      <c r="K391" s="36">
        <f>SUMIFS(СВЦЭМ!$K$34:$K$777,СВЦЭМ!$A$34:$A$777,$A391,СВЦЭМ!$B$33:$B$776,K$366)+'СЕТ СН'!$F$13</f>
        <v>0</v>
      </c>
      <c r="L391" s="36">
        <f>SUMIFS(СВЦЭМ!$K$34:$K$777,СВЦЭМ!$A$34:$A$777,$A391,СВЦЭМ!$B$33:$B$776,L$366)+'СЕТ СН'!$F$13</f>
        <v>0</v>
      </c>
      <c r="M391" s="36">
        <f>SUMIFS(СВЦЭМ!$K$34:$K$777,СВЦЭМ!$A$34:$A$777,$A391,СВЦЭМ!$B$33:$B$776,M$366)+'СЕТ СН'!$F$13</f>
        <v>0</v>
      </c>
      <c r="N391" s="36">
        <f>SUMIFS(СВЦЭМ!$K$34:$K$777,СВЦЭМ!$A$34:$A$777,$A391,СВЦЭМ!$B$33:$B$776,N$366)+'СЕТ СН'!$F$13</f>
        <v>0</v>
      </c>
      <c r="O391" s="36">
        <f>SUMIFS(СВЦЭМ!$K$34:$K$777,СВЦЭМ!$A$34:$A$777,$A391,СВЦЭМ!$B$33:$B$776,O$366)+'СЕТ СН'!$F$13</f>
        <v>0</v>
      </c>
      <c r="P391" s="36">
        <f>SUMIFS(СВЦЭМ!$K$34:$K$777,СВЦЭМ!$A$34:$A$777,$A391,СВЦЭМ!$B$33:$B$776,P$366)+'СЕТ СН'!$F$13</f>
        <v>0</v>
      </c>
      <c r="Q391" s="36">
        <f>SUMIFS(СВЦЭМ!$K$34:$K$777,СВЦЭМ!$A$34:$A$777,$A391,СВЦЭМ!$B$33:$B$776,Q$366)+'СЕТ СН'!$F$13</f>
        <v>0</v>
      </c>
      <c r="R391" s="36">
        <f>SUMIFS(СВЦЭМ!$K$34:$K$777,СВЦЭМ!$A$34:$A$777,$A391,СВЦЭМ!$B$33:$B$776,R$366)+'СЕТ СН'!$F$13</f>
        <v>0</v>
      </c>
      <c r="S391" s="36">
        <f>SUMIFS(СВЦЭМ!$K$34:$K$777,СВЦЭМ!$A$34:$A$777,$A391,СВЦЭМ!$B$33:$B$776,S$366)+'СЕТ СН'!$F$13</f>
        <v>0</v>
      </c>
      <c r="T391" s="36">
        <f>SUMIFS(СВЦЭМ!$K$34:$K$777,СВЦЭМ!$A$34:$A$777,$A391,СВЦЭМ!$B$33:$B$776,T$366)+'СЕТ СН'!$F$13</f>
        <v>0</v>
      </c>
      <c r="U391" s="36">
        <f>SUMIFS(СВЦЭМ!$K$34:$K$777,СВЦЭМ!$A$34:$A$777,$A391,СВЦЭМ!$B$33:$B$776,U$366)+'СЕТ СН'!$F$13</f>
        <v>0</v>
      </c>
      <c r="V391" s="36">
        <f>SUMIFS(СВЦЭМ!$K$34:$K$777,СВЦЭМ!$A$34:$A$777,$A391,СВЦЭМ!$B$33:$B$776,V$366)+'СЕТ СН'!$F$13</f>
        <v>0</v>
      </c>
      <c r="W391" s="36">
        <f>SUMIFS(СВЦЭМ!$K$34:$K$777,СВЦЭМ!$A$34:$A$777,$A391,СВЦЭМ!$B$33:$B$776,W$366)+'СЕТ СН'!$F$13</f>
        <v>0</v>
      </c>
      <c r="X391" s="36">
        <f>SUMIFS(СВЦЭМ!$K$34:$K$777,СВЦЭМ!$A$34:$A$777,$A391,СВЦЭМ!$B$33:$B$776,X$366)+'СЕТ СН'!$F$13</f>
        <v>0</v>
      </c>
      <c r="Y391" s="36">
        <f>SUMIFS(СВЦЭМ!$K$34:$K$777,СВЦЭМ!$A$34:$A$777,$A391,СВЦЭМ!$B$33:$B$776,Y$366)+'СЕТ СН'!$F$13</f>
        <v>0</v>
      </c>
    </row>
    <row r="392" spans="1:26" ht="15.75" hidden="1" x14ac:dyDescent="0.2">
      <c r="A392" s="35">
        <f t="shared" si="10"/>
        <v>43550</v>
      </c>
      <c r="B392" s="36">
        <f>SUMIFS(СВЦЭМ!$K$34:$K$777,СВЦЭМ!$A$34:$A$777,$A392,СВЦЭМ!$B$33:$B$776,B$366)+'СЕТ СН'!$F$13</f>
        <v>0</v>
      </c>
      <c r="C392" s="36">
        <f>SUMIFS(СВЦЭМ!$K$34:$K$777,СВЦЭМ!$A$34:$A$777,$A392,СВЦЭМ!$B$33:$B$776,C$366)+'СЕТ СН'!$F$13</f>
        <v>0</v>
      </c>
      <c r="D392" s="36">
        <f>SUMIFS(СВЦЭМ!$K$34:$K$777,СВЦЭМ!$A$34:$A$777,$A392,СВЦЭМ!$B$33:$B$776,D$366)+'СЕТ СН'!$F$13</f>
        <v>0</v>
      </c>
      <c r="E392" s="36">
        <f>SUMIFS(СВЦЭМ!$K$34:$K$777,СВЦЭМ!$A$34:$A$777,$A392,СВЦЭМ!$B$33:$B$776,E$366)+'СЕТ СН'!$F$13</f>
        <v>0</v>
      </c>
      <c r="F392" s="36">
        <f>SUMIFS(СВЦЭМ!$K$34:$K$777,СВЦЭМ!$A$34:$A$777,$A392,СВЦЭМ!$B$33:$B$776,F$366)+'СЕТ СН'!$F$13</f>
        <v>0</v>
      </c>
      <c r="G392" s="36">
        <f>SUMIFS(СВЦЭМ!$K$34:$K$777,СВЦЭМ!$A$34:$A$777,$A392,СВЦЭМ!$B$33:$B$776,G$366)+'СЕТ СН'!$F$13</f>
        <v>0</v>
      </c>
      <c r="H392" s="36">
        <f>SUMIFS(СВЦЭМ!$K$34:$K$777,СВЦЭМ!$A$34:$A$777,$A392,СВЦЭМ!$B$33:$B$776,H$366)+'СЕТ СН'!$F$13</f>
        <v>0</v>
      </c>
      <c r="I392" s="36">
        <f>SUMIFS(СВЦЭМ!$K$34:$K$777,СВЦЭМ!$A$34:$A$777,$A392,СВЦЭМ!$B$33:$B$776,I$366)+'СЕТ СН'!$F$13</f>
        <v>0</v>
      </c>
      <c r="J392" s="36">
        <f>SUMIFS(СВЦЭМ!$K$34:$K$777,СВЦЭМ!$A$34:$A$777,$A392,СВЦЭМ!$B$33:$B$776,J$366)+'СЕТ СН'!$F$13</f>
        <v>0</v>
      </c>
      <c r="K392" s="36">
        <f>SUMIFS(СВЦЭМ!$K$34:$K$777,СВЦЭМ!$A$34:$A$777,$A392,СВЦЭМ!$B$33:$B$776,K$366)+'СЕТ СН'!$F$13</f>
        <v>0</v>
      </c>
      <c r="L392" s="36">
        <f>SUMIFS(СВЦЭМ!$K$34:$K$777,СВЦЭМ!$A$34:$A$777,$A392,СВЦЭМ!$B$33:$B$776,L$366)+'СЕТ СН'!$F$13</f>
        <v>0</v>
      </c>
      <c r="M392" s="36">
        <f>SUMIFS(СВЦЭМ!$K$34:$K$777,СВЦЭМ!$A$34:$A$777,$A392,СВЦЭМ!$B$33:$B$776,M$366)+'СЕТ СН'!$F$13</f>
        <v>0</v>
      </c>
      <c r="N392" s="36">
        <f>SUMIFS(СВЦЭМ!$K$34:$K$777,СВЦЭМ!$A$34:$A$777,$A392,СВЦЭМ!$B$33:$B$776,N$366)+'СЕТ СН'!$F$13</f>
        <v>0</v>
      </c>
      <c r="O392" s="36">
        <f>SUMIFS(СВЦЭМ!$K$34:$K$777,СВЦЭМ!$A$34:$A$777,$A392,СВЦЭМ!$B$33:$B$776,O$366)+'СЕТ СН'!$F$13</f>
        <v>0</v>
      </c>
      <c r="P392" s="36">
        <f>SUMIFS(СВЦЭМ!$K$34:$K$777,СВЦЭМ!$A$34:$A$777,$A392,СВЦЭМ!$B$33:$B$776,P$366)+'СЕТ СН'!$F$13</f>
        <v>0</v>
      </c>
      <c r="Q392" s="36">
        <f>SUMIFS(СВЦЭМ!$K$34:$K$777,СВЦЭМ!$A$34:$A$777,$A392,СВЦЭМ!$B$33:$B$776,Q$366)+'СЕТ СН'!$F$13</f>
        <v>0</v>
      </c>
      <c r="R392" s="36">
        <f>SUMIFS(СВЦЭМ!$K$34:$K$777,СВЦЭМ!$A$34:$A$777,$A392,СВЦЭМ!$B$33:$B$776,R$366)+'СЕТ СН'!$F$13</f>
        <v>0</v>
      </c>
      <c r="S392" s="36">
        <f>SUMIFS(СВЦЭМ!$K$34:$K$777,СВЦЭМ!$A$34:$A$777,$A392,СВЦЭМ!$B$33:$B$776,S$366)+'СЕТ СН'!$F$13</f>
        <v>0</v>
      </c>
      <c r="T392" s="36">
        <f>SUMIFS(СВЦЭМ!$K$34:$K$777,СВЦЭМ!$A$34:$A$777,$A392,СВЦЭМ!$B$33:$B$776,T$366)+'СЕТ СН'!$F$13</f>
        <v>0</v>
      </c>
      <c r="U392" s="36">
        <f>SUMIFS(СВЦЭМ!$K$34:$K$777,СВЦЭМ!$A$34:$A$777,$A392,СВЦЭМ!$B$33:$B$776,U$366)+'СЕТ СН'!$F$13</f>
        <v>0</v>
      </c>
      <c r="V392" s="36">
        <f>SUMIFS(СВЦЭМ!$K$34:$K$777,СВЦЭМ!$A$34:$A$777,$A392,СВЦЭМ!$B$33:$B$776,V$366)+'СЕТ СН'!$F$13</f>
        <v>0</v>
      </c>
      <c r="W392" s="36">
        <f>SUMIFS(СВЦЭМ!$K$34:$K$777,СВЦЭМ!$A$34:$A$777,$A392,СВЦЭМ!$B$33:$B$776,W$366)+'СЕТ СН'!$F$13</f>
        <v>0</v>
      </c>
      <c r="X392" s="36">
        <f>SUMIFS(СВЦЭМ!$K$34:$K$777,СВЦЭМ!$A$34:$A$777,$A392,СВЦЭМ!$B$33:$B$776,X$366)+'СЕТ СН'!$F$13</f>
        <v>0</v>
      </c>
      <c r="Y392" s="36">
        <f>SUMIFS(СВЦЭМ!$K$34:$K$777,СВЦЭМ!$A$34:$A$777,$A392,СВЦЭМ!$B$33:$B$776,Y$366)+'СЕТ СН'!$F$13</f>
        <v>0</v>
      </c>
    </row>
    <row r="393" spans="1:26" ht="15.75" hidden="1" x14ac:dyDescent="0.2">
      <c r="A393" s="35">
        <f t="shared" si="10"/>
        <v>43551</v>
      </c>
      <c r="B393" s="36">
        <f>SUMIFS(СВЦЭМ!$K$34:$K$777,СВЦЭМ!$A$34:$A$777,$A393,СВЦЭМ!$B$33:$B$776,B$366)+'СЕТ СН'!$F$13</f>
        <v>0</v>
      </c>
      <c r="C393" s="36">
        <f>SUMIFS(СВЦЭМ!$K$34:$K$777,СВЦЭМ!$A$34:$A$777,$A393,СВЦЭМ!$B$33:$B$776,C$366)+'СЕТ СН'!$F$13</f>
        <v>0</v>
      </c>
      <c r="D393" s="36">
        <f>SUMIFS(СВЦЭМ!$K$34:$K$777,СВЦЭМ!$A$34:$A$777,$A393,СВЦЭМ!$B$33:$B$776,D$366)+'СЕТ СН'!$F$13</f>
        <v>0</v>
      </c>
      <c r="E393" s="36">
        <f>SUMIFS(СВЦЭМ!$K$34:$K$777,СВЦЭМ!$A$34:$A$777,$A393,СВЦЭМ!$B$33:$B$776,E$366)+'СЕТ СН'!$F$13</f>
        <v>0</v>
      </c>
      <c r="F393" s="36">
        <f>SUMIFS(СВЦЭМ!$K$34:$K$777,СВЦЭМ!$A$34:$A$777,$A393,СВЦЭМ!$B$33:$B$776,F$366)+'СЕТ СН'!$F$13</f>
        <v>0</v>
      </c>
      <c r="G393" s="36">
        <f>SUMIFS(СВЦЭМ!$K$34:$K$777,СВЦЭМ!$A$34:$A$777,$A393,СВЦЭМ!$B$33:$B$776,G$366)+'СЕТ СН'!$F$13</f>
        <v>0</v>
      </c>
      <c r="H393" s="36">
        <f>SUMIFS(СВЦЭМ!$K$34:$K$777,СВЦЭМ!$A$34:$A$777,$A393,СВЦЭМ!$B$33:$B$776,H$366)+'СЕТ СН'!$F$13</f>
        <v>0</v>
      </c>
      <c r="I393" s="36">
        <f>SUMIFS(СВЦЭМ!$K$34:$K$777,СВЦЭМ!$A$34:$A$777,$A393,СВЦЭМ!$B$33:$B$776,I$366)+'СЕТ СН'!$F$13</f>
        <v>0</v>
      </c>
      <c r="J393" s="36">
        <f>SUMIFS(СВЦЭМ!$K$34:$K$777,СВЦЭМ!$A$34:$A$777,$A393,СВЦЭМ!$B$33:$B$776,J$366)+'СЕТ СН'!$F$13</f>
        <v>0</v>
      </c>
      <c r="K393" s="36">
        <f>SUMIFS(СВЦЭМ!$K$34:$K$777,СВЦЭМ!$A$34:$A$777,$A393,СВЦЭМ!$B$33:$B$776,K$366)+'СЕТ СН'!$F$13</f>
        <v>0</v>
      </c>
      <c r="L393" s="36">
        <f>SUMIFS(СВЦЭМ!$K$34:$K$777,СВЦЭМ!$A$34:$A$777,$A393,СВЦЭМ!$B$33:$B$776,L$366)+'СЕТ СН'!$F$13</f>
        <v>0</v>
      </c>
      <c r="M393" s="36">
        <f>SUMIFS(СВЦЭМ!$K$34:$K$777,СВЦЭМ!$A$34:$A$777,$A393,СВЦЭМ!$B$33:$B$776,M$366)+'СЕТ СН'!$F$13</f>
        <v>0</v>
      </c>
      <c r="N393" s="36">
        <f>SUMIFS(СВЦЭМ!$K$34:$K$777,СВЦЭМ!$A$34:$A$777,$A393,СВЦЭМ!$B$33:$B$776,N$366)+'СЕТ СН'!$F$13</f>
        <v>0</v>
      </c>
      <c r="O393" s="36">
        <f>SUMIFS(СВЦЭМ!$K$34:$K$777,СВЦЭМ!$A$34:$A$777,$A393,СВЦЭМ!$B$33:$B$776,O$366)+'СЕТ СН'!$F$13</f>
        <v>0</v>
      </c>
      <c r="P393" s="36">
        <f>SUMIFS(СВЦЭМ!$K$34:$K$777,СВЦЭМ!$A$34:$A$777,$A393,СВЦЭМ!$B$33:$B$776,P$366)+'СЕТ СН'!$F$13</f>
        <v>0</v>
      </c>
      <c r="Q393" s="36">
        <f>SUMIFS(СВЦЭМ!$K$34:$K$777,СВЦЭМ!$A$34:$A$777,$A393,СВЦЭМ!$B$33:$B$776,Q$366)+'СЕТ СН'!$F$13</f>
        <v>0</v>
      </c>
      <c r="R393" s="36">
        <f>SUMIFS(СВЦЭМ!$K$34:$K$777,СВЦЭМ!$A$34:$A$777,$A393,СВЦЭМ!$B$33:$B$776,R$366)+'СЕТ СН'!$F$13</f>
        <v>0</v>
      </c>
      <c r="S393" s="36">
        <f>SUMIFS(СВЦЭМ!$K$34:$K$777,СВЦЭМ!$A$34:$A$777,$A393,СВЦЭМ!$B$33:$B$776,S$366)+'СЕТ СН'!$F$13</f>
        <v>0</v>
      </c>
      <c r="T393" s="36">
        <f>SUMIFS(СВЦЭМ!$K$34:$K$777,СВЦЭМ!$A$34:$A$777,$A393,СВЦЭМ!$B$33:$B$776,T$366)+'СЕТ СН'!$F$13</f>
        <v>0</v>
      </c>
      <c r="U393" s="36">
        <f>SUMIFS(СВЦЭМ!$K$34:$K$777,СВЦЭМ!$A$34:$A$777,$A393,СВЦЭМ!$B$33:$B$776,U$366)+'СЕТ СН'!$F$13</f>
        <v>0</v>
      </c>
      <c r="V393" s="36">
        <f>SUMIFS(СВЦЭМ!$K$34:$K$777,СВЦЭМ!$A$34:$A$777,$A393,СВЦЭМ!$B$33:$B$776,V$366)+'СЕТ СН'!$F$13</f>
        <v>0</v>
      </c>
      <c r="W393" s="36">
        <f>SUMIFS(СВЦЭМ!$K$34:$K$777,СВЦЭМ!$A$34:$A$777,$A393,СВЦЭМ!$B$33:$B$776,W$366)+'СЕТ СН'!$F$13</f>
        <v>0</v>
      </c>
      <c r="X393" s="36">
        <f>SUMIFS(СВЦЭМ!$K$34:$K$777,СВЦЭМ!$A$34:$A$777,$A393,СВЦЭМ!$B$33:$B$776,X$366)+'СЕТ СН'!$F$13</f>
        <v>0</v>
      </c>
      <c r="Y393" s="36">
        <f>SUMIFS(СВЦЭМ!$K$34:$K$777,СВЦЭМ!$A$34:$A$777,$A393,СВЦЭМ!$B$33:$B$776,Y$366)+'СЕТ СН'!$F$13</f>
        <v>0</v>
      </c>
    </row>
    <row r="394" spans="1:26" ht="15.75" hidden="1" x14ac:dyDescent="0.2">
      <c r="A394" s="35">
        <f t="shared" si="10"/>
        <v>43552</v>
      </c>
      <c r="B394" s="36">
        <f>SUMIFS(СВЦЭМ!$K$34:$K$777,СВЦЭМ!$A$34:$A$777,$A394,СВЦЭМ!$B$33:$B$776,B$366)+'СЕТ СН'!$F$13</f>
        <v>0</v>
      </c>
      <c r="C394" s="36">
        <f>SUMIFS(СВЦЭМ!$K$34:$K$777,СВЦЭМ!$A$34:$A$777,$A394,СВЦЭМ!$B$33:$B$776,C$366)+'СЕТ СН'!$F$13</f>
        <v>0</v>
      </c>
      <c r="D394" s="36">
        <f>SUMIFS(СВЦЭМ!$K$34:$K$777,СВЦЭМ!$A$34:$A$777,$A394,СВЦЭМ!$B$33:$B$776,D$366)+'СЕТ СН'!$F$13</f>
        <v>0</v>
      </c>
      <c r="E394" s="36">
        <f>SUMIFS(СВЦЭМ!$K$34:$K$777,СВЦЭМ!$A$34:$A$777,$A394,СВЦЭМ!$B$33:$B$776,E$366)+'СЕТ СН'!$F$13</f>
        <v>0</v>
      </c>
      <c r="F394" s="36">
        <f>SUMIFS(СВЦЭМ!$K$34:$K$777,СВЦЭМ!$A$34:$A$777,$A394,СВЦЭМ!$B$33:$B$776,F$366)+'СЕТ СН'!$F$13</f>
        <v>0</v>
      </c>
      <c r="G394" s="36">
        <f>SUMIFS(СВЦЭМ!$K$34:$K$777,СВЦЭМ!$A$34:$A$777,$A394,СВЦЭМ!$B$33:$B$776,G$366)+'СЕТ СН'!$F$13</f>
        <v>0</v>
      </c>
      <c r="H394" s="36">
        <f>SUMIFS(СВЦЭМ!$K$34:$K$777,СВЦЭМ!$A$34:$A$777,$A394,СВЦЭМ!$B$33:$B$776,H$366)+'СЕТ СН'!$F$13</f>
        <v>0</v>
      </c>
      <c r="I394" s="36">
        <f>SUMIFS(СВЦЭМ!$K$34:$K$777,СВЦЭМ!$A$34:$A$777,$A394,СВЦЭМ!$B$33:$B$776,I$366)+'СЕТ СН'!$F$13</f>
        <v>0</v>
      </c>
      <c r="J394" s="36">
        <f>SUMIFS(СВЦЭМ!$K$34:$K$777,СВЦЭМ!$A$34:$A$777,$A394,СВЦЭМ!$B$33:$B$776,J$366)+'СЕТ СН'!$F$13</f>
        <v>0</v>
      </c>
      <c r="K394" s="36">
        <f>SUMIFS(СВЦЭМ!$K$34:$K$777,СВЦЭМ!$A$34:$A$777,$A394,СВЦЭМ!$B$33:$B$776,K$366)+'СЕТ СН'!$F$13</f>
        <v>0</v>
      </c>
      <c r="L394" s="36">
        <f>SUMIFS(СВЦЭМ!$K$34:$K$777,СВЦЭМ!$A$34:$A$777,$A394,СВЦЭМ!$B$33:$B$776,L$366)+'СЕТ СН'!$F$13</f>
        <v>0</v>
      </c>
      <c r="M394" s="36">
        <f>SUMIFS(СВЦЭМ!$K$34:$K$777,СВЦЭМ!$A$34:$A$777,$A394,СВЦЭМ!$B$33:$B$776,M$366)+'СЕТ СН'!$F$13</f>
        <v>0</v>
      </c>
      <c r="N394" s="36">
        <f>SUMIFS(СВЦЭМ!$K$34:$K$777,СВЦЭМ!$A$34:$A$777,$A394,СВЦЭМ!$B$33:$B$776,N$366)+'СЕТ СН'!$F$13</f>
        <v>0</v>
      </c>
      <c r="O394" s="36">
        <f>SUMIFS(СВЦЭМ!$K$34:$K$777,СВЦЭМ!$A$34:$A$777,$A394,СВЦЭМ!$B$33:$B$776,O$366)+'СЕТ СН'!$F$13</f>
        <v>0</v>
      </c>
      <c r="P394" s="36">
        <f>SUMIFS(СВЦЭМ!$K$34:$K$777,СВЦЭМ!$A$34:$A$777,$A394,СВЦЭМ!$B$33:$B$776,P$366)+'СЕТ СН'!$F$13</f>
        <v>0</v>
      </c>
      <c r="Q394" s="36">
        <f>SUMIFS(СВЦЭМ!$K$34:$K$777,СВЦЭМ!$A$34:$A$777,$A394,СВЦЭМ!$B$33:$B$776,Q$366)+'СЕТ СН'!$F$13</f>
        <v>0</v>
      </c>
      <c r="R394" s="36">
        <f>SUMIFS(СВЦЭМ!$K$34:$K$777,СВЦЭМ!$A$34:$A$777,$A394,СВЦЭМ!$B$33:$B$776,R$366)+'СЕТ СН'!$F$13</f>
        <v>0</v>
      </c>
      <c r="S394" s="36">
        <f>SUMIFS(СВЦЭМ!$K$34:$K$777,СВЦЭМ!$A$34:$A$777,$A394,СВЦЭМ!$B$33:$B$776,S$366)+'СЕТ СН'!$F$13</f>
        <v>0</v>
      </c>
      <c r="T394" s="36">
        <f>SUMIFS(СВЦЭМ!$K$34:$K$777,СВЦЭМ!$A$34:$A$777,$A394,СВЦЭМ!$B$33:$B$776,T$366)+'СЕТ СН'!$F$13</f>
        <v>0</v>
      </c>
      <c r="U394" s="36">
        <f>SUMIFS(СВЦЭМ!$K$34:$K$777,СВЦЭМ!$A$34:$A$777,$A394,СВЦЭМ!$B$33:$B$776,U$366)+'СЕТ СН'!$F$13</f>
        <v>0</v>
      </c>
      <c r="V394" s="36">
        <f>SUMIFS(СВЦЭМ!$K$34:$K$777,СВЦЭМ!$A$34:$A$777,$A394,СВЦЭМ!$B$33:$B$776,V$366)+'СЕТ СН'!$F$13</f>
        <v>0</v>
      </c>
      <c r="W394" s="36">
        <f>SUMIFS(СВЦЭМ!$K$34:$K$777,СВЦЭМ!$A$34:$A$777,$A394,СВЦЭМ!$B$33:$B$776,W$366)+'СЕТ СН'!$F$13</f>
        <v>0</v>
      </c>
      <c r="X394" s="36">
        <f>SUMIFS(СВЦЭМ!$K$34:$K$777,СВЦЭМ!$A$34:$A$777,$A394,СВЦЭМ!$B$33:$B$776,X$366)+'СЕТ СН'!$F$13</f>
        <v>0</v>
      </c>
      <c r="Y394" s="36">
        <f>SUMIFS(СВЦЭМ!$K$34:$K$777,СВЦЭМ!$A$34:$A$777,$A394,СВЦЭМ!$B$33:$B$776,Y$366)+'СЕТ СН'!$F$13</f>
        <v>0</v>
      </c>
    </row>
    <row r="395" spans="1:26" ht="15.75" hidden="1" x14ac:dyDescent="0.2">
      <c r="A395" s="35">
        <f t="shared" si="10"/>
        <v>43553</v>
      </c>
      <c r="B395" s="36">
        <f>SUMIFS(СВЦЭМ!$K$34:$K$777,СВЦЭМ!$A$34:$A$777,$A395,СВЦЭМ!$B$33:$B$776,B$366)+'СЕТ СН'!$F$13</f>
        <v>0</v>
      </c>
      <c r="C395" s="36">
        <f>SUMIFS(СВЦЭМ!$K$34:$K$777,СВЦЭМ!$A$34:$A$777,$A395,СВЦЭМ!$B$33:$B$776,C$366)+'СЕТ СН'!$F$13</f>
        <v>0</v>
      </c>
      <c r="D395" s="36">
        <f>SUMIFS(СВЦЭМ!$K$34:$K$777,СВЦЭМ!$A$34:$A$777,$A395,СВЦЭМ!$B$33:$B$776,D$366)+'СЕТ СН'!$F$13</f>
        <v>0</v>
      </c>
      <c r="E395" s="36">
        <f>SUMIFS(СВЦЭМ!$K$34:$K$777,СВЦЭМ!$A$34:$A$777,$A395,СВЦЭМ!$B$33:$B$776,E$366)+'СЕТ СН'!$F$13</f>
        <v>0</v>
      </c>
      <c r="F395" s="36">
        <f>SUMIFS(СВЦЭМ!$K$34:$K$777,СВЦЭМ!$A$34:$A$777,$A395,СВЦЭМ!$B$33:$B$776,F$366)+'СЕТ СН'!$F$13</f>
        <v>0</v>
      </c>
      <c r="G395" s="36">
        <f>SUMIFS(СВЦЭМ!$K$34:$K$777,СВЦЭМ!$A$34:$A$777,$A395,СВЦЭМ!$B$33:$B$776,G$366)+'СЕТ СН'!$F$13</f>
        <v>0</v>
      </c>
      <c r="H395" s="36">
        <f>SUMIFS(СВЦЭМ!$K$34:$K$777,СВЦЭМ!$A$34:$A$777,$A395,СВЦЭМ!$B$33:$B$776,H$366)+'СЕТ СН'!$F$13</f>
        <v>0</v>
      </c>
      <c r="I395" s="36">
        <f>SUMIFS(СВЦЭМ!$K$34:$K$777,СВЦЭМ!$A$34:$A$777,$A395,СВЦЭМ!$B$33:$B$776,I$366)+'СЕТ СН'!$F$13</f>
        <v>0</v>
      </c>
      <c r="J395" s="36">
        <f>SUMIFS(СВЦЭМ!$K$34:$K$777,СВЦЭМ!$A$34:$A$777,$A395,СВЦЭМ!$B$33:$B$776,J$366)+'СЕТ СН'!$F$13</f>
        <v>0</v>
      </c>
      <c r="K395" s="36">
        <f>SUMIFS(СВЦЭМ!$K$34:$K$777,СВЦЭМ!$A$34:$A$777,$A395,СВЦЭМ!$B$33:$B$776,K$366)+'СЕТ СН'!$F$13</f>
        <v>0</v>
      </c>
      <c r="L395" s="36">
        <f>SUMIFS(СВЦЭМ!$K$34:$K$777,СВЦЭМ!$A$34:$A$777,$A395,СВЦЭМ!$B$33:$B$776,L$366)+'СЕТ СН'!$F$13</f>
        <v>0</v>
      </c>
      <c r="M395" s="36">
        <f>SUMIFS(СВЦЭМ!$K$34:$K$777,СВЦЭМ!$A$34:$A$777,$A395,СВЦЭМ!$B$33:$B$776,M$366)+'СЕТ СН'!$F$13</f>
        <v>0</v>
      </c>
      <c r="N395" s="36">
        <f>SUMIFS(СВЦЭМ!$K$34:$K$777,СВЦЭМ!$A$34:$A$777,$A395,СВЦЭМ!$B$33:$B$776,N$366)+'СЕТ СН'!$F$13</f>
        <v>0</v>
      </c>
      <c r="O395" s="36">
        <f>SUMIFS(СВЦЭМ!$K$34:$K$777,СВЦЭМ!$A$34:$A$777,$A395,СВЦЭМ!$B$33:$B$776,O$366)+'СЕТ СН'!$F$13</f>
        <v>0</v>
      </c>
      <c r="P395" s="36">
        <f>SUMIFS(СВЦЭМ!$K$34:$K$777,СВЦЭМ!$A$34:$A$777,$A395,СВЦЭМ!$B$33:$B$776,P$366)+'СЕТ СН'!$F$13</f>
        <v>0</v>
      </c>
      <c r="Q395" s="36">
        <f>SUMIFS(СВЦЭМ!$K$34:$K$777,СВЦЭМ!$A$34:$A$777,$A395,СВЦЭМ!$B$33:$B$776,Q$366)+'СЕТ СН'!$F$13</f>
        <v>0</v>
      </c>
      <c r="R395" s="36">
        <f>SUMIFS(СВЦЭМ!$K$34:$K$777,СВЦЭМ!$A$34:$A$777,$A395,СВЦЭМ!$B$33:$B$776,R$366)+'СЕТ СН'!$F$13</f>
        <v>0</v>
      </c>
      <c r="S395" s="36">
        <f>SUMIFS(СВЦЭМ!$K$34:$K$777,СВЦЭМ!$A$34:$A$777,$A395,СВЦЭМ!$B$33:$B$776,S$366)+'СЕТ СН'!$F$13</f>
        <v>0</v>
      </c>
      <c r="T395" s="36">
        <f>SUMIFS(СВЦЭМ!$K$34:$K$777,СВЦЭМ!$A$34:$A$777,$A395,СВЦЭМ!$B$33:$B$776,T$366)+'СЕТ СН'!$F$13</f>
        <v>0</v>
      </c>
      <c r="U395" s="36">
        <f>SUMIFS(СВЦЭМ!$K$34:$K$777,СВЦЭМ!$A$34:$A$777,$A395,СВЦЭМ!$B$33:$B$776,U$366)+'СЕТ СН'!$F$13</f>
        <v>0</v>
      </c>
      <c r="V395" s="36">
        <f>SUMIFS(СВЦЭМ!$K$34:$K$777,СВЦЭМ!$A$34:$A$777,$A395,СВЦЭМ!$B$33:$B$776,V$366)+'СЕТ СН'!$F$13</f>
        <v>0</v>
      </c>
      <c r="W395" s="36">
        <f>SUMIFS(СВЦЭМ!$K$34:$K$777,СВЦЭМ!$A$34:$A$777,$A395,СВЦЭМ!$B$33:$B$776,W$366)+'СЕТ СН'!$F$13</f>
        <v>0</v>
      </c>
      <c r="X395" s="36">
        <f>SUMIFS(СВЦЭМ!$K$34:$K$777,СВЦЭМ!$A$34:$A$777,$A395,СВЦЭМ!$B$33:$B$776,X$366)+'СЕТ СН'!$F$13</f>
        <v>0</v>
      </c>
      <c r="Y395" s="36">
        <f>SUMIFS(СВЦЭМ!$K$34:$K$777,СВЦЭМ!$A$34:$A$777,$A395,СВЦЭМ!$B$33:$B$776,Y$366)+'СЕТ СН'!$F$13</f>
        <v>0</v>
      </c>
    </row>
    <row r="396" spans="1:26" ht="15.75" hidden="1" x14ac:dyDescent="0.2">
      <c r="A396" s="35">
        <f t="shared" si="10"/>
        <v>43554</v>
      </c>
      <c r="B396" s="36">
        <f>SUMIFS(СВЦЭМ!$K$34:$K$777,СВЦЭМ!$A$34:$A$777,$A396,СВЦЭМ!$B$33:$B$776,B$366)+'СЕТ СН'!$F$13</f>
        <v>0</v>
      </c>
      <c r="C396" s="36">
        <f>SUMIFS(СВЦЭМ!$K$34:$K$777,СВЦЭМ!$A$34:$A$777,$A396,СВЦЭМ!$B$33:$B$776,C$366)+'СЕТ СН'!$F$13</f>
        <v>0</v>
      </c>
      <c r="D396" s="36">
        <f>SUMIFS(СВЦЭМ!$K$34:$K$777,СВЦЭМ!$A$34:$A$777,$A396,СВЦЭМ!$B$33:$B$776,D$366)+'СЕТ СН'!$F$13</f>
        <v>0</v>
      </c>
      <c r="E396" s="36">
        <f>SUMIFS(СВЦЭМ!$K$34:$K$777,СВЦЭМ!$A$34:$A$777,$A396,СВЦЭМ!$B$33:$B$776,E$366)+'СЕТ СН'!$F$13</f>
        <v>0</v>
      </c>
      <c r="F396" s="36">
        <f>SUMIFS(СВЦЭМ!$K$34:$K$777,СВЦЭМ!$A$34:$A$777,$A396,СВЦЭМ!$B$33:$B$776,F$366)+'СЕТ СН'!$F$13</f>
        <v>0</v>
      </c>
      <c r="G396" s="36">
        <f>SUMIFS(СВЦЭМ!$K$34:$K$777,СВЦЭМ!$A$34:$A$777,$A396,СВЦЭМ!$B$33:$B$776,G$366)+'СЕТ СН'!$F$13</f>
        <v>0</v>
      </c>
      <c r="H396" s="36">
        <f>SUMIFS(СВЦЭМ!$K$34:$K$777,СВЦЭМ!$A$34:$A$777,$A396,СВЦЭМ!$B$33:$B$776,H$366)+'СЕТ СН'!$F$13</f>
        <v>0</v>
      </c>
      <c r="I396" s="36">
        <f>SUMIFS(СВЦЭМ!$K$34:$K$777,СВЦЭМ!$A$34:$A$777,$A396,СВЦЭМ!$B$33:$B$776,I$366)+'СЕТ СН'!$F$13</f>
        <v>0</v>
      </c>
      <c r="J396" s="36">
        <f>SUMIFS(СВЦЭМ!$K$34:$K$777,СВЦЭМ!$A$34:$A$777,$A396,СВЦЭМ!$B$33:$B$776,J$366)+'СЕТ СН'!$F$13</f>
        <v>0</v>
      </c>
      <c r="K396" s="36">
        <f>SUMIFS(СВЦЭМ!$K$34:$K$777,СВЦЭМ!$A$34:$A$777,$A396,СВЦЭМ!$B$33:$B$776,K$366)+'СЕТ СН'!$F$13</f>
        <v>0</v>
      </c>
      <c r="L396" s="36">
        <f>SUMIFS(СВЦЭМ!$K$34:$K$777,СВЦЭМ!$A$34:$A$777,$A396,СВЦЭМ!$B$33:$B$776,L$366)+'СЕТ СН'!$F$13</f>
        <v>0</v>
      </c>
      <c r="M396" s="36">
        <f>SUMIFS(СВЦЭМ!$K$34:$K$777,СВЦЭМ!$A$34:$A$777,$A396,СВЦЭМ!$B$33:$B$776,M$366)+'СЕТ СН'!$F$13</f>
        <v>0</v>
      </c>
      <c r="N396" s="36">
        <f>SUMIFS(СВЦЭМ!$K$34:$K$777,СВЦЭМ!$A$34:$A$777,$A396,СВЦЭМ!$B$33:$B$776,N$366)+'СЕТ СН'!$F$13</f>
        <v>0</v>
      </c>
      <c r="O396" s="36">
        <f>SUMIFS(СВЦЭМ!$K$34:$K$777,СВЦЭМ!$A$34:$A$777,$A396,СВЦЭМ!$B$33:$B$776,O$366)+'СЕТ СН'!$F$13</f>
        <v>0</v>
      </c>
      <c r="P396" s="36">
        <f>SUMIFS(СВЦЭМ!$K$34:$K$777,СВЦЭМ!$A$34:$A$777,$A396,СВЦЭМ!$B$33:$B$776,P$366)+'СЕТ СН'!$F$13</f>
        <v>0</v>
      </c>
      <c r="Q396" s="36">
        <f>SUMIFS(СВЦЭМ!$K$34:$K$777,СВЦЭМ!$A$34:$A$777,$A396,СВЦЭМ!$B$33:$B$776,Q$366)+'СЕТ СН'!$F$13</f>
        <v>0</v>
      </c>
      <c r="R396" s="36">
        <f>SUMIFS(СВЦЭМ!$K$34:$K$777,СВЦЭМ!$A$34:$A$777,$A396,СВЦЭМ!$B$33:$B$776,R$366)+'СЕТ СН'!$F$13</f>
        <v>0</v>
      </c>
      <c r="S396" s="36">
        <f>SUMIFS(СВЦЭМ!$K$34:$K$777,СВЦЭМ!$A$34:$A$777,$A396,СВЦЭМ!$B$33:$B$776,S$366)+'СЕТ СН'!$F$13</f>
        <v>0</v>
      </c>
      <c r="T396" s="36">
        <f>SUMIFS(СВЦЭМ!$K$34:$K$777,СВЦЭМ!$A$34:$A$777,$A396,СВЦЭМ!$B$33:$B$776,T$366)+'СЕТ СН'!$F$13</f>
        <v>0</v>
      </c>
      <c r="U396" s="36">
        <f>SUMIFS(СВЦЭМ!$K$34:$K$777,СВЦЭМ!$A$34:$A$777,$A396,СВЦЭМ!$B$33:$B$776,U$366)+'СЕТ СН'!$F$13</f>
        <v>0</v>
      </c>
      <c r="V396" s="36">
        <f>SUMIFS(СВЦЭМ!$K$34:$K$777,СВЦЭМ!$A$34:$A$777,$A396,СВЦЭМ!$B$33:$B$776,V$366)+'СЕТ СН'!$F$13</f>
        <v>0</v>
      </c>
      <c r="W396" s="36">
        <f>SUMIFS(СВЦЭМ!$K$34:$K$777,СВЦЭМ!$A$34:$A$777,$A396,СВЦЭМ!$B$33:$B$776,W$366)+'СЕТ СН'!$F$13</f>
        <v>0</v>
      </c>
      <c r="X396" s="36">
        <f>SUMIFS(СВЦЭМ!$K$34:$K$777,СВЦЭМ!$A$34:$A$777,$A396,СВЦЭМ!$B$33:$B$776,X$366)+'СЕТ СН'!$F$13</f>
        <v>0</v>
      </c>
      <c r="Y396" s="36">
        <f>SUMIFS(СВЦЭМ!$K$34:$K$777,СВЦЭМ!$A$34:$A$777,$A396,СВЦЭМ!$B$33:$B$776,Y$366)+'СЕТ СН'!$F$13</f>
        <v>0</v>
      </c>
    </row>
    <row r="397" spans="1:26" ht="15.75" hidden="1" x14ac:dyDescent="0.2">
      <c r="A397" s="35">
        <f t="shared" si="10"/>
        <v>43555</v>
      </c>
      <c r="B397" s="36">
        <f>SUMIFS(СВЦЭМ!$K$34:$K$777,СВЦЭМ!$A$34:$A$777,$A397,СВЦЭМ!$B$33:$B$776,B$366)+'СЕТ СН'!$F$13</f>
        <v>0</v>
      </c>
      <c r="C397" s="36">
        <f>SUMIFS(СВЦЭМ!$K$34:$K$777,СВЦЭМ!$A$34:$A$777,$A397,СВЦЭМ!$B$33:$B$776,C$366)+'СЕТ СН'!$F$13</f>
        <v>0</v>
      </c>
      <c r="D397" s="36">
        <f>SUMIFS(СВЦЭМ!$K$34:$K$777,СВЦЭМ!$A$34:$A$777,$A397,СВЦЭМ!$B$33:$B$776,D$366)+'СЕТ СН'!$F$13</f>
        <v>0</v>
      </c>
      <c r="E397" s="36">
        <f>SUMIFS(СВЦЭМ!$K$34:$K$777,СВЦЭМ!$A$34:$A$777,$A397,СВЦЭМ!$B$33:$B$776,E$366)+'СЕТ СН'!$F$13</f>
        <v>0</v>
      </c>
      <c r="F397" s="36">
        <f>SUMIFS(СВЦЭМ!$K$34:$K$777,СВЦЭМ!$A$34:$A$777,$A397,СВЦЭМ!$B$33:$B$776,F$366)+'СЕТ СН'!$F$13</f>
        <v>0</v>
      </c>
      <c r="G397" s="36">
        <f>SUMIFS(СВЦЭМ!$K$34:$K$777,СВЦЭМ!$A$34:$A$777,$A397,СВЦЭМ!$B$33:$B$776,G$366)+'СЕТ СН'!$F$13</f>
        <v>0</v>
      </c>
      <c r="H397" s="36">
        <f>SUMIFS(СВЦЭМ!$K$34:$K$777,СВЦЭМ!$A$34:$A$777,$A397,СВЦЭМ!$B$33:$B$776,H$366)+'СЕТ СН'!$F$13</f>
        <v>0</v>
      </c>
      <c r="I397" s="36">
        <f>SUMIFS(СВЦЭМ!$K$34:$K$777,СВЦЭМ!$A$34:$A$777,$A397,СВЦЭМ!$B$33:$B$776,I$366)+'СЕТ СН'!$F$13</f>
        <v>0</v>
      </c>
      <c r="J397" s="36">
        <f>SUMIFS(СВЦЭМ!$K$34:$K$777,СВЦЭМ!$A$34:$A$777,$A397,СВЦЭМ!$B$33:$B$776,J$366)+'СЕТ СН'!$F$13</f>
        <v>0</v>
      </c>
      <c r="K397" s="36">
        <f>SUMIFS(СВЦЭМ!$K$34:$K$777,СВЦЭМ!$A$34:$A$777,$A397,СВЦЭМ!$B$33:$B$776,K$366)+'СЕТ СН'!$F$13</f>
        <v>0</v>
      </c>
      <c r="L397" s="36">
        <f>SUMIFS(СВЦЭМ!$K$34:$K$777,СВЦЭМ!$A$34:$A$777,$A397,СВЦЭМ!$B$33:$B$776,L$366)+'СЕТ СН'!$F$13</f>
        <v>0</v>
      </c>
      <c r="M397" s="36">
        <f>SUMIFS(СВЦЭМ!$K$34:$K$777,СВЦЭМ!$A$34:$A$777,$A397,СВЦЭМ!$B$33:$B$776,M$366)+'СЕТ СН'!$F$13</f>
        <v>0</v>
      </c>
      <c r="N397" s="36">
        <f>SUMIFS(СВЦЭМ!$K$34:$K$777,СВЦЭМ!$A$34:$A$777,$A397,СВЦЭМ!$B$33:$B$776,N$366)+'СЕТ СН'!$F$13</f>
        <v>0</v>
      </c>
      <c r="O397" s="36">
        <f>SUMIFS(СВЦЭМ!$K$34:$K$777,СВЦЭМ!$A$34:$A$777,$A397,СВЦЭМ!$B$33:$B$776,O$366)+'СЕТ СН'!$F$13</f>
        <v>0</v>
      </c>
      <c r="P397" s="36">
        <f>SUMIFS(СВЦЭМ!$K$34:$K$777,СВЦЭМ!$A$34:$A$777,$A397,СВЦЭМ!$B$33:$B$776,P$366)+'СЕТ СН'!$F$13</f>
        <v>0</v>
      </c>
      <c r="Q397" s="36">
        <f>SUMIFS(СВЦЭМ!$K$34:$K$777,СВЦЭМ!$A$34:$A$777,$A397,СВЦЭМ!$B$33:$B$776,Q$366)+'СЕТ СН'!$F$13</f>
        <v>0</v>
      </c>
      <c r="R397" s="36">
        <f>SUMIFS(СВЦЭМ!$K$34:$K$777,СВЦЭМ!$A$34:$A$777,$A397,СВЦЭМ!$B$33:$B$776,R$366)+'СЕТ СН'!$F$13</f>
        <v>0</v>
      </c>
      <c r="S397" s="36">
        <f>SUMIFS(СВЦЭМ!$K$34:$K$777,СВЦЭМ!$A$34:$A$777,$A397,СВЦЭМ!$B$33:$B$776,S$366)+'СЕТ СН'!$F$13</f>
        <v>0</v>
      </c>
      <c r="T397" s="36">
        <f>SUMIFS(СВЦЭМ!$K$34:$K$777,СВЦЭМ!$A$34:$A$777,$A397,СВЦЭМ!$B$33:$B$776,T$366)+'СЕТ СН'!$F$13</f>
        <v>0</v>
      </c>
      <c r="U397" s="36">
        <f>SUMIFS(СВЦЭМ!$K$34:$K$777,СВЦЭМ!$A$34:$A$777,$A397,СВЦЭМ!$B$33:$B$776,U$366)+'СЕТ СН'!$F$13</f>
        <v>0</v>
      </c>
      <c r="V397" s="36">
        <f>SUMIFS(СВЦЭМ!$K$34:$K$777,СВЦЭМ!$A$34:$A$777,$A397,СВЦЭМ!$B$33:$B$776,V$366)+'СЕТ СН'!$F$13</f>
        <v>0</v>
      </c>
      <c r="W397" s="36">
        <f>SUMIFS(СВЦЭМ!$K$34:$K$777,СВЦЭМ!$A$34:$A$777,$A397,СВЦЭМ!$B$33:$B$776,W$366)+'СЕТ СН'!$F$13</f>
        <v>0</v>
      </c>
      <c r="X397" s="36">
        <f>SUMIFS(СВЦЭМ!$K$34:$K$777,СВЦЭМ!$A$34:$A$777,$A397,СВЦЭМ!$B$33:$B$776,X$366)+'СЕТ СН'!$F$13</f>
        <v>0</v>
      </c>
      <c r="Y397" s="36">
        <f>SUMIFS(СВЦЭМ!$K$34:$K$777,СВЦЭМ!$A$34:$A$777,$A397,СВЦЭМ!$B$33:$B$776,Y$366)+'СЕТ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0" t="s">
        <v>7</v>
      </c>
      <c r="B399" s="124" t="s">
        <v>125</v>
      </c>
      <c r="C399" s="125"/>
      <c r="D399" s="125"/>
      <c r="E399" s="125"/>
      <c r="F399" s="125"/>
      <c r="G399" s="125"/>
      <c r="H399" s="125"/>
      <c r="I399" s="125"/>
      <c r="J399" s="125"/>
      <c r="K399" s="125"/>
      <c r="L399" s="125"/>
      <c r="M399" s="125"/>
      <c r="N399" s="125"/>
      <c r="O399" s="125"/>
      <c r="P399" s="125"/>
      <c r="Q399" s="125"/>
      <c r="R399" s="125"/>
      <c r="S399" s="125"/>
      <c r="T399" s="125"/>
      <c r="U399" s="125"/>
      <c r="V399" s="125"/>
      <c r="W399" s="125"/>
      <c r="X399" s="125"/>
      <c r="Y399" s="126"/>
    </row>
    <row r="400" spans="1:26" ht="12.75" hidden="1" customHeight="1" x14ac:dyDescent="0.2">
      <c r="A400" s="131"/>
      <c r="B400" s="127"/>
      <c r="C400" s="128"/>
      <c r="D400" s="128"/>
      <c r="E400" s="128"/>
      <c r="F400" s="128"/>
      <c r="G400" s="128"/>
      <c r="H400" s="128"/>
      <c r="I400" s="128"/>
      <c r="J400" s="128"/>
      <c r="K400" s="128"/>
      <c r="L400" s="128"/>
      <c r="M400" s="128"/>
      <c r="N400" s="128"/>
      <c r="O400" s="128"/>
      <c r="P400" s="128"/>
      <c r="Q400" s="128"/>
      <c r="R400" s="128"/>
      <c r="S400" s="128"/>
      <c r="T400" s="128"/>
      <c r="U400" s="128"/>
      <c r="V400" s="128"/>
      <c r="W400" s="128"/>
      <c r="X400" s="128"/>
      <c r="Y400" s="129"/>
    </row>
    <row r="401" spans="1:27" s="46" customFormat="1" ht="12.75" hidden="1" customHeight="1" x14ac:dyDescent="0.2">
      <c r="A401" s="132"/>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01.03.2019</v>
      </c>
      <c r="B402" s="36">
        <f>SUMIFS(СВЦЭМ!$L$34:$L$777,СВЦЭМ!$A$34:$A$777,$A402,СВЦЭМ!$B$33:$B$776,B$401)+'СЕТ СН'!$F$13</f>
        <v>0</v>
      </c>
      <c r="C402" s="36">
        <f>SUMIFS(СВЦЭМ!$L$34:$L$777,СВЦЭМ!$A$34:$A$777,$A402,СВЦЭМ!$B$33:$B$776,C$401)+'СЕТ СН'!$F$13</f>
        <v>0</v>
      </c>
      <c r="D402" s="36">
        <f>SUMIFS(СВЦЭМ!$L$34:$L$777,СВЦЭМ!$A$34:$A$777,$A402,СВЦЭМ!$B$33:$B$776,D$401)+'СЕТ СН'!$F$13</f>
        <v>0</v>
      </c>
      <c r="E402" s="36">
        <f>SUMIFS(СВЦЭМ!$L$34:$L$777,СВЦЭМ!$A$34:$A$777,$A402,СВЦЭМ!$B$33:$B$776,E$401)+'СЕТ СН'!$F$13</f>
        <v>0</v>
      </c>
      <c r="F402" s="36">
        <f>SUMIFS(СВЦЭМ!$L$34:$L$777,СВЦЭМ!$A$34:$A$777,$A402,СВЦЭМ!$B$33:$B$776,F$401)+'СЕТ СН'!$F$13</f>
        <v>0</v>
      </c>
      <c r="G402" s="36">
        <f>SUMIFS(СВЦЭМ!$L$34:$L$777,СВЦЭМ!$A$34:$A$777,$A402,СВЦЭМ!$B$33:$B$776,G$401)+'СЕТ СН'!$F$13</f>
        <v>0</v>
      </c>
      <c r="H402" s="36">
        <f>SUMIFS(СВЦЭМ!$L$34:$L$777,СВЦЭМ!$A$34:$A$777,$A402,СВЦЭМ!$B$33:$B$776,H$401)+'СЕТ СН'!$F$13</f>
        <v>0</v>
      </c>
      <c r="I402" s="36">
        <f>SUMIFS(СВЦЭМ!$L$34:$L$777,СВЦЭМ!$A$34:$A$777,$A402,СВЦЭМ!$B$33:$B$776,I$401)+'СЕТ СН'!$F$13</f>
        <v>0</v>
      </c>
      <c r="J402" s="36">
        <f>SUMIFS(СВЦЭМ!$L$34:$L$777,СВЦЭМ!$A$34:$A$777,$A402,СВЦЭМ!$B$33:$B$776,J$401)+'СЕТ СН'!$F$13</f>
        <v>0</v>
      </c>
      <c r="K402" s="36">
        <f>SUMIFS(СВЦЭМ!$L$34:$L$777,СВЦЭМ!$A$34:$A$777,$A402,СВЦЭМ!$B$33:$B$776,K$401)+'СЕТ СН'!$F$13</f>
        <v>0</v>
      </c>
      <c r="L402" s="36">
        <f>SUMIFS(СВЦЭМ!$L$34:$L$777,СВЦЭМ!$A$34:$A$777,$A402,СВЦЭМ!$B$33:$B$776,L$401)+'СЕТ СН'!$F$13</f>
        <v>0</v>
      </c>
      <c r="M402" s="36">
        <f>SUMIFS(СВЦЭМ!$L$34:$L$777,СВЦЭМ!$A$34:$A$777,$A402,СВЦЭМ!$B$33:$B$776,M$401)+'СЕТ СН'!$F$13</f>
        <v>0</v>
      </c>
      <c r="N402" s="36">
        <f>SUMIFS(СВЦЭМ!$L$34:$L$777,СВЦЭМ!$A$34:$A$777,$A402,СВЦЭМ!$B$33:$B$776,N$401)+'СЕТ СН'!$F$13</f>
        <v>0</v>
      </c>
      <c r="O402" s="36">
        <f>SUMIFS(СВЦЭМ!$L$34:$L$777,СВЦЭМ!$A$34:$A$777,$A402,СВЦЭМ!$B$33:$B$776,O$401)+'СЕТ СН'!$F$13</f>
        <v>0</v>
      </c>
      <c r="P402" s="36">
        <f>SUMIFS(СВЦЭМ!$L$34:$L$777,СВЦЭМ!$A$34:$A$777,$A402,СВЦЭМ!$B$33:$B$776,P$401)+'СЕТ СН'!$F$13</f>
        <v>0</v>
      </c>
      <c r="Q402" s="36">
        <f>SUMIFS(СВЦЭМ!$L$34:$L$777,СВЦЭМ!$A$34:$A$777,$A402,СВЦЭМ!$B$33:$B$776,Q$401)+'СЕТ СН'!$F$13</f>
        <v>0</v>
      </c>
      <c r="R402" s="36">
        <f>SUMIFS(СВЦЭМ!$L$34:$L$777,СВЦЭМ!$A$34:$A$777,$A402,СВЦЭМ!$B$33:$B$776,R$401)+'СЕТ СН'!$F$13</f>
        <v>0</v>
      </c>
      <c r="S402" s="36">
        <f>SUMIFS(СВЦЭМ!$L$34:$L$777,СВЦЭМ!$A$34:$A$777,$A402,СВЦЭМ!$B$33:$B$776,S$401)+'СЕТ СН'!$F$13</f>
        <v>0</v>
      </c>
      <c r="T402" s="36">
        <f>SUMIFS(СВЦЭМ!$L$34:$L$777,СВЦЭМ!$A$34:$A$777,$A402,СВЦЭМ!$B$33:$B$776,T$401)+'СЕТ СН'!$F$13</f>
        <v>0</v>
      </c>
      <c r="U402" s="36">
        <f>SUMIFS(СВЦЭМ!$L$34:$L$777,СВЦЭМ!$A$34:$A$777,$A402,СВЦЭМ!$B$33:$B$776,U$401)+'СЕТ СН'!$F$13</f>
        <v>0</v>
      </c>
      <c r="V402" s="36">
        <f>SUMIFS(СВЦЭМ!$L$34:$L$777,СВЦЭМ!$A$34:$A$777,$A402,СВЦЭМ!$B$33:$B$776,V$401)+'СЕТ СН'!$F$13</f>
        <v>0</v>
      </c>
      <c r="W402" s="36">
        <f>SUMIFS(СВЦЭМ!$L$34:$L$777,СВЦЭМ!$A$34:$A$777,$A402,СВЦЭМ!$B$33:$B$776,W$401)+'СЕТ СН'!$F$13</f>
        <v>0</v>
      </c>
      <c r="X402" s="36">
        <f>SUMIFS(СВЦЭМ!$L$34:$L$777,СВЦЭМ!$A$34:$A$777,$A402,СВЦЭМ!$B$33:$B$776,X$401)+'СЕТ СН'!$F$13</f>
        <v>0</v>
      </c>
      <c r="Y402" s="36">
        <f>SUMIFS(СВЦЭМ!$L$34:$L$777,СВЦЭМ!$A$34:$A$777,$A402,СВЦЭМ!$B$33:$B$776,Y$401)+'СЕТ СН'!$F$13</f>
        <v>0</v>
      </c>
      <c r="AA402" s="45"/>
    </row>
    <row r="403" spans="1:27" ht="15.75" hidden="1" x14ac:dyDescent="0.2">
      <c r="A403" s="35">
        <f>A402+1</f>
        <v>43526</v>
      </c>
      <c r="B403" s="36">
        <f>SUMIFS(СВЦЭМ!$L$34:$L$777,СВЦЭМ!$A$34:$A$777,$A403,СВЦЭМ!$B$33:$B$776,B$401)+'СЕТ СН'!$F$13</f>
        <v>0</v>
      </c>
      <c r="C403" s="36">
        <f>SUMIFS(СВЦЭМ!$L$34:$L$777,СВЦЭМ!$A$34:$A$777,$A403,СВЦЭМ!$B$33:$B$776,C$401)+'СЕТ СН'!$F$13</f>
        <v>0</v>
      </c>
      <c r="D403" s="36">
        <f>SUMIFS(СВЦЭМ!$L$34:$L$777,СВЦЭМ!$A$34:$A$777,$A403,СВЦЭМ!$B$33:$B$776,D$401)+'СЕТ СН'!$F$13</f>
        <v>0</v>
      </c>
      <c r="E403" s="36">
        <f>SUMIFS(СВЦЭМ!$L$34:$L$777,СВЦЭМ!$A$34:$A$777,$A403,СВЦЭМ!$B$33:$B$776,E$401)+'СЕТ СН'!$F$13</f>
        <v>0</v>
      </c>
      <c r="F403" s="36">
        <f>SUMIFS(СВЦЭМ!$L$34:$L$777,СВЦЭМ!$A$34:$A$777,$A403,СВЦЭМ!$B$33:$B$776,F$401)+'СЕТ СН'!$F$13</f>
        <v>0</v>
      </c>
      <c r="G403" s="36">
        <f>SUMIFS(СВЦЭМ!$L$34:$L$777,СВЦЭМ!$A$34:$A$777,$A403,СВЦЭМ!$B$33:$B$776,G$401)+'СЕТ СН'!$F$13</f>
        <v>0</v>
      </c>
      <c r="H403" s="36">
        <f>SUMIFS(СВЦЭМ!$L$34:$L$777,СВЦЭМ!$A$34:$A$777,$A403,СВЦЭМ!$B$33:$B$776,H$401)+'СЕТ СН'!$F$13</f>
        <v>0</v>
      </c>
      <c r="I403" s="36">
        <f>SUMIFS(СВЦЭМ!$L$34:$L$777,СВЦЭМ!$A$34:$A$777,$A403,СВЦЭМ!$B$33:$B$776,I$401)+'СЕТ СН'!$F$13</f>
        <v>0</v>
      </c>
      <c r="J403" s="36">
        <f>SUMIFS(СВЦЭМ!$L$34:$L$777,СВЦЭМ!$A$34:$A$777,$A403,СВЦЭМ!$B$33:$B$776,J$401)+'СЕТ СН'!$F$13</f>
        <v>0</v>
      </c>
      <c r="K403" s="36">
        <f>SUMIFS(СВЦЭМ!$L$34:$L$777,СВЦЭМ!$A$34:$A$777,$A403,СВЦЭМ!$B$33:$B$776,K$401)+'СЕТ СН'!$F$13</f>
        <v>0</v>
      </c>
      <c r="L403" s="36">
        <f>SUMIFS(СВЦЭМ!$L$34:$L$777,СВЦЭМ!$A$34:$A$777,$A403,СВЦЭМ!$B$33:$B$776,L$401)+'СЕТ СН'!$F$13</f>
        <v>0</v>
      </c>
      <c r="M403" s="36">
        <f>SUMIFS(СВЦЭМ!$L$34:$L$777,СВЦЭМ!$A$34:$A$777,$A403,СВЦЭМ!$B$33:$B$776,M$401)+'СЕТ СН'!$F$13</f>
        <v>0</v>
      </c>
      <c r="N403" s="36">
        <f>SUMIFS(СВЦЭМ!$L$34:$L$777,СВЦЭМ!$A$34:$A$777,$A403,СВЦЭМ!$B$33:$B$776,N$401)+'СЕТ СН'!$F$13</f>
        <v>0</v>
      </c>
      <c r="O403" s="36">
        <f>SUMIFS(СВЦЭМ!$L$34:$L$777,СВЦЭМ!$A$34:$A$777,$A403,СВЦЭМ!$B$33:$B$776,O$401)+'СЕТ СН'!$F$13</f>
        <v>0</v>
      </c>
      <c r="P403" s="36">
        <f>SUMIFS(СВЦЭМ!$L$34:$L$777,СВЦЭМ!$A$34:$A$777,$A403,СВЦЭМ!$B$33:$B$776,P$401)+'СЕТ СН'!$F$13</f>
        <v>0</v>
      </c>
      <c r="Q403" s="36">
        <f>SUMIFS(СВЦЭМ!$L$34:$L$777,СВЦЭМ!$A$34:$A$777,$A403,СВЦЭМ!$B$33:$B$776,Q$401)+'СЕТ СН'!$F$13</f>
        <v>0</v>
      </c>
      <c r="R403" s="36">
        <f>SUMIFS(СВЦЭМ!$L$34:$L$777,СВЦЭМ!$A$34:$A$777,$A403,СВЦЭМ!$B$33:$B$776,R$401)+'СЕТ СН'!$F$13</f>
        <v>0</v>
      </c>
      <c r="S403" s="36">
        <f>SUMIFS(СВЦЭМ!$L$34:$L$777,СВЦЭМ!$A$34:$A$777,$A403,СВЦЭМ!$B$33:$B$776,S$401)+'СЕТ СН'!$F$13</f>
        <v>0</v>
      </c>
      <c r="T403" s="36">
        <f>SUMIFS(СВЦЭМ!$L$34:$L$777,СВЦЭМ!$A$34:$A$777,$A403,СВЦЭМ!$B$33:$B$776,T$401)+'СЕТ СН'!$F$13</f>
        <v>0</v>
      </c>
      <c r="U403" s="36">
        <f>SUMIFS(СВЦЭМ!$L$34:$L$777,СВЦЭМ!$A$34:$A$777,$A403,СВЦЭМ!$B$33:$B$776,U$401)+'СЕТ СН'!$F$13</f>
        <v>0</v>
      </c>
      <c r="V403" s="36">
        <f>SUMIFS(СВЦЭМ!$L$34:$L$777,СВЦЭМ!$A$34:$A$777,$A403,СВЦЭМ!$B$33:$B$776,V$401)+'СЕТ СН'!$F$13</f>
        <v>0</v>
      </c>
      <c r="W403" s="36">
        <f>SUMIFS(СВЦЭМ!$L$34:$L$777,СВЦЭМ!$A$34:$A$777,$A403,СВЦЭМ!$B$33:$B$776,W$401)+'СЕТ СН'!$F$13</f>
        <v>0</v>
      </c>
      <c r="X403" s="36">
        <f>SUMIFS(СВЦЭМ!$L$34:$L$777,СВЦЭМ!$A$34:$A$777,$A403,СВЦЭМ!$B$33:$B$776,X$401)+'СЕТ СН'!$F$13</f>
        <v>0</v>
      </c>
      <c r="Y403" s="36">
        <f>SUMIFS(СВЦЭМ!$L$34:$L$777,СВЦЭМ!$A$34:$A$777,$A403,СВЦЭМ!$B$33:$B$776,Y$401)+'СЕТ СН'!$F$13</f>
        <v>0</v>
      </c>
    </row>
    <row r="404" spans="1:27" ht="15.75" hidden="1" x14ac:dyDescent="0.2">
      <c r="A404" s="35">
        <f t="shared" ref="A404:A432" si="11">A403+1</f>
        <v>43527</v>
      </c>
      <c r="B404" s="36">
        <f>SUMIFS(СВЦЭМ!$L$34:$L$777,СВЦЭМ!$A$34:$A$777,$A404,СВЦЭМ!$B$33:$B$776,B$401)+'СЕТ СН'!$F$13</f>
        <v>0</v>
      </c>
      <c r="C404" s="36">
        <f>SUMIFS(СВЦЭМ!$L$34:$L$777,СВЦЭМ!$A$34:$A$777,$A404,СВЦЭМ!$B$33:$B$776,C$401)+'СЕТ СН'!$F$13</f>
        <v>0</v>
      </c>
      <c r="D404" s="36">
        <f>SUMIFS(СВЦЭМ!$L$34:$L$777,СВЦЭМ!$A$34:$A$777,$A404,СВЦЭМ!$B$33:$B$776,D$401)+'СЕТ СН'!$F$13</f>
        <v>0</v>
      </c>
      <c r="E404" s="36">
        <f>SUMIFS(СВЦЭМ!$L$34:$L$777,СВЦЭМ!$A$34:$A$777,$A404,СВЦЭМ!$B$33:$B$776,E$401)+'СЕТ СН'!$F$13</f>
        <v>0</v>
      </c>
      <c r="F404" s="36">
        <f>SUMIFS(СВЦЭМ!$L$34:$L$777,СВЦЭМ!$A$34:$A$777,$A404,СВЦЭМ!$B$33:$B$776,F$401)+'СЕТ СН'!$F$13</f>
        <v>0</v>
      </c>
      <c r="G404" s="36">
        <f>SUMIFS(СВЦЭМ!$L$34:$L$777,СВЦЭМ!$A$34:$A$777,$A404,СВЦЭМ!$B$33:$B$776,G$401)+'СЕТ СН'!$F$13</f>
        <v>0</v>
      </c>
      <c r="H404" s="36">
        <f>SUMIFS(СВЦЭМ!$L$34:$L$777,СВЦЭМ!$A$34:$A$777,$A404,СВЦЭМ!$B$33:$B$776,H$401)+'СЕТ СН'!$F$13</f>
        <v>0</v>
      </c>
      <c r="I404" s="36">
        <f>SUMIFS(СВЦЭМ!$L$34:$L$777,СВЦЭМ!$A$34:$A$777,$A404,СВЦЭМ!$B$33:$B$776,I$401)+'СЕТ СН'!$F$13</f>
        <v>0</v>
      </c>
      <c r="J404" s="36">
        <f>SUMIFS(СВЦЭМ!$L$34:$L$777,СВЦЭМ!$A$34:$A$777,$A404,СВЦЭМ!$B$33:$B$776,J$401)+'СЕТ СН'!$F$13</f>
        <v>0</v>
      </c>
      <c r="K404" s="36">
        <f>SUMIFS(СВЦЭМ!$L$34:$L$777,СВЦЭМ!$A$34:$A$777,$A404,СВЦЭМ!$B$33:$B$776,K$401)+'СЕТ СН'!$F$13</f>
        <v>0</v>
      </c>
      <c r="L404" s="36">
        <f>SUMIFS(СВЦЭМ!$L$34:$L$777,СВЦЭМ!$A$34:$A$777,$A404,СВЦЭМ!$B$33:$B$776,L$401)+'СЕТ СН'!$F$13</f>
        <v>0</v>
      </c>
      <c r="M404" s="36">
        <f>SUMIFS(СВЦЭМ!$L$34:$L$777,СВЦЭМ!$A$34:$A$777,$A404,СВЦЭМ!$B$33:$B$776,M$401)+'СЕТ СН'!$F$13</f>
        <v>0</v>
      </c>
      <c r="N404" s="36">
        <f>SUMIFS(СВЦЭМ!$L$34:$L$777,СВЦЭМ!$A$34:$A$777,$A404,СВЦЭМ!$B$33:$B$776,N$401)+'СЕТ СН'!$F$13</f>
        <v>0</v>
      </c>
      <c r="O404" s="36">
        <f>SUMIFS(СВЦЭМ!$L$34:$L$777,СВЦЭМ!$A$34:$A$777,$A404,СВЦЭМ!$B$33:$B$776,O$401)+'СЕТ СН'!$F$13</f>
        <v>0</v>
      </c>
      <c r="P404" s="36">
        <f>SUMIFS(СВЦЭМ!$L$34:$L$777,СВЦЭМ!$A$34:$A$777,$A404,СВЦЭМ!$B$33:$B$776,P$401)+'СЕТ СН'!$F$13</f>
        <v>0</v>
      </c>
      <c r="Q404" s="36">
        <f>SUMIFS(СВЦЭМ!$L$34:$L$777,СВЦЭМ!$A$34:$A$777,$A404,СВЦЭМ!$B$33:$B$776,Q$401)+'СЕТ СН'!$F$13</f>
        <v>0</v>
      </c>
      <c r="R404" s="36">
        <f>SUMIFS(СВЦЭМ!$L$34:$L$777,СВЦЭМ!$A$34:$A$777,$A404,СВЦЭМ!$B$33:$B$776,R$401)+'СЕТ СН'!$F$13</f>
        <v>0</v>
      </c>
      <c r="S404" s="36">
        <f>SUMIFS(СВЦЭМ!$L$34:$L$777,СВЦЭМ!$A$34:$A$777,$A404,СВЦЭМ!$B$33:$B$776,S$401)+'СЕТ СН'!$F$13</f>
        <v>0</v>
      </c>
      <c r="T404" s="36">
        <f>SUMIFS(СВЦЭМ!$L$34:$L$777,СВЦЭМ!$A$34:$A$777,$A404,СВЦЭМ!$B$33:$B$776,T$401)+'СЕТ СН'!$F$13</f>
        <v>0</v>
      </c>
      <c r="U404" s="36">
        <f>SUMIFS(СВЦЭМ!$L$34:$L$777,СВЦЭМ!$A$34:$A$777,$A404,СВЦЭМ!$B$33:$B$776,U$401)+'СЕТ СН'!$F$13</f>
        <v>0</v>
      </c>
      <c r="V404" s="36">
        <f>SUMIFS(СВЦЭМ!$L$34:$L$777,СВЦЭМ!$A$34:$A$777,$A404,СВЦЭМ!$B$33:$B$776,V$401)+'СЕТ СН'!$F$13</f>
        <v>0</v>
      </c>
      <c r="W404" s="36">
        <f>SUMIFS(СВЦЭМ!$L$34:$L$777,СВЦЭМ!$A$34:$A$777,$A404,СВЦЭМ!$B$33:$B$776,W$401)+'СЕТ СН'!$F$13</f>
        <v>0</v>
      </c>
      <c r="X404" s="36">
        <f>SUMIFS(СВЦЭМ!$L$34:$L$777,СВЦЭМ!$A$34:$A$777,$A404,СВЦЭМ!$B$33:$B$776,X$401)+'СЕТ СН'!$F$13</f>
        <v>0</v>
      </c>
      <c r="Y404" s="36">
        <f>SUMIFS(СВЦЭМ!$L$34:$L$777,СВЦЭМ!$A$34:$A$777,$A404,СВЦЭМ!$B$33:$B$776,Y$401)+'СЕТ СН'!$F$13</f>
        <v>0</v>
      </c>
    </row>
    <row r="405" spans="1:27" ht="15.75" hidden="1" x14ac:dyDescent="0.2">
      <c r="A405" s="35">
        <f t="shared" si="11"/>
        <v>43528</v>
      </c>
      <c r="B405" s="36">
        <f>SUMIFS(СВЦЭМ!$L$34:$L$777,СВЦЭМ!$A$34:$A$777,$A405,СВЦЭМ!$B$33:$B$776,B$401)+'СЕТ СН'!$F$13</f>
        <v>0</v>
      </c>
      <c r="C405" s="36">
        <f>SUMIFS(СВЦЭМ!$L$34:$L$777,СВЦЭМ!$A$34:$A$777,$A405,СВЦЭМ!$B$33:$B$776,C$401)+'СЕТ СН'!$F$13</f>
        <v>0</v>
      </c>
      <c r="D405" s="36">
        <f>SUMIFS(СВЦЭМ!$L$34:$L$777,СВЦЭМ!$A$34:$A$777,$A405,СВЦЭМ!$B$33:$B$776,D$401)+'СЕТ СН'!$F$13</f>
        <v>0</v>
      </c>
      <c r="E405" s="36">
        <f>SUMIFS(СВЦЭМ!$L$34:$L$777,СВЦЭМ!$A$34:$A$777,$A405,СВЦЭМ!$B$33:$B$776,E$401)+'СЕТ СН'!$F$13</f>
        <v>0</v>
      </c>
      <c r="F405" s="36">
        <f>SUMIFS(СВЦЭМ!$L$34:$L$777,СВЦЭМ!$A$34:$A$777,$A405,СВЦЭМ!$B$33:$B$776,F$401)+'СЕТ СН'!$F$13</f>
        <v>0</v>
      </c>
      <c r="G405" s="36">
        <f>SUMIFS(СВЦЭМ!$L$34:$L$777,СВЦЭМ!$A$34:$A$777,$A405,СВЦЭМ!$B$33:$B$776,G$401)+'СЕТ СН'!$F$13</f>
        <v>0</v>
      </c>
      <c r="H405" s="36">
        <f>SUMIFS(СВЦЭМ!$L$34:$L$777,СВЦЭМ!$A$34:$A$777,$A405,СВЦЭМ!$B$33:$B$776,H$401)+'СЕТ СН'!$F$13</f>
        <v>0</v>
      </c>
      <c r="I405" s="36">
        <f>SUMIFS(СВЦЭМ!$L$34:$L$777,СВЦЭМ!$A$34:$A$777,$A405,СВЦЭМ!$B$33:$B$776,I$401)+'СЕТ СН'!$F$13</f>
        <v>0</v>
      </c>
      <c r="J405" s="36">
        <f>SUMIFS(СВЦЭМ!$L$34:$L$777,СВЦЭМ!$A$34:$A$777,$A405,СВЦЭМ!$B$33:$B$776,J$401)+'СЕТ СН'!$F$13</f>
        <v>0</v>
      </c>
      <c r="K405" s="36">
        <f>SUMIFS(СВЦЭМ!$L$34:$L$777,СВЦЭМ!$A$34:$A$777,$A405,СВЦЭМ!$B$33:$B$776,K$401)+'СЕТ СН'!$F$13</f>
        <v>0</v>
      </c>
      <c r="L405" s="36">
        <f>SUMIFS(СВЦЭМ!$L$34:$L$777,СВЦЭМ!$A$34:$A$777,$A405,СВЦЭМ!$B$33:$B$776,L$401)+'СЕТ СН'!$F$13</f>
        <v>0</v>
      </c>
      <c r="M405" s="36">
        <f>SUMIFS(СВЦЭМ!$L$34:$L$777,СВЦЭМ!$A$34:$A$777,$A405,СВЦЭМ!$B$33:$B$776,M$401)+'СЕТ СН'!$F$13</f>
        <v>0</v>
      </c>
      <c r="N405" s="36">
        <f>SUMIFS(СВЦЭМ!$L$34:$L$777,СВЦЭМ!$A$34:$A$777,$A405,СВЦЭМ!$B$33:$B$776,N$401)+'СЕТ СН'!$F$13</f>
        <v>0</v>
      </c>
      <c r="O405" s="36">
        <f>SUMIFS(СВЦЭМ!$L$34:$L$777,СВЦЭМ!$A$34:$A$777,$A405,СВЦЭМ!$B$33:$B$776,O$401)+'СЕТ СН'!$F$13</f>
        <v>0</v>
      </c>
      <c r="P405" s="36">
        <f>SUMIFS(СВЦЭМ!$L$34:$L$777,СВЦЭМ!$A$34:$A$777,$A405,СВЦЭМ!$B$33:$B$776,P$401)+'СЕТ СН'!$F$13</f>
        <v>0</v>
      </c>
      <c r="Q405" s="36">
        <f>SUMIFS(СВЦЭМ!$L$34:$L$777,СВЦЭМ!$A$34:$A$777,$A405,СВЦЭМ!$B$33:$B$776,Q$401)+'СЕТ СН'!$F$13</f>
        <v>0</v>
      </c>
      <c r="R405" s="36">
        <f>SUMIFS(СВЦЭМ!$L$34:$L$777,СВЦЭМ!$A$34:$A$777,$A405,СВЦЭМ!$B$33:$B$776,R$401)+'СЕТ СН'!$F$13</f>
        <v>0</v>
      </c>
      <c r="S405" s="36">
        <f>SUMIFS(СВЦЭМ!$L$34:$L$777,СВЦЭМ!$A$34:$A$777,$A405,СВЦЭМ!$B$33:$B$776,S$401)+'СЕТ СН'!$F$13</f>
        <v>0</v>
      </c>
      <c r="T405" s="36">
        <f>SUMIFS(СВЦЭМ!$L$34:$L$777,СВЦЭМ!$A$34:$A$777,$A405,СВЦЭМ!$B$33:$B$776,T$401)+'СЕТ СН'!$F$13</f>
        <v>0</v>
      </c>
      <c r="U405" s="36">
        <f>SUMIFS(СВЦЭМ!$L$34:$L$777,СВЦЭМ!$A$34:$A$777,$A405,СВЦЭМ!$B$33:$B$776,U$401)+'СЕТ СН'!$F$13</f>
        <v>0</v>
      </c>
      <c r="V405" s="36">
        <f>SUMIFS(СВЦЭМ!$L$34:$L$777,СВЦЭМ!$A$34:$A$777,$A405,СВЦЭМ!$B$33:$B$776,V$401)+'СЕТ СН'!$F$13</f>
        <v>0</v>
      </c>
      <c r="W405" s="36">
        <f>SUMIFS(СВЦЭМ!$L$34:$L$777,СВЦЭМ!$A$34:$A$777,$A405,СВЦЭМ!$B$33:$B$776,W$401)+'СЕТ СН'!$F$13</f>
        <v>0</v>
      </c>
      <c r="X405" s="36">
        <f>SUMIFS(СВЦЭМ!$L$34:$L$777,СВЦЭМ!$A$34:$A$777,$A405,СВЦЭМ!$B$33:$B$776,X$401)+'СЕТ СН'!$F$13</f>
        <v>0</v>
      </c>
      <c r="Y405" s="36">
        <f>SUMIFS(СВЦЭМ!$L$34:$L$777,СВЦЭМ!$A$34:$A$777,$A405,СВЦЭМ!$B$33:$B$776,Y$401)+'СЕТ СН'!$F$13</f>
        <v>0</v>
      </c>
    </row>
    <row r="406" spans="1:27" ht="15.75" hidden="1" x14ac:dyDescent="0.2">
      <c r="A406" s="35">
        <f t="shared" si="11"/>
        <v>43529</v>
      </c>
      <c r="B406" s="36">
        <f>SUMIFS(СВЦЭМ!$L$34:$L$777,СВЦЭМ!$A$34:$A$777,$A406,СВЦЭМ!$B$33:$B$776,B$401)+'СЕТ СН'!$F$13</f>
        <v>0</v>
      </c>
      <c r="C406" s="36">
        <f>SUMIFS(СВЦЭМ!$L$34:$L$777,СВЦЭМ!$A$34:$A$777,$A406,СВЦЭМ!$B$33:$B$776,C$401)+'СЕТ СН'!$F$13</f>
        <v>0</v>
      </c>
      <c r="D406" s="36">
        <f>SUMIFS(СВЦЭМ!$L$34:$L$777,СВЦЭМ!$A$34:$A$777,$A406,СВЦЭМ!$B$33:$B$776,D$401)+'СЕТ СН'!$F$13</f>
        <v>0</v>
      </c>
      <c r="E406" s="36">
        <f>SUMIFS(СВЦЭМ!$L$34:$L$777,СВЦЭМ!$A$34:$A$777,$A406,СВЦЭМ!$B$33:$B$776,E$401)+'СЕТ СН'!$F$13</f>
        <v>0</v>
      </c>
      <c r="F406" s="36">
        <f>SUMIFS(СВЦЭМ!$L$34:$L$777,СВЦЭМ!$A$34:$A$777,$A406,СВЦЭМ!$B$33:$B$776,F$401)+'СЕТ СН'!$F$13</f>
        <v>0</v>
      </c>
      <c r="G406" s="36">
        <f>SUMIFS(СВЦЭМ!$L$34:$L$777,СВЦЭМ!$A$34:$A$777,$A406,СВЦЭМ!$B$33:$B$776,G$401)+'СЕТ СН'!$F$13</f>
        <v>0</v>
      </c>
      <c r="H406" s="36">
        <f>SUMIFS(СВЦЭМ!$L$34:$L$777,СВЦЭМ!$A$34:$A$777,$A406,СВЦЭМ!$B$33:$B$776,H$401)+'СЕТ СН'!$F$13</f>
        <v>0</v>
      </c>
      <c r="I406" s="36">
        <f>SUMIFS(СВЦЭМ!$L$34:$L$777,СВЦЭМ!$A$34:$A$777,$A406,СВЦЭМ!$B$33:$B$776,I$401)+'СЕТ СН'!$F$13</f>
        <v>0</v>
      </c>
      <c r="J406" s="36">
        <f>SUMIFS(СВЦЭМ!$L$34:$L$777,СВЦЭМ!$A$34:$A$777,$A406,СВЦЭМ!$B$33:$B$776,J$401)+'СЕТ СН'!$F$13</f>
        <v>0</v>
      </c>
      <c r="K406" s="36">
        <f>SUMIFS(СВЦЭМ!$L$34:$L$777,СВЦЭМ!$A$34:$A$777,$A406,СВЦЭМ!$B$33:$B$776,K$401)+'СЕТ СН'!$F$13</f>
        <v>0</v>
      </c>
      <c r="L406" s="36">
        <f>SUMIFS(СВЦЭМ!$L$34:$L$777,СВЦЭМ!$A$34:$A$777,$A406,СВЦЭМ!$B$33:$B$776,L$401)+'СЕТ СН'!$F$13</f>
        <v>0</v>
      </c>
      <c r="M406" s="36">
        <f>SUMIFS(СВЦЭМ!$L$34:$L$777,СВЦЭМ!$A$34:$A$777,$A406,СВЦЭМ!$B$33:$B$776,M$401)+'СЕТ СН'!$F$13</f>
        <v>0</v>
      </c>
      <c r="N406" s="36">
        <f>SUMIFS(СВЦЭМ!$L$34:$L$777,СВЦЭМ!$A$34:$A$777,$A406,СВЦЭМ!$B$33:$B$776,N$401)+'СЕТ СН'!$F$13</f>
        <v>0</v>
      </c>
      <c r="O406" s="36">
        <f>SUMIFS(СВЦЭМ!$L$34:$L$777,СВЦЭМ!$A$34:$A$777,$A406,СВЦЭМ!$B$33:$B$776,O$401)+'СЕТ СН'!$F$13</f>
        <v>0</v>
      </c>
      <c r="P406" s="36">
        <f>SUMIFS(СВЦЭМ!$L$34:$L$777,СВЦЭМ!$A$34:$A$777,$A406,СВЦЭМ!$B$33:$B$776,P$401)+'СЕТ СН'!$F$13</f>
        <v>0</v>
      </c>
      <c r="Q406" s="36">
        <f>SUMIFS(СВЦЭМ!$L$34:$L$777,СВЦЭМ!$A$34:$A$777,$A406,СВЦЭМ!$B$33:$B$776,Q$401)+'СЕТ СН'!$F$13</f>
        <v>0</v>
      </c>
      <c r="R406" s="36">
        <f>SUMIFS(СВЦЭМ!$L$34:$L$777,СВЦЭМ!$A$34:$A$777,$A406,СВЦЭМ!$B$33:$B$776,R$401)+'СЕТ СН'!$F$13</f>
        <v>0</v>
      </c>
      <c r="S406" s="36">
        <f>SUMIFS(СВЦЭМ!$L$34:$L$777,СВЦЭМ!$A$34:$A$777,$A406,СВЦЭМ!$B$33:$B$776,S$401)+'СЕТ СН'!$F$13</f>
        <v>0</v>
      </c>
      <c r="T406" s="36">
        <f>SUMIFS(СВЦЭМ!$L$34:$L$777,СВЦЭМ!$A$34:$A$777,$A406,СВЦЭМ!$B$33:$B$776,T$401)+'СЕТ СН'!$F$13</f>
        <v>0</v>
      </c>
      <c r="U406" s="36">
        <f>SUMIFS(СВЦЭМ!$L$34:$L$777,СВЦЭМ!$A$34:$A$777,$A406,СВЦЭМ!$B$33:$B$776,U$401)+'СЕТ СН'!$F$13</f>
        <v>0</v>
      </c>
      <c r="V406" s="36">
        <f>SUMIFS(СВЦЭМ!$L$34:$L$777,СВЦЭМ!$A$34:$A$777,$A406,СВЦЭМ!$B$33:$B$776,V$401)+'СЕТ СН'!$F$13</f>
        <v>0</v>
      </c>
      <c r="W406" s="36">
        <f>SUMIFS(СВЦЭМ!$L$34:$L$777,СВЦЭМ!$A$34:$A$777,$A406,СВЦЭМ!$B$33:$B$776,W$401)+'СЕТ СН'!$F$13</f>
        <v>0</v>
      </c>
      <c r="X406" s="36">
        <f>SUMIFS(СВЦЭМ!$L$34:$L$777,СВЦЭМ!$A$34:$A$777,$A406,СВЦЭМ!$B$33:$B$776,X$401)+'СЕТ СН'!$F$13</f>
        <v>0</v>
      </c>
      <c r="Y406" s="36">
        <f>SUMIFS(СВЦЭМ!$L$34:$L$777,СВЦЭМ!$A$34:$A$777,$A406,СВЦЭМ!$B$33:$B$776,Y$401)+'СЕТ СН'!$F$13</f>
        <v>0</v>
      </c>
    </row>
    <row r="407" spans="1:27" ht="15.75" hidden="1" x14ac:dyDescent="0.2">
      <c r="A407" s="35">
        <f t="shared" si="11"/>
        <v>43530</v>
      </c>
      <c r="B407" s="36">
        <f>SUMIFS(СВЦЭМ!$L$34:$L$777,СВЦЭМ!$A$34:$A$777,$A407,СВЦЭМ!$B$33:$B$776,B$401)+'СЕТ СН'!$F$13</f>
        <v>0</v>
      </c>
      <c r="C407" s="36">
        <f>SUMIFS(СВЦЭМ!$L$34:$L$777,СВЦЭМ!$A$34:$A$777,$A407,СВЦЭМ!$B$33:$B$776,C$401)+'СЕТ СН'!$F$13</f>
        <v>0</v>
      </c>
      <c r="D407" s="36">
        <f>SUMIFS(СВЦЭМ!$L$34:$L$777,СВЦЭМ!$A$34:$A$777,$A407,СВЦЭМ!$B$33:$B$776,D$401)+'СЕТ СН'!$F$13</f>
        <v>0</v>
      </c>
      <c r="E407" s="36">
        <f>SUMIFS(СВЦЭМ!$L$34:$L$777,СВЦЭМ!$A$34:$A$777,$A407,СВЦЭМ!$B$33:$B$776,E$401)+'СЕТ СН'!$F$13</f>
        <v>0</v>
      </c>
      <c r="F407" s="36">
        <f>SUMIFS(СВЦЭМ!$L$34:$L$777,СВЦЭМ!$A$34:$A$777,$A407,СВЦЭМ!$B$33:$B$776,F$401)+'СЕТ СН'!$F$13</f>
        <v>0</v>
      </c>
      <c r="G407" s="36">
        <f>SUMIFS(СВЦЭМ!$L$34:$L$777,СВЦЭМ!$A$34:$A$777,$A407,СВЦЭМ!$B$33:$B$776,G$401)+'СЕТ СН'!$F$13</f>
        <v>0</v>
      </c>
      <c r="H407" s="36">
        <f>SUMIFS(СВЦЭМ!$L$34:$L$777,СВЦЭМ!$A$34:$A$777,$A407,СВЦЭМ!$B$33:$B$776,H$401)+'СЕТ СН'!$F$13</f>
        <v>0</v>
      </c>
      <c r="I407" s="36">
        <f>SUMIFS(СВЦЭМ!$L$34:$L$777,СВЦЭМ!$A$34:$A$777,$A407,СВЦЭМ!$B$33:$B$776,I$401)+'СЕТ СН'!$F$13</f>
        <v>0</v>
      </c>
      <c r="J407" s="36">
        <f>SUMIFS(СВЦЭМ!$L$34:$L$777,СВЦЭМ!$A$34:$A$777,$A407,СВЦЭМ!$B$33:$B$776,J$401)+'СЕТ СН'!$F$13</f>
        <v>0</v>
      </c>
      <c r="K407" s="36">
        <f>SUMIFS(СВЦЭМ!$L$34:$L$777,СВЦЭМ!$A$34:$A$777,$A407,СВЦЭМ!$B$33:$B$776,K$401)+'СЕТ СН'!$F$13</f>
        <v>0</v>
      </c>
      <c r="L407" s="36">
        <f>SUMIFS(СВЦЭМ!$L$34:$L$777,СВЦЭМ!$A$34:$A$777,$A407,СВЦЭМ!$B$33:$B$776,L$401)+'СЕТ СН'!$F$13</f>
        <v>0</v>
      </c>
      <c r="M407" s="36">
        <f>SUMIFS(СВЦЭМ!$L$34:$L$777,СВЦЭМ!$A$34:$A$777,$A407,СВЦЭМ!$B$33:$B$776,M$401)+'СЕТ СН'!$F$13</f>
        <v>0</v>
      </c>
      <c r="N407" s="36">
        <f>SUMIFS(СВЦЭМ!$L$34:$L$777,СВЦЭМ!$A$34:$A$777,$A407,СВЦЭМ!$B$33:$B$776,N$401)+'СЕТ СН'!$F$13</f>
        <v>0</v>
      </c>
      <c r="O407" s="36">
        <f>SUMIFS(СВЦЭМ!$L$34:$L$777,СВЦЭМ!$A$34:$A$777,$A407,СВЦЭМ!$B$33:$B$776,O$401)+'СЕТ СН'!$F$13</f>
        <v>0</v>
      </c>
      <c r="P407" s="36">
        <f>SUMIFS(СВЦЭМ!$L$34:$L$777,СВЦЭМ!$A$34:$A$777,$A407,СВЦЭМ!$B$33:$B$776,P$401)+'СЕТ СН'!$F$13</f>
        <v>0</v>
      </c>
      <c r="Q407" s="36">
        <f>SUMIFS(СВЦЭМ!$L$34:$L$777,СВЦЭМ!$A$34:$A$777,$A407,СВЦЭМ!$B$33:$B$776,Q$401)+'СЕТ СН'!$F$13</f>
        <v>0</v>
      </c>
      <c r="R407" s="36">
        <f>SUMIFS(СВЦЭМ!$L$34:$L$777,СВЦЭМ!$A$34:$A$777,$A407,СВЦЭМ!$B$33:$B$776,R$401)+'СЕТ СН'!$F$13</f>
        <v>0</v>
      </c>
      <c r="S407" s="36">
        <f>SUMIFS(СВЦЭМ!$L$34:$L$777,СВЦЭМ!$A$34:$A$777,$A407,СВЦЭМ!$B$33:$B$776,S$401)+'СЕТ СН'!$F$13</f>
        <v>0</v>
      </c>
      <c r="T407" s="36">
        <f>SUMIFS(СВЦЭМ!$L$34:$L$777,СВЦЭМ!$A$34:$A$777,$A407,СВЦЭМ!$B$33:$B$776,T$401)+'СЕТ СН'!$F$13</f>
        <v>0</v>
      </c>
      <c r="U407" s="36">
        <f>SUMIFS(СВЦЭМ!$L$34:$L$777,СВЦЭМ!$A$34:$A$777,$A407,СВЦЭМ!$B$33:$B$776,U$401)+'СЕТ СН'!$F$13</f>
        <v>0</v>
      </c>
      <c r="V407" s="36">
        <f>SUMIFS(СВЦЭМ!$L$34:$L$777,СВЦЭМ!$A$34:$A$777,$A407,СВЦЭМ!$B$33:$B$776,V$401)+'СЕТ СН'!$F$13</f>
        <v>0</v>
      </c>
      <c r="W407" s="36">
        <f>SUMIFS(СВЦЭМ!$L$34:$L$777,СВЦЭМ!$A$34:$A$777,$A407,СВЦЭМ!$B$33:$B$776,W$401)+'СЕТ СН'!$F$13</f>
        <v>0</v>
      </c>
      <c r="X407" s="36">
        <f>SUMIFS(СВЦЭМ!$L$34:$L$777,СВЦЭМ!$A$34:$A$777,$A407,СВЦЭМ!$B$33:$B$776,X$401)+'СЕТ СН'!$F$13</f>
        <v>0</v>
      </c>
      <c r="Y407" s="36">
        <f>SUMIFS(СВЦЭМ!$L$34:$L$777,СВЦЭМ!$A$34:$A$777,$A407,СВЦЭМ!$B$33:$B$776,Y$401)+'СЕТ СН'!$F$13</f>
        <v>0</v>
      </c>
    </row>
    <row r="408" spans="1:27" ht="15.75" hidden="1" x14ac:dyDescent="0.2">
      <c r="A408" s="35">
        <f t="shared" si="11"/>
        <v>43531</v>
      </c>
      <c r="B408" s="36">
        <f>SUMIFS(СВЦЭМ!$L$34:$L$777,СВЦЭМ!$A$34:$A$777,$A408,СВЦЭМ!$B$33:$B$776,B$401)+'СЕТ СН'!$F$13</f>
        <v>0</v>
      </c>
      <c r="C408" s="36">
        <f>SUMIFS(СВЦЭМ!$L$34:$L$777,СВЦЭМ!$A$34:$A$777,$A408,СВЦЭМ!$B$33:$B$776,C$401)+'СЕТ СН'!$F$13</f>
        <v>0</v>
      </c>
      <c r="D408" s="36">
        <f>SUMIFS(СВЦЭМ!$L$34:$L$777,СВЦЭМ!$A$34:$A$777,$A408,СВЦЭМ!$B$33:$B$776,D$401)+'СЕТ СН'!$F$13</f>
        <v>0</v>
      </c>
      <c r="E408" s="36">
        <f>SUMIFS(СВЦЭМ!$L$34:$L$777,СВЦЭМ!$A$34:$A$777,$A408,СВЦЭМ!$B$33:$B$776,E$401)+'СЕТ СН'!$F$13</f>
        <v>0</v>
      </c>
      <c r="F408" s="36">
        <f>SUMIFS(СВЦЭМ!$L$34:$L$777,СВЦЭМ!$A$34:$A$777,$A408,СВЦЭМ!$B$33:$B$776,F$401)+'СЕТ СН'!$F$13</f>
        <v>0</v>
      </c>
      <c r="G408" s="36">
        <f>SUMIFS(СВЦЭМ!$L$34:$L$777,СВЦЭМ!$A$34:$A$777,$A408,СВЦЭМ!$B$33:$B$776,G$401)+'СЕТ СН'!$F$13</f>
        <v>0</v>
      </c>
      <c r="H408" s="36">
        <f>SUMIFS(СВЦЭМ!$L$34:$L$777,СВЦЭМ!$A$34:$A$777,$A408,СВЦЭМ!$B$33:$B$776,H$401)+'СЕТ СН'!$F$13</f>
        <v>0</v>
      </c>
      <c r="I408" s="36">
        <f>SUMIFS(СВЦЭМ!$L$34:$L$777,СВЦЭМ!$A$34:$A$777,$A408,СВЦЭМ!$B$33:$B$776,I$401)+'СЕТ СН'!$F$13</f>
        <v>0</v>
      </c>
      <c r="J408" s="36">
        <f>SUMIFS(СВЦЭМ!$L$34:$L$777,СВЦЭМ!$A$34:$A$777,$A408,СВЦЭМ!$B$33:$B$776,J$401)+'СЕТ СН'!$F$13</f>
        <v>0</v>
      </c>
      <c r="K408" s="36">
        <f>SUMIFS(СВЦЭМ!$L$34:$L$777,СВЦЭМ!$A$34:$A$777,$A408,СВЦЭМ!$B$33:$B$776,K$401)+'СЕТ СН'!$F$13</f>
        <v>0</v>
      </c>
      <c r="L408" s="36">
        <f>SUMIFS(СВЦЭМ!$L$34:$L$777,СВЦЭМ!$A$34:$A$777,$A408,СВЦЭМ!$B$33:$B$776,L$401)+'СЕТ СН'!$F$13</f>
        <v>0</v>
      </c>
      <c r="M408" s="36">
        <f>SUMIFS(СВЦЭМ!$L$34:$L$777,СВЦЭМ!$A$34:$A$777,$A408,СВЦЭМ!$B$33:$B$776,M$401)+'СЕТ СН'!$F$13</f>
        <v>0</v>
      </c>
      <c r="N408" s="36">
        <f>SUMIFS(СВЦЭМ!$L$34:$L$777,СВЦЭМ!$A$34:$A$777,$A408,СВЦЭМ!$B$33:$B$776,N$401)+'СЕТ СН'!$F$13</f>
        <v>0</v>
      </c>
      <c r="O408" s="36">
        <f>SUMIFS(СВЦЭМ!$L$34:$L$777,СВЦЭМ!$A$34:$A$777,$A408,СВЦЭМ!$B$33:$B$776,O$401)+'СЕТ СН'!$F$13</f>
        <v>0</v>
      </c>
      <c r="P408" s="36">
        <f>SUMIFS(СВЦЭМ!$L$34:$L$777,СВЦЭМ!$A$34:$A$777,$A408,СВЦЭМ!$B$33:$B$776,P$401)+'СЕТ СН'!$F$13</f>
        <v>0</v>
      </c>
      <c r="Q408" s="36">
        <f>SUMIFS(СВЦЭМ!$L$34:$L$777,СВЦЭМ!$A$34:$A$777,$A408,СВЦЭМ!$B$33:$B$776,Q$401)+'СЕТ СН'!$F$13</f>
        <v>0</v>
      </c>
      <c r="R408" s="36">
        <f>SUMIFS(СВЦЭМ!$L$34:$L$777,СВЦЭМ!$A$34:$A$777,$A408,СВЦЭМ!$B$33:$B$776,R$401)+'СЕТ СН'!$F$13</f>
        <v>0</v>
      </c>
      <c r="S408" s="36">
        <f>SUMIFS(СВЦЭМ!$L$34:$L$777,СВЦЭМ!$A$34:$A$777,$A408,СВЦЭМ!$B$33:$B$776,S$401)+'СЕТ СН'!$F$13</f>
        <v>0</v>
      </c>
      <c r="T408" s="36">
        <f>SUMIFS(СВЦЭМ!$L$34:$L$777,СВЦЭМ!$A$34:$A$777,$A408,СВЦЭМ!$B$33:$B$776,T$401)+'СЕТ СН'!$F$13</f>
        <v>0</v>
      </c>
      <c r="U408" s="36">
        <f>SUMIFS(СВЦЭМ!$L$34:$L$777,СВЦЭМ!$A$34:$A$777,$A408,СВЦЭМ!$B$33:$B$776,U$401)+'СЕТ СН'!$F$13</f>
        <v>0</v>
      </c>
      <c r="V408" s="36">
        <f>SUMIFS(СВЦЭМ!$L$34:$L$777,СВЦЭМ!$A$34:$A$777,$A408,СВЦЭМ!$B$33:$B$776,V$401)+'СЕТ СН'!$F$13</f>
        <v>0</v>
      </c>
      <c r="W408" s="36">
        <f>SUMIFS(СВЦЭМ!$L$34:$L$777,СВЦЭМ!$A$34:$A$777,$A408,СВЦЭМ!$B$33:$B$776,W$401)+'СЕТ СН'!$F$13</f>
        <v>0</v>
      </c>
      <c r="X408" s="36">
        <f>SUMIFS(СВЦЭМ!$L$34:$L$777,СВЦЭМ!$A$34:$A$777,$A408,СВЦЭМ!$B$33:$B$776,X$401)+'СЕТ СН'!$F$13</f>
        <v>0</v>
      </c>
      <c r="Y408" s="36">
        <f>SUMIFS(СВЦЭМ!$L$34:$L$777,СВЦЭМ!$A$34:$A$777,$A408,СВЦЭМ!$B$33:$B$776,Y$401)+'СЕТ СН'!$F$13</f>
        <v>0</v>
      </c>
    </row>
    <row r="409" spans="1:27" ht="15.75" hidden="1" x14ac:dyDescent="0.2">
      <c r="A409" s="35">
        <f t="shared" si="11"/>
        <v>43532</v>
      </c>
      <c r="B409" s="36">
        <f>SUMIFS(СВЦЭМ!$L$34:$L$777,СВЦЭМ!$A$34:$A$777,$A409,СВЦЭМ!$B$33:$B$776,B$401)+'СЕТ СН'!$F$13</f>
        <v>0</v>
      </c>
      <c r="C409" s="36">
        <f>SUMIFS(СВЦЭМ!$L$34:$L$777,СВЦЭМ!$A$34:$A$777,$A409,СВЦЭМ!$B$33:$B$776,C$401)+'СЕТ СН'!$F$13</f>
        <v>0</v>
      </c>
      <c r="D409" s="36">
        <f>SUMIFS(СВЦЭМ!$L$34:$L$777,СВЦЭМ!$A$34:$A$777,$A409,СВЦЭМ!$B$33:$B$776,D$401)+'СЕТ СН'!$F$13</f>
        <v>0</v>
      </c>
      <c r="E409" s="36">
        <f>SUMIFS(СВЦЭМ!$L$34:$L$777,СВЦЭМ!$A$34:$A$777,$A409,СВЦЭМ!$B$33:$B$776,E$401)+'СЕТ СН'!$F$13</f>
        <v>0</v>
      </c>
      <c r="F409" s="36">
        <f>SUMIFS(СВЦЭМ!$L$34:$L$777,СВЦЭМ!$A$34:$A$777,$A409,СВЦЭМ!$B$33:$B$776,F$401)+'СЕТ СН'!$F$13</f>
        <v>0</v>
      </c>
      <c r="G409" s="36">
        <f>SUMIFS(СВЦЭМ!$L$34:$L$777,СВЦЭМ!$A$34:$A$777,$A409,СВЦЭМ!$B$33:$B$776,G$401)+'СЕТ СН'!$F$13</f>
        <v>0</v>
      </c>
      <c r="H409" s="36">
        <f>SUMIFS(СВЦЭМ!$L$34:$L$777,СВЦЭМ!$A$34:$A$777,$A409,СВЦЭМ!$B$33:$B$776,H$401)+'СЕТ СН'!$F$13</f>
        <v>0</v>
      </c>
      <c r="I409" s="36">
        <f>SUMIFS(СВЦЭМ!$L$34:$L$777,СВЦЭМ!$A$34:$A$777,$A409,СВЦЭМ!$B$33:$B$776,I$401)+'СЕТ СН'!$F$13</f>
        <v>0</v>
      </c>
      <c r="J409" s="36">
        <f>SUMIFS(СВЦЭМ!$L$34:$L$777,СВЦЭМ!$A$34:$A$777,$A409,СВЦЭМ!$B$33:$B$776,J$401)+'СЕТ СН'!$F$13</f>
        <v>0</v>
      </c>
      <c r="K409" s="36">
        <f>SUMIFS(СВЦЭМ!$L$34:$L$777,СВЦЭМ!$A$34:$A$777,$A409,СВЦЭМ!$B$33:$B$776,K$401)+'СЕТ СН'!$F$13</f>
        <v>0</v>
      </c>
      <c r="L409" s="36">
        <f>SUMIFS(СВЦЭМ!$L$34:$L$777,СВЦЭМ!$A$34:$A$777,$A409,СВЦЭМ!$B$33:$B$776,L$401)+'СЕТ СН'!$F$13</f>
        <v>0</v>
      </c>
      <c r="M409" s="36">
        <f>SUMIFS(СВЦЭМ!$L$34:$L$777,СВЦЭМ!$A$34:$A$777,$A409,СВЦЭМ!$B$33:$B$776,M$401)+'СЕТ СН'!$F$13</f>
        <v>0</v>
      </c>
      <c r="N409" s="36">
        <f>SUMIFS(СВЦЭМ!$L$34:$L$777,СВЦЭМ!$A$34:$A$777,$A409,СВЦЭМ!$B$33:$B$776,N$401)+'СЕТ СН'!$F$13</f>
        <v>0</v>
      </c>
      <c r="O409" s="36">
        <f>SUMIFS(СВЦЭМ!$L$34:$L$777,СВЦЭМ!$A$34:$A$777,$A409,СВЦЭМ!$B$33:$B$776,O$401)+'СЕТ СН'!$F$13</f>
        <v>0</v>
      </c>
      <c r="P409" s="36">
        <f>SUMIFS(СВЦЭМ!$L$34:$L$777,СВЦЭМ!$A$34:$A$777,$A409,СВЦЭМ!$B$33:$B$776,P$401)+'СЕТ СН'!$F$13</f>
        <v>0</v>
      </c>
      <c r="Q409" s="36">
        <f>SUMIFS(СВЦЭМ!$L$34:$L$777,СВЦЭМ!$A$34:$A$777,$A409,СВЦЭМ!$B$33:$B$776,Q$401)+'СЕТ СН'!$F$13</f>
        <v>0</v>
      </c>
      <c r="R409" s="36">
        <f>SUMIFS(СВЦЭМ!$L$34:$L$777,СВЦЭМ!$A$34:$A$777,$A409,СВЦЭМ!$B$33:$B$776,R$401)+'СЕТ СН'!$F$13</f>
        <v>0</v>
      </c>
      <c r="S409" s="36">
        <f>SUMIFS(СВЦЭМ!$L$34:$L$777,СВЦЭМ!$A$34:$A$777,$A409,СВЦЭМ!$B$33:$B$776,S$401)+'СЕТ СН'!$F$13</f>
        <v>0</v>
      </c>
      <c r="T409" s="36">
        <f>SUMIFS(СВЦЭМ!$L$34:$L$777,СВЦЭМ!$A$34:$A$777,$A409,СВЦЭМ!$B$33:$B$776,T$401)+'СЕТ СН'!$F$13</f>
        <v>0</v>
      </c>
      <c r="U409" s="36">
        <f>SUMIFS(СВЦЭМ!$L$34:$L$777,СВЦЭМ!$A$34:$A$777,$A409,СВЦЭМ!$B$33:$B$776,U$401)+'СЕТ СН'!$F$13</f>
        <v>0</v>
      </c>
      <c r="V409" s="36">
        <f>SUMIFS(СВЦЭМ!$L$34:$L$777,СВЦЭМ!$A$34:$A$777,$A409,СВЦЭМ!$B$33:$B$776,V$401)+'СЕТ СН'!$F$13</f>
        <v>0</v>
      </c>
      <c r="W409" s="36">
        <f>SUMIFS(СВЦЭМ!$L$34:$L$777,СВЦЭМ!$A$34:$A$777,$A409,СВЦЭМ!$B$33:$B$776,W$401)+'СЕТ СН'!$F$13</f>
        <v>0</v>
      </c>
      <c r="X409" s="36">
        <f>SUMIFS(СВЦЭМ!$L$34:$L$777,СВЦЭМ!$A$34:$A$777,$A409,СВЦЭМ!$B$33:$B$776,X$401)+'СЕТ СН'!$F$13</f>
        <v>0</v>
      </c>
      <c r="Y409" s="36">
        <f>SUMIFS(СВЦЭМ!$L$34:$L$777,СВЦЭМ!$A$34:$A$777,$A409,СВЦЭМ!$B$33:$B$776,Y$401)+'СЕТ СН'!$F$13</f>
        <v>0</v>
      </c>
    </row>
    <row r="410" spans="1:27" ht="15.75" hidden="1" x14ac:dyDescent="0.2">
      <c r="A410" s="35">
        <f t="shared" si="11"/>
        <v>43533</v>
      </c>
      <c r="B410" s="36">
        <f>SUMIFS(СВЦЭМ!$L$34:$L$777,СВЦЭМ!$A$34:$A$777,$A410,СВЦЭМ!$B$33:$B$776,B$401)+'СЕТ СН'!$F$13</f>
        <v>0</v>
      </c>
      <c r="C410" s="36">
        <f>SUMIFS(СВЦЭМ!$L$34:$L$777,СВЦЭМ!$A$34:$A$777,$A410,СВЦЭМ!$B$33:$B$776,C$401)+'СЕТ СН'!$F$13</f>
        <v>0</v>
      </c>
      <c r="D410" s="36">
        <f>SUMIFS(СВЦЭМ!$L$34:$L$777,СВЦЭМ!$A$34:$A$777,$A410,СВЦЭМ!$B$33:$B$776,D$401)+'СЕТ СН'!$F$13</f>
        <v>0</v>
      </c>
      <c r="E410" s="36">
        <f>SUMIFS(СВЦЭМ!$L$34:$L$777,СВЦЭМ!$A$34:$A$777,$A410,СВЦЭМ!$B$33:$B$776,E$401)+'СЕТ СН'!$F$13</f>
        <v>0</v>
      </c>
      <c r="F410" s="36">
        <f>SUMIFS(СВЦЭМ!$L$34:$L$777,СВЦЭМ!$A$34:$A$777,$A410,СВЦЭМ!$B$33:$B$776,F$401)+'СЕТ СН'!$F$13</f>
        <v>0</v>
      </c>
      <c r="G410" s="36">
        <f>SUMIFS(СВЦЭМ!$L$34:$L$777,СВЦЭМ!$A$34:$A$777,$A410,СВЦЭМ!$B$33:$B$776,G$401)+'СЕТ СН'!$F$13</f>
        <v>0</v>
      </c>
      <c r="H410" s="36">
        <f>SUMIFS(СВЦЭМ!$L$34:$L$777,СВЦЭМ!$A$34:$A$777,$A410,СВЦЭМ!$B$33:$B$776,H$401)+'СЕТ СН'!$F$13</f>
        <v>0</v>
      </c>
      <c r="I410" s="36">
        <f>SUMIFS(СВЦЭМ!$L$34:$L$777,СВЦЭМ!$A$34:$A$777,$A410,СВЦЭМ!$B$33:$B$776,I$401)+'СЕТ СН'!$F$13</f>
        <v>0</v>
      </c>
      <c r="J410" s="36">
        <f>SUMIFS(СВЦЭМ!$L$34:$L$777,СВЦЭМ!$A$34:$A$777,$A410,СВЦЭМ!$B$33:$B$776,J$401)+'СЕТ СН'!$F$13</f>
        <v>0</v>
      </c>
      <c r="K410" s="36">
        <f>SUMIFS(СВЦЭМ!$L$34:$L$777,СВЦЭМ!$A$34:$A$777,$A410,СВЦЭМ!$B$33:$B$776,K$401)+'СЕТ СН'!$F$13</f>
        <v>0</v>
      </c>
      <c r="L410" s="36">
        <f>SUMIFS(СВЦЭМ!$L$34:$L$777,СВЦЭМ!$A$34:$A$777,$A410,СВЦЭМ!$B$33:$B$776,L$401)+'СЕТ СН'!$F$13</f>
        <v>0</v>
      </c>
      <c r="M410" s="36">
        <f>SUMIFS(СВЦЭМ!$L$34:$L$777,СВЦЭМ!$A$34:$A$777,$A410,СВЦЭМ!$B$33:$B$776,M$401)+'СЕТ СН'!$F$13</f>
        <v>0</v>
      </c>
      <c r="N410" s="36">
        <f>SUMIFS(СВЦЭМ!$L$34:$L$777,СВЦЭМ!$A$34:$A$777,$A410,СВЦЭМ!$B$33:$B$776,N$401)+'СЕТ СН'!$F$13</f>
        <v>0</v>
      </c>
      <c r="O410" s="36">
        <f>SUMIFS(СВЦЭМ!$L$34:$L$777,СВЦЭМ!$A$34:$A$777,$A410,СВЦЭМ!$B$33:$B$776,O$401)+'СЕТ СН'!$F$13</f>
        <v>0</v>
      </c>
      <c r="P410" s="36">
        <f>SUMIFS(СВЦЭМ!$L$34:$L$777,СВЦЭМ!$A$34:$A$777,$A410,СВЦЭМ!$B$33:$B$776,P$401)+'СЕТ СН'!$F$13</f>
        <v>0</v>
      </c>
      <c r="Q410" s="36">
        <f>SUMIFS(СВЦЭМ!$L$34:$L$777,СВЦЭМ!$A$34:$A$777,$A410,СВЦЭМ!$B$33:$B$776,Q$401)+'СЕТ СН'!$F$13</f>
        <v>0</v>
      </c>
      <c r="R410" s="36">
        <f>SUMIFS(СВЦЭМ!$L$34:$L$777,СВЦЭМ!$A$34:$A$777,$A410,СВЦЭМ!$B$33:$B$776,R$401)+'СЕТ СН'!$F$13</f>
        <v>0</v>
      </c>
      <c r="S410" s="36">
        <f>SUMIFS(СВЦЭМ!$L$34:$L$777,СВЦЭМ!$A$34:$A$777,$A410,СВЦЭМ!$B$33:$B$776,S$401)+'СЕТ СН'!$F$13</f>
        <v>0</v>
      </c>
      <c r="T410" s="36">
        <f>SUMIFS(СВЦЭМ!$L$34:$L$777,СВЦЭМ!$A$34:$A$777,$A410,СВЦЭМ!$B$33:$B$776,T$401)+'СЕТ СН'!$F$13</f>
        <v>0</v>
      </c>
      <c r="U410" s="36">
        <f>SUMIFS(СВЦЭМ!$L$34:$L$777,СВЦЭМ!$A$34:$A$777,$A410,СВЦЭМ!$B$33:$B$776,U$401)+'СЕТ СН'!$F$13</f>
        <v>0</v>
      </c>
      <c r="V410" s="36">
        <f>SUMIFS(СВЦЭМ!$L$34:$L$777,СВЦЭМ!$A$34:$A$777,$A410,СВЦЭМ!$B$33:$B$776,V$401)+'СЕТ СН'!$F$13</f>
        <v>0</v>
      </c>
      <c r="W410" s="36">
        <f>SUMIFS(СВЦЭМ!$L$34:$L$777,СВЦЭМ!$A$34:$A$777,$A410,СВЦЭМ!$B$33:$B$776,W$401)+'СЕТ СН'!$F$13</f>
        <v>0</v>
      </c>
      <c r="X410" s="36">
        <f>SUMIFS(СВЦЭМ!$L$34:$L$777,СВЦЭМ!$A$34:$A$777,$A410,СВЦЭМ!$B$33:$B$776,X$401)+'СЕТ СН'!$F$13</f>
        <v>0</v>
      </c>
      <c r="Y410" s="36">
        <f>SUMIFS(СВЦЭМ!$L$34:$L$777,СВЦЭМ!$A$34:$A$777,$A410,СВЦЭМ!$B$33:$B$776,Y$401)+'СЕТ СН'!$F$13</f>
        <v>0</v>
      </c>
    </row>
    <row r="411" spans="1:27" ht="15.75" hidden="1" x14ac:dyDescent="0.2">
      <c r="A411" s="35">
        <f t="shared" si="11"/>
        <v>43534</v>
      </c>
      <c r="B411" s="36">
        <f>SUMIFS(СВЦЭМ!$L$34:$L$777,СВЦЭМ!$A$34:$A$777,$A411,СВЦЭМ!$B$33:$B$776,B$401)+'СЕТ СН'!$F$13</f>
        <v>0</v>
      </c>
      <c r="C411" s="36">
        <f>SUMIFS(СВЦЭМ!$L$34:$L$777,СВЦЭМ!$A$34:$A$777,$A411,СВЦЭМ!$B$33:$B$776,C$401)+'СЕТ СН'!$F$13</f>
        <v>0</v>
      </c>
      <c r="D411" s="36">
        <f>SUMIFS(СВЦЭМ!$L$34:$L$777,СВЦЭМ!$A$34:$A$777,$A411,СВЦЭМ!$B$33:$B$776,D$401)+'СЕТ СН'!$F$13</f>
        <v>0</v>
      </c>
      <c r="E411" s="36">
        <f>SUMIFS(СВЦЭМ!$L$34:$L$777,СВЦЭМ!$A$34:$A$777,$A411,СВЦЭМ!$B$33:$B$776,E$401)+'СЕТ СН'!$F$13</f>
        <v>0</v>
      </c>
      <c r="F411" s="36">
        <f>SUMIFS(СВЦЭМ!$L$34:$L$777,СВЦЭМ!$A$34:$A$777,$A411,СВЦЭМ!$B$33:$B$776,F$401)+'СЕТ СН'!$F$13</f>
        <v>0</v>
      </c>
      <c r="G411" s="36">
        <f>SUMIFS(СВЦЭМ!$L$34:$L$777,СВЦЭМ!$A$34:$A$777,$A411,СВЦЭМ!$B$33:$B$776,G$401)+'СЕТ СН'!$F$13</f>
        <v>0</v>
      </c>
      <c r="H411" s="36">
        <f>SUMIFS(СВЦЭМ!$L$34:$L$777,СВЦЭМ!$A$34:$A$777,$A411,СВЦЭМ!$B$33:$B$776,H$401)+'СЕТ СН'!$F$13</f>
        <v>0</v>
      </c>
      <c r="I411" s="36">
        <f>SUMIFS(СВЦЭМ!$L$34:$L$777,СВЦЭМ!$A$34:$A$777,$A411,СВЦЭМ!$B$33:$B$776,I$401)+'СЕТ СН'!$F$13</f>
        <v>0</v>
      </c>
      <c r="J411" s="36">
        <f>SUMIFS(СВЦЭМ!$L$34:$L$777,СВЦЭМ!$A$34:$A$777,$A411,СВЦЭМ!$B$33:$B$776,J$401)+'СЕТ СН'!$F$13</f>
        <v>0</v>
      </c>
      <c r="K411" s="36">
        <f>SUMIFS(СВЦЭМ!$L$34:$L$777,СВЦЭМ!$A$34:$A$777,$A411,СВЦЭМ!$B$33:$B$776,K$401)+'СЕТ СН'!$F$13</f>
        <v>0</v>
      </c>
      <c r="L411" s="36">
        <f>SUMIFS(СВЦЭМ!$L$34:$L$777,СВЦЭМ!$A$34:$A$777,$A411,СВЦЭМ!$B$33:$B$776,L$401)+'СЕТ СН'!$F$13</f>
        <v>0</v>
      </c>
      <c r="M411" s="36">
        <f>SUMIFS(СВЦЭМ!$L$34:$L$777,СВЦЭМ!$A$34:$A$777,$A411,СВЦЭМ!$B$33:$B$776,M$401)+'СЕТ СН'!$F$13</f>
        <v>0</v>
      </c>
      <c r="N411" s="36">
        <f>SUMIFS(СВЦЭМ!$L$34:$L$777,СВЦЭМ!$A$34:$A$777,$A411,СВЦЭМ!$B$33:$B$776,N$401)+'СЕТ СН'!$F$13</f>
        <v>0</v>
      </c>
      <c r="O411" s="36">
        <f>SUMIFS(СВЦЭМ!$L$34:$L$777,СВЦЭМ!$A$34:$A$777,$A411,СВЦЭМ!$B$33:$B$776,O$401)+'СЕТ СН'!$F$13</f>
        <v>0</v>
      </c>
      <c r="P411" s="36">
        <f>SUMIFS(СВЦЭМ!$L$34:$L$777,СВЦЭМ!$A$34:$A$777,$A411,СВЦЭМ!$B$33:$B$776,P$401)+'СЕТ СН'!$F$13</f>
        <v>0</v>
      </c>
      <c r="Q411" s="36">
        <f>SUMIFS(СВЦЭМ!$L$34:$L$777,СВЦЭМ!$A$34:$A$777,$A411,СВЦЭМ!$B$33:$B$776,Q$401)+'СЕТ СН'!$F$13</f>
        <v>0</v>
      </c>
      <c r="R411" s="36">
        <f>SUMIFS(СВЦЭМ!$L$34:$L$777,СВЦЭМ!$A$34:$A$777,$A411,СВЦЭМ!$B$33:$B$776,R$401)+'СЕТ СН'!$F$13</f>
        <v>0</v>
      </c>
      <c r="S411" s="36">
        <f>SUMIFS(СВЦЭМ!$L$34:$L$777,СВЦЭМ!$A$34:$A$777,$A411,СВЦЭМ!$B$33:$B$776,S$401)+'СЕТ СН'!$F$13</f>
        <v>0</v>
      </c>
      <c r="T411" s="36">
        <f>SUMIFS(СВЦЭМ!$L$34:$L$777,СВЦЭМ!$A$34:$A$777,$A411,СВЦЭМ!$B$33:$B$776,T$401)+'СЕТ СН'!$F$13</f>
        <v>0</v>
      </c>
      <c r="U411" s="36">
        <f>SUMIFS(СВЦЭМ!$L$34:$L$777,СВЦЭМ!$A$34:$A$777,$A411,СВЦЭМ!$B$33:$B$776,U$401)+'СЕТ СН'!$F$13</f>
        <v>0</v>
      </c>
      <c r="V411" s="36">
        <f>SUMIFS(СВЦЭМ!$L$34:$L$777,СВЦЭМ!$A$34:$A$777,$A411,СВЦЭМ!$B$33:$B$776,V$401)+'СЕТ СН'!$F$13</f>
        <v>0</v>
      </c>
      <c r="W411" s="36">
        <f>SUMIFS(СВЦЭМ!$L$34:$L$777,СВЦЭМ!$A$34:$A$777,$A411,СВЦЭМ!$B$33:$B$776,W$401)+'СЕТ СН'!$F$13</f>
        <v>0</v>
      </c>
      <c r="X411" s="36">
        <f>SUMIFS(СВЦЭМ!$L$34:$L$777,СВЦЭМ!$A$34:$A$777,$A411,СВЦЭМ!$B$33:$B$776,X$401)+'СЕТ СН'!$F$13</f>
        <v>0</v>
      </c>
      <c r="Y411" s="36">
        <f>SUMIFS(СВЦЭМ!$L$34:$L$777,СВЦЭМ!$A$34:$A$777,$A411,СВЦЭМ!$B$33:$B$776,Y$401)+'СЕТ СН'!$F$13</f>
        <v>0</v>
      </c>
    </row>
    <row r="412" spans="1:27" ht="15.75" hidden="1" x14ac:dyDescent="0.2">
      <c r="A412" s="35">
        <f t="shared" si="11"/>
        <v>43535</v>
      </c>
      <c r="B412" s="36">
        <f>SUMIFS(СВЦЭМ!$L$34:$L$777,СВЦЭМ!$A$34:$A$777,$A412,СВЦЭМ!$B$33:$B$776,B$401)+'СЕТ СН'!$F$13</f>
        <v>0</v>
      </c>
      <c r="C412" s="36">
        <f>SUMIFS(СВЦЭМ!$L$34:$L$777,СВЦЭМ!$A$34:$A$777,$A412,СВЦЭМ!$B$33:$B$776,C$401)+'СЕТ СН'!$F$13</f>
        <v>0</v>
      </c>
      <c r="D412" s="36">
        <f>SUMIFS(СВЦЭМ!$L$34:$L$777,СВЦЭМ!$A$34:$A$777,$A412,СВЦЭМ!$B$33:$B$776,D$401)+'СЕТ СН'!$F$13</f>
        <v>0</v>
      </c>
      <c r="E412" s="36">
        <f>SUMIFS(СВЦЭМ!$L$34:$L$777,СВЦЭМ!$A$34:$A$777,$A412,СВЦЭМ!$B$33:$B$776,E$401)+'СЕТ СН'!$F$13</f>
        <v>0</v>
      </c>
      <c r="F412" s="36">
        <f>SUMIFS(СВЦЭМ!$L$34:$L$777,СВЦЭМ!$A$34:$A$777,$A412,СВЦЭМ!$B$33:$B$776,F$401)+'СЕТ СН'!$F$13</f>
        <v>0</v>
      </c>
      <c r="G412" s="36">
        <f>SUMIFS(СВЦЭМ!$L$34:$L$777,СВЦЭМ!$A$34:$A$777,$A412,СВЦЭМ!$B$33:$B$776,G$401)+'СЕТ СН'!$F$13</f>
        <v>0</v>
      </c>
      <c r="H412" s="36">
        <f>SUMIFS(СВЦЭМ!$L$34:$L$777,СВЦЭМ!$A$34:$A$777,$A412,СВЦЭМ!$B$33:$B$776,H$401)+'СЕТ СН'!$F$13</f>
        <v>0</v>
      </c>
      <c r="I412" s="36">
        <f>SUMIFS(СВЦЭМ!$L$34:$L$777,СВЦЭМ!$A$34:$A$777,$A412,СВЦЭМ!$B$33:$B$776,I$401)+'СЕТ СН'!$F$13</f>
        <v>0</v>
      </c>
      <c r="J412" s="36">
        <f>SUMIFS(СВЦЭМ!$L$34:$L$777,СВЦЭМ!$A$34:$A$777,$A412,СВЦЭМ!$B$33:$B$776,J$401)+'СЕТ СН'!$F$13</f>
        <v>0</v>
      </c>
      <c r="K412" s="36">
        <f>SUMIFS(СВЦЭМ!$L$34:$L$777,СВЦЭМ!$A$34:$A$777,$A412,СВЦЭМ!$B$33:$B$776,K$401)+'СЕТ СН'!$F$13</f>
        <v>0</v>
      </c>
      <c r="L412" s="36">
        <f>SUMIFS(СВЦЭМ!$L$34:$L$777,СВЦЭМ!$A$34:$A$777,$A412,СВЦЭМ!$B$33:$B$776,L$401)+'СЕТ СН'!$F$13</f>
        <v>0</v>
      </c>
      <c r="M412" s="36">
        <f>SUMIFS(СВЦЭМ!$L$34:$L$777,СВЦЭМ!$A$34:$A$777,$A412,СВЦЭМ!$B$33:$B$776,M$401)+'СЕТ СН'!$F$13</f>
        <v>0</v>
      </c>
      <c r="N412" s="36">
        <f>SUMIFS(СВЦЭМ!$L$34:$L$777,СВЦЭМ!$A$34:$A$777,$A412,СВЦЭМ!$B$33:$B$776,N$401)+'СЕТ СН'!$F$13</f>
        <v>0</v>
      </c>
      <c r="O412" s="36">
        <f>SUMIFS(СВЦЭМ!$L$34:$L$777,СВЦЭМ!$A$34:$A$777,$A412,СВЦЭМ!$B$33:$B$776,O$401)+'СЕТ СН'!$F$13</f>
        <v>0</v>
      </c>
      <c r="P412" s="36">
        <f>SUMIFS(СВЦЭМ!$L$34:$L$777,СВЦЭМ!$A$34:$A$777,$A412,СВЦЭМ!$B$33:$B$776,P$401)+'СЕТ СН'!$F$13</f>
        <v>0</v>
      </c>
      <c r="Q412" s="36">
        <f>SUMIFS(СВЦЭМ!$L$34:$L$777,СВЦЭМ!$A$34:$A$777,$A412,СВЦЭМ!$B$33:$B$776,Q$401)+'СЕТ СН'!$F$13</f>
        <v>0</v>
      </c>
      <c r="R412" s="36">
        <f>SUMIFS(СВЦЭМ!$L$34:$L$777,СВЦЭМ!$A$34:$A$777,$A412,СВЦЭМ!$B$33:$B$776,R$401)+'СЕТ СН'!$F$13</f>
        <v>0</v>
      </c>
      <c r="S412" s="36">
        <f>SUMIFS(СВЦЭМ!$L$34:$L$777,СВЦЭМ!$A$34:$A$777,$A412,СВЦЭМ!$B$33:$B$776,S$401)+'СЕТ СН'!$F$13</f>
        <v>0</v>
      </c>
      <c r="T412" s="36">
        <f>SUMIFS(СВЦЭМ!$L$34:$L$777,СВЦЭМ!$A$34:$A$777,$A412,СВЦЭМ!$B$33:$B$776,T$401)+'СЕТ СН'!$F$13</f>
        <v>0</v>
      </c>
      <c r="U412" s="36">
        <f>SUMIFS(СВЦЭМ!$L$34:$L$777,СВЦЭМ!$A$34:$A$777,$A412,СВЦЭМ!$B$33:$B$776,U$401)+'СЕТ СН'!$F$13</f>
        <v>0</v>
      </c>
      <c r="V412" s="36">
        <f>SUMIFS(СВЦЭМ!$L$34:$L$777,СВЦЭМ!$A$34:$A$777,$A412,СВЦЭМ!$B$33:$B$776,V$401)+'СЕТ СН'!$F$13</f>
        <v>0</v>
      </c>
      <c r="W412" s="36">
        <f>SUMIFS(СВЦЭМ!$L$34:$L$777,СВЦЭМ!$A$34:$A$777,$A412,СВЦЭМ!$B$33:$B$776,W$401)+'СЕТ СН'!$F$13</f>
        <v>0</v>
      </c>
      <c r="X412" s="36">
        <f>SUMIFS(СВЦЭМ!$L$34:$L$777,СВЦЭМ!$A$34:$A$777,$A412,СВЦЭМ!$B$33:$B$776,X$401)+'СЕТ СН'!$F$13</f>
        <v>0</v>
      </c>
      <c r="Y412" s="36">
        <f>SUMIFS(СВЦЭМ!$L$34:$L$777,СВЦЭМ!$A$34:$A$777,$A412,СВЦЭМ!$B$33:$B$776,Y$401)+'СЕТ СН'!$F$13</f>
        <v>0</v>
      </c>
    </row>
    <row r="413" spans="1:27" ht="15.75" hidden="1" x14ac:dyDescent="0.2">
      <c r="A413" s="35">
        <f t="shared" si="11"/>
        <v>43536</v>
      </c>
      <c r="B413" s="36">
        <f>SUMIFS(СВЦЭМ!$L$34:$L$777,СВЦЭМ!$A$34:$A$777,$A413,СВЦЭМ!$B$33:$B$776,B$401)+'СЕТ СН'!$F$13</f>
        <v>0</v>
      </c>
      <c r="C413" s="36">
        <f>SUMIFS(СВЦЭМ!$L$34:$L$777,СВЦЭМ!$A$34:$A$777,$A413,СВЦЭМ!$B$33:$B$776,C$401)+'СЕТ СН'!$F$13</f>
        <v>0</v>
      </c>
      <c r="D413" s="36">
        <f>SUMIFS(СВЦЭМ!$L$34:$L$777,СВЦЭМ!$A$34:$A$777,$A413,СВЦЭМ!$B$33:$B$776,D$401)+'СЕТ СН'!$F$13</f>
        <v>0</v>
      </c>
      <c r="E413" s="36">
        <f>SUMIFS(СВЦЭМ!$L$34:$L$777,СВЦЭМ!$A$34:$A$777,$A413,СВЦЭМ!$B$33:$B$776,E$401)+'СЕТ СН'!$F$13</f>
        <v>0</v>
      </c>
      <c r="F413" s="36">
        <f>SUMIFS(СВЦЭМ!$L$34:$L$777,СВЦЭМ!$A$34:$A$777,$A413,СВЦЭМ!$B$33:$B$776,F$401)+'СЕТ СН'!$F$13</f>
        <v>0</v>
      </c>
      <c r="G413" s="36">
        <f>SUMIFS(СВЦЭМ!$L$34:$L$777,СВЦЭМ!$A$34:$A$777,$A413,СВЦЭМ!$B$33:$B$776,G$401)+'СЕТ СН'!$F$13</f>
        <v>0</v>
      </c>
      <c r="H413" s="36">
        <f>SUMIFS(СВЦЭМ!$L$34:$L$777,СВЦЭМ!$A$34:$A$777,$A413,СВЦЭМ!$B$33:$B$776,H$401)+'СЕТ СН'!$F$13</f>
        <v>0</v>
      </c>
      <c r="I413" s="36">
        <f>SUMIFS(СВЦЭМ!$L$34:$L$777,СВЦЭМ!$A$34:$A$777,$A413,СВЦЭМ!$B$33:$B$776,I$401)+'СЕТ СН'!$F$13</f>
        <v>0</v>
      </c>
      <c r="J413" s="36">
        <f>SUMIFS(СВЦЭМ!$L$34:$L$777,СВЦЭМ!$A$34:$A$777,$A413,СВЦЭМ!$B$33:$B$776,J$401)+'СЕТ СН'!$F$13</f>
        <v>0</v>
      </c>
      <c r="K413" s="36">
        <f>SUMIFS(СВЦЭМ!$L$34:$L$777,СВЦЭМ!$A$34:$A$777,$A413,СВЦЭМ!$B$33:$B$776,K$401)+'СЕТ СН'!$F$13</f>
        <v>0</v>
      </c>
      <c r="L413" s="36">
        <f>SUMIFS(СВЦЭМ!$L$34:$L$777,СВЦЭМ!$A$34:$A$777,$A413,СВЦЭМ!$B$33:$B$776,L$401)+'СЕТ СН'!$F$13</f>
        <v>0</v>
      </c>
      <c r="M413" s="36">
        <f>SUMIFS(СВЦЭМ!$L$34:$L$777,СВЦЭМ!$A$34:$A$777,$A413,СВЦЭМ!$B$33:$B$776,M$401)+'СЕТ СН'!$F$13</f>
        <v>0</v>
      </c>
      <c r="N413" s="36">
        <f>SUMIFS(СВЦЭМ!$L$34:$L$777,СВЦЭМ!$A$34:$A$777,$A413,СВЦЭМ!$B$33:$B$776,N$401)+'СЕТ СН'!$F$13</f>
        <v>0</v>
      </c>
      <c r="O413" s="36">
        <f>SUMIFS(СВЦЭМ!$L$34:$L$777,СВЦЭМ!$A$34:$A$777,$A413,СВЦЭМ!$B$33:$B$776,O$401)+'СЕТ СН'!$F$13</f>
        <v>0</v>
      </c>
      <c r="P413" s="36">
        <f>SUMIFS(СВЦЭМ!$L$34:$L$777,СВЦЭМ!$A$34:$A$777,$A413,СВЦЭМ!$B$33:$B$776,P$401)+'СЕТ СН'!$F$13</f>
        <v>0</v>
      </c>
      <c r="Q413" s="36">
        <f>SUMIFS(СВЦЭМ!$L$34:$L$777,СВЦЭМ!$A$34:$A$777,$A413,СВЦЭМ!$B$33:$B$776,Q$401)+'СЕТ СН'!$F$13</f>
        <v>0</v>
      </c>
      <c r="R413" s="36">
        <f>SUMIFS(СВЦЭМ!$L$34:$L$777,СВЦЭМ!$A$34:$A$777,$A413,СВЦЭМ!$B$33:$B$776,R$401)+'СЕТ СН'!$F$13</f>
        <v>0</v>
      </c>
      <c r="S413" s="36">
        <f>SUMIFS(СВЦЭМ!$L$34:$L$777,СВЦЭМ!$A$34:$A$777,$A413,СВЦЭМ!$B$33:$B$776,S$401)+'СЕТ СН'!$F$13</f>
        <v>0</v>
      </c>
      <c r="T413" s="36">
        <f>SUMIFS(СВЦЭМ!$L$34:$L$777,СВЦЭМ!$A$34:$A$777,$A413,СВЦЭМ!$B$33:$B$776,T$401)+'СЕТ СН'!$F$13</f>
        <v>0</v>
      </c>
      <c r="U413" s="36">
        <f>SUMIFS(СВЦЭМ!$L$34:$L$777,СВЦЭМ!$A$34:$A$777,$A413,СВЦЭМ!$B$33:$B$776,U$401)+'СЕТ СН'!$F$13</f>
        <v>0</v>
      </c>
      <c r="V413" s="36">
        <f>SUMIFS(СВЦЭМ!$L$34:$L$777,СВЦЭМ!$A$34:$A$777,$A413,СВЦЭМ!$B$33:$B$776,V$401)+'СЕТ СН'!$F$13</f>
        <v>0</v>
      </c>
      <c r="W413" s="36">
        <f>SUMIFS(СВЦЭМ!$L$34:$L$777,СВЦЭМ!$A$34:$A$777,$A413,СВЦЭМ!$B$33:$B$776,W$401)+'СЕТ СН'!$F$13</f>
        <v>0</v>
      </c>
      <c r="X413" s="36">
        <f>SUMIFS(СВЦЭМ!$L$34:$L$777,СВЦЭМ!$A$34:$A$777,$A413,СВЦЭМ!$B$33:$B$776,X$401)+'СЕТ СН'!$F$13</f>
        <v>0</v>
      </c>
      <c r="Y413" s="36">
        <f>SUMIFS(СВЦЭМ!$L$34:$L$777,СВЦЭМ!$A$34:$A$777,$A413,СВЦЭМ!$B$33:$B$776,Y$401)+'СЕТ СН'!$F$13</f>
        <v>0</v>
      </c>
    </row>
    <row r="414" spans="1:27" ht="15.75" hidden="1" x14ac:dyDescent="0.2">
      <c r="A414" s="35">
        <f t="shared" si="11"/>
        <v>43537</v>
      </c>
      <c r="B414" s="36">
        <f>SUMIFS(СВЦЭМ!$L$34:$L$777,СВЦЭМ!$A$34:$A$777,$A414,СВЦЭМ!$B$33:$B$776,B$401)+'СЕТ СН'!$F$13</f>
        <v>0</v>
      </c>
      <c r="C414" s="36">
        <f>SUMIFS(СВЦЭМ!$L$34:$L$777,СВЦЭМ!$A$34:$A$777,$A414,СВЦЭМ!$B$33:$B$776,C$401)+'СЕТ СН'!$F$13</f>
        <v>0</v>
      </c>
      <c r="D414" s="36">
        <f>SUMIFS(СВЦЭМ!$L$34:$L$777,СВЦЭМ!$A$34:$A$777,$A414,СВЦЭМ!$B$33:$B$776,D$401)+'СЕТ СН'!$F$13</f>
        <v>0</v>
      </c>
      <c r="E414" s="36">
        <f>SUMIFS(СВЦЭМ!$L$34:$L$777,СВЦЭМ!$A$34:$A$777,$A414,СВЦЭМ!$B$33:$B$776,E$401)+'СЕТ СН'!$F$13</f>
        <v>0</v>
      </c>
      <c r="F414" s="36">
        <f>SUMIFS(СВЦЭМ!$L$34:$L$777,СВЦЭМ!$A$34:$A$777,$A414,СВЦЭМ!$B$33:$B$776,F$401)+'СЕТ СН'!$F$13</f>
        <v>0</v>
      </c>
      <c r="G414" s="36">
        <f>SUMIFS(СВЦЭМ!$L$34:$L$777,СВЦЭМ!$A$34:$A$777,$A414,СВЦЭМ!$B$33:$B$776,G$401)+'СЕТ СН'!$F$13</f>
        <v>0</v>
      </c>
      <c r="H414" s="36">
        <f>SUMIFS(СВЦЭМ!$L$34:$L$777,СВЦЭМ!$A$34:$A$777,$A414,СВЦЭМ!$B$33:$B$776,H$401)+'СЕТ СН'!$F$13</f>
        <v>0</v>
      </c>
      <c r="I414" s="36">
        <f>SUMIFS(СВЦЭМ!$L$34:$L$777,СВЦЭМ!$A$34:$A$777,$A414,СВЦЭМ!$B$33:$B$776,I$401)+'СЕТ СН'!$F$13</f>
        <v>0</v>
      </c>
      <c r="J414" s="36">
        <f>SUMIFS(СВЦЭМ!$L$34:$L$777,СВЦЭМ!$A$34:$A$777,$A414,СВЦЭМ!$B$33:$B$776,J$401)+'СЕТ СН'!$F$13</f>
        <v>0</v>
      </c>
      <c r="K414" s="36">
        <f>SUMIFS(СВЦЭМ!$L$34:$L$777,СВЦЭМ!$A$34:$A$777,$A414,СВЦЭМ!$B$33:$B$776,K$401)+'СЕТ СН'!$F$13</f>
        <v>0</v>
      </c>
      <c r="L414" s="36">
        <f>SUMIFS(СВЦЭМ!$L$34:$L$777,СВЦЭМ!$A$34:$A$777,$A414,СВЦЭМ!$B$33:$B$776,L$401)+'СЕТ СН'!$F$13</f>
        <v>0</v>
      </c>
      <c r="M414" s="36">
        <f>SUMIFS(СВЦЭМ!$L$34:$L$777,СВЦЭМ!$A$34:$A$777,$A414,СВЦЭМ!$B$33:$B$776,M$401)+'СЕТ СН'!$F$13</f>
        <v>0</v>
      </c>
      <c r="N414" s="36">
        <f>SUMIFS(СВЦЭМ!$L$34:$L$777,СВЦЭМ!$A$34:$A$777,$A414,СВЦЭМ!$B$33:$B$776,N$401)+'СЕТ СН'!$F$13</f>
        <v>0</v>
      </c>
      <c r="O414" s="36">
        <f>SUMIFS(СВЦЭМ!$L$34:$L$777,СВЦЭМ!$A$34:$A$777,$A414,СВЦЭМ!$B$33:$B$776,O$401)+'СЕТ СН'!$F$13</f>
        <v>0</v>
      </c>
      <c r="P414" s="36">
        <f>SUMIFS(СВЦЭМ!$L$34:$L$777,СВЦЭМ!$A$34:$A$777,$A414,СВЦЭМ!$B$33:$B$776,P$401)+'СЕТ СН'!$F$13</f>
        <v>0</v>
      </c>
      <c r="Q414" s="36">
        <f>SUMIFS(СВЦЭМ!$L$34:$L$777,СВЦЭМ!$A$34:$A$777,$A414,СВЦЭМ!$B$33:$B$776,Q$401)+'СЕТ СН'!$F$13</f>
        <v>0</v>
      </c>
      <c r="R414" s="36">
        <f>SUMIFS(СВЦЭМ!$L$34:$L$777,СВЦЭМ!$A$34:$A$777,$A414,СВЦЭМ!$B$33:$B$776,R$401)+'СЕТ СН'!$F$13</f>
        <v>0</v>
      </c>
      <c r="S414" s="36">
        <f>SUMIFS(СВЦЭМ!$L$34:$L$777,СВЦЭМ!$A$34:$A$777,$A414,СВЦЭМ!$B$33:$B$776,S$401)+'СЕТ СН'!$F$13</f>
        <v>0</v>
      </c>
      <c r="T414" s="36">
        <f>SUMIFS(СВЦЭМ!$L$34:$L$777,СВЦЭМ!$A$34:$A$777,$A414,СВЦЭМ!$B$33:$B$776,T$401)+'СЕТ СН'!$F$13</f>
        <v>0</v>
      </c>
      <c r="U414" s="36">
        <f>SUMIFS(СВЦЭМ!$L$34:$L$777,СВЦЭМ!$A$34:$A$777,$A414,СВЦЭМ!$B$33:$B$776,U$401)+'СЕТ СН'!$F$13</f>
        <v>0</v>
      </c>
      <c r="V414" s="36">
        <f>SUMIFS(СВЦЭМ!$L$34:$L$777,СВЦЭМ!$A$34:$A$777,$A414,СВЦЭМ!$B$33:$B$776,V$401)+'СЕТ СН'!$F$13</f>
        <v>0</v>
      </c>
      <c r="W414" s="36">
        <f>SUMIFS(СВЦЭМ!$L$34:$L$777,СВЦЭМ!$A$34:$A$777,$A414,СВЦЭМ!$B$33:$B$776,W$401)+'СЕТ СН'!$F$13</f>
        <v>0</v>
      </c>
      <c r="X414" s="36">
        <f>SUMIFS(СВЦЭМ!$L$34:$L$777,СВЦЭМ!$A$34:$A$777,$A414,СВЦЭМ!$B$33:$B$776,X$401)+'СЕТ СН'!$F$13</f>
        <v>0</v>
      </c>
      <c r="Y414" s="36">
        <f>SUMIFS(СВЦЭМ!$L$34:$L$777,СВЦЭМ!$A$34:$A$777,$A414,СВЦЭМ!$B$33:$B$776,Y$401)+'СЕТ СН'!$F$13</f>
        <v>0</v>
      </c>
    </row>
    <row r="415" spans="1:27" ht="15.75" hidden="1" x14ac:dyDescent="0.2">
      <c r="A415" s="35">
        <f t="shared" si="11"/>
        <v>43538</v>
      </c>
      <c r="B415" s="36">
        <f>SUMIFS(СВЦЭМ!$L$34:$L$777,СВЦЭМ!$A$34:$A$777,$A415,СВЦЭМ!$B$33:$B$776,B$401)+'СЕТ СН'!$F$13</f>
        <v>0</v>
      </c>
      <c r="C415" s="36">
        <f>SUMIFS(СВЦЭМ!$L$34:$L$777,СВЦЭМ!$A$34:$A$777,$A415,СВЦЭМ!$B$33:$B$776,C$401)+'СЕТ СН'!$F$13</f>
        <v>0</v>
      </c>
      <c r="D415" s="36">
        <f>SUMIFS(СВЦЭМ!$L$34:$L$777,СВЦЭМ!$A$34:$A$777,$A415,СВЦЭМ!$B$33:$B$776,D$401)+'СЕТ СН'!$F$13</f>
        <v>0</v>
      </c>
      <c r="E415" s="36">
        <f>SUMIFS(СВЦЭМ!$L$34:$L$777,СВЦЭМ!$A$34:$A$777,$A415,СВЦЭМ!$B$33:$B$776,E$401)+'СЕТ СН'!$F$13</f>
        <v>0</v>
      </c>
      <c r="F415" s="36">
        <f>SUMIFS(СВЦЭМ!$L$34:$L$777,СВЦЭМ!$A$34:$A$777,$A415,СВЦЭМ!$B$33:$B$776,F$401)+'СЕТ СН'!$F$13</f>
        <v>0</v>
      </c>
      <c r="G415" s="36">
        <f>SUMIFS(СВЦЭМ!$L$34:$L$777,СВЦЭМ!$A$34:$A$777,$A415,СВЦЭМ!$B$33:$B$776,G$401)+'СЕТ СН'!$F$13</f>
        <v>0</v>
      </c>
      <c r="H415" s="36">
        <f>SUMIFS(СВЦЭМ!$L$34:$L$777,СВЦЭМ!$A$34:$A$777,$A415,СВЦЭМ!$B$33:$B$776,H$401)+'СЕТ СН'!$F$13</f>
        <v>0</v>
      </c>
      <c r="I415" s="36">
        <f>SUMIFS(СВЦЭМ!$L$34:$L$777,СВЦЭМ!$A$34:$A$777,$A415,СВЦЭМ!$B$33:$B$776,I$401)+'СЕТ СН'!$F$13</f>
        <v>0</v>
      </c>
      <c r="J415" s="36">
        <f>SUMIFS(СВЦЭМ!$L$34:$L$777,СВЦЭМ!$A$34:$A$777,$A415,СВЦЭМ!$B$33:$B$776,J$401)+'СЕТ СН'!$F$13</f>
        <v>0</v>
      </c>
      <c r="K415" s="36">
        <f>SUMIFS(СВЦЭМ!$L$34:$L$777,СВЦЭМ!$A$34:$A$777,$A415,СВЦЭМ!$B$33:$B$776,K$401)+'СЕТ СН'!$F$13</f>
        <v>0</v>
      </c>
      <c r="L415" s="36">
        <f>SUMIFS(СВЦЭМ!$L$34:$L$777,СВЦЭМ!$A$34:$A$777,$A415,СВЦЭМ!$B$33:$B$776,L$401)+'СЕТ СН'!$F$13</f>
        <v>0</v>
      </c>
      <c r="M415" s="36">
        <f>SUMIFS(СВЦЭМ!$L$34:$L$777,СВЦЭМ!$A$34:$A$777,$A415,СВЦЭМ!$B$33:$B$776,M$401)+'СЕТ СН'!$F$13</f>
        <v>0</v>
      </c>
      <c r="N415" s="36">
        <f>SUMIFS(СВЦЭМ!$L$34:$L$777,СВЦЭМ!$A$34:$A$777,$A415,СВЦЭМ!$B$33:$B$776,N$401)+'СЕТ СН'!$F$13</f>
        <v>0</v>
      </c>
      <c r="O415" s="36">
        <f>SUMIFS(СВЦЭМ!$L$34:$L$777,СВЦЭМ!$A$34:$A$777,$A415,СВЦЭМ!$B$33:$B$776,O$401)+'СЕТ СН'!$F$13</f>
        <v>0</v>
      </c>
      <c r="P415" s="36">
        <f>SUMIFS(СВЦЭМ!$L$34:$L$777,СВЦЭМ!$A$34:$A$777,$A415,СВЦЭМ!$B$33:$B$776,P$401)+'СЕТ СН'!$F$13</f>
        <v>0</v>
      </c>
      <c r="Q415" s="36">
        <f>SUMIFS(СВЦЭМ!$L$34:$L$777,СВЦЭМ!$A$34:$A$777,$A415,СВЦЭМ!$B$33:$B$776,Q$401)+'СЕТ СН'!$F$13</f>
        <v>0</v>
      </c>
      <c r="R415" s="36">
        <f>SUMIFS(СВЦЭМ!$L$34:$L$777,СВЦЭМ!$A$34:$A$777,$A415,СВЦЭМ!$B$33:$B$776,R$401)+'СЕТ СН'!$F$13</f>
        <v>0</v>
      </c>
      <c r="S415" s="36">
        <f>SUMIFS(СВЦЭМ!$L$34:$L$777,СВЦЭМ!$A$34:$A$777,$A415,СВЦЭМ!$B$33:$B$776,S$401)+'СЕТ СН'!$F$13</f>
        <v>0</v>
      </c>
      <c r="T415" s="36">
        <f>SUMIFS(СВЦЭМ!$L$34:$L$777,СВЦЭМ!$A$34:$A$777,$A415,СВЦЭМ!$B$33:$B$776,T$401)+'СЕТ СН'!$F$13</f>
        <v>0</v>
      </c>
      <c r="U415" s="36">
        <f>SUMIFS(СВЦЭМ!$L$34:$L$777,СВЦЭМ!$A$34:$A$777,$A415,СВЦЭМ!$B$33:$B$776,U$401)+'СЕТ СН'!$F$13</f>
        <v>0</v>
      </c>
      <c r="V415" s="36">
        <f>SUMIFS(СВЦЭМ!$L$34:$L$777,СВЦЭМ!$A$34:$A$777,$A415,СВЦЭМ!$B$33:$B$776,V$401)+'СЕТ СН'!$F$13</f>
        <v>0</v>
      </c>
      <c r="W415" s="36">
        <f>SUMIFS(СВЦЭМ!$L$34:$L$777,СВЦЭМ!$A$34:$A$777,$A415,СВЦЭМ!$B$33:$B$776,W$401)+'СЕТ СН'!$F$13</f>
        <v>0</v>
      </c>
      <c r="X415" s="36">
        <f>SUMIFS(СВЦЭМ!$L$34:$L$777,СВЦЭМ!$A$34:$A$777,$A415,СВЦЭМ!$B$33:$B$776,X$401)+'СЕТ СН'!$F$13</f>
        <v>0</v>
      </c>
      <c r="Y415" s="36">
        <f>SUMIFS(СВЦЭМ!$L$34:$L$777,СВЦЭМ!$A$34:$A$777,$A415,СВЦЭМ!$B$33:$B$776,Y$401)+'СЕТ СН'!$F$13</f>
        <v>0</v>
      </c>
    </row>
    <row r="416" spans="1:27" ht="15.75" hidden="1" x14ac:dyDescent="0.2">
      <c r="A416" s="35">
        <f t="shared" si="11"/>
        <v>43539</v>
      </c>
      <c r="B416" s="36">
        <f>SUMIFS(СВЦЭМ!$L$34:$L$777,СВЦЭМ!$A$34:$A$777,$A416,СВЦЭМ!$B$33:$B$776,B$401)+'СЕТ СН'!$F$13</f>
        <v>0</v>
      </c>
      <c r="C416" s="36">
        <f>SUMIFS(СВЦЭМ!$L$34:$L$777,СВЦЭМ!$A$34:$A$777,$A416,СВЦЭМ!$B$33:$B$776,C$401)+'СЕТ СН'!$F$13</f>
        <v>0</v>
      </c>
      <c r="D416" s="36">
        <f>SUMIFS(СВЦЭМ!$L$34:$L$777,СВЦЭМ!$A$34:$A$777,$A416,СВЦЭМ!$B$33:$B$776,D$401)+'СЕТ СН'!$F$13</f>
        <v>0</v>
      </c>
      <c r="E416" s="36">
        <f>SUMIFS(СВЦЭМ!$L$34:$L$777,СВЦЭМ!$A$34:$A$777,$A416,СВЦЭМ!$B$33:$B$776,E$401)+'СЕТ СН'!$F$13</f>
        <v>0</v>
      </c>
      <c r="F416" s="36">
        <f>SUMIFS(СВЦЭМ!$L$34:$L$777,СВЦЭМ!$A$34:$A$777,$A416,СВЦЭМ!$B$33:$B$776,F$401)+'СЕТ СН'!$F$13</f>
        <v>0</v>
      </c>
      <c r="G416" s="36">
        <f>SUMIFS(СВЦЭМ!$L$34:$L$777,СВЦЭМ!$A$34:$A$777,$A416,СВЦЭМ!$B$33:$B$776,G$401)+'СЕТ СН'!$F$13</f>
        <v>0</v>
      </c>
      <c r="H416" s="36">
        <f>SUMIFS(СВЦЭМ!$L$34:$L$777,СВЦЭМ!$A$34:$A$777,$A416,СВЦЭМ!$B$33:$B$776,H$401)+'СЕТ СН'!$F$13</f>
        <v>0</v>
      </c>
      <c r="I416" s="36">
        <f>SUMIFS(СВЦЭМ!$L$34:$L$777,СВЦЭМ!$A$34:$A$777,$A416,СВЦЭМ!$B$33:$B$776,I$401)+'СЕТ СН'!$F$13</f>
        <v>0</v>
      </c>
      <c r="J416" s="36">
        <f>SUMIFS(СВЦЭМ!$L$34:$L$777,СВЦЭМ!$A$34:$A$777,$A416,СВЦЭМ!$B$33:$B$776,J$401)+'СЕТ СН'!$F$13</f>
        <v>0</v>
      </c>
      <c r="K416" s="36">
        <f>SUMIFS(СВЦЭМ!$L$34:$L$777,СВЦЭМ!$A$34:$A$777,$A416,СВЦЭМ!$B$33:$B$776,K$401)+'СЕТ СН'!$F$13</f>
        <v>0</v>
      </c>
      <c r="L416" s="36">
        <f>SUMIFS(СВЦЭМ!$L$34:$L$777,СВЦЭМ!$A$34:$A$777,$A416,СВЦЭМ!$B$33:$B$776,L$401)+'СЕТ СН'!$F$13</f>
        <v>0</v>
      </c>
      <c r="M416" s="36">
        <f>SUMIFS(СВЦЭМ!$L$34:$L$777,СВЦЭМ!$A$34:$A$777,$A416,СВЦЭМ!$B$33:$B$776,M$401)+'СЕТ СН'!$F$13</f>
        <v>0</v>
      </c>
      <c r="N416" s="36">
        <f>SUMIFS(СВЦЭМ!$L$34:$L$777,СВЦЭМ!$A$34:$A$777,$A416,СВЦЭМ!$B$33:$B$776,N$401)+'СЕТ СН'!$F$13</f>
        <v>0</v>
      </c>
      <c r="O416" s="36">
        <f>SUMIFS(СВЦЭМ!$L$34:$L$777,СВЦЭМ!$A$34:$A$777,$A416,СВЦЭМ!$B$33:$B$776,O$401)+'СЕТ СН'!$F$13</f>
        <v>0</v>
      </c>
      <c r="P416" s="36">
        <f>SUMIFS(СВЦЭМ!$L$34:$L$777,СВЦЭМ!$A$34:$A$777,$A416,СВЦЭМ!$B$33:$B$776,P$401)+'СЕТ СН'!$F$13</f>
        <v>0</v>
      </c>
      <c r="Q416" s="36">
        <f>SUMIFS(СВЦЭМ!$L$34:$L$777,СВЦЭМ!$A$34:$A$777,$A416,СВЦЭМ!$B$33:$B$776,Q$401)+'СЕТ СН'!$F$13</f>
        <v>0</v>
      </c>
      <c r="R416" s="36">
        <f>SUMIFS(СВЦЭМ!$L$34:$L$777,СВЦЭМ!$A$34:$A$777,$A416,СВЦЭМ!$B$33:$B$776,R$401)+'СЕТ СН'!$F$13</f>
        <v>0</v>
      </c>
      <c r="S416" s="36">
        <f>SUMIFS(СВЦЭМ!$L$34:$L$777,СВЦЭМ!$A$34:$A$777,$A416,СВЦЭМ!$B$33:$B$776,S$401)+'СЕТ СН'!$F$13</f>
        <v>0</v>
      </c>
      <c r="T416" s="36">
        <f>SUMIFS(СВЦЭМ!$L$34:$L$777,СВЦЭМ!$A$34:$A$777,$A416,СВЦЭМ!$B$33:$B$776,T$401)+'СЕТ СН'!$F$13</f>
        <v>0</v>
      </c>
      <c r="U416" s="36">
        <f>SUMIFS(СВЦЭМ!$L$34:$L$777,СВЦЭМ!$A$34:$A$777,$A416,СВЦЭМ!$B$33:$B$776,U$401)+'СЕТ СН'!$F$13</f>
        <v>0</v>
      </c>
      <c r="V416" s="36">
        <f>SUMIFS(СВЦЭМ!$L$34:$L$777,СВЦЭМ!$A$34:$A$777,$A416,СВЦЭМ!$B$33:$B$776,V$401)+'СЕТ СН'!$F$13</f>
        <v>0</v>
      </c>
      <c r="W416" s="36">
        <f>SUMIFS(СВЦЭМ!$L$34:$L$777,СВЦЭМ!$A$34:$A$777,$A416,СВЦЭМ!$B$33:$B$776,W$401)+'СЕТ СН'!$F$13</f>
        <v>0</v>
      </c>
      <c r="X416" s="36">
        <f>SUMIFS(СВЦЭМ!$L$34:$L$777,СВЦЭМ!$A$34:$A$777,$A416,СВЦЭМ!$B$33:$B$776,X$401)+'СЕТ СН'!$F$13</f>
        <v>0</v>
      </c>
      <c r="Y416" s="36">
        <f>SUMIFS(СВЦЭМ!$L$34:$L$777,СВЦЭМ!$A$34:$A$777,$A416,СВЦЭМ!$B$33:$B$776,Y$401)+'СЕТ СН'!$F$13</f>
        <v>0</v>
      </c>
    </row>
    <row r="417" spans="1:25" ht="15.75" hidden="1" x14ac:dyDescent="0.2">
      <c r="A417" s="35">
        <f t="shared" si="11"/>
        <v>43540</v>
      </c>
      <c r="B417" s="36">
        <f>SUMIFS(СВЦЭМ!$L$34:$L$777,СВЦЭМ!$A$34:$A$777,$A417,СВЦЭМ!$B$33:$B$776,B$401)+'СЕТ СН'!$F$13</f>
        <v>0</v>
      </c>
      <c r="C417" s="36">
        <f>SUMIFS(СВЦЭМ!$L$34:$L$777,СВЦЭМ!$A$34:$A$777,$A417,СВЦЭМ!$B$33:$B$776,C$401)+'СЕТ СН'!$F$13</f>
        <v>0</v>
      </c>
      <c r="D417" s="36">
        <f>SUMIFS(СВЦЭМ!$L$34:$L$777,СВЦЭМ!$A$34:$A$777,$A417,СВЦЭМ!$B$33:$B$776,D$401)+'СЕТ СН'!$F$13</f>
        <v>0</v>
      </c>
      <c r="E417" s="36">
        <f>SUMIFS(СВЦЭМ!$L$34:$L$777,СВЦЭМ!$A$34:$A$777,$A417,СВЦЭМ!$B$33:$B$776,E$401)+'СЕТ СН'!$F$13</f>
        <v>0</v>
      </c>
      <c r="F417" s="36">
        <f>SUMIFS(СВЦЭМ!$L$34:$L$777,СВЦЭМ!$A$34:$A$777,$A417,СВЦЭМ!$B$33:$B$776,F$401)+'СЕТ СН'!$F$13</f>
        <v>0</v>
      </c>
      <c r="G417" s="36">
        <f>SUMIFS(СВЦЭМ!$L$34:$L$777,СВЦЭМ!$A$34:$A$777,$A417,СВЦЭМ!$B$33:$B$776,G$401)+'СЕТ СН'!$F$13</f>
        <v>0</v>
      </c>
      <c r="H417" s="36">
        <f>SUMIFS(СВЦЭМ!$L$34:$L$777,СВЦЭМ!$A$34:$A$777,$A417,СВЦЭМ!$B$33:$B$776,H$401)+'СЕТ СН'!$F$13</f>
        <v>0</v>
      </c>
      <c r="I417" s="36">
        <f>SUMIFS(СВЦЭМ!$L$34:$L$777,СВЦЭМ!$A$34:$A$777,$A417,СВЦЭМ!$B$33:$B$776,I$401)+'СЕТ СН'!$F$13</f>
        <v>0</v>
      </c>
      <c r="J417" s="36">
        <f>SUMIFS(СВЦЭМ!$L$34:$L$777,СВЦЭМ!$A$34:$A$777,$A417,СВЦЭМ!$B$33:$B$776,J$401)+'СЕТ СН'!$F$13</f>
        <v>0</v>
      </c>
      <c r="K417" s="36">
        <f>SUMIFS(СВЦЭМ!$L$34:$L$777,СВЦЭМ!$A$34:$A$777,$A417,СВЦЭМ!$B$33:$B$776,K$401)+'СЕТ СН'!$F$13</f>
        <v>0</v>
      </c>
      <c r="L417" s="36">
        <f>SUMIFS(СВЦЭМ!$L$34:$L$777,СВЦЭМ!$A$34:$A$777,$A417,СВЦЭМ!$B$33:$B$776,L$401)+'СЕТ СН'!$F$13</f>
        <v>0</v>
      </c>
      <c r="M417" s="36">
        <f>SUMIFS(СВЦЭМ!$L$34:$L$777,СВЦЭМ!$A$34:$A$777,$A417,СВЦЭМ!$B$33:$B$776,M$401)+'СЕТ СН'!$F$13</f>
        <v>0</v>
      </c>
      <c r="N417" s="36">
        <f>SUMIFS(СВЦЭМ!$L$34:$L$777,СВЦЭМ!$A$34:$A$777,$A417,СВЦЭМ!$B$33:$B$776,N$401)+'СЕТ СН'!$F$13</f>
        <v>0</v>
      </c>
      <c r="O417" s="36">
        <f>SUMIFS(СВЦЭМ!$L$34:$L$777,СВЦЭМ!$A$34:$A$777,$A417,СВЦЭМ!$B$33:$B$776,O$401)+'СЕТ СН'!$F$13</f>
        <v>0</v>
      </c>
      <c r="P417" s="36">
        <f>SUMIFS(СВЦЭМ!$L$34:$L$777,СВЦЭМ!$A$34:$A$777,$A417,СВЦЭМ!$B$33:$B$776,P$401)+'СЕТ СН'!$F$13</f>
        <v>0</v>
      </c>
      <c r="Q417" s="36">
        <f>SUMIFS(СВЦЭМ!$L$34:$L$777,СВЦЭМ!$A$34:$A$777,$A417,СВЦЭМ!$B$33:$B$776,Q$401)+'СЕТ СН'!$F$13</f>
        <v>0</v>
      </c>
      <c r="R417" s="36">
        <f>SUMIFS(СВЦЭМ!$L$34:$L$777,СВЦЭМ!$A$34:$A$777,$A417,СВЦЭМ!$B$33:$B$776,R$401)+'СЕТ СН'!$F$13</f>
        <v>0</v>
      </c>
      <c r="S417" s="36">
        <f>SUMIFS(СВЦЭМ!$L$34:$L$777,СВЦЭМ!$A$34:$A$777,$A417,СВЦЭМ!$B$33:$B$776,S$401)+'СЕТ СН'!$F$13</f>
        <v>0</v>
      </c>
      <c r="T417" s="36">
        <f>SUMIFS(СВЦЭМ!$L$34:$L$777,СВЦЭМ!$A$34:$A$777,$A417,СВЦЭМ!$B$33:$B$776,T$401)+'СЕТ СН'!$F$13</f>
        <v>0</v>
      </c>
      <c r="U417" s="36">
        <f>SUMIFS(СВЦЭМ!$L$34:$L$777,СВЦЭМ!$A$34:$A$777,$A417,СВЦЭМ!$B$33:$B$776,U$401)+'СЕТ СН'!$F$13</f>
        <v>0</v>
      </c>
      <c r="V417" s="36">
        <f>SUMIFS(СВЦЭМ!$L$34:$L$777,СВЦЭМ!$A$34:$A$777,$A417,СВЦЭМ!$B$33:$B$776,V$401)+'СЕТ СН'!$F$13</f>
        <v>0</v>
      </c>
      <c r="W417" s="36">
        <f>SUMIFS(СВЦЭМ!$L$34:$L$777,СВЦЭМ!$A$34:$A$777,$A417,СВЦЭМ!$B$33:$B$776,W$401)+'СЕТ СН'!$F$13</f>
        <v>0</v>
      </c>
      <c r="X417" s="36">
        <f>SUMIFS(СВЦЭМ!$L$34:$L$777,СВЦЭМ!$A$34:$A$777,$A417,СВЦЭМ!$B$33:$B$776,X$401)+'СЕТ СН'!$F$13</f>
        <v>0</v>
      </c>
      <c r="Y417" s="36">
        <f>SUMIFS(СВЦЭМ!$L$34:$L$777,СВЦЭМ!$A$34:$A$777,$A417,СВЦЭМ!$B$33:$B$776,Y$401)+'СЕТ СН'!$F$13</f>
        <v>0</v>
      </c>
    </row>
    <row r="418" spans="1:25" ht="15.75" hidden="1" x14ac:dyDescent="0.2">
      <c r="A418" s="35">
        <f t="shared" si="11"/>
        <v>43541</v>
      </c>
      <c r="B418" s="36">
        <f>SUMIFS(СВЦЭМ!$L$34:$L$777,СВЦЭМ!$A$34:$A$777,$A418,СВЦЭМ!$B$33:$B$776,B$401)+'СЕТ СН'!$F$13</f>
        <v>0</v>
      </c>
      <c r="C418" s="36">
        <f>SUMIFS(СВЦЭМ!$L$34:$L$777,СВЦЭМ!$A$34:$A$777,$A418,СВЦЭМ!$B$33:$B$776,C$401)+'СЕТ СН'!$F$13</f>
        <v>0</v>
      </c>
      <c r="D418" s="36">
        <f>SUMIFS(СВЦЭМ!$L$34:$L$777,СВЦЭМ!$A$34:$A$777,$A418,СВЦЭМ!$B$33:$B$776,D$401)+'СЕТ СН'!$F$13</f>
        <v>0</v>
      </c>
      <c r="E418" s="36">
        <f>SUMIFS(СВЦЭМ!$L$34:$L$777,СВЦЭМ!$A$34:$A$777,$A418,СВЦЭМ!$B$33:$B$776,E$401)+'СЕТ СН'!$F$13</f>
        <v>0</v>
      </c>
      <c r="F418" s="36">
        <f>SUMIFS(СВЦЭМ!$L$34:$L$777,СВЦЭМ!$A$34:$A$777,$A418,СВЦЭМ!$B$33:$B$776,F$401)+'СЕТ СН'!$F$13</f>
        <v>0</v>
      </c>
      <c r="G418" s="36">
        <f>SUMIFS(СВЦЭМ!$L$34:$L$777,СВЦЭМ!$A$34:$A$777,$A418,СВЦЭМ!$B$33:$B$776,G$401)+'СЕТ СН'!$F$13</f>
        <v>0</v>
      </c>
      <c r="H418" s="36">
        <f>SUMIFS(СВЦЭМ!$L$34:$L$777,СВЦЭМ!$A$34:$A$777,$A418,СВЦЭМ!$B$33:$B$776,H$401)+'СЕТ СН'!$F$13</f>
        <v>0</v>
      </c>
      <c r="I418" s="36">
        <f>SUMIFS(СВЦЭМ!$L$34:$L$777,СВЦЭМ!$A$34:$A$777,$A418,СВЦЭМ!$B$33:$B$776,I$401)+'СЕТ СН'!$F$13</f>
        <v>0</v>
      </c>
      <c r="J418" s="36">
        <f>SUMIFS(СВЦЭМ!$L$34:$L$777,СВЦЭМ!$A$34:$A$777,$A418,СВЦЭМ!$B$33:$B$776,J$401)+'СЕТ СН'!$F$13</f>
        <v>0</v>
      </c>
      <c r="K418" s="36">
        <f>SUMIFS(СВЦЭМ!$L$34:$L$777,СВЦЭМ!$A$34:$A$777,$A418,СВЦЭМ!$B$33:$B$776,K$401)+'СЕТ СН'!$F$13</f>
        <v>0</v>
      </c>
      <c r="L418" s="36">
        <f>SUMIFS(СВЦЭМ!$L$34:$L$777,СВЦЭМ!$A$34:$A$777,$A418,СВЦЭМ!$B$33:$B$776,L$401)+'СЕТ СН'!$F$13</f>
        <v>0</v>
      </c>
      <c r="M418" s="36">
        <f>SUMIFS(СВЦЭМ!$L$34:$L$777,СВЦЭМ!$A$34:$A$777,$A418,СВЦЭМ!$B$33:$B$776,M$401)+'СЕТ СН'!$F$13</f>
        <v>0</v>
      </c>
      <c r="N418" s="36">
        <f>SUMIFS(СВЦЭМ!$L$34:$L$777,СВЦЭМ!$A$34:$A$777,$A418,СВЦЭМ!$B$33:$B$776,N$401)+'СЕТ СН'!$F$13</f>
        <v>0</v>
      </c>
      <c r="O418" s="36">
        <f>SUMIFS(СВЦЭМ!$L$34:$L$777,СВЦЭМ!$A$34:$A$777,$A418,СВЦЭМ!$B$33:$B$776,O$401)+'СЕТ СН'!$F$13</f>
        <v>0</v>
      </c>
      <c r="P418" s="36">
        <f>SUMIFS(СВЦЭМ!$L$34:$L$777,СВЦЭМ!$A$34:$A$777,$A418,СВЦЭМ!$B$33:$B$776,P$401)+'СЕТ СН'!$F$13</f>
        <v>0</v>
      </c>
      <c r="Q418" s="36">
        <f>SUMIFS(СВЦЭМ!$L$34:$L$777,СВЦЭМ!$A$34:$A$777,$A418,СВЦЭМ!$B$33:$B$776,Q$401)+'СЕТ СН'!$F$13</f>
        <v>0</v>
      </c>
      <c r="R418" s="36">
        <f>SUMIFS(СВЦЭМ!$L$34:$L$777,СВЦЭМ!$A$34:$A$777,$A418,СВЦЭМ!$B$33:$B$776,R$401)+'СЕТ СН'!$F$13</f>
        <v>0</v>
      </c>
      <c r="S418" s="36">
        <f>SUMIFS(СВЦЭМ!$L$34:$L$777,СВЦЭМ!$A$34:$A$777,$A418,СВЦЭМ!$B$33:$B$776,S$401)+'СЕТ СН'!$F$13</f>
        <v>0</v>
      </c>
      <c r="T418" s="36">
        <f>SUMIFS(СВЦЭМ!$L$34:$L$777,СВЦЭМ!$A$34:$A$777,$A418,СВЦЭМ!$B$33:$B$776,T$401)+'СЕТ СН'!$F$13</f>
        <v>0</v>
      </c>
      <c r="U418" s="36">
        <f>SUMIFS(СВЦЭМ!$L$34:$L$777,СВЦЭМ!$A$34:$A$777,$A418,СВЦЭМ!$B$33:$B$776,U$401)+'СЕТ СН'!$F$13</f>
        <v>0</v>
      </c>
      <c r="V418" s="36">
        <f>SUMIFS(СВЦЭМ!$L$34:$L$777,СВЦЭМ!$A$34:$A$777,$A418,СВЦЭМ!$B$33:$B$776,V$401)+'СЕТ СН'!$F$13</f>
        <v>0</v>
      </c>
      <c r="W418" s="36">
        <f>SUMIFS(СВЦЭМ!$L$34:$L$777,СВЦЭМ!$A$34:$A$777,$A418,СВЦЭМ!$B$33:$B$776,W$401)+'СЕТ СН'!$F$13</f>
        <v>0</v>
      </c>
      <c r="X418" s="36">
        <f>SUMIFS(СВЦЭМ!$L$34:$L$777,СВЦЭМ!$A$34:$A$777,$A418,СВЦЭМ!$B$33:$B$776,X$401)+'СЕТ СН'!$F$13</f>
        <v>0</v>
      </c>
      <c r="Y418" s="36">
        <f>SUMIFS(СВЦЭМ!$L$34:$L$777,СВЦЭМ!$A$34:$A$777,$A418,СВЦЭМ!$B$33:$B$776,Y$401)+'СЕТ СН'!$F$13</f>
        <v>0</v>
      </c>
    </row>
    <row r="419" spans="1:25" ht="15.75" hidden="1" x14ac:dyDescent="0.2">
      <c r="A419" s="35">
        <f t="shared" si="11"/>
        <v>43542</v>
      </c>
      <c r="B419" s="36">
        <f>SUMIFS(СВЦЭМ!$L$34:$L$777,СВЦЭМ!$A$34:$A$777,$A419,СВЦЭМ!$B$33:$B$776,B$401)+'СЕТ СН'!$F$13</f>
        <v>0</v>
      </c>
      <c r="C419" s="36">
        <f>SUMIFS(СВЦЭМ!$L$34:$L$777,СВЦЭМ!$A$34:$A$777,$A419,СВЦЭМ!$B$33:$B$776,C$401)+'СЕТ СН'!$F$13</f>
        <v>0</v>
      </c>
      <c r="D419" s="36">
        <f>SUMIFS(СВЦЭМ!$L$34:$L$777,СВЦЭМ!$A$34:$A$777,$A419,СВЦЭМ!$B$33:$B$776,D$401)+'СЕТ СН'!$F$13</f>
        <v>0</v>
      </c>
      <c r="E419" s="36">
        <f>SUMIFS(СВЦЭМ!$L$34:$L$777,СВЦЭМ!$A$34:$A$777,$A419,СВЦЭМ!$B$33:$B$776,E$401)+'СЕТ СН'!$F$13</f>
        <v>0</v>
      </c>
      <c r="F419" s="36">
        <f>SUMIFS(СВЦЭМ!$L$34:$L$777,СВЦЭМ!$A$34:$A$777,$A419,СВЦЭМ!$B$33:$B$776,F$401)+'СЕТ СН'!$F$13</f>
        <v>0</v>
      </c>
      <c r="G419" s="36">
        <f>SUMIFS(СВЦЭМ!$L$34:$L$777,СВЦЭМ!$A$34:$A$777,$A419,СВЦЭМ!$B$33:$B$776,G$401)+'СЕТ СН'!$F$13</f>
        <v>0</v>
      </c>
      <c r="H419" s="36">
        <f>SUMIFS(СВЦЭМ!$L$34:$L$777,СВЦЭМ!$A$34:$A$777,$A419,СВЦЭМ!$B$33:$B$776,H$401)+'СЕТ СН'!$F$13</f>
        <v>0</v>
      </c>
      <c r="I419" s="36">
        <f>SUMIFS(СВЦЭМ!$L$34:$L$777,СВЦЭМ!$A$34:$A$777,$A419,СВЦЭМ!$B$33:$B$776,I$401)+'СЕТ СН'!$F$13</f>
        <v>0</v>
      </c>
      <c r="J419" s="36">
        <f>SUMIFS(СВЦЭМ!$L$34:$L$777,СВЦЭМ!$A$34:$A$777,$A419,СВЦЭМ!$B$33:$B$776,J$401)+'СЕТ СН'!$F$13</f>
        <v>0</v>
      </c>
      <c r="K419" s="36">
        <f>SUMIFS(СВЦЭМ!$L$34:$L$777,СВЦЭМ!$A$34:$A$777,$A419,СВЦЭМ!$B$33:$B$776,K$401)+'СЕТ СН'!$F$13</f>
        <v>0</v>
      </c>
      <c r="L419" s="36">
        <f>SUMIFS(СВЦЭМ!$L$34:$L$777,СВЦЭМ!$A$34:$A$777,$A419,СВЦЭМ!$B$33:$B$776,L$401)+'СЕТ СН'!$F$13</f>
        <v>0</v>
      </c>
      <c r="M419" s="36">
        <f>SUMIFS(СВЦЭМ!$L$34:$L$777,СВЦЭМ!$A$34:$A$777,$A419,СВЦЭМ!$B$33:$B$776,M$401)+'СЕТ СН'!$F$13</f>
        <v>0</v>
      </c>
      <c r="N419" s="36">
        <f>SUMIFS(СВЦЭМ!$L$34:$L$777,СВЦЭМ!$A$34:$A$777,$A419,СВЦЭМ!$B$33:$B$776,N$401)+'СЕТ СН'!$F$13</f>
        <v>0</v>
      </c>
      <c r="O419" s="36">
        <f>SUMIFS(СВЦЭМ!$L$34:$L$777,СВЦЭМ!$A$34:$A$777,$A419,СВЦЭМ!$B$33:$B$776,O$401)+'СЕТ СН'!$F$13</f>
        <v>0</v>
      </c>
      <c r="P419" s="36">
        <f>SUMIFS(СВЦЭМ!$L$34:$L$777,СВЦЭМ!$A$34:$A$777,$A419,СВЦЭМ!$B$33:$B$776,P$401)+'СЕТ СН'!$F$13</f>
        <v>0</v>
      </c>
      <c r="Q419" s="36">
        <f>SUMIFS(СВЦЭМ!$L$34:$L$777,СВЦЭМ!$A$34:$A$777,$A419,СВЦЭМ!$B$33:$B$776,Q$401)+'СЕТ СН'!$F$13</f>
        <v>0</v>
      </c>
      <c r="R419" s="36">
        <f>SUMIFS(СВЦЭМ!$L$34:$L$777,СВЦЭМ!$A$34:$A$777,$A419,СВЦЭМ!$B$33:$B$776,R$401)+'СЕТ СН'!$F$13</f>
        <v>0</v>
      </c>
      <c r="S419" s="36">
        <f>SUMIFS(СВЦЭМ!$L$34:$L$777,СВЦЭМ!$A$34:$A$777,$A419,СВЦЭМ!$B$33:$B$776,S$401)+'СЕТ СН'!$F$13</f>
        <v>0</v>
      </c>
      <c r="T419" s="36">
        <f>SUMIFS(СВЦЭМ!$L$34:$L$777,СВЦЭМ!$A$34:$A$777,$A419,СВЦЭМ!$B$33:$B$776,T$401)+'СЕТ СН'!$F$13</f>
        <v>0</v>
      </c>
      <c r="U419" s="36">
        <f>SUMIFS(СВЦЭМ!$L$34:$L$777,СВЦЭМ!$A$34:$A$777,$A419,СВЦЭМ!$B$33:$B$776,U$401)+'СЕТ СН'!$F$13</f>
        <v>0</v>
      </c>
      <c r="V419" s="36">
        <f>SUMIFS(СВЦЭМ!$L$34:$L$777,СВЦЭМ!$A$34:$A$777,$A419,СВЦЭМ!$B$33:$B$776,V$401)+'СЕТ СН'!$F$13</f>
        <v>0</v>
      </c>
      <c r="W419" s="36">
        <f>SUMIFS(СВЦЭМ!$L$34:$L$777,СВЦЭМ!$A$34:$A$777,$A419,СВЦЭМ!$B$33:$B$776,W$401)+'СЕТ СН'!$F$13</f>
        <v>0</v>
      </c>
      <c r="X419" s="36">
        <f>SUMIFS(СВЦЭМ!$L$34:$L$777,СВЦЭМ!$A$34:$A$777,$A419,СВЦЭМ!$B$33:$B$776,X$401)+'СЕТ СН'!$F$13</f>
        <v>0</v>
      </c>
      <c r="Y419" s="36">
        <f>SUMIFS(СВЦЭМ!$L$34:$L$777,СВЦЭМ!$A$34:$A$777,$A419,СВЦЭМ!$B$33:$B$776,Y$401)+'СЕТ СН'!$F$13</f>
        <v>0</v>
      </c>
    </row>
    <row r="420" spans="1:25" ht="15.75" hidden="1" x14ac:dyDescent="0.2">
      <c r="A420" s="35">
        <f t="shared" si="11"/>
        <v>43543</v>
      </c>
      <c r="B420" s="36">
        <f>SUMIFS(СВЦЭМ!$L$34:$L$777,СВЦЭМ!$A$34:$A$777,$A420,СВЦЭМ!$B$33:$B$776,B$401)+'СЕТ СН'!$F$13</f>
        <v>0</v>
      </c>
      <c r="C420" s="36">
        <f>SUMIFS(СВЦЭМ!$L$34:$L$777,СВЦЭМ!$A$34:$A$777,$A420,СВЦЭМ!$B$33:$B$776,C$401)+'СЕТ СН'!$F$13</f>
        <v>0</v>
      </c>
      <c r="D420" s="36">
        <f>SUMIFS(СВЦЭМ!$L$34:$L$777,СВЦЭМ!$A$34:$A$777,$A420,СВЦЭМ!$B$33:$B$776,D$401)+'СЕТ СН'!$F$13</f>
        <v>0</v>
      </c>
      <c r="E420" s="36">
        <f>SUMIFS(СВЦЭМ!$L$34:$L$777,СВЦЭМ!$A$34:$A$777,$A420,СВЦЭМ!$B$33:$B$776,E$401)+'СЕТ СН'!$F$13</f>
        <v>0</v>
      </c>
      <c r="F420" s="36">
        <f>SUMIFS(СВЦЭМ!$L$34:$L$777,СВЦЭМ!$A$34:$A$777,$A420,СВЦЭМ!$B$33:$B$776,F$401)+'СЕТ СН'!$F$13</f>
        <v>0</v>
      </c>
      <c r="G420" s="36">
        <f>SUMIFS(СВЦЭМ!$L$34:$L$777,СВЦЭМ!$A$34:$A$777,$A420,СВЦЭМ!$B$33:$B$776,G$401)+'СЕТ СН'!$F$13</f>
        <v>0</v>
      </c>
      <c r="H420" s="36">
        <f>SUMIFS(СВЦЭМ!$L$34:$L$777,СВЦЭМ!$A$34:$A$777,$A420,СВЦЭМ!$B$33:$B$776,H$401)+'СЕТ СН'!$F$13</f>
        <v>0</v>
      </c>
      <c r="I420" s="36">
        <f>SUMIFS(СВЦЭМ!$L$34:$L$777,СВЦЭМ!$A$34:$A$777,$A420,СВЦЭМ!$B$33:$B$776,I$401)+'СЕТ СН'!$F$13</f>
        <v>0</v>
      </c>
      <c r="J420" s="36">
        <f>SUMIFS(СВЦЭМ!$L$34:$L$777,СВЦЭМ!$A$34:$A$777,$A420,СВЦЭМ!$B$33:$B$776,J$401)+'СЕТ СН'!$F$13</f>
        <v>0</v>
      </c>
      <c r="K420" s="36">
        <f>SUMIFS(СВЦЭМ!$L$34:$L$777,СВЦЭМ!$A$34:$A$777,$A420,СВЦЭМ!$B$33:$B$776,K$401)+'СЕТ СН'!$F$13</f>
        <v>0</v>
      </c>
      <c r="L420" s="36">
        <f>SUMIFS(СВЦЭМ!$L$34:$L$777,СВЦЭМ!$A$34:$A$777,$A420,СВЦЭМ!$B$33:$B$776,L$401)+'СЕТ СН'!$F$13</f>
        <v>0</v>
      </c>
      <c r="M420" s="36">
        <f>SUMIFS(СВЦЭМ!$L$34:$L$777,СВЦЭМ!$A$34:$A$777,$A420,СВЦЭМ!$B$33:$B$776,M$401)+'СЕТ СН'!$F$13</f>
        <v>0</v>
      </c>
      <c r="N420" s="36">
        <f>SUMIFS(СВЦЭМ!$L$34:$L$777,СВЦЭМ!$A$34:$A$777,$A420,СВЦЭМ!$B$33:$B$776,N$401)+'СЕТ СН'!$F$13</f>
        <v>0</v>
      </c>
      <c r="O420" s="36">
        <f>SUMIFS(СВЦЭМ!$L$34:$L$777,СВЦЭМ!$A$34:$A$777,$A420,СВЦЭМ!$B$33:$B$776,O$401)+'СЕТ СН'!$F$13</f>
        <v>0</v>
      </c>
      <c r="P420" s="36">
        <f>SUMIFS(СВЦЭМ!$L$34:$L$777,СВЦЭМ!$A$34:$A$777,$A420,СВЦЭМ!$B$33:$B$776,P$401)+'СЕТ СН'!$F$13</f>
        <v>0</v>
      </c>
      <c r="Q420" s="36">
        <f>SUMIFS(СВЦЭМ!$L$34:$L$777,СВЦЭМ!$A$34:$A$777,$A420,СВЦЭМ!$B$33:$B$776,Q$401)+'СЕТ СН'!$F$13</f>
        <v>0</v>
      </c>
      <c r="R420" s="36">
        <f>SUMIFS(СВЦЭМ!$L$34:$L$777,СВЦЭМ!$A$34:$A$777,$A420,СВЦЭМ!$B$33:$B$776,R$401)+'СЕТ СН'!$F$13</f>
        <v>0</v>
      </c>
      <c r="S420" s="36">
        <f>SUMIFS(СВЦЭМ!$L$34:$L$777,СВЦЭМ!$A$34:$A$777,$A420,СВЦЭМ!$B$33:$B$776,S$401)+'СЕТ СН'!$F$13</f>
        <v>0</v>
      </c>
      <c r="T420" s="36">
        <f>SUMIFS(СВЦЭМ!$L$34:$L$777,СВЦЭМ!$A$34:$A$777,$A420,СВЦЭМ!$B$33:$B$776,T$401)+'СЕТ СН'!$F$13</f>
        <v>0</v>
      </c>
      <c r="U420" s="36">
        <f>SUMIFS(СВЦЭМ!$L$34:$L$777,СВЦЭМ!$A$34:$A$777,$A420,СВЦЭМ!$B$33:$B$776,U$401)+'СЕТ СН'!$F$13</f>
        <v>0</v>
      </c>
      <c r="V420" s="36">
        <f>SUMIFS(СВЦЭМ!$L$34:$L$777,СВЦЭМ!$A$34:$A$777,$A420,СВЦЭМ!$B$33:$B$776,V$401)+'СЕТ СН'!$F$13</f>
        <v>0</v>
      </c>
      <c r="W420" s="36">
        <f>SUMIFS(СВЦЭМ!$L$34:$L$777,СВЦЭМ!$A$34:$A$777,$A420,СВЦЭМ!$B$33:$B$776,W$401)+'СЕТ СН'!$F$13</f>
        <v>0</v>
      </c>
      <c r="X420" s="36">
        <f>SUMIFS(СВЦЭМ!$L$34:$L$777,СВЦЭМ!$A$34:$A$777,$A420,СВЦЭМ!$B$33:$B$776,X$401)+'СЕТ СН'!$F$13</f>
        <v>0</v>
      </c>
      <c r="Y420" s="36">
        <f>SUMIFS(СВЦЭМ!$L$34:$L$777,СВЦЭМ!$A$34:$A$777,$A420,СВЦЭМ!$B$33:$B$776,Y$401)+'СЕТ СН'!$F$13</f>
        <v>0</v>
      </c>
    </row>
    <row r="421" spans="1:25" ht="15.75" hidden="1" x14ac:dyDescent="0.2">
      <c r="A421" s="35">
        <f t="shared" si="11"/>
        <v>43544</v>
      </c>
      <c r="B421" s="36">
        <f>SUMIFS(СВЦЭМ!$L$34:$L$777,СВЦЭМ!$A$34:$A$777,$A421,СВЦЭМ!$B$33:$B$776,B$401)+'СЕТ СН'!$F$13</f>
        <v>0</v>
      </c>
      <c r="C421" s="36">
        <f>SUMIFS(СВЦЭМ!$L$34:$L$777,СВЦЭМ!$A$34:$A$777,$A421,СВЦЭМ!$B$33:$B$776,C$401)+'СЕТ СН'!$F$13</f>
        <v>0</v>
      </c>
      <c r="D421" s="36">
        <f>SUMIFS(СВЦЭМ!$L$34:$L$777,СВЦЭМ!$A$34:$A$777,$A421,СВЦЭМ!$B$33:$B$776,D$401)+'СЕТ СН'!$F$13</f>
        <v>0</v>
      </c>
      <c r="E421" s="36">
        <f>SUMIFS(СВЦЭМ!$L$34:$L$777,СВЦЭМ!$A$34:$A$777,$A421,СВЦЭМ!$B$33:$B$776,E$401)+'СЕТ СН'!$F$13</f>
        <v>0</v>
      </c>
      <c r="F421" s="36">
        <f>SUMIFS(СВЦЭМ!$L$34:$L$777,СВЦЭМ!$A$34:$A$777,$A421,СВЦЭМ!$B$33:$B$776,F$401)+'СЕТ СН'!$F$13</f>
        <v>0</v>
      </c>
      <c r="G421" s="36">
        <f>SUMIFS(СВЦЭМ!$L$34:$L$777,СВЦЭМ!$A$34:$A$777,$A421,СВЦЭМ!$B$33:$B$776,G$401)+'СЕТ СН'!$F$13</f>
        <v>0</v>
      </c>
      <c r="H421" s="36">
        <f>SUMIFS(СВЦЭМ!$L$34:$L$777,СВЦЭМ!$A$34:$A$777,$A421,СВЦЭМ!$B$33:$B$776,H$401)+'СЕТ СН'!$F$13</f>
        <v>0</v>
      </c>
      <c r="I421" s="36">
        <f>SUMIFS(СВЦЭМ!$L$34:$L$777,СВЦЭМ!$A$34:$A$777,$A421,СВЦЭМ!$B$33:$B$776,I$401)+'СЕТ СН'!$F$13</f>
        <v>0</v>
      </c>
      <c r="J421" s="36">
        <f>SUMIFS(СВЦЭМ!$L$34:$L$777,СВЦЭМ!$A$34:$A$777,$A421,СВЦЭМ!$B$33:$B$776,J$401)+'СЕТ СН'!$F$13</f>
        <v>0</v>
      </c>
      <c r="K421" s="36">
        <f>SUMIFS(СВЦЭМ!$L$34:$L$777,СВЦЭМ!$A$34:$A$777,$A421,СВЦЭМ!$B$33:$B$776,K$401)+'СЕТ СН'!$F$13</f>
        <v>0</v>
      </c>
      <c r="L421" s="36">
        <f>SUMIFS(СВЦЭМ!$L$34:$L$777,СВЦЭМ!$A$34:$A$777,$A421,СВЦЭМ!$B$33:$B$776,L$401)+'СЕТ СН'!$F$13</f>
        <v>0</v>
      </c>
      <c r="M421" s="36">
        <f>SUMIFS(СВЦЭМ!$L$34:$L$777,СВЦЭМ!$A$34:$A$777,$A421,СВЦЭМ!$B$33:$B$776,M$401)+'СЕТ СН'!$F$13</f>
        <v>0</v>
      </c>
      <c r="N421" s="36">
        <f>SUMIFS(СВЦЭМ!$L$34:$L$777,СВЦЭМ!$A$34:$A$777,$A421,СВЦЭМ!$B$33:$B$776,N$401)+'СЕТ СН'!$F$13</f>
        <v>0</v>
      </c>
      <c r="O421" s="36">
        <f>SUMIFS(СВЦЭМ!$L$34:$L$777,СВЦЭМ!$A$34:$A$777,$A421,СВЦЭМ!$B$33:$B$776,O$401)+'СЕТ СН'!$F$13</f>
        <v>0</v>
      </c>
      <c r="P421" s="36">
        <f>SUMIFS(СВЦЭМ!$L$34:$L$777,СВЦЭМ!$A$34:$A$777,$A421,СВЦЭМ!$B$33:$B$776,P$401)+'СЕТ СН'!$F$13</f>
        <v>0</v>
      </c>
      <c r="Q421" s="36">
        <f>SUMIFS(СВЦЭМ!$L$34:$L$777,СВЦЭМ!$A$34:$A$777,$A421,СВЦЭМ!$B$33:$B$776,Q$401)+'СЕТ СН'!$F$13</f>
        <v>0</v>
      </c>
      <c r="R421" s="36">
        <f>SUMIFS(СВЦЭМ!$L$34:$L$777,СВЦЭМ!$A$34:$A$777,$A421,СВЦЭМ!$B$33:$B$776,R$401)+'СЕТ СН'!$F$13</f>
        <v>0</v>
      </c>
      <c r="S421" s="36">
        <f>SUMIFS(СВЦЭМ!$L$34:$L$777,СВЦЭМ!$A$34:$A$777,$A421,СВЦЭМ!$B$33:$B$776,S$401)+'СЕТ СН'!$F$13</f>
        <v>0</v>
      </c>
      <c r="T421" s="36">
        <f>SUMIFS(СВЦЭМ!$L$34:$L$777,СВЦЭМ!$A$34:$A$777,$A421,СВЦЭМ!$B$33:$B$776,T$401)+'СЕТ СН'!$F$13</f>
        <v>0</v>
      </c>
      <c r="U421" s="36">
        <f>SUMIFS(СВЦЭМ!$L$34:$L$777,СВЦЭМ!$A$34:$A$777,$A421,СВЦЭМ!$B$33:$B$776,U$401)+'СЕТ СН'!$F$13</f>
        <v>0</v>
      </c>
      <c r="V421" s="36">
        <f>SUMIFS(СВЦЭМ!$L$34:$L$777,СВЦЭМ!$A$34:$A$777,$A421,СВЦЭМ!$B$33:$B$776,V$401)+'СЕТ СН'!$F$13</f>
        <v>0</v>
      </c>
      <c r="W421" s="36">
        <f>SUMIFS(СВЦЭМ!$L$34:$L$777,СВЦЭМ!$A$34:$A$777,$A421,СВЦЭМ!$B$33:$B$776,W$401)+'СЕТ СН'!$F$13</f>
        <v>0</v>
      </c>
      <c r="X421" s="36">
        <f>SUMIFS(СВЦЭМ!$L$34:$L$777,СВЦЭМ!$A$34:$A$777,$A421,СВЦЭМ!$B$33:$B$776,X$401)+'СЕТ СН'!$F$13</f>
        <v>0</v>
      </c>
      <c r="Y421" s="36">
        <f>SUMIFS(СВЦЭМ!$L$34:$L$777,СВЦЭМ!$A$34:$A$777,$A421,СВЦЭМ!$B$33:$B$776,Y$401)+'СЕТ СН'!$F$13</f>
        <v>0</v>
      </c>
    </row>
    <row r="422" spans="1:25" ht="15.75" hidden="1" x14ac:dyDescent="0.2">
      <c r="A422" s="35">
        <f t="shared" si="11"/>
        <v>43545</v>
      </c>
      <c r="B422" s="36">
        <f>SUMIFS(СВЦЭМ!$L$34:$L$777,СВЦЭМ!$A$34:$A$777,$A422,СВЦЭМ!$B$33:$B$776,B$401)+'СЕТ СН'!$F$13</f>
        <v>0</v>
      </c>
      <c r="C422" s="36">
        <f>SUMIFS(СВЦЭМ!$L$34:$L$777,СВЦЭМ!$A$34:$A$777,$A422,СВЦЭМ!$B$33:$B$776,C$401)+'СЕТ СН'!$F$13</f>
        <v>0</v>
      </c>
      <c r="D422" s="36">
        <f>SUMIFS(СВЦЭМ!$L$34:$L$777,СВЦЭМ!$A$34:$A$777,$A422,СВЦЭМ!$B$33:$B$776,D$401)+'СЕТ СН'!$F$13</f>
        <v>0</v>
      </c>
      <c r="E422" s="36">
        <f>SUMIFS(СВЦЭМ!$L$34:$L$777,СВЦЭМ!$A$34:$A$777,$A422,СВЦЭМ!$B$33:$B$776,E$401)+'СЕТ СН'!$F$13</f>
        <v>0</v>
      </c>
      <c r="F422" s="36">
        <f>SUMIFS(СВЦЭМ!$L$34:$L$777,СВЦЭМ!$A$34:$A$777,$A422,СВЦЭМ!$B$33:$B$776,F$401)+'СЕТ СН'!$F$13</f>
        <v>0</v>
      </c>
      <c r="G422" s="36">
        <f>SUMIFS(СВЦЭМ!$L$34:$L$777,СВЦЭМ!$A$34:$A$777,$A422,СВЦЭМ!$B$33:$B$776,G$401)+'СЕТ СН'!$F$13</f>
        <v>0</v>
      </c>
      <c r="H422" s="36">
        <f>SUMIFS(СВЦЭМ!$L$34:$L$777,СВЦЭМ!$A$34:$A$777,$A422,СВЦЭМ!$B$33:$B$776,H$401)+'СЕТ СН'!$F$13</f>
        <v>0</v>
      </c>
      <c r="I422" s="36">
        <f>SUMIFS(СВЦЭМ!$L$34:$L$777,СВЦЭМ!$A$34:$A$777,$A422,СВЦЭМ!$B$33:$B$776,I$401)+'СЕТ СН'!$F$13</f>
        <v>0</v>
      </c>
      <c r="J422" s="36">
        <f>SUMIFS(СВЦЭМ!$L$34:$L$777,СВЦЭМ!$A$34:$A$777,$A422,СВЦЭМ!$B$33:$B$776,J$401)+'СЕТ СН'!$F$13</f>
        <v>0</v>
      </c>
      <c r="K422" s="36">
        <f>SUMIFS(СВЦЭМ!$L$34:$L$777,СВЦЭМ!$A$34:$A$777,$A422,СВЦЭМ!$B$33:$B$776,K$401)+'СЕТ СН'!$F$13</f>
        <v>0</v>
      </c>
      <c r="L422" s="36">
        <f>SUMIFS(СВЦЭМ!$L$34:$L$777,СВЦЭМ!$A$34:$A$777,$A422,СВЦЭМ!$B$33:$B$776,L$401)+'СЕТ СН'!$F$13</f>
        <v>0</v>
      </c>
      <c r="M422" s="36">
        <f>SUMIFS(СВЦЭМ!$L$34:$L$777,СВЦЭМ!$A$34:$A$777,$A422,СВЦЭМ!$B$33:$B$776,M$401)+'СЕТ СН'!$F$13</f>
        <v>0</v>
      </c>
      <c r="N422" s="36">
        <f>SUMIFS(СВЦЭМ!$L$34:$L$777,СВЦЭМ!$A$34:$A$777,$A422,СВЦЭМ!$B$33:$B$776,N$401)+'СЕТ СН'!$F$13</f>
        <v>0</v>
      </c>
      <c r="O422" s="36">
        <f>SUMIFS(СВЦЭМ!$L$34:$L$777,СВЦЭМ!$A$34:$A$777,$A422,СВЦЭМ!$B$33:$B$776,O$401)+'СЕТ СН'!$F$13</f>
        <v>0</v>
      </c>
      <c r="P422" s="36">
        <f>SUMIFS(СВЦЭМ!$L$34:$L$777,СВЦЭМ!$A$34:$A$777,$A422,СВЦЭМ!$B$33:$B$776,P$401)+'СЕТ СН'!$F$13</f>
        <v>0</v>
      </c>
      <c r="Q422" s="36">
        <f>SUMIFS(СВЦЭМ!$L$34:$L$777,СВЦЭМ!$A$34:$A$777,$A422,СВЦЭМ!$B$33:$B$776,Q$401)+'СЕТ СН'!$F$13</f>
        <v>0</v>
      </c>
      <c r="R422" s="36">
        <f>SUMIFS(СВЦЭМ!$L$34:$L$777,СВЦЭМ!$A$34:$A$777,$A422,СВЦЭМ!$B$33:$B$776,R$401)+'СЕТ СН'!$F$13</f>
        <v>0</v>
      </c>
      <c r="S422" s="36">
        <f>SUMIFS(СВЦЭМ!$L$34:$L$777,СВЦЭМ!$A$34:$A$777,$A422,СВЦЭМ!$B$33:$B$776,S$401)+'СЕТ СН'!$F$13</f>
        <v>0</v>
      </c>
      <c r="T422" s="36">
        <f>SUMIFS(СВЦЭМ!$L$34:$L$777,СВЦЭМ!$A$34:$A$777,$A422,СВЦЭМ!$B$33:$B$776,T$401)+'СЕТ СН'!$F$13</f>
        <v>0</v>
      </c>
      <c r="U422" s="36">
        <f>SUMIFS(СВЦЭМ!$L$34:$L$777,СВЦЭМ!$A$34:$A$777,$A422,СВЦЭМ!$B$33:$B$776,U$401)+'СЕТ СН'!$F$13</f>
        <v>0</v>
      </c>
      <c r="V422" s="36">
        <f>SUMIFS(СВЦЭМ!$L$34:$L$777,СВЦЭМ!$A$34:$A$777,$A422,СВЦЭМ!$B$33:$B$776,V$401)+'СЕТ СН'!$F$13</f>
        <v>0</v>
      </c>
      <c r="W422" s="36">
        <f>SUMIFS(СВЦЭМ!$L$34:$L$777,СВЦЭМ!$A$34:$A$777,$A422,СВЦЭМ!$B$33:$B$776,W$401)+'СЕТ СН'!$F$13</f>
        <v>0</v>
      </c>
      <c r="X422" s="36">
        <f>SUMIFS(СВЦЭМ!$L$34:$L$777,СВЦЭМ!$A$34:$A$777,$A422,СВЦЭМ!$B$33:$B$776,X$401)+'СЕТ СН'!$F$13</f>
        <v>0</v>
      </c>
      <c r="Y422" s="36">
        <f>SUMIFS(СВЦЭМ!$L$34:$L$777,СВЦЭМ!$A$34:$A$777,$A422,СВЦЭМ!$B$33:$B$776,Y$401)+'СЕТ СН'!$F$13</f>
        <v>0</v>
      </c>
    </row>
    <row r="423" spans="1:25" ht="15.75" hidden="1" x14ac:dyDescent="0.2">
      <c r="A423" s="35">
        <f t="shared" si="11"/>
        <v>43546</v>
      </c>
      <c r="B423" s="36">
        <f>SUMIFS(СВЦЭМ!$L$34:$L$777,СВЦЭМ!$A$34:$A$777,$A423,СВЦЭМ!$B$33:$B$776,B$401)+'СЕТ СН'!$F$13</f>
        <v>0</v>
      </c>
      <c r="C423" s="36">
        <f>SUMIFS(СВЦЭМ!$L$34:$L$777,СВЦЭМ!$A$34:$A$777,$A423,СВЦЭМ!$B$33:$B$776,C$401)+'СЕТ СН'!$F$13</f>
        <v>0</v>
      </c>
      <c r="D423" s="36">
        <f>SUMIFS(СВЦЭМ!$L$34:$L$777,СВЦЭМ!$A$34:$A$777,$A423,СВЦЭМ!$B$33:$B$776,D$401)+'СЕТ СН'!$F$13</f>
        <v>0</v>
      </c>
      <c r="E423" s="36">
        <f>SUMIFS(СВЦЭМ!$L$34:$L$777,СВЦЭМ!$A$34:$A$777,$A423,СВЦЭМ!$B$33:$B$776,E$401)+'СЕТ СН'!$F$13</f>
        <v>0</v>
      </c>
      <c r="F423" s="36">
        <f>SUMIFS(СВЦЭМ!$L$34:$L$777,СВЦЭМ!$A$34:$A$777,$A423,СВЦЭМ!$B$33:$B$776,F$401)+'СЕТ СН'!$F$13</f>
        <v>0</v>
      </c>
      <c r="G423" s="36">
        <f>SUMIFS(СВЦЭМ!$L$34:$L$777,СВЦЭМ!$A$34:$A$777,$A423,СВЦЭМ!$B$33:$B$776,G$401)+'СЕТ СН'!$F$13</f>
        <v>0</v>
      </c>
      <c r="H423" s="36">
        <f>SUMIFS(СВЦЭМ!$L$34:$L$777,СВЦЭМ!$A$34:$A$777,$A423,СВЦЭМ!$B$33:$B$776,H$401)+'СЕТ СН'!$F$13</f>
        <v>0</v>
      </c>
      <c r="I423" s="36">
        <f>SUMIFS(СВЦЭМ!$L$34:$L$777,СВЦЭМ!$A$34:$A$777,$A423,СВЦЭМ!$B$33:$B$776,I$401)+'СЕТ СН'!$F$13</f>
        <v>0</v>
      </c>
      <c r="J423" s="36">
        <f>SUMIFS(СВЦЭМ!$L$34:$L$777,СВЦЭМ!$A$34:$A$777,$A423,СВЦЭМ!$B$33:$B$776,J$401)+'СЕТ СН'!$F$13</f>
        <v>0</v>
      </c>
      <c r="K423" s="36">
        <f>SUMIFS(СВЦЭМ!$L$34:$L$777,СВЦЭМ!$A$34:$A$777,$A423,СВЦЭМ!$B$33:$B$776,K$401)+'СЕТ СН'!$F$13</f>
        <v>0</v>
      </c>
      <c r="L423" s="36">
        <f>SUMIFS(СВЦЭМ!$L$34:$L$777,СВЦЭМ!$A$34:$A$777,$A423,СВЦЭМ!$B$33:$B$776,L$401)+'СЕТ СН'!$F$13</f>
        <v>0</v>
      </c>
      <c r="M423" s="36">
        <f>SUMIFS(СВЦЭМ!$L$34:$L$777,СВЦЭМ!$A$34:$A$777,$A423,СВЦЭМ!$B$33:$B$776,M$401)+'СЕТ СН'!$F$13</f>
        <v>0</v>
      </c>
      <c r="N423" s="36">
        <f>SUMIFS(СВЦЭМ!$L$34:$L$777,СВЦЭМ!$A$34:$A$777,$A423,СВЦЭМ!$B$33:$B$776,N$401)+'СЕТ СН'!$F$13</f>
        <v>0</v>
      </c>
      <c r="O423" s="36">
        <f>SUMIFS(СВЦЭМ!$L$34:$L$777,СВЦЭМ!$A$34:$A$777,$A423,СВЦЭМ!$B$33:$B$776,O$401)+'СЕТ СН'!$F$13</f>
        <v>0</v>
      </c>
      <c r="P423" s="36">
        <f>SUMIFS(СВЦЭМ!$L$34:$L$777,СВЦЭМ!$A$34:$A$777,$A423,СВЦЭМ!$B$33:$B$776,P$401)+'СЕТ СН'!$F$13</f>
        <v>0</v>
      </c>
      <c r="Q423" s="36">
        <f>SUMIFS(СВЦЭМ!$L$34:$L$777,СВЦЭМ!$A$34:$A$777,$A423,СВЦЭМ!$B$33:$B$776,Q$401)+'СЕТ СН'!$F$13</f>
        <v>0</v>
      </c>
      <c r="R423" s="36">
        <f>SUMIFS(СВЦЭМ!$L$34:$L$777,СВЦЭМ!$A$34:$A$777,$A423,СВЦЭМ!$B$33:$B$776,R$401)+'СЕТ СН'!$F$13</f>
        <v>0</v>
      </c>
      <c r="S423" s="36">
        <f>SUMIFS(СВЦЭМ!$L$34:$L$777,СВЦЭМ!$A$34:$A$777,$A423,СВЦЭМ!$B$33:$B$776,S$401)+'СЕТ СН'!$F$13</f>
        <v>0</v>
      </c>
      <c r="T423" s="36">
        <f>SUMIFS(СВЦЭМ!$L$34:$L$777,СВЦЭМ!$A$34:$A$777,$A423,СВЦЭМ!$B$33:$B$776,T$401)+'СЕТ СН'!$F$13</f>
        <v>0</v>
      </c>
      <c r="U423" s="36">
        <f>SUMIFS(СВЦЭМ!$L$34:$L$777,СВЦЭМ!$A$34:$A$777,$A423,СВЦЭМ!$B$33:$B$776,U$401)+'СЕТ СН'!$F$13</f>
        <v>0</v>
      </c>
      <c r="V423" s="36">
        <f>SUMIFS(СВЦЭМ!$L$34:$L$777,СВЦЭМ!$A$34:$A$777,$A423,СВЦЭМ!$B$33:$B$776,V$401)+'СЕТ СН'!$F$13</f>
        <v>0</v>
      </c>
      <c r="W423" s="36">
        <f>SUMIFS(СВЦЭМ!$L$34:$L$777,СВЦЭМ!$A$34:$A$777,$A423,СВЦЭМ!$B$33:$B$776,W$401)+'СЕТ СН'!$F$13</f>
        <v>0</v>
      </c>
      <c r="X423" s="36">
        <f>SUMIFS(СВЦЭМ!$L$34:$L$777,СВЦЭМ!$A$34:$A$777,$A423,СВЦЭМ!$B$33:$B$776,X$401)+'СЕТ СН'!$F$13</f>
        <v>0</v>
      </c>
      <c r="Y423" s="36">
        <f>SUMIFS(СВЦЭМ!$L$34:$L$777,СВЦЭМ!$A$34:$A$777,$A423,СВЦЭМ!$B$33:$B$776,Y$401)+'СЕТ СН'!$F$13</f>
        <v>0</v>
      </c>
    </row>
    <row r="424" spans="1:25" ht="15.75" hidden="1" x14ac:dyDescent="0.2">
      <c r="A424" s="35">
        <f t="shared" si="11"/>
        <v>43547</v>
      </c>
      <c r="B424" s="36">
        <f>SUMIFS(СВЦЭМ!$L$34:$L$777,СВЦЭМ!$A$34:$A$777,$A424,СВЦЭМ!$B$33:$B$776,B$401)+'СЕТ СН'!$F$13</f>
        <v>0</v>
      </c>
      <c r="C424" s="36">
        <f>SUMIFS(СВЦЭМ!$L$34:$L$777,СВЦЭМ!$A$34:$A$777,$A424,СВЦЭМ!$B$33:$B$776,C$401)+'СЕТ СН'!$F$13</f>
        <v>0</v>
      </c>
      <c r="D424" s="36">
        <f>SUMIFS(СВЦЭМ!$L$34:$L$777,СВЦЭМ!$A$34:$A$777,$A424,СВЦЭМ!$B$33:$B$776,D$401)+'СЕТ СН'!$F$13</f>
        <v>0</v>
      </c>
      <c r="E424" s="36">
        <f>SUMIFS(СВЦЭМ!$L$34:$L$777,СВЦЭМ!$A$34:$A$777,$A424,СВЦЭМ!$B$33:$B$776,E$401)+'СЕТ СН'!$F$13</f>
        <v>0</v>
      </c>
      <c r="F424" s="36">
        <f>SUMIFS(СВЦЭМ!$L$34:$L$777,СВЦЭМ!$A$34:$A$777,$A424,СВЦЭМ!$B$33:$B$776,F$401)+'СЕТ СН'!$F$13</f>
        <v>0</v>
      </c>
      <c r="G424" s="36">
        <f>SUMIFS(СВЦЭМ!$L$34:$L$777,СВЦЭМ!$A$34:$A$777,$A424,СВЦЭМ!$B$33:$B$776,G$401)+'СЕТ СН'!$F$13</f>
        <v>0</v>
      </c>
      <c r="H424" s="36">
        <f>SUMIFS(СВЦЭМ!$L$34:$L$777,СВЦЭМ!$A$34:$A$777,$A424,СВЦЭМ!$B$33:$B$776,H$401)+'СЕТ СН'!$F$13</f>
        <v>0</v>
      </c>
      <c r="I424" s="36">
        <f>SUMIFS(СВЦЭМ!$L$34:$L$777,СВЦЭМ!$A$34:$A$777,$A424,СВЦЭМ!$B$33:$B$776,I$401)+'СЕТ СН'!$F$13</f>
        <v>0</v>
      </c>
      <c r="J424" s="36">
        <f>SUMIFS(СВЦЭМ!$L$34:$L$777,СВЦЭМ!$A$34:$A$777,$A424,СВЦЭМ!$B$33:$B$776,J$401)+'СЕТ СН'!$F$13</f>
        <v>0</v>
      </c>
      <c r="K424" s="36">
        <f>SUMIFS(СВЦЭМ!$L$34:$L$777,СВЦЭМ!$A$34:$A$777,$A424,СВЦЭМ!$B$33:$B$776,K$401)+'СЕТ СН'!$F$13</f>
        <v>0</v>
      </c>
      <c r="L424" s="36">
        <f>SUMIFS(СВЦЭМ!$L$34:$L$777,СВЦЭМ!$A$34:$A$777,$A424,СВЦЭМ!$B$33:$B$776,L$401)+'СЕТ СН'!$F$13</f>
        <v>0</v>
      </c>
      <c r="M424" s="36">
        <f>SUMIFS(СВЦЭМ!$L$34:$L$777,СВЦЭМ!$A$34:$A$777,$A424,СВЦЭМ!$B$33:$B$776,M$401)+'СЕТ СН'!$F$13</f>
        <v>0</v>
      </c>
      <c r="N424" s="36">
        <f>SUMIFS(СВЦЭМ!$L$34:$L$777,СВЦЭМ!$A$34:$A$777,$A424,СВЦЭМ!$B$33:$B$776,N$401)+'СЕТ СН'!$F$13</f>
        <v>0</v>
      </c>
      <c r="O424" s="36">
        <f>SUMIFS(СВЦЭМ!$L$34:$L$777,СВЦЭМ!$A$34:$A$777,$A424,СВЦЭМ!$B$33:$B$776,O$401)+'СЕТ СН'!$F$13</f>
        <v>0</v>
      </c>
      <c r="P424" s="36">
        <f>SUMIFS(СВЦЭМ!$L$34:$L$777,СВЦЭМ!$A$34:$A$777,$A424,СВЦЭМ!$B$33:$B$776,P$401)+'СЕТ СН'!$F$13</f>
        <v>0</v>
      </c>
      <c r="Q424" s="36">
        <f>SUMIFS(СВЦЭМ!$L$34:$L$777,СВЦЭМ!$A$34:$A$777,$A424,СВЦЭМ!$B$33:$B$776,Q$401)+'СЕТ СН'!$F$13</f>
        <v>0</v>
      </c>
      <c r="R424" s="36">
        <f>SUMIFS(СВЦЭМ!$L$34:$L$777,СВЦЭМ!$A$34:$A$777,$A424,СВЦЭМ!$B$33:$B$776,R$401)+'СЕТ СН'!$F$13</f>
        <v>0</v>
      </c>
      <c r="S424" s="36">
        <f>SUMIFS(СВЦЭМ!$L$34:$L$777,СВЦЭМ!$A$34:$A$777,$A424,СВЦЭМ!$B$33:$B$776,S$401)+'СЕТ СН'!$F$13</f>
        <v>0</v>
      </c>
      <c r="T424" s="36">
        <f>SUMIFS(СВЦЭМ!$L$34:$L$777,СВЦЭМ!$A$34:$A$777,$A424,СВЦЭМ!$B$33:$B$776,T$401)+'СЕТ СН'!$F$13</f>
        <v>0</v>
      </c>
      <c r="U424" s="36">
        <f>SUMIFS(СВЦЭМ!$L$34:$L$777,СВЦЭМ!$A$34:$A$777,$A424,СВЦЭМ!$B$33:$B$776,U$401)+'СЕТ СН'!$F$13</f>
        <v>0</v>
      </c>
      <c r="V424" s="36">
        <f>SUMIFS(СВЦЭМ!$L$34:$L$777,СВЦЭМ!$A$34:$A$777,$A424,СВЦЭМ!$B$33:$B$776,V$401)+'СЕТ СН'!$F$13</f>
        <v>0</v>
      </c>
      <c r="W424" s="36">
        <f>SUMIFS(СВЦЭМ!$L$34:$L$777,СВЦЭМ!$A$34:$A$777,$A424,СВЦЭМ!$B$33:$B$776,W$401)+'СЕТ СН'!$F$13</f>
        <v>0</v>
      </c>
      <c r="X424" s="36">
        <f>SUMIFS(СВЦЭМ!$L$34:$L$777,СВЦЭМ!$A$34:$A$777,$A424,СВЦЭМ!$B$33:$B$776,X$401)+'СЕТ СН'!$F$13</f>
        <v>0</v>
      </c>
      <c r="Y424" s="36">
        <f>SUMIFS(СВЦЭМ!$L$34:$L$777,СВЦЭМ!$A$34:$A$777,$A424,СВЦЭМ!$B$33:$B$776,Y$401)+'СЕТ СН'!$F$13</f>
        <v>0</v>
      </c>
    </row>
    <row r="425" spans="1:25" ht="15.75" hidden="1" x14ac:dyDescent="0.2">
      <c r="A425" s="35">
        <f t="shared" si="11"/>
        <v>43548</v>
      </c>
      <c r="B425" s="36">
        <f>SUMIFS(СВЦЭМ!$L$34:$L$777,СВЦЭМ!$A$34:$A$777,$A425,СВЦЭМ!$B$33:$B$776,B$401)+'СЕТ СН'!$F$13</f>
        <v>0</v>
      </c>
      <c r="C425" s="36">
        <f>SUMIFS(СВЦЭМ!$L$34:$L$777,СВЦЭМ!$A$34:$A$777,$A425,СВЦЭМ!$B$33:$B$776,C$401)+'СЕТ СН'!$F$13</f>
        <v>0</v>
      </c>
      <c r="D425" s="36">
        <f>SUMIFS(СВЦЭМ!$L$34:$L$777,СВЦЭМ!$A$34:$A$777,$A425,СВЦЭМ!$B$33:$B$776,D$401)+'СЕТ СН'!$F$13</f>
        <v>0</v>
      </c>
      <c r="E425" s="36">
        <f>SUMIFS(СВЦЭМ!$L$34:$L$777,СВЦЭМ!$A$34:$A$777,$A425,СВЦЭМ!$B$33:$B$776,E$401)+'СЕТ СН'!$F$13</f>
        <v>0</v>
      </c>
      <c r="F425" s="36">
        <f>SUMIFS(СВЦЭМ!$L$34:$L$777,СВЦЭМ!$A$34:$A$777,$A425,СВЦЭМ!$B$33:$B$776,F$401)+'СЕТ СН'!$F$13</f>
        <v>0</v>
      </c>
      <c r="G425" s="36">
        <f>SUMIFS(СВЦЭМ!$L$34:$L$777,СВЦЭМ!$A$34:$A$777,$A425,СВЦЭМ!$B$33:$B$776,G$401)+'СЕТ СН'!$F$13</f>
        <v>0</v>
      </c>
      <c r="H425" s="36">
        <f>SUMIFS(СВЦЭМ!$L$34:$L$777,СВЦЭМ!$A$34:$A$777,$A425,СВЦЭМ!$B$33:$B$776,H$401)+'СЕТ СН'!$F$13</f>
        <v>0</v>
      </c>
      <c r="I425" s="36">
        <f>SUMIFS(СВЦЭМ!$L$34:$L$777,СВЦЭМ!$A$34:$A$777,$A425,СВЦЭМ!$B$33:$B$776,I$401)+'СЕТ СН'!$F$13</f>
        <v>0</v>
      </c>
      <c r="J425" s="36">
        <f>SUMIFS(СВЦЭМ!$L$34:$L$777,СВЦЭМ!$A$34:$A$777,$A425,СВЦЭМ!$B$33:$B$776,J$401)+'СЕТ СН'!$F$13</f>
        <v>0</v>
      </c>
      <c r="K425" s="36">
        <f>SUMIFS(СВЦЭМ!$L$34:$L$777,СВЦЭМ!$A$34:$A$777,$A425,СВЦЭМ!$B$33:$B$776,K$401)+'СЕТ СН'!$F$13</f>
        <v>0</v>
      </c>
      <c r="L425" s="36">
        <f>SUMIFS(СВЦЭМ!$L$34:$L$777,СВЦЭМ!$A$34:$A$777,$A425,СВЦЭМ!$B$33:$B$776,L$401)+'СЕТ СН'!$F$13</f>
        <v>0</v>
      </c>
      <c r="M425" s="36">
        <f>SUMIFS(СВЦЭМ!$L$34:$L$777,СВЦЭМ!$A$34:$A$777,$A425,СВЦЭМ!$B$33:$B$776,M$401)+'СЕТ СН'!$F$13</f>
        <v>0</v>
      </c>
      <c r="N425" s="36">
        <f>SUMIFS(СВЦЭМ!$L$34:$L$777,СВЦЭМ!$A$34:$A$777,$A425,СВЦЭМ!$B$33:$B$776,N$401)+'СЕТ СН'!$F$13</f>
        <v>0</v>
      </c>
      <c r="O425" s="36">
        <f>SUMIFS(СВЦЭМ!$L$34:$L$777,СВЦЭМ!$A$34:$A$777,$A425,СВЦЭМ!$B$33:$B$776,O$401)+'СЕТ СН'!$F$13</f>
        <v>0</v>
      </c>
      <c r="P425" s="36">
        <f>SUMIFS(СВЦЭМ!$L$34:$L$777,СВЦЭМ!$A$34:$A$777,$A425,СВЦЭМ!$B$33:$B$776,P$401)+'СЕТ СН'!$F$13</f>
        <v>0</v>
      </c>
      <c r="Q425" s="36">
        <f>SUMIFS(СВЦЭМ!$L$34:$L$777,СВЦЭМ!$A$34:$A$777,$A425,СВЦЭМ!$B$33:$B$776,Q$401)+'СЕТ СН'!$F$13</f>
        <v>0</v>
      </c>
      <c r="R425" s="36">
        <f>SUMIFS(СВЦЭМ!$L$34:$L$777,СВЦЭМ!$A$34:$A$777,$A425,СВЦЭМ!$B$33:$B$776,R$401)+'СЕТ СН'!$F$13</f>
        <v>0</v>
      </c>
      <c r="S425" s="36">
        <f>SUMIFS(СВЦЭМ!$L$34:$L$777,СВЦЭМ!$A$34:$A$777,$A425,СВЦЭМ!$B$33:$B$776,S$401)+'СЕТ СН'!$F$13</f>
        <v>0</v>
      </c>
      <c r="T425" s="36">
        <f>SUMIFS(СВЦЭМ!$L$34:$L$777,СВЦЭМ!$A$34:$A$777,$A425,СВЦЭМ!$B$33:$B$776,T$401)+'СЕТ СН'!$F$13</f>
        <v>0</v>
      </c>
      <c r="U425" s="36">
        <f>SUMIFS(СВЦЭМ!$L$34:$L$777,СВЦЭМ!$A$34:$A$777,$A425,СВЦЭМ!$B$33:$B$776,U$401)+'СЕТ СН'!$F$13</f>
        <v>0</v>
      </c>
      <c r="V425" s="36">
        <f>SUMIFS(СВЦЭМ!$L$34:$L$777,СВЦЭМ!$A$34:$A$777,$A425,СВЦЭМ!$B$33:$B$776,V$401)+'СЕТ СН'!$F$13</f>
        <v>0</v>
      </c>
      <c r="W425" s="36">
        <f>SUMIFS(СВЦЭМ!$L$34:$L$777,СВЦЭМ!$A$34:$A$777,$A425,СВЦЭМ!$B$33:$B$776,W$401)+'СЕТ СН'!$F$13</f>
        <v>0</v>
      </c>
      <c r="X425" s="36">
        <f>SUMIFS(СВЦЭМ!$L$34:$L$777,СВЦЭМ!$A$34:$A$777,$A425,СВЦЭМ!$B$33:$B$776,X$401)+'СЕТ СН'!$F$13</f>
        <v>0</v>
      </c>
      <c r="Y425" s="36">
        <f>SUMIFS(СВЦЭМ!$L$34:$L$777,СВЦЭМ!$A$34:$A$777,$A425,СВЦЭМ!$B$33:$B$776,Y$401)+'СЕТ СН'!$F$13</f>
        <v>0</v>
      </c>
    </row>
    <row r="426" spans="1:25" ht="15.75" hidden="1" x14ac:dyDescent="0.2">
      <c r="A426" s="35">
        <f t="shared" si="11"/>
        <v>43549</v>
      </c>
      <c r="B426" s="36">
        <f>SUMIFS(СВЦЭМ!$L$34:$L$777,СВЦЭМ!$A$34:$A$777,$A426,СВЦЭМ!$B$33:$B$776,B$401)+'СЕТ СН'!$F$13</f>
        <v>0</v>
      </c>
      <c r="C426" s="36">
        <f>SUMIFS(СВЦЭМ!$L$34:$L$777,СВЦЭМ!$A$34:$A$777,$A426,СВЦЭМ!$B$33:$B$776,C$401)+'СЕТ СН'!$F$13</f>
        <v>0</v>
      </c>
      <c r="D426" s="36">
        <f>SUMIFS(СВЦЭМ!$L$34:$L$777,СВЦЭМ!$A$34:$A$777,$A426,СВЦЭМ!$B$33:$B$776,D$401)+'СЕТ СН'!$F$13</f>
        <v>0</v>
      </c>
      <c r="E426" s="36">
        <f>SUMIFS(СВЦЭМ!$L$34:$L$777,СВЦЭМ!$A$34:$A$777,$A426,СВЦЭМ!$B$33:$B$776,E$401)+'СЕТ СН'!$F$13</f>
        <v>0</v>
      </c>
      <c r="F426" s="36">
        <f>SUMIFS(СВЦЭМ!$L$34:$L$777,СВЦЭМ!$A$34:$A$777,$A426,СВЦЭМ!$B$33:$B$776,F$401)+'СЕТ СН'!$F$13</f>
        <v>0</v>
      </c>
      <c r="G426" s="36">
        <f>SUMIFS(СВЦЭМ!$L$34:$L$777,СВЦЭМ!$A$34:$A$777,$A426,СВЦЭМ!$B$33:$B$776,G$401)+'СЕТ СН'!$F$13</f>
        <v>0</v>
      </c>
      <c r="H426" s="36">
        <f>SUMIFS(СВЦЭМ!$L$34:$L$777,СВЦЭМ!$A$34:$A$777,$A426,СВЦЭМ!$B$33:$B$776,H$401)+'СЕТ СН'!$F$13</f>
        <v>0</v>
      </c>
      <c r="I426" s="36">
        <f>SUMIFS(СВЦЭМ!$L$34:$L$777,СВЦЭМ!$A$34:$A$777,$A426,СВЦЭМ!$B$33:$B$776,I$401)+'СЕТ СН'!$F$13</f>
        <v>0</v>
      </c>
      <c r="J426" s="36">
        <f>SUMIFS(СВЦЭМ!$L$34:$L$777,СВЦЭМ!$A$34:$A$777,$A426,СВЦЭМ!$B$33:$B$776,J$401)+'СЕТ СН'!$F$13</f>
        <v>0</v>
      </c>
      <c r="K426" s="36">
        <f>SUMIFS(СВЦЭМ!$L$34:$L$777,СВЦЭМ!$A$34:$A$777,$A426,СВЦЭМ!$B$33:$B$776,K$401)+'СЕТ СН'!$F$13</f>
        <v>0</v>
      </c>
      <c r="L426" s="36">
        <f>SUMIFS(СВЦЭМ!$L$34:$L$777,СВЦЭМ!$A$34:$A$777,$A426,СВЦЭМ!$B$33:$B$776,L$401)+'СЕТ СН'!$F$13</f>
        <v>0</v>
      </c>
      <c r="M426" s="36">
        <f>SUMIFS(СВЦЭМ!$L$34:$L$777,СВЦЭМ!$A$34:$A$777,$A426,СВЦЭМ!$B$33:$B$776,M$401)+'СЕТ СН'!$F$13</f>
        <v>0</v>
      </c>
      <c r="N426" s="36">
        <f>SUMIFS(СВЦЭМ!$L$34:$L$777,СВЦЭМ!$A$34:$A$777,$A426,СВЦЭМ!$B$33:$B$776,N$401)+'СЕТ СН'!$F$13</f>
        <v>0</v>
      </c>
      <c r="O426" s="36">
        <f>SUMIFS(СВЦЭМ!$L$34:$L$777,СВЦЭМ!$A$34:$A$777,$A426,СВЦЭМ!$B$33:$B$776,O$401)+'СЕТ СН'!$F$13</f>
        <v>0</v>
      </c>
      <c r="P426" s="36">
        <f>SUMIFS(СВЦЭМ!$L$34:$L$777,СВЦЭМ!$A$34:$A$777,$A426,СВЦЭМ!$B$33:$B$776,P$401)+'СЕТ СН'!$F$13</f>
        <v>0</v>
      </c>
      <c r="Q426" s="36">
        <f>SUMIFS(СВЦЭМ!$L$34:$L$777,СВЦЭМ!$A$34:$A$777,$A426,СВЦЭМ!$B$33:$B$776,Q$401)+'СЕТ СН'!$F$13</f>
        <v>0</v>
      </c>
      <c r="R426" s="36">
        <f>SUMIFS(СВЦЭМ!$L$34:$L$777,СВЦЭМ!$A$34:$A$777,$A426,СВЦЭМ!$B$33:$B$776,R$401)+'СЕТ СН'!$F$13</f>
        <v>0</v>
      </c>
      <c r="S426" s="36">
        <f>SUMIFS(СВЦЭМ!$L$34:$L$777,СВЦЭМ!$A$34:$A$777,$A426,СВЦЭМ!$B$33:$B$776,S$401)+'СЕТ СН'!$F$13</f>
        <v>0</v>
      </c>
      <c r="T426" s="36">
        <f>SUMIFS(СВЦЭМ!$L$34:$L$777,СВЦЭМ!$A$34:$A$777,$A426,СВЦЭМ!$B$33:$B$776,T$401)+'СЕТ СН'!$F$13</f>
        <v>0</v>
      </c>
      <c r="U426" s="36">
        <f>SUMIFS(СВЦЭМ!$L$34:$L$777,СВЦЭМ!$A$34:$A$777,$A426,СВЦЭМ!$B$33:$B$776,U$401)+'СЕТ СН'!$F$13</f>
        <v>0</v>
      </c>
      <c r="V426" s="36">
        <f>SUMIFS(СВЦЭМ!$L$34:$L$777,СВЦЭМ!$A$34:$A$777,$A426,СВЦЭМ!$B$33:$B$776,V$401)+'СЕТ СН'!$F$13</f>
        <v>0</v>
      </c>
      <c r="W426" s="36">
        <f>SUMIFS(СВЦЭМ!$L$34:$L$777,СВЦЭМ!$A$34:$A$777,$A426,СВЦЭМ!$B$33:$B$776,W$401)+'СЕТ СН'!$F$13</f>
        <v>0</v>
      </c>
      <c r="X426" s="36">
        <f>SUMIFS(СВЦЭМ!$L$34:$L$777,СВЦЭМ!$A$34:$A$777,$A426,СВЦЭМ!$B$33:$B$776,X$401)+'СЕТ СН'!$F$13</f>
        <v>0</v>
      </c>
      <c r="Y426" s="36">
        <f>SUMIFS(СВЦЭМ!$L$34:$L$777,СВЦЭМ!$A$34:$A$777,$A426,СВЦЭМ!$B$33:$B$776,Y$401)+'СЕТ СН'!$F$13</f>
        <v>0</v>
      </c>
    </row>
    <row r="427" spans="1:25" ht="15.75" hidden="1" x14ac:dyDescent="0.2">
      <c r="A427" s="35">
        <f t="shared" si="11"/>
        <v>43550</v>
      </c>
      <c r="B427" s="36">
        <f>SUMIFS(СВЦЭМ!$L$34:$L$777,СВЦЭМ!$A$34:$A$777,$A427,СВЦЭМ!$B$33:$B$776,B$401)+'СЕТ СН'!$F$13</f>
        <v>0</v>
      </c>
      <c r="C427" s="36">
        <f>SUMIFS(СВЦЭМ!$L$34:$L$777,СВЦЭМ!$A$34:$A$777,$A427,СВЦЭМ!$B$33:$B$776,C$401)+'СЕТ СН'!$F$13</f>
        <v>0</v>
      </c>
      <c r="D427" s="36">
        <f>SUMIFS(СВЦЭМ!$L$34:$L$777,СВЦЭМ!$A$34:$A$777,$A427,СВЦЭМ!$B$33:$B$776,D$401)+'СЕТ СН'!$F$13</f>
        <v>0</v>
      </c>
      <c r="E427" s="36">
        <f>SUMIFS(СВЦЭМ!$L$34:$L$777,СВЦЭМ!$A$34:$A$777,$A427,СВЦЭМ!$B$33:$B$776,E$401)+'СЕТ СН'!$F$13</f>
        <v>0</v>
      </c>
      <c r="F427" s="36">
        <f>SUMIFS(СВЦЭМ!$L$34:$L$777,СВЦЭМ!$A$34:$A$777,$A427,СВЦЭМ!$B$33:$B$776,F$401)+'СЕТ СН'!$F$13</f>
        <v>0</v>
      </c>
      <c r="G427" s="36">
        <f>SUMIFS(СВЦЭМ!$L$34:$L$777,СВЦЭМ!$A$34:$A$777,$A427,СВЦЭМ!$B$33:$B$776,G$401)+'СЕТ СН'!$F$13</f>
        <v>0</v>
      </c>
      <c r="H427" s="36">
        <f>SUMIFS(СВЦЭМ!$L$34:$L$777,СВЦЭМ!$A$34:$A$777,$A427,СВЦЭМ!$B$33:$B$776,H$401)+'СЕТ СН'!$F$13</f>
        <v>0</v>
      </c>
      <c r="I427" s="36">
        <f>SUMIFS(СВЦЭМ!$L$34:$L$777,СВЦЭМ!$A$34:$A$777,$A427,СВЦЭМ!$B$33:$B$776,I$401)+'СЕТ СН'!$F$13</f>
        <v>0</v>
      </c>
      <c r="J427" s="36">
        <f>SUMIFS(СВЦЭМ!$L$34:$L$777,СВЦЭМ!$A$34:$A$777,$A427,СВЦЭМ!$B$33:$B$776,J$401)+'СЕТ СН'!$F$13</f>
        <v>0</v>
      </c>
      <c r="K427" s="36">
        <f>SUMIFS(СВЦЭМ!$L$34:$L$777,СВЦЭМ!$A$34:$A$777,$A427,СВЦЭМ!$B$33:$B$776,K$401)+'СЕТ СН'!$F$13</f>
        <v>0</v>
      </c>
      <c r="L427" s="36">
        <f>SUMIFS(СВЦЭМ!$L$34:$L$777,СВЦЭМ!$A$34:$A$777,$A427,СВЦЭМ!$B$33:$B$776,L$401)+'СЕТ СН'!$F$13</f>
        <v>0</v>
      </c>
      <c r="M427" s="36">
        <f>SUMIFS(СВЦЭМ!$L$34:$L$777,СВЦЭМ!$A$34:$A$777,$A427,СВЦЭМ!$B$33:$B$776,M$401)+'СЕТ СН'!$F$13</f>
        <v>0</v>
      </c>
      <c r="N427" s="36">
        <f>SUMIFS(СВЦЭМ!$L$34:$L$777,СВЦЭМ!$A$34:$A$777,$A427,СВЦЭМ!$B$33:$B$776,N$401)+'СЕТ СН'!$F$13</f>
        <v>0</v>
      </c>
      <c r="O427" s="36">
        <f>SUMIFS(СВЦЭМ!$L$34:$L$777,СВЦЭМ!$A$34:$A$777,$A427,СВЦЭМ!$B$33:$B$776,O$401)+'СЕТ СН'!$F$13</f>
        <v>0</v>
      </c>
      <c r="P427" s="36">
        <f>SUMIFS(СВЦЭМ!$L$34:$L$777,СВЦЭМ!$A$34:$A$777,$A427,СВЦЭМ!$B$33:$B$776,P$401)+'СЕТ СН'!$F$13</f>
        <v>0</v>
      </c>
      <c r="Q427" s="36">
        <f>SUMIFS(СВЦЭМ!$L$34:$L$777,СВЦЭМ!$A$34:$A$777,$A427,СВЦЭМ!$B$33:$B$776,Q$401)+'СЕТ СН'!$F$13</f>
        <v>0</v>
      </c>
      <c r="R427" s="36">
        <f>SUMIFS(СВЦЭМ!$L$34:$L$777,СВЦЭМ!$A$34:$A$777,$A427,СВЦЭМ!$B$33:$B$776,R$401)+'СЕТ СН'!$F$13</f>
        <v>0</v>
      </c>
      <c r="S427" s="36">
        <f>SUMIFS(СВЦЭМ!$L$34:$L$777,СВЦЭМ!$A$34:$A$777,$A427,СВЦЭМ!$B$33:$B$776,S$401)+'СЕТ СН'!$F$13</f>
        <v>0</v>
      </c>
      <c r="T427" s="36">
        <f>SUMIFS(СВЦЭМ!$L$34:$L$777,СВЦЭМ!$A$34:$A$777,$A427,СВЦЭМ!$B$33:$B$776,T$401)+'СЕТ СН'!$F$13</f>
        <v>0</v>
      </c>
      <c r="U427" s="36">
        <f>SUMIFS(СВЦЭМ!$L$34:$L$777,СВЦЭМ!$A$34:$A$777,$A427,СВЦЭМ!$B$33:$B$776,U$401)+'СЕТ СН'!$F$13</f>
        <v>0</v>
      </c>
      <c r="V427" s="36">
        <f>SUMIFS(СВЦЭМ!$L$34:$L$777,СВЦЭМ!$A$34:$A$777,$A427,СВЦЭМ!$B$33:$B$776,V$401)+'СЕТ СН'!$F$13</f>
        <v>0</v>
      </c>
      <c r="W427" s="36">
        <f>SUMIFS(СВЦЭМ!$L$34:$L$777,СВЦЭМ!$A$34:$A$777,$A427,СВЦЭМ!$B$33:$B$776,W$401)+'СЕТ СН'!$F$13</f>
        <v>0</v>
      </c>
      <c r="X427" s="36">
        <f>SUMIFS(СВЦЭМ!$L$34:$L$777,СВЦЭМ!$A$34:$A$777,$A427,СВЦЭМ!$B$33:$B$776,X$401)+'СЕТ СН'!$F$13</f>
        <v>0</v>
      </c>
      <c r="Y427" s="36">
        <f>SUMIFS(СВЦЭМ!$L$34:$L$777,СВЦЭМ!$A$34:$A$777,$A427,СВЦЭМ!$B$33:$B$776,Y$401)+'СЕТ СН'!$F$13</f>
        <v>0</v>
      </c>
    </row>
    <row r="428" spans="1:25" ht="15.75" hidden="1" x14ac:dyDescent="0.2">
      <c r="A428" s="35">
        <f t="shared" si="11"/>
        <v>43551</v>
      </c>
      <c r="B428" s="36">
        <f>SUMIFS(СВЦЭМ!$L$34:$L$777,СВЦЭМ!$A$34:$A$777,$A428,СВЦЭМ!$B$33:$B$776,B$401)+'СЕТ СН'!$F$13</f>
        <v>0</v>
      </c>
      <c r="C428" s="36">
        <f>SUMIFS(СВЦЭМ!$L$34:$L$777,СВЦЭМ!$A$34:$A$777,$A428,СВЦЭМ!$B$33:$B$776,C$401)+'СЕТ СН'!$F$13</f>
        <v>0</v>
      </c>
      <c r="D428" s="36">
        <f>SUMIFS(СВЦЭМ!$L$34:$L$777,СВЦЭМ!$A$34:$A$777,$A428,СВЦЭМ!$B$33:$B$776,D$401)+'СЕТ СН'!$F$13</f>
        <v>0</v>
      </c>
      <c r="E428" s="36">
        <f>SUMIFS(СВЦЭМ!$L$34:$L$777,СВЦЭМ!$A$34:$A$777,$A428,СВЦЭМ!$B$33:$B$776,E$401)+'СЕТ СН'!$F$13</f>
        <v>0</v>
      </c>
      <c r="F428" s="36">
        <f>SUMIFS(СВЦЭМ!$L$34:$L$777,СВЦЭМ!$A$34:$A$777,$A428,СВЦЭМ!$B$33:$B$776,F$401)+'СЕТ СН'!$F$13</f>
        <v>0</v>
      </c>
      <c r="G428" s="36">
        <f>SUMIFS(СВЦЭМ!$L$34:$L$777,СВЦЭМ!$A$34:$A$777,$A428,СВЦЭМ!$B$33:$B$776,G$401)+'СЕТ СН'!$F$13</f>
        <v>0</v>
      </c>
      <c r="H428" s="36">
        <f>SUMIFS(СВЦЭМ!$L$34:$L$777,СВЦЭМ!$A$34:$A$777,$A428,СВЦЭМ!$B$33:$B$776,H$401)+'СЕТ СН'!$F$13</f>
        <v>0</v>
      </c>
      <c r="I428" s="36">
        <f>SUMIFS(СВЦЭМ!$L$34:$L$777,СВЦЭМ!$A$34:$A$777,$A428,СВЦЭМ!$B$33:$B$776,I$401)+'СЕТ СН'!$F$13</f>
        <v>0</v>
      </c>
      <c r="J428" s="36">
        <f>SUMIFS(СВЦЭМ!$L$34:$L$777,СВЦЭМ!$A$34:$A$777,$A428,СВЦЭМ!$B$33:$B$776,J$401)+'СЕТ СН'!$F$13</f>
        <v>0</v>
      </c>
      <c r="K428" s="36">
        <f>SUMIFS(СВЦЭМ!$L$34:$L$777,СВЦЭМ!$A$34:$A$777,$A428,СВЦЭМ!$B$33:$B$776,K$401)+'СЕТ СН'!$F$13</f>
        <v>0</v>
      </c>
      <c r="L428" s="36">
        <f>SUMIFS(СВЦЭМ!$L$34:$L$777,СВЦЭМ!$A$34:$A$777,$A428,СВЦЭМ!$B$33:$B$776,L$401)+'СЕТ СН'!$F$13</f>
        <v>0</v>
      </c>
      <c r="M428" s="36">
        <f>SUMIFS(СВЦЭМ!$L$34:$L$777,СВЦЭМ!$A$34:$A$777,$A428,СВЦЭМ!$B$33:$B$776,M$401)+'СЕТ СН'!$F$13</f>
        <v>0</v>
      </c>
      <c r="N428" s="36">
        <f>SUMIFS(СВЦЭМ!$L$34:$L$777,СВЦЭМ!$A$34:$A$777,$A428,СВЦЭМ!$B$33:$B$776,N$401)+'СЕТ СН'!$F$13</f>
        <v>0</v>
      </c>
      <c r="O428" s="36">
        <f>SUMIFS(СВЦЭМ!$L$34:$L$777,СВЦЭМ!$A$34:$A$777,$A428,СВЦЭМ!$B$33:$B$776,O$401)+'СЕТ СН'!$F$13</f>
        <v>0</v>
      </c>
      <c r="P428" s="36">
        <f>SUMIFS(СВЦЭМ!$L$34:$L$777,СВЦЭМ!$A$34:$A$777,$A428,СВЦЭМ!$B$33:$B$776,P$401)+'СЕТ СН'!$F$13</f>
        <v>0</v>
      </c>
      <c r="Q428" s="36">
        <f>SUMIFS(СВЦЭМ!$L$34:$L$777,СВЦЭМ!$A$34:$A$777,$A428,СВЦЭМ!$B$33:$B$776,Q$401)+'СЕТ СН'!$F$13</f>
        <v>0</v>
      </c>
      <c r="R428" s="36">
        <f>SUMIFS(СВЦЭМ!$L$34:$L$777,СВЦЭМ!$A$34:$A$777,$A428,СВЦЭМ!$B$33:$B$776,R$401)+'СЕТ СН'!$F$13</f>
        <v>0</v>
      </c>
      <c r="S428" s="36">
        <f>SUMIFS(СВЦЭМ!$L$34:$L$777,СВЦЭМ!$A$34:$A$777,$A428,СВЦЭМ!$B$33:$B$776,S$401)+'СЕТ СН'!$F$13</f>
        <v>0</v>
      </c>
      <c r="T428" s="36">
        <f>SUMIFS(СВЦЭМ!$L$34:$L$777,СВЦЭМ!$A$34:$A$777,$A428,СВЦЭМ!$B$33:$B$776,T$401)+'СЕТ СН'!$F$13</f>
        <v>0</v>
      </c>
      <c r="U428" s="36">
        <f>SUMIFS(СВЦЭМ!$L$34:$L$777,СВЦЭМ!$A$34:$A$777,$A428,СВЦЭМ!$B$33:$B$776,U$401)+'СЕТ СН'!$F$13</f>
        <v>0</v>
      </c>
      <c r="V428" s="36">
        <f>SUMIFS(СВЦЭМ!$L$34:$L$777,СВЦЭМ!$A$34:$A$777,$A428,СВЦЭМ!$B$33:$B$776,V$401)+'СЕТ СН'!$F$13</f>
        <v>0</v>
      </c>
      <c r="W428" s="36">
        <f>SUMIFS(СВЦЭМ!$L$34:$L$777,СВЦЭМ!$A$34:$A$777,$A428,СВЦЭМ!$B$33:$B$776,W$401)+'СЕТ СН'!$F$13</f>
        <v>0</v>
      </c>
      <c r="X428" s="36">
        <f>SUMIFS(СВЦЭМ!$L$34:$L$777,СВЦЭМ!$A$34:$A$777,$A428,СВЦЭМ!$B$33:$B$776,X$401)+'СЕТ СН'!$F$13</f>
        <v>0</v>
      </c>
      <c r="Y428" s="36">
        <f>SUMIFS(СВЦЭМ!$L$34:$L$777,СВЦЭМ!$A$34:$A$777,$A428,СВЦЭМ!$B$33:$B$776,Y$401)+'СЕТ СН'!$F$13</f>
        <v>0</v>
      </c>
    </row>
    <row r="429" spans="1:25" ht="15.75" hidden="1" x14ac:dyDescent="0.2">
      <c r="A429" s="35">
        <f t="shared" si="11"/>
        <v>43552</v>
      </c>
      <c r="B429" s="36">
        <f>SUMIFS(СВЦЭМ!$L$34:$L$777,СВЦЭМ!$A$34:$A$777,$A429,СВЦЭМ!$B$33:$B$776,B$401)+'СЕТ СН'!$F$13</f>
        <v>0</v>
      </c>
      <c r="C429" s="36">
        <f>SUMIFS(СВЦЭМ!$L$34:$L$777,СВЦЭМ!$A$34:$A$777,$A429,СВЦЭМ!$B$33:$B$776,C$401)+'СЕТ СН'!$F$13</f>
        <v>0</v>
      </c>
      <c r="D429" s="36">
        <f>SUMIFS(СВЦЭМ!$L$34:$L$777,СВЦЭМ!$A$34:$A$777,$A429,СВЦЭМ!$B$33:$B$776,D$401)+'СЕТ СН'!$F$13</f>
        <v>0</v>
      </c>
      <c r="E429" s="36">
        <f>SUMIFS(СВЦЭМ!$L$34:$L$777,СВЦЭМ!$A$34:$A$777,$A429,СВЦЭМ!$B$33:$B$776,E$401)+'СЕТ СН'!$F$13</f>
        <v>0</v>
      </c>
      <c r="F429" s="36">
        <f>SUMIFS(СВЦЭМ!$L$34:$L$777,СВЦЭМ!$A$34:$A$777,$A429,СВЦЭМ!$B$33:$B$776,F$401)+'СЕТ СН'!$F$13</f>
        <v>0</v>
      </c>
      <c r="G429" s="36">
        <f>SUMIFS(СВЦЭМ!$L$34:$L$777,СВЦЭМ!$A$34:$A$777,$A429,СВЦЭМ!$B$33:$B$776,G$401)+'СЕТ СН'!$F$13</f>
        <v>0</v>
      </c>
      <c r="H429" s="36">
        <f>SUMIFS(СВЦЭМ!$L$34:$L$777,СВЦЭМ!$A$34:$A$777,$A429,СВЦЭМ!$B$33:$B$776,H$401)+'СЕТ СН'!$F$13</f>
        <v>0</v>
      </c>
      <c r="I429" s="36">
        <f>SUMIFS(СВЦЭМ!$L$34:$L$777,СВЦЭМ!$A$34:$A$777,$A429,СВЦЭМ!$B$33:$B$776,I$401)+'СЕТ СН'!$F$13</f>
        <v>0</v>
      </c>
      <c r="J429" s="36">
        <f>SUMIFS(СВЦЭМ!$L$34:$L$777,СВЦЭМ!$A$34:$A$777,$A429,СВЦЭМ!$B$33:$B$776,J$401)+'СЕТ СН'!$F$13</f>
        <v>0</v>
      </c>
      <c r="K429" s="36">
        <f>SUMIFS(СВЦЭМ!$L$34:$L$777,СВЦЭМ!$A$34:$A$777,$A429,СВЦЭМ!$B$33:$B$776,K$401)+'СЕТ СН'!$F$13</f>
        <v>0</v>
      </c>
      <c r="L429" s="36">
        <f>SUMIFS(СВЦЭМ!$L$34:$L$777,СВЦЭМ!$A$34:$A$777,$A429,СВЦЭМ!$B$33:$B$776,L$401)+'СЕТ СН'!$F$13</f>
        <v>0</v>
      </c>
      <c r="M429" s="36">
        <f>SUMIFS(СВЦЭМ!$L$34:$L$777,СВЦЭМ!$A$34:$A$777,$A429,СВЦЭМ!$B$33:$B$776,M$401)+'СЕТ СН'!$F$13</f>
        <v>0</v>
      </c>
      <c r="N429" s="36">
        <f>SUMIFS(СВЦЭМ!$L$34:$L$777,СВЦЭМ!$A$34:$A$777,$A429,СВЦЭМ!$B$33:$B$776,N$401)+'СЕТ СН'!$F$13</f>
        <v>0</v>
      </c>
      <c r="O429" s="36">
        <f>SUMIFS(СВЦЭМ!$L$34:$L$777,СВЦЭМ!$A$34:$A$777,$A429,СВЦЭМ!$B$33:$B$776,O$401)+'СЕТ СН'!$F$13</f>
        <v>0</v>
      </c>
      <c r="P429" s="36">
        <f>SUMIFS(СВЦЭМ!$L$34:$L$777,СВЦЭМ!$A$34:$A$777,$A429,СВЦЭМ!$B$33:$B$776,P$401)+'СЕТ СН'!$F$13</f>
        <v>0</v>
      </c>
      <c r="Q429" s="36">
        <f>SUMIFS(СВЦЭМ!$L$34:$L$777,СВЦЭМ!$A$34:$A$777,$A429,СВЦЭМ!$B$33:$B$776,Q$401)+'СЕТ СН'!$F$13</f>
        <v>0</v>
      </c>
      <c r="R429" s="36">
        <f>SUMIFS(СВЦЭМ!$L$34:$L$777,СВЦЭМ!$A$34:$A$777,$A429,СВЦЭМ!$B$33:$B$776,R$401)+'СЕТ СН'!$F$13</f>
        <v>0</v>
      </c>
      <c r="S429" s="36">
        <f>SUMIFS(СВЦЭМ!$L$34:$L$777,СВЦЭМ!$A$34:$A$777,$A429,СВЦЭМ!$B$33:$B$776,S$401)+'СЕТ СН'!$F$13</f>
        <v>0</v>
      </c>
      <c r="T429" s="36">
        <f>SUMIFS(СВЦЭМ!$L$34:$L$777,СВЦЭМ!$A$34:$A$777,$A429,СВЦЭМ!$B$33:$B$776,T$401)+'СЕТ СН'!$F$13</f>
        <v>0</v>
      </c>
      <c r="U429" s="36">
        <f>SUMIFS(СВЦЭМ!$L$34:$L$777,СВЦЭМ!$A$34:$A$777,$A429,СВЦЭМ!$B$33:$B$776,U$401)+'СЕТ СН'!$F$13</f>
        <v>0</v>
      </c>
      <c r="V429" s="36">
        <f>SUMIFS(СВЦЭМ!$L$34:$L$777,СВЦЭМ!$A$34:$A$777,$A429,СВЦЭМ!$B$33:$B$776,V$401)+'СЕТ СН'!$F$13</f>
        <v>0</v>
      </c>
      <c r="W429" s="36">
        <f>SUMIFS(СВЦЭМ!$L$34:$L$777,СВЦЭМ!$A$34:$A$777,$A429,СВЦЭМ!$B$33:$B$776,W$401)+'СЕТ СН'!$F$13</f>
        <v>0</v>
      </c>
      <c r="X429" s="36">
        <f>SUMIFS(СВЦЭМ!$L$34:$L$777,СВЦЭМ!$A$34:$A$777,$A429,СВЦЭМ!$B$33:$B$776,X$401)+'СЕТ СН'!$F$13</f>
        <v>0</v>
      </c>
      <c r="Y429" s="36">
        <f>SUMIFS(СВЦЭМ!$L$34:$L$777,СВЦЭМ!$A$34:$A$777,$A429,СВЦЭМ!$B$33:$B$776,Y$401)+'СЕТ СН'!$F$13</f>
        <v>0</v>
      </c>
    </row>
    <row r="430" spans="1:25" ht="15.75" hidden="1" x14ac:dyDescent="0.2">
      <c r="A430" s="35">
        <f t="shared" si="11"/>
        <v>43553</v>
      </c>
      <c r="B430" s="36">
        <f>SUMIFS(СВЦЭМ!$L$34:$L$777,СВЦЭМ!$A$34:$A$777,$A430,СВЦЭМ!$B$33:$B$776,B$401)+'СЕТ СН'!$F$13</f>
        <v>0</v>
      </c>
      <c r="C430" s="36">
        <f>SUMIFS(СВЦЭМ!$L$34:$L$777,СВЦЭМ!$A$34:$A$777,$A430,СВЦЭМ!$B$33:$B$776,C$401)+'СЕТ СН'!$F$13</f>
        <v>0</v>
      </c>
      <c r="D430" s="36">
        <f>SUMIFS(СВЦЭМ!$L$34:$L$777,СВЦЭМ!$A$34:$A$777,$A430,СВЦЭМ!$B$33:$B$776,D$401)+'СЕТ СН'!$F$13</f>
        <v>0</v>
      </c>
      <c r="E430" s="36">
        <f>SUMIFS(СВЦЭМ!$L$34:$L$777,СВЦЭМ!$A$34:$A$777,$A430,СВЦЭМ!$B$33:$B$776,E$401)+'СЕТ СН'!$F$13</f>
        <v>0</v>
      </c>
      <c r="F430" s="36">
        <f>SUMIFS(СВЦЭМ!$L$34:$L$777,СВЦЭМ!$A$34:$A$777,$A430,СВЦЭМ!$B$33:$B$776,F$401)+'СЕТ СН'!$F$13</f>
        <v>0</v>
      </c>
      <c r="G430" s="36">
        <f>SUMIFS(СВЦЭМ!$L$34:$L$777,СВЦЭМ!$A$34:$A$777,$A430,СВЦЭМ!$B$33:$B$776,G$401)+'СЕТ СН'!$F$13</f>
        <v>0</v>
      </c>
      <c r="H430" s="36">
        <f>SUMIFS(СВЦЭМ!$L$34:$L$777,СВЦЭМ!$A$34:$A$777,$A430,СВЦЭМ!$B$33:$B$776,H$401)+'СЕТ СН'!$F$13</f>
        <v>0</v>
      </c>
      <c r="I430" s="36">
        <f>SUMIFS(СВЦЭМ!$L$34:$L$777,СВЦЭМ!$A$34:$A$777,$A430,СВЦЭМ!$B$33:$B$776,I$401)+'СЕТ СН'!$F$13</f>
        <v>0</v>
      </c>
      <c r="J430" s="36">
        <f>SUMIFS(СВЦЭМ!$L$34:$L$777,СВЦЭМ!$A$34:$A$777,$A430,СВЦЭМ!$B$33:$B$776,J$401)+'СЕТ СН'!$F$13</f>
        <v>0</v>
      </c>
      <c r="K430" s="36">
        <f>SUMIFS(СВЦЭМ!$L$34:$L$777,СВЦЭМ!$A$34:$A$777,$A430,СВЦЭМ!$B$33:$B$776,K$401)+'СЕТ СН'!$F$13</f>
        <v>0</v>
      </c>
      <c r="L430" s="36">
        <f>SUMIFS(СВЦЭМ!$L$34:$L$777,СВЦЭМ!$A$34:$A$777,$A430,СВЦЭМ!$B$33:$B$776,L$401)+'СЕТ СН'!$F$13</f>
        <v>0</v>
      </c>
      <c r="M430" s="36">
        <f>SUMIFS(СВЦЭМ!$L$34:$L$777,СВЦЭМ!$A$34:$A$777,$A430,СВЦЭМ!$B$33:$B$776,M$401)+'СЕТ СН'!$F$13</f>
        <v>0</v>
      </c>
      <c r="N430" s="36">
        <f>SUMIFS(СВЦЭМ!$L$34:$L$777,СВЦЭМ!$A$34:$A$777,$A430,СВЦЭМ!$B$33:$B$776,N$401)+'СЕТ СН'!$F$13</f>
        <v>0</v>
      </c>
      <c r="O430" s="36">
        <f>SUMIFS(СВЦЭМ!$L$34:$L$777,СВЦЭМ!$A$34:$A$777,$A430,СВЦЭМ!$B$33:$B$776,O$401)+'СЕТ СН'!$F$13</f>
        <v>0</v>
      </c>
      <c r="P430" s="36">
        <f>SUMIFS(СВЦЭМ!$L$34:$L$777,СВЦЭМ!$A$34:$A$777,$A430,СВЦЭМ!$B$33:$B$776,P$401)+'СЕТ СН'!$F$13</f>
        <v>0</v>
      </c>
      <c r="Q430" s="36">
        <f>SUMIFS(СВЦЭМ!$L$34:$L$777,СВЦЭМ!$A$34:$A$777,$A430,СВЦЭМ!$B$33:$B$776,Q$401)+'СЕТ СН'!$F$13</f>
        <v>0</v>
      </c>
      <c r="R430" s="36">
        <f>SUMIFS(СВЦЭМ!$L$34:$L$777,СВЦЭМ!$A$34:$A$777,$A430,СВЦЭМ!$B$33:$B$776,R$401)+'СЕТ СН'!$F$13</f>
        <v>0</v>
      </c>
      <c r="S430" s="36">
        <f>SUMIFS(СВЦЭМ!$L$34:$L$777,СВЦЭМ!$A$34:$A$777,$A430,СВЦЭМ!$B$33:$B$776,S$401)+'СЕТ СН'!$F$13</f>
        <v>0</v>
      </c>
      <c r="T430" s="36">
        <f>SUMIFS(СВЦЭМ!$L$34:$L$777,СВЦЭМ!$A$34:$A$777,$A430,СВЦЭМ!$B$33:$B$776,T$401)+'СЕТ СН'!$F$13</f>
        <v>0</v>
      </c>
      <c r="U430" s="36">
        <f>SUMIFS(СВЦЭМ!$L$34:$L$777,СВЦЭМ!$A$34:$A$777,$A430,СВЦЭМ!$B$33:$B$776,U$401)+'СЕТ СН'!$F$13</f>
        <v>0</v>
      </c>
      <c r="V430" s="36">
        <f>SUMIFS(СВЦЭМ!$L$34:$L$777,СВЦЭМ!$A$34:$A$777,$A430,СВЦЭМ!$B$33:$B$776,V$401)+'СЕТ СН'!$F$13</f>
        <v>0</v>
      </c>
      <c r="W430" s="36">
        <f>SUMIFS(СВЦЭМ!$L$34:$L$777,СВЦЭМ!$A$34:$A$777,$A430,СВЦЭМ!$B$33:$B$776,W$401)+'СЕТ СН'!$F$13</f>
        <v>0</v>
      </c>
      <c r="X430" s="36">
        <f>SUMIFS(СВЦЭМ!$L$34:$L$777,СВЦЭМ!$A$34:$A$777,$A430,СВЦЭМ!$B$33:$B$776,X$401)+'СЕТ СН'!$F$13</f>
        <v>0</v>
      </c>
      <c r="Y430" s="36">
        <f>SUMIFS(СВЦЭМ!$L$34:$L$777,СВЦЭМ!$A$34:$A$777,$A430,СВЦЭМ!$B$33:$B$776,Y$401)+'СЕТ СН'!$F$13</f>
        <v>0</v>
      </c>
    </row>
    <row r="431" spans="1:25" ht="15.75" hidden="1" x14ac:dyDescent="0.2">
      <c r="A431" s="35">
        <f t="shared" si="11"/>
        <v>43554</v>
      </c>
      <c r="B431" s="36">
        <f>SUMIFS(СВЦЭМ!$L$34:$L$777,СВЦЭМ!$A$34:$A$777,$A431,СВЦЭМ!$B$33:$B$776,B$401)+'СЕТ СН'!$F$13</f>
        <v>0</v>
      </c>
      <c r="C431" s="36">
        <f>SUMIFS(СВЦЭМ!$L$34:$L$777,СВЦЭМ!$A$34:$A$777,$A431,СВЦЭМ!$B$33:$B$776,C$401)+'СЕТ СН'!$F$13</f>
        <v>0</v>
      </c>
      <c r="D431" s="36">
        <f>SUMIFS(СВЦЭМ!$L$34:$L$777,СВЦЭМ!$A$34:$A$777,$A431,СВЦЭМ!$B$33:$B$776,D$401)+'СЕТ СН'!$F$13</f>
        <v>0</v>
      </c>
      <c r="E431" s="36">
        <f>SUMIFS(СВЦЭМ!$L$34:$L$777,СВЦЭМ!$A$34:$A$777,$A431,СВЦЭМ!$B$33:$B$776,E$401)+'СЕТ СН'!$F$13</f>
        <v>0</v>
      </c>
      <c r="F431" s="36">
        <f>SUMIFS(СВЦЭМ!$L$34:$L$777,СВЦЭМ!$A$34:$A$777,$A431,СВЦЭМ!$B$33:$B$776,F$401)+'СЕТ СН'!$F$13</f>
        <v>0</v>
      </c>
      <c r="G431" s="36">
        <f>SUMIFS(СВЦЭМ!$L$34:$L$777,СВЦЭМ!$A$34:$A$777,$A431,СВЦЭМ!$B$33:$B$776,G$401)+'СЕТ СН'!$F$13</f>
        <v>0</v>
      </c>
      <c r="H431" s="36">
        <f>SUMIFS(СВЦЭМ!$L$34:$L$777,СВЦЭМ!$A$34:$A$777,$A431,СВЦЭМ!$B$33:$B$776,H$401)+'СЕТ СН'!$F$13</f>
        <v>0</v>
      </c>
      <c r="I431" s="36">
        <f>SUMIFS(СВЦЭМ!$L$34:$L$777,СВЦЭМ!$A$34:$A$777,$A431,СВЦЭМ!$B$33:$B$776,I$401)+'СЕТ СН'!$F$13</f>
        <v>0</v>
      </c>
      <c r="J431" s="36">
        <f>SUMIFS(СВЦЭМ!$L$34:$L$777,СВЦЭМ!$A$34:$A$777,$A431,СВЦЭМ!$B$33:$B$776,J$401)+'СЕТ СН'!$F$13</f>
        <v>0</v>
      </c>
      <c r="K431" s="36">
        <f>SUMIFS(СВЦЭМ!$L$34:$L$777,СВЦЭМ!$A$34:$A$777,$A431,СВЦЭМ!$B$33:$B$776,K$401)+'СЕТ СН'!$F$13</f>
        <v>0</v>
      </c>
      <c r="L431" s="36">
        <f>SUMIFS(СВЦЭМ!$L$34:$L$777,СВЦЭМ!$A$34:$A$777,$A431,СВЦЭМ!$B$33:$B$776,L$401)+'СЕТ СН'!$F$13</f>
        <v>0</v>
      </c>
      <c r="M431" s="36">
        <f>SUMIFS(СВЦЭМ!$L$34:$L$777,СВЦЭМ!$A$34:$A$777,$A431,СВЦЭМ!$B$33:$B$776,M$401)+'СЕТ СН'!$F$13</f>
        <v>0</v>
      </c>
      <c r="N431" s="36">
        <f>SUMIFS(СВЦЭМ!$L$34:$L$777,СВЦЭМ!$A$34:$A$777,$A431,СВЦЭМ!$B$33:$B$776,N$401)+'СЕТ СН'!$F$13</f>
        <v>0</v>
      </c>
      <c r="O431" s="36">
        <f>SUMIFS(СВЦЭМ!$L$34:$L$777,СВЦЭМ!$A$34:$A$777,$A431,СВЦЭМ!$B$33:$B$776,O$401)+'СЕТ СН'!$F$13</f>
        <v>0</v>
      </c>
      <c r="P431" s="36">
        <f>SUMIFS(СВЦЭМ!$L$34:$L$777,СВЦЭМ!$A$34:$A$777,$A431,СВЦЭМ!$B$33:$B$776,P$401)+'СЕТ СН'!$F$13</f>
        <v>0</v>
      </c>
      <c r="Q431" s="36">
        <f>SUMIFS(СВЦЭМ!$L$34:$L$777,СВЦЭМ!$A$34:$A$777,$A431,СВЦЭМ!$B$33:$B$776,Q$401)+'СЕТ СН'!$F$13</f>
        <v>0</v>
      </c>
      <c r="R431" s="36">
        <f>SUMIFS(СВЦЭМ!$L$34:$L$777,СВЦЭМ!$A$34:$A$777,$A431,СВЦЭМ!$B$33:$B$776,R$401)+'СЕТ СН'!$F$13</f>
        <v>0</v>
      </c>
      <c r="S431" s="36">
        <f>SUMIFS(СВЦЭМ!$L$34:$L$777,СВЦЭМ!$A$34:$A$777,$A431,СВЦЭМ!$B$33:$B$776,S$401)+'СЕТ СН'!$F$13</f>
        <v>0</v>
      </c>
      <c r="T431" s="36">
        <f>SUMIFS(СВЦЭМ!$L$34:$L$777,СВЦЭМ!$A$34:$A$777,$A431,СВЦЭМ!$B$33:$B$776,T$401)+'СЕТ СН'!$F$13</f>
        <v>0</v>
      </c>
      <c r="U431" s="36">
        <f>SUMIFS(СВЦЭМ!$L$34:$L$777,СВЦЭМ!$A$34:$A$777,$A431,СВЦЭМ!$B$33:$B$776,U$401)+'СЕТ СН'!$F$13</f>
        <v>0</v>
      </c>
      <c r="V431" s="36">
        <f>SUMIFS(СВЦЭМ!$L$34:$L$777,СВЦЭМ!$A$34:$A$777,$A431,СВЦЭМ!$B$33:$B$776,V$401)+'СЕТ СН'!$F$13</f>
        <v>0</v>
      </c>
      <c r="W431" s="36">
        <f>SUMIFS(СВЦЭМ!$L$34:$L$777,СВЦЭМ!$A$34:$A$777,$A431,СВЦЭМ!$B$33:$B$776,W$401)+'СЕТ СН'!$F$13</f>
        <v>0</v>
      </c>
      <c r="X431" s="36">
        <f>SUMIFS(СВЦЭМ!$L$34:$L$777,СВЦЭМ!$A$34:$A$777,$A431,СВЦЭМ!$B$33:$B$776,X$401)+'СЕТ СН'!$F$13</f>
        <v>0</v>
      </c>
      <c r="Y431" s="36">
        <f>SUMIFS(СВЦЭМ!$L$34:$L$777,СВЦЭМ!$A$34:$A$777,$A431,СВЦЭМ!$B$33:$B$776,Y$401)+'СЕТ СН'!$F$13</f>
        <v>0</v>
      </c>
    </row>
    <row r="432" spans="1:25" ht="15.75" hidden="1" x14ac:dyDescent="0.2">
      <c r="A432" s="35">
        <f t="shared" si="11"/>
        <v>43555</v>
      </c>
      <c r="B432" s="36">
        <f>SUMIFS(СВЦЭМ!$L$34:$L$777,СВЦЭМ!$A$34:$A$777,$A432,СВЦЭМ!$B$33:$B$776,B$401)+'СЕТ СН'!$F$13</f>
        <v>0</v>
      </c>
      <c r="C432" s="36">
        <f>SUMIFS(СВЦЭМ!$L$34:$L$777,СВЦЭМ!$A$34:$A$777,$A432,СВЦЭМ!$B$33:$B$776,C$401)+'СЕТ СН'!$F$13</f>
        <v>0</v>
      </c>
      <c r="D432" s="36">
        <f>SUMIFS(СВЦЭМ!$L$34:$L$777,СВЦЭМ!$A$34:$A$777,$A432,СВЦЭМ!$B$33:$B$776,D$401)+'СЕТ СН'!$F$13</f>
        <v>0</v>
      </c>
      <c r="E432" s="36">
        <f>SUMIFS(СВЦЭМ!$L$34:$L$777,СВЦЭМ!$A$34:$A$777,$A432,СВЦЭМ!$B$33:$B$776,E$401)+'СЕТ СН'!$F$13</f>
        <v>0</v>
      </c>
      <c r="F432" s="36">
        <f>SUMIFS(СВЦЭМ!$L$34:$L$777,СВЦЭМ!$A$34:$A$777,$A432,СВЦЭМ!$B$33:$B$776,F$401)+'СЕТ СН'!$F$13</f>
        <v>0</v>
      </c>
      <c r="G432" s="36">
        <f>SUMIFS(СВЦЭМ!$L$34:$L$777,СВЦЭМ!$A$34:$A$777,$A432,СВЦЭМ!$B$33:$B$776,G$401)+'СЕТ СН'!$F$13</f>
        <v>0</v>
      </c>
      <c r="H432" s="36">
        <f>SUMIFS(СВЦЭМ!$L$34:$L$777,СВЦЭМ!$A$34:$A$777,$A432,СВЦЭМ!$B$33:$B$776,H$401)+'СЕТ СН'!$F$13</f>
        <v>0</v>
      </c>
      <c r="I432" s="36">
        <f>SUMIFS(СВЦЭМ!$L$34:$L$777,СВЦЭМ!$A$34:$A$777,$A432,СВЦЭМ!$B$33:$B$776,I$401)+'СЕТ СН'!$F$13</f>
        <v>0</v>
      </c>
      <c r="J432" s="36">
        <f>SUMIFS(СВЦЭМ!$L$34:$L$777,СВЦЭМ!$A$34:$A$777,$A432,СВЦЭМ!$B$33:$B$776,J$401)+'СЕТ СН'!$F$13</f>
        <v>0</v>
      </c>
      <c r="K432" s="36">
        <f>SUMIFS(СВЦЭМ!$L$34:$L$777,СВЦЭМ!$A$34:$A$777,$A432,СВЦЭМ!$B$33:$B$776,K$401)+'СЕТ СН'!$F$13</f>
        <v>0</v>
      </c>
      <c r="L432" s="36">
        <f>SUMIFS(СВЦЭМ!$L$34:$L$777,СВЦЭМ!$A$34:$A$777,$A432,СВЦЭМ!$B$33:$B$776,L$401)+'СЕТ СН'!$F$13</f>
        <v>0</v>
      </c>
      <c r="M432" s="36">
        <f>SUMIFS(СВЦЭМ!$L$34:$L$777,СВЦЭМ!$A$34:$A$777,$A432,СВЦЭМ!$B$33:$B$776,M$401)+'СЕТ СН'!$F$13</f>
        <v>0</v>
      </c>
      <c r="N432" s="36">
        <f>SUMIFS(СВЦЭМ!$L$34:$L$777,СВЦЭМ!$A$34:$A$777,$A432,СВЦЭМ!$B$33:$B$776,N$401)+'СЕТ СН'!$F$13</f>
        <v>0</v>
      </c>
      <c r="O432" s="36">
        <f>SUMIFS(СВЦЭМ!$L$34:$L$777,СВЦЭМ!$A$34:$A$777,$A432,СВЦЭМ!$B$33:$B$776,O$401)+'СЕТ СН'!$F$13</f>
        <v>0</v>
      </c>
      <c r="P432" s="36">
        <f>SUMIFS(СВЦЭМ!$L$34:$L$777,СВЦЭМ!$A$34:$A$777,$A432,СВЦЭМ!$B$33:$B$776,P$401)+'СЕТ СН'!$F$13</f>
        <v>0</v>
      </c>
      <c r="Q432" s="36">
        <f>SUMIFS(СВЦЭМ!$L$34:$L$777,СВЦЭМ!$A$34:$A$777,$A432,СВЦЭМ!$B$33:$B$776,Q$401)+'СЕТ СН'!$F$13</f>
        <v>0</v>
      </c>
      <c r="R432" s="36">
        <f>SUMIFS(СВЦЭМ!$L$34:$L$777,СВЦЭМ!$A$34:$A$777,$A432,СВЦЭМ!$B$33:$B$776,R$401)+'СЕТ СН'!$F$13</f>
        <v>0</v>
      </c>
      <c r="S432" s="36">
        <f>SUMIFS(СВЦЭМ!$L$34:$L$777,СВЦЭМ!$A$34:$A$777,$A432,СВЦЭМ!$B$33:$B$776,S$401)+'СЕТ СН'!$F$13</f>
        <v>0</v>
      </c>
      <c r="T432" s="36">
        <f>SUMIFS(СВЦЭМ!$L$34:$L$777,СВЦЭМ!$A$34:$A$777,$A432,СВЦЭМ!$B$33:$B$776,T$401)+'СЕТ СН'!$F$13</f>
        <v>0</v>
      </c>
      <c r="U432" s="36">
        <f>SUMIFS(СВЦЭМ!$L$34:$L$777,СВЦЭМ!$A$34:$A$777,$A432,СВЦЭМ!$B$33:$B$776,U$401)+'СЕТ СН'!$F$13</f>
        <v>0</v>
      </c>
      <c r="V432" s="36">
        <f>SUMIFS(СВЦЭМ!$L$34:$L$777,СВЦЭМ!$A$34:$A$777,$A432,СВЦЭМ!$B$33:$B$776,V$401)+'СЕТ СН'!$F$13</f>
        <v>0</v>
      </c>
      <c r="W432" s="36">
        <f>SUMIFS(СВЦЭМ!$L$34:$L$777,СВЦЭМ!$A$34:$A$777,$A432,СВЦЭМ!$B$33:$B$776,W$401)+'СЕТ СН'!$F$13</f>
        <v>0</v>
      </c>
      <c r="X432" s="36">
        <f>SUMIFS(СВЦЭМ!$L$34:$L$777,СВЦЭМ!$A$34:$A$777,$A432,СВЦЭМ!$B$33:$B$776,X$401)+'СЕТ СН'!$F$13</f>
        <v>0</v>
      </c>
      <c r="Y432" s="36">
        <f>SUMIFS(СВЦЭМ!$L$34:$L$777,СВЦЭМ!$A$34:$A$777,$A432,СВЦЭМ!$B$33:$B$776,Y$401)+'СЕТ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0" t="s">
        <v>126</v>
      </c>
      <c r="B435" s="150"/>
      <c r="C435" s="150"/>
      <c r="D435" s="150"/>
      <c r="E435" s="150"/>
      <c r="F435" s="150"/>
      <c r="G435" s="150"/>
      <c r="H435" s="150"/>
      <c r="I435" s="150"/>
      <c r="J435" s="150"/>
      <c r="K435" s="150"/>
      <c r="L435" s="151">
        <f>СВЦЭМ!$D$18+'СЕТ СН'!$F$14</f>
        <v>0</v>
      </c>
      <c r="M435" s="152"/>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19" t="s">
        <v>77</v>
      </c>
      <c r="B437" s="119"/>
      <c r="C437" s="119"/>
      <c r="D437" s="119"/>
      <c r="E437" s="119"/>
      <c r="F437" s="119"/>
      <c r="G437" s="119"/>
      <c r="H437" s="119"/>
      <c r="I437" s="119"/>
      <c r="J437" s="119"/>
      <c r="K437" s="119"/>
      <c r="L437" s="119"/>
      <c r="M437" s="119"/>
      <c r="N437" s="120" t="s">
        <v>29</v>
      </c>
      <c r="O437" s="120"/>
      <c r="P437" s="120"/>
      <c r="Q437" s="120"/>
      <c r="R437" s="120"/>
      <c r="S437" s="120"/>
      <c r="T437" s="120"/>
      <c r="U437" s="120"/>
      <c r="V437" s="47"/>
      <c r="W437" s="47"/>
      <c r="X437" s="47"/>
      <c r="Y437" s="47"/>
    </row>
    <row r="438" spans="1:26" ht="15.75" x14ac:dyDescent="0.25">
      <c r="A438" s="119"/>
      <c r="B438" s="119"/>
      <c r="C438" s="119"/>
      <c r="D438" s="119"/>
      <c r="E438" s="119"/>
      <c r="F438" s="119"/>
      <c r="G438" s="119"/>
      <c r="H438" s="119"/>
      <c r="I438" s="119"/>
      <c r="J438" s="119"/>
      <c r="K438" s="119"/>
      <c r="L438" s="119"/>
      <c r="M438" s="119"/>
      <c r="N438" s="121" t="s">
        <v>0</v>
      </c>
      <c r="O438" s="121"/>
      <c r="P438" s="121" t="s">
        <v>1</v>
      </c>
      <c r="Q438" s="121"/>
      <c r="R438" s="121" t="s">
        <v>2</v>
      </c>
      <c r="S438" s="121"/>
      <c r="T438" s="121" t="s">
        <v>3</v>
      </c>
      <c r="U438" s="121"/>
    </row>
    <row r="439" spans="1:26" ht="15.75" x14ac:dyDescent="0.25">
      <c r="A439" s="119"/>
      <c r="B439" s="119"/>
      <c r="C439" s="119"/>
      <c r="D439" s="119"/>
      <c r="E439" s="119"/>
      <c r="F439" s="119"/>
      <c r="G439" s="119"/>
      <c r="H439" s="119"/>
      <c r="I439" s="119"/>
      <c r="J439" s="119"/>
      <c r="K439" s="119"/>
      <c r="L439" s="119"/>
      <c r="M439" s="119"/>
      <c r="N439" s="122">
        <f>СВЦЭМ!$D$12+'СЕТ СН'!$F$10-'СЕТ СН'!$F$22</f>
        <v>610367.47176312935</v>
      </c>
      <c r="O439" s="123"/>
      <c r="P439" s="122">
        <f>СВЦЭМ!$D$12+'СЕТ СН'!$F$10-'СЕТ СН'!$G$22</f>
        <v>610367.47176312935</v>
      </c>
      <c r="Q439" s="123"/>
      <c r="R439" s="122">
        <f>СВЦЭМ!$D$12+'СЕТ СН'!$F$10-'СЕТ СН'!$H$22</f>
        <v>610367.47176312935</v>
      </c>
      <c r="S439" s="123"/>
      <c r="T439" s="122">
        <f>СВЦЭМ!$D$12+'СЕТ СН'!$F$10-'СЕТ СН'!$I$22</f>
        <v>610367.47176312935</v>
      </c>
      <c r="U439" s="123"/>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A3" sqref="A3:Y3"/>
    </sheetView>
  </sheetViews>
  <sheetFormatPr defaultRowHeight="15" x14ac:dyDescent="0.25"/>
  <cols>
    <col min="1" max="1" width="10.875" style="49" customWidth="1"/>
    <col min="2" max="25" width="10.625" style="49" customWidth="1"/>
    <col min="26" max="26" width="9" style="42"/>
    <col min="27" max="27" width="11.25" style="42" customWidth="1"/>
    <col min="28" max="16384" width="9" style="42"/>
  </cols>
  <sheetData>
    <row r="1" spans="1:27" ht="40.5" customHeight="1" x14ac:dyDescent="0.2">
      <c r="A1" s="13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марте 2019г.</v>
      </c>
      <c r="B1" s="135"/>
      <c r="C1" s="135"/>
      <c r="D1" s="135"/>
      <c r="E1" s="135"/>
      <c r="F1" s="135"/>
      <c r="G1" s="135"/>
      <c r="H1" s="135"/>
      <c r="I1" s="135"/>
      <c r="J1" s="135"/>
      <c r="K1" s="135"/>
      <c r="L1" s="135"/>
      <c r="M1" s="135"/>
      <c r="N1" s="135"/>
      <c r="O1" s="135"/>
      <c r="P1" s="135"/>
      <c r="Q1" s="135"/>
      <c r="R1" s="135"/>
      <c r="S1" s="135"/>
      <c r="T1" s="135"/>
      <c r="U1" s="135"/>
      <c r="V1" s="135"/>
      <c r="W1" s="135"/>
      <c r="X1" s="135"/>
      <c r="Y1" s="135"/>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36" t="s">
        <v>42</v>
      </c>
      <c r="B3" s="136"/>
      <c r="C3" s="136"/>
      <c r="D3" s="136"/>
      <c r="E3" s="136"/>
      <c r="F3" s="136"/>
      <c r="G3" s="136"/>
      <c r="H3" s="136"/>
      <c r="I3" s="136"/>
      <c r="J3" s="136"/>
      <c r="K3" s="136"/>
      <c r="L3" s="136"/>
      <c r="M3" s="136"/>
      <c r="N3" s="136"/>
      <c r="O3" s="136"/>
      <c r="P3" s="136"/>
      <c r="Q3" s="136"/>
      <c r="R3" s="136"/>
      <c r="S3" s="136"/>
      <c r="T3" s="136"/>
      <c r="U3" s="136"/>
      <c r="V3" s="136"/>
      <c r="W3" s="136"/>
      <c r="X3" s="136"/>
      <c r="Y3" s="136"/>
    </row>
    <row r="4" spans="1:27" ht="32.25" customHeight="1" x14ac:dyDescent="0.2">
      <c r="A4" s="136" t="s">
        <v>84</v>
      </c>
      <c r="B4" s="136"/>
      <c r="C4" s="136"/>
      <c r="D4" s="136"/>
      <c r="E4" s="136"/>
      <c r="F4" s="136"/>
      <c r="G4" s="136"/>
      <c r="H4" s="136"/>
      <c r="I4" s="136"/>
      <c r="J4" s="136"/>
      <c r="K4" s="136"/>
      <c r="L4" s="136"/>
      <c r="M4" s="136"/>
      <c r="N4" s="136"/>
      <c r="O4" s="136"/>
      <c r="P4" s="136"/>
      <c r="Q4" s="136"/>
      <c r="R4" s="136"/>
      <c r="S4" s="136"/>
      <c r="T4" s="136"/>
      <c r="U4" s="136"/>
      <c r="V4" s="136"/>
      <c r="W4" s="136"/>
      <c r="X4" s="136"/>
      <c r="Y4" s="13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0" t="s">
        <v>7</v>
      </c>
      <c r="B9" s="124" t="s">
        <v>72</v>
      </c>
      <c r="C9" s="125"/>
      <c r="D9" s="125"/>
      <c r="E9" s="125"/>
      <c r="F9" s="125"/>
      <c r="G9" s="125"/>
      <c r="H9" s="125"/>
      <c r="I9" s="125"/>
      <c r="J9" s="125"/>
      <c r="K9" s="125"/>
      <c r="L9" s="125"/>
      <c r="M9" s="125"/>
      <c r="N9" s="125"/>
      <c r="O9" s="125"/>
      <c r="P9" s="125"/>
      <c r="Q9" s="125"/>
      <c r="R9" s="125"/>
      <c r="S9" s="125"/>
      <c r="T9" s="125"/>
      <c r="U9" s="125"/>
      <c r="V9" s="125"/>
      <c r="W9" s="125"/>
      <c r="X9" s="125"/>
      <c r="Y9" s="126"/>
    </row>
    <row r="10" spans="1:27" ht="12.75" customHeight="1" x14ac:dyDescent="0.2">
      <c r="A10" s="131"/>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9"/>
    </row>
    <row r="11" spans="1:27" ht="12.75" customHeight="1" x14ac:dyDescent="0.2">
      <c r="A11" s="132"/>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01.03.2019</v>
      </c>
      <c r="B12" s="36">
        <f>SUMIFS(СВЦЭМ!$D$33:$D$776,СВЦЭМ!$A$33:$A$776,$A12,СВЦЭМ!$B$33:$B$776,B$11)+'СЕТ СН'!$F$11+СВЦЭМ!$D$10+'СЕТ СН'!$F$6-'СЕТ СН'!$F$23</f>
        <v>1130.5499107199998</v>
      </c>
      <c r="C12" s="36">
        <f>SUMIFS(СВЦЭМ!$D$33:$D$776,СВЦЭМ!$A$33:$A$776,$A12,СВЦЭМ!$B$33:$B$776,C$11)+'СЕТ СН'!$F$11+СВЦЭМ!$D$10+'СЕТ СН'!$F$6-'СЕТ СН'!$F$23</f>
        <v>1163.9461342499999</v>
      </c>
      <c r="D12" s="36">
        <f>SUMIFS(СВЦЭМ!$D$33:$D$776,СВЦЭМ!$A$33:$A$776,$A12,СВЦЭМ!$B$33:$B$776,D$11)+'СЕТ СН'!$F$11+СВЦЭМ!$D$10+'СЕТ СН'!$F$6-'СЕТ СН'!$F$23</f>
        <v>1180.6181908799999</v>
      </c>
      <c r="E12" s="36">
        <f>SUMIFS(СВЦЭМ!$D$33:$D$776,СВЦЭМ!$A$33:$A$776,$A12,СВЦЭМ!$B$33:$B$776,E$11)+'СЕТ СН'!$F$11+СВЦЭМ!$D$10+'СЕТ СН'!$F$6-'СЕТ СН'!$F$23</f>
        <v>1222.7479283599998</v>
      </c>
      <c r="F12" s="36">
        <f>SUMIFS(СВЦЭМ!$D$33:$D$776,СВЦЭМ!$A$33:$A$776,$A12,СВЦЭМ!$B$33:$B$776,F$11)+'СЕТ СН'!$F$11+СВЦЭМ!$D$10+'СЕТ СН'!$F$6-'СЕТ СН'!$F$23</f>
        <v>1222.1927330799999</v>
      </c>
      <c r="G12" s="36">
        <f>SUMIFS(СВЦЭМ!$D$33:$D$776,СВЦЭМ!$A$33:$A$776,$A12,СВЦЭМ!$B$33:$B$776,G$11)+'СЕТ СН'!$F$11+СВЦЭМ!$D$10+'СЕТ СН'!$F$6-'СЕТ СН'!$F$23</f>
        <v>1164.5061812599999</v>
      </c>
      <c r="H12" s="36">
        <f>SUMIFS(СВЦЭМ!$D$33:$D$776,СВЦЭМ!$A$33:$A$776,$A12,СВЦЭМ!$B$33:$B$776,H$11)+'СЕТ СН'!$F$11+СВЦЭМ!$D$10+'СЕТ СН'!$F$6-'СЕТ СН'!$F$23</f>
        <v>1107.5670856299998</v>
      </c>
      <c r="I12" s="36">
        <f>SUMIFS(СВЦЭМ!$D$33:$D$776,СВЦЭМ!$A$33:$A$776,$A12,СВЦЭМ!$B$33:$B$776,I$11)+'СЕТ СН'!$F$11+СВЦЭМ!$D$10+'СЕТ СН'!$F$6-'СЕТ СН'!$F$23</f>
        <v>1061.8763228400001</v>
      </c>
      <c r="J12" s="36">
        <f>SUMIFS(СВЦЭМ!$D$33:$D$776,СВЦЭМ!$A$33:$A$776,$A12,СВЦЭМ!$B$33:$B$776,J$11)+'СЕТ СН'!$F$11+СВЦЭМ!$D$10+'СЕТ СН'!$F$6-'СЕТ СН'!$F$23</f>
        <v>1032.3856504600001</v>
      </c>
      <c r="K12" s="36">
        <f>SUMIFS(СВЦЭМ!$D$33:$D$776,СВЦЭМ!$A$33:$A$776,$A12,СВЦЭМ!$B$33:$B$776,K$11)+'СЕТ СН'!$F$11+СВЦЭМ!$D$10+'СЕТ СН'!$F$6-'СЕТ СН'!$F$23</f>
        <v>1015.5336369</v>
      </c>
      <c r="L12" s="36">
        <f>SUMIFS(СВЦЭМ!$D$33:$D$776,СВЦЭМ!$A$33:$A$776,$A12,СВЦЭМ!$B$33:$B$776,L$11)+'СЕТ СН'!$F$11+СВЦЭМ!$D$10+'СЕТ СН'!$F$6-'СЕТ СН'!$F$23</f>
        <v>1029.3110383000001</v>
      </c>
      <c r="M12" s="36">
        <f>SUMIFS(СВЦЭМ!$D$33:$D$776,СВЦЭМ!$A$33:$A$776,$A12,СВЦЭМ!$B$33:$B$776,M$11)+'СЕТ СН'!$F$11+СВЦЭМ!$D$10+'СЕТ СН'!$F$6-'СЕТ СН'!$F$23</f>
        <v>1049.35180472</v>
      </c>
      <c r="N12" s="36">
        <f>SUMIFS(СВЦЭМ!$D$33:$D$776,СВЦЭМ!$A$33:$A$776,$A12,СВЦЭМ!$B$33:$B$776,N$11)+'СЕТ СН'!$F$11+СВЦЭМ!$D$10+'СЕТ СН'!$F$6-'СЕТ СН'!$F$23</f>
        <v>1078.79713077</v>
      </c>
      <c r="O12" s="36">
        <f>SUMIFS(СВЦЭМ!$D$33:$D$776,СВЦЭМ!$A$33:$A$776,$A12,СВЦЭМ!$B$33:$B$776,O$11)+'СЕТ СН'!$F$11+СВЦЭМ!$D$10+'СЕТ СН'!$F$6-'СЕТ СН'!$F$23</f>
        <v>1091.3342367999999</v>
      </c>
      <c r="P12" s="36">
        <f>SUMIFS(СВЦЭМ!$D$33:$D$776,СВЦЭМ!$A$33:$A$776,$A12,СВЦЭМ!$B$33:$B$776,P$11)+'СЕТ СН'!$F$11+СВЦЭМ!$D$10+'СЕТ СН'!$F$6-'СЕТ СН'!$F$23</f>
        <v>1097.0098172400001</v>
      </c>
      <c r="Q12" s="36">
        <f>SUMIFS(СВЦЭМ!$D$33:$D$776,СВЦЭМ!$A$33:$A$776,$A12,СВЦЭМ!$B$33:$B$776,Q$11)+'СЕТ СН'!$F$11+СВЦЭМ!$D$10+'СЕТ СН'!$F$6-'СЕТ СН'!$F$23</f>
        <v>1092.44619468</v>
      </c>
      <c r="R12" s="36">
        <f>SUMIFS(СВЦЭМ!$D$33:$D$776,СВЦЭМ!$A$33:$A$776,$A12,СВЦЭМ!$B$33:$B$776,R$11)+'СЕТ СН'!$F$11+СВЦЭМ!$D$10+'СЕТ СН'!$F$6-'СЕТ СН'!$F$23</f>
        <v>1059.02460449</v>
      </c>
      <c r="S12" s="36">
        <f>SUMIFS(СВЦЭМ!$D$33:$D$776,СВЦЭМ!$A$33:$A$776,$A12,СВЦЭМ!$B$33:$B$776,S$11)+'СЕТ СН'!$F$11+СВЦЭМ!$D$10+'СЕТ СН'!$F$6-'СЕТ СН'!$F$23</f>
        <v>1024.0832003999999</v>
      </c>
      <c r="T12" s="36">
        <f>SUMIFS(СВЦЭМ!$D$33:$D$776,СВЦЭМ!$A$33:$A$776,$A12,СВЦЭМ!$B$33:$B$776,T$11)+'СЕТ СН'!$F$11+СВЦЭМ!$D$10+'СЕТ СН'!$F$6-'СЕТ СН'!$F$23</f>
        <v>1006.92906263</v>
      </c>
      <c r="U12" s="36">
        <f>SUMIFS(СВЦЭМ!$D$33:$D$776,СВЦЭМ!$A$33:$A$776,$A12,СВЦЭМ!$B$33:$B$776,U$11)+'СЕТ СН'!$F$11+СВЦЭМ!$D$10+'СЕТ СН'!$F$6-'СЕТ СН'!$F$23</f>
        <v>985.36616391000007</v>
      </c>
      <c r="V12" s="36">
        <f>SUMIFS(СВЦЭМ!$D$33:$D$776,СВЦЭМ!$A$33:$A$776,$A12,СВЦЭМ!$B$33:$B$776,V$11)+'СЕТ СН'!$F$11+СВЦЭМ!$D$10+'СЕТ СН'!$F$6-'СЕТ СН'!$F$23</f>
        <v>987.11599167999998</v>
      </c>
      <c r="W12" s="36">
        <f>SUMIFS(СВЦЭМ!$D$33:$D$776,СВЦЭМ!$A$33:$A$776,$A12,СВЦЭМ!$B$33:$B$776,W$11)+'СЕТ СН'!$F$11+СВЦЭМ!$D$10+'СЕТ СН'!$F$6-'СЕТ СН'!$F$23</f>
        <v>998.02056029000005</v>
      </c>
      <c r="X12" s="36">
        <f>SUMIFS(СВЦЭМ!$D$33:$D$776,СВЦЭМ!$A$33:$A$776,$A12,СВЦЭМ!$B$33:$B$776,X$11)+'СЕТ СН'!$F$11+СВЦЭМ!$D$10+'СЕТ СН'!$F$6-'СЕТ СН'!$F$23</f>
        <v>1046.4528292499999</v>
      </c>
      <c r="Y12" s="36">
        <f>SUMIFS(СВЦЭМ!$D$33:$D$776,СВЦЭМ!$A$33:$A$776,$A12,СВЦЭМ!$B$33:$B$776,Y$11)+'СЕТ СН'!$F$11+СВЦЭМ!$D$10+'СЕТ СН'!$F$6-'СЕТ СН'!$F$23</f>
        <v>1104.26810432</v>
      </c>
      <c r="AA12" s="45"/>
    </row>
    <row r="13" spans="1:27" ht="15.75" x14ac:dyDescent="0.2">
      <c r="A13" s="35">
        <f>A12+1</f>
        <v>43526</v>
      </c>
      <c r="B13" s="36">
        <f>SUMIFS(СВЦЭМ!$D$33:$D$776,СВЦЭМ!$A$33:$A$776,$A13,СВЦЭМ!$B$33:$B$776,B$11)+'СЕТ СН'!$F$11+СВЦЭМ!$D$10+'СЕТ СН'!$F$6-'СЕТ СН'!$F$23</f>
        <v>1142.2212796700001</v>
      </c>
      <c r="C13" s="36">
        <f>SUMIFS(СВЦЭМ!$D$33:$D$776,СВЦЭМ!$A$33:$A$776,$A13,СВЦЭМ!$B$33:$B$776,C$11)+'СЕТ СН'!$F$11+СВЦЭМ!$D$10+'СЕТ СН'!$F$6-'СЕТ СН'!$F$23</f>
        <v>1161.6455070299999</v>
      </c>
      <c r="D13" s="36">
        <f>SUMIFS(СВЦЭМ!$D$33:$D$776,СВЦЭМ!$A$33:$A$776,$A13,СВЦЭМ!$B$33:$B$776,D$11)+'СЕТ СН'!$F$11+СВЦЭМ!$D$10+'СЕТ СН'!$F$6-'СЕТ СН'!$F$23</f>
        <v>1185.0546550099998</v>
      </c>
      <c r="E13" s="36">
        <f>SUMIFS(СВЦЭМ!$D$33:$D$776,СВЦЭМ!$A$33:$A$776,$A13,СВЦЭМ!$B$33:$B$776,E$11)+'СЕТ СН'!$F$11+СВЦЭМ!$D$10+'СЕТ СН'!$F$6-'СЕТ СН'!$F$23</f>
        <v>1185.0930563699999</v>
      </c>
      <c r="F13" s="36">
        <f>SUMIFS(СВЦЭМ!$D$33:$D$776,СВЦЭМ!$A$33:$A$776,$A13,СВЦЭМ!$B$33:$B$776,F$11)+'СЕТ СН'!$F$11+СВЦЭМ!$D$10+'СЕТ СН'!$F$6-'СЕТ СН'!$F$23</f>
        <v>1193.1612941399999</v>
      </c>
      <c r="G13" s="36">
        <f>SUMIFS(СВЦЭМ!$D$33:$D$776,СВЦЭМ!$A$33:$A$776,$A13,СВЦЭМ!$B$33:$B$776,G$11)+'СЕТ СН'!$F$11+СВЦЭМ!$D$10+'СЕТ СН'!$F$6-'СЕТ СН'!$F$23</f>
        <v>1180.4834192799999</v>
      </c>
      <c r="H13" s="36">
        <f>SUMIFS(СВЦЭМ!$D$33:$D$776,СВЦЭМ!$A$33:$A$776,$A13,СВЦЭМ!$B$33:$B$776,H$11)+'СЕТ СН'!$F$11+СВЦЭМ!$D$10+'СЕТ СН'!$F$6-'СЕТ СН'!$F$23</f>
        <v>1160.8112899</v>
      </c>
      <c r="I13" s="36">
        <f>SUMIFS(СВЦЭМ!$D$33:$D$776,СВЦЭМ!$A$33:$A$776,$A13,СВЦЭМ!$B$33:$B$776,I$11)+'СЕТ СН'!$F$11+СВЦЭМ!$D$10+'СЕТ СН'!$F$6-'СЕТ СН'!$F$23</f>
        <v>1095.3216432899999</v>
      </c>
      <c r="J13" s="36">
        <f>SUMIFS(СВЦЭМ!$D$33:$D$776,СВЦЭМ!$A$33:$A$776,$A13,СВЦЭМ!$B$33:$B$776,J$11)+'СЕТ СН'!$F$11+СВЦЭМ!$D$10+'СЕТ СН'!$F$6-'СЕТ СН'!$F$23</f>
        <v>1040.9142043300001</v>
      </c>
      <c r="K13" s="36">
        <f>SUMIFS(СВЦЭМ!$D$33:$D$776,СВЦЭМ!$A$33:$A$776,$A13,СВЦЭМ!$B$33:$B$776,K$11)+'СЕТ СН'!$F$11+СВЦЭМ!$D$10+'СЕТ СН'!$F$6-'СЕТ СН'!$F$23</f>
        <v>1020.5206136400001</v>
      </c>
      <c r="L13" s="36">
        <f>SUMIFS(СВЦЭМ!$D$33:$D$776,СВЦЭМ!$A$33:$A$776,$A13,СВЦЭМ!$B$33:$B$776,L$11)+'СЕТ СН'!$F$11+СВЦЭМ!$D$10+'СЕТ СН'!$F$6-'СЕТ СН'!$F$23</f>
        <v>1013.33163144</v>
      </c>
      <c r="M13" s="36">
        <f>SUMIFS(СВЦЭМ!$D$33:$D$776,СВЦЭМ!$A$33:$A$776,$A13,СВЦЭМ!$B$33:$B$776,M$11)+'СЕТ СН'!$F$11+СВЦЭМ!$D$10+'СЕТ СН'!$F$6-'СЕТ СН'!$F$23</f>
        <v>1038.3690252899999</v>
      </c>
      <c r="N13" s="36">
        <f>SUMIFS(СВЦЭМ!$D$33:$D$776,СВЦЭМ!$A$33:$A$776,$A13,СВЦЭМ!$B$33:$B$776,N$11)+'СЕТ СН'!$F$11+СВЦЭМ!$D$10+'СЕТ СН'!$F$6-'СЕТ СН'!$F$23</f>
        <v>1089.3395105699999</v>
      </c>
      <c r="O13" s="36">
        <f>SUMIFS(СВЦЭМ!$D$33:$D$776,СВЦЭМ!$A$33:$A$776,$A13,СВЦЭМ!$B$33:$B$776,O$11)+'СЕТ СН'!$F$11+СВЦЭМ!$D$10+'СЕТ СН'!$F$6-'СЕТ СН'!$F$23</f>
        <v>1093.0090941399999</v>
      </c>
      <c r="P13" s="36">
        <f>SUMIFS(СВЦЭМ!$D$33:$D$776,СВЦЭМ!$A$33:$A$776,$A13,СВЦЭМ!$B$33:$B$776,P$11)+'СЕТ СН'!$F$11+СВЦЭМ!$D$10+'СЕТ СН'!$F$6-'СЕТ СН'!$F$23</f>
        <v>1116.0282937299999</v>
      </c>
      <c r="Q13" s="36">
        <f>SUMIFS(СВЦЭМ!$D$33:$D$776,СВЦЭМ!$A$33:$A$776,$A13,СВЦЭМ!$B$33:$B$776,Q$11)+'СЕТ СН'!$F$11+СВЦЭМ!$D$10+'СЕТ СН'!$F$6-'СЕТ СН'!$F$23</f>
        <v>1113.0250164899999</v>
      </c>
      <c r="R13" s="36">
        <f>SUMIFS(СВЦЭМ!$D$33:$D$776,СВЦЭМ!$A$33:$A$776,$A13,СВЦЭМ!$B$33:$B$776,R$11)+'СЕТ СН'!$F$11+СВЦЭМ!$D$10+'СЕТ СН'!$F$6-'СЕТ СН'!$F$23</f>
        <v>1073.5604687299999</v>
      </c>
      <c r="S13" s="36">
        <f>SUMIFS(СВЦЭМ!$D$33:$D$776,СВЦЭМ!$A$33:$A$776,$A13,СВЦЭМ!$B$33:$B$776,S$11)+'СЕТ СН'!$F$11+СВЦЭМ!$D$10+'СЕТ СН'!$F$6-'СЕТ СН'!$F$23</f>
        <v>1029.7638584700001</v>
      </c>
      <c r="T13" s="36">
        <f>SUMIFS(СВЦЭМ!$D$33:$D$776,СВЦЭМ!$A$33:$A$776,$A13,СВЦЭМ!$B$33:$B$776,T$11)+'СЕТ СН'!$F$11+СВЦЭМ!$D$10+'СЕТ СН'!$F$6-'СЕТ СН'!$F$23</f>
        <v>1000.95085363</v>
      </c>
      <c r="U13" s="36">
        <f>SUMIFS(СВЦЭМ!$D$33:$D$776,СВЦЭМ!$A$33:$A$776,$A13,СВЦЭМ!$B$33:$B$776,U$11)+'СЕТ СН'!$F$11+СВЦЭМ!$D$10+'СЕТ СН'!$F$6-'СЕТ СН'!$F$23</f>
        <v>969.18872857999997</v>
      </c>
      <c r="V13" s="36">
        <f>SUMIFS(СВЦЭМ!$D$33:$D$776,СВЦЭМ!$A$33:$A$776,$A13,СВЦЭМ!$B$33:$B$776,V$11)+'СЕТ СН'!$F$11+СВЦЭМ!$D$10+'СЕТ СН'!$F$6-'СЕТ СН'!$F$23</f>
        <v>960.80122532999997</v>
      </c>
      <c r="W13" s="36">
        <f>SUMIFS(СВЦЭМ!$D$33:$D$776,СВЦЭМ!$A$33:$A$776,$A13,СВЦЭМ!$B$33:$B$776,W$11)+'СЕТ СН'!$F$11+СВЦЭМ!$D$10+'СЕТ СН'!$F$6-'СЕТ СН'!$F$23</f>
        <v>968.76163231999999</v>
      </c>
      <c r="X13" s="36">
        <f>SUMIFS(СВЦЭМ!$D$33:$D$776,СВЦЭМ!$A$33:$A$776,$A13,СВЦЭМ!$B$33:$B$776,X$11)+'СЕТ СН'!$F$11+СВЦЭМ!$D$10+'СЕТ СН'!$F$6-'СЕТ СН'!$F$23</f>
        <v>1016.6820504</v>
      </c>
      <c r="Y13" s="36">
        <f>SUMIFS(СВЦЭМ!$D$33:$D$776,СВЦЭМ!$A$33:$A$776,$A13,СВЦЭМ!$B$33:$B$776,Y$11)+'СЕТ СН'!$F$11+СВЦЭМ!$D$10+'СЕТ СН'!$F$6-'СЕТ СН'!$F$23</f>
        <v>1081.3391733599999</v>
      </c>
    </row>
    <row r="14" spans="1:27" ht="15.75" x14ac:dyDescent="0.2">
      <c r="A14" s="35">
        <f t="shared" ref="A14:A42" si="0">A13+1</f>
        <v>43527</v>
      </c>
      <c r="B14" s="36">
        <f>SUMIFS(СВЦЭМ!$D$33:$D$776,СВЦЭМ!$A$33:$A$776,$A14,СВЦЭМ!$B$33:$B$776,B$11)+'СЕТ СН'!$F$11+СВЦЭМ!$D$10+'СЕТ СН'!$F$6-'СЕТ СН'!$F$23</f>
        <v>1113.67123945</v>
      </c>
      <c r="C14" s="36">
        <f>SUMIFS(СВЦЭМ!$D$33:$D$776,СВЦЭМ!$A$33:$A$776,$A14,СВЦЭМ!$B$33:$B$776,C$11)+'СЕТ СН'!$F$11+СВЦЭМ!$D$10+'СЕТ СН'!$F$6-'СЕТ СН'!$F$23</f>
        <v>1140.2930923199999</v>
      </c>
      <c r="D14" s="36">
        <f>SUMIFS(СВЦЭМ!$D$33:$D$776,СВЦЭМ!$A$33:$A$776,$A14,СВЦЭМ!$B$33:$B$776,D$11)+'СЕТ СН'!$F$11+СВЦЭМ!$D$10+'СЕТ СН'!$F$6-'СЕТ СН'!$F$23</f>
        <v>1170.9167173899998</v>
      </c>
      <c r="E14" s="36">
        <f>SUMIFS(СВЦЭМ!$D$33:$D$776,СВЦЭМ!$A$33:$A$776,$A14,СВЦЭМ!$B$33:$B$776,E$11)+'СЕТ СН'!$F$11+СВЦЭМ!$D$10+'СЕТ СН'!$F$6-'СЕТ СН'!$F$23</f>
        <v>1168.73585998</v>
      </c>
      <c r="F14" s="36">
        <f>SUMIFS(СВЦЭМ!$D$33:$D$776,СВЦЭМ!$A$33:$A$776,$A14,СВЦЭМ!$B$33:$B$776,F$11)+'СЕТ СН'!$F$11+СВЦЭМ!$D$10+'СЕТ СН'!$F$6-'СЕТ СН'!$F$23</f>
        <v>1184.66409634</v>
      </c>
      <c r="G14" s="36">
        <f>SUMIFS(СВЦЭМ!$D$33:$D$776,СВЦЭМ!$A$33:$A$776,$A14,СВЦЭМ!$B$33:$B$776,G$11)+'СЕТ СН'!$F$11+СВЦЭМ!$D$10+'СЕТ СН'!$F$6-'СЕТ СН'!$F$23</f>
        <v>1172.6235978299999</v>
      </c>
      <c r="H14" s="36">
        <f>SUMIFS(СВЦЭМ!$D$33:$D$776,СВЦЭМ!$A$33:$A$776,$A14,СВЦЭМ!$B$33:$B$776,H$11)+'СЕТ СН'!$F$11+СВЦЭМ!$D$10+'СЕТ СН'!$F$6-'СЕТ СН'!$F$23</f>
        <v>1162.5887979399999</v>
      </c>
      <c r="I14" s="36">
        <f>SUMIFS(СВЦЭМ!$D$33:$D$776,СВЦЭМ!$A$33:$A$776,$A14,СВЦЭМ!$B$33:$B$776,I$11)+'СЕТ СН'!$F$11+СВЦЭМ!$D$10+'СЕТ СН'!$F$6-'СЕТ СН'!$F$23</f>
        <v>1113.1563692299999</v>
      </c>
      <c r="J14" s="36">
        <f>SUMIFS(СВЦЭМ!$D$33:$D$776,СВЦЭМ!$A$33:$A$776,$A14,СВЦЭМ!$B$33:$B$776,J$11)+'СЕТ СН'!$F$11+СВЦЭМ!$D$10+'СЕТ СН'!$F$6-'СЕТ СН'!$F$23</f>
        <v>1044.6495606599999</v>
      </c>
      <c r="K14" s="36">
        <f>SUMIFS(СВЦЭМ!$D$33:$D$776,СВЦЭМ!$A$33:$A$776,$A14,СВЦЭМ!$B$33:$B$776,K$11)+'СЕТ СН'!$F$11+СВЦЭМ!$D$10+'СЕТ СН'!$F$6-'СЕТ СН'!$F$23</f>
        <v>987.30656836000003</v>
      </c>
      <c r="L14" s="36">
        <f>SUMIFS(СВЦЭМ!$D$33:$D$776,СВЦЭМ!$A$33:$A$776,$A14,СВЦЭМ!$B$33:$B$776,L$11)+'СЕТ СН'!$F$11+СВЦЭМ!$D$10+'СЕТ СН'!$F$6-'СЕТ СН'!$F$23</f>
        <v>970.67707914000005</v>
      </c>
      <c r="M14" s="36">
        <f>SUMIFS(СВЦЭМ!$D$33:$D$776,СВЦЭМ!$A$33:$A$776,$A14,СВЦЭМ!$B$33:$B$776,M$11)+'СЕТ СН'!$F$11+СВЦЭМ!$D$10+'СЕТ СН'!$F$6-'СЕТ СН'!$F$23</f>
        <v>993.45854886000006</v>
      </c>
      <c r="N14" s="36">
        <f>SUMIFS(СВЦЭМ!$D$33:$D$776,СВЦЭМ!$A$33:$A$776,$A14,СВЦЭМ!$B$33:$B$776,N$11)+'СЕТ СН'!$F$11+СВЦЭМ!$D$10+'СЕТ СН'!$F$6-'СЕТ СН'!$F$23</f>
        <v>1014.91677344</v>
      </c>
      <c r="O14" s="36">
        <f>SUMIFS(СВЦЭМ!$D$33:$D$776,СВЦЭМ!$A$33:$A$776,$A14,СВЦЭМ!$B$33:$B$776,O$11)+'СЕТ СН'!$F$11+СВЦЭМ!$D$10+'СЕТ СН'!$F$6-'СЕТ СН'!$F$23</f>
        <v>1019.30328588</v>
      </c>
      <c r="P14" s="36">
        <f>SUMIFS(СВЦЭМ!$D$33:$D$776,СВЦЭМ!$A$33:$A$776,$A14,СВЦЭМ!$B$33:$B$776,P$11)+'СЕТ СН'!$F$11+СВЦЭМ!$D$10+'СЕТ СН'!$F$6-'СЕТ СН'!$F$23</f>
        <v>1034.5628899999999</v>
      </c>
      <c r="Q14" s="36">
        <f>SUMIFS(СВЦЭМ!$D$33:$D$776,СВЦЭМ!$A$33:$A$776,$A14,СВЦЭМ!$B$33:$B$776,Q$11)+'СЕТ СН'!$F$11+СВЦЭМ!$D$10+'СЕТ СН'!$F$6-'СЕТ СН'!$F$23</f>
        <v>1049.76413703</v>
      </c>
      <c r="R14" s="36">
        <f>SUMIFS(СВЦЭМ!$D$33:$D$776,СВЦЭМ!$A$33:$A$776,$A14,СВЦЭМ!$B$33:$B$776,R$11)+'СЕТ СН'!$F$11+СВЦЭМ!$D$10+'СЕТ СН'!$F$6-'СЕТ СН'!$F$23</f>
        <v>1058.4753184399999</v>
      </c>
      <c r="S14" s="36">
        <f>SUMIFS(СВЦЭМ!$D$33:$D$776,СВЦЭМ!$A$33:$A$776,$A14,СВЦЭМ!$B$33:$B$776,S$11)+'СЕТ СН'!$F$11+СВЦЭМ!$D$10+'СЕТ СН'!$F$6-'СЕТ СН'!$F$23</f>
        <v>1019.56574588</v>
      </c>
      <c r="T14" s="36">
        <f>SUMIFS(СВЦЭМ!$D$33:$D$776,СВЦЭМ!$A$33:$A$776,$A14,СВЦЭМ!$B$33:$B$776,T$11)+'СЕТ СН'!$F$11+СВЦЭМ!$D$10+'СЕТ СН'!$F$6-'СЕТ СН'!$F$23</f>
        <v>1000.8243606</v>
      </c>
      <c r="U14" s="36">
        <f>SUMIFS(СВЦЭМ!$D$33:$D$776,СВЦЭМ!$A$33:$A$776,$A14,СВЦЭМ!$B$33:$B$776,U$11)+'СЕТ СН'!$F$11+СВЦЭМ!$D$10+'СЕТ СН'!$F$6-'СЕТ СН'!$F$23</f>
        <v>940.25664324000002</v>
      </c>
      <c r="V14" s="36">
        <f>SUMIFS(СВЦЭМ!$D$33:$D$776,СВЦЭМ!$A$33:$A$776,$A14,СВЦЭМ!$B$33:$B$776,V$11)+'СЕТ СН'!$F$11+СВЦЭМ!$D$10+'СЕТ СН'!$F$6-'СЕТ СН'!$F$23</f>
        <v>940.47044310000001</v>
      </c>
      <c r="W14" s="36">
        <f>SUMIFS(СВЦЭМ!$D$33:$D$776,СВЦЭМ!$A$33:$A$776,$A14,СВЦЭМ!$B$33:$B$776,W$11)+'СЕТ СН'!$F$11+СВЦЭМ!$D$10+'СЕТ СН'!$F$6-'СЕТ СН'!$F$23</f>
        <v>943.58180040000002</v>
      </c>
      <c r="X14" s="36">
        <f>SUMIFS(СВЦЭМ!$D$33:$D$776,СВЦЭМ!$A$33:$A$776,$A14,СВЦЭМ!$B$33:$B$776,X$11)+'СЕТ СН'!$F$11+СВЦЭМ!$D$10+'СЕТ СН'!$F$6-'СЕТ СН'!$F$23</f>
        <v>994.17223380000007</v>
      </c>
      <c r="Y14" s="36">
        <f>SUMIFS(СВЦЭМ!$D$33:$D$776,СВЦЭМ!$A$33:$A$776,$A14,СВЦЭМ!$B$33:$B$776,Y$11)+'СЕТ СН'!$F$11+СВЦЭМ!$D$10+'СЕТ СН'!$F$6-'СЕТ СН'!$F$23</f>
        <v>1061.44921542</v>
      </c>
    </row>
    <row r="15" spans="1:27" ht="15.75" x14ac:dyDescent="0.2">
      <c r="A15" s="35">
        <f t="shared" si="0"/>
        <v>43528</v>
      </c>
      <c r="B15" s="36">
        <f>SUMIFS(СВЦЭМ!$D$33:$D$776,СВЦЭМ!$A$33:$A$776,$A15,СВЦЭМ!$B$33:$B$776,B$11)+'СЕТ СН'!$F$11+СВЦЭМ!$D$10+'СЕТ СН'!$F$6-'СЕТ СН'!$F$23</f>
        <v>1158.8127152999998</v>
      </c>
      <c r="C15" s="36">
        <f>SUMIFS(СВЦЭМ!$D$33:$D$776,СВЦЭМ!$A$33:$A$776,$A15,СВЦЭМ!$B$33:$B$776,C$11)+'СЕТ СН'!$F$11+СВЦЭМ!$D$10+'СЕТ СН'!$F$6-'СЕТ СН'!$F$23</f>
        <v>1184.3699680799998</v>
      </c>
      <c r="D15" s="36">
        <f>SUMIFS(СВЦЭМ!$D$33:$D$776,СВЦЭМ!$A$33:$A$776,$A15,СВЦЭМ!$B$33:$B$776,D$11)+'СЕТ СН'!$F$11+СВЦЭМ!$D$10+'СЕТ СН'!$F$6-'СЕТ СН'!$F$23</f>
        <v>1182.81286213</v>
      </c>
      <c r="E15" s="36">
        <f>SUMIFS(СВЦЭМ!$D$33:$D$776,СВЦЭМ!$A$33:$A$776,$A15,СВЦЭМ!$B$33:$B$776,E$11)+'СЕТ СН'!$F$11+СВЦЭМ!$D$10+'СЕТ СН'!$F$6-'СЕТ СН'!$F$23</f>
        <v>1182.9844618</v>
      </c>
      <c r="F15" s="36">
        <f>SUMIFS(СВЦЭМ!$D$33:$D$776,СВЦЭМ!$A$33:$A$776,$A15,СВЦЭМ!$B$33:$B$776,F$11)+'СЕТ СН'!$F$11+СВЦЭМ!$D$10+'СЕТ СН'!$F$6-'СЕТ СН'!$F$23</f>
        <v>1219.3243644299998</v>
      </c>
      <c r="G15" s="36">
        <f>SUMIFS(СВЦЭМ!$D$33:$D$776,СВЦЭМ!$A$33:$A$776,$A15,СВЦЭМ!$B$33:$B$776,G$11)+'СЕТ СН'!$F$11+СВЦЭМ!$D$10+'СЕТ СН'!$F$6-'СЕТ СН'!$F$23</f>
        <v>1187.6132324</v>
      </c>
      <c r="H15" s="36">
        <f>SUMIFS(СВЦЭМ!$D$33:$D$776,СВЦЭМ!$A$33:$A$776,$A15,СВЦЭМ!$B$33:$B$776,H$11)+'СЕТ СН'!$F$11+СВЦЭМ!$D$10+'СЕТ СН'!$F$6-'СЕТ СН'!$F$23</f>
        <v>1154.2973406199999</v>
      </c>
      <c r="I15" s="36">
        <f>SUMIFS(СВЦЭМ!$D$33:$D$776,СВЦЭМ!$A$33:$A$776,$A15,СВЦЭМ!$B$33:$B$776,I$11)+'СЕТ СН'!$F$11+СВЦЭМ!$D$10+'СЕТ СН'!$F$6-'СЕТ СН'!$F$23</f>
        <v>1084.0825134699999</v>
      </c>
      <c r="J15" s="36">
        <f>SUMIFS(СВЦЭМ!$D$33:$D$776,СВЦЭМ!$A$33:$A$776,$A15,СВЦЭМ!$B$33:$B$776,J$11)+'СЕТ СН'!$F$11+СВЦЭМ!$D$10+'СЕТ СН'!$F$6-'СЕТ СН'!$F$23</f>
        <v>1047.8218277999999</v>
      </c>
      <c r="K15" s="36">
        <f>SUMIFS(СВЦЭМ!$D$33:$D$776,СВЦЭМ!$A$33:$A$776,$A15,СВЦЭМ!$B$33:$B$776,K$11)+'СЕТ СН'!$F$11+СВЦЭМ!$D$10+'СЕТ СН'!$F$6-'СЕТ СН'!$F$23</f>
        <v>1023.87359485</v>
      </c>
      <c r="L15" s="36">
        <f>SUMIFS(СВЦЭМ!$D$33:$D$776,СВЦЭМ!$A$33:$A$776,$A15,СВЦЭМ!$B$33:$B$776,L$11)+'СЕТ СН'!$F$11+СВЦЭМ!$D$10+'СЕТ СН'!$F$6-'СЕТ СН'!$F$23</f>
        <v>1015.7505090000001</v>
      </c>
      <c r="M15" s="36">
        <f>SUMIFS(СВЦЭМ!$D$33:$D$776,СВЦЭМ!$A$33:$A$776,$A15,СВЦЭМ!$B$33:$B$776,M$11)+'СЕТ СН'!$F$11+СВЦЭМ!$D$10+'СЕТ СН'!$F$6-'СЕТ СН'!$F$23</f>
        <v>1032.8553327299999</v>
      </c>
      <c r="N15" s="36">
        <f>SUMIFS(СВЦЭМ!$D$33:$D$776,СВЦЭМ!$A$33:$A$776,$A15,СВЦЭМ!$B$33:$B$776,N$11)+'СЕТ СН'!$F$11+СВЦЭМ!$D$10+'СЕТ СН'!$F$6-'СЕТ СН'!$F$23</f>
        <v>1060.0484130499999</v>
      </c>
      <c r="O15" s="36">
        <f>SUMIFS(СВЦЭМ!$D$33:$D$776,СВЦЭМ!$A$33:$A$776,$A15,СВЦЭМ!$B$33:$B$776,O$11)+'СЕТ СН'!$F$11+СВЦЭМ!$D$10+'СЕТ СН'!$F$6-'СЕТ СН'!$F$23</f>
        <v>1068.6855520199999</v>
      </c>
      <c r="P15" s="36">
        <f>SUMIFS(СВЦЭМ!$D$33:$D$776,СВЦЭМ!$A$33:$A$776,$A15,СВЦЭМ!$B$33:$B$776,P$11)+'СЕТ СН'!$F$11+СВЦЭМ!$D$10+'СЕТ СН'!$F$6-'СЕТ СН'!$F$23</f>
        <v>1076.6293334899999</v>
      </c>
      <c r="Q15" s="36">
        <f>SUMIFS(СВЦЭМ!$D$33:$D$776,СВЦЭМ!$A$33:$A$776,$A15,СВЦЭМ!$B$33:$B$776,Q$11)+'СЕТ СН'!$F$11+СВЦЭМ!$D$10+'СЕТ СН'!$F$6-'СЕТ СН'!$F$23</f>
        <v>1076.1309300099999</v>
      </c>
      <c r="R15" s="36">
        <f>SUMIFS(СВЦЭМ!$D$33:$D$776,СВЦЭМ!$A$33:$A$776,$A15,СВЦЭМ!$B$33:$B$776,R$11)+'СЕТ СН'!$F$11+СВЦЭМ!$D$10+'СЕТ СН'!$F$6-'СЕТ СН'!$F$23</f>
        <v>1045.52219526</v>
      </c>
      <c r="S15" s="36">
        <f>SUMIFS(СВЦЭМ!$D$33:$D$776,СВЦЭМ!$A$33:$A$776,$A15,СВЦЭМ!$B$33:$B$776,S$11)+'СЕТ СН'!$F$11+СВЦЭМ!$D$10+'СЕТ СН'!$F$6-'СЕТ СН'!$F$23</f>
        <v>979.90398528000003</v>
      </c>
      <c r="T15" s="36">
        <f>SUMIFS(СВЦЭМ!$D$33:$D$776,СВЦЭМ!$A$33:$A$776,$A15,СВЦЭМ!$B$33:$B$776,T$11)+'СЕТ СН'!$F$11+СВЦЭМ!$D$10+'СЕТ СН'!$F$6-'СЕТ СН'!$F$23</f>
        <v>961.50071734000005</v>
      </c>
      <c r="U15" s="36">
        <f>SUMIFS(СВЦЭМ!$D$33:$D$776,СВЦЭМ!$A$33:$A$776,$A15,СВЦЭМ!$B$33:$B$776,U$11)+'СЕТ СН'!$F$11+СВЦЭМ!$D$10+'СЕТ СН'!$F$6-'СЕТ СН'!$F$23</f>
        <v>946.77912705000006</v>
      </c>
      <c r="V15" s="36">
        <f>SUMIFS(СВЦЭМ!$D$33:$D$776,СВЦЭМ!$A$33:$A$776,$A15,СВЦЭМ!$B$33:$B$776,V$11)+'СЕТ СН'!$F$11+СВЦЭМ!$D$10+'СЕТ СН'!$F$6-'СЕТ СН'!$F$23</f>
        <v>947.51073775999998</v>
      </c>
      <c r="W15" s="36">
        <f>SUMIFS(СВЦЭМ!$D$33:$D$776,СВЦЭМ!$A$33:$A$776,$A15,СВЦЭМ!$B$33:$B$776,W$11)+'СЕТ СН'!$F$11+СВЦЭМ!$D$10+'СЕТ СН'!$F$6-'СЕТ СН'!$F$23</f>
        <v>954.66436265000004</v>
      </c>
      <c r="X15" s="36">
        <f>SUMIFS(СВЦЭМ!$D$33:$D$776,СВЦЭМ!$A$33:$A$776,$A15,СВЦЭМ!$B$33:$B$776,X$11)+'СЕТ СН'!$F$11+СВЦЭМ!$D$10+'СЕТ СН'!$F$6-'СЕТ СН'!$F$23</f>
        <v>1003.36141203</v>
      </c>
      <c r="Y15" s="36">
        <f>SUMIFS(СВЦЭМ!$D$33:$D$776,СВЦЭМ!$A$33:$A$776,$A15,СВЦЭМ!$B$33:$B$776,Y$11)+'СЕТ СН'!$F$11+СВЦЭМ!$D$10+'СЕТ СН'!$F$6-'СЕТ СН'!$F$23</f>
        <v>1048.7030414399999</v>
      </c>
    </row>
    <row r="16" spans="1:27" ht="15.75" x14ac:dyDescent="0.2">
      <c r="A16" s="35">
        <f t="shared" si="0"/>
        <v>43529</v>
      </c>
      <c r="B16" s="36">
        <f>SUMIFS(СВЦЭМ!$D$33:$D$776,СВЦЭМ!$A$33:$A$776,$A16,СВЦЭМ!$B$33:$B$776,B$11)+'СЕТ СН'!$F$11+СВЦЭМ!$D$10+'СЕТ СН'!$F$6-'СЕТ СН'!$F$23</f>
        <v>1072.76091473</v>
      </c>
      <c r="C16" s="36">
        <f>SUMIFS(СВЦЭМ!$D$33:$D$776,СВЦЭМ!$A$33:$A$776,$A16,СВЦЭМ!$B$33:$B$776,C$11)+'СЕТ СН'!$F$11+СВЦЭМ!$D$10+'СЕТ СН'!$F$6-'СЕТ СН'!$F$23</f>
        <v>1100.89767497</v>
      </c>
      <c r="D16" s="36">
        <f>SUMIFS(СВЦЭМ!$D$33:$D$776,СВЦЭМ!$A$33:$A$776,$A16,СВЦЭМ!$B$33:$B$776,D$11)+'СЕТ СН'!$F$11+СВЦЭМ!$D$10+'СЕТ СН'!$F$6-'СЕТ СН'!$F$23</f>
        <v>1128.9321981599999</v>
      </c>
      <c r="E16" s="36">
        <f>SUMIFS(СВЦЭМ!$D$33:$D$776,СВЦЭМ!$A$33:$A$776,$A16,СВЦЭМ!$B$33:$B$776,E$11)+'СЕТ СН'!$F$11+СВЦЭМ!$D$10+'СЕТ СН'!$F$6-'СЕТ СН'!$F$23</f>
        <v>1135.3539493199999</v>
      </c>
      <c r="F16" s="36">
        <f>SUMIFS(СВЦЭМ!$D$33:$D$776,СВЦЭМ!$A$33:$A$776,$A16,СВЦЭМ!$B$33:$B$776,F$11)+'СЕТ СН'!$F$11+СВЦЭМ!$D$10+'СЕТ СН'!$F$6-'СЕТ СН'!$F$23</f>
        <v>1146.3627867</v>
      </c>
      <c r="G16" s="36">
        <f>SUMIFS(СВЦЭМ!$D$33:$D$776,СВЦЭМ!$A$33:$A$776,$A16,СВЦЭМ!$B$33:$B$776,G$11)+'СЕТ СН'!$F$11+СВЦЭМ!$D$10+'СЕТ СН'!$F$6-'СЕТ СН'!$F$23</f>
        <v>1121.4594927999999</v>
      </c>
      <c r="H16" s="36">
        <f>SUMIFS(СВЦЭМ!$D$33:$D$776,СВЦЭМ!$A$33:$A$776,$A16,СВЦЭМ!$B$33:$B$776,H$11)+'СЕТ СН'!$F$11+СВЦЭМ!$D$10+'СЕТ СН'!$F$6-'СЕТ СН'!$F$23</f>
        <v>1077.2550692899999</v>
      </c>
      <c r="I16" s="36">
        <f>SUMIFS(СВЦЭМ!$D$33:$D$776,СВЦЭМ!$A$33:$A$776,$A16,СВЦЭМ!$B$33:$B$776,I$11)+'СЕТ СН'!$F$11+СВЦЭМ!$D$10+'СЕТ СН'!$F$6-'СЕТ СН'!$F$23</f>
        <v>1021.04262369</v>
      </c>
      <c r="J16" s="36">
        <f>SUMIFS(СВЦЭМ!$D$33:$D$776,СВЦЭМ!$A$33:$A$776,$A16,СВЦЭМ!$B$33:$B$776,J$11)+'СЕТ СН'!$F$11+СВЦЭМ!$D$10+'СЕТ СН'!$F$6-'СЕТ СН'!$F$23</f>
        <v>989.75506096000004</v>
      </c>
      <c r="K16" s="36">
        <f>SUMIFS(СВЦЭМ!$D$33:$D$776,СВЦЭМ!$A$33:$A$776,$A16,СВЦЭМ!$B$33:$B$776,K$11)+'СЕТ СН'!$F$11+СВЦЭМ!$D$10+'СЕТ СН'!$F$6-'СЕТ СН'!$F$23</f>
        <v>965.78563032</v>
      </c>
      <c r="L16" s="36">
        <f>SUMIFS(СВЦЭМ!$D$33:$D$776,СВЦЭМ!$A$33:$A$776,$A16,СВЦЭМ!$B$33:$B$776,L$11)+'СЕТ СН'!$F$11+СВЦЭМ!$D$10+'СЕТ СН'!$F$6-'СЕТ СН'!$F$23</f>
        <v>963.59770837000008</v>
      </c>
      <c r="M16" s="36">
        <f>SUMIFS(СВЦЭМ!$D$33:$D$776,СВЦЭМ!$A$33:$A$776,$A16,СВЦЭМ!$B$33:$B$776,M$11)+'СЕТ СН'!$F$11+СВЦЭМ!$D$10+'СЕТ СН'!$F$6-'СЕТ СН'!$F$23</f>
        <v>1000.63092454</v>
      </c>
      <c r="N16" s="36">
        <f>SUMIFS(СВЦЭМ!$D$33:$D$776,СВЦЭМ!$A$33:$A$776,$A16,СВЦЭМ!$B$33:$B$776,N$11)+'СЕТ СН'!$F$11+СВЦЭМ!$D$10+'СЕТ СН'!$F$6-'СЕТ СН'!$F$23</f>
        <v>1038.9359299999999</v>
      </c>
      <c r="O16" s="36">
        <f>SUMIFS(СВЦЭМ!$D$33:$D$776,СВЦЭМ!$A$33:$A$776,$A16,СВЦЭМ!$B$33:$B$776,O$11)+'СЕТ СН'!$F$11+СВЦЭМ!$D$10+'СЕТ СН'!$F$6-'СЕТ СН'!$F$23</f>
        <v>1036.2470940200001</v>
      </c>
      <c r="P16" s="36">
        <f>SUMIFS(СВЦЭМ!$D$33:$D$776,СВЦЭМ!$A$33:$A$776,$A16,СВЦЭМ!$B$33:$B$776,P$11)+'СЕТ СН'!$F$11+СВЦЭМ!$D$10+'СЕТ СН'!$F$6-'СЕТ СН'!$F$23</f>
        <v>1073.1371241699999</v>
      </c>
      <c r="Q16" s="36">
        <f>SUMIFS(СВЦЭМ!$D$33:$D$776,СВЦЭМ!$A$33:$A$776,$A16,СВЦЭМ!$B$33:$B$776,Q$11)+'СЕТ СН'!$F$11+СВЦЭМ!$D$10+'СЕТ СН'!$F$6-'СЕТ СН'!$F$23</f>
        <v>1067.1149223299999</v>
      </c>
      <c r="R16" s="36">
        <f>SUMIFS(СВЦЭМ!$D$33:$D$776,СВЦЭМ!$A$33:$A$776,$A16,СВЦЭМ!$B$33:$B$776,R$11)+'СЕТ СН'!$F$11+СВЦЭМ!$D$10+'СЕТ СН'!$F$6-'СЕТ СН'!$F$23</f>
        <v>1033.3606439999999</v>
      </c>
      <c r="S16" s="36">
        <f>SUMIFS(СВЦЭМ!$D$33:$D$776,СВЦЭМ!$A$33:$A$776,$A16,СВЦЭМ!$B$33:$B$776,S$11)+'СЕТ СН'!$F$11+СВЦЭМ!$D$10+'СЕТ СН'!$F$6-'СЕТ СН'!$F$23</f>
        <v>989.51608887999998</v>
      </c>
      <c r="T16" s="36">
        <f>SUMIFS(СВЦЭМ!$D$33:$D$776,СВЦЭМ!$A$33:$A$776,$A16,СВЦЭМ!$B$33:$B$776,T$11)+'СЕТ СН'!$F$11+СВЦЭМ!$D$10+'СЕТ СН'!$F$6-'СЕТ СН'!$F$23</f>
        <v>966.88530789000004</v>
      </c>
      <c r="U16" s="36">
        <f>SUMIFS(СВЦЭМ!$D$33:$D$776,СВЦЭМ!$A$33:$A$776,$A16,СВЦЭМ!$B$33:$B$776,U$11)+'СЕТ СН'!$F$11+СВЦЭМ!$D$10+'СЕТ СН'!$F$6-'СЕТ СН'!$F$23</f>
        <v>936.02926347000005</v>
      </c>
      <c r="V16" s="36">
        <f>SUMIFS(СВЦЭМ!$D$33:$D$776,СВЦЭМ!$A$33:$A$776,$A16,СВЦЭМ!$B$33:$B$776,V$11)+'СЕТ СН'!$F$11+СВЦЭМ!$D$10+'СЕТ СН'!$F$6-'СЕТ СН'!$F$23</f>
        <v>937.92558859000007</v>
      </c>
      <c r="W16" s="36">
        <f>SUMIFS(СВЦЭМ!$D$33:$D$776,СВЦЭМ!$A$33:$A$776,$A16,СВЦЭМ!$B$33:$B$776,W$11)+'СЕТ СН'!$F$11+СВЦЭМ!$D$10+'СЕТ СН'!$F$6-'СЕТ СН'!$F$23</f>
        <v>948.65002779999998</v>
      </c>
      <c r="X16" s="36">
        <f>SUMIFS(СВЦЭМ!$D$33:$D$776,СВЦЭМ!$A$33:$A$776,$A16,СВЦЭМ!$B$33:$B$776,X$11)+'СЕТ СН'!$F$11+СВЦЭМ!$D$10+'СЕТ СН'!$F$6-'СЕТ СН'!$F$23</f>
        <v>1007.60523644</v>
      </c>
      <c r="Y16" s="36">
        <f>SUMIFS(СВЦЭМ!$D$33:$D$776,СВЦЭМ!$A$33:$A$776,$A16,СВЦЭМ!$B$33:$B$776,Y$11)+'СЕТ СН'!$F$11+СВЦЭМ!$D$10+'СЕТ СН'!$F$6-'СЕТ СН'!$F$23</f>
        <v>1059.3290345799999</v>
      </c>
    </row>
    <row r="17" spans="1:25" ht="15.75" x14ac:dyDescent="0.2">
      <c r="A17" s="35">
        <f t="shared" si="0"/>
        <v>43530</v>
      </c>
      <c r="B17" s="36">
        <f>SUMIFS(СВЦЭМ!$D$33:$D$776,СВЦЭМ!$A$33:$A$776,$A17,СВЦЭМ!$B$33:$B$776,B$11)+'СЕТ СН'!$F$11+СВЦЭМ!$D$10+'СЕТ СН'!$F$6-'СЕТ СН'!$F$23</f>
        <v>1138.1799876999999</v>
      </c>
      <c r="C17" s="36">
        <f>SUMIFS(СВЦЭМ!$D$33:$D$776,СВЦЭМ!$A$33:$A$776,$A17,СВЦЭМ!$B$33:$B$776,C$11)+'СЕТ СН'!$F$11+СВЦЭМ!$D$10+'СЕТ СН'!$F$6-'СЕТ СН'!$F$23</f>
        <v>1160.4189218399999</v>
      </c>
      <c r="D17" s="36">
        <f>SUMIFS(СВЦЭМ!$D$33:$D$776,СВЦЭМ!$A$33:$A$776,$A17,СВЦЭМ!$B$33:$B$776,D$11)+'СЕТ СН'!$F$11+СВЦЭМ!$D$10+'СЕТ СН'!$F$6-'СЕТ СН'!$F$23</f>
        <v>1154.4756049099999</v>
      </c>
      <c r="E17" s="36">
        <f>SUMIFS(СВЦЭМ!$D$33:$D$776,СВЦЭМ!$A$33:$A$776,$A17,СВЦЭМ!$B$33:$B$776,E$11)+'СЕТ СН'!$F$11+СВЦЭМ!$D$10+'СЕТ СН'!$F$6-'СЕТ СН'!$F$23</f>
        <v>1149.7666935999998</v>
      </c>
      <c r="F17" s="36">
        <f>SUMIFS(СВЦЭМ!$D$33:$D$776,СВЦЭМ!$A$33:$A$776,$A17,СВЦЭМ!$B$33:$B$776,F$11)+'СЕТ СН'!$F$11+СВЦЭМ!$D$10+'СЕТ СН'!$F$6-'СЕТ СН'!$F$23</f>
        <v>1148.5014904999998</v>
      </c>
      <c r="G17" s="36">
        <f>SUMIFS(СВЦЭМ!$D$33:$D$776,СВЦЭМ!$A$33:$A$776,$A17,СВЦЭМ!$B$33:$B$776,G$11)+'СЕТ СН'!$F$11+СВЦЭМ!$D$10+'СЕТ СН'!$F$6-'СЕТ СН'!$F$23</f>
        <v>1138.1492432499999</v>
      </c>
      <c r="H17" s="36">
        <f>SUMIFS(СВЦЭМ!$D$33:$D$776,СВЦЭМ!$A$33:$A$776,$A17,СВЦЭМ!$B$33:$B$776,H$11)+'СЕТ СН'!$F$11+СВЦЭМ!$D$10+'СЕТ СН'!$F$6-'СЕТ СН'!$F$23</f>
        <v>1116.82861447</v>
      </c>
      <c r="I17" s="36">
        <f>SUMIFS(СВЦЭМ!$D$33:$D$776,СВЦЭМ!$A$33:$A$776,$A17,СВЦЭМ!$B$33:$B$776,I$11)+'СЕТ СН'!$F$11+СВЦЭМ!$D$10+'СЕТ СН'!$F$6-'СЕТ СН'!$F$23</f>
        <v>1075.4479211099999</v>
      </c>
      <c r="J17" s="36">
        <f>SUMIFS(СВЦЭМ!$D$33:$D$776,СВЦЭМ!$A$33:$A$776,$A17,СВЦЭМ!$B$33:$B$776,J$11)+'СЕТ СН'!$F$11+СВЦЭМ!$D$10+'СЕТ СН'!$F$6-'СЕТ СН'!$F$23</f>
        <v>1030.603198</v>
      </c>
      <c r="K17" s="36">
        <f>SUMIFS(СВЦЭМ!$D$33:$D$776,СВЦЭМ!$A$33:$A$776,$A17,СВЦЭМ!$B$33:$B$776,K$11)+'СЕТ СН'!$F$11+СВЦЭМ!$D$10+'СЕТ СН'!$F$6-'СЕТ СН'!$F$23</f>
        <v>1010.6369987300001</v>
      </c>
      <c r="L17" s="36">
        <f>SUMIFS(СВЦЭМ!$D$33:$D$776,СВЦЭМ!$A$33:$A$776,$A17,СВЦЭМ!$B$33:$B$776,L$11)+'СЕТ СН'!$F$11+СВЦЭМ!$D$10+'СЕТ СН'!$F$6-'СЕТ СН'!$F$23</f>
        <v>1003.23373368</v>
      </c>
      <c r="M17" s="36">
        <f>SUMIFS(СВЦЭМ!$D$33:$D$776,СВЦЭМ!$A$33:$A$776,$A17,СВЦЭМ!$B$33:$B$776,M$11)+'СЕТ СН'!$F$11+СВЦЭМ!$D$10+'СЕТ СН'!$F$6-'СЕТ СН'!$F$23</f>
        <v>1042.5041137200001</v>
      </c>
      <c r="N17" s="36">
        <f>SUMIFS(СВЦЭМ!$D$33:$D$776,СВЦЭМ!$A$33:$A$776,$A17,СВЦЭМ!$B$33:$B$776,N$11)+'СЕТ СН'!$F$11+СВЦЭМ!$D$10+'СЕТ СН'!$F$6-'СЕТ СН'!$F$23</f>
        <v>1090.9958658599999</v>
      </c>
      <c r="O17" s="36">
        <f>SUMIFS(СВЦЭМ!$D$33:$D$776,СВЦЭМ!$A$33:$A$776,$A17,СВЦЭМ!$B$33:$B$776,O$11)+'СЕТ СН'!$F$11+СВЦЭМ!$D$10+'СЕТ СН'!$F$6-'СЕТ СН'!$F$23</f>
        <v>1093.8461670899999</v>
      </c>
      <c r="P17" s="36">
        <f>SUMIFS(СВЦЭМ!$D$33:$D$776,СВЦЭМ!$A$33:$A$776,$A17,СВЦЭМ!$B$33:$B$776,P$11)+'СЕТ СН'!$F$11+СВЦЭМ!$D$10+'СЕТ СН'!$F$6-'СЕТ СН'!$F$23</f>
        <v>1112.3791787800001</v>
      </c>
      <c r="Q17" s="36">
        <f>SUMIFS(СВЦЭМ!$D$33:$D$776,СВЦЭМ!$A$33:$A$776,$A17,СВЦЭМ!$B$33:$B$776,Q$11)+'СЕТ СН'!$F$11+СВЦЭМ!$D$10+'СЕТ СН'!$F$6-'СЕТ СН'!$F$23</f>
        <v>1113.7701195899999</v>
      </c>
      <c r="R17" s="36">
        <f>SUMIFS(СВЦЭМ!$D$33:$D$776,СВЦЭМ!$A$33:$A$776,$A17,СВЦЭМ!$B$33:$B$776,R$11)+'СЕТ СН'!$F$11+СВЦЭМ!$D$10+'СЕТ СН'!$F$6-'СЕТ СН'!$F$23</f>
        <v>1097.11371442</v>
      </c>
      <c r="S17" s="36">
        <f>SUMIFS(СВЦЭМ!$D$33:$D$776,СВЦЭМ!$A$33:$A$776,$A17,СВЦЭМ!$B$33:$B$776,S$11)+'СЕТ СН'!$F$11+СВЦЭМ!$D$10+'СЕТ СН'!$F$6-'СЕТ СН'!$F$23</f>
        <v>1050.1811193399999</v>
      </c>
      <c r="T17" s="36">
        <f>SUMIFS(СВЦЭМ!$D$33:$D$776,СВЦЭМ!$A$33:$A$776,$A17,СВЦЭМ!$B$33:$B$776,T$11)+'СЕТ СН'!$F$11+СВЦЭМ!$D$10+'СЕТ СН'!$F$6-'СЕТ СН'!$F$23</f>
        <v>1025.2263103600001</v>
      </c>
      <c r="U17" s="36">
        <f>SUMIFS(СВЦЭМ!$D$33:$D$776,СВЦЭМ!$A$33:$A$776,$A17,СВЦЭМ!$B$33:$B$776,U$11)+'СЕТ СН'!$F$11+СВЦЭМ!$D$10+'СЕТ СН'!$F$6-'СЕТ СН'!$F$23</f>
        <v>972.07500499000002</v>
      </c>
      <c r="V17" s="36">
        <f>SUMIFS(СВЦЭМ!$D$33:$D$776,СВЦЭМ!$A$33:$A$776,$A17,СВЦЭМ!$B$33:$B$776,V$11)+'СЕТ СН'!$F$11+СВЦЭМ!$D$10+'СЕТ СН'!$F$6-'СЕТ СН'!$F$23</f>
        <v>974.58547572999998</v>
      </c>
      <c r="W17" s="36">
        <f>SUMIFS(СВЦЭМ!$D$33:$D$776,СВЦЭМ!$A$33:$A$776,$A17,СВЦЭМ!$B$33:$B$776,W$11)+'СЕТ СН'!$F$11+СВЦЭМ!$D$10+'СЕТ СН'!$F$6-'СЕТ СН'!$F$23</f>
        <v>962.62881863000007</v>
      </c>
      <c r="X17" s="36">
        <f>SUMIFS(СВЦЭМ!$D$33:$D$776,СВЦЭМ!$A$33:$A$776,$A17,СВЦЭМ!$B$33:$B$776,X$11)+'СЕТ СН'!$F$11+СВЦЭМ!$D$10+'СЕТ СН'!$F$6-'СЕТ СН'!$F$23</f>
        <v>1003.09346182</v>
      </c>
      <c r="Y17" s="36">
        <f>SUMIFS(СВЦЭМ!$D$33:$D$776,СВЦЭМ!$A$33:$A$776,$A17,СВЦЭМ!$B$33:$B$776,Y$11)+'СЕТ СН'!$F$11+СВЦЭМ!$D$10+'СЕТ СН'!$F$6-'СЕТ СН'!$F$23</f>
        <v>1046.9254140200001</v>
      </c>
    </row>
    <row r="18" spans="1:25" ht="15.75" x14ac:dyDescent="0.2">
      <c r="A18" s="35">
        <f t="shared" si="0"/>
        <v>43531</v>
      </c>
      <c r="B18" s="36">
        <f>SUMIFS(СВЦЭМ!$D$33:$D$776,СВЦЭМ!$A$33:$A$776,$A18,СВЦЭМ!$B$33:$B$776,B$11)+'СЕТ СН'!$F$11+СВЦЭМ!$D$10+'СЕТ СН'!$F$6-'СЕТ СН'!$F$23</f>
        <v>1132.2943345399999</v>
      </c>
      <c r="C18" s="36">
        <f>SUMIFS(СВЦЭМ!$D$33:$D$776,СВЦЭМ!$A$33:$A$776,$A18,СВЦЭМ!$B$33:$B$776,C$11)+'СЕТ СН'!$F$11+СВЦЭМ!$D$10+'СЕТ СН'!$F$6-'СЕТ СН'!$F$23</f>
        <v>1155.52317825</v>
      </c>
      <c r="D18" s="36">
        <f>SUMIFS(СВЦЭМ!$D$33:$D$776,СВЦЭМ!$A$33:$A$776,$A18,СВЦЭМ!$B$33:$B$776,D$11)+'СЕТ СН'!$F$11+СВЦЭМ!$D$10+'СЕТ СН'!$F$6-'СЕТ СН'!$F$23</f>
        <v>1145.0262818599999</v>
      </c>
      <c r="E18" s="36">
        <f>SUMIFS(СВЦЭМ!$D$33:$D$776,СВЦЭМ!$A$33:$A$776,$A18,СВЦЭМ!$B$33:$B$776,E$11)+'СЕТ СН'!$F$11+СВЦЭМ!$D$10+'СЕТ СН'!$F$6-'СЕТ СН'!$F$23</f>
        <v>1142.7397817299998</v>
      </c>
      <c r="F18" s="36">
        <f>SUMIFS(СВЦЭМ!$D$33:$D$776,СВЦЭМ!$A$33:$A$776,$A18,СВЦЭМ!$B$33:$B$776,F$11)+'СЕТ СН'!$F$11+СВЦЭМ!$D$10+'СЕТ СН'!$F$6-'СЕТ СН'!$F$23</f>
        <v>1144.1107100699999</v>
      </c>
      <c r="G18" s="36">
        <f>SUMIFS(СВЦЭМ!$D$33:$D$776,СВЦЭМ!$A$33:$A$776,$A18,СВЦЭМ!$B$33:$B$776,G$11)+'СЕТ СН'!$F$11+СВЦЭМ!$D$10+'СЕТ СН'!$F$6-'СЕТ СН'!$F$23</f>
        <v>1137.4009816899998</v>
      </c>
      <c r="H18" s="36">
        <f>SUMIFS(СВЦЭМ!$D$33:$D$776,СВЦЭМ!$A$33:$A$776,$A18,СВЦЭМ!$B$33:$B$776,H$11)+'СЕТ СН'!$F$11+СВЦЭМ!$D$10+'СЕТ СН'!$F$6-'СЕТ СН'!$F$23</f>
        <v>1105.84229426</v>
      </c>
      <c r="I18" s="36">
        <f>SUMIFS(СВЦЭМ!$D$33:$D$776,СВЦЭМ!$A$33:$A$776,$A18,СВЦЭМ!$B$33:$B$776,I$11)+'СЕТ СН'!$F$11+СВЦЭМ!$D$10+'СЕТ СН'!$F$6-'СЕТ СН'!$F$23</f>
        <v>1059.5708442800001</v>
      </c>
      <c r="J18" s="36">
        <f>SUMIFS(СВЦЭМ!$D$33:$D$776,СВЦЭМ!$A$33:$A$776,$A18,СВЦЭМ!$B$33:$B$776,J$11)+'СЕТ СН'!$F$11+СВЦЭМ!$D$10+'СЕТ СН'!$F$6-'СЕТ СН'!$F$23</f>
        <v>1014.74291608</v>
      </c>
      <c r="K18" s="36">
        <f>SUMIFS(СВЦЭМ!$D$33:$D$776,СВЦЭМ!$A$33:$A$776,$A18,СВЦЭМ!$B$33:$B$776,K$11)+'СЕТ СН'!$F$11+СВЦЭМ!$D$10+'СЕТ СН'!$F$6-'СЕТ СН'!$F$23</f>
        <v>999.92213707000008</v>
      </c>
      <c r="L18" s="36">
        <f>SUMIFS(СВЦЭМ!$D$33:$D$776,СВЦЭМ!$A$33:$A$776,$A18,СВЦЭМ!$B$33:$B$776,L$11)+'СЕТ СН'!$F$11+СВЦЭМ!$D$10+'СЕТ СН'!$F$6-'СЕТ СН'!$F$23</f>
        <v>1006.54833217</v>
      </c>
      <c r="M18" s="36">
        <f>SUMIFS(СВЦЭМ!$D$33:$D$776,СВЦЭМ!$A$33:$A$776,$A18,СВЦЭМ!$B$33:$B$776,M$11)+'СЕТ СН'!$F$11+СВЦЭМ!$D$10+'СЕТ СН'!$F$6-'СЕТ СН'!$F$23</f>
        <v>1036.5217358299999</v>
      </c>
      <c r="N18" s="36">
        <f>SUMIFS(СВЦЭМ!$D$33:$D$776,СВЦЭМ!$A$33:$A$776,$A18,СВЦЭМ!$B$33:$B$776,N$11)+'СЕТ СН'!$F$11+СВЦЭМ!$D$10+'СЕТ СН'!$F$6-'СЕТ СН'!$F$23</f>
        <v>1087.6627989199999</v>
      </c>
      <c r="O18" s="36">
        <f>SUMIFS(СВЦЭМ!$D$33:$D$776,СВЦЭМ!$A$33:$A$776,$A18,СВЦЭМ!$B$33:$B$776,O$11)+'СЕТ СН'!$F$11+СВЦЭМ!$D$10+'СЕТ СН'!$F$6-'СЕТ СН'!$F$23</f>
        <v>1098.24530314</v>
      </c>
      <c r="P18" s="36">
        <f>SUMIFS(СВЦЭМ!$D$33:$D$776,СВЦЭМ!$A$33:$A$776,$A18,СВЦЭМ!$B$33:$B$776,P$11)+'СЕТ СН'!$F$11+СВЦЭМ!$D$10+'СЕТ СН'!$F$6-'СЕТ СН'!$F$23</f>
        <v>1110.5979221399998</v>
      </c>
      <c r="Q18" s="36">
        <f>SUMIFS(СВЦЭМ!$D$33:$D$776,СВЦЭМ!$A$33:$A$776,$A18,СВЦЭМ!$B$33:$B$776,Q$11)+'СЕТ СН'!$F$11+СВЦЭМ!$D$10+'СЕТ СН'!$F$6-'СЕТ СН'!$F$23</f>
        <v>1112.2845324599998</v>
      </c>
      <c r="R18" s="36">
        <f>SUMIFS(СВЦЭМ!$D$33:$D$776,СВЦЭМ!$A$33:$A$776,$A18,СВЦЭМ!$B$33:$B$776,R$11)+'СЕТ СН'!$F$11+СВЦЭМ!$D$10+'СЕТ СН'!$F$6-'СЕТ СН'!$F$23</f>
        <v>1085.7062541400001</v>
      </c>
      <c r="S18" s="36">
        <f>SUMIFS(СВЦЭМ!$D$33:$D$776,СВЦЭМ!$A$33:$A$776,$A18,СВЦЭМ!$B$33:$B$776,S$11)+'СЕТ СН'!$F$11+СВЦЭМ!$D$10+'СЕТ СН'!$F$6-'СЕТ СН'!$F$23</f>
        <v>1050.54684079</v>
      </c>
      <c r="T18" s="36">
        <f>SUMIFS(СВЦЭМ!$D$33:$D$776,СВЦЭМ!$A$33:$A$776,$A18,СВЦЭМ!$B$33:$B$776,T$11)+'СЕТ СН'!$F$11+СВЦЭМ!$D$10+'СЕТ СН'!$F$6-'СЕТ СН'!$F$23</f>
        <v>1005.50354415</v>
      </c>
      <c r="U18" s="36">
        <f>SUMIFS(СВЦЭМ!$D$33:$D$776,СВЦЭМ!$A$33:$A$776,$A18,СВЦЭМ!$B$33:$B$776,U$11)+'СЕТ СН'!$F$11+СВЦЭМ!$D$10+'СЕТ СН'!$F$6-'СЕТ СН'!$F$23</f>
        <v>989.14144944999998</v>
      </c>
      <c r="V18" s="36">
        <f>SUMIFS(СВЦЭМ!$D$33:$D$776,СВЦЭМ!$A$33:$A$776,$A18,СВЦЭМ!$B$33:$B$776,V$11)+'СЕТ СН'!$F$11+СВЦЭМ!$D$10+'СЕТ СН'!$F$6-'СЕТ СН'!$F$23</f>
        <v>989.43386196000006</v>
      </c>
      <c r="W18" s="36">
        <f>SUMIFS(СВЦЭМ!$D$33:$D$776,СВЦЭМ!$A$33:$A$776,$A18,СВЦЭМ!$B$33:$B$776,W$11)+'СЕТ СН'!$F$11+СВЦЭМ!$D$10+'СЕТ СН'!$F$6-'СЕТ СН'!$F$23</f>
        <v>993.12842768000007</v>
      </c>
      <c r="X18" s="36">
        <f>SUMIFS(СВЦЭМ!$D$33:$D$776,СВЦЭМ!$A$33:$A$776,$A18,СВЦЭМ!$B$33:$B$776,X$11)+'СЕТ СН'!$F$11+СВЦЭМ!$D$10+'СЕТ СН'!$F$6-'СЕТ СН'!$F$23</f>
        <v>1040.19631005</v>
      </c>
      <c r="Y18" s="36">
        <f>SUMIFS(СВЦЭМ!$D$33:$D$776,СВЦЭМ!$A$33:$A$776,$A18,СВЦЭМ!$B$33:$B$776,Y$11)+'СЕТ СН'!$F$11+СВЦЭМ!$D$10+'СЕТ СН'!$F$6-'СЕТ СН'!$F$23</f>
        <v>1095.36467855</v>
      </c>
    </row>
    <row r="19" spans="1:25" ht="15.75" x14ac:dyDescent="0.2">
      <c r="A19" s="35">
        <f t="shared" si="0"/>
        <v>43532</v>
      </c>
      <c r="B19" s="36">
        <f>SUMIFS(СВЦЭМ!$D$33:$D$776,СВЦЭМ!$A$33:$A$776,$A19,СВЦЭМ!$B$33:$B$776,B$11)+'СЕТ СН'!$F$11+СВЦЭМ!$D$10+'СЕТ СН'!$F$6-'СЕТ СН'!$F$23</f>
        <v>1140.0550735499999</v>
      </c>
      <c r="C19" s="36">
        <f>SUMIFS(СВЦЭМ!$D$33:$D$776,СВЦЭМ!$A$33:$A$776,$A19,СВЦЭМ!$B$33:$B$776,C$11)+'СЕТ СН'!$F$11+СВЦЭМ!$D$10+'СЕТ СН'!$F$6-'СЕТ СН'!$F$23</f>
        <v>1169.75780229</v>
      </c>
      <c r="D19" s="36">
        <f>SUMIFS(СВЦЭМ!$D$33:$D$776,СВЦЭМ!$A$33:$A$776,$A19,СВЦЭМ!$B$33:$B$776,D$11)+'СЕТ СН'!$F$11+СВЦЭМ!$D$10+'СЕТ СН'!$F$6-'СЕТ СН'!$F$23</f>
        <v>1184.4151915999998</v>
      </c>
      <c r="E19" s="36">
        <f>SUMIFS(СВЦЭМ!$D$33:$D$776,СВЦЭМ!$A$33:$A$776,$A19,СВЦЭМ!$B$33:$B$776,E$11)+'СЕТ СН'!$F$11+СВЦЭМ!$D$10+'СЕТ СН'!$F$6-'СЕТ СН'!$F$23</f>
        <v>1186.23672842</v>
      </c>
      <c r="F19" s="36">
        <f>SUMIFS(СВЦЭМ!$D$33:$D$776,СВЦЭМ!$A$33:$A$776,$A19,СВЦЭМ!$B$33:$B$776,F$11)+'СЕТ СН'!$F$11+СВЦЭМ!$D$10+'СЕТ СН'!$F$6-'СЕТ СН'!$F$23</f>
        <v>1181.5211939899998</v>
      </c>
      <c r="G19" s="36">
        <f>SUMIFS(СВЦЭМ!$D$33:$D$776,СВЦЭМ!$A$33:$A$776,$A19,СВЦЭМ!$B$33:$B$776,G$11)+'СЕТ СН'!$F$11+СВЦЭМ!$D$10+'СЕТ СН'!$F$6-'СЕТ СН'!$F$23</f>
        <v>1173.05146427</v>
      </c>
      <c r="H19" s="36">
        <f>SUMIFS(СВЦЭМ!$D$33:$D$776,СВЦЭМ!$A$33:$A$776,$A19,СВЦЭМ!$B$33:$B$776,H$11)+'СЕТ СН'!$F$11+СВЦЭМ!$D$10+'СЕТ СН'!$F$6-'СЕТ СН'!$F$23</f>
        <v>1153.3011381399999</v>
      </c>
      <c r="I19" s="36">
        <f>SUMIFS(СВЦЭМ!$D$33:$D$776,СВЦЭМ!$A$33:$A$776,$A19,СВЦЭМ!$B$33:$B$776,I$11)+'СЕТ СН'!$F$11+СВЦЭМ!$D$10+'СЕТ СН'!$F$6-'СЕТ СН'!$F$23</f>
        <v>1098.01416718</v>
      </c>
      <c r="J19" s="36">
        <f>SUMIFS(СВЦЭМ!$D$33:$D$776,СВЦЭМ!$A$33:$A$776,$A19,СВЦЭМ!$B$33:$B$776,J$11)+'СЕТ СН'!$F$11+СВЦЭМ!$D$10+'СЕТ СН'!$F$6-'СЕТ СН'!$F$23</f>
        <v>1021.67957301</v>
      </c>
      <c r="K19" s="36">
        <f>SUMIFS(СВЦЭМ!$D$33:$D$776,СВЦЭМ!$A$33:$A$776,$A19,СВЦЭМ!$B$33:$B$776,K$11)+'СЕТ СН'!$F$11+СВЦЭМ!$D$10+'СЕТ СН'!$F$6-'СЕТ СН'!$F$23</f>
        <v>979.45308012999999</v>
      </c>
      <c r="L19" s="36">
        <f>SUMIFS(СВЦЭМ!$D$33:$D$776,СВЦЭМ!$A$33:$A$776,$A19,СВЦЭМ!$B$33:$B$776,L$11)+'СЕТ СН'!$F$11+СВЦЭМ!$D$10+'СЕТ СН'!$F$6-'СЕТ СН'!$F$23</f>
        <v>975.91419430999997</v>
      </c>
      <c r="M19" s="36">
        <f>SUMIFS(СВЦЭМ!$D$33:$D$776,СВЦЭМ!$A$33:$A$776,$A19,СВЦЭМ!$B$33:$B$776,M$11)+'СЕТ СН'!$F$11+СВЦЭМ!$D$10+'СЕТ СН'!$F$6-'СЕТ СН'!$F$23</f>
        <v>998.11518109999997</v>
      </c>
      <c r="N19" s="36">
        <f>SUMIFS(СВЦЭМ!$D$33:$D$776,СВЦЭМ!$A$33:$A$776,$A19,СВЦЭМ!$B$33:$B$776,N$11)+'СЕТ СН'!$F$11+СВЦЭМ!$D$10+'СЕТ СН'!$F$6-'СЕТ СН'!$F$23</f>
        <v>1053.23218049</v>
      </c>
      <c r="O19" s="36">
        <f>SUMIFS(СВЦЭМ!$D$33:$D$776,СВЦЭМ!$A$33:$A$776,$A19,СВЦЭМ!$B$33:$B$776,O$11)+'СЕТ СН'!$F$11+СВЦЭМ!$D$10+'СЕТ СН'!$F$6-'СЕТ СН'!$F$23</f>
        <v>1054.2313529099999</v>
      </c>
      <c r="P19" s="36">
        <f>SUMIFS(СВЦЭМ!$D$33:$D$776,СВЦЭМ!$A$33:$A$776,$A19,СВЦЭМ!$B$33:$B$776,P$11)+'СЕТ СН'!$F$11+СВЦЭМ!$D$10+'СЕТ СН'!$F$6-'СЕТ СН'!$F$23</f>
        <v>1075.39023984</v>
      </c>
      <c r="Q19" s="36">
        <f>SUMIFS(СВЦЭМ!$D$33:$D$776,СВЦЭМ!$A$33:$A$776,$A19,СВЦЭМ!$B$33:$B$776,Q$11)+'СЕТ СН'!$F$11+СВЦЭМ!$D$10+'СЕТ СН'!$F$6-'СЕТ СН'!$F$23</f>
        <v>1073.09641508</v>
      </c>
      <c r="R19" s="36">
        <f>SUMIFS(СВЦЭМ!$D$33:$D$776,СВЦЭМ!$A$33:$A$776,$A19,СВЦЭМ!$B$33:$B$776,R$11)+'СЕТ СН'!$F$11+СВЦЭМ!$D$10+'СЕТ СН'!$F$6-'СЕТ СН'!$F$23</f>
        <v>1041.4169697299999</v>
      </c>
      <c r="S19" s="36">
        <f>SUMIFS(СВЦЭМ!$D$33:$D$776,СВЦЭМ!$A$33:$A$776,$A19,СВЦЭМ!$B$33:$B$776,S$11)+'СЕТ СН'!$F$11+СВЦЭМ!$D$10+'СЕТ СН'!$F$6-'СЕТ СН'!$F$23</f>
        <v>1005.57698728</v>
      </c>
      <c r="T19" s="36">
        <f>SUMIFS(СВЦЭМ!$D$33:$D$776,СВЦЭМ!$A$33:$A$776,$A19,СВЦЭМ!$B$33:$B$776,T$11)+'СЕТ СН'!$F$11+СВЦЭМ!$D$10+'СЕТ СН'!$F$6-'СЕТ СН'!$F$23</f>
        <v>971.54512573</v>
      </c>
      <c r="U19" s="36">
        <f>SUMIFS(СВЦЭМ!$D$33:$D$776,СВЦЭМ!$A$33:$A$776,$A19,СВЦЭМ!$B$33:$B$776,U$11)+'СЕТ СН'!$F$11+СВЦЭМ!$D$10+'СЕТ СН'!$F$6-'СЕТ СН'!$F$23</f>
        <v>949.42413376000002</v>
      </c>
      <c r="V19" s="36">
        <f>SUMIFS(СВЦЭМ!$D$33:$D$776,СВЦЭМ!$A$33:$A$776,$A19,СВЦЭМ!$B$33:$B$776,V$11)+'СЕТ СН'!$F$11+СВЦЭМ!$D$10+'СЕТ СН'!$F$6-'СЕТ СН'!$F$23</f>
        <v>947.44488366000007</v>
      </c>
      <c r="W19" s="36">
        <f>SUMIFS(СВЦЭМ!$D$33:$D$776,СВЦЭМ!$A$33:$A$776,$A19,СВЦЭМ!$B$33:$B$776,W$11)+'СЕТ СН'!$F$11+СВЦЭМ!$D$10+'СЕТ СН'!$F$6-'СЕТ СН'!$F$23</f>
        <v>945.38210461000006</v>
      </c>
      <c r="X19" s="36">
        <f>SUMIFS(СВЦЭМ!$D$33:$D$776,СВЦЭМ!$A$33:$A$776,$A19,СВЦЭМ!$B$33:$B$776,X$11)+'СЕТ СН'!$F$11+СВЦЭМ!$D$10+'СЕТ СН'!$F$6-'СЕТ СН'!$F$23</f>
        <v>989.19795938000004</v>
      </c>
      <c r="Y19" s="36">
        <f>SUMIFS(СВЦЭМ!$D$33:$D$776,СВЦЭМ!$A$33:$A$776,$A19,СВЦЭМ!$B$33:$B$776,Y$11)+'СЕТ СН'!$F$11+СВЦЭМ!$D$10+'СЕТ СН'!$F$6-'СЕТ СН'!$F$23</f>
        <v>1048.1049447299999</v>
      </c>
    </row>
    <row r="20" spans="1:25" ht="15.75" x14ac:dyDescent="0.2">
      <c r="A20" s="35">
        <f t="shared" si="0"/>
        <v>43533</v>
      </c>
      <c r="B20" s="36">
        <f>SUMIFS(СВЦЭМ!$D$33:$D$776,СВЦЭМ!$A$33:$A$776,$A20,СВЦЭМ!$B$33:$B$776,B$11)+'СЕТ СН'!$F$11+СВЦЭМ!$D$10+'СЕТ СН'!$F$6-'СЕТ СН'!$F$23</f>
        <v>1080.1645065499999</v>
      </c>
      <c r="C20" s="36">
        <f>SUMIFS(СВЦЭМ!$D$33:$D$776,СВЦЭМ!$A$33:$A$776,$A20,СВЦЭМ!$B$33:$B$776,C$11)+'СЕТ СН'!$F$11+СВЦЭМ!$D$10+'СЕТ СН'!$F$6-'СЕТ СН'!$F$23</f>
        <v>1106.7951037899998</v>
      </c>
      <c r="D20" s="36">
        <f>SUMIFS(СВЦЭМ!$D$33:$D$776,СВЦЭМ!$A$33:$A$776,$A20,СВЦЭМ!$B$33:$B$776,D$11)+'СЕТ СН'!$F$11+СВЦЭМ!$D$10+'СЕТ СН'!$F$6-'СЕТ СН'!$F$23</f>
        <v>1145.7001372999998</v>
      </c>
      <c r="E20" s="36">
        <f>SUMIFS(СВЦЭМ!$D$33:$D$776,СВЦЭМ!$A$33:$A$776,$A20,СВЦЭМ!$B$33:$B$776,E$11)+'СЕТ СН'!$F$11+СВЦЭМ!$D$10+'СЕТ СН'!$F$6-'СЕТ СН'!$F$23</f>
        <v>1134.9412664299998</v>
      </c>
      <c r="F20" s="36">
        <f>SUMIFS(СВЦЭМ!$D$33:$D$776,СВЦЭМ!$A$33:$A$776,$A20,СВЦЭМ!$B$33:$B$776,F$11)+'СЕТ СН'!$F$11+СВЦЭМ!$D$10+'СЕТ СН'!$F$6-'СЕТ СН'!$F$23</f>
        <v>1158.0780412699999</v>
      </c>
      <c r="G20" s="36">
        <f>SUMIFS(СВЦЭМ!$D$33:$D$776,СВЦЭМ!$A$33:$A$776,$A20,СВЦЭМ!$B$33:$B$776,G$11)+'СЕТ СН'!$F$11+СВЦЭМ!$D$10+'СЕТ СН'!$F$6-'СЕТ СН'!$F$23</f>
        <v>1147.7496642699998</v>
      </c>
      <c r="H20" s="36">
        <f>SUMIFS(СВЦЭМ!$D$33:$D$776,СВЦЭМ!$A$33:$A$776,$A20,СВЦЭМ!$B$33:$B$776,H$11)+'СЕТ СН'!$F$11+СВЦЭМ!$D$10+'СЕТ СН'!$F$6-'СЕТ СН'!$F$23</f>
        <v>1136.6750712999999</v>
      </c>
      <c r="I20" s="36">
        <f>SUMIFS(СВЦЭМ!$D$33:$D$776,СВЦЭМ!$A$33:$A$776,$A20,СВЦЭМ!$B$33:$B$776,I$11)+'СЕТ СН'!$F$11+СВЦЭМ!$D$10+'СЕТ СН'!$F$6-'СЕТ СН'!$F$23</f>
        <v>1074.1887365299999</v>
      </c>
      <c r="J20" s="36">
        <f>SUMIFS(СВЦЭМ!$D$33:$D$776,СВЦЭМ!$A$33:$A$776,$A20,СВЦЭМ!$B$33:$B$776,J$11)+'СЕТ СН'!$F$11+СВЦЭМ!$D$10+'СЕТ СН'!$F$6-'СЕТ СН'!$F$23</f>
        <v>1014.20039221</v>
      </c>
      <c r="K20" s="36">
        <f>SUMIFS(СВЦЭМ!$D$33:$D$776,СВЦЭМ!$A$33:$A$776,$A20,СВЦЭМ!$B$33:$B$776,K$11)+'СЕТ СН'!$F$11+СВЦЭМ!$D$10+'СЕТ СН'!$F$6-'СЕТ СН'!$F$23</f>
        <v>1004.8278080700001</v>
      </c>
      <c r="L20" s="36">
        <f>SUMIFS(СВЦЭМ!$D$33:$D$776,СВЦЭМ!$A$33:$A$776,$A20,СВЦЭМ!$B$33:$B$776,L$11)+'СЕТ СН'!$F$11+СВЦЭМ!$D$10+'СЕТ СН'!$F$6-'СЕТ СН'!$F$23</f>
        <v>1000.9660386</v>
      </c>
      <c r="M20" s="36">
        <f>SUMIFS(СВЦЭМ!$D$33:$D$776,СВЦЭМ!$A$33:$A$776,$A20,СВЦЭМ!$B$33:$B$776,M$11)+'СЕТ СН'!$F$11+СВЦЭМ!$D$10+'СЕТ СН'!$F$6-'СЕТ СН'!$F$23</f>
        <v>1028.8133613099999</v>
      </c>
      <c r="N20" s="36">
        <f>SUMIFS(СВЦЭМ!$D$33:$D$776,СВЦЭМ!$A$33:$A$776,$A20,СВЦЭМ!$B$33:$B$776,N$11)+'СЕТ СН'!$F$11+СВЦЭМ!$D$10+'СЕТ СН'!$F$6-'СЕТ СН'!$F$23</f>
        <v>1069.86278885</v>
      </c>
      <c r="O20" s="36">
        <f>SUMIFS(СВЦЭМ!$D$33:$D$776,СВЦЭМ!$A$33:$A$776,$A20,СВЦЭМ!$B$33:$B$776,O$11)+'СЕТ СН'!$F$11+СВЦЭМ!$D$10+'СЕТ СН'!$F$6-'СЕТ СН'!$F$23</f>
        <v>1089.79678362</v>
      </c>
      <c r="P20" s="36">
        <f>SUMIFS(СВЦЭМ!$D$33:$D$776,СВЦЭМ!$A$33:$A$776,$A20,СВЦЭМ!$B$33:$B$776,P$11)+'СЕТ СН'!$F$11+СВЦЭМ!$D$10+'СЕТ СН'!$F$6-'СЕТ СН'!$F$23</f>
        <v>1110.1924323999999</v>
      </c>
      <c r="Q20" s="36">
        <f>SUMIFS(СВЦЭМ!$D$33:$D$776,СВЦЭМ!$A$33:$A$776,$A20,СВЦЭМ!$B$33:$B$776,Q$11)+'СЕТ СН'!$F$11+СВЦЭМ!$D$10+'СЕТ СН'!$F$6-'СЕТ СН'!$F$23</f>
        <v>1110.6679391499999</v>
      </c>
      <c r="R20" s="36">
        <f>SUMIFS(СВЦЭМ!$D$33:$D$776,СВЦЭМ!$A$33:$A$776,$A20,СВЦЭМ!$B$33:$B$776,R$11)+'СЕТ СН'!$F$11+СВЦЭМ!$D$10+'СЕТ СН'!$F$6-'СЕТ СН'!$F$23</f>
        <v>1082.5695303499999</v>
      </c>
      <c r="S20" s="36">
        <f>SUMIFS(СВЦЭМ!$D$33:$D$776,СВЦЭМ!$A$33:$A$776,$A20,СВЦЭМ!$B$33:$B$776,S$11)+'СЕТ СН'!$F$11+СВЦЭМ!$D$10+'СЕТ СН'!$F$6-'СЕТ СН'!$F$23</f>
        <v>1019.43441638</v>
      </c>
      <c r="T20" s="36">
        <f>SUMIFS(СВЦЭМ!$D$33:$D$776,СВЦЭМ!$A$33:$A$776,$A20,СВЦЭМ!$B$33:$B$776,T$11)+'СЕТ СН'!$F$11+СВЦЭМ!$D$10+'СЕТ СН'!$F$6-'СЕТ СН'!$F$23</f>
        <v>994.40402796000001</v>
      </c>
      <c r="U20" s="36">
        <f>SUMIFS(СВЦЭМ!$D$33:$D$776,СВЦЭМ!$A$33:$A$776,$A20,СВЦЭМ!$B$33:$B$776,U$11)+'СЕТ СН'!$F$11+СВЦЭМ!$D$10+'СЕТ СН'!$F$6-'СЕТ СН'!$F$23</f>
        <v>975.49484026000005</v>
      </c>
      <c r="V20" s="36">
        <f>SUMIFS(СВЦЭМ!$D$33:$D$776,СВЦЭМ!$A$33:$A$776,$A20,СВЦЭМ!$B$33:$B$776,V$11)+'СЕТ СН'!$F$11+СВЦЭМ!$D$10+'СЕТ СН'!$F$6-'СЕТ СН'!$F$23</f>
        <v>970.94433613000001</v>
      </c>
      <c r="W20" s="36">
        <f>SUMIFS(СВЦЭМ!$D$33:$D$776,СВЦЭМ!$A$33:$A$776,$A20,СВЦЭМ!$B$33:$B$776,W$11)+'СЕТ СН'!$F$11+СВЦЭМ!$D$10+'СЕТ СН'!$F$6-'СЕТ СН'!$F$23</f>
        <v>997.79229161000001</v>
      </c>
      <c r="X20" s="36">
        <f>SUMIFS(СВЦЭМ!$D$33:$D$776,СВЦЭМ!$A$33:$A$776,$A20,СВЦЭМ!$B$33:$B$776,X$11)+'СЕТ СН'!$F$11+СВЦЭМ!$D$10+'СЕТ СН'!$F$6-'СЕТ СН'!$F$23</f>
        <v>1053.84140622</v>
      </c>
      <c r="Y20" s="36">
        <f>SUMIFS(СВЦЭМ!$D$33:$D$776,СВЦЭМ!$A$33:$A$776,$A20,СВЦЭМ!$B$33:$B$776,Y$11)+'СЕТ СН'!$F$11+СВЦЭМ!$D$10+'СЕТ СН'!$F$6-'СЕТ СН'!$F$23</f>
        <v>1071.15895849</v>
      </c>
    </row>
    <row r="21" spans="1:25" ht="15.75" x14ac:dyDescent="0.2">
      <c r="A21" s="35">
        <f t="shared" si="0"/>
        <v>43534</v>
      </c>
      <c r="B21" s="36">
        <f>SUMIFS(СВЦЭМ!$D$33:$D$776,СВЦЭМ!$A$33:$A$776,$A21,СВЦЭМ!$B$33:$B$776,B$11)+'СЕТ СН'!$F$11+СВЦЭМ!$D$10+'СЕТ СН'!$F$6-'СЕТ СН'!$F$23</f>
        <v>1113.7959366199998</v>
      </c>
      <c r="C21" s="36">
        <f>SUMIFS(СВЦЭМ!$D$33:$D$776,СВЦЭМ!$A$33:$A$776,$A21,СВЦЭМ!$B$33:$B$776,C$11)+'СЕТ СН'!$F$11+СВЦЭМ!$D$10+'СЕТ СН'!$F$6-'СЕТ СН'!$F$23</f>
        <v>1100.8516052</v>
      </c>
      <c r="D21" s="36">
        <f>SUMIFS(СВЦЭМ!$D$33:$D$776,СВЦЭМ!$A$33:$A$776,$A21,СВЦЭМ!$B$33:$B$776,D$11)+'СЕТ СН'!$F$11+СВЦЭМ!$D$10+'СЕТ СН'!$F$6-'СЕТ СН'!$F$23</f>
        <v>1121.22071684</v>
      </c>
      <c r="E21" s="36">
        <f>SUMIFS(СВЦЭМ!$D$33:$D$776,СВЦЭМ!$A$33:$A$776,$A21,СВЦЭМ!$B$33:$B$776,E$11)+'СЕТ СН'!$F$11+СВЦЭМ!$D$10+'СЕТ СН'!$F$6-'СЕТ СН'!$F$23</f>
        <v>1126.23836037</v>
      </c>
      <c r="F21" s="36">
        <f>SUMIFS(СВЦЭМ!$D$33:$D$776,СВЦЭМ!$A$33:$A$776,$A21,СВЦЭМ!$B$33:$B$776,F$11)+'СЕТ СН'!$F$11+СВЦЭМ!$D$10+'СЕТ СН'!$F$6-'СЕТ СН'!$F$23</f>
        <v>1130.2014427399999</v>
      </c>
      <c r="G21" s="36">
        <f>SUMIFS(СВЦЭМ!$D$33:$D$776,СВЦЭМ!$A$33:$A$776,$A21,СВЦЭМ!$B$33:$B$776,G$11)+'СЕТ СН'!$F$11+СВЦЭМ!$D$10+'СЕТ СН'!$F$6-'СЕТ СН'!$F$23</f>
        <v>1127.62928057</v>
      </c>
      <c r="H21" s="36">
        <f>SUMIFS(СВЦЭМ!$D$33:$D$776,СВЦЭМ!$A$33:$A$776,$A21,СВЦЭМ!$B$33:$B$776,H$11)+'СЕТ СН'!$F$11+СВЦЭМ!$D$10+'СЕТ СН'!$F$6-'СЕТ СН'!$F$23</f>
        <v>1128.3559426899999</v>
      </c>
      <c r="I21" s="36">
        <f>SUMIFS(СВЦЭМ!$D$33:$D$776,СВЦЭМ!$A$33:$A$776,$A21,СВЦЭМ!$B$33:$B$776,I$11)+'СЕТ СН'!$F$11+СВЦЭМ!$D$10+'СЕТ СН'!$F$6-'СЕТ СН'!$F$23</f>
        <v>1088.67668755</v>
      </c>
      <c r="J21" s="36">
        <f>SUMIFS(СВЦЭМ!$D$33:$D$776,СВЦЭМ!$A$33:$A$776,$A21,СВЦЭМ!$B$33:$B$776,J$11)+'СЕТ СН'!$F$11+СВЦЭМ!$D$10+'СЕТ СН'!$F$6-'СЕТ СН'!$F$23</f>
        <v>1051.78296686</v>
      </c>
      <c r="K21" s="36">
        <f>SUMIFS(СВЦЭМ!$D$33:$D$776,СВЦЭМ!$A$33:$A$776,$A21,СВЦЭМ!$B$33:$B$776,K$11)+'СЕТ СН'!$F$11+СВЦЭМ!$D$10+'СЕТ СН'!$F$6-'СЕТ СН'!$F$23</f>
        <v>1023.15570772</v>
      </c>
      <c r="L21" s="36">
        <f>SUMIFS(СВЦЭМ!$D$33:$D$776,СВЦЭМ!$A$33:$A$776,$A21,СВЦЭМ!$B$33:$B$776,L$11)+'СЕТ СН'!$F$11+СВЦЭМ!$D$10+'СЕТ СН'!$F$6-'СЕТ СН'!$F$23</f>
        <v>1005.33977022</v>
      </c>
      <c r="M21" s="36">
        <f>SUMIFS(СВЦЭМ!$D$33:$D$776,СВЦЭМ!$A$33:$A$776,$A21,СВЦЭМ!$B$33:$B$776,M$11)+'СЕТ СН'!$F$11+СВЦЭМ!$D$10+'СЕТ СН'!$F$6-'СЕТ СН'!$F$23</f>
        <v>1034.39325519</v>
      </c>
      <c r="N21" s="36">
        <f>SUMIFS(СВЦЭМ!$D$33:$D$776,СВЦЭМ!$A$33:$A$776,$A21,СВЦЭМ!$B$33:$B$776,N$11)+'СЕТ СН'!$F$11+СВЦЭМ!$D$10+'СЕТ СН'!$F$6-'СЕТ СН'!$F$23</f>
        <v>1082.98751122</v>
      </c>
      <c r="O21" s="36">
        <f>SUMIFS(СВЦЭМ!$D$33:$D$776,СВЦЭМ!$A$33:$A$776,$A21,СВЦЭМ!$B$33:$B$776,O$11)+'СЕТ СН'!$F$11+СВЦЭМ!$D$10+'СЕТ СН'!$F$6-'СЕТ СН'!$F$23</f>
        <v>1096.6503979899999</v>
      </c>
      <c r="P21" s="36">
        <f>SUMIFS(СВЦЭМ!$D$33:$D$776,СВЦЭМ!$A$33:$A$776,$A21,СВЦЭМ!$B$33:$B$776,P$11)+'СЕТ СН'!$F$11+СВЦЭМ!$D$10+'СЕТ СН'!$F$6-'СЕТ СН'!$F$23</f>
        <v>1106.26181782</v>
      </c>
      <c r="Q21" s="36">
        <f>SUMIFS(СВЦЭМ!$D$33:$D$776,СВЦЭМ!$A$33:$A$776,$A21,СВЦЭМ!$B$33:$B$776,Q$11)+'СЕТ СН'!$F$11+СВЦЭМ!$D$10+'СЕТ СН'!$F$6-'СЕТ СН'!$F$23</f>
        <v>1099.1624466199999</v>
      </c>
      <c r="R21" s="36">
        <f>SUMIFS(СВЦЭМ!$D$33:$D$776,СВЦЭМ!$A$33:$A$776,$A21,СВЦЭМ!$B$33:$B$776,R$11)+'СЕТ СН'!$F$11+СВЦЭМ!$D$10+'СЕТ СН'!$F$6-'СЕТ СН'!$F$23</f>
        <v>1079.9429954499999</v>
      </c>
      <c r="S21" s="36">
        <f>SUMIFS(СВЦЭМ!$D$33:$D$776,СВЦЭМ!$A$33:$A$776,$A21,СВЦЭМ!$B$33:$B$776,S$11)+'СЕТ СН'!$F$11+СВЦЭМ!$D$10+'СЕТ СН'!$F$6-'СЕТ СН'!$F$23</f>
        <v>1037.7975367700001</v>
      </c>
      <c r="T21" s="36">
        <f>SUMIFS(СВЦЭМ!$D$33:$D$776,СВЦЭМ!$A$33:$A$776,$A21,СВЦЭМ!$B$33:$B$776,T$11)+'СЕТ СН'!$F$11+СВЦЭМ!$D$10+'СЕТ СН'!$F$6-'СЕТ СН'!$F$23</f>
        <v>1014.78365334</v>
      </c>
      <c r="U21" s="36">
        <f>SUMIFS(СВЦЭМ!$D$33:$D$776,СВЦЭМ!$A$33:$A$776,$A21,СВЦЭМ!$B$33:$B$776,U$11)+'СЕТ СН'!$F$11+СВЦЭМ!$D$10+'СЕТ СН'!$F$6-'СЕТ СН'!$F$23</f>
        <v>970.41656712999998</v>
      </c>
      <c r="V21" s="36">
        <f>SUMIFS(СВЦЭМ!$D$33:$D$776,СВЦЭМ!$A$33:$A$776,$A21,СВЦЭМ!$B$33:$B$776,V$11)+'СЕТ СН'!$F$11+СВЦЭМ!$D$10+'СЕТ СН'!$F$6-'СЕТ СН'!$F$23</f>
        <v>958.68648465000001</v>
      </c>
      <c r="W21" s="36">
        <f>SUMIFS(СВЦЭМ!$D$33:$D$776,СВЦЭМ!$A$33:$A$776,$A21,СВЦЭМ!$B$33:$B$776,W$11)+'СЕТ СН'!$F$11+СВЦЭМ!$D$10+'СЕТ СН'!$F$6-'СЕТ СН'!$F$23</f>
        <v>962.15838443000007</v>
      </c>
      <c r="X21" s="36">
        <f>SUMIFS(СВЦЭМ!$D$33:$D$776,СВЦЭМ!$A$33:$A$776,$A21,СВЦЭМ!$B$33:$B$776,X$11)+'СЕТ СН'!$F$11+СВЦЭМ!$D$10+'СЕТ СН'!$F$6-'СЕТ СН'!$F$23</f>
        <v>1012.1609164</v>
      </c>
      <c r="Y21" s="36">
        <f>SUMIFS(СВЦЭМ!$D$33:$D$776,СВЦЭМ!$A$33:$A$776,$A21,СВЦЭМ!$B$33:$B$776,Y$11)+'СЕТ СН'!$F$11+СВЦЭМ!$D$10+'СЕТ СН'!$F$6-'СЕТ СН'!$F$23</f>
        <v>1066.0996594399999</v>
      </c>
    </row>
    <row r="22" spans="1:25" ht="15.75" x14ac:dyDescent="0.2">
      <c r="A22" s="35">
        <f t="shared" si="0"/>
        <v>43535</v>
      </c>
      <c r="B22" s="36">
        <f>SUMIFS(СВЦЭМ!$D$33:$D$776,СВЦЭМ!$A$33:$A$776,$A22,СВЦЭМ!$B$33:$B$776,B$11)+'СЕТ СН'!$F$11+СВЦЭМ!$D$10+'СЕТ СН'!$F$6-'СЕТ СН'!$F$23</f>
        <v>1099.3232573400001</v>
      </c>
      <c r="C22" s="36">
        <f>SUMIFS(СВЦЭМ!$D$33:$D$776,СВЦЭМ!$A$33:$A$776,$A22,СВЦЭМ!$B$33:$B$776,C$11)+'СЕТ СН'!$F$11+СВЦЭМ!$D$10+'СЕТ СН'!$F$6-'СЕТ СН'!$F$23</f>
        <v>1109.1784041799999</v>
      </c>
      <c r="D22" s="36">
        <f>SUMIFS(СВЦЭМ!$D$33:$D$776,СВЦЭМ!$A$33:$A$776,$A22,СВЦЭМ!$B$33:$B$776,D$11)+'СЕТ СН'!$F$11+СВЦЭМ!$D$10+'СЕТ СН'!$F$6-'СЕТ СН'!$F$23</f>
        <v>1135.5784995999998</v>
      </c>
      <c r="E22" s="36">
        <f>SUMIFS(СВЦЭМ!$D$33:$D$776,СВЦЭМ!$A$33:$A$776,$A22,СВЦЭМ!$B$33:$B$776,E$11)+'СЕТ СН'!$F$11+СВЦЭМ!$D$10+'СЕТ СН'!$F$6-'СЕТ СН'!$F$23</f>
        <v>1132.98347668</v>
      </c>
      <c r="F22" s="36">
        <f>SUMIFS(СВЦЭМ!$D$33:$D$776,СВЦЭМ!$A$33:$A$776,$A22,СВЦЭМ!$B$33:$B$776,F$11)+'СЕТ СН'!$F$11+СВЦЭМ!$D$10+'СЕТ СН'!$F$6-'СЕТ СН'!$F$23</f>
        <v>1137.2777670799999</v>
      </c>
      <c r="G22" s="36">
        <f>SUMIFS(СВЦЭМ!$D$33:$D$776,СВЦЭМ!$A$33:$A$776,$A22,СВЦЭМ!$B$33:$B$776,G$11)+'СЕТ СН'!$F$11+СВЦЭМ!$D$10+'СЕТ СН'!$F$6-'СЕТ СН'!$F$23</f>
        <v>1145.8441107199999</v>
      </c>
      <c r="H22" s="36">
        <f>SUMIFS(СВЦЭМ!$D$33:$D$776,СВЦЭМ!$A$33:$A$776,$A22,СВЦЭМ!$B$33:$B$776,H$11)+'СЕТ СН'!$F$11+СВЦЭМ!$D$10+'СЕТ СН'!$F$6-'СЕТ СН'!$F$23</f>
        <v>1112.0482046299999</v>
      </c>
      <c r="I22" s="36">
        <f>SUMIFS(СВЦЭМ!$D$33:$D$776,СВЦЭМ!$A$33:$A$776,$A22,СВЦЭМ!$B$33:$B$776,I$11)+'СЕТ СН'!$F$11+СВЦЭМ!$D$10+'СЕТ СН'!$F$6-'СЕТ СН'!$F$23</f>
        <v>1097.92056344</v>
      </c>
      <c r="J22" s="36">
        <f>SUMIFS(СВЦЭМ!$D$33:$D$776,СВЦЭМ!$A$33:$A$776,$A22,СВЦЭМ!$B$33:$B$776,J$11)+'СЕТ СН'!$F$11+СВЦЭМ!$D$10+'СЕТ СН'!$F$6-'СЕТ СН'!$F$23</f>
        <v>1071.4416995300001</v>
      </c>
      <c r="K22" s="36">
        <f>SUMIFS(СВЦЭМ!$D$33:$D$776,СВЦЭМ!$A$33:$A$776,$A22,СВЦЭМ!$B$33:$B$776,K$11)+'СЕТ СН'!$F$11+СВЦЭМ!$D$10+'СЕТ СН'!$F$6-'СЕТ СН'!$F$23</f>
        <v>1020.1823874400001</v>
      </c>
      <c r="L22" s="36">
        <f>SUMIFS(СВЦЭМ!$D$33:$D$776,СВЦЭМ!$A$33:$A$776,$A22,СВЦЭМ!$B$33:$B$776,L$11)+'СЕТ СН'!$F$11+СВЦЭМ!$D$10+'СЕТ СН'!$F$6-'СЕТ СН'!$F$23</f>
        <v>1024.5438139299999</v>
      </c>
      <c r="M22" s="36">
        <f>SUMIFS(СВЦЭМ!$D$33:$D$776,СВЦЭМ!$A$33:$A$776,$A22,СВЦЭМ!$B$33:$B$776,M$11)+'СЕТ СН'!$F$11+СВЦЭМ!$D$10+'СЕТ СН'!$F$6-'СЕТ СН'!$F$23</f>
        <v>1043.9733065799999</v>
      </c>
      <c r="N22" s="36">
        <f>SUMIFS(СВЦЭМ!$D$33:$D$776,СВЦЭМ!$A$33:$A$776,$A22,СВЦЭМ!$B$33:$B$776,N$11)+'СЕТ СН'!$F$11+СВЦЭМ!$D$10+'СЕТ СН'!$F$6-'СЕТ СН'!$F$23</f>
        <v>1083.4011613</v>
      </c>
      <c r="O22" s="36">
        <f>SUMIFS(СВЦЭМ!$D$33:$D$776,СВЦЭМ!$A$33:$A$776,$A22,СВЦЭМ!$B$33:$B$776,O$11)+'СЕТ СН'!$F$11+СВЦЭМ!$D$10+'СЕТ СН'!$F$6-'СЕТ СН'!$F$23</f>
        <v>1097.84110586</v>
      </c>
      <c r="P22" s="36">
        <f>SUMIFS(СВЦЭМ!$D$33:$D$776,СВЦЭМ!$A$33:$A$776,$A22,СВЦЭМ!$B$33:$B$776,P$11)+'СЕТ СН'!$F$11+СВЦЭМ!$D$10+'СЕТ СН'!$F$6-'СЕТ СН'!$F$23</f>
        <v>1108.7794244799998</v>
      </c>
      <c r="Q22" s="36">
        <f>SUMIFS(СВЦЭМ!$D$33:$D$776,СВЦЭМ!$A$33:$A$776,$A22,СВЦЭМ!$B$33:$B$776,Q$11)+'СЕТ СН'!$F$11+СВЦЭМ!$D$10+'СЕТ СН'!$F$6-'СЕТ СН'!$F$23</f>
        <v>1109.3878162799999</v>
      </c>
      <c r="R22" s="36">
        <f>SUMIFS(СВЦЭМ!$D$33:$D$776,СВЦЭМ!$A$33:$A$776,$A22,СВЦЭМ!$B$33:$B$776,R$11)+'СЕТ СН'!$F$11+СВЦЭМ!$D$10+'СЕТ СН'!$F$6-'СЕТ СН'!$F$23</f>
        <v>1088.51250512</v>
      </c>
      <c r="S22" s="36">
        <f>SUMIFS(СВЦЭМ!$D$33:$D$776,СВЦЭМ!$A$33:$A$776,$A22,СВЦЭМ!$B$33:$B$776,S$11)+'СЕТ СН'!$F$11+СВЦЭМ!$D$10+'СЕТ СН'!$F$6-'СЕТ СН'!$F$23</f>
        <v>1084.94923687</v>
      </c>
      <c r="T22" s="36">
        <f>SUMIFS(СВЦЭМ!$D$33:$D$776,СВЦЭМ!$A$33:$A$776,$A22,СВЦЭМ!$B$33:$B$776,T$11)+'СЕТ СН'!$F$11+СВЦЭМ!$D$10+'СЕТ СН'!$F$6-'СЕТ СН'!$F$23</f>
        <v>1064.93228615</v>
      </c>
      <c r="U22" s="36">
        <f>SUMIFS(СВЦЭМ!$D$33:$D$776,СВЦЭМ!$A$33:$A$776,$A22,СВЦЭМ!$B$33:$B$776,U$11)+'СЕТ СН'!$F$11+СВЦЭМ!$D$10+'СЕТ СН'!$F$6-'СЕТ СН'!$F$23</f>
        <v>1002.77462773</v>
      </c>
      <c r="V22" s="36">
        <f>SUMIFS(СВЦЭМ!$D$33:$D$776,СВЦЭМ!$A$33:$A$776,$A22,СВЦЭМ!$B$33:$B$776,V$11)+'СЕТ СН'!$F$11+СВЦЭМ!$D$10+'СЕТ СН'!$F$6-'СЕТ СН'!$F$23</f>
        <v>988.55072661999998</v>
      </c>
      <c r="W22" s="36">
        <f>SUMIFS(СВЦЭМ!$D$33:$D$776,СВЦЭМ!$A$33:$A$776,$A22,СВЦЭМ!$B$33:$B$776,W$11)+'СЕТ СН'!$F$11+СВЦЭМ!$D$10+'СЕТ СН'!$F$6-'СЕТ СН'!$F$23</f>
        <v>986.32133520000002</v>
      </c>
      <c r="X22" s="36">
        <f>SUMIFS(СВЦЭМ!$D$33:$D$776,СВЦЭМ!$A$33:$A$776,$A22,СВЦЭМ!$B$33:$B$776,X$11)+'СЕТ СН'!$F$11+СВЦЭМ!$D$10+'СЕТ СН'!$F$6-'СЕТ СН'!$F$23</f>
        <v>1002.02626328</v>
      </c>
      <c r="Y22" s="36">
        <f>SUMIFS(СВЦЭМ!$D$33:$D$776,СВЦЭМ!$A$33:$A$776,$A22,СВЦЭМ!$B$33:$B$776,Y$11)+'СЕТ СН'!$F$11+СВЦЭМ!$D$10+'СЕТ СН'!$F$6-'СЕТ СН'!$F$23</f>
        <v>1045.1383173699999</v>
      </c>
    </row>
    <row r="23" spans="1:25" ht="15.75" x14ac:dyDescent="0.2">
      <c r="A23" s="35">
        <f t="shared" si="0"/>
        <v>43536</v>
      </c>
      <c r="B23" s="36">
        <f>SUMIFS(СВЦЭМ!$D$33:$D$776,СВЦЭМ!$A$33:$A$776,$A23,СВЦЭМ!$B$33:$B$776,B$11)+'СЕТ СН'!$F$11+СВЦЭМ!$D$10+'СЕТ СН'!$F$6-'СЕТ СН'!$F$23</f>
        <v>1124.54308072</v>
      </c>
      <c r="C23" s="36">
        <f>SUMIFS(СВЦЭМ!$D$33:$D$776,СВЦЭМ!$A$33:$A$776,$A23,СВЦЭМ!$B$33:$B$776,C$11)+'СЕТ СН'!$F$11+СВЦЭМ!$D$10+'СЕТ СН'!$F$6-'СЕТ СН'!$F$23</f>
        <v>1139.26917761</v>
      </c>
      <c r="D23" s="36">
        <f>SUMIFS(СВЦЭМ!$D$33:$D$776,СВЦЭМ!$A$33:$A$776,$A23,СВЦЭМ!$B$33:$B$776,D$11)+'СЕТ СН'!$F$11+СВЦЭМ!$D$10+'СЕТ СН'!$F$6-'СЕТ СН'!$F$23</f>
        <v>1154.8100128599999</v>
      </c>
      <c r="E23" s="36">
        <f>SUMIFS(СВЦЭМ!$D$33:$D$776,СВЦЭМ!$A$33:$A$776,$A23,СВЦЭМ!$B$33:$B$776,E$11)+'СЕТ СН'!$F$11+СВЦЭМ!$D$10+'СЕТ СН'!$F$6-'СЕТ СН'!$F$23</f>
        <v>1166.4807311499999</v>
      </c>
      <c r="F23" s="36">
        <f>SUMIFS(СВЦЭМ!$D$33:$D$776,СВЦЭМ!$A$33:$A$776,$A23,СВЦЭМ!$B$33:$B$776,F$11)+'СЕТ СН'!$F$11+СВЦЭМ!$D$10+'СЕТ СН'!$F$6-'СЕТ СН'!$F$23</f>
        <v>1166.33353554</v>
      </c>
      <c r="G23" s="36">
        <f>SUMIFS(СВЦЭМ!$D$33:$D$776,СВЦЭМ!$A$33:$A$776,$A23,СВЦЭМ!$B$33:$B$776,G$11)+'СЕТ СН'!$F$11+СВЦЭМ!$D$10+'СЕТ СН'!$F$6-'СЕТ СН'!$F$23</f>
        <v>1148.2212163299998</v>
      </c>
      <c r="H23" s="36">
        <f>SUMIFS(СВЦЭМ!$D$33:$D$776,СВЦЭМ!$A$33:$A$776,$A23,СВЦЭМ!$B$33:$B$776,H$11)+'СЕТ СН'!$F$11+СВЦЭМ!$D$10+'СЕТ СН'!$F$6-'СЕТ СН'!$F$23</f>
        <v>1113.3687406199999</v>
      </c>
      <c r="I23" s="36">
        <f>SUMIFS(СВЦЭМ!$D$33:$D$776,СВЦЭМ!$A$33:$A$776,$A23,СВЦЭМ!$B$33:$B$776,I$11)+'СЕТ СН'!$F$11+СВЦЭМ!$D$10+'СЕТ СН'!$F$6-'СЕТ СН'!$F$23</f>
        <v>1060.0565415799999</v>
      </c>
      <c r="J23" s="36">
        <f>SUMIFS(СВЦЭМ!$D$33:$D$776,СВЦЭМ!$A$33:$A$776,$A23,СВЦЭМ!$B$33:$B$776,J$11)+'СЕТ СН'!$F$11+СВЦЭМ!$D$10+'СЕТ СН'!$F$6-'СЕТ СН'!$F$23</f>
        <v>1016.76284874</v>
      </c>
      <c r="K23" s="36">
        <f>SUMIFS(СВЦЭМ!$D$33:$D$776,СВЦЭМ!$A$33:$A$776,$A23,СВЦЭМ!$B$33:$B$776,K$11)+'СЕТ СН'!$F$11+СВЦЭМ!$D$10+'СЕТ СН'!$F$6-'СЕТ СН'!$F$23</f>
        <v>1000.82485318</v>
      </c>
      <c r="L23" s="36">
        <f>SUMIFS(СВЦЭМ!$D$33:$D$776,СВЦЭМ!$A$33:$A$776,$A23,СВЦЭМ!$B$33:$B$776,L$11)+'СЕТ СН'!$F$11+СВЦЭМ!$D$10+'СЕТ СН'!$F$6-'СЕТ СН'!$F$23</f>
        <v>995.61149984000008</v>
      </c>
      <c r="M23" s="36">
        <f>SUMIFS(СВЦЭМ!$D$33:$D$776,СВЦЭМ!$A$33:$A$776,$A23,СВЦЭМ!$B$33:$B$776,M$11)+'СЕТ СН'!$F$11+СВЦЭМ!$D$10+'СЕТ СН'!$F$6-'СЕТ СН'!$F$23</f>
        <v>1023.6873352700001</v>
      </c>
      <c r="N23" s="36">
        <f>SUMIFS(СВЦЭМ!$D$33:$D$776,СВЦЭМ!$A$33:$A$776,$A23,СВЦЭМ!$B$33:$B$776,N$11)+'СЕТ СН'!$F$11+СВЦЭМ!$D$10+'СЕТ СН'!$F$6-'СЕТ СН'!$F$23</f>
        <v>1051.2660953299999</v>
      </c>
      <c r="O23" s="36">
        <f>SUMIFS(СВЦЭМ!$D$33:$D$776,СВЦЭМ!$A$33:$A$776,$A23,СВЦЭМ!$B$33:$B$776,O$11)+'СЕТ СН'!$F$11+СВЦЭМ!$D$10+'СЕТ СН'!$F$6-'СЕТ СН'!$F$23</f>
        <v>1069.1174836999999</v>
      </c>
      <c r="P23" s="36">
        <f>SUMIFS(СВЦЭМ!$D$33:$D$776,СВЦЭМ!$A$33:$A$776,$A23,СВЦЭМ!$B$33:$B$776,P$11)+'СЕТ СН'!$F$11+СВЦЭМ!$D$10+'СЕТ СН'!$F$6-'СЕТ СН'!$F$23</f>
        <v>1072.4827839</v>
      </c>
      <c r="Q23" s="36">
        <f>SUMIFS(СВЦЭМ!$D$33:$D$776,СВЦЭМ!$A$33:$A$776,$A23,СВЦЭМ!$B$33:$B$776,Q$11)+'СЕТ СН'!$F$11+СВЦЭМ!$D$10+'СЕТ СН'!$F$6-'СЕТ СН'!$F$23</f>
        <v>1063.6773641299999</v>
      </c>
      <c r="R23" s="36">
        <f>SUMIFS(СВЦЭМ!$D$33:$D$776,СВЦЭМ!$A$33:$A$776,$A23,СВЦЭМ!$B$33:$B$776,R$11)+'СЕТ СН'!$F$11+СВЦЭМ!$D$10+'СЕТ СН'!$F$6-'СЕТ СН'!$F$23</f>
        <v>1044.5356660299999</v>
      </c>
      <c r="S23" s="36">
        <f>SUMIFS(СВЦЭМ!$D$33:$D$776,СВЦЭМ!$A$33:$A$776,$A23,СВЦЭМ!$B$33:$B$776,S$11)+'СЕТ СН'!$F$11+СВЦЭМ!$D$10+'СЕТ СН'!$F$6-'СЕТ СН'!$F$23</f>
        <v>1009.7795875200001</v>
      </c>
      <c r="T23" s="36">
        <f>SUMIFS(СВЦЭМ!$D$33:$D$776,СВЦЭМ!$A$33:$A$776,$A23,СВЦЭМ!$B$33:$B$776,T$11)+'СЕТ СН'!$F$11+СВЦЭМ!$D$10+'СЕТ СН'!$F$6-'СЕТ СН'!$F$23</f>
        <v>987.46616118999998</v>
      </c>
      <c r="U23" s="36">
        <f>SUMIFS(СВЦЭМ!$D$33:$D$776,СВЦЭМ!$A$33:$A$776,$A23,СВЦЭМ!$B$33:$B$776,U$11)+'СЕТ СН'!$F$11+СВЦЭМ!$D$10+'СЕТ СН'!$F$6-'СЕТ СН'!$F$23</f>
        <v>979.11852699000008</v>
      </c>
      <c r="V23" s="36">
        <f>SUMIFS(СВЦЭМ!$D$33:$D$776,СВЦЭМ!$A$33:$A$776,$A23,СВЦЭМ!$B$33:$B$776,V$11)+'СЕТ СН'!$F$11+СВЦЭМ!$D$10+'СЕТ СН'!$F$6-'СЕТ СН'!$F$23</f>
        <v>995.65132834000008</v>
      </c>
      <c r="W23" s="36">
        <f>SUMIFS(СВЦЭМ!$D$33:$D$776,СВЦЭМ!$A$33:$A$776,$A23,СВЦЭМ!$B$33:$B$776,W$11)+'СЕТ СН'!$F$11+СВЦЭМ!$D$10+'СЕТ СН'!$F$6-'СЕТ СН'!$F$23</f>
        <v>1034.09207554</v>
      </c>
      <c r="X23" s="36">
        <f>SUMIFS(СВЦЭМ!$D$33:$D$776,СВЦЭМ!$A$33:$A$776,$A23,СВЦЭМ!$B$33:$B$776,X$11)+'СЕТ СН'!$F$11+СВЦЭМ!$D$10+'СЕТ СН'!$F$6-'СЕТ СН'!$F$23</f>
        <v>1100.2129892299999</v>
      </c>
      <c r="Y23" s="36">
        <f>SUMIFS(СВЦЭМ!$D$33:$D$776,СВЦЭМ!$A$33:$A$776,$A23,СВЦЭМ!$B$33:$B$776,Y$11)+'СЕТ СН'!$F$11+СВЦЭМ!$D$10+'СЕТ СН'!$F$6-'СЕТ СН'!$F$23</f>
        <v>1130.1131338599998</v>
      </c>
    </row>
    <row r="24" spans="1:25" ht="15.75" x14ac:dyDescent="0.2">
      <c r="A24" s="35">
        <f t="shared" si="0"/>
        <v>43537</v>
      </c>
      <c r="B24" s="36">
        <f>SUMIFS(СВЦЭМ!$D$33:$D$776,СВЦЭМ!$A$33:$A$776,$A24,СВЦЭМ!$B$33:$B$776,B$11)+'СЕТ СН'!$F$11+СВЦЭМ!$D$10+'СЕТ СН'!$F$6-'СЕТ СН'!$F$23</f>
        <v>1139.2309614000001</v>
      </c>
      <c r="C24" s="36">
        <f>SUMIFS(СВЦЭМ!$D$33:$D$776,СВЦЭМ!$A$33:$A$776,$A24,СВЦЭМ!$B$33:$B$776,C$11)+'СЕТ СН'!$F$11+СВЦЭМ!$D$10+'СЕТ СН'!$F$6-'СЕТ СН'!$F$23</f>
        <v>1170.2137375799998</v>
      </c>
      <c r="D24" s="36">
        <f>SUMIFS(СВЦЭМ!$D$33:$D$776,СВЦЭМ!$A$33:$A$776,$A24,СВЦЭМ!$B$33:$B$776,D$11)+'СЕТ СН'!$F$11+СВЦЭМ!$D$10+'СЕТ СН'!$F$6-'СЕТ СН'!$F$23</f>
        <v>1187.6736524299999</v>
      </c>
      <c r="E24" s="36">
        <f>SUMIFS(СВЦЭМ!$D$33:$D$776,СВЦЭМ!$A$33:$A$776,$A24,СВЦЭМ!$B$33:$B$776,E$11)+'СЕТ СН'!$F$11+СВЦЭМ!$D$10+'СЕТ СН'!$F$6-'СЕТ СН'!$F$23</f>
        <v>1196.1398616299998</v>
      </c>
      <c r="F24" s="36">
        <f>SUMIFS(СВЦЭМ!$D$33:$D$776,СВЦЭМ!$A$33:$A$776,$A24,СВЦЭМ!$B$33:$B$776,F$11)+'СЕТ СН'!$F$11+СВЦЭМ!$D$10+'СЕТ СН'!$F$6-'СЕТ СН'!$F$23</f>
        <v>1204.90840407</v>
      </c>
      <c r="G24" s="36">
        <f>SUMIFS(СВЦЭМ!$D$33:$D$776,СВЦЭМ!$A$33:$A$776,$A24,СВЦЭМ!$B$33:$B$776,G$11)+'СЕТ СН'!$F$11+СВЦЭМ!$D$10+'СЕТ СН'!$F$6-'СЕТ СН'!$F$23</f>
        <v>1196.40019478</v>
      </c>
      <c r="H24" s="36">
        <f>SUMIFS(СВЦЭМ!$D$33:$D$776,СВЦЭМ!$A$33:$A$776,$A24,СВЦЭМ!$B$33:$B$776,H$11)+'СЕТ СН'!$F$11+СВЦЭМ!$D$10+'СЕТ СН'!$F$6-'СЕТ СН'!$F$23</f>
        <v>1147.50416825</v>
      </c>
      <c r="I24" s="36">
        <f>SUMIFS(СВЦЭМ!$D$33:$D$776,СВЦЭМ!$A$33:$A$776,$A24,СВЦЭМ!$B$33:$B$776,I$11)+'СЕТ СН'!$F$11+СВЦЭМ!$D$10+'СЕТ СН'!$F$6-'СЕТ СН'!$F$23</f>
        <v>1084.9478906899999</v>
      </c>
      <c r="J24" s="36">
        <f>SUMIFS(СВЦЭМ!$D$33:$D$776,СВЦЭМ!$A$33:$A$776,$A24,СВЦЭМ!$B$33:$B$776,J$11)+'СЕТ СН'!$F$11+СВЦЭМ!$D$10+'СЕТ СН'!$F$6-'СЕТ СН'!$F$23</f>
        <v>1039.39964758</v>
      </c>
      <c r="K24" s="36">
        <f>SUMIFS(СВЦЭМ!$D$33:$D$776,СВЦЭМ!$A$33:$A$776,$A24,СВЦЭМ!$B$33:$B$776,K$11)+'СЕТ СН'!$F$11+СВЦЭМ!$D$10+'СЕТ СН'!$F$6-'СЕТ СН'!$F$23</f>
        <v>1000.98060537</v>
      </c>
      <c r="L24" s="36">
        <f>SUMIFS(СВЦЭМ!$D$33:$D$776,СВЦЭМ!$A$33:$A$776,$A24,СВЦЭМ!$B$33:$B$776,L$11)+'СЕТ СН'!$F$11+СВЦЭМ!$D$10+'СЕТ СН'!$F$6-'СЕТ СН'!$F$23</f>
        <v>1005.33801056</v>
      </c>
      <c r="M24" s="36">
        <f>SUMIFS(СВЦЭМ!$D$33:$D$776,СВЦЭМ!$A$33:$A$776,$A24,СВЦЭМ!$B$33:$B$776,M$11)+'СЕТ СН'!$F$11+СВЦЭМ!$D$10+'СЕТ СН'!$F$6-'СЕТ СН'!$F$23</f>
        <v>1027.4413655199999</v>
      </c>
      <c r="N24" s="36">
        <f>SUMIFS(СВЦЭМ!$D$33:$D$776,СВЦЭМ!$A$33:$A$776,$A24,СВЦЭМ!$B$33:$B$776,N$11)+'СЕТ СН'!$F$11+СВЦЭМ!$D$10+'СЕТ СН'!$F$6-'СЕТ СН'!$F$23</f>
        <v>1060.7315562399999</v>
      </c>
      <c r="O24" s="36">
        <f>SUMIFS(СВЦЭМ!$D$33:$D$776,СВЦЭМ!$A$33:$A$776,$A24,СВЦЭМ!$B$33:$B$776,O$11)+'СЕТ СН'!$F$11+СВЦЭМ!$D$10+'СЕТ СН'!$F$6-'СЕТ СН'!$F$23</f>
        <v>1078.51644027</v>
      </c>
      <c r="P24" s="36">
        <f>SUMIFS(СВЦЭМ!$D$33:$D$776,СВЦЭМ!$A$33:$A$776,$A24,СВЦЭМ!$B$33:$B$776,P$11)+'СЕТ СН'!$F$11+СВЦЭМ!$D$10+'СЕТ СН'!$F$6-'СЕТ СН'!$F$23</f>
        <v>1096.0076424700001</v>
      </c>
      <c r="Q24" s="36">
        <f>SUMIFS(СВЦЭМ!$D$33:$D$776,СВЦЭМ!$A$33:$A$776,$A24,СВЦЭМ!$B$33:$B$776,Q$11)+'СЕТ СН'!$F$11+СВЦЭМ!$D$10+'СЕТ СН'!$F$6-'СЕТ СН'!$F$23</f>
        <v>1089.03063391</v>
      </c>
      <c r="R24" s="36">
        <f>SUMIFS(СВЦЭМ!$D$33:$D$776,СВЦЭМ!$A$33:$A$776,$A24,СВЦЭМ!$B$33:$B$776,R$11)+'СЕТ СН'!$F$11+СВЦЭМ!$D$10+'СЕТ СН'!$F$6-'СЕТ СН'!$F$23</f>
        <v>1051.8496169099999</v>
      </c>
      <c r="S24" s="36">
        <f>SUMIFS(СВЦЭМ!$D$33:$D$776,СВЦЭМ!$A$33:$A$776,$A24,СВЦЭМ!$B$33:$B$776,S$11)+'СЕТ СН'!$F$11+СВЦЭМ!$D$10+'СЕТ СН'!$F$6-'СЕТ СН'!$F$23</f>
        <v>1005.77126593</v>
      </c>
      <c r="T24" s="36">
        <f>SUMIFS(СВЦЭМ!$D$33:$D$776,СВЦЭМ!$A$33:$A$776,$A24,СВЦЭМ!$B$33:$B$776,T$11)+'СЕТ СН'!$F$11+СВЦЭМ!$D$10+'СЕТ СН'!$F$6-'СЕТ СН'!$F$23</f>
        <v>984.69668526999999</v>
      </c>
      <c r="U24" s="36">
        <f>SUMIFS(СВЦЭМ!$D$33:$D$776,СВЦЭМ!$A$33:$A$776,$A24,СВЦЭМ!$B$33:$B$776,U$11)+'СЕТ СН'!$F$11+СВЦЭМ!$D$10+'СЕТ СН'!$F$6-'СЕТ СН'!$F$23</f>
        <v>970.72696182000004</v>
      </c>
      <c r="V24" s="36">
        <f>SUMIFS(СВЦЭМ!$D$33:$D$776,СВЦЭМ!$A$33:$A$776,$A24,СВЦЭМ!$B$33:$B$776,V$11)+'СЕТ СН'!$F$11+СВЦЭМ!$D$10+'СЕТ СН'!$F$6-'СЕТ СН'!$F$23</f>
        <v>970.33542520000003</v>
      </c>
      <c r="W24" s="36">
        <f>SUMIFS(СВЦЭМ!$D$33:$D$776,СВЦЭМ!$A$33:$A$776,$A24,СВЦЭМ!$B$33:$B$776,W$11)+'СЕТ СН'!$F$11+СВЦЭМ!$D$10+'СЕТ СН'!$F$6-'СЕТ СН'!$F$23</f>
        <v>981.29831518000003</v>
      </c>
      <c r="X24" s="36">
        <f>SUMIFS(СВЦЭМ!$D$33:$D$776,СВЦЭМ!$A$33:$A$776,$A24,СВЦЭМ!$B$33:$B$776,X$11)+'СЕТ СН'!$F$11+СВЦЭМ!$D$10+'СЕТ СН'!$F$6-'СЕТ СН'!$F$23</f>
        <v>1037.29383618</v>
      </c>
      <c r="Y24" s="36">
        <f>SUMIFS(СВЦЭМ!$D$33:$D$776,СВЦЭМ!$A$33:$A$776,$A24,СВЦЭМ!$B$33:$B$776,Y$11)+'СЕТ СН'!$F$11+СВЦЭМ!$D$10+'СЕТ СН'!$F$6-'СЕТ СН'!$F$23</f>
        <v>1078.6810746399999</v>
      </c>
    </row>
    <row r="25" spans="1:25" ht="15.75" x14ac:dyDescent="0.2">
      <c r="A25" s="35">
        <f t="shared" si="0"/>
        <v>43538</v>
      </c>
      <c r="B25" s="36">
        <f>SUMIFS(СВЦЭМ!$D$33:$D$776,СВЦЭМ!$A$33:$A$776,$A25,СВЦЭМ!$B$33:$B$776,B$11)+'СЕТ СН'!$F$11+СВЦЭМ!$D$10+'СЕТ СН'!$F$6-'СЕТ СН'!$F$23</f>
        <v>1181.4649110099999</v>
      </c>
      <c r="C25" s="36">
        <f>SUMIFS(СВЦЭМ!$D$33:$D$776,СВЦЭМ!$A$33:$A$776,$A25,СВЦЭМ!$B$33:$B$776,C$11)+'СЕТ СН'!$F$11+СВЦЭМ!$D$10+'СЕТ СН'!$F$6-'СЕТ СН'!$F$23</f>
        <v>1215.6765992999999</v>
      </c>
      <c r="D25" s="36">
        <f>SUMIFS(СВЦЭМ!$D$33:$D$776,СВЦЭМ!$A$33:$A$776,$A25,СВЦЭМ!$B$33:$B$776,D$11)+'СЕТ СН'!$F$11+СВЦЭМ!$D$10+'СЕТ СН'!$F$6-'СЕТ СН'!$F$23</f>
        <v>1229.37093364</v>
      </c>
      <c r="E25" s="36">
        <f>SUMIFS(СВЦЭМ!$D$33:$D$776,СВЦЭМ!$A$33:$A$776,$A25,СВЦЭМ!$B$33:$B$776,E$11)+'СЕТ СН'!$F$11+СВЦЭМ!$D$10+'СЕТ СН'!$F$6-'СЕТ СН'!$F$23</f>
        <v>1225.0663726199998</v>
      </c>
      <c r="F25" s="36">
        <f>SUMIFS(СВЦЭМ!$D$33:$D$776,СВЦЭМ!$A$33:$A$776,$A25,СВЦЭМ!$B$33:$B$776,F$11)+'СЕТ СН'!$F$11+СВЦЭМ!$D$10+'СЕТ СН'!$F$6-'СЕТ СН'!$F$23</f>
        <v>1222.4763152799999</v>
      </c>
      <c r="G25" s="36">
        <f>SUMIFS(СВЦЭМ!$D$33:$D$776,СВЦЭМ!$A$33:$A$776,$A25,СВЦЭМ!$B$33:$B$776,G$11)+'СЕТ СН'!$F$11+СВЦЭМ!$D$10+'СЕТ СН'!$F$6-'СЕТ СН'!$F$23</f>
        <v>1191.0670234899999</v>
      </c>
      <c r="H25" s="36">
        <f>SUMIFS(СВЦЭМ!$D$33:$D$776,СВЦЭМ!$A$33:$A$776,$A25,СВЦЭМ!$B$33:$B$776,H$11)+'СЕТ СН'!$F$11+СВЦЭМ!$D$10+'СЕТ СН'!$F$6-'СЕТ СН'!$F$23</f>
        <v>1133.2673366899999</v>
      </c>
      <c r="I25" s="36">
        <f>SUMIFS(СВЦЭМ!$D$33:$D$776,СВЦЭМ!$A$33:$A$776,$A25,СВЦЭМ!$B$33:$B$776,I$11)+'СЕТ СН'!$F$11+СВЦЭМ!$D$10+'СЕТ СН'!$F$6-'СЕТ СН'!$F$23</f>
        <v>1068.4800467</v>
      </c>
      <c r="J25" s="36">
        <f>SUMIFS(СВЦЭМ!$D$33:$D$776,СВЦЭМ!$A$33:$A$776,$A25,СВЦЭМ!$B$33:$B$776,J$11)+'СЕТ СН'!$F$11+СВЦЭМ!$D$10+'СЕТ СН'!$F$6-'СЕТ СН'!$F$23</f>
        <v>1023.47335085</v>
      </c>
      <c r="K25" s="36">
        <f>SUMIFS(СВЦЭМ!$D$33:$D$776,СВЦЭМ!$A$33:$A$776,$A25,СВЦЭМ!$B$33:$B$776,K$11)+'СЕТ СН'!$F$11+СВЦЭМ!$D$10+'СЕТ СН'!$F$6-'СЕТ СН'!$F$23</f>
        <v>1002.9656623000001</v>
      </c>
      <c r="L25" s="36">
        <f>SUMIFS(СВЦЭМ!$D$33:$D$776,СВЦЭМ!$A$33:$A$776,$A25,СВЦЭМ!$B$33:$B$776,L$11)+'СЕТ СН'!$F$11+СВЦЭМ!$D$10+'СЕТ СН'!$F$6-'СЕТ СН'!$F$23</f>
        <v>1002.5353284600001</v>
      </c>
      <c r="M25" s="36">
        <f>SUMIFS(СВЦЭМ!$D$33:$D$776,СВЦЭМ!$A$33:$A$776,$A25,СВЦЭМ!$B$33:$B$776,M$11)+'СЕТ СН'!$F$11+СВЦЭМ!$D$10+'СЕТ СН'!$F$6-'СЕТ СН'!$F$23</f>
        <v>1048.5968066099999</v>
      </c>
      <c r="N25" s="36">
        <f>SUMIFS(СВЦЭМ!$D$33:$D$776,СВЦЭМ!$A$33:$A$776,$A25,СВЦЭМ!$B$33:$B$776,N$11)+'СЕТ СН'!$F$11+СВЦЭМ!$D$10+'СЕТ СН'!$F$6-'СЕТ СН'!$F$23</f>
        <v>1083.2271100299999</v>
      </c>
      <c r="O25" s="36">
        <f>SUMIFS(СВЦЭМ!$D$33:$D$776,СВЦЭМ!$A$33:$A$776,$A25,СВЦЭМ!$B$33:$B$776,O$11)+'СЕТ СН'!$F$11+СВЦЭМ!$D$10+'СЕТ СН'!$F$6-'СЕТ СН'!$F$23</f>
        <v>1091.3803067700001</v>
      </c>
      <c r="P25" s="36">
        <f>SUMIFS(СВЦЭМ!$D$33:$D$776,СВЦЭМ!$A$33:$A$776,$A25,СВЦЭМ!$B$33:$B$776,P$11)+'СЕТ СН'!$F$11+СВЦЭМ!$D$10+'СЕТ СН'!$F$6-'СЕТ СН'!$F$23</f>
        <v>1106.2573402099999</v>
      </c>
      <c r="Q25" s="36">
        <f>SUMIFS(СВЦЭМ!$D$33:$D$776,СВЦЭМ!$A$33:$A$776,$A25,СВЦЭМ!$B$33:$B$776,Q$11)+'СЕТ СН'!$F$11+СВЦЭМ!$D$10+'СЕТ СН'!$F$6-'СЕТ СН'!$F$23</f>
        <v>1104.3579866199998</v>
      </c>
      <c r="R25" s="36">
        <f>SUMIFS(СВЦЭМ!$D$33:$D$776,СВЦЭМ!$A$33:$A$776,$A25,СВЦЭМ!$B$33:$B$776,R$11)+'СЕТ СН'!$F$11+СВЦЭМ!$D$10+'СЕТ СН'!$F$6-'СЕТ СН'!$F$23</f>
        <v>1072.27800237</v>
      </c>
      <c r="S25" s="36">
        <f>SUMIFS(СВЦЭМ!$D$33:$D$776,СВЦЭМ!$A$33:$A$776,$A25,СВЦЭМ!$B$33:$B$776,S$11)+'СЕТ СН'!$F$11+СВЦЭМ!$D$10+'СЕТ СН'!$F$6-'СЕТ СН'!$F$23</f>
        <v>1029.6551330699999</v>
      </c>
      <c r="T25" s="36">
        <f>SUMIFS(СВЦЭМ!$D$33:$D$776,СВЦЭМ!$A$33:$A$776,$A25,СВЦЭМ!$B$33:$B$776,T$11)+'СЕТ СН'!$F$11+СВЦЭМ!$D$10+'СЕТ СН'!$F$6-'СЕТ СН'!$F$23</f>
        <v>1000.47534359</v>
      </c>
      <c r="U25" s="36">
        <f>SUMIFS(СВЦЭМ!$D$33:$D$776,СВЦЭМ!$A$33:$A$776,$A25,СВЦЭМ!$B$33:$B$776,U$11)+'СЕТ СН'!$F$11+СВЦЭМ!$D$10+'СЕТ СН'!$F$6-'СЕТ СН'!$F$23</f>
        <v>957.97589877999997</v>
      </c>
      <c r="V25" s="36">
        <f>SUMIFS(СВЦЭМ!$D$33:$D$776,СВЦЭМ!$A$33:$A$776,$A25,СВЦЭМ!$B$33:$B$776,V$11)+'СЕТ СН'!$F$11+СВЦЭМ!$D$10+'СЕТ СН'!$F$6-'СЕТ СН'!$F$23</f>
        <v>949.09616506999998</v>
      </c>
      <c r="W25" s="36">
        <f>SUMIFS(СВЦЭМ!$D$33:$D$776,СВЦЭМ!$A$33:$A$776,$A25,СВЦЭМ!$B$33:$B$776,W$11)+'СЕТ СН'!$F$11+СВЦЭМ!$D$10+'СЕТ СН'!$F$6-'СЕТ СН'!$F$23</f>
        <v>947.01627701000007</v>
      </c>
      <c r="X25" s="36">
        <f>SUMIFS(СВЦЭМ!$D$33:$D$776,СВЦЭМ!$A$33:$A$776,$A25,СВЦЭМ!$B$33:$B$776,X$11)+'СЕТ СН'!$F$11+СВЦЭМ!$D$10+'СЕТ СН'!$F$6-'СЕТ СН'!$F$23</f>
        <v>967.98543460000008</v>
      </c>
      <c r="Y25" s="36">
        <f>SUMIFS(СВЦЭМ!$D$33:$D$776,СВЦЭМ!$A$33:$A$776,$A25,СВЦЭМ!$B$33:$B$776,Y$11)+'СЕТ СН'!$F$11+СВЦЭМ!$D$10+'СЕТ СН'!$F$6-'СЕТ СН'!$F$23</f>
        <v>1001.85656619</v>
      </c>
    </row>
    <row r="26" spans="1:25" ht="15.75" x14ac:dyDescent="0.2">
      <c r="A26" s="35">
        <f t="shared" si="0"/>
        <v>43539</v>
      </c>
      <c r="B26" s="36">
        <f>SUMIFS(СВЦЭМ!$D$33:$D$776,СВЦЭМ!$A$33:$A$776,$A26,СВЦЭМ!$B$33:$B$776,B$11)+'СЕТ СН'!$F$11+СВЦЭМ!$D$10+'СЕТ СН'!$F$6-'СЕТ СН'!$F$23</f>
        <v>1142.2617541299999</v>
      </c>
      <c r="C26" s="36">
        <f>SUMIFS(СВЦЭМ!$D$33:$D$776,СВЦЭМ!$A$33:$A$776,$A26,СВЦЭМ!$B$33:$B$776,C$11)+'СЕТ СН'!$F$11+СВЦЭМ!$D$10+'СЕТ СН'!$F$6-'СЕТ СН'!$F$23</f>
        <v>1208.9246642399999</v>
      </c>
      <c r="D26" s="36">
        <f>SUMIFS(СВЦЭМ!$D$33:$D$776,СВЦЭМ!$A$33:$A$776,$A26,СВЦЭМ!$B$33:$B$776,D$11)+'СЕТ СН'!$F$11+СВЦЭМ!$D$10+'СЕТ СН'!$F$6-'СЕТ СН'!$F$23</f>
        <v>1209.8231758299999</v>
      </c>
      <c r="E26" s="36">
        <f>SUMIFS(СВЦЭМ!$D$33:$D$776,СВЦЭМ!$A$33:$A$776,$A26,СВЦЭМ!$B$33:$B$776,E$11)+'СЕТ СН'!$F$11+СВЦЭМ!$D$10+'СЕТ СН'!$F$6-'СЕТ СН'!$F$23</f>
        <v>1218.0965715499999</v>
      </c>
      <c r="F26" s="36">
        <f>SUMIFS(СВЦЭМ!$D$33:$D$776,СВЦЭМ!$A$33:$A$776,$A26,СВЦЭМ!$B$33:$B$776,F$11)+'СЕТ СН'!$F$11+СВЦЭМ!$D$10+'СЕТ СН'!$F$6-'СЕТ СН'!$F$23</f>
        <v>1210.5032297</v>
      </c>
      <c r="G26" s="36">
        <f>SUMIFS(СВЦЭМ!$D$33:$D$776,СВЦЭМ!$A$33:$A$776,$A26,СВЦЭМ!$B$33:$B$776,G$11)+'СЕТ СН'!$F$11+СВЦЭМ!$D$10+'СЕТ СН'!$F$6-'СЕТ СН'!$F$23</f>
        <v>1184.42434091</v>
      </c>
      <c r="H26" s="36">
        <f>SUMIFS(СВЦЭМ!$D$33:$D$776,СВЦЭМ!$A$33:$A$776,$A26,СВЦЭМ!$B$33:$B$776,H$11)+'СЕТ СН'!$F$11+СВЦЭМ!$D$10+'СЕТ СН'!$F$6-'СЕТ СН'!$F$23</f>
        <v>1135.2795415000001</v>
      </c>
      <c r="I26" s="36">
        <f>SUMIFS(СВЦЭМ!$D$33:$D$776,СВЦЭМ!$A$33:$A$776,$A26,СВЦЭМ!$B$33:$B$776,I$11)+'СЕТ СН'!$F$11+СВЦЭМ!$D$10+'СЕТ СН'!$F$6-'СЕТ СН'!$F$23</f>
        <v>1086.9022980099999</v>
      </c>
      <c r="J26" s="36">
        <f>SUMIFS(СВЦЭМ!$D$33:$D$776,СВЦЭМ!$A$33:$A$776,$A26,СВЦЭМ!$B$33:$B$776,J$11)+'СЕТ СН'!$F$11+СВЦЭМ!$D$10+'СЕТ СН'!$F$6-'СЕТ СН'!$F$23</f>
        <v>1050.08538421</v>
      </c>
      <c r="K26" s="36">
        <f>SUMIFS(СВЦЭМ!$D$33:$D$776,СВЦЭМ!$A$33:$A$776,$A26,СВЦЭМ!$B$33:$B$776,K$11)+'СЕТ СН'!$F$11+СВЦЭМ!$D$10+'СЕТ СН'!$F$6-'СЕТ СН'!$F$23</f>
        <v>1046.9295602499999</v>
      </c>
      <c r="L26" s="36">
        <f>SUMIFS(СВЦЭМ!$D$33:$D$776,СВЦЭМ!$A$33:$A$776,$A26,СВЦЭМ!$B$33:$B$776,L$11)+'СЕТ СН'!$F$11+СВЦЭМ!$D$10+'СЕТ СН'!$F$6-'СЕТ СН'!$F$23</f>
        <v>1053.5531085</v>
      </c>
      <c r="M26" s="36">
        <f>SUMIFS(СВЦЭМ!$D$33:$D$776,СВЦЭМ!$A$33:$A$776,$A26,СВЦЭМ!$B$33:$B$776,M$11)+'СЕТ СН'!$F$11+СВЦЭМ!$D$10+'СЕТ СН'!$F$6-'СЕТ СН'!$F$23</f>
        <v>1067.7755795799999</v>
      </c>
      <c r="N26" s="36">
        <f>SUMIFS(СВЦЭМ!$D$33:$D$776,СВЦЭМ!$A$33:$A$776,$A26,СВЦЭМ!$B$33:$B$776,N$11)+'СЕТ СН'!$F$11+СВЦЭМ!$D$10+'СЕТ СН'!$F$6-'СЕТ СН'!$F$23</f>
        <v>1069.7887091</v>
      </c>
      <c r="O26" s="36">
        <f>SUMIFS(СВЦЭМ!$D$33:$D$776,СВЦЭМ!$A$33:$A$776,$A26,СВЦЭМ!$B$33:$B$776,O$11)+'СЕТ СН'!$F$11+СВЦЭМ!$D$10+'СЕТ СН'!$F$6-'СЕТ СН'!$F$23</f>
        <v>1081.1977508699999</v>
      </c>
      <c r="P26" s="36">
        <f>SUMIFS(СВЦЭМ!$D$33:$D$776,СВЦЭМ!$A$33:$A$776,$A26,СВЦЭМ!$B$33:$B$776,P$11)+'СЕТ СН'!$F$11+СВЦЭМ!$D$10+'СЕТ СН'!$F$6-'СЕТ СН'!$F$23</f>
        <v>1105.7475741499998</v>
      </c>
      <c r="Q26" s="36">
        <f>SUMIFS(СВЦЭМ!$D$33:$D$776,СВЦЭМ!$A$33:$A$776,$A26,СВЦЭМ!$B$33:$B$776,Q$11)+'СЕТ СН'!$F$11+СВЦЭМ!$D$10+'СЕТ СН'!$F$6-'СЕТ СН'!$F$23</f>
        <v>1070.4013832599999</v>
      </c>
      <c r="R26" s="36">
        <f>SUMIFS(СВЦЭМ!$D$33:$D$776,СВЦЭМ!$A$33:$A$776,$A26,СВЦЭМ!$B$33:$B$776,R$11)+'СЕТ СН'!$F$11+СВЦЭМ!$D$10+'СЕТ СН'!$F$6-'СЕТ СН'!$F$23</f>
        <v>1031.3860193599999</v>
      </c>
      <c r="S26" s="36">
        <f>SUMIFS(СВЦЭМ!$D$33:$D$776,СВЦЭМ!$A$33:$A$776,$A26,СВЦЭМ!$B$33:$B$776,S$11)+'СЕТ СН'!$F$11+СВЦЭМ!$D$10+'СЕТ СН'!$F$6-'СЕТ СН'!$F$23</f>
        <v>987.41739723000001</v>
      </c>
      <c r="T26" s="36">
        <f>SUMIFS(СВЦЭМ!$D$33:$D$776,СВЦЭМ!$A$33:$A$776,$A26,СВЦЭМ!$B$33:$B$776,T$11)+'СЕТ СН'!$F$11+СВЦЭМ!$D$10+'СЕТ СН'!$F$6-'СЕТ СН'!$F$23</f>
        <v>976.35016820999999</v>
      </c>
      <c r="U26" s="36">
        <f>SUMIFS(СВЦЭМ!$D$33:$D$776,СВЦЭМ!$A$33:$A$776,$A26,СВЦЭМ!$B$33:$B$776,U$11)+'СЕТ СН'!$F$11+СВЦЭМ!$D$10+'СЕТ СН'!$F$6-'СЕТ СН'!$F$23</f>
        <v>967.33981148999999</v>
      </c>
      <c r="V26" s="36">
        <f>SUMIFS(СВЦЭМ!$D$33:$D$776,СВЦЭМ!$A$33:$A$776,$A26,СВЦЭМ!$B$33:$B$776,V$11)+'СЕТ СН'!$F$11+СВЦЭМ!$D$10+'СЕТ СН'!$F$6-'СЕТ СН'!$F$23</f>
        <v>970.15123718000007</v>
      </c>
      <c r="W26" s="36">
        <f>SUMIFS(СВЦЭМ!$D$33:$D$776,СВЦЭМ!$A$33:$A$776,$A26,СВЦЭМ!$B$33:$B$776,W$11)+'СЕТ СН'!$F$11+СВЦЭМ!$D$10+'СЕТ СН'!$F$6-'СЕТ СН'!$F$23</f>
        <v>974.98818696000001</v>
      </c>
      <c r="X26" s="36">
        <f>SUMIFS(СВЦЭМ!$D$33:$D$776,СВЦЭМ!$A$33:$A$776,$A26,СВЦЭМ!$B$33:$B$776,X$11)+'СЕТ СН'!$F$11+СВЦЭМ!$D$10+'СЕТ СН'!$F$6-'СЕТ СН'!$F$23</f>
        <v>1002.28239047</v>
      </c>
      <c r="Y26" s="36">
        <f>SUMIFS(СВЦЭМ!$D$33:$D$776,СВЦЭМ!$A$33:$A$776,$A26,СВЦЭМ!$B$33:$B$776,Y$11)+'СЕТ СН'!$F$11+СВЦЭМ!$D$10+'СЕТ СН'!$F$6-'СЕТ СН'!$F$23</f>
        <v>1045.36466756</v>
      </c>
    </row>
    <row r="27" spans="1:25" ht="15.75" x14ac:dyDescent="0.2">
      <c r="A27" s="35">
        <f t="shared" si="0"/>
        <v>43540</v>
      </c>
      <c r="B27" s="36">
        <f>SUMIFS(СВЦЭМ!$D$33:$D$776,СВЦЭМ!$A$33:$A$776,$A27,СВЦЭМ!$B$33:$B$776,B$11)+'СЕТ СН'!$F$11+СВЦЭМ!$D$10+'СЕТ СН'!$F$6-'СЕТ СН'!$F$23</f>
        <v>1092.02482212</v>
      </c>
      <c r="C27" s="36">
        <f>SUMIFS(СВЦЭМ!$D$33:$D$776,СВЦЭМ!$A$33:$A$776,$A27,СВЦЭМ!$B$33:$B$776,C$11)+'СЕТ СН'!$F$11+СВЦЭМ!$D$10+'СЕТ СН'!$F$6-'СЕТ СН'!$F$23</f>
        <v>1133.3714590199997</v>
      </c>
      <c r="D27" s="36">
        <f>SUMIFS(СВЦЭМ!$D$33:$D$776,СВЦЭМ!$A$33:$A$776,$A27,СВЦЭМ!$B$33:$B$776,D$11)+'СЕТ СН'!$F$11+СВЦЭМ!$D$10+'СЕТ СН'!$F$6-'СЕТ СН'!$F$23</f>
        <v>1161.7882760399998</v>
      </c>
      <c r="E27" s="36">
        <f>SUMIFS(СВЦЭМ!$D$33:$D$776,СВЦЭМ!$A$33:$A$776,$A27,СВЦЭМ!$B$33:$B$776,E$11)+'СЕТ СН'!$F$11+СВЦЭМ!$D$10+'СЕТ СН'!$F$6-'СЕТ СН'!$F$23</f>
        <v>1168.8445811199999</v>
      </c>
      <c r="F27" s="36">
        <f>SUMIFS(СВЦЭМ!$D$33:$D$776,СВЦЭМ!$A$33:$A$776,$A27,СВЦЭМ!$B$33:$B$776,F$11)+'СЕТ СН'!$F$11+СВЦЭМ!$D$10+'СЕТ СН'!$F$6-'СЕТ СН'!$F$23</f>
        <v>1187.17283299</v>
      </c>
      <c r="G27" s="36">
        <f>SUMIFS(СВЦЭМ!$D$33:$D$776,СВЦЭМ!$A$33:$A$776,$A27,СВЦЭМ!$B$33:$B$776,G$11)+'СЕТ СН'!$F$11+СВЦЭМ!$D$10+'СЕТ СН'!$F$6-'СЕТ СН'!$F$23</f>
        <v>1176.8868378299999</v>
      </c>
      <c r="H27" s="36">
        <f>SUMIFS(СВЦЭМ!$D$33:$D$776,СВЦЭМ!$A$33:$A$776,$A27,СВЦЭМ!$B$33:$B$776,H$11)+'СЕТ СН'!$F$11+СВЦЭМ!$D$10+'СЕТ СН'!$F$6-'СЕТ СН'!$F$23</f>
        <v>1145.3879743699999</v>
      </c>
      <c r="I27" s="36">
        <f>SUMIFS(СВЦЭМ!$D$33:$D$776,СВЦЭМ!$A$33:$A$776,$A27,СВЦЭМ!$B$33:$B$776,I$11)+'СЕТ СН'!$F$11+СВЦЭМ!$D$10+'СЕТ СН'!$F$6-'СЕТ СН'!$F$23</f>
        <v>1071.23452514</v>
      </c>
      <c r="J27" s="36">
        <f>SUMIFS(СВЦЭМ!$D$33:$D$776,СВЦЭМ!$A$33:$A$776,$A27,СВЦЭМ!$B$33:$B$776,J$11)+'СЕТ СН'!$F$11+СВЦЭМ!$D$10+'СЕТ СН'!$F$6-'СЕТ СН'!$F$23</f>
        <v>993.39958364000006</v>
      </c>
      <c r="K27" s="36">
        <f>SUMIFS(СВЦЭМ!$D$33:$D$776,СВЦЭМ!$A$33:$A$776,$A27,СВЦЭМ!$B$33:$B$776,K$11)+'СЕТ СН'!$F$11+СВЦЭМ!$D$10+'СЕТ СН'!$F$6-'СЕТ СН'!$F$23</f>
        <v>979.02515482000001</v>
      </c>
      <c r="L27" s="36">
        <f>SUMIFS(СВЦЭМ!$D$33:$D$776,СВЦЭМ!$A$33:$A$776,$A27,СВЦЭМ!$B$33:$B$776,L$11)+'СЕТ СН'!$F$11+СВЦЭМ!$D$10+'СЕТ СН'!$F$6-'СЕТ СН'!$F$23</f>
        <v>997.47610643999997</v>
      </c>
      <c r="M27" s="36">
        <f>SUMIFS(СВЦЭМ!$D$33:$D$776,СВЦЭМ!$A$33:$A$776,$A27,СВЦЭМ!$B$33:$B$776,M$11)+'СЕТ СН'!$F$11+СВЦЭМ!$D$10+'СЕТ СН'!$F$6-'СЕТ СН'!$F$23</f>
        <v>1031.54416444</v>
      </c>
      <c r="N27" s="36">
        <f>SUMIFS(СВЦЭМ!$D$33:$D$776,СВЦЭМ!$A$33:$A$776,$A27,СВЦЭМ!$B$33:$B$776,N$11)+'СЕТ СН'!$F$11+СВЦЭМ!$D$10+'СЕТ СН'!$F$6-'СЕТ СН'!$F$23</f>
        <v>1067.9344638800001</v>
      </c>
      <c r="O27" s="36">
        <f>SUMIFS(СВЦЭМ!$D$33:$D$776,СВЦЭМ!$A$33:$A$776,$A27,СВЦЭМ!$B$33:$B$776,O$11)+'СЕТ СН'!$F$11+СВЦЭМ!$D$10+'СЕТ СН'!$F$6-'СЕТ СН'!$F$23</f>
        <v>1084.4051890000001</v>
      </c>
      <c r="P27" s="36">
        <f>SUMIFS(СВЦЭМ!$D$33:$D$776,СВЦЭМ!$A$33:$A$776,$A27,СВЦЭМ!$B$33:$B$776,P$11)+'СЕТ СН'!$F$11+СВЦЭМ!$D$10+'СЕТ СН'!$F$6-'СЕТ СН'!$F$23</f>
        <v>1076.5617735000001</v>
      </c>
      <c r="Q27" s="36">
        <f>SUMIFS(СВЦЭМ!$D$33:$D$776,СВЦЭМ!$A$33:$A$776,$A27,СВЦЭМ!$B$33:$B$776,Q$11)+'СЕТ СН'!$F$11+СВЦЭМ!$D$10+'СЕТ СН'!$F$6-'СЕТ СН'!$F$23</f>
        <v>1080.5764311</v>
      </c>
      <c r="R27" s="36">
        <f>SUMIFS(СВЦЭМ!$D$33:$D$776,СВЦЭМ!$A$33:$A$776,$A27,СВЦЭМ!$B$33:$B$776,R$11)+'СЕТ СН'!$F$11+СВЦЭМ!$D$10+'СЕТ СН'!$F$6-'СЕТ СН'!$F$23</f>
        <v>1055.7174112</v>
      </c>
      <c r="S27" s="36">
        <f>SUMIFS(СВЦЭМ!$D$33:$D$776,СВЦЭМ!$A$33:$A$776,$A27,СВЦЭМ!$B$33:$B$776,S$11)+'СЕТ СН'!$F$11+СВЦЭМ!$D$10+'СЕТ СН'!$F$6-'СЕТ СН'!$F$23</f>
        <v>1005.99076431</v>
      </c>
      <c r="T27" s="36">
        <f>SUMIFS(СВЦЭМ!$D$33:$D$776,СВЦЭМ!$A$33:$A$776,$A27,СВЦЭМ!$B$33:$B$776,T$11)+'СЕТ СН'!$F$11+СВЦЭМ!$D$10+'СЕТ СН'!$F$6-'СЕТ СН'!$F$23</f>
        <v>990.68189797000002</v>
      </c>
      <c r="U27" s="36">
        <f>SUMIFS(СВЦЭМ!$D$33:$D$776,СВЦЭМ!$A$33:$A$776,$A27,СВЦЭМ!$B$33:$B$776,U$11)+'СЕТ СН'!$F$11+СВЦЭМ!$D$10+'СЕТ СН'!$F$6-'СЕТ СН'!$F$23</f>
        <v>972.56901472000004</v>
      </c>
      <c r="V27" s="36">
        <f>SUMIFS(СВЦЭМ!$D$33:$D$776,СВЦЭМ!$A$33:$A$776,$A27,СВЦЭМ!$B$33:$B$776,V$11)+'СЕТ СН'!$F$11+СВЦЭМ!$D$10+'СЕТ СН'!$F$6-'СЕТ СН'!$F$23</f>
        <v>954.03908941999998</v>
      </c>
      <c r="W27" s="36">
        <f>SUMIFS(СВЦЭМ!$D$33:$D$776,СВЦЭМ!$A$33:$A$776,$A27,СВЦЭМ!$B$33:$B$776,W$11)+'СЕТ СН'!$F$11+СВЦЭМ!$D$10+'СЕТ СН'!$F$6-'СЕТ СН'!$F$23</f>
        <v>965.04200377000006</v>
      </c>
      <c r="X27" s="36">
        <f>SUMIFS(СВЦЭМ!$D$33:$D$776,СВЦЭМ!$A$33:$A$776,$A27,СВЦЭМ!$B$33:$B$776,X$11)+'СЕТ СН'!$F$11+СВЦЭМ!$D$10+'СЕТ СН'!$F$6-'СЕТ СН'!$F$23</f>
        <v>1007.26104243</v>
      </c>
      <c r="Y27" s="36">
        <f>SUMIFS(СВЦЭМ!$D$33:$D$776,СВЦЭМ!$A$33:$A$776,$A27,СВЦЭМ!$B$33:$B$776,Y$11)+'СЕТ СН'!$F$11+СВЦЭМ!$D$10+'СЕТ СН'!$F$6-'СЕТ СН'!$F$23</f>
        <v>1058.9796149700001</v>
      </c>
    </row>
    <row r="28" spans="1:25" ht="15.75" x14ac:dyDescent="0.2">
      <c r="A28" s="35">
        <f t="shared" si="0"/>
        <v>43541</v>
      </c>
      <c r="B28" s="36">
        <f>SUMIFS(СВЦЭМ!$D$33:$D$776,СВЦЭМ!$A$33:$A$776,$A28,СВЦЭМ!$B$33:$B$776,B$11)+'СЕТ СН'!$F$11+СВЦЭМ!$D$10+'СЕТ СН'!$F$6-'СЕТ СН'!$F$23</f>
        <v>1100.9369667799999</v>
      </c>
      <c r="C28" s="36">
        <f>SUMIFS(СВЦЭМ!$D$33:$D$776,СВЦЭМ!$A$33:$A$776,$A28,СВЦЭМ!$B$33:$B$776,C$11)+'СЕТ СН'!$F$11+СВЦЭМ!$D$10+'СЕТ СН'!$F$6-'СЕТ СН'!$F$23</f>
        <v>1136.3082230299999</v>
      </c>
      <c r="D28" s="36">
        <f>SUMIFS(СВЦЭМ!$D$33:$D$776,СВЦЭМ!$A$33:$A$776,$A28,СВЦЭМ!$B$33:$B$776,D$11)+'СЕТ СН'!$F$11+СВЦЭМ!$D$10+'СЕТ СН'!$F$6-'СЕТ СН'!$F$23</f>
        <v>1144.7333509699999</v>
      </c>
      <c r="E28" s="36">
        <f>SUMIFS(СВЦЭМ!$D$33:$D$776,СВЦЭМ!$A$33:$A$776,$A28,СВЦЭМ!$B$33:$B$776,E$11)+'СЕТ СН'!$F$11+СВЦЭМ!$D$10+'СЕТ СН'!$F$6-'СЕТ СН'!$F$23</f>
        <v>1150.33336663</v>
      </c>
      <c r="F28" s="36">
        <f>SUMIFS(СВЦЭМ!$D$33:$D$776,СВЦЭМ!$A$33:$A$776,$A28,СВЦЭМ!$B$33:$B$776,F$11)+'СЕТ СН'!$F$11+СВЦЭМ!$D$10+'СЕТ СН'!$F$6-'СЕТ СН'!$F$23</f>
        <v>1169.2229152899999</v>
      </c>
      <c r="G28" s="36">
        <f>SUMIFS(СВЦЭМ!$D$33:$D$776,СВЦЭМ!$A$33:$A$776,$A28,СВЦЭМ!$B$33:$B$776,G$11)+'СЕТ СН'!$F$11+СВЦЭМ!$D$10+'СЕТ СН'!$F$6-'СЕТ СН'!$F$23</f>
        <v>1183.8545091899998</v>
      </c>
      <c r="H28" s="36">
        <f>SUMIFS(СВЦЭМ!$D$33:$D$776,СВЦЭМ!$A$33:$A$776,$A28,СВЦЭМ!$B$33:$B$776,H$11)+'СЕТ СН'!$F$11+СВЦЭМ!$D$10+'СЕТ СН'!$F$6-'СЕТ СН'!$F$23</f>
        <v>1133.9645986400001</v>
      </c>
      <c r="I28" s="36">
        <f>SUMIFS(СВЦЭМ!$D$33:$D$776,СВЦЭМ!$A$33:$A$776,$A28,СВЦЭМ!$B$33:$B$776,I$11)+'СЕТ СН'!$F$11+СВЦЭМ!$D$10+'СЕТ СН'!$F$6-'СЕТ СН'!$F$23</f>
        <v>1077.2220194500001</v>
      </c>
      <c r="J28" s="36">
        <f>SUMIFS(СВЦЭМ!$D$33:$D$776,СВЦЭМ!$A$33:$A$776,$A28,СВЦЭМ!$B$33:$B$776,J$11)+'СЕТ СН'!$F$11+СВЦЭМ!$D$10+'СЕТ СН'!$F$6-'СЕТ СН'!$F$23</f>
        <v>1019.2640780200001</v>
      </c>
      <c r="K28" s="36">
        <f>SUMIFS(СВЦЭМ!$D$33:$D$776,СВЦЭМ!$A$33:$A$776,$A28,СВЦЭМ!$B$33:$B$776,K$11)+'СЕТ СН'!$F$11+СВЦЭМ!$D$10+'СЕТ СН'!$F$6-'СЕТ СН'!$F$23</f>
        <v>987.25284897000006</v>
      </c>
      <c r="L28" s="36">
        <f>SUMIFS(СВЦЭМ!$D$33:$D$776,СВЦЭМ!$A$33:$A$776,$A28,СВЦЭМ!$B$33:$B$776,L$11)+'СЕТ СН'!$F$11+СВЦЭМ!$D$10+'СЕТ СН'!$F$6-'СЕТ СН'!$F$23</f>
        <v>970.53282475000003</v>
      </c>
      <c r="M28" s="36">
        <f>SUMIFS(СВЦЭМ!$D$33:$D$776,СВЦЭМ!$A$33:$A$776,$A28,СВЦЭМ!$B$33:$B$776,M$11)+'СЕТ СН'!$F$11+СВЦЭМ!$D$10+'СЕТ СН'!$F$6-'СЕТ СН'!$F$23</f>
        <v>1012.04755778</v>
      </c>
      <c r="N28" s="36">
        <f>SUMIFS(СВЦЭМ!$D$33:$D$776,СВЦЭМ!$A$33:$A$776,$A28,СВЦЭМ!$B$33:$B$776,N$11)+'СЕТ СН'!$F$11+СВЦЭМ!$D$10+'СЕТ СН'!$F$6-'СЕТ СН'!$F$23</f>
        <v>1050.66470058</v>
      </c>
      <c r="O28" s="36">
        <f>SUMIFS(СВЦЭМ!$D$33:$D$776,СВЦЭМ!$A$33:$A$776,$A28,СВЦЭМ!$B$33:$B$776,O$11)+'СЕТ СН'!$F$11+СВЦЭМ!$D$10+'СЕТ СН'!$F$6-'СЕТ СН'!$F$23</f>
        <v>1074.67130335</v>
      </c>
      <c r="P28" s="36">
        <f>SUMIFS(СВЦЭМ!$D$33:$D$776,СВЦЭМ!$A$33:$A$776,$A28,СВЦЭМ!$B$33:$B$776,P$11)+'СЕТ СН'!$F$11+СВЦЭМ!$D$10+'СЕТ СН'!$F$6-'СЕТ СН'!$F$23</f>
        <v>1087.7606049399999</v>
      </c>
      <c r="Q28" s="36">
        <f>SUMIFS(СВЦЭМ!$D$33:$D$776,СВЦЭМ!$A$33:$A$776,$A28,СВЦЭМ!$B$33:$B$776,Q$11)+'СЕТ СН'!$F$11+СВЦЭМ!$D$10+'СЕТ СН'!$F$6-'СЕТ СН'!$F$23</f>
        <v>1091.7332815</v>
      </c>
      <c r="R28" s="36">
        <f>SUMIFS(СВЦЭМ!$D$33:$D$776,СВЦЭМ!$A$33:$A$776,$A28,СВЦЭМ!$B$33:$B$776,R$11)+'СЕТ СН'!$F$11+СВЦЭМ!$D$10+'СЕТ СН'!$F$6-'СЕТ СН'!$F$23</f>
        <v>1055.1813187400001</v>
      </c>
      <c r="S28" s="36">
        <f>SUMIFS(СВЦЭМ!$D$33:$D$776,СВЦЭМ!$A$33:$A$776,$A28,СВЦЭМ!$B$33:$B$776,S$11)+'СЕТ СН'!$F$11+СВЦЭМ!$D$10+'СЕТ СН'!$F$6-'СЕТ СН'!$F$23</f>
        <v>1008.82626495</v>
      </c>
      <c r="T28" s="36">
        <f>SUMIFS(СВЦЭМ!$D$33:$D$776,СВЦЭМ!$A$33:$A$776,$A28,СВЦЭМ!$B$33:$B$776,T$11)+'СЕТ СН'!$F$11+СВЦЭМ!$D$10+'СЕТ СН'!$F$6-'СЕТ СН'!$F$23</f>
        <v>976.69633041999998</v>
      </c>
      <c r="U28" s="36">
        <f>SUMIFS(СВЦЭМ!$D$33:$D$776,СВЦЭМ!$A$33:$A$776,$A28,СВЦЭМ!$B$33:$B$776,U$11)+'СЕТ СН'!$F$11+СВЦЭМ!$D$10+'СЕТ СН'!$F$6-'СЕТ СН'!$F$23</f>
        <v>949.76824670999997</v>
      </c>
      <c r="V28" s="36">
        <f>SUMIFS(СВЦЭМ!$D$33:$D$776,СВЦЭМ!$A$33:$A$776,$A28,СВЦЭМ!$B$33:$B$776,V$11)+'СЕТ СН'!$F$11+СВЦЭМ!$D$10+'СЕТ СН'!$F$6-'СЕТ СН'!$F$23</f>
        <v>934.56176750999998</v>
      </c>
      <c r="W28" s="36">
        <f>SUMIFS(СВЦЭМ!$D$33:$D$776,СВЦЭМ!$A$33:$A$776,$A28,СВЦЭМ!$B$33:$B$776,W$11)+'СЕТ СН'!$F$11+СВЦЭМ!$D$10+'СЕТ СН'!$F$6-'СЕТ СН'!$F$23</f>
        <v>950.33513409</v>
      </c>
      <c r="X28" s="36">
        <f>SUMIFS(СВЦЭМ!$D$33:$D$776,СВЦЭМ!$A$33:$A$776,$A28,СВЦЭМ!$B$33:$B$776,X$11)+'СЕТ СН'!$F$11+СВЦЭМ!$D$10+'СЕТ СН'!$F$6-'СЕТ СН'!$F$23</f>
        <v>986.29181550999999</v>
      </c>
      <c r="Y28" s="36">
        <f>SUMIFS(СВЦЭМ!$D$33:$D$776,СВЦЭМ!$A$33:$A$776,$A28,СВЦЭМ!$B$33:$B$776,Y$11)+'СЕТ СН'!$F$11+СВЦЭМ!$D$10+'СЕТ СН'!$F$6-'СЕТ СН'!$F$23</f>
        <v>1034.99817029</v>
      </c>
    </row>
    <row r="29" spans="1:25" ht="15.75" x14ac:dyDescent="0.2">
      <c r="A29" s="35">
        <f t="shared" si="0"/>
        <v>43542</v>
      </c>
      <c r="B29" s="36">
        <f>SUMIFS(СВЦЭМ!$D$33:$D$776,СВЦЭМ!$A$33:$A$776,$A29,СВЦЭМ!$B$33:$B$776,B$11)+'СЕТ СН'!$F$11+СВЦЭМ!$D$10+'СЕТ СН'!$F$6-'СЕТ СН'!$F$23</f>
        <v>1097.7796530099999</v>
      </c>
      <c r="C29" s="36">
        <f>SUMIFS(СВЦЭМ!$D$33:$D$776,СВЦЭМ!$A$33:$A$776,$A29,СВЦЭМ!$B$33:$B$776,C$11)+'СЕТ СН'!$F$11+СВЦЭМ!$D$10+'СЕТ СН'!$F$6-'СЕТ СН'!$F$23</f>
        <v>1134.7178242</v>
      </c>
      <c r="D29" s="36">
        <f>SUMIFS(СВЦЭМ!$D$33:$D$776,СВЦЭМ!$A$33:$A$776,$A29,СВЦЭМ!$B$33:$B$776,D$11)+'СЕТ СН'!$F$11+СВЦЭМ!$D$10+'СЕТ СН'!$F$6-'СЕТ СН'!$F$23</f>
        <v>1136.4018615</v>
      </c>
      <c r="E29" s="36">
        <f>SUMIFS(СВЦЭМ!$D$33:$D$776,СВЦЭМ!$A$33:$A$776,$A29,СВЦЭМ!$B$33:$B$776,E$11)+'СЕТ СН'!$F$11+СВЦЭМ!$D$10+'СЕТ СН'!$F$6-'СЕТ СН'!$F$23</f>
        <v>1147.8948315299999</v>
      </c>
      <c r="F29" s="36">
        <f>SUMIFS(СВЦЭМ!$D$33:$D$776,СВЦЭМ!$A$33:$A$776,$A29,СВЦЭМ!$B$33:$B$776,F$11)+'СЕТ СН'!$F$11+СВЦЭМ!$D$10+'СЕТ СН'!$F$6-'СЕТ СН'!$F$23</f>
        <v>1151.5542789599999</v>
      </c>
      <c r="G29" s="36">
        <f>SUMIFS(СВЦЭМ!$D$33:$D$776,СВЦЭМ!$A$33:$A$776,$A29,СВЦЭМ!$B$33:$B$776,G$11)+'СЕТ СН'!$F$11+СВЦЭМ!$D$10+'СЕТ СН'!$F$6-'СЕТ СН'!$F$23</f>
        <v>1133.18477037</v>
      </c>
      <c r="H29" s="36">
        <f>SUMIFS(СВЦЭМ!$D$33:$D$776,СВЦЭМ!$A$33:$A$776,$A29,СВЦЭМ!$B$33:$B$776,H$11)+'СЕТ СН'!$F$11+СВЦЭМ!$D$10+'СЕТ СН'!$F$6-'СЕТ СН'!$F$23</f>
        <v>1089.2891031899999</v>
      </c>
      <c r="I29" s="36">
        <f>SUMIFS(СВЦЭМ!$D$33:$D$776,СВЦЭМ!$A$33:$A$776,$A29,СВЦЭМ!$B$33:$B$776,I$11)+'СЕТ СН'!$F$11+СВЦЭМ!$D$10+'СЕТ СН'!$F$6-'СЕТ СН'!$F$23</f>
        <v>1021.43075489</v>
      </c>
      <c r="J29" s="36">
        <f>SUMIFS(СВЦЭМ!$D$33:$D$776,СВЦЭМ!$A$33:$A$776,$A29,СВЦЭМ!$B$33:$B$776,J$11)+'СЕТ СН'!$F$11+СВЦЭМ!$D$10+'СЕТ СН'!$F$6-'СЕТ СН'!$F$23</f>
        <v>990.96918166</v>
      </c>
      <c r="K29" s="36">
        <f>SUMIFS(СВЦЭМ!$D$33:$D$776,СВЦЭМ!$A$33:$A$776,$A29,СВЦЭМ!$B$33:$B$776,K$11)+'СЕТ СН'!$F$11+СВЦЭМ!$D$10+'СЕТ СН'!$F$6-'СЕТ СН'!$F$23</f>
        <v>968.26357943000005</v>
      </c>
      <c r="L29" s="36">
        <f>SUMIFS(СВЦЭМ!$D$33:$D$776,СВЦЭМ!$A$33:$A$776,$A29,СВЦЭМ!$B$33:$B$776,L$11)+'СЕТ СН'!$F$11+СВЦЭМ!$D$10+'СЕТ СН'!$F$6-'СЕТ СН'!$F$23</f>
        <v>968.11497172999998</v>
      </c>
      <c r="M29" s="36">
        <f>SUMIFS(СВЦЭМ!$D$33:$D$776,СВЦЭМ!$A$33:$A$776,$A29,СВЦЭМ!$B$33:$B$776,M$11)+'СЕТ СН'!$F$11+СВЦЭМ!$D$10+'СЕТ СН'!$F$6-'СЕТ СН'!$F$23</f>
        <v>1001.22128965</v>
      </c>
      <c r="N29" s="36">
        <f>SUMIFS(СВЦЭМ!$D$33:$D$776,СВЦЭМ!$A$33:$A$776,$A29,СВЦЭМ!$B$33:$B$776,N$11)+'СЕТ СН'!$F$11+СВЦЭМ!$D$10+'СЕТ СН'!$F$6-'СЕТ СН'!$F$23</f>
        <v>1052.40742131</v>
      </c>
      <c r="O29" s="36">
        <f>SUMIFS(СВЦЭМ!$D$33:$D$776,СВЦЭМ!$A$33:$A$776,$A29,СВЦЭМ!$B$33:$B$776,O$11)+'СЕТ СН'!$F$11+СВЦЭМ!$D$10+'СЕТ СН'!$F$6-'СЕТ СН'!$F$23</f>
        <v>1075.1383719200001</v>
      </c>
      <c r="P29" s="36">
        <f>SUMIFS(СВЦЭМ!$D$33:$D$776,СВЦЭМ!$A$33:$A$776,$A29,СВЦЭМ!$B$33:$B$776,P$11)+'СЕТ СН'!$F$11+СВЦЭМ!$D$10+'СЕТ СН'!$F$6-'СЕТ СН'!$F$23</f>
        <v>1088.71517429</v>
      </c>
      <c r="Q29" s="36">
        <f>SUMIFS(СВЦЭМ!$D$33:$D$776,СВЦЭМ!$A$33:$A$776,$A29,СВЦЭМ!$B$33:$B$776,Q$11)+'СЕТ СН'!$F$11+СВЦЭМ!$D$10+'СЕТ СН'!$F$6-'СЕТ СН'!$F$23</f>
        <v>1085.9412585299999</v>
      </c>
      <c r="R29" s="36">
        <f>SUMIFS(СВЦЭМ!$D$33:$D$776,СВЦЭМ!$A$33:$A$776,$A29,СВЦЭМ!$B$33:$B$776,R$11)+'СЕТ СН'!$F$11+СВЦЭМ!$D$10+'СЕТ СН'!$F$6-'СЕТ СН'!$F$23</f>
        <v>1050.7384239799999</v>
      </c>
      <c r="S29" s="36">
        <f>SUMIFS(СВЦЭМ!$D$33:$D$776,СВЦЭМ!$A$33:$A$776,$A29,СВЦЭМ!$B$33:$B$776,S$11)+'СЕТ СН'!$F$11+СВЦЭМ!$D$10+'СЕТ СН'!$F$6-'СЕТ СН'!$F$23</f>
        <v>1010.8094498300001</v>
      </c>
      <c r="T29" s="36">
        <f>SUMIFS(СВЦЭМ!$D$33:$D$776,СВЦЭМ!$A$33:$A$776,$A29,СВЦЭМ!$B$33:$B$776,T$11)+'СЕТ СН'!$F$11+СВЦЭМ!$D$10+'СЕТ СН'!$F$6-'СЕТ СН'!$F$23</f>
        <v>972.25951688999999</v>
      </c>
      <c r="U29" s="36">
        <f>SUMIFS(СВЦЭМ!$D$33:$D$776,СВЦЭМ!$A$33:$A$776,$A29,СВЦЭМ!$B$33:$B$776,U$11)+'СЕТ СН'!$F$11+СВЦЭМ!$D$10+'СЕТ СН'!$F$6-'СЕТ СН'!$F$23</f>
        <v>958.70907704000001</v>
      </c>
      <c r="V29" s="36">
        <f>SUMIFS(СВЦЭМ!$D$33:$D$776,СВЦЭМ!$A$33:$A$776,$A29,СВЦЭМ!$B$33:$B$776,V$11)+'СЕТ СН'!$F$11+СВЦЭМ!$D$10+'СЕТ СН'!$F$6-'СЕТ СН'!$F$23</f>
        <v>959.77802929000006</v>
      </c>
      <c r="W29" s="36">
        <f>SUMIFS(СВЦЭМ!$D$33:$D$776,СВЦЭМ!$A$33:$A$776,$A29,СВЦЭМ!$B$33:$B$776,W$11)+'СЕТ СН'!$F$11+СВЦЭМ!$D$10+'СЕТ СН'!$F$6-'СЕТ СН'!$F$23</f>
        <v>970.15002312000001</v>
      </c>
      <c r="X29" s="36">
        <f>SUMIFS(СВЦЭМ!$D$33:$D$776,СВЦЭМ!$A$33:$A$776,$A29,СВЦЭМ!$B$33:$B$776,X$11)+'СЕТ СН'!$F$11+СВЦЭМ!$D$10+'СЕТ СН'!$F$6-'СЕТ СН'!$F$23</f>
        <v>1018.69887337</v>
      </c>
      <c r="Y29" s="36">
        <f>SUMIFS(СВЦЭМ!$D$33:$D$776,СВЦЭМ!$A$33:$A$776,$A29,СВЦЭМ!$B$33:$B$776,Y$11)+'СЕТ СН'!$F$11+СВЦЭМ!$D$10+'СЕТ СН'!$F$6-'СЕТ СН'!$F$23</f>
        <v>1086.88854528</v>
      </c>
    </row>
    <row r="30" spans="1:25" ht="15.75" x14ac:dyDescent="0.2">
      <c r="A30" s="35">
        <f t="shared" si="0"/>
        <v>43543</v>
      </c>
      <c r="B30" s="36">
        <f>SUMIFS(СВЦЭМ!$D$33:$D$776,СВЦЭМ!$A$33:$A$776,$A30,СВЦЭМ!$B$33:$B$776,B$11)+'СЕТ СН'!$F$11+СВЦЭМ!$D$10+'СЕТ СН'!$F$6-'СЕТ СН'!$F$23</f>
        <v>1082.0617178699999</v>
      </c>
      <c r="C30" s="36">
        <f>SUMIFS(СВЦЭМ!$D$33:$D$776,СВЦЭМ!$A$33:$A$776,$A30,СВЦЭМ!$B$33:$B$776,C$11)+'СЕТ СН'!$F$11+СВЦЭМ!$D$10+'СЕТ СН'!$F$6-'СЕТ СН'!$F$23</f>
        <v>1112.03894988</v>
      </c>
      <c r="D30" s="36">
        <f>SUMIFS(СВЦЭМ!$D$33:$D$776,СВЦЭМ!$A$33:$A$776,$A30,СВЦЭМ!$B$33:$B$776,D$11)+'СЕТ СН'!$F$11+СВЦЭМ!$D$10+'СЕТ СН'!$F$6-'СЕТ СН'!$F$23</f>
        <v>1140.4802592599999</v>
      </c>
      <c r="E30" s="36">
        <f>SUMIFS(СВЦЭМ!$D$33:$D$776,СВЦЭМ!$A$33:$A$776,$A30,СВЦЭМ!$B$33:$B$776,E$11)+'СЕТ СН'!$F$11+СВЦЭМ!$D$10+'СЕТ СН'!$F$6-'СЕТ СН'!$F$23</f>
        <v>1149.73320395</v>
      </c>
      <c r="F30" s="36">
        <f>SUMIFS(СВЦЭМ!$D$33:$D$776,СВЦЭМ!$A$33:$A$776,$A30,СВЦЭМ!$B$33:$B$776,F$11)+'СЕТ СН'!$F$11+СВЦЭМ!$D$10+'СЕТ СН'!$F$6-'СЕТ СН'!$F$23</f>
        <v>1163.4156639399998</v>
      </c>
      <c r="G30" s="36">
        <f>SUMIFS(СВЦЭМ!$D$33:$D$776,СВЦЭМ!$A$33:$A$776,$A30,СВЦЭМ!$B$33:$B$776,G$11)+'СЕТ СН'!$F$11+СВЦЭМ!$D$10+'СЕТ СН'!$F$6-'СЕТ СН'!$F$23</f>
        <v>1143.6655762999999</v>
      </c>
      <c r="H30" s="36">
        <f>SUMIFS(СВЦЭМ!$D$33:$D$776,СВЦЭМ!$A$33:$A$776,$A30,СВЦЭМ!$B$33:$B$776,H$11)+'СЕТ СН'!$F$11+СВЦЭМ!$D$10+'СЕТ СН'!$F$6-'СЕТ СН'!$F$23</f>
        <v>1075.1801169</v>
      </c>
      <c r="I30" s="36">
        <f>SUMIFS(СВЦЭМ!$D$33:$D$776,СВЦЭМ!$A$33:$A$776,$A30,СВЦЭМ!$B$33:$B$776,I$11)+'СЕТ СН'!$F$11+СВЦЭМ!$D$10+'СЕТ СН'!$F$6-'СЕТ СН'!$F$23</f>
        <v>1000.5401822</v>
      </c>
      <c r="J30" s="36">
        <f>SUMIFS(СВЦЭМ!$D$33:$D$776,СВЦЭМ!$A$33:$A$776,$A30,СВЦЭМ!$B$33:$B$776,J$11)+'СЕТ СН'!$F$11+СВЦЭМ!$D$10+'СЕТ СН'!$F$6-'СЕТ СН'!$F$23</f>
        <v>960.22724192999999</v>
      </c>
      <c r="K30" s="36">
        <f>SUMIFS(СВЦЭМ!$D$33:$D$776,СВЦЭМ!$A$33:$A$776,$A30,СВЦЭМ!$B$33:$B$776,K$11)+'СЕТ СН'!$F$11+СВЦЭМ!$D$10+'СЕТ СН'!$F$6-'СЕТ СН'!$F$23</f>
        <v>931.85718635000001</v>
      </c>
      <c r="L30" s="36">
        <f>SUMIFS(СВЦЭМ!$D$33:$D$776,СВЦЭМ!$A$33:$A$776,$A30,СВЦЭМ!$B$33:$B$776,L$11)+'СЕТ СН'!$F$11+СВЦЭМ!$D$10+'СЕТ СН'!$F$6-'СЕТ СН'!$F$23</f>
        <v>934.92450042999997</v>
      </c>
      <c r="M30" s="36">
        <f>SUMIFS(СВЦЭМ!$D$33:$D$776,СВЦЭМ!$A$33:$A$776,$A30,СВЦЭМ!$B$33:$B$776,M$11)+'СЕТ СН'!$F$11+СВЦЭМ!$D$10+'СЕТ СН'!$F$6-'СЕТ СН'!$F$23</f>
        <v>963.70219663</v>
      </c>
      <c r="N30" s="36">
        <f>SUMIFS(СВЦЭМ!$D$33:$D$776,СВЦЭМ!$A$33:$A$776,$A30,СВЦЭМ!$B$33:$B$776,N$11)+'СЕТ СН'!$F$11+СВЦЭМ!$D$10+'СЕТ СН'!$F$6-'СЕТ СН'!$F$23</f>
        <v>1038.3003437699999</v>
      </c>
      <c r="O30" s="36">
        <f>SUMIFS(СВЦЭМ!$D$33:$D$776,СВЦЭМ!$A$33:$A$776,$A30,СВЦЭМ!$B$33:$B$776,O$11)+'СЕТ СН'!$F$11+СВЦЭМ!$D$10+'СЕТ СН'!$F$6-'СЕТ СН'!$F$23</f>
        <v>1077.4081776799999</v>
      </c>
      <c r="P30" s="36">
        <f>SUMIFS(СВЦЭМ!$D$33:$D$776,СВЦЭМ!$A$33:$A$776,$A30,СВЦЭМ!$B$33:$B$776,P$11)+'СЕТ СН'!$F$11+СВЦЭМ!$D$10+'СЕТ СН'!$F$6-'СЕТ СН'!$F$23</f>
        <v>1091.7739013999999</v>
      </c>
      <c r="Q30" s="36">
        <f>SUMIFS(СВЦЭМ!$D$33:$D$776,СВЦЭМ!$A$33:$A$776,$A30,СВЦЭМ!$B$33:$B$776,Q$11)+'СЕТ СН'!$F$11+СВЦЭМ!$D$10+'СЕТ СН'!$F$6-'СЕТ СН'!$F$23</f>
        <v>1099.8002081099999</v>
      </c>
      <c r="R30" s="36">
        <f>SUMIFS(СВЦЭМ!$D$33:$D$776,СВЦЭМ!$A$33:$A$776,$A30,СВЦЭМ!$B$33:$B$776,R$11)+'СЕТ СН'!$F$11+СВЦЭМ!$D$10+'СЕТ СН'!$F$6-'СЕТ СН'!$F$23</f>
        <v>1064.0162976199999</v>
      </c>
      <c r="S30" s="36">
        <f>SUMIFS(СВЦЭМ!$D$33:$D$776,СВЦЭМ!$A$33:$A$776,$A30,СВЦЭМ!$B$33:$B$776,S$11)+'СЕТ СН'!$F$11+СВЦЭМ!$D$10+'СЕТ СН'!$F$6-'СЕТ СН'!$F$23</f>
        <v>1014.92827486</v>
      </c>
      <c r="T30" s="36">
        <f>SUMIFS(СВЦЭМ!$D$33:$D$776,СВЦЭМ!$A$33:$A$776,$A30,СВЦЭМ!$B$33:$B$776,T$11)+'СЕТ СН'!$F$11+СВЦЭМ!$D$10+'СЕТ СН'!$F$6-'СЕТ СН'!$F$23</f>
        <v>989.87893663</v>
      </c>
      <c r="U30" s="36">
        <f>SUMIFS(СВЦЭМ!$D$33:$D$776,СВЦЭМ!$A$33:$A$776,$A30,СВЦЭМ!$B$33:$B$776,U$11)+'СЕТ СН'!$F$11+СВЦЭМ!$D$10+'СЕТ СН'!$F$6-'СЕТ СН'!$F$23</f>
        <v>956.41694761999997</v>
      </c>
      <c r="V30" s="36">
        <f>SUMIFS(СВЦЭМ!$D$33:$D$776,СВЦЭМ!$A$33:$A$776,$A30,СВЦЭМ!$B$33:$B$776,V$11)+'СЕТ СН'!$F$11+СВЦЭМ!$D$10+'СЕТ СН'!$F$6-'СЕТ СН'!$F$23</f>
        <v>945.28848926000001</v>
      </c>
      <c r="W30" s="36">
        <f>SUMIFS(СВЦЭМ!$D$33:$D$776,СВЦЭМ!$A$33:$A$776,$A30,СВЦЭМ!$B$33:$B$776,W$11)+'СЕТ СН'!$F$11+СВЦЭМ!$D$10+'СЕТ СН'!$F$6-'СЕТ СН'!$F$23</f>
        <v>960.85098035999999</v>
      </c>
      <c r="X30" s="36">
        <f>SUMIFS(СВЦЭМ!$D$33:$D$776,СВЦЭМ!$A$33:$A$776,$A30,СВЦЭМ!$B$33:$B$776,X$11)+'СЕТ СН'!$F$11+СВЦЭМ!$D$10+'СЕТ СН'!$F$6-'СЕТ СН'!$F$23</f>
        <v>1030.5817642899999</v>
      </c>
      <c r="Y30" s="36">
        <f>SUMIFS(СВЦЭМ!$D$33:$D$776,СВЦЭМ!$A$33:$A$776,$A30,СВЦЭМ!$B$33:$B$776,Y$11)+'СЕТ СН'!$F$11+СВЦЭМ!$D$10+'СЕТ СН'!$F$6-'СЕТ СН'!$F$23</f>
        <v>1092.39911699</v>
      </c>
    </row>
    <row r="31" spans="1:25" ht="15.75" x14ac:dyDescent="0.2">
      <c r="A31" s="35">
        <f t="shared" si="0"/>
        <v>43544</v>
      </c>
      <c r="B31" s="36">
        <f>SUMIFS(СВЦЭМ!$D$33:$D$776,СВЦЭМ!$A$33:$A$776,$A31,СВЦЭМ!$B$33:$B$776,B$11)+'СЕТ СН'!$F$11+СВЦЭМ!$D$10+'СЕТ СН'!$F$6-'СЕТ СН'!$F$23</f>
        <v>1106.59640734</v>
      </c>
      <c r="C31" s="36">
        <f>SUMIFS(СВЦЭМ!$D$33:$D$776,СВЦЭМ!$A$33:$A$776,$A31,СВЦЭМ!$B$33:$B$776,C$11)+'СЕТ СН'!$F$11+СВЦЭМ!$D$10+'СЕТ СН'!$F$6-'СЕТ СН'!$F$23</f>
        <v>1139.90720268</v>
      </c>
      <c r="D31" s="36">
        <f>SUMIFS(СВЦЭМ!$D$33:$D$776,СВЦЭМ!$A$33:$A$776,$A31,СВЦЭМ!$B$33:$B$776,D$11)+'СЕТ СН'!$F$11+СВЦЭМ!$D$10+'СЕТ СН'!$F$6-'СЕТ СН'!$F$23</f>
        <v>1124.2673192699999</v>
      </c>
      <c r="E31" s="36">
        <f>SUMIFS(СВЦЭМ!$D$33:$D$776,СВЦЭМ!$A$33:$A$776,$A31,СВЦЭМ!$B$33:$B$776,E$11)+'СЕТ СН'!$F$11+СВЦЭМ!$D$10+'СЕТ СН'!$F$6-'СЕТ СН'!$F$23</f>
        <v>1126.5670361699999</v>
      </c>
      <c r="F31" s="36">
        <f>SUMIFS(СВЦЭМ!$D$33:$D$776,СВЦЭМ!$A$33:$A$776,$A31,СВЦЭМ!$B$33:$B$776,F$11)+'СЕТ СН'!$F$11+СВЦЭМ!$D$10+'СЕТ СН'!$F$6-'СЕТ СН'!$F$23</f>
        <v>1129.79663536</v>
      </c>
      <c r="G31" s="36">
        <f>SUMIFS(СВЦЭМ!$D$33:$D$776,СВЦЭМ!$A$33:$A$776,$A31,СВЦЭМ!$B$33:$B$776,G$11)+'СЕТ СН'!$F$11+СВЦЭМ!$D$10+'СЕТ СН'!$F$6-'СЕТ СН'!$F$23</f>
        <v>1115.5749298399999</v>
      </c>
      <c r="H31" s="36">
        <f>SUMIFS(СВЦЭМ!$D$33:$D$776,СВЦЭМ!$A$33:$A$776,$A31,СВЦЭМ!$B$33:$B$776,H$11)+'СЕТ СН'!$F$11+СВЦЭМ!$D$10+'СЕТ СН'!$F$6-'СЕТ СН'!$F$23</f>
        <v>1070.3785036100001</v>
      </c>
      <c r="I31" s="36">
        <f>SUMIFS(СВЦЭМ!$D$33:$D$776,СВЦЭМ!$A$33:$A$776,$A31,СВЦЭМ!$B$33:$B$776,I$11)+'СЕТ СН'!$F$11+СВЦЭМ!$D$10+'СЕТ СН'!$F$6-'СЕТ СН'!$F$23</f>
        <v>1041.8979260599999</v>
      </c>
      <c r="J31" s="36">
        <f>SUMIFS(СВЦЭМ!$D$33:$D$776,СВЦЭМ!$A$33:$A$776,$A31,СВЦЭМ!$B$33:$B$776,J$11)+'СЕТ СН'!$F$11+СВЦЭМ!$D$10+'СЕТ СН'!$F$6-'СЕТ СН'!$F$23</f>
        <v>988.04599343000007</v>
      </c>
      <c r="K31" s="36">
        <f>SUMIFS(СВЦЭМ!$D$33:$D$776,СВЦЭМ!$A$33:$A$776,$A31,СВЦЭМ!$B$33:$B$776,K$11)+'СЕТ СН'!$F$11+СВЦЭМ!$D$10+'СЕТ СН'!$F$6-'СЕТ СН'!$F$23</f>
        <v>962.24186756000006</v>
      </c>
      <c r="L31" s="36">
        <f>SUMIFS(СВЦЭМ!$D$33:$D$776,СВЦЭМ!$A$33:$A$776,$A31,СВЦЭМ!$B$33:$B$776,L$11)+'СЕТ СН'!$F$11+СВЦЭМ!$D$10+'СЕТ СН'!$F$6-'СЕТ СН'!$F$23</f>
        <v>959.21826050000004</v>
      </c>
      <c r="M31" s="36">
        <f>SUMIFS(СВЦЭМ!$D$33:$D$776,СВЦЭМ!$A$33:$A$776,$A31,СВЦЭМ!$B$33:$B$776,M$11)+'СЕТ СН'!$F$11+СВЦЭМ!$D$10+'СЕТ СН'!$F$6-'СЕТ СН'!$F$23</f>
        <v>983.81693956000004</v>
      </c>
      <c r="N31" s="36">
        <f>SUMIFS(СВЦЭМ!$D$33:$D$776,СВЦЭМ!$A$33:$A$776,$A31,СВЦЭМ!$B$33:$B$776,N$11)+'СЕТ СН'!$F$11+СВЦЭМ!$D$10+'СЕТ СН'!$F$6-'СЕТ СН'!$F$23</f>
        <v>1020.4047166500001</v>
      </c>
      <c r="O31" s="36">
        <f>SUMIFS(СВЦЭМ!$D$33:$D$776,СВЦЭМ!$A$33:$A$776,$A31,СВЦЭМ!$B$33:$B$776,O$11)+'СЕТ СН'!$F$11+СВЦЭМ!$D$10+'СЕТ СН'!$F$6-'СЕТ СН'!$F$23</f>
        <v>1032.77451638</v>
      </c>
      <c r="P31" s="36">
        <f>SUMIFS(СВЦЭМ!$D$33:$D$776,СВЦЭМ!$A$33:$A$776,$A31,СВЦЭМ!$B$33:$B$776,P$11)+'СЕТ СН'!$F$11+СВЦЭМ!$D$10+'СЕТ СН'!$F$6-'СЕТ СН'!$F$23</f>
        <v>1047.65972659</v>
      </c>
      <c r="Q31" s="36">
        <f>SUMIFS(СВЦЭМ!$D$33:$D$776,СВЦЭМ!$A$33:$A$776,$A31,СВЦЭМ!$B$33:$B$776,Q$11)+'СЕТ СН'!$F$11+СВЦЭМ!$D$10+'СЕТ СН'!$F$6-'СЕТ СН'!$F$23</f>
        <v>1041.51832818</v>
      </c>
      <c r="R31" s="36">
        <f>SUMIFS(СВЦЭМ!$D$33:$D$776,СВЦЭМ!$A$33:$A$776,$A31,СВЦЭМ!$B$33:$B$776,R$11)+'СЕТ СН'!$F$11+СВЦЭМ!$D$10+'СЕТ СН'!$F$6-'СЕТ СН'!$F$23</f>
        <v>1012.8375951100001</v>
      </c>
      <c r="S31" s="36">
        <f>SUMIFS(СВЦЭМ!$D$33:$D$776,СВЦЭМ!$A$33:$A$776,$A31,СВЦЭМ!$B$33:$B$776,S$11)+'СЕТ СН'!$F$11+СВЦЭМ!$D$10+'СЕТ СН'!$F$6-'СЕТ СН'!$F$23</f>
        <v>967.98033592000002</v>
      </c>
      <c r="T31" s="36">
        <f>SUMIFS(СВЦЭМ!$D$33:$D$776,СВЦЭМ!$A$33:$A$776,$A31,СВЦЭМ!$B$33:$B$776,T$11)+'СЕТ СН'!$F$11+СВЦЭМ!$D$10+'СЕТ СН'!$F$6-'СЕТ СН'!$F$23</f>
        <v>954.46699083999999</v>
      </c>
      <c r="U31" s="36">
        <f>SUMIFS(СВЦЭМ!$D$33:$D$776,СВЦЭМ!$A$33:$A$776,$A31,СВЦЭМ!$B$33:$B$776,U$11)+'СЕТ СН'!$F$11+СВЦЭМ!$D$10+'СЕТ СН'!$F$6-'СЕТ СН'!$F$23</f>
        <v>924.03371655000001</v>
      </c>
      <c r="V31" s="36">
        <f>SUMIFS(СВЦЭМ!$D$33:$D$776,СВЦЭМ!$A$33:$A$776,$A31,СВЦЭМ!$B$33:$B$776,V$11)+'СЕТ СН'!$F$11+СВЦЭМ!$D$10+'СЕТ СН'!$F$6-'СЕТ СН'!$F$23</f>
        <v>914.64315010000007</v>
      </c>
      <c r="W31" s="36">
        <f>SUMIFS(СВЦЭМ!$D$33:$D$776,СВЦЭМ!$A$33:$A$776,$A31,СВЦЭМ!$B$33:$B$776,W$11)+'СЕТ СН'!$F$11+СВЦЭМ!$D$10+'СЕТ СН'!$F$6-'СЕТ СН'!$F$23</f>
        <v>911.31469369000001</v>
      </c>
      <c r="X31" s="36">
        <f>SUMIFS(СВЦЭМ!$D$33:$D$776,СВЦЭМ!$A$33:$A$776,$A31,СВЦЭМ!$B$33:$B$776,X$11)+'СЕТ СН'!$F$11+СВЦЭМ!$D$10+'СЕТ СН'!$F$6-'СЕТ СН'!$F$23</f>
        <v>950.09342622999998</v>
      </c>
      <c r="Y31" s="36">
        <f>SUMIFS(СВЦЭМ!$D$33:$D$776,СВЦЭМ!$A$33:$A$776,$A31,СВЦЭМ!$B$33:$B$776,Y$11)+'СЕТ СН'!$F$11+СВЦЭМ!$D$10+'СЕТ СН'!$F$6-'СЕТ СН'!$F$23</f>
        <v>1007.25329233</v>
      </c>
    </row>
    <row r="32" spans="1:25" ht="15.75" x14ac:dyDescent="0.2">
      <c r="A32" s="35">
        <f t="shared" si="0"/>
        <v>43545</v>
      </c>
      <c r="B32" s="36">
        <f>SUMIFS(СВЦЭМ!$D$33:$D$776,СВЦЭМ!$A$33:$A$776,$A32,СВЦЭМ!$B$33:$B$776,B$11)+'СЕТ СН'!$F$11+СВЦЭМ!$D$10+'СЕТ СН'!$F$6-'СЕТ СН'!$F$23</f>
        <v>1059.6928673699999</v>
      </c>
      <c r="C32" s="36">
        <f>SUMIFS(СВЦЭМ!$D$33:$D$776,СВЦЭМ!$A$33:$A$776,$A32,СВЦЭМ!$B$33:$B$776,C$11)+'СЕТ СН'!$F$11+СВЦЭМ!$D$10+'СЕТ СН'!$F$6-'СЕТ СН'!$F$23</f>
        <v>1103.0876077099999</v>
      </c>
      <c r="D32" s="36">
        <f>SUMIFS(СВЦЭМ!$D$33:$D$776,СВЦЭМ!$A$33:$A$776,$A32,СВЦЭМ!$B$33:$B$776,D$11)+'СЕТ СН'!$F$11+СВЦЭМ!$D$10+'СЕТ СН'!$F$6-'СЕТ СН'!$F$23</f>
        <v>1127.6269564099998</v>
      </c>
      <c r="E32" s="36">
        <f>SUMIFS(СВЦЭМ!$D$33:$D$776,СВЦЭМ!$A$33:$A$776,$A32,СВЦЭМ!$B$33:$B$776,E$11)+'СЕТ СН'!$F$11+СВЦЭМ!$D$10+'СЕТ СН'!$F$6-'СЕТ СН'!$F$23</f>
        <v>1137.0949494699998</v>
      </c>
      <c r="F32" s="36">
        <f>SUMIFS(СВЦЭМ!$D$33:$D$776,СВЦЭМ!$A$33:$A$776,$A32,СВЦЭМ!$B$33:$B$776,F$11)+'СЕТ СН'!$F$11+СВЦЭМ!$D$10+'СЕТ СН'!$F$6-'СЕТ СН'!$F$23</f>
        <v>1148.4725184499998</v>
      </c>
      <c r="G32" s="36">
        <f>SUMIFS(СВЦЭМ!$D$33:$D$776,СВЦЭМ!$A$33:$A$776,$A32,СВЦЭМ!$B$33:$B$776,G$11)+'СЕТ СН'!$F$11+СВЦЭМ!$D$10+'СЕТ СН'!$F$6-'СЕТ СН'!$F$23</f>
        <v>1113.2454308399999</v>
      </c>
      <c r="H32" s="36">
        <f>SUMIFS(СВЦЭМ!$D$33:$D$776,СВЦЭМ!$A$33:$A$776,$A32,СВЦЭМ!$B$33:$B$776,H$11)+'СЕТ СН'!$F$11+СВЦЭМ!$D$10+'СЕТ СН'!$F$6-'СЕТ СН'!$F$23</f>
        <v>1054.92002106</v>
      </c>
      <c r="I32" s="36">
        <f>SUMIFS(СВЦЭМ!$D$33:$D$776,СВЦЭМ!$A$33:$A$776,$A32,СВЦЭМ!$B$33:$B$776,I$11)+'СЕТ СН'!$F$11+СВЦЭМ!$D$10+'СЕТ СН'!$F$6-'СЕТ СН'!$F$23</f>
        <v>992.92797081000003</v>
      </c>
      <c r="J32" s="36">
        <f>SUMIFS(СВЦЭМ!$D$33:$D$776,СВЦЭМ!$A$33:$A$776,$A32,СВЦЭМ!$B$33:$B$776,J$11)+'СЕТ СН'!$F$11+СВЦЭМ!$D$10+'СЕТ СН'!$F$6-'СЕТ СН'!$F$23</f>
        <v>943.63236299000005</v>
      </c>
      <c r="K32" s="36">
        <f>SUMIFS(СВЦЭМ!$D$33:$D$776,СВЦЭМ!$A$33:$A$776,$A32,СВЦЭМ!$B$33:$B$776,K$11)+'СЕТ СН'!$F$11+СВЦЭМ!$D$10+'СЕТ СН'!$F$6-'СЕТ СН'!$F$23</f>
        <v>935.22087297999997</v>
      </c>
      <c r="L32" s="36">
        <f>SUMIFS(СВЦЭМ!$D$33:$D$776,СВЦЭМ!$A$33:$A$776,$A32,СВЦЭМ!$B$33:$B$776,L$11)+'СЕТ СН'!$F$11+СВЦЭМ!$D$10+'СЕТ СН'!$F$6-'СЕТ СН'!$F$23</f>
        <v>961.67882333</v>
      </c>
      <c r="M32" s="36">
        <f>SUMIFS(СВЦЭМ!$D$33:$D$776,СВЦЭМ!$A$33:$A$776,$A32,СВЦЭМ!$B$33:$B$776,M$11)+'СЕТ СН'!$F$11+СВЦЭМ!$D$10+'СЕТ СН'!$F$6-'СЕТ СН'!$F$23</f>
        <v>1008.7361727700001</v>
      </c>
      <c r="N32" s="36">
        <f>SUMIFS(СВЦЭМ!$D$33:$D$776,СВЦЭМ!$A$33:$A$776,$A32,СВЦЭМ!$B$33:$B$776,N$11)+'СЕТ СН'!$F$11+СВЦЭМ!$D$10+'СЕТ СН'!$F$6-'СЕТ СН'!$F$23</f>
        <v>1053.7425529299999</v>
      </c>
      <c r="O32" s="36">
        <f>SUMIFS(СВЦЭМ!$D$33:$D$776,СВЦЭМ!$A$33:$A$776,$A32,СВЦЭМ!$B$33:$B$776,O$11)+'СЕТ СН'!$F$11+СВЦЭМ!$D$10+'СЕТ СН'!$F$6-'СЕТ СН'!$F$23</f>
        <v>1075.18834311</v>
      </c>
      <c r="P32" s="36">
        <f>SUMIFS(СВЦЭМ!$D$33:$D$776,СВЦЭМ!$A$33:$A$776,$A32,СВЦЭМ!$B$33:$B$776,P$11)+'СЕТ СН'!$F$11+СВЦЭМ!$D$10+'СЕТ СН'!$F$6-'СЕТ СН'!$F$23</f>
        <v>1086.9598216899999</v>
      </c>
      <c r="Q32" s="36">
        <f>SUMIFS(СВЦЭМ!$D$33:$D$776,СВЦЭМ!$A$33:$A$776,$A32,СВЦЭМ!$B$33:$B$776,Q$11)+'СЕТ СН'!$F$11+СВЦЭМ!$D$10+'СЕТ СН'!$F$6-'СЕТ СН'!$F$23</f>
        <v>1081.9604241</v>
      </c>
      <c r="R32" s="36">
        <f>SUMIFS(СВЦЭМ!$D$33:$D$776,СВЦЭМ!$A$33:$A$776,$A32,СВЦЭМ!$B$33:$B$776,R$11)+'СЕТ СН'!$F$11+СВЦЭМ!$D$10+'СЕТ СН'!$F$6-'СЕТ СН'!$F$23</f>
        <v>1053.0985230399999</v>
      </c>
      <c r="S32" s="36">
        <f>SUMIFS(СВЦЭМ!$D$33:$D$776,СВЦЭМ!$A$33:$A$776,$A32,СВЦЭМ!$B$33:$B$776,S$11)+'СЕТ СН'!$F$11+СВЦЭМ!$D$10+'СЕТ СН'!$F$6-'СЕТ СН'!$F$23</f>
        <v>1002.4658647900001</v>
      </c>
      <c r="T32" s="36">
        <f>SUMIFS(СВЦЭМ!$D$33:$D$776,СВЦЭМ!$A$33:$A$776,$A32,СВЦЭМ!$B$33:$B$776,T$11)+'СЕТ СН'!$F$11+СВЦЭМ!$D$10+'СЕТ СН'!$F$6-'СЕТ СН'!$F$23</f>
        <v>949.30543663000003</v>
      </c>
      <c r="U32" s="36">
        <f>SUMIFS(СВЦЭМ!$D$33:$D$776,СВЦЭМ!$A$33:$A$776,$A32,СВЦЭМ!$B$33:$B$776,U$11)+'СЕТ СН'!$F$11+СВЦЭМ!$D$10+'СЕТ СН'!$F$6-'СЕТ СН'!$F$23</f>
        <v>917.22603542000002</v>
      </c>
      <c r="V32" s="36">
        <f>SUMIFS(СВЦЭМ!$D$33:$D$776,СВЦЭМ!$A$33:$A$776,$A32,СВЦЭМ!$B$33:$B$776,V$11)+'СЕТ СН'!$F$11+СВЦЭМ!$D$10+'СЕТ СН'!$F$6-'СЕТ СН'!$F$23</f>
        <v>921.50281846000007</v>
      </c>
      <c r="W32" s="36">
        <f>SUMIFS(СВЦЭМ!$D$33:$D$776,СВЦЭМ!$A$33:$A$776,$A32,СВЦЭМ!$B$33:$B$776,W$11)+'СЕТ СН'!$F$11+СВЦЭМ!$D$10+'СЕТ СН'!$F$6-'СЕТ СН'!$F$23</f>
        <v>933.38975850999998</v>
      </c>
      <c r="X32" s="36">
        <f>SUMIFS(СВЦЭМ!$D$33:$D$776,СВЦЭМ!$A$33:$A$776,$A32,СВЦЭМ!$B$33:$B$776,X$11)+'СЕТ СН'!$F$11+СВЦЭМ!$D$10+'СЕТ СН'!$F$6-'СЕТ СН'!$F$23</f>
        <v>1004.2528659000001</v>
      </c>
      <c r="Y32" s="36">
        <f>SUMIFS(СВЦЭМ!$D$33:$D$776,СВЦЭМ!$A$33:$A$776,$A32,СВЦЭМ!$B$33:$B$776,Y$11)+'СЕТ СН'!$F$11+СВЦЭМ!$D$10+'СЕТ СН'!$F$6-'СЕТ СН'!$F$23</f>
        <v>1068.18121281</v>
      </c>
    </row>
    <row r="33" spans="1:27" ht="15.75" x14ac:dyDescent="0.2">
      <c r="A33" s="35">
        <f t="shared" si="0"/>
        <v>43546</v>
      </c>
      <c r="B33" s="36">
        <f>SUMIFS(СВЦЭМ!$D$33:$D$776,СВЦЭМ!$A$33:$A$776,$A33,СВЦЭМ!$B$33:$B$776,B$11)+'СЕТ СН'!$F$11+СВЦЭМ!$D$10+'СЕТ СН'!$F$6-'СЕТ СН'!$F$23</f>
        <v>1089.0550376199999</v>
      </c>
      <c r="C33" s="36">
        <f>SUMIFS(СВЦЭМ!$D$33:$D$776,СВЦЭМ!$A$33:$A$776,$A33,СВЦЭМ!$B$33:$B$776,C$11)+'СЕТ СН'!$F$11+СВЦЭМ!$D$10+'СЕТ СН'!$F$6-'СЕТ СН'!$F$23</f>
        <v>1148.7132192899999</v>
      </c>
      <c r="D33" s="36">
        <f>SUMIFS(СВЦЭМ!$D$33:$D$776,СВЦЭМ!$A$33:$A$776,$A33,СВЦЭМ!$B$33:$B$776,D$11)+'СЕТ СН'!$F$11+СВЦЭМ!$D$10+'СЕТ СН'!$F$6-'СЕТ СН'!$F$23</f>
        <v>1144.1519885600001</v>
      </c>
      <c r="E33" s="36">
        <f>SUMIFS(СВЦЭМ!$D$33:$D$776,СВЦЭМ!$A$33:$A$776,$A33,СВЦЭМ!$B$33:$B$776,E$11)+'СЕТ СН'!$F$11+СВЦЭМ!$D$10+'СЕТ СН'!$F$6-'СЕТ СН'!$F$23</f>
        <v>1147.2891267299999</v>
      </c>
      <c r="F33" s="36">
        <f>SUMIFS(СВЦЭМ!$D$33:$D$776,СВЦЭМ!$A$33:$A$776,$A33,СВЦЭМ!$B$33:$B$776,F$11)+'СЕТ СН'!$F$11+СВЦЭМ!$D$10+'СЕТ СН'!$F$6-'СЕТ СН'!$F$23</f>
        <v>1153.70292402</v>
      </c>
      <c r="G33" s="36">
        <f>SUMIFS(СВЦЭМ!$D$33:$D$776,СВЦЭМ!$A$33:$A$776,$A33,СВЦЭМ!$B$33:$B$776,G$11)+'СЕТ СН'!$F$11+СВЦЭМ!$D$10+'СЕТ СН'!$F$6-'СЕТ СН'!$F$23</f>
        <v>1143.3489531499999</v>
      </c>
      <c r="H33" s="36">
        <f>SUMIFS(СВЦЭМ!$D$33:$D$776,СВЦЭМ!$A$33:$A$776,$A33,СВЦЭМ!$B$33:$B$776,H$11)+'СЕТ СН'!$F$11+СВЦЭМ!$D$10+'СЕТ СН'!$F$6-'СЕТ СН'!$F$23</f>
        <v>1081.09797718</v>
      </c>
      <c r="I33" s="36">
        <f>SUMIFS(СВЦЭМ!$D$33:$D$776,СВЦЭМ!$A$33:$A$776,$A33,СВЦЭМ!$B$33:$B$776,I$11)+'СЕТ СН'!$F$11+СВЦЭМ!$D$10+'СЕТ СН'!$F$6-'СЕТ СН'!$F$23</f>
        <v>1034.4855914</v>
      </c>
      <c r="J33" s="36">
        <f>SUMIFS(СВЦЭМ!$D$33:$D$776,СВЦЭМ!$A$33:$A$776,$A33,СВЦЭМ!$B$33:$B$776,J$11)+'СЕТ СН'!$F$11+СВЦЭМ!$D$10+'СЕТ СН'!$F$6-'СЕТ СН'!$F$23</f>
        <v>1001.63223378</v>
      </c>
      <c r="K33" s="36">
        <f>SUMIFS(СВЦЭМ!$D$33:$D$776,СВЦЭМ!$A$33:$A$776,$A33,СВЦЭМ!$B$33:$B$776,K$11)+'СЕТ СН'!$F$11+СВЦЭМ!$D$10+'СЕТ СН'!$F$6-'СЕТ СН'!$F$23</f>
        <v>981.33833421999998</v>
      </c>
      <c r="L33" s="36">
        <f>SUMIFS(СВЦЭМ!$D$33:$D$776,СВЦЭМ!$A$33:$A$776,$A33,СВЦЭМ!$B$33:$B$776,L$11)+'СЕТ СН'!$F$11+СВЦЭМ!$D$10+'СЕТ СН'!$F$6-'СЕТ СН'!$F$23</f>
        <v>986.19710689999999</v>
      </c>
      <c r="M33" s="36">
        <f>SUMIFS(СВЦЭМ!$D$33:$D$776,СВЦЭМ!$A$33:$A$776,$A33,СВЦЭМ!$B$33:$B$776,M$11)+'СЕТ СН'!$F$11+СВЦЭМ!$D$10+'СЕТ СН'!$F$6-'СЕТ СН'!$F$23</f>
        <v>1007.47621442</v>
      </c>
      <c r="N33" s="36">
        <f>SUMIFS(СВЦЭМ!$D$33:$D$776,СВЦЭМ!$A$33:$A$776,$A33,СВЦЭМ!$B$33:$B$776,N$11)+'СЕТ СН'!$F$11+СВЦЭМ!$D$10+'СЕТ СН'!$F$6-'СЕТ СН'!$F$23</f>
        <v>1020.4815807800001</v>
      </c>
      <c r="O33" s="36">
        <f>SUMIFS(СВЦЭМ!$D$33:$D$776,СВЦЭМ!$A$33:$A$776,$A33,СВЦЭМ!$B$33:$B$776,O$11)+'СЕТ СН'!$F$11+СВЦЭМ!$D$10+'СЕТ СН'!$F$6-'СЕТ СН'!$F$23</f>
        <v>1016.94909554</v>
      </c>
      <c r="P33" s="36">
        <f>SUMIFS(СВЦЭМ!$D$33:$D$776,СВЦЭМ!$A$33:$A$776,$A33,СВЦЭМ!$B$33:$B$776,P$11)+'СЕТ СН'!$F$11+СВЦЭМ!$D$10+'СЕТ СН'!$F$6-'СЕТ СН'!$F$23</f>
        <v>1024.2657866899999</v>
      </c>
      <c r="Q33" s="36">
        <f>SUMIFS(СВЦЭМ!$D$33:$D$776,СВЦЭМ!$A$33:$A$776,$A33,СВЦЭМ!$B$33:$B$776,Q$11)+'СЕТ СН'!$F$11+СВЦЭМ!$D$10+'СЕТ СН'!$F$6-'СЕТ СН'!$F$23</f>
        <v>1025.6061263300001</v>
      </c>
      <c r="R33" s="36">
        <f>SUMIFS(СВЦЭМ!$D$33:$D$776,СВЦЭМ!$A$33:$A$776,$A33,СВЦЭМ!$B$33:$B$776,R$11)+'СЕТ СН'!$F$11+СВЦЭМ!$D$10+'СЕТ СН'!$F$6-'СЕТ СН'!$F$23</f>
        <v>1016.00272611</v>
      </c>
      <c r="S33" s="36">
        <f>SUMIFS(СВЦЭМ!$D$33:$D$776,СВЦЭМ!$A$33:$A$776,$A33,СВЦЭМ!$B$33:$B$776,S$11)+'СЕТ СН'!$F$11+СВЦЭМ!$D$10+'СЕТ СН'!$F$6-'СЕТ СН'!$F$23</f>
        <v>973.14171678000002</v>
      </c>
      <c r="T33" s="36">
        <f>SUMIFS(СВЦЭМ!$D$33:$D$776,СВЦЭМ!$A$33:$A$776,$A33,СВЦЭМ!$B$33:$B$776,T$11)+'СЕТ СН'!$F$11+СВЦЭМ!$D$10+'СЕТ СН'!$F$6-'СЕТ СН'!$F$23</f>
        <v>948.81972776999999</v>
      </c>
      <c r="U33" s="36">
        <f>SUMIFS(СВЦЭМ!$D$33:$D$776,СВЦЭМ!$A$33:$A$776,$A33,СВЦЭМ!$B$33:$B$776,U$11)+'СЕТ СН'!$F$11+СВЦЭМ!$D$10+'СЕТ СН'!$F$6-'СЕТ СН'!$F$23</f>
        <v>944.02275515999997</v>
      </c>
      <c r="V33" s="36">
        <f>SUMIFS(СВЦЭМ!$D$33:$D$776,СВЦЭМ!$A$33:$A$776,$A33,СВЦЭМ!$B$33:$B$776,V$11)+'СЕТ СН'!$F$11+СВЦЭМ!$D$10+'СЕТ СН'!$F$6-'СЕТ СН'!$F$23</f>
        <v>948.13715396999999</v>
      </c>
      <c r="W33" s="36">
        <f>SUMIFS(СВЦЭМ!$D$33:$D$776,СВЦЭМ!$A$33:$A$776,$A33,СВЦЭМ!$B$33:$B$776,W$11)+'СЕТ СН'!$F$11+СВЦЭМ!$D$10+'СЕТ СН'!$F$6-'СЕТ СН'!$F$23</f>
        <v>946.17722761000005</v>
      </c>
      <c r="X33" s="36">
        <f>SUMIFS(СВЦЭМ!$D$33:$D$776,СВЦЭМ!$A$33:$A$776,$A33,СВЦЭМ!$B$33:$B$776,X$11)+'СЕТ СН'!$F$11+СВЦЭМ!$D$10+'СЕТ СН'!$F$6-'СЕТ СН'!$F$23</f>
        <v>995.61751061000007</v>
      </c>
      <c r="Y33" s="36">
        <f>SUMIFS(СВЦЭМ!$D$33:$D$776,СВЦЭМ!$A$33:$A$776,$A33,СВЦЭМ!$B$33:$B$776,Y$11)+'СЕТ СН'!$F$11+СВЦЭМ!$D$10+'СЕТ СН'!$F$6-'СЕТ СН'!$F$23</f>
        <v>1048.3705898599999</v>
      </c>
    </row>
    <row r="34" spans="1:27" ht="15.75" x14ac:dyDescent="0.2">
      <c r="A34" s="35">
        <f t="shared" si="0"/>
        <v>43547</v>
      </c>
      <c r="B34" s="36">
        <f>SUMIFS(СВЦЭМ!$D$33:$D$776,СВЦЭМ!$A$33:$A$776,$A34,СВЦЭМ!$B$33:$B$776,B$11)+'СЕТ СН'!$F$11+СВЦЭМ!$D$10+'СЕТ СН'!$F$6-'СЕТ СН'!$F$23</f>
        <v>1049.57656516</v>
      </c>
      <c r="C34" s="36">
        <f>SUMIFS(СВЦЭМ!$D$33:$D$776,СВЦЭМ!$A$33:$A$776,$A34,СВЦЭМ!$B$33:$B$776,C$11)+'СЕТ СН'!$F$11+СВЦЭМ!$D$10+'СЕТ СН'!$F$6-'СЕТ СН'!$F$23</f>
        <v>1077.0833840400001</v>
      </c>
      <c r="D34" s="36">
        <f>SUMIFS(СВЦЭМ!$D$33:$D$776,СВЦЭМ!$A$33:$A$776,$A34,СВЦЭМ!$B$33:$B$776,D$11)+'СЕТ СН'!$F$11+СВЦЭМ!$D$10+'СЕТ СН'!$F$6-'СЕТ СН'!$F$23</f>
        <v>1098.1786871699999</v>
      </c>
      <c r="E34" s="36">
        <f>SUMIFS(СВЦЭМ!$D$33:$D$776,СВЦЭМ!$A$33:$A$776,$A34,СВЦЭМ!$B$33:$B$776,E$11)+'СЕТ СН'!$F$11+СВЦЭМ!$D$10+'СЕТ СН'!$F$6-'СЕТ СН'!$F$23</f>
        <v>1108.0269794999999</v>
      </c>
      <c r="F34" s="36">
        <f>SUMIFS(СВЦЭМ!$D$33:$D$776,СВЦЭМ!$A$33:$A$776,$A34,СВЦЭМ!$B$33:$B$776,F$11)+'СЕТ СН'!$F$11+СВЦЭМ!$D$10+'СЕТ СН'!$F$6-'СЕТ СН'!$F$23</f>
        <v>1104.89825191</v>
      </c>
      <c r="G34" s="36">
        <f>SUMIFS(СВЦЭМ!$D$33:$D$776,СВЦЭМ!$A$33:$A$776,$A34,СВЦЭМ!$B$33:$B$776,G$11)+'СЕТ СН'!$F$11+СВЦЭМ!$D$10+'СЕТ СН'!$F$6-'СЕТ СН'!$F$23</f>
        <v>1117.4271165299999</v>
      </c>
      <c r="H34" s="36">
        <f>SUMIFS(СВЦЭМ!$D$33:$D$776,СВЦЭМ!$A$33:$A$776,$A34,СВЦЭМ!$B$33:$B$776,H$11)+'СЕТ СН'!$F$11+СВЦЭМ!$D$10+'СЕТ СН'!$F$6-'СЕТ СН'!$F$23</f>
        <v>1125.1303946599999</v>
      </c>
      <c r="I34" s="36">
        <f>SUMIFS(СВЦЭМ!$D$33:$D$776,СВЦЭМ!$A$33:$A$776,$A34,СВЦЭМ!$B$33:$B$776,I$11)+'СЕТ СН'!$F$11+СВЦЭМ!$D$10+'СЕТ СН'!$F$6-'СЕТ СН'!$F$23</f>
        <v>1139.6406157299998</v>
      </c>
      <c r="J34" s="36">
        <f>SUMIFS(СВЦЭМ!$D$33:$D$776,СВЦЭМ!$A$33:$A$776,$A34,СВЦЭМ!$B$33:$B$776,J$11)+'СЕТ СН'!$F$11+СВЦЭМ!$D$10+'СЕТ СН'!$F$6-'СЕТ СН'!$F$23</f>
        <v>1080.1811585999999</v>
      </c>
      <c r="K34" s="36">
        <f>SUMIFS(СВЦЭМ!$D$33:$D$776,СВЦЭМ!$A$33:$A$776,$A34,СВЦЭМ!$B$33:$B$776,K$11)+'СЕТ СН'!$F$11+СВЦЭМ!$D$10+'СЕТ СН'!$F$6-'СЕТ СН'!$F$23</f>
        <v>1029.0546820100001</v>
      </c>
      <c r="L34" s="36">
        <f>SUMIFS(СВЦЭМ!$D$33:$D$776,СВЦЭМ!$A$33:$A$776,$A34,СВЦЭМ!$B$33:$B$776,L$11)+'СЕТ СН'!$F$11+СВЦЭМ!$D$10+'СЕТ СН'!$F$6-'СЕТ СН'!$F$23</f>
        <v>1020.16692534</v>
      </c>
      <c r="M34" s="36">
        <f>SUMIFS(СВЦЭМ!$D$33:$D$776,СВЦЭМ!$A$33:$A$776,$A34,СВЦЭМ!$B$33:$B$776,M$11)+'СЕТ СН'!$F$11+СВЦЭМ!$D$10+'СЕТ СН'!$F$6-'СЕТ СН'!$F$23</f>
        <v>1057.6910507600001</v>
      </c>
      <c r="N34" s="36">
        <f>SUMIFS(СВЦЭМ!$D$33:$D$776,СВЦЭМ!$A$33:$A$776,$A34,СВЦЭМ!$B$33:$B$776,N$11)+'СЕТ СН'!$F$11+СВЦЭМ!$D$10+'СЕТ СН'!$F$6-'СЕТ СН'!$F$23</f>
        <v>1071.1808495600001</v>
      </c>
      <c r="O34" s="36">
        <f>SUMIFS(СВЦЭМ!$D$33:$D$776,СВЦЭМ!$A$33:$A$776,$A34,СВЦЭМ!$B$33:$B$776,O$11)+'СЕТ СН'!$F$11+СВЦЭМ!$D$10+'СЕТ СН'!$F$6-'СЕТ СН'!$F$23</f>
        <v>1061.56965537</v>
      </c>
      <c r="P34" s="36">
        <f>SUMIFS(СВЦЭМ!$D$33:$D$776,СВЦЭМ!$A$33:$A$776,$A34,СВЦЭМ!$B$33:$B$776,P$11)+'СЕТ СН'!$F$11+СВЦЭМ!$D$10+'СЕТ СН'!$F$6-'СЕТ СН'!$F$23</f>
        <v>1064.9177646599999</v>
      </c>
      <c r="Q34" s="36">
        <f>SUMIFS(СВЦЭМ!$D$33:$D$776,СВЦЭМ!$A$33:$A$776,$A34,СВЦЭМ!$B$33:$B$776,Q$11)+'СЕТ СН'!$F$11+СВЦЭМ!$D$10+'СЕТ СН'!$F$6-'СЕТ СН'!$F$23</f>
        <v>1065.66363862</v>
      </c>
      <c r="R34" s="36">
        <f>SUMIFS(СВЦЭМ!$D$33:$D$776,СВЦЭМ!$A$33:$A$776,$A34,СВЦЭМ!$B$33:$B$776,R$11)+'СЕТ СН'!$F$11+СВЦЭМ!$D$10+'СЕТ СН'!$F$6-'СЕТ СН'!$F$23</f>
        <v>1035.3651568299999</v>
      </c>
      <c r="S34" s="36">
        <f>SUMIFS(СВЦЭМ!$D$33:$D$776,СВЦЭМ!$A$33:$A$776,$A34,СВЦЭМ!$B$33:$B$776,S$11)+'СЕТ СН'!$F$11+СВЦЭМ!$D$10+'СЕТ СН'!$F$6-'СЕТ СН'!$F$23</f>
        <v>991.46468913000001</v>
      </c>
      <c r="T34" s="36">
        <f>SUMIFS(СВЦЭМ!$D$33:$D$776,СВЦЭМ!$A$33:$A$776,$A34,СВЦЭМ!$B$33:$B$776,T$11)+'СЕТ СН'!$F$11+СВЦЭМ!$D$10+'СЕТ СН'!$F$6-'СЕТ СН'!$F$23</f>
        <v>981.72457171000008</v>
      </c>
      <c r="U34" s="36">
        <f>SUMIFS(СВЦЭМ!$D$33:$D$776,СВЦЭМ!$A$33:$A$776,$A34,СВЦЭМ!$B$33:$B$776,U$11)+'СЕТ СН'!$F$11+СВЦЭМ!$D$10+'СЕТ СН'!$F$6-'СЕТ СН'!$F$23</f>
        <v>973.78383957000005</v>
      </c>
      <c r="V34" s="36">
        <f>SUMIFS(СВЦЭМ!$D$33:$D$776,СВЦЭМ!$A$33:$A$776,$A34,СВЦЭМ!$B$33:$B$776,V$11)+'СЕТ СН'!$F$11+СВЦЭМ!$D$10+'СЕТ СН'!$F$6-'СЕТ СН'!$F$23</f>
        <v>972.16528022</v>
      </c>
      <c r="W34" s="36">
        <f>SUMIFS(СВЦЭМ!$D$33:$D$776,СВЦЭМ!$A$33:$A$776,$A34,СВЦЭМ!$B$33:$B$776,W$11)+'СЕТ СН'!$F$11+СВЦЭМ!$D$10+'СЕТ СН'!$F$6-'СЕТ СН'!$F$23</f>
        <v>973.49438867000003</v>
      </c>
      <c r="X34" s="36">
        <f>SUMIFS(СВЦЭМ!$D$33:$D$776,СВЦЭМ!$A$33:$A$776,$A34,СВЦЭМ!$B$33:$B$776,X$11)+'СЕТ СН'!$F$11+СВЦЭМ!$D$10+'СЕТ СН'!$F$6-'СЕТ СН'!$F$23</f>
        <v>1015.6513850800001</v>
      </c>
      <c r="Y34" s="36">
        <f>SUMIFS(СВЦЭМ!$D$33:$D$776,СВЦЭМ!$A$33:$A$776,$A34,СВЦЭМ!$B$33:$B$776,Y$11)+'СЕТ СН'!$F$11+СВЦЭМ!$D$10+'СЕТ СН'!$F$6-'СЕТ СН'!$F$23</f>
        <v>1081.10925228</v>
      </c>
    </row>
    <row r="35" spans="1:27" ht="15.75" x14ac:dyDescent="0.2">
      <c r="A35" s="35">
        <f t="shared" si="0"/>
        <v>43548</v>
      </c>
      <c r="B35" s="36">
        <f>SUMIFS(СВЦЭМ!$D$33:$D$776,СВЦЭМ!$A$33:$A$776,$A35,СВЦЭМ!$B$33:$B$776,B$11)+'СЕТ СН'!$F$11+СВЦЭМ!$D$10+'СЕТ СН'!$F$6-'СЕТ СН'!$F$23</f>
        <v>1057.4904834399999</v>
      </c>
      <c r="C35" s="36">
        <f>SUMIFS(СВЦЭМ!$D$33:$D$776,СВЦЭМ!$A$33:$A$776,$A35,СВЦЭМ!$B$33:$B$776,C$11)+'СЕТ СН'!$F$11+СВЦЭМ!$D$10+'СЕТ СН'!$F$6-'СЕТ СН'!$F$23</f>
        <v>1074.1616751500001</v>
      </c>
      <c r="D35" s="36">
        <f>SUMIFS(СВЦЭМ!$D$33:$D$776,СВЦЭМ!$A$33:$A$776,$A35,СВЦЭМ!$B$33:$B$776,D$11)+'СЕТ СН'!$F$11+СВЦЭМ!$D$10+'СЕТ СН'!$F$6-'СЕТ СН'!$F$23</f>
        <v>1143.54357921</v>
      </c>
      <c r="E35" s="36">
        <f>SUMIFS(СВЦЭМ!$D$33:$D$776,СВЦЭМ!$A$33:$A$776,$A35,СВЦЭМ!$B$33:$B$776,E$11)+'СЕТ СН'!$F$11+СВЦЭМ!$D$10+'СЕТ СН'!$F$6-'СЕТ СН'!$F$23</f>
        <v>1165.9112522999999</v>
      </c>
      <c r="F35" s="36">
        <f>SUMIFS(СВЦЭМ!$D$33:$D$776,СВЦЭМ!$A$33:$A$776,$A35,СВЦЭМ!$B$33:$B$776,F$11)+'СЕТ СН'!$F$11+СВЦЭМ!$D$10+'СЕТ СН'!$F$6-'СЕТ СН'!$F$23</f>
        <v>1153.2436507799998</v>
      </c>
      <c r="G35" s="36">
        <f>SUMIFS(СВЦЭМ!$D$33:$D$776,СВЦЭМ!$A$33:$A$776,$A35,СВЦЭМ!$B$33:$B$776,G$11)+'СЕТ СН'!$F$11+СВЦЭМ!$D$10+'СЕТ СН'!$F$6-'СЕТ СН'!$F$23</f>
        <v>1150.1012955699998</v>
      </c>
      <c r="H35" s="36">
        <f>SUMIFS(СВЦЭМ!$D$33:$D$776,СВЦЭМ!$A$33:$A$776,$A35,СВЦЭМ!$B$33:$B$776,H$11)+'СЕТ СН'!$F$11+СВЦЭМ!$D$10+'СЕТ СН'!$F$6-'СЕТ СН'!$F$23</f>
        <v>1139.6923590599999</v>
      </c>
      <c r="I35" s="36">
        <f>SUMIFS(СВЦЭМ!$D$33:$D$776,СВЦЭМ!$A$33:$A$776,$A35,СВЦЭМ!$B$33:$B$776,I$11)+'СЕТ СН'!$F$11+СВЦЭМ!$D$10+'СЕТ СН'!$F$6-'СЕТ СН'!$F$23</f>
        <v>1096.19306183</v>
      </c>
      <c r="J35" s="36">
        <f>SUMIFS(СВЦЭМ!$D$33:$D$776,СВЦЭМ!$A$33:$A$776,$A35,СВЦЭМ!$B$33:$B$776,J$11)+'СЕТ СН'!$F$11+СВЦЭМ!$D$10+'СЕТ СН'!$F$6-'СЕТ СН'!$F$23</f>
        <v>1065.23889902</v>
      </c>
      <c r="K35" s="36">
        <f>SUMIFS(СВЦЭМ!$D$33:$D$776,СВЦЭМ!$A$33:$A$776,$A35,СВЦЭМ!$B$33:$B$776,K$11)+'СЕТ СН'!$F$11+СВЦЭМ!$D$10+'СЕТ СН'!$F$6-'СЕТ СН'!$F$23</f>
        <v>1028.90013054</v>
      </c>
      <c r="L35" s="36">
        <f>SUMIFS(СВЦЭМ!$D$33:$D$776,СВЦЭМ!$A$33:$A$776,$A35,СВЦЭМ!$B$33:$B$776,L$11)+'СЕТ СН'!$F$11+СВЦЭМ!$D$10+'СЕТ СН'!$F$6-'СЕТ СН'!$F$23</f>
        <v>1022.12226968</v>
      </c>
      <c r="M35" s="36">
        <f>SUMIFS(СВЦЭМ!$D$33:$D$776,СВЦЭМ!$A$33:$A$776,$A35,СВЦЭМ!$B$33:$B$776,M$11)+'СЕТ СН'!$F$11+СВЦЭМ!$D$10+'СЕТ СН'!$F$6-'СЕТ СН'!$F$23</f>
        <v>1002.79513467</v>
      </c>
      <c r="N35" s="36">
        <f>SUMIFS(СВЦЭМ!$D$33:$D$776,СВЦЭМ!$A$33:$A$776,$A35,СВЦЭМ!$B$33:$B$776,N$11)+'СЕТ СН'!$F$11+СВЦЭМ!$D$10+'СЕТ СН'!$F$6-'СЕТ СН'!$F$23</f>
        <v>989.73099977000004</v>
      </c>
      <c r="O35" s="36">
        <f>SUMIFS(СВЦЭМ!$D$33:$D$776,СВЦЭМ!$A$33:$A$776,$A35,СВЦЭМ!$B$33:$B$776,O$11)+'СЕТ СН'!$F$11+СВЦЭМ!$D$10+'СЕТ СН'!$F$6-'СЕТ СН'!$F$23</f>
        <v>993.55277877000003</v>
      </c>
      <c r="P35" s="36">
        <f>SUMIFS(СВЦЭМ!$D$33:$D$776,СВЦЭМ!$A$33:$A$776,$A35,СВЦЭМ!$B$33:$B$776,P$11)+'СЕТ СН'!$F$11+СВЦЭМ!$D$10+'СЕТ СН'!$F$6-'СЕТ СН'!$F$23</f>
        <v>1024.3396764300001</v>
      </c>
      <c r="Q35" s="36">
        <f>SUMIFS(СВЦЭМ!$D$33:$D$776,СВЦЭМ!$A$33:$A$776,$A35,СВЦЭМ!$B$33:$B$776,Q$11)+'СЕТ СН'!$F$11+СВЦЭМ!$D$10+'СЕТ СН'!$F$6-'СЕТ СН'!$F$23</f>
        <v>1040.4688329000001</v>
      </c>
      <c r="R35" s="36">
        <f>SUMIFS(СВЦЭМ!$D$33:$D$776,СВЦЭМ!$A$33:$A$776,$A35,СВЦЭМ!$B$33:$B$776,R$11)+'СЕТ СН'!$F$11+СВЦЭМ!$D$10+'СЕТ СН'!$F$6-'СЕТ СН'!$F$23</f>
        <v>1029.1316472399999</v>
      </c>
      <c r="S35" s="36">
        <f>SUMIFS(СВЦЭМ!$D$33:$D$776,СВЦЭМ!$A$33:$A$776,$A35,СВЦЭМ!$B$33:$B$776,S$11)+'СЕТ СН'!$F$11+СВЦЭМ!$D$10+'СЕТ СН'!$F$6-'СЕТ СН'!$F$23</f>
        <v>1009.3860441200001</v>
      </c>
      <c r="T35" s="36">
        <f>SUMIFS(СВЦЭМ!$D$33:$D$776,СВЦЭМ!$A$33:$A$776,$A35,СВЦЭМ!$B$33:$B$776,T$11)+'СЕТ СН'!$F$11+СВЦЭМ!$D$10+'СЕТ СН'!$F$6-'СЕТ СН'!$F$23</f>
        <v>998.38829540000006</v>
      </c>
      <c r="U35" s="36">
        <f>SUMIFS(СВЦЭМ!$D$33:$D$776,СВЦЭМ!$A$33:$A$776,$A35,СВЦЭМ!$B$33:$B$776,U$11)+'СЕТ СН'!$F$11+СВЦЭМ!$D$10+'СЕТ СН'!$F$6-'СЕТ СН'!$F$23</f>
        <v>971.22478782000007</v>
      </c>
      <c r="V35" s="36">
        <f>SUMIFS(СВЦЭМ!$D$33:$D$776,СВЦЭМ!$A$33:$A$776,$A35,СВЦЭМ!$B$33:$B$776,V$11)+'СЕТ СН'!$F$11+СВЦЭМ!$D$10+'СЕТ СН'!$F$6-'СЕТ СН'!$F$23</f>
        <v>957.50583768000001</v>
      </c>
      <c r="W35" s="36">
        <f>SUMIFS(СВЦЭМ!$D$33:$D$776,СВЦЭМ!$A$33:$A$776,$A35,СВЦЭМ!$B$33:$B$776,W$11)+'СЕТ СН'!$F$11+СВЦЭМ!$D$10+'СЕТ СН'!$F$6-'СЕТ СН'!$F$23</f>
        <v>962.55596413000001</v>
      </c>
      <c r="X35" s="36">
        <f>SUMIFS(СВЦЭМ!$D$33:$D$776,СВЦЭМ!$A$33:$A$776,$A35,СВЦЭМ!$B$33:$B$776,X$11)+'СЕТ СН'!$F$11+СВЦЭМ!$D$10+'СЕТ СН'!$F$6-'СЕТ СН'!$F$23</f>
        <v>1026.7005292199999</v>
      </c>
      <c r="Y35" s="36">
        <f>SUMIFS(СВЦЭМ!$D$33:$D$776,СВЦЭМ!$A$33:$A$776,$A35,СВЦЭМ!$B$33:$B$776,Y$11)+'СЕТ СН'!$F$11+СВЦЭМ!$D$10+'СЕТ СН'!$F$6-'СЕТ СН'!$F$23</f>
        <v>1099.74964529</v>
      </c>
    </row>
    <row r="36" spans="1:27" ht="15.75" x14ac:dyDescent="0.2">
      <c r="A36" s="35">
        <f t="shared" si="0"/>
        <v>43549</v>
      </c>
      <c r="B36" s="36">
        <f>SUMIFS(СВЦЭМ!$D$33:$D$776,СВЦЭМ!$A$33:$A$776,$A36,СВЦЭМ!$B$33:$B$776,B$11)+'СЕТ СН'!$F$11+СВЦЭМ!$D$10+'СЕТ СН'!$F$6-'СЕТ СН'!$F$23</f>
        <v>1052.95516314</v>
      </c>
      <c r="C36" s="36">
        <f>SUMIFS(СВЦЭМ!$D$33:$D$776,СВЦЭМ!$A$33:$A$776,$A36,СВЦЭМ!$B$33:$B$776,C$11)+'СЕТ СН'!$F$11+СВЦЭМ!$D$10+'СЕТ СН'!$F$6-'СЕТ СН'!$F$23</f>
        <v>1064.1896622100001</v>
      </c>
      <c r="D36" s="36">
        <f>SUMIFS(СВЦЭМ!$D$33:$D$776,СВЦЭМ!$A$33:$A$776,$A36,СВЦЭМ!$B$33:$B$776,D$11)+'СЕТ СН'!$F$11+СВЦЭМ!$D$10+'СЕТ СН'!$F$6-'СЕТ СН'!$F$23</f>
        <v>1090.7089897199999</v>
      </c>
      <c r="E36" s="36">
        <f>SUMIFS(СВЦЭМ!$D$33:$D$776,СВЦЭМ!$A$33:$A$776,$A36,СВЦЭМ!$B$33:$B$776,E$11)+'СЕТ СН'!$F$11+СВЦЭМ!$D$10+'СЕТ СН'!$F$6-'СЕТ СН'!$F$23</f>
        <v>1085.28224716</v>
      </c>
      <c r="F36" s="36">
        <f>SUMIFS(СВЦЭМ!$D$33:$D$776,СВЦЭМ!$A$33:$A$776,$A36,СВЦЭМ!$B$33:$B$776,F$11)+'СЕТ СН'!$F$11+СВЦЭМ!$D$10+'СЕТ СН'!$F$6-'СЕТ СН'!$F$23</f>
        <v>1083.35039093</v>
      </c>
      <c r="G36" s="36">
        <f>SUMIFS(СВЦЭМ!$D$33:$D$776,СВЦЭМ!$A$33:$A$776,$A36,СВЦЭМ!$B$33:$B$776,G$11)+'СЕТ СН'!$F$11+СВЦЭМ!$D$10+'СЕТ СН'!$F$6-'СЕТ СН'!$F$23</f>
        <v>1074.9732875699999</v>
      </c>
      <c r="H36" s="36">
        <f>SUMIFS(СВЦЭМ!$D$33:$D$776,СВЦЭМ!$A$33:$A$776,$A36,СВЦЭМ!$B$33:$B$776,H$11)+'СЕТ СН'!$F$11+СВЦЭМ!$D$10+'СЕТ СН'!$F$6-'СЕТ СН'!$F$23</f>
        <v>1049.9651882000001</v>
      </c>
      <c r="I36" s="36">
        <f>SUMIFS(СВЦЭМ!$D$33:$D$776,СВЦЭМ!$A$33:$A$776,$A36,СВЦЭМ!$B$33:$B$776,I$11)+'СЕТ СН'!$F$11+СВЦЭМ!$D$10+'СЕТ СН'!$F$6-'СЕТ СН'!$F$23</f>
        <v>1037.8633207</v>
      </c>
      <c r="J36" s="36">
        <f>SUMIFS(СВЦЭМ!$D$33:$D$776,СВЦЭМ!$A$33:$A$776,$A36,СВЦЭМ!$B$33:$B$776,J$11)+'СЕТ СН'!$F$11+СВЦЭМ!$D$10+'СЕТ СН'!$F$6-'СЕТ СН'!$F$23</f>
        <v>988.41235478999999</v>
      </c>
      <c r="K36" s="36">
        <f>SUMIFS(СВЦЭМ!$D$33:$D$776,СВЦЭМ!$A$33:$A$776,$A36,СВЦЭМ!$B$33:$B$776,K$11)+'СЕТ СН'!$F$11+СВЦЭМ!$D$10+'СЕТ СН'!$F$6-'СЕТ СН'!$F$23</f>
        <v>1001.57260019</v>
      </c>
      <c r="L36" s="36">
        <f>SUMIFS(СВЦЭМ!$D$33:$D$776,СВЦЭМ!$A$33:$A$776,$A36,СВЦЭМ!$B$33:$B$776,L$11)+'СЕТ СН'!$F$11+СВЦЭМ!$D$10+'СЕТ СН'!$F$6-'СЕТ СН'!$F$23</f>
        <v>1025.28671042</v>
      </c>
      <c r="M36" s="36">
        <f>SUMIFS(СВЦЭМ!$D$33:$D$776,СВЦЭМ!$A$33:$A$776,$A36,СВЦЭМ!$B$33:$B$776,M$11)+'СЕТ СН'!$F$11+СВЦЭМ!$D$10+'СЕТ СН'!$F$6-'СЕТ СН'!$F$23</f>
        <v>1059.9167806299999</v>
      </c>
      <c r="N36" s="36">
        <f>SUMIFS(СВЦЭМ!$D$33:$D$776,СВЦЭМ!$A$33:$A$776,$A36,СВЦЭМ!$B$33:$B$776,N$11)+'СЕТ СН'!$F$11+СВЦЭМ!$D$10+'СЕТ СН'!$F$6-'СЕТ СН'!$F$23</f>
        <v>1101.3688436899999</v>
      </c>
      <c r="O36" s="36">
        <f>SUMIFS(СВЦЭМ!$D$33:$D$776,СВЦЭМ!$A$33:$A$776,$A36,СВЦЭМ!$B$33:$B$776,O$11)+'СЕТ СН'!$F$11+СВЦЭМ!$D$10+'СЕТ СН'!$F$6-'СЕТ СН'!$F$23</f>
        <v>1107.7616023799999</v>
      </c>
      <c r="P36" s="36">
        <f>SUMIFS(СВЦЭМ!$D$33:$D$776,СВЦЭМ!$A$33:$A$776,$A36,СВЦЭМ!$B$33:$B$776,P$11)+'СЕТ СН'!$F$11+СВЦЭМ!$D$10+'СЕТ СН'!$F$6-'СЕТ СН'!$F$23</f>
        <v>1109.4576372299998</v>
      </c>
      <c r="Q36" s="36">
        <f>SUMIFS(СВЦЭМ!$D$33:$D$776,СВЦЭМ!$A$33:$A$776,$A36,СВЦЭМ!$B$33:$B$776,Q$11)+'СЕТ СН'!$F$11+СВЦЭМ!$D$10+'СЕТ СН'!$F$6-'СЕТ СН'!$F$23</f>
        <v>1105.3458281599999</v>
      </c>
      <c r="R36" s="36">
        <f>SUMIFS(СВЦЭМ!$D$33:$D$776,СВЦЭМ!$A$33:$A$776,$A36,СВЦЭМ!$B$33:$B$776,R$11)+'СЕТ СН'!$F$11+СВЦЭМ!$D$10+'СЕТ СН'!$F$6-'СЕТ СН'!$F$23</f>
        <v>1080.1065361799999</v>
      </c>
      <c r="S36" s="36">
        <f>SUMIFS(СВЦЭМ!$D$33:$D$776,СВЦЭМ!$A$33:$A$776,$A36,СВЦЭМ!$B$33:$B$776,S$11)+'СЕТ СН'!$F$11+СВЦЭМ!$D$10+'СЕТ СН'!$F$6-'СЕТ СН'!$F$23</f>
        <v>1040.36986067</v>
      </c>
      <c r="T36" s="36">
        <f>SUMIFS(СВЦЭМ!$D$33:$D$776,СВЦЭМ!$A$33:$A$776,$A36,СВЦЭМ!$B$33:$B$776,T$11)+'СЕТ СН'!$F$11+СВЦЭМ!$D$10+'СЕТ СН'!$F$6-'СЕТ СН'!$F$23</f>
        <v>1019.97130228</v>
      </c>
      <c r="U36" s="36">
        <f>SUMIFS(СВЦЭМ!$D$33:$D$776,СВЦЭМ!$A$33:$A$776,$A36,СВЦЭМ!$B$33:$B$776,U$11)+'СЕТ СН'!$F$11+СВЦЭМ!$D$10+'СЕТ СН'!$F$6-'СЕТ СН'!$F$23</f>
        <v>998.84516159999998</v>
      </c>
      <c r="V36" s="36">
        <f>SUMIFS(СВЦЭМ!$D$33:$D$776,СВЦЭМ!$A$33:$A$776,$A36,СВЦЭМ!$B$33:$B$776,V$11)+'СЕТ СН'!$F$11+СВЦЭМ!$D$10+'СЕТ СН'!$F$6-'СЕТ СН'!$F$23</f>
        <v>991.75082442000007</v>
      </c>
      <c r="W36" s="36">
        <f>SUMIFS(СВЦЭМ!$D$33:$D$776,СВЦЭМ!$A$33:$A$776,$A36,СВЦЭМ!$B$33:$B$776,W$11)+'СЕТ СН'!$F$11+СВЦЭМ!$D$10+'СЕТ СН'!$F$6-'СЕТ СН'!$F$23</f>
        <v>986.53482808000001</v>
      </c>
      <c r="X36" s="36">
        <f>SUMIFS(СВЦЭМ!$D$33:$D$776,СВЦЭМ!$A$33:$A$776,$A36,СВЦЭМ!$B$33:$B$776,X$11)+'СЕТ СН'!$F$11+СВЦЭМ!$D$10+'СЕТ СН'!$F$6-'СЕТ СН'!$F$23</f>
        <v>1029.8228902599999</v>
      </c>
      <c r="Y36" s="36">
        <f>SUMIFS(СВЦЭМ!$D$33:$D$776,СВЦЭМ!$A$33:$A$776,$A36,СВЦЭМ!$B$33:$B$776,Y$11)+'СЕТ СН'!$F$11+СВЦЭМ!$D$10+'СЕТ СН'!$F$6-'СЕТ СН'!$F$23</f>
        <v>1078.45301477</v>
      </c>
    </row>
    <row r="37" spans="1:27" ht="15.75" x14ac:dyDescent="0.2">
      <c r="A37" s="35">
        <f t="shared" si="0"/>
        <v>43550</v>
      </c>
      <c r="B37" s="36">
        <f>SUMIFS(СВЦЭМ!$D$33:$D$776,СВЦЭМ!$A$33:$A$776,$A37,СВЦЭМ!$B$33:$B$776,B$11)+'СЕТ СН'!$F$11+СВЦЭМ!$D$10+'СЕТ СН'!$F$6-'СЕТ СН'!$F$23</f>
        <v>1055.33102596</v>
      </c>
      <c r="C37" s="36">
        <f>SUMIFS(СВЦЭМ!$D$33:$D$776,СВЦЭМ!$A$33:$A$776,$A37,СВЦЭМ!$B$33:$B$776,C$11)+'СЕТ СН'!$F$11+СВЦЭМ!$D$10+'СЕТ СН'!$F$6-'СЕТ СН'!$F$23</f>
        <v>1107.5583745700001</v>
      </c>
      <c r="D37" s="36">
        <f>SUMIFS(СВЦЭМ!$D$33:$D$776,СВЦЭМ!$A$33:$A$776,$A37,СВЦЭМ!$B$33:$B$776,D$11)+'СЕТ СН'!$F$11+СВЦЭМ!$D$10+'СЕТ СН'!$F$6-'СЕТ СН'!$F$23</f>
        <v>1161.1212761899999</v>
      </c>
      <c r="E37" s="36">
        <f>SUMIFS(СВЦЭМ!$D$33:$D$776,СВЦЭМ!$A$33:$A$776,$A37,СВЦЭМ!$B$33:$B$776,E$11)+'СЕТ СН'!$F$11+СВЦЭМ!$D$10+'СЕТ СН'!$F$6-'СЕТ СН'!$F$23</f>
        <v>1173.6880903599999</v>
      </c>
      <c r="F37" s="36">
        <f>SUMIFS(СВЦЭМ!$D$33:$D$776,СВЦЭМ!$A$33:$A$776,$A37,СВЦЭМ!$B$33:$B$776,F$11)+'СЕТ СН'!$F$11+СВЦЭМ!$D$10+'СЕТ СН'!$F$6-'СЕТ СН'!$F$23</f>
        <v>1154.83132398</v>
      </c>
      <c r="G37" s="36">
        <f>SUMIFS(СВЦЭМ!$D$33:$D$776,СВЦЭМ!$A$33:$A$776,$A37,СВЦЭМ!$B$33:$B$776,G$11)+'СЕТ СН'!$F$11+СВЦЭМ!$D$10+'СЕТ СН'!$F$6-'СЕТ СН'!$F$23</f>
        <v>1141.6377007900001</v>
      </c>
      <c r="H37" s="36">
        <f>SUMIFS(СВЦЭМ!$D$33:$D$776,СВЦЭМ!$A$33:$A$776,$A37,СВЦЭМ!$B$33:$B$776,H$11)+'СЕТ СН'!$F$11+СВЦЭМ!$D$10+'СЕТ СН'!$F$6-'СЕТ СН'!$F$23</f>
        <v>1080.26630075</v>
      </c>
      <c r="I37" s="36">
        <f>SUMIFS(СВЦЭМ!$D$33:$D$776,СВЦЭМ!$A$33:$A$776,$A37,СВЦЭМ!$B$33:$B$776,I$11)+'СЕТ СН'!$F$11+СВЦЭМ!$D$10+'СЕТ СН'!$F$6-'СЕТ СН'!$F$23</f>
        <v>1050.00105199</v>
      </c>
      <c r="J37" s="36">
        <f>SUMIFS(СВЦЭМ!$D$33:$D$776,СВЦЭМ!$A$33:$A$776,$A37,СВЦЭМ!$B$33:$B$776,J$11)+'СЕТ СН'!$F$11+СВЦЭМ!$D$10+'СЕТ СН'!$F$6-'СЕТ СН'!$F$23</f>
        <v>1000.63958883</v>
      </c>
      <c r="K37" s="36">
        <f>SUMIFS(СВЦЭМ!$D$33:$D$776,СВЦЭМ!$A$33:$A$776,$A37,СВЦЭМ!$B$33:$B$776,K$11)+'СЕТ СН'!$F$11+СВЦЭМ!$D$10+'СЕТ СН'!$F$6-'СЕТ СН'!$F$23</f>
        <v>985.09939386000008</v>
      </c>
      <c r="L37" s="36">
        <f>SUMIFS(СВЦЭМ!$D$33:$D$776,СВЦЭМ!$A$33:$A$776,$A37,СВЦЭМ!$B$33:$B$776,L$11)+'СЕТ СН'!$F$11+СВЦЭМ!$D$10+'СЕТ СН'!$F$6-'СЕТ СН'!$F$23</f>
        <v>982.73038675999999</v>
      </c>
      <c r="M37" s="36">
        <f>SUMIFS(СВЦЭМ!$D$33:$D$776,СВЦЭМ!$A$33:$A$776,$A37,СВЦЭМ!$B$33:$B$776,M$11)+'СЕТ СН'!$F$11+СВЦЭМ!$D$10+'СЕТ СН'!$F$6-'СЕТ СН'!$F$23</f>
        <v>1003.50538468</v>
      </c>
      <c r="N37" s="36">
        <f>SUMIFS(СВЦЭМ!$D$33:$D$776,СВЦЭМ!$A$33:$A$776,$A37,СВЦЭМ!$B$33:$B$776,N$11)+'СЕТ СН'!$F$11+СВЦЭМ!$D$10+'СЕТ СН'!$F$6-'СЕТ СН'!$F$23</f>
        <v>1030.0628212399999</v>
      </c>
      <c r="O37" s="36">
        <f>SUMIFS(СВЦЭМ!$D$33:$D$776,СВЦЭМ!$A$33:$A$776,$A37,СВЦЭМ!$B$33:$B$776,O$11)+'СЕТ СН'!$F$11+СВЦЭМ!$D$10+'СЕТ СН'!$F$6-'СЕТ СН'!$F$23</f>
        <v>1038.07580828</v>
      </c>
      <c r="P37" s="36">
        <f>SUMIFS(СВЦЭМ!$D$33:$D$776,СВЦЭМ!$A$33:$A$776,$A37,СВЦЭМ!$B$33:$B$776,P$11)+'СЕТ СН'!$F$11+СВЦЭМ!$D$10+'СЕТ СН'!$F$6-'СЕТ СН'!$F$23</f>
        <v>1054.9007306799999</v>
      </c>
      <c r="Q37" s="36">
        <f>SUMIFS(СВЦЭМ!$D$33:$D$776,СВЦЭМ!$A$33:$A$776,$A37,СВЦЭМ!$B$33:$B$776,Q$11)+'СЕТ СН'!$F$11+СВЦЭМ!$D$10+'СЕТ СН'!$F$6-'СЕТ СН'!$F$23</f>
        <v>1051.8414805499999</v>
      </c>
      <c r="R37" s="36">
        <f>SUMIFS(СВЦЭМ!$D$33:$D$776,СВЦЭМ!$A$33:$A$776,$A37,СВЦЭМ!$B$33:$B$776,R$11)+'СЕТ СН'!$F$11+СВЦЭМ!$D$10+'СЕТ СН'!$F$6-'СЕТ СН'!$F$23</f>
        <v>1031.7104771699999</v>
      </c>
      <c r="S37" s="36">
        <f>SUMIFS(СВЦЭМ!$D$33:$D$776,СВЦЭМ!$A$33:$A$776,$A37,СВЦЭМ!$B$33:$B$776,S$11)+'СЕТ СН'!$F$11+СВЦЭМ!$D$10+'СЕТ СН'!$F$6-'СЕТ СН'!$F$23</f>
        <v>984.99384520000001</v>
      </c>
      <c r="T37" s="36">
        <f>SUMIFS(СВЦЭМ!$D$33:$D$776,СВЦЭМ!$A$33:$A$776,$A37,СВЦЭМ!$B$33:$B$776,T$11)+'СЕТ СН'!$F$11+СВЦЭМ!$D$10+'СЕТ СН'!$F$6-'СЕТ СН'!$F$23</f>
        <v>970.83038799000008</v>
      </c>
      <c r="U37" s="36">
        <f>SUMIFS(СВЦЭМ!$D$33:$D$776,СВЦЭМ!$A$33:$A$776,$A37,СВЦЭМ!$B$33:$B$776,U$11)+'СЕТ СН'!$F$11+СВЦЭМ!$D$10+'СЕТ СН'!$F$6-'СЕТ СН'!$F$23</f>
        <v>954.17337372999998</v>
      </c>
      <c r="V37" s="36">
        <f>SUMIFS(СВЦЭМ!$D$33:$D$776,СВЦЭМ!$A$33:$A$776,$A37,СВЦЭМ!$B$33:$B$776,V$11)+'СЕТ СН'!$F$11+СВЦЭМ!$D$10+'СЕТ СН'!$F$6-'СЕТ СН'!$F$23</f>
        <v>954.39342621000003</v>
      </c>
      <c r="W37" s="36">
        <f>SUMIFS(СВЦЭМ!$D$33:$D$776,СВЦЭМ!$A$33:$A$776,$A37,СВЦЭМ!$B$33:$B$776,W$11)+'СЕТ СН'!$F$11+СВЦЭМ!$D$10+'СЕТ СН'!$F$6-'СЕТ СН'!$F$23</f>
        <v>958.22243829000001</v>
      </c>
      <c r="X37" s="36">
        <f>SUMIFS(СВЦЭМ!$D$33:$D$776,СВЦЭМ!$A$33:$A$776,$A37,СВЦЭМ!$B$33:$B$776,X$11)+'СЕТ СН'!$F$11+СВЦЭМ!$D$10+'СЕТ СН'!$F$6-'СЕТ СН'!$F$23</f>
        <v>1011.67019965</v>
      </c>
      <c r="Y37" s="36">
        <f>SUMIFS(СВЦЭМ!$D$33:$D$776,СВЦЭМ!$A$33:$A$776,$A37,СВЦЭМ!$B$33:$B$776,Y$11)+'СЕТ СН'!$F$11+СВЦЭМ!$D$10+'СЕТ СН'!$F$6-'СЕТ СН'!$F$23</f>
        <v>1071.1425898299999</v>
      </c>
    </row>
    <row r="38" spans="1:27" ht="15.75" x14ac:dyDescent="0.2">
      <c r="A38" s="35">
        <f t="shared" si="0"/>
        <v>43551</v>
      </c>
      <c r="B38" s="36">
        <f>SUMIFS(СВЦЭМ!$D$33:$D$776,СВЦЭМ!$A$33:$A$776,$A38,СВЦЭМ!$B$33:$B$776,B$11)+'СЕТ СН'!$F$11+СВЦЭМ!$D$10+'СЕТ СН'!$F$6-'СЕТ СН'!$F$23</f>
        <v>1111.05072344</v>
      </c>
      <c r="C38" s="36">
        <f>SUMIFS(СВЦЭМ!$D$33:$D$776,СВЦЭМ!$A$33:$A$776,$A38,СВЦЭМ!$B$33:$B$776,C$11)+'СЕТ СН'!$F$11+СВЦЭМ!$D$10+'СЕТ СН'!$F$6-'СЕТ СН'!$F$23</f>
        <v>1133.27889921</v>
      </c>
      <c r="D38" s="36">
        <f>SUMIFS(СВЦЭМ!$D$33:$D$776,СВЦЭМ!$A$33:$A$776,$A38,СВЦЭМ!$B$33:$B$776,D$11)+'СЕТ СН'!$F$11+СВЦЭМ!$D$10+'СЕТ СН'!$F$6-'СЕТ СН'!$F$23</f>
        <v>1154.1320256499998</v>
      </c>
      <c r="E38" s="36">
        <f>SUMIFS(СВЦЭМ!$D$33:$D$776,СВЦЭМ!$A$33:$A$776,$A38,СВЦЭМ!$B$33:$B$776,E$11)+'СЕТ СН'!$F$11+СВЦЭМ!$D$10+'СЕТ СН'!$F$6-'СЕТ СН'!$F$23</f>
        <v>1164.20179332</v>
      </c>
      <c r="F38" s="36">
        <f>SUMIFS(СВЦЭМ!$D$33:$D$776,СВЦЭМ!$A$33:$A$776,$A38,СВЦЭМ!$B$33:$B$776,F$11)+'СЕТ СН'!$F$11+СВЦЭМ!$D$10+'СЕТ СН'!$F$6-'СЕТ СН'!$F$23</f>
        <v>1168.6311827299999</v>
      </c>
      <c r="G38" s="36">
        <f>SUMIFS(СВЦЭМ!$D$33:$D$776,СВЦЭМ!$A$33:$A$776,$A38,СВЦЭМ!$B$33:$B$776,G$11)+'СЕТ СН'!$F$11+СВЦЭМ!$D$10+'СЕТ СН'!$F$6-'СЕТ СН'!$F$23</f>
        <v>1129.0773787399999</v>
      </c>
      <c r="H38" s="36">
        <f>SUMIFS(СВЦЭМ!$D$33:$D$776,СВЦЭМ!$A$33:$A$776,$A38,СВЦЭМ!$B$33:$B$776,H$11)+'СЕТ СН'!$F$11+СВЦЭМ!$D$10+'СЕТ СН'!$F$6-'СЕТ СН'!$F$23</f>
        <v>1099.34227603</v>
      </c>
      <c r="I38" s="36">
        <f>SUMIFS(СВЦЭМ!$D$33:$D$776,СВЦЭМ!$A$33:$A$776,$A38,СВЦЭМ!$B$33:$B$776,I$11)+'СЕТ СН'!$F$11+СВЦЭМ!$D$10+'СЕТ СН'!$F$6-'СЕТ СН'!$F$23</f>
        <v>1043.1581355399999</v>
      </c>
      <c r="J38" s="36">
        <f>SUMIFS(СВЦЭМ!$D$33:$D$776,СВЦЭМ!$A$33:$A$776,$A38,СВЦЭМ!$B$33:$B$776,J$11)+'СЕТ СН'!$F$11+СВЦЭМ!$D$10+'СЕТ СН'!$F$6-'СЕТ СН'!$F$23</f>
        <v>994.21404518999998</v>
      </c>
      <c r="K38" s="36">
        <f>SUMIFS(СВЦЭМ!$D$33:$D$776,СВЦЭМ!$A$33:$A$776,$A38,СВЦЭМ!$B$33:$B$776,K$11)+'СЕТ СН'!$F$11+СВЦЭМ!$D$10+'СЕТ СН'!$F$6-'СЕТ СН'!$F$23</f>
        <v>979.08153960000004</v>
      </c>
      <c r="L38" s="36">
        <f>SUMIFS(СВЦЭМ!$D$33:$D$776,СВЦЭМ!$A$33:$A$776,$A38,СВЦЭМ!$B$33:$B$776,L$11)+'СЕТ СН'!$F$11+СВЦЭМ!$D$10+'СЕТ СН'!$F$6-'СЕТ СН'!$F$23</f>
        <v>982.24965680000003</v>
      </c>
      <c r="M38" s="36">
        <f>SUMIFS(СВЦЭМ!$D$33:$D$776,СВЦЭМ!$A$33:$A$776,$A38,СВЦЭМ!$B$33:$B$776,M$11)+'СЕТ СН'!$F$11+СВЦЭМ!$D$10+'СЕТ СН'!$F$6-'СЕТ СН'!$F$23</f>
        <v>998.68955098000004</v>
      </c>
      <c r="N38" s="36">
        <f>SUMIFS(СВЦЭМ!$D$33:$D$776,СВЦЭМ!$A$33:$A$776,$A38,СВЦЭМ!$B$33:$B$776,N$11)+'СЕТ СН'!$F$11+СВЦЭМ!$D$10+'СЕТ СН'!$F$6-'СЕТ СН'!$F$23</f>
        <v>1045.37251244</v>
      </c>
      <c r="O38" s="36">
        <f>SUMIFS(СВЦЭМ!$D$33:$D$776,СВЦЭМ!$A$33:$A$776,$A38,СВЦЭМ!$B$33:$B$776,O$11)+'СЕТ СН'!$F$11+СВЦЭМ!$D$10+'СЕТ СН'!$F$6-'СЕТ СН'!$F$23</f>
        <v>1050.7327320899999</v>
      </c>
      <c r="P38" s="36">
        <f>SUMIFS(СВЦЭМ!$D$33:$D$776,СВЦЭМ!$A$33:$A$776,$A38,СВЦЭМ!$B$33:$B$776,P$11)+'СЕТ СН'!$F$11+СВЦЭМ!$D$10+'СЕТ СН'!$F$6-'СЕТ СН'!$F$23</f>
        <v>1072.8762564799999</v>
      </c>
      <c r="Q38" s="36">
        <f>SUMIFS(СВЦЭМ!$D$33:$D$776,СВЦЭМ!$A$33:$A$776,$A38,СВЦЭМ!$B$33:$B$776,Q$11)+'СЕТ СН'!$F$11+СВЦЭМ!$D$10+'СЕТ СН'!$F$6-'СЕТ СН'!$F$23</f>
        <v>1065.7319139799999</v>
      </c>
      <c r="R38" s="36">
        <f>SUMIFS(СВЦЭМ!$D$33:$D$776,СВЦЭМ!$A$33:$A$776,$A38,СВЦЭМ!$B$33:$B$776,R$11)+'СЕТ СН'!$F$11+СВЦЭМ!$D$10+'СЕТ СН'!$F$6-'СЕТ СН'!$F$23</f>
        <v>1035.32005106</v>
      </c>
      <c r="S38" s="36">
        <f>SUMIFS(СВЦЭМ!$D$33:$D$776,СВЦЭМ!$A$33:$A$776,$A38,СВЦЭМ!$B$33:$B$776,S$11)+'СЕТ СН'!$F$11+СВЦЭМ!$D$10+'СЕТ СН'!$F$6-'СЕТ СН'!$F$23</f>
        <v>996.48619287999998</v>
      </c>
      <c r="T38" s="36">
        <f>SUMIFS(СВЦЭМ!$D$33:$D$776,СВЦЭМ!$A$33:$A$776,$A38,СВЦЭМ!$B$33:$B$776,T$11)+'СЕТ СН'!$F$11+СВЦЭМ!$D$10+'СЕТ СН'!$F$6-'СЕТ СН'!$F$23</f>
        <v>978.43436681000003</v>
      </c>
      <c r="U38" s="36">
        <f>SUMIFS(СВЦЭМ!$D$33:$D$776,СВЦЭМ!$A$33:$A$776,$A38,СВЦЭМ!$B$33:$B$776,U$11)+'СЕТ СН'!$F$11+СВЦЭМ!$D$10+'СЕТ СН'!$F$6-'СЕТ СН'!$F$23</f>
        <v>970.72491228000001</v>
      </c>
      <c r="V38" s="36">
        <f>SUMIFS(СВЦЭМ!$D$33:$D$776,СВЦЭМ!$A$33:$A$776,$A38,СВЦЭМ!$B$33:$B$776,V$11)+'СЕТ СН'!$F$11+СВЦЭМ!$D$10+'СЕТ СН'!$F$6-'СЕТ СН'!$F$23</f>
        <v>964.02865979000001</v>
      </c>
      <c r="W38" s="36">
        <f>SUMIFS(СВЦЭМ!$D$33:$D$776,СВЦЭМ!$A$33:$A$776,$A38,СВЦЭМ!$B$33:$B$776,W$11)+'СЕТ СН'!$F$11+СВЦЭМ!$D$10+'СЕТ СН'!$F$6-'СЕТ СН'!$F$23</f>
        <v>959.10601945000008</v>
      </c>
      <c r="X38" s="36">
        <f>SUMIFS(СВЦЭМ!$D$33:$D$776,СВЦЭМ!$A$33:$A$776,$A38,СВЦЭМ!$B$33:$B$776,X$11)+'СЕТ СН'!$F$11+СВЦЭМ!$D$10+'СЕТ СН'!$F$6-'СЕТ СН'!$F$23</f>
        <v>1017.2913024100001</v>
      </c>
      <c r="Y38" s="36">
        <f>SUMIFS(СВЦЭМ!$D$33:$D$776,СВЦЭМ!$A$33:$A$776,$A38,СВЦЭМ!$B$33:$B$776,Y$11)+'СЕТ СН'!$F$11+СВЦЭМ!$D$10+'СЕТ СН'!$F$6-'СЕТ СН'!$F$23</f>
        <v>1071.5237007399999</v>
      </c>
    </row>
    <row r="39" spans="1:27" ht="15.75" x14ac:dyDescent="0.2">
      <c r="A39" s="35">
        <f t="shared" si="0"/>
        <v>43552</v>
      </c>
      <c r="B39" s="36">
        <f>SUMIFS(СВЦЭМ!$D$33:$D$776,СВЦЭМ!$A$33:$A$776,$A39,СВЦЭМ!$B$33:$B$776,B$11)+'СЕТ СН'!$F$11+СВЦЭМ!$D$10+'СЕТ СН'!$F$6-'СЕТ СН'!$F$23</f>
        <v>1109.1640333400001</v>
      </c>
      <c r="C39" s="36">
        <f>SUMIFS(СВЦЭМ!$D$33:$D$776,СВЦЭМ!$A$33:$A$776,$A39,СВЦЭМ!$B$33:$B$776,C$11)+'СЕТ СН'!$F$11+СВЦЭМ!$D$10+'СЕТ СН'!$F$6-'СЕТ СН'!$F$23</f>
        <v>1143.11980593</v>
      </c>
      <c r="D39" s="36">
        <f>SUMIFS(СВЦЭМ!$D$33:$D$776,СВЦЭМ!$A$33:$A$776,$A39,СВЦЭМ!$B$33:$B$776,D$11)+'СЕТ СН'!$F$11+СВЦЭМ!$D$10+'СЕТ СН'!$F$6-'СЕТ СН'!$F$23</f>
        <v>1162.41051425</v>
      </c>
      <c r="E39" s="36">
        <f>SUMIFS(СВЦЭМ!$D$33:$D$776,СВЦЭМ!$A$33:$A$776,$A39,СВЦЭМ!$B$33:$B$776,E$11)+'СЕТ СН'!$F$11+СВЦЭМ!$D$10+'СЕТ СН'!$F$6-'СЕТ СН'!$F$23</f>
        <v>1165.5372691299999</v>
      </c>
      <c r="F39" s="36">
        <f>SUMIFS(СВЦЭМ!$D$33:$D$776,СВЦЭМ!$A$33:$A$776,$A39,СВЦЭМ!$B$33:$B$776,F$11)+'СЕТ СН'!$F$11+СВЦЭМ!$D$10+'СЕТ СН'!$F$6-'СЕТ СН'!$F$23</f>
        <v>1162.0480147399999</v>
      </c>
      <c r="G39" s="36">
        <f>SUMIFS(СВЦЭМ!$D$33:$D$776,СВЦЭМ!$A$33:$A$776,$A39,СВЦЭМ!$B$33:$B$776,G$11)+'СЕТ СН'!$F$11+СВЦЭМ!$D$10+'СЕТ СН'!$F$6-'СЕТ СН'!$F$23</f>
        <v>1129.33971741</v>
      </c>
      <c r="H39" s="36">
        <f>SUMIFS(СВЦЭМ!$D$33:$D$776,СВЦЭМ!$A$33:$A$776,$A39,СВЦЭМ!$B$33:$B$776,H$11)+'СЕТ СН'!$F$11+СВЦЭМ!$D$10+'СЕТ СН'!$F$6-'СЕТ СН'!$F$23</f>
        <v>1104.4300600199999</v>
      </c>
      <c r="I39" s="36">
        <f>SUMIFS(СВЦЭМ!$D$33:$D$776,СВЦЭМ!$A$33:$A$776,$A39,СВЦЭМ!$B$33:$B$776,I$11)+'СЕТ СН'!$F$11+СВЦЭМ!$D$10+'СЕТ СН'!$F$6-'СЕТ СН'!$F$23</f>
        <v>1066.35208266</v>
      </c>
      <c r="J39" s="36">
        <f>SUMIFS(СВЦЭМ!$D$33:$D$776,СВЦЭМ!$A$33:$A$776,$A39,СВЦЭМ!$B$33:$B$776,J$11)+'СЕТ СН'!$F$11+СВЦЭМ!$D$10+'СЕТ СН'!$F$6-'СЕТ СН'!$F$23</f>
        <v>1019.71883854</v>
      </c>
      <c r="K39" s="36">
        <f>SUMIFS(СВЦЭМ!$D$33:$D$776,СВЦЭМ!$A$33:$A$776,$A39,СВЦЭМ!$B$33:$B$776,K$11)+'СЕТ СН'!$F$11+СВЦЭМ!$D$10+'СЕТ СН'!$F$6-'СЕТ СН'!$F$23</f>
        <v>992.11280934000001</v>
      </c>
      <c r="L39" s="36">
        <f>SUMIFS(СВЦЭМ!$D$33:$D$776,СВЦЭМ!$A$33:$A$776,$A39,СВЦЭМ!$B$33:$B$776,L$11)+'СЕТ СН'!$F$11+СВЦЭМ!$D$10+'СЕТ СН'!$F$6-'СЕТ СН'!$F$23</f>
        <v>1000.33332533</v>
      </c>
      <c r="M39" s="36">
        <f>SUMIFS(СВЦЭМ!$D$33:$D$776,СВЦЭМ!$A$33:$A$776,$A39,СВЦЭМ!$B$33:$B$776,M$11)+'СЕТ СН'!$F$11+СВЦЭМ!$D$10+'СЕТ СН'!$F$6-'СЕТ СН'!$F$23</f>
        <v>1012.43394699</v>
      </c>
      <c r="N39" s="36">
        <f>SUMIFS(СВЦЭМ!$D$33:$D$776,СВЦЭМ!$A$33:$A$776,$A39,СВЦЭМ!$B$33:$B$776,N$11)+'СЕТ СН'!$F$11+СВЦЭМ!$D$10+'СЕТ СН'!$F$6-'СЕТ СН'!$F$23</f>
        <v>1060.52254156</v>
      </c>
      <c r="O39" s="36">
        <f>SUMIFS(СВЦЭМ!$D$33:$D$776,СВЦЭМ!$A$33:$A$776,$A39,СВЦЭМ!$B$33:$B$776,O$11)+'СЕТ СН'!$F$11+СВЦЭМ!$D$10+'СЕТ СН'!$F$6-'СЕТ СН'!$F$23</f>
        <v>1068.73051259</v>
      </c>
      <c r="P39" s="36">
        <f>SUMIFS(СВЦЭМ!$D$33:$D$776,СВЦЭМ!$A$33:$A$776,$A39,СВЦЭМ!$B$33:$B$776,P$11)+'СЕТ СН'!$F$11+СВЦЭМ!$D$10+'СЕТ СН'!$F$6-'СЕТ СН'!$F$23</f>
        <v>1080.52340183</v>
      </c>
      <c r="Q39" s="36">
        <f>SUMIFS(СВЦЭМ!$D$33:$D$776,СВЦЭМ!$A$33:$A$776,$A39,СВЦЭМ!$B$33:$B$776,Q$11)+'СЕТ СН'!$F$11+СВЦЭМ!$D$10+'СЕТ СН'!$F$6-'СЕТ СН'!$F$23</f>
        <v>1079.5251465199999</v>
      </c>
      <c r="R39" s="36">
        <f>SUMIFS(СВЦЭМ!$D$33:$D$776,СВЦЭМ!$A$33:$A$776,$A39,СВЦЭМ!$B$33:$B$776,R$11)+'СЕТ СН'!$F$11+СВЦЭМ!$D$10+'СЕТ СН'!$F$6-'СЕТ СН'!$F$23</f>
        <v>1052.27829761</v>
      </c>
      <c r="S39" s="36">
        <f>SUMIFS(СВЦЭМ!$D$33:$D$776,СВЦЭМ!$A$33:$A$776,$A39,СВЦЭМ!$B$33:$B$776,S$11)+'СЕТ СН'!$F$11+СВЦЭМ!$D$10+'СЕТ СН'!$F$6-'СЕТ СН'!$F$23</f>
        <v>1031.04357153</v>
      </c>
      <c r="T39" s="36">
        <f>SUMIFS(СВЦЭМ!$D$33:$D$776,СВЦЭМ!$A$33:$A$776,$A39,СВЦЭМ!$B$33:$B$776,T$11)+'СЕТ СН'!$F$11+СВЦЭМ!$D$10+'СЕТ СН'!$F$6-'СЕТ СН'!$F$23</f>
        <v>1012.29128117</v>
      </c>
      <c r="U39" s="36">
        <f>SUMIFS(СВЦЭМ!$D$33:$D$776,СВЦЭМ!$A$33:$A$776,$A39,СВЦЭМ!$B$33:$B$776,U$11)+'СЕТ СН'!$F$11+СВЦЭМ!$D$10+'СЕТ СН'!$F$6-'СЕТ СН'!$F$23</f>
        <v>996.02028223000002</v>
      </c>
      <c r="V39" s="36">
        <f>SUMIFS(СВЦЭМ!$D$33:$D$776,СВЦЭМ!$A$33:$A$776,$A39,СВЦЭМ!$B$33:$B$776,V$11)+'СЕТ СН'!$F$11+СВЦЭМ!$D$10+'СЕТ СН'!$F$6-'СЕТ СН'!$F$23</f>
        <v>994.10900377999997</v>
      </c>
      <c r="W39" s="36">
        <f>SUMIFS(СВЦЭМ!$D$33:$D$776,СВЦЭМ!$A$33:$A$776,$A39,СВЦЭМ!$B$33:$B$776,W$11)+'СЕТ СН'!$F$11+СВЦЭМ!$D$10+'СЕТ СН'!$F$6-'СЕТ СН'!$F$23</f>
        <v>988.96770034000008</v>
      </c>
      <c r="X39" s="36">
        <f>SUMIFS(СВЦЭМ!$D$33:$D$776,СВЦЭМ!$A$33:$A$776,$A39,СВЦЭМ!$B$33:$B$776,X$11)+'СЕТ СН'!$F$11+СВЦЭМ!$D$10+'СЕТ СН'!$F$6-'СЕТ СН'!$F$23</f>
        <v>1029.8208087799999</v>
      </c>
      <c r="Y39" s="36">
        <f>SUMIFS(СВЦЭМ!$D$33:$D$776,СВЦЭМ!$A$33:$A$776,$A39,СВЦЭМ!$B$33:$B$776,Y$11)+'СЕТ СН'!$F$11+СВЦЭМ!$D$10+'СЕТ СН'!$F$6-'СЕТ СН'!$F$23</f>
        <v>1095.55523186</v>
      </c>
    </row>
    <row r="40" spans="1:27" ht="15.75" x14ac:dyDescent="0.2">
      <c r="A40" s="35">
        <f t="shared" si="0"/>
        <v>43553</v>
      </c>
      <c r="B40" s="36">
        <f>SUMIFS(СВЦЭМ!$D$33:$D$776,СВЦЭМ!$A$33:$A$776,$A40,СВЦЭМ!$B$33:$B$776,B$11)+'СЕТ СН'!$F$11+СВЦЭМ!$D$10+'СЕТ СН'!$F$6-'СЕТ СН'!$F$23</f>
        <v>1098.6810834799999</v>
      </c>
      <c r="C40" s="36">
        <f>SUMIFS(СВЦЭМ!$D$33:$D$776,СВЦЭМ!$A$33:$A$776,$A40,СВЦЭМ!$B$33:$B$776,C$11)+'СЕТ СН'!$F$11+СВЦЭМ!$D$10+'СЕТ СН'!$F$6-'СЕТ СН'!$F$23</f>
        <v>1135.9123283899999</v>
      </c>
      <c r="D40" s="36">
        <f>SUMIFS(СВЦЭМ!$D$33:$D$776,СВЦЭМ!$A$33:$A$776,$A40,СВЦЭМ!$B$33:$B$776,D$11)+'СЕТ СН'!$F$11+СВЦЭМ!$D$10+'СЕТ СН'!$F$6-'СЕТ СН'!$F$23</f>
        <v>1150.9057329499999</v>
      </c>
      <c r="E40" s="36">
        <f>SUMIFS(СВЦЭМ!$D$33:$D$776,СВЦЭМ!$A$33:$A$776,$A40,СВЦЭМ!$B$33:$B$776,E$11)+'СЕТ СН'!$F$11+СВЦЭМ!$D$10+'СЕТ СН'!$F$6-'СЕТ СН'!$F$23</f>
        <v>1163.1086957099999</v>
      </c>
      <c r="F40" s="36">
        <f>SUMIFS(СВЦЭМ!$D$33:$D$776,СВЦЭМ!$A$33:$A$776,$A40,СВЦЭМ!$B$33:$B$776,F$11)+'СЕТ СН'!$F$11+СВЦЭМ!$D$10+'СЕТ СН'!$F$6-'СЕТ СН'!$F$23</f>
        <v>1165.9853200599998</v>
      </c>
      <c r="G40" s="36">
        <f>SUMIFS(СВЦЭМ!$D$33:$D$776,СВЦЭМ!$A$33:$A$776,$A40,СВЦЭМ!$B$33:$B$776,G$11)+'СЕТ СН'!$F$11+СВЦЭМ!$D$10+'СЕТ СН'!$F$6-'СЕТ СН'!$F$23</f>
        <v>1151.50341377</v>
      </c>
      <c r="H40" s="36">
        <f>SUMIFS(СВЦЭМ!$D$33:$D$776,СВЦЭМ!$A$33:$A$776,$A40,СВЦЭМ!$B$33:$B$776,H$11)+'СЕТ СН'!$F$11+СВЦЭМ!$D$10+'СЕТ СН'!$F$6-'СЕТ СН'!$F$23</f>
        <v>1104.7596912700001</v>
      </c>
      <c r="I40" s="36">
        <f>SUMIFS(СВЦЭМ!$D$33:$D$776,СВЦЭМ!$A$33:$A$776,$A40,СВЦЭМ!$B$33:$B$776,I$11)+'СЕТ СН'!$F$11+СВЦЭМ!$D$10+'СЕТ СН'!$F$6-'СЕТ СН'!$F$23</f>
        <v>1069.80609949</v>
      </c>
      <c r="J40" s="36">
        <f>SUMIFS(СВЦЭМ!$D$33:$D$776,СВЦЭМ!$A$33:$A$776,$A40,СВЦЭМ!$B$33:$B$776,J$11)+'СЕТ СН'!$F$11+СВЦЭМ!$D$10+'СЕТ СН'!$F$6-'СЕТ СН'!$F$23</f>
        <v>1020.75337123</v>
      </c>
      <c r="K40" s="36">
        <f>SUMIFS(СВЦЭМ!$D$33:$D$776,СВЦЭМ!$A$33:$A$776,$A40,СВЦЭМ!$B$33:$B$776,K$11)+'СЕТ СН'!$F$11+СВЦЭМ!$D$10+'СЕТ СН'!$F$6-'СЕТ СН'!$F$23</f>
        <v>989.17409853000004</v>
      </c>
      <c r="L40" s="36">
        <f>SUMIFS(СВЦЭМ!$D$33:$D$776,СВЦЭМ!$A$33:$A$776,$A40,СВЦЭМ!$B$33:$B$776,L$11)+'СЕТ СН'!$F$11+СВЦЭМ!$D$10+'СЕТ СН'!$F$6-'СЕТ СН'!$F$23</f>
        <v>1015.21129408</v>
      </c>
      <c r="M40" s="36">
        <f>SUMIFS(СВЦЭМ!$D$33:$D$776,СВЦЭМ!$A$33:$A$776,$A40,СВЦЭМ!$B$33:$B$776,M$11)+'СЕТ СН'!$F$11+СВЦЭМ!$D$10+'СЕТ СН'!$F$6-'СЕТ СН'!$F$23</f>
        <v>1035.9117595600001</v>
      </c>
      <c r="N40" s="36">
        <f>SUMIFS(СВЦЭМ!$D$33:$D$776,СВЦЭМ!$A$33:$A$776,$A40,СВЦЭМ!$B$33:$B$776,N$11)+'СЕТ СН'!$F$11+СВЦЭМ!$D$10+'СЕТ СН'!$F$6-'СЕТ СН'!$F$23</f>
        <v>1046.5265873399999</v>
      </c>
      <c r="O40" s="36">
        <f>SUMIFS(СВЦЭМ!$D$33:$D$776,СВЦЭМ!$A$33:$A$776,$A40,СВЦЭМ!$B$33:$B$776,O$11)+'СЕТ СН'!$F$11+СВЦЭМ!$D$10+'СЕТ СН'!$F$6-'СЕТ СН'!$F$23</f>
        <v>1054.8104815300001</v>
      </c>
      <c r="P40" s="36">
        <f>SUMIFS(СВЦЭМ!$D$33:$D$776,СВЦЭМ!$A$33:$A$776,$A40,СВЦЭМ!$B$33:$B$776,P$11)+'СЕТ СН'!$F$11+СВЦЭМ!$D$10+'СЕТ СН'!$F$6-'СЕТ СН'!$F$23</f>
        <v>1066.38825299</v>
      </c>
      <c r="Q40" s="36">
        <f>SUMIFS(СВЦЭМ!$D$33:$D$776,СВЦЭМ!$A$33:$A$776,$A40,СВЦЭМ!$B$33:$B$776,Q$11)+'СЕТ СН'!$F$11+СВЦЭМ!$D$10+'СЕТ СН'!$F$6-'СЕТ СН'!$F$23</f>
        <v>1065.14759265</v>
      </c>
      <c r="R40" s="36">
        <f>SUMIFS(СВЦЭМ!$D$33:$D$776,СВЦЭМ!$A$33:$A$776,$A40,СВЦЭМ!$B$33:$B$776,R$11)+'СЕТ СН'!$F$11+СВЦЭМ!$D$10+'СЕТ СН'!$F$6-'СЕТ СН'!$F$23</f>
        <v>1039.8087055599999</v>
      </c>
      <c r="S40" s="36">
        <f>SUMIFS(СВЦЭМ!$D$33:$D$776,СВЦЭМ!$A$33:$A$776,$A40,СВЦЭМ!$B$33:$B$776,S$11)+'СЕТ СН'!$F$11+СВЦЭМ!$D$10+'СЕТ СН'!$F$6-'СЕТ СН'!$F$23</f>
        <v>1008.72119595</v>
      </c>
      <c r="T40" s="36">
        <f>SUMIFS(СВЦЭМ!$D$33:$D$776,СВЦЭМ!$A$33:$A$776,$A40,СВЦЭМ!$B$33:$B$776,T$11)+'СЕТ СН'!$F$11+СВЦЭМ!$D$10+'СЕТ СН'!$F$6-'СЕТ СН'!$F$23</f>
        <v>995.12822256000004</v>
      </c>
      <c r="U40" s="36">
        <f>SUMIFS(СВЦЭМ!$D$33:$D$776,СВЦЭМ!$A$33:$A$776,$A40,СВЦЭМ!$B$33:$B$776,U$11)+'СЕТ СН'!$F$11+СВЦЭМ!$D$10+'СЕТ СН'!$F$6-'СЕТ СН'!$F$23</f>
        <v>964.10070814000005</v>
      </c>
      <c r="V40" s="36">
        <f>SUMIFS(СВЦЭМ!$D$33:$D$776,СВЦЭМ!$A$33:$A$776,$A40,СВЦЭМ!$B$33:$B$776,V$11)+'СЕТ СН'!$F$11+СВЦЭМ!$D$10+'СЕТ СН'!$F$6-'СЕТ СН'!$F$23</f>
        <v>958.36688910999999</v>
      </c>
      <c r="W40" s="36">
        <f>SUMIFS(СВЦЭМ!$D$33:$D$776,СВЦЭМ!$A$33:$A$776,$A40,СВЦЭМ!$B$33:$B$776,W$11)+'СЕТ СН'!$F$11+СВЦЭМ!$D$10+'СЕТ СН'!$F$6-'СЕТ СН'!$F$23</f>
        <v>937.52819596000006</v>
      </c>
      <c r="X40" s="36">
        <f>SUMIFS(СВЦЭМ!$D$33:$D$776,СВЦЭМ!$A$33:$A$776,$A40,СВЦЭМ!$B$33:$B$776,X$11)+'СЕТ СН'!$F$11+СВЦЭМ!$D$10+'СЕТ СН'!$F$6-'СЕТ СН'!$F$23</f>
        <v>994.30617768000002</v>
      </c>
      <c r="Y40" s="36">
        <f>SUMIFS(СВЦЭМ!$D$33:$D$776,СВЦЭМ!$A$33:$A$776,$A40,СВЦЭМ!$B$33:$B$776,Y$11)+'СЕТ СН'!$F$11+СВЦЭМ!$D$10+'СЕТ СН'!$F$6-'СЕТ СН'!$F$23</f>
        <v>1052.2730782599999</v>
      </c>
    </row>
    <row r="41" spans="1:27" ht="15.75" x14ac:dyDescent="0.2">
      <c r="A41" s="35">
        <f t="shared" si="0"/>
        <v>43554</v>
      </c>
      <c r="B41" s="36">
        <f>SUMIFS(СВЦЭМ!$D$33:$D$776,СВЦЭМ!$A$33:$A$776,$A41,СВЦЭМ!$B$33:$B$776,B$11)+'СЕТ СН'!$F$11+СВЦЭМ!$D$10+'СЕТ СН'!$F$6-'СЕТ СН'!$F$23</f>
        <v>1076.2393250099999</v>
      </c>
      <c r="C41" s="36">
        <f>SUMIFS(СВЦЭМ!$D$33:$D$776,СВЦЭМ!$A$33:$A$776,$A41,СВЦЭМ!$B$33:$B$776,C$11)+'СЕТ СН'!$F$11+СВЦЭМ!$D$10+'СЕТ СН'!$F$6-'СЕТ СН'!$F$23</f>
        <v>1086.4873844199999</v>
      </c>
      <c r="D41" s="36">
        <f>SUMIFS(СВЦЭМ!$D$33:$D$776,СВЦЭМ!$A$33:$A$776,$A41,СВЦЭМ!$B$33:$B$776,D$11)+'СЕТ СН'!$F$11+СВЦЭМ!$D$10+'СЕТ СН'!$F$6-'СЕТ СН'!$F$23</f>
        <v>1112.3945996899999</v>
      </c>
      <c r="E41" s="36">
        <f>SUMIFS(СВЦЭМ!$D$33:$D$776,СВЦЭМ!$A$33:$A$776,$A41,СВЦЭМ!$B$33:$B$776,E$11)+'СЕТ СН'!$F$11+СВЦЭМ!$D$10+'СЕТ СН'!$F$6-'СЕТ СН'!$F$23</f>
        <v>1124.3311672199998</v>
      </c>
      <c r="F41" s="36">
        <f>SUMIFS(СВЦЭМ!$D$33:$D$776,СВЦЭМ!$A$33:$A$776,$A41,СВЦЭМ!$B$33:$B$776,F$11)+'СЕТ СН'!$F$11+СВЦЭМ!$D$10+'СЕТ СН'!$F$6-'СЕТ СН'!$F$23</f>
        <v>1123.4410317899999</v>
      </c>
      <c r="G41" s="36">
        <f>SUMIFS(СВЦЭМ!$D$33:$D$776,СВЦЭМ!$A$33:$A$776,$A41,СВЦЭМ!$B$33:$B$776,G$11)+'СЕТ СН'!$F$11+СВЦЭМ!$D$10+'СЕТ СН'!$F$6-'СЕТ СН'!$F$23</f>
        <v>1113.1322017699999</v>
      </c>
      <c r="H41" s="36">
        <f>SUMIFS(СВЦЭМ!$D$33:$D$776,СВЦЭМ!$A$33:$A$776,$A41,СВЦЭМ!$B$33:$B$776,H$11)+'СЕТ СН'!$F$11+СВЦЭМ!$D$10+'СЕТ СН'!$F$6-'СЕТ СН'!$F$23</f>
        <v>1093.76819559</v>
      </c>
      <c r="I41" s="36">
        <f>SUMIFS(СВЦЭМ!$D$33:$D$776,СВЦЭМ!$A$33:$A$776,$A41,СВЦЭМ!$B$33:$B$776,I$11)+'СЕТ СН'!$F$11+СВЦЭМ!$D$10+'СЕТ СН'!$F$6-'СЕТ СН'!$F$23</f>
        <v>1062.50004367</v>
      </c>
      <c r="J41" s="36">
        <f>SUMIFS(СВЦЭМ!$D$33:$D$776,СВЦЭМ!$A$33:$A$776,$A41,СВЦЭМ!$B$33:$B$776,J$11)+'СЕТ СН'!$F$11+СВЦЭМ!$D$10+'СЕТ СН'!$F$6-'СЕТ СН'!$F$23</f>
        <v>981.17136009000001</v>
      </c>
      <c r="K41" s="36">
        <f>SUMIFS(СВЦЭМ!$D$33:$D$776,СВЦЭМ!$A$33:$A$776,$A41,СВЦЭМ!$B$33:$B$776,K$11)+'СЕТ СН'!$F$11+СВЦЭМ!$D$10+'СЕТ СН'!$F$6-'СЕТ СН'!$F$23</f>
        <v>948.88079964000008</v>
      </c>
      <c r="L41" s="36">
        <f>SUMIFS(СВЦЭМ!$D$33:$D$776,СВЦЭМ!$A$33:$A$776,$A41,СВЦЭМ!$B$33:$B$776,L$11)+'СЕТ СН'!$F$11+СВЦЭМ!$D$10+'СЕТ СН'!$F$6-'СЕТ СН'!$F$23</f>
        <v>942.40660833000004</v>
      </c>
      <c r="M41" s="36">
        <f>SUMIFS(СВЦЭМ!$D$33:$D$776,СВЦЭМ!$A$33:$A$776,$A41,СВЦЭМ!$B$33:$B$776,M$11)+'СЕТ СН'!$F$11+СВЦЭМ!$D$10+'СЕТ СН'!$F$6-'СЕТ СН'!$F$23</f>
        <v>960.88628466</v>
      </c>
      <c r="N41" s="36">
        <f>SUMIFS(СВЦЭМ!$D$33:$D$776,СВЦЭМ!$A$33:$A$776,$A41,СВЦЭМ!$B$33:$B$776,N$11)+'СЕТ СН'!$F$11+СВЦЭМ!$D$10+'СЕТ СН'!$F$6-'СЕТ СН'!$F$23</f>
        <v>1001.12223785</v>
      </c>
      <c r="O41" s="36">
        <f>SUMIFS(СВЦЭМ!$D$33:$D$776,СВЦЭМ!$A$33:$A$776,$A41,СВЦЭМ!$B$33:$B$776,O$11)+'СЕТ СН'!$F$11+СВЦЭМ!$D$10+'СЕТ СН'!$F$6-'СЕТ СН'!$F$23</f>
        <v>1021.36033745</v>
      </c>
      <c r="P41" s="36">
        <f>SUMIFS(СВЦЭМ!$D$33:$D$776,СВЦЭМ!$A$33:$A$776,$A41,СВЦЭМ!$B$33:$B$776,P$11)+'СЕТ СН'!$F$11+СВЦЭМ!$D$10+'СЕТ СН'!$F$6-'СЕТ СН'!$F$23</f>
        <v>1024.5126743199999</v>
      </c>
      <c r="Q41" s="36">
        <f>SUMIFS(СВЦЭМ!$D$33:$D$776,СВЦЭМ!$A$33:$A$776,$A41,СВЦЭМ!$B$33:$B$776,Q$11)+'СЕТ СН'!$F$11+СВЦЭМ!$D$10+'СЕТ СН'!$F$6-'СЕТ СН'!$F$23</f>
        <v>1024.6251981099999</v>
      </c>
      <c r="R41" s="36">
        <f>SUMIFS(СВЦЭМ!$D$33:$D$776,СВЦЭМ!$A$33:$A$776,$A41,СВЦЭМ!$B$33:$B$776,R$11)+'СЕТ СН'!$F$11+СВЦЭМ!$D$10+'СЕТ СН'!$F$6-'СЕТ СН'!$F$23</f>
        <v>998.87685527000008</v>
      </c>
      <c r="S41" s="36">
        <f>SUMIFS(СВЦЭМ!$D$33:$D$776,СВЦЭМ!$A$33:$A$776,$A41,СВЦЭМ!$B$33:$B$776,S$11)+'СЕТ СН'!$F$11+СВЦЭМ!$D$10+'СЕТ СН'!$F$6-'СЕТ СН'!$F$23</f>
        <v>955.98418922000008</v>
      </c>
      <c r="T41" s="36">
        <f>SUMIFS(СВЦЭМ!$D$33:$D$776,СВЦЭМ!$A$33:$A$776,$A41,СВЦЭМ!$B$33:$B$776,T$11)+'СЕТ СН'!$F$11+СВЦЭМ!$D$10+'СЕТ СН'!$F$6-'СЕТ СН'!$F$23</f>
        <v>945.02707556000007</v>
      </c>
      <c r="U41" s="36">
        <f>SUMIFS(СВЦЭМ!$D$33:$D$776,СВЦЭМ!$A$33:$A$776,$A41,СВЦЭМ!$B$33:$B$776,U$11)+'СЕТ СН'!$F$11+СВЦЭМ!$D$10+'СЕТ СН'!$F$6-'СЕТ СН'!$F$23</f>
        <v>925.00341436000008</v>
      </c>
      <c r="V41" s="36">
        <f>SUMIFS(СВЦЭМ!$D$33:$D$776,СВЦЭМ!$A$33:$A$776,$A41,СВЦЭМ!$B$33:$B$776,V$11)+'СЕТ СН'!$F$11+СВЦЭМ!$D$10+'СЕТ СН'!$F$6-'СЕТ СН'!$F$23</f>
        <v>908.26012032000006</v>
      </c>
      <c r="W41" s="36">
        <f>SUMIFS(СВЦЭМ!$D$33:$D$776,СВЦЭМ!$A$33:$A$776,$A41,СВЦЭМ!$B$33:$B$776,W$11)+'СЕТ СН'!$F$11+СВЦЭМ!$D$10+'СЕТ СН'!$F$6-'СЕТ СН'!$F$23</f>
        <v>916.33641975</v>
      </c>
      <c r="X41" s="36">
        <f>SUMIFS(СВЦЭМ!$D$33:$D$776,СВЦЭМ!$A$33:$A$776,$A41,СВЦЭМ!$B$33:$B$776,X$11)+'СЕТ СН'!$F$11+СВЦЭМ!$D$10+'СЕТ СН'!$F$6-'СЕТ СН'!$F$23</f>
        <v>966.97794298999997</v>
      </c>
      <c r="Y41" s="36">
        <f>SUMIFS(СВЦЭМ!$D$33:$D$776,СВЦЭМ!$A$33:$A$776,$A41,СВЦЭМ!$B$33:$B$776,Y$11)+'СЕТ СН'!$F$11+СВЦЭМ!$D$10+'СЕТ СН'!$F$6-'СЕТ СН'!$F$23</f>
        <v>1036.63920951</v>
      </c>
    </row>
    <row r="42" spans="1:27" ht="15.75" x14ac:dyDescent="0.2">
      <c r="A42" s="35">
        <f t="shared" si="0"/>
        <v>43555</v>
      </c>
      <c r="B42" s="36">
        <f>SUMIFS(СВЦЭМ!$D$33:$D$776,СВЦЭМ!$A$33:$A$776,$A42,СВЦЭМ!$B$33:$B$776,B$11)+'СЕТ СН'!$F$11+СВЦЭМ!$D$10+'СЕТ СН'!$F$6-'СЕТ СН'!$F$23</f>
        <v>1070.32275734</v>
      </c>
      <c r="C42" s="36">
        <f>SUMIFS(СВЦЭМ!$D$33:$D$776,СВЦЭМ!$A$33:$A$776,$A42,СВЦЭМ!$B$33:$B$776,C$11)+'СЕТ СН'!$F$11+СВЦЭМ!$D$10+'СЕТ СН'!$F$6-'СЕТ СН'!$F$23</f>
        <v>1100.4445632799998</v>
      </c>
      <c r="D42" s="36">
        <f>SUMIFS(СВЦЭМ!$D$33:$D$776,СВЦЭМ!$A$33:$A$776,$A42,СВЦЭМ!$B$33:$B$776,D$11)+'СЕТ СН'!$F$11+СВЦЭМ!$D$10+'СЕТ СН'!$F$6-'СЕТ СН'!$F$23</f>
        <v>1123.2400309999998</v>
      </c>
      <c r="E42" s="36">
        <f>SUMIFS(СВЦЭМ!$D$33:$D$776,СВЦЭМ!$A$33:$A$776,$A42,СВЦЭМ!$B$33:$B$776,E$11)+'СЕТ СН'!$F$11+СВЦЭМ!$D$10+'СЕТ СН'!$F$6-'СЕТ СН'!$F$23</f>
        <v>1132.78209277</v>
      </c>
      <c r="F42" s="36">
        <f>SUMIFS(СВЦЭМ!$D$33:$D$776,СВЦЭМ!$A$33:$A$776,$A42,СВЦЭМ!$B$33:$B$776,F$11)+'СЕТ СН'!$F$11+СВЦЭМ!$D$10+'СЕТ СН'!$F$6-'СЕТ СН'!$F$23</f>
        <v>1134.2491992199998</v>
      </c>
      <c r="G42" s="36">
        <f>SUMIFS(СВЦЭМ!$D$33:$D$776,СВЦЭМ!$A$33:$A$776,$A42,СВЦЭМ!$B$33:$B$776,G$11)+'СЕТ СН'!$F$11+СВЦЭМ!$D$10+'СЕТ СН'!$F$6-'СЕТ СН'!$F$23</f>
        <v>1128.0219624199999</v>
      </c>
      <c r="H42" s="36">
        <f>SUMIFS(СВЦЭМ!$D$33:$D$776,СВЦЭМ!$A$33:$A$776,$A42,СВЦЭМ!$B$33:$B$776,H$11)+'СЕТ СН'!$F$11+СВЦЭМ!$D$10+'СЕТ СН'!$F$6-'СЕТ СН'!$F$23</f>
        <v>1100.8996625699999</v>
      </c>
      <c r="I42" s="36">
        <f>SUMIFS(СВЦЭМ!$D$33:$D$776,СВЦЭМ!$A$33:$A$776,$A42,СВЦЭМ!$B$33:$B$776,I$11)+'СЕТ СН'!$F$11+СВЦЭМ!$D$10+'СЕТ СН'!$F$6-'СЕТ СН'!$F$23</f>
        <v>1058.0205309799999</v>
      </c>
      <c r="J42" s="36">
        <f>SUMIFS(СВЦЭМ!$D$33:$D$776,СВЦЭМ!$A$33:$A$776,$A42,СВЦЭМ!$B$33:$B$776,J$11)+'СЕТ СН'!$F$11+СВЦЭМ!$D$10+'СЕТ СН'!$F$6-'СЕТ СН'!$F$23</f>
        <v>987.43906261000006</v>
      </c>
      <c r="K42" s="36">
        <f>SUMIFS(СВЦЭМ!$D$33:$D$776,СВЦЭМ!$A$33:$A$776,$A42,СВЦЭМ!$B$33:$B$776,K$11)+'СЕТ СН'!$F$11+СВЦЭМ!$D$10+'СЕТ СН'!$F$6-'СЕТ СН'!$F$23</f>
        <v>950.75596521</v>
      </c>
      <c r="L42" s="36">
        <f>SUMIFS(СВЦЭМ!$D$33:$D$776,СВЦЭМ!$A$33:$A$776,$A42,СВЦЭМ!$B$33:$B$776,L$11)+'СЕТ СН'!$F$11+СВЦЭМ!$D$10+'СЕТ СН'!$F$6-'СЕТ СН'!$F$23</f>
        <v>949.25979352000002</v>
      </c>
      <c r="M42" s="36">
        <f>SUMIFS(СВЦЭМ!$D$33:$D$776,СВЦЭМ!$A$33:$A$776,$A42,СВЦЭМ!$B$33:$B$776,M$11)+'СЕТ СН'!$F$11+СВЦЭМ!$D$10+'СЕТ СН'!$F$6-'СЕТ СН'!$F$23</f>
        <v>980.22507831000007</v>
      </c>
      <c r="N42" s="36">
        <f>SUMIFS(СВЦЭМ!$D$33:$D$776,СВЦЭМ!$A$33:$A$776,$A42,СВЦЭМ!$B$33:$B$776,N$11)+'СЕТ СН'!$F$11+СВЦЭМ!$D$10+'СЕТ СН'!$F$6-'СЕТ СН'!$F$23</f>
        <v>1023.24557363</v>
      </c>
      <c r="O42" s="36">
        <f>SUMIFS(СВЦЭМ!$D$33:$D$776,СВЦЭМ!$A$33:$A$776,$A42,СВЦЭМ!$B$33:$B$776,O$11)+'СЕТ СН'!$F$11+СВЦЭМ!$D$10+'СЕТ СН'!$F$6-'СЕТ СН'!$F$23</f>
        <v>1036.7261534499999</v>
      </c>
      <c r="P42" s="36">
        <f>SUMIFS(СВЦЭМ!$D$33:$D$776,СВЦЭМ!$A$33:$A$776,$A42,СВЦЭМ!$B$33:$B$776,P$11)+'СЕТ СН'!$F$11+СВЦЭМ!$D$10+'СЕТ СН'!$F$6-'СЕТ СН'!$F$23</f>
        <v>1047.7967849300001</v>
      </c>
      <c r="Q42" s="36">
        <f>SUMIFS(СВЦЭМ!$D$33:$D$776,СВЦЭМ!$A$33:$A$776,$A42,СВЦЭМ!$B$33:$B$776,Q$11)+'СЕТ СН'!$F$11+СВЦЭМ!$D$10+'СЕТ СН'!$F$6-'СЕТ СН'!$F$23</f>
        <v>1043.6831141999999</v>
      </c>
      <c r="R42" s="36">
        <f>SUMIFS(СВЦЭМ!$D$33:$D$776,СВЦЭМ!$A$33:$A$776,$A42,СВЦЭМ!$B$33:$B$776,R$11)+'СЕТ СН'!$F$11+СВЦЭМ!$D$10+'СЕТ СН'!$F$6-'СЕТ СН'!$F$23</f>
        <v>1010.17703313</v>
      </c>
      <c r="S42" s="36">
        <f>SUMIFS(СВЦЭМ!$D$33:$D$776,СВЦЭМ!$A$33:$A$776,$A42,СВЦЭМ!$B$33:$B$776,S$11)+'СЕТ СН'!$F$11+СВЦЭМ!$D$10+'СЕТ СН'!$F$6-'СЕТ СН'!$F$23</f>
        <v>972.45801062999999</v>
      </c>
      <c r="T42" s="36">
        <f>SUMIFS(СВЦЭМ!$D$33:$D$776,СВЦЭМ!$A$33:$A$776,$A42,СВЦЭМ!$B$33:$B$776,T$11)+'СЕТ СН'!$F$11+СВЦЭМ!$D$10+'СЕТ СН'!$F$6-'СЕТ СН'!$F$23</f>
        <v>942.39255357000002</v>
      </c>
      <c r="U42" s="36">
        <f>SUMIFS(СВЦЭМ!$D$33:$D$776,СВЦЭМ!$A$33:$A$776,$A42,СВЦЭМ!$B$33:$B$776,U$11)+'СЕТ СН'!$F$11+СВЦЭМ!$D$10+'СЕТ СН'!$F$6-'СЕТ СН'!$F$23</f>
        <v>923.45906820000005</v>
      </c>
      <c r="V42" s="36">
        <f>SUMIFS(СВЦЭМ!$D$33:$D$776,СВЦЭМ!$A$33:$A$776,$A42,СВЦЭМ!$B$33:$B$776,V$11)+'СЕТ СН'!$F$11+СВЦЭМ!$D$10+'СЕТ СН'!$F$6-'СЕТ СН'!$F$23</f>
        <v>903.24814608999998</v>
      </c>
      <c r="W42" s="36">
        <f>SUMIFS(СВЦЭМ!$D$33:$D$776,СВЦЭМ!$A$33:$A$776,$A42,СВЦЭМ!$B$33:$B$776,W$11)+'СЕТ СН'!$F$11+СВЦЭМ!$D$10+'СЕТ СН'!$F$6-'СЕТ СН'!$F$23</f>
        <v>901.23875686999997</v>
      </c>
      <c r="X42" s="36">
        <f>SUMIFS(СВЦЭМ!$D$33:$D$776,СВЦЭМ!$A$33:$A$776,$A42,СВЦЭМ!$B$33:$B$776,X$11)+'СЕТ СН'!$F$11+СВЦЭМ!$D$10+'СЕТ СН'!$F$6-'СЕТ СН'!$F$23</f>
        <v>949.77836288000003</v>
      </c>
      <c r="Y42" s="36">
        <f>SUMIFS(СВЦЭМ!$D$33:$D$776,СВЦЭМ!$A$33:$A$776,$A42,СВЦЭМ!$B$33:$B$776,Y$11)+'СЕТ СН'!$F$11+СВЦЭМ!$D$10+'СЕТ СН'!$F$6-'СЕТ СН'!$F$23</f>
        <v>1020.5654029900001</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0" t="s">
        <v>7</v>
      </c>
      <c r="B45" s="124" t="s">
        <v>74</v>
      </c>
      <c r="C45" s="125"/>
      <c r="D45" s="125"/>
      <c r="E45" s="125"/>
      <c r="F45" s="125"/>
      <c r="G45" s="125"/>
      <c r="H45" s="125"/>
      <c r="I45" s="125"/>
      <c r="J45" s="125"/>
      <c r="K45" s="125"/>
      <c r="L45" s="125"/>
      <c r="M45" s="125"/>
      <c r="N45" s="125"/>
      <c r="O45" s="125"/>
      <c r="P45" s="125"/>
      <c r="Q45" s="125"/>
      <c r="R45" s="125"/>
      <c r="S45" s="125"/>
      <c r="T45" s="125"/>
      <c r="U45" s="125"/>
      <c r="V45" s="125"/>
      <c r="W45" s="125"/>
      <c r="X45" s="125"/>
      <c r="Y45" s="126"/>
    </row>
    <row r="46" spans="1:27" ht="12.75" customHeight="1" x14ac:dyDescent="0.2">
      <c r="A46" s="131"/>
      <c r="B46" s="127"/>
      <c r="C46" s="128"/>
      <c r="D46" s="128"/>
      <c r="E46" s="128"/>
      <c r="F46" s="128"/>
      <c r="G46" s="128"/>
      <c r="H46" s="128"/>
      <c r="I46" s="128"/>
      <c r="J46" s="128"/>
      <c r="K46" s="128"/>
      <c r="L46" s="128"/>
      <c r="M46" s="128"/>
      <c r="N46" s="128"/>
      <c r="O46" s="128"/>
      <c r="P46" s="128"/>
      <c r="Q46" s="128"/>
      <c r="R46" s="128"/>
      <c r="S46" s="128"/>
      <c r="T46" s="128"/>
      <c r="U46" s="128"/>
      <c r="V46" s="128"/>
      <c r="W46" s="128"/>
      <c r="X46" s="128"/>
      <c r="Y46" s="129"/>
    </row>
    <row r="47" spans="1:27" ht="12.75" customHeight="1" x14ac:dyDescent="0.2">
      <c r="A47" s="132"/>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01.03.2019</v>
      </c>
      <c r="B48" s="36">
        <f>SUMIFS(СВЦЭМ!$D$33:$D$776,СВЦЭМ!$A$33:$A$776,$A48,СВЦЭМ!$B$33:$B$776,B$47)+'СЕТ СН'!$G$11+СВЦЭМ!$D$10+'СЕТ СН'!$G$6-'СЕТ СН'!$G$23</f>
        <v>1491.5899107199998</v>
      </c>
      <c r="C48" s="36">
        <f>SUMIFS(СВЦЭМ!$D$33:$D$776,СВЦЭМ!$A$33:$A$776,$A48,СВЦЭМ!$B$33:$B$776,C$47)+'СЕТ СН'!$G$11+СВЦЭМ!$D$10+'СЕТ СН'!$G$6-'СЕТ СН'!$G$23</f>
        <v>1524.9861342499998</v>
      </c>
      <c r="D48" s="36">
        <f>SUMIFS(СВЦЭМ!$D$33:$D$776,СВЦЭМ!$A$33:$A$776,$A48,СВЦЭМ!$B$33:$B$776,D$47)+'СЕТ СН'!$G$11+СВЦЭМ!$D$10+'СЕТ СН'!$G$6-'СЕТ СН'!$G$23</f>
        <v>1541.6581908799999</v>
      </c>
      <c r="E48" s="36">
        <f>SUMIFS(СВЦЭМ!$D$33:$D$776,СВЦЭМ!$A$33:$A$776,$A48,СВЦЭМ!$B$33:$B$776,E$47)+'СЕТ СН'!$G$11+СВЦЭМ!$D$10+'СЕТ СН'!$G$6-'СЕТ СН'!$G$23</f>
        <v>1583.78792836</v>
      </c>
      <c r="F48" s="36">
        <f>SUMIFS(СВЦЭМ!$D$33:$D$776,СВЦЭМ!$A$33:$A$776,$A48,СВЦЭМ!$B$33:$B$776,F$47)+'СЕТ СН'!$G$11+СВЦЭМ!$D$10+'СЕТ СН'!$G$6-'СЕТ СН'!$G$23</f>
        <v>1583.2327330799999</v>
      </c>
      <c r="G48" s="36">
        <f>SUMIFS(СВЦЭМ!$D$33:$D$776,СВЦЭМ!$A$33:$A$776,$A48,СВЦЭМ!$B$33:$B$776,G$47)+'СЕТ СН'!$G$11+СВЦЭМ!$D$10+'СЕТ СН'!$G$6-'СЕТ СН'!$G$23</f>
        <v>1525.5461812600001</v>
      </c>
      <c r="H48" s="36">
        <f>SUMIFS(СВЦЭМ!$D$33:$D$776,СВЦЭМ!$A$33:$A$776,$A48,СВЦЭМ!$B$33:$B$776,H$47)+'СЕТ СН'!$G$11+СВЦЭМ!$D$10+'СЕТ СН'!$G$6-'СЕТ СН'!$G$23</f>
        <v>1468.6070856299998</v>
      </c>
      <c r="I48" s="36">
        <f>SUMIFS(СВЦЭМ!$D$33:$D$776,СВЦЭМ!$A$33:$A$776,$A48,СВЦЭМ!$B$33:$B$776,I$47)+'СЕТ СН'!$G$11+СВЦЭМ!$D$10+'СЕТ СН'!$G$6-'СЕТ СН'!$G$23</f>
        <v>1422.91632284</v>
      </c>
      <c r="J48" s="36">
        <f>SUMIFS(СВЦЭМ!$D$33:$D$776,СВЦЭМ!$A$33:$A$776,$A48,СВЦЭМ!$B$33:$B$776,J$47)+'СЕТ СН'!$G$11+СВЦЭМ!$D$10+'СЕТ СН'!$G$6-'СЕТ СН'!$G$23</f>
        <v>1393.42565046</v>
      </c>
      <c r="K48" s="36">
        <f>SUMIFS(СВЦЭМ!$D$33:$D$776,СВЦЭМ!$A$33:$A$776,$A48,СВЦЭМ!$B$33:$B$776,K$47)+'СЕТ СН'!$G$11+СВЦЭМ!$D$10+'СЕТ СН'!$G$6-'СЕТ СН'!$G$23</f>
        <v>1376.5736369000001</v>
      </c>
      <c r="L48" s="36">
        <f>SUMIFS(СВЦЭМ!$D$33:$D$776,СВЦЭМ!$A$33:$A$776,$A48,СВЦЭМ!$B$33:$B$776,L$47)+'СЕТ СН'!$G$11+СВЦЭМ!$D$10+'СЕТ СН'!$G$6-'СЕТ СН'!$G$23</f>
        <v>1390.3510383</v>
      </c>
      <c r="M48" s="36">
        <f>SUMIFS(СВЦЭМ!$D$33:$D$776,СВЦЭМ!$A$33:$A$776,$A48,СВЦЭМ!$B$33:$B$776,M$47)+'СЕТ СН'!$G$11+СВЦЭМ!$D$10+'СЕТ СН'!$G$6-'СЕТ СН'!$G$23</f>
        <v>1410.39180472</v>
      </c>
      <c r="N48" s="36">
        <f>SUMIFS(СВЦЭМ!$D$33:$D$776,СВЦЭМ!$A$33:$A$776,$A48,СВЦЭМ!$B$33:$B$776,N$47)+'СЕТ СН'!$G$11+СВЦЭМ!$D$10+'СЕТ СН'!$G$6-'СЕТ СН'!$G$23</f>
        <v>1439.8371307699999</v>
      </c>
      <c r="O48" s="36">
        <f>SUMIFS(СВЦЭМ!$D$33:$D$776,СВЦЭМ!$A$33:$A$776,$A48,СВЦЭМ!$B$33:$B$776,O$47)+'СЕТ СН'!$G$11+СВЦЭМ!$D$10+'СЕТ СН'!$G$6-'СЕТ СН'!$G$23</f>
        <v>1452.3742367999998</v>
      </c>
      <c r="P48" s="36">
        <f>SUMIFS(СВЦЭМ!$D$33:$D$776,СВЦЭМ!$A$33:$A$776,$A48,СВЦЭМ!$B$33:$B$776,P$47)+'СЕТ СН'!$G$11+СВЦЭМ!$D$10+'СЕТ СН'!$G$6-'СЕТ СН'!$G$23</f>
        <v>1458.0498172400003</v>
      </c>
      <c r="Q48" s="36">
        <f>SUMIFS(СВЦЭМ!$D$33:$D$776,СВЦЭМ!$A$33:$A$776,$A48,СВЦЭМ!$B$33:$B$776,Q$47)+'СЕТ СН'!$G$11+СВЦЭМ!$D$10+'СЕТ СН'!$G$6-'СЕТ СН'!$G$23</f>
        <v>1453.4861946800002</v>
      </c>
      <c r="R48" s="36">
        <f>SUMIFS(СВЦЭМ!$D$33:$D$776,СВЦЭМ!$A$33:$A$776,$A48,СВЦЭМ!$B$33:$B$776,R$47)+'СЕТ СН'!$G$11+СВЦЭМ!$D$10+'СЕТ СН'!$G$6-'СЕТ СН'!$G$23</f>
        <v>1420.06460449</v>
      </c>
      <c r="S48" s="36">
        <f>SUMIFS(СВЦЭМ!$D$33:$D$776,СВЦЭМ!$A$33:$A$776,$A48,СВЦЭМ!$B$33:$B$776,S$47)+'СЕТ СН'!$G$11+СВЦЭМ!$D$10+'СЕТ СН'!$G$6-'СЕТ СН'!$G$23</f>
        <v>1385.1232003999999</v>
      </c>
      <c r="T48" s="36">
        <f>SUMIFS(СВЦЭМ!$D$33:$D$776,СВЦЭМ!$A$33:$A$776,$A48,СВЦЭМ!$B$33:$B$776,T$47)+'СЕТ СН'!$G$11+СВЦЭМ!$D$10+'СЕТ СН'!$G$6-'СЕТ СН'!$G$23</f>
        <v>1367.9690626299998</v>
      </c>
      <c r="U48" s="36">
        <f>SUMIFS(СВЦЭМ!$D$33:$D$776,СВЦЭМ!$A$33:$A$776,$A48,СВЦЭМ!$B$33:$B$776,U$47)+'СЕТ СН'!$G$11+СВЦЭМ!$D$10+'СЕТ СН'!$G$6-'СЕТ СН'!$G$23</f>
        <v>1346.40616391</v>
      </c>
      <c r="V48" s="36">
        <f>SUMIFS(СВЦЭМ!$D$33:$D$776,СВЦЭМ!$A$33:$A$776,$A48,СВЦЭМ!$B$33:$B$776,V$47)+'СЕТ СН'!$G$11+СВЦЭМ!$D$10+'СЕТ СН'!$G$6-'СЕТ СН'!$G$23</f>
        <v>1348.1559916799999</v>
      </c>
      <c r="W48" s="36">
        <f>SUMIFS(СВЦЭМ!$D$33:$D$776,СВЦЭМ!$A$33:$A$776,$A48,СВЦЭМ!$B$33:$B$776,W$47)+'СЕТ СН'!$G$11+СВЦЭМ!$D$10+'СЕТ СН'!$G$6-'СЕТ СН'!$G$23</f>
        <v>1359.06056029</v>
      </c>
      <c r="X48" s="36">
        <f>SUMIFS(СВЦЭМ!$D$33:$D$776,СВЦЭМ!$A$33:$A$776,$A48,СВЦЭМ!$B$33:$B$776,X$47)+'СЕТ СН'!$G$11+СВЦЭМ!$D$10+'СЕТ СН'!$G$6-'СЕТ СН'!$G$23</f>
        <v>1407.4928292499999</v>
      </c>
      <c r="Y48" s="36">
        <f>SUMIFS(СВЦЭМ!$D$33:$D$776,СВЦЭМ!$A$33:$A$776,$A48,СВЦЭМ!$B$33:$B$776,Y$47)+'СЕТ СН'!$G$11+СВЦЭМ!$D$10+'СЕТ СН'!$G$6-'СЕТ СН'!$G$23</f>
        <v>1465.30810432</v>
      </c>
      <c r="AA48" s="45"/>
    </row>
    <row r="49" spans="1:25" ht="15.75" x14ac:dyDescent="0.2">
      <c r="A49" s="35">
        <f>A48+1</f>
        <v>43526</v>
      </c>
      <c r="B49" s="36">
        <f>SUMIFS(СВЦЭМ!$D$33:$D$776,СВЦЭМ!$A$33:$A$776,$A49,СВЦЭМ!$B$33:$B$776,B$47)+'СЕТ СН'!$G$11+СВЦЭМ!$D$10+'СЕТ СН'!$G$6-'СЕТ СН'!$G$23</f>
        <v>1503.26127967</v>
      </c>
      <c r="C49" s="36">
        <f>SUMIFS(СВЦЭМ!$D$33:$D$776,СВЦЭМ!$A$33:$A$776,$A49,СВЦЭМ!$B$33:$B$776,C$47)+'СЕТ СН'!$G$11+СВЦЭМ!$D$10+'СЕТ СН'!$G$6-'СЕТ СН'!$G$23</f>
        <v>1522.6855070299998</v>
      </c>
      <c r="D49" s="36">
        <f>SUMIFS(СВЦЭМ!$D$33:$D$776,СВЦЭМ!$A$33:$A$776,$A49,СВЦЭМ!$B$33:$B$776,D$47)+'СЕТ СН'!$G$11+СВЦЭМ!$D$10+'СЕТ СН'!$G$6-'СЕТ СН'!$G$23</f>
        <v>1546.0946550099998</v>
      </c>
      <c r="E49" s="36">
        <f>SUMIFS(СВЦЭМ!$D$33:$D$776,СВЦЭМ!$A$33:$A$776,$A49,СВЦЭМ!$B$33:$B$776,E$47)+'СЕТ СН'!$G$11+СВЦЭМ!$D$10+'СЕТ СН'!$G$6-'СЕТ СН'!$G$23</f>
        <v>1546.1330563699998</v>
      </c>
      <c r="F49" s="36">
        <f>SUMIFS(СВЦЭМ!$D$33:$D$776,СВЦЭМ!$A$33:$A$776,$A49,СВЦЭМ!$B$33:$B$776,F$47)+'СЕТ СН'!$G$11+СВЦЭМ!$D$10+'СЕТ СН'!$G$6-'СЕТ СН'!$G$23</f>
        <v>1554.2012941399998</v>
      </c>
      <c r="G49" s="36">
        <f>SUMIFS(СВЦЭМ!$D$33:$D$776,СВЦЭМ!$A$33:$A$776,$A49,СВЦЭМ!$B$33:$B$776,G$47)+'СЕТ СН'!$G$11+СВЦЭМ!$D$10+'СЕТ СН'!$G$6-'СЕТ СН'!$G$23</f>
        <v>1541.5234192799999</v>
      </c>
      <c r="H49" s="36">
        <f>SUMIFS(СВЦЭМ!$D$33:$D$776,СВЦЭМ!$A$33:$A$776,$A49,СВЦЭМ!$B$33:$B$776,H$47)+'СЕТ СН'!$G$11+СВЦЭМ!$D$10+'СЕТ СН'!$G$6-'СЕТ СН'!$G$23</f>
        <v>1521.8512899000002</v>
      </c>
      <c r="I49" s="36">
        <f>SUMIFS(СВЦЭМ!$D$33:$D$776,СВЦЭМ!$A$33:$A$776,$A49,СВЦЭМ!$B$33:$B$776,I$47)+'СЕТ СН'!$G$11+СВЦЭМ!$D$10+'СЕТ СН'!$G$6-'СЕТ СН'!$G$23</f>
        <v>1456.3616432899998</v>
      </c>
      <c r="J49" s="36">
        <f>SUMIFS(СВЦЭМ!$D$33:$D$776,СВЦЭМ!$A$33:$A$776,$A49,СВЦЭМ!$B$33:$B$776,J$47)+'СЕТ СН'!$G$11+СВЦЭМ!$D$10+'СЕТ СН'!$G$6-'СЕТ СН'!$G$23</f>
        <v>1401.95420433</v>
      </c>
      <c r="K49" s="36">
        <f>SUMIFS(СВЦЭМ!$D$33:$D$776,СВЦЭМ!$A$33:$A$776,$A49,СВЦЭМ!$B$33:$B$776,K$47)+'СЕТ СН'!$G$11+СВЦЭМ!$D$10+'СЕТ СН'!$G$6-'СЕТ СН'!$G$23</f>
        <v>1381.5606136400002</v>
      </c>
      <c r="L49" s="36">
        <f>SUMIFS(СВЦЭМ!$D$33:$D$776,СВЦЭМ!$A$33:$A$776,$A49,СВЦЭМ!$B$33:$B$776,L$47)+'СЕТ СН'!$G$11+СВЦЭМ!$D$10+'СЕТ СН'!$G$6-'СЕТ СН'!$G$23</f>
        <v>1374.3716314399999</v>
      </c>
      <c r="M49" s="36">
        <f>SUMIFS(СВЦЭМ!$D$33:$D$776,СВЦЭМ!$A$33:$A$776,$A49,СВЦЭМ!$B$33:$B$776,M$47)+'СЕТ СН'!$G$11+СВЦЭМ!$D$10+'СЕТ СН'!$G$6-'СЕТ СН'!$G$23</f>
        <v>1399.40902529</v>
      </c>
      <c r="N49" s="36">
        <f>SUMIFS(СВЦЭМ!$D$33:$D$776,СВЦЭМ!$A$33:$A$776,$A49,СВЦЭМ!$B$33:$B$776,N$47)+'СЕТ СН'!$G$11+СВЦЭМ!$D$10+'СЕТ СН'!$G$6-'СЕТ СН'!$G$23</f>
        <v>1450.3795105700001</v>
      </c>
      <c r="O49" s="36">
        <f>SUMIFS(СВЦЭМ!$D$33:$D$776,СВЦЭМ!$A$33:$A$776,$A49,СВЦЭМ!$B$33:$B$776,O$47)+'СЕТ СН'!$G$11+СВЦЭМ!$D$10+'СЕТ СН'!$G$6-'СЕТ СН'!$G$23</f>
        <v>1454.0490941399999</v>
      </c>
      <c r="P49" s="36">
        <f>SUMIFS(СВЦЭМ!$D$33:$D$776,СВЦЭМ!$A$33:$A$776,$A49,СВЦЭМ!$B$33:$B$776,P$47)+'СЕТ СН'!$G$11+СВЦЭМ!$D$10+'СЕТ СН'!$G$6-'СЕТ СН'!$G$23</f>
        <v>1477.0682937299998</v>
      </c>
      <c r="Q49" s="36">
        <f>SUMIFS(СВЦЭМ!$D$33:$D$776,СВЦЭМ!$A$33:$A$776,$A49,СВЦЭМ!$B$33:$B$776,Q$47)+'СЕТ СН'!$G$11+СВЦЭМ!$D$10+'СЕТ СН'!$G$6-'СЕТ СН'!$G$23</f>
        <v>1474.0650164899998</v>
      </c>
      <c r="R49" s="36">
        <f>SUMIFS(СВЦЭМ!$D$33:$D$776,СВЦЭМ!$A$33:$A$776,$A49,СВЦЭМ!$B$33:$B$776,R$47)+'СЕТ СН'!$G$11+СВЦЭМ!$D$10+'СЕТ СН'!$G$6-'СЕТ СН'!$G$23</f>
        <v>1434.6004687300001</v>
      </c>
      <c r="S49" s="36">
        <f>SUMIFS(СВЦЭМ!$D$33:$D$776,СВЦЭМ!$A$33:$A$776,$A49,СВЦЭМ!$B$33:$B$776,S$47)+'СЕТ СН'!$G$11+СВЦЭМ!$D$10+'СЕТ СН'!$G$6-'СЕТ СН'!$G$23</f>
        <v>1390.80385847</v>
      </c>
      <c r="T49" s="36">
        <f>SUMIFS(СВЦЭМ!$D$33:$D$776,СВЦЭМ!$A$33:$A$776,$A49,СВЦЭМ!$B$33:$B$776,T$47)+'СЕТ СН'!$G$11+СВЦЭМ!$D$10+'СЕТ СН'!$G$6-'СЕТ СН'!$G$23</f>
        <v>1361.9908536299999</v>
      </c>
      <c r="U49" s="36">
        <f>SUMIFS(СВЦЭМ!$D$33:$D$776,СВЦЭМ!$A$33:$A$776,$A49,СВЦЭМ!$B$33:$B$776,U$47)+'СЕТ СН'!$G$11+СВЦЭМ!$D$10+'СЕТ СН'!$G$6-'СЕТ СН'!$G$23</f>
        <v>1330.2287285799998</v>
      </c>
      <c r="V49" s="36">
        <f>SUMIFS(СВЦЭМ!$D$33:$D$776,СВЦЭМ!$A$33:$A$776,$A49,СВЦЭМ!$B$33:$B$776,V$47)+'СЕТ СН'!$G$11+СВЦЭМ!$D$10+'СЕТ СН'!$G$6-'СЕТ СН'!$G$23</f>
        <v>1321.8412253299998</v>
      </c>
      <c r="W49" s="36">
        <f>SUMIFS(СВЦЭМ!$D$33:$D$776,СВЦЭМ!$A$33:$A$776,$A49,СВЦЭМ!$B$33:$B$776,W$47)+'СЕТ СН'!$G$11+СВЦЭМ!$D$10+'СЕТ СН'!$G$6-'СЕТ СН'!$G$23</f>
        <v>1329.80163232</v>
      </c>
      <c r="X49" s="36">
        <f>SUMIFS(СВЦЭМ!$D$33:$D$776,СВЦЭМ!$A$33:$A$776,$A49,СВЦЭМ!$B$33:$B$776,X$47)+'СЕТ СН'!$G$11+СВЦЭМ!$D$10+'СЕТ СН'!$G$6-'СЕТ СН'!$G$23</f>
        <v>1377.7220503999999</v>
      </c>
      <c r="Y49" s="36">
        <f>SUMIFS(СВЦЭМ!$D$33:$D$776,СВЦЭМ!$A$33:$A$776,$A49,СВЦЭМ!$B$33:$B$776,Y$47)+'СЕТ СН'!$G$11+СВЦЭМ!$D$10+'СЕТ СН'!$G$6-'СЕТ СН'!$G$23</f>
        <v>1442.3791733600001</v>
      </c>
    </row>
    <row r="50" spans="1:25" ht="15.75" x14ac:dyDescent="0.2">
      <c r="A50" s="35">
        <f t="shared" ref="A50:A78" si="1">A49+1</f>
        <v>43527</v>
      </c>
      <c r="B50" s="36">
        <f>SUMIFS(СВЦЭМ!$D$33:$D$776,СВЦЭМ!$A$33:$A$776,$A50,СВЦЭМ!$B$33:$B$776,B$47)+'СЕТ СН'!$G$11+СВЦЭМ!$D$10+'СЕТ СН'!$G$6-'СЕТ СН'!$G$23</f>
        <v>1474.71123945</v>
      </c>
      <c r="C50" s="36">
        <f>SUMIFS(СВЦЭМ!$D$33:$D$776,СВЦЭМ!$A$33:$A$776,$A50,СВЦЭМ!$B$33:$B$776,C$47)+'СЕТ СН'!$G$11+СВЦЭМ!$D$10+'СЕТ СН'!$G$6-'СЕТ СН'!$G$23</f>
        <v>1501.3330923200001</v>
      </c>
      <c r="D50" s="36">
        <f>SUMIFS(СВЦЭМ!$D$33:$D$776,СВЦЭМ!$A$33:$A$776,$A50,СВЦЭМ!$B$33:$B$776,D$47)+'СЕТ СН'!$G$11+СВЦЭМ!$D$10+'СЕТ СН'!$G$6-'СЕТ СН'!$G$23</f>
        <v>1531.95671739</v>
      </c>
      <c r="E50" s="36">
        <f>SUMIFS(СВЦЭМ!$D$33:$D$776,СВЦЭМ!$A$33:$A$776,$A50,СВЦЭМ!$B$33:$B$776,E$47)+'СЕТ СН'!$G$11+СВЦЭМ!$D$10+'СЕТ СН'!$G$6-'СЕТ СН'!$G$23</f>
        <v>1529.77585998</v>
      </c>
      <c r="F50" s="36">
        <f>SUMIFS(СВЦЭМ!$D$33:$D$776,СВЦЭМ!$A$33:$A$776,$A50,СВЦЭМ!$B$33:$B$776,F$47)+'СЕТ СН'!$G$11+СВЦЭМ!$D$10+'СЕТ СН'!$G$6-'СЕТ СН'!$G$23</f>
        <v>1545.70409634</v>
      </c>
      <c r="G50" s="36">
        <f>SUMIFS(СВЦЭМ!$D$33:$D$776,СВЦЭМ!$A$33:$A$776,$A50,СВЦЭМ!$B$33:$B$776,G$47)+'СЕТ СН'!$G$11+СВЦЭМ!$D$10+'СЕТ СН'!$G$6-'СЕТ СН'!$G$23</f>
        <v>1533.6635978300001</v>
      </c>
      <c r="H50" s="36">
        <f>SUMIFS(СВЦЭМ!$D$33:$D$776,СВЦЭМ!$A$33:$A$776,$A50,СВЦЭМ!$B$33:$B$776,H$47)+'СЕТ СН'!$G$11+СВЦЭМ!$D$10+'СЕТ СН'!$G$6-'СЕТ СН'!$G$23</f>
        <v>1523.6287979399999</v>
      </c>
      <c r="I50" s="36">
        <f>SUMIFS(СВЦЭМ!$D$33:$D$776,СВЦЭМ!$A$33:$A$776,$A50,СВЦЭМ!$B$33:$B$776,I$47)+'СЕТ СН'!$G$11+СВЦЭМ!$D$10+'СЕТ СН'!$G$6-'СЕТ СН'!$G$23</f>
        <v>1474.1963692300001</v>
      </c>
      <c r="J50" s="36">
        <f>SUMIFS(СВЦЭМ!$D$33:$D$776,СВЦЭМ!$A$33:$A$776,$A50,СВЦЭМ!$B$33:$B$776,J$47)+'СЕТ СН'!$G$11+СВЦЭМ!$D$10+'СЕТ СН'!$G$6-'СЕТ СН'!$G$23</f>
        <v>1405.6895606600001</v>
      </c>
      <c r="K50" s="36">
        <f>SUMIFS(СВЦЭМ!$D$33:$D$776,СВЦЭМ!$A$33:$A$776,$A50,СВЦЭМ!$B$33:$B$776,K$47)+'СЕТ СН'!$G$11+СВЦЭМ!$D$10+'СЕТ СН'!$G$6-'СЕТ СН'!$G$23</f>
        <v>1348.34656836</v>
      </c>
      <c r="L50" s="36">
        <f>SUMIFS(СВЦЭМ!$D$33:$D$776,СВЦЭМ!$A$33:$A$776,$A50,СВЦЭМ!$B$33:$B$776,L$47)+'СЕТ СН'!$G$11+СВЦЭМ!$D$10+'СЕТ СН'!$G$6-'СЕТ СН'!$G$23</f>
        <v>1331.7170791399999</v>
      </c>
      <c r="M50" s="36">
        <f>SUMIFS(СВЦЭМ!$D$33:$D$776,СВЦЭМ!$A$33:$A$776,$A50,СВЦЭМ!$B$33:$B$776,M$47)+'СЕТ СН'!$G$11+СВЦЭМ!$D$10+'СЕТ СН'!$G$6-'СЕТ СН'!$G$23</f>
        <v>1354.49854886</v>
      </c>
      <c r="N50" s="36">
        <f>SUMIFS(СВЦЭМ!$D$33:$D$776,СВЦЭМ!$A$33:$A$776,$A50,СВЦЭМ!$B$33:$B$776,N$47)+'СЕТ СН'!$G$11+СВЦЭМ!$D$10+'СЕТ СН'!$G$6-'СЕТ СН'!$G$23</f>
        <v>1375.95677344</v>
      </c>
      <c r="O50" s="36">
        <f>SUMIFS(СВЦЭМ!$D$33:$D$776,СВЦЭМ!$A$33:$A$776,$A50,СВЦЭМ!$B$33:$B$776,O$47)+'СЕТ СН'!$G$11+СВЦЭМ!$D$10+'СЕТ СН'!$G$6-'СЕТ СН'!$G$23</f>
        <v>1380.3432858799999</v>
      </c>
      <c r="P50" s="36">
        <f>SUMIFS(СВЦЭМ!$D$33:$D$776,СВЦЭМ!$A$33:$A$776,$A50,СВЦЭМ!$B$33:$B$776,P$47)+'СЕТ СН'!$G$11+СВЦЭМ!$D$10+'СЕТ СН'!$G$6-'СЕТ СН'!$G$23</f>
        <v>1395.6028900000001</v>
      </c>
      <c r="Q50" s="36">
        <f>SUMIFS(СВЦЭМ!$D$33:$D$776,СВЦЭМ!$A$33:$A$776,$A50,СВЦЭМ!$B$33:$B$776,Q$47)+'СЕТ СН'!$G$11+СВЦЭМ!$D$10+'СЕТ СН'!$G$6-'СЕТ СН'!$G$23</f>
        <v>1410.80413703</v>
      </c>
      <c r="R50" s="36">
        <f>SUMIFS(СВЦЭМ!$D$33:$D$776,СВЦЭМ!$A$33:$A$776,$A50,СВЦЭМ!$B$33:$B$776,R$47)+'СЕТ СН'!$G$11+СВЦЭМ!$D$10+'СЕТ СН'!$G$6-'СЕТ СН'!$G$23</f>
        <v>1419.5153184400001</v>
      </c>
      <c r="S50" s="36">
        <f>SUMIFS(СВЦЭМ!$D$33:$D$776,СВЦЭМ!$A$33:$A$776,$A50,СВЦЭМ!$B$33:$B$776,S$47)+'СЕТ СН'!$G$11+СВЦЭМ!$D$10+'СЕТ СН'!$G$6-'СЕТ СН'!$G$23</f>
        <v>1380.6057458800001</v>
      </c>
      <c r="T50" s="36">
        <f>SUMIFS(СВЦЭМ!$D$33:$D$776,СВЦЭМ!$A$33:$A$776,$A50,СВЦЭМ!$B$33:$B$776,T$47)+'СЕТ СН'!$G$11+СВЦЭМ!$D$10+'СЕТ СН'!$G$6-'СЕТ СН'!$G$23</f>
        <v>1361.8643606000001</v>
      </c>
      <c r="U50" s="36">
        <f>SUMIFS(СВЦЭМ!$D$33:$D$776,СВЦЭМ!$A$33:$A$776,$A50,СВЦЭМ!$B$33:$B$776,U$47)+'СЕТ СН'!$G$11+СВЦЭМ!$D$10+'СЕТ СН'!$G$6-'СЕТ СН'!$G$23</f>
        <v>1301.2966432399999</v>
      </c>
      <c r="V50" s="36">
        <f>SUMIFS(СВЦЭМ!$D$33:$D$776,СВЦЭМ!$A$33:$A$776,$A50,СВЦЭМ!$B$33:$B$776,V$47)+'СЕТ СН'!$G$11+СВЦЭМ!$D$10+'СЕТ СН'!$G$6-'СЕТ СН'!$G$23</f>
        <v>1301.5104431</v>
      </c>
      <c r="W50" s="36">
        <f>SUMIFS(СВЦЭМ!$D$33:$D$776,СВЦЭМ!$A$33:$A$776,$A50,СВЦЭМ!$B$33:$B$776,W$47)+'СЕТ СН'!$G$11+СВЦЭМ!$D$10+'СЕТ СН'!$G$6-'СЕТ СН'!$G$23</f>
        <v>1304.6218004</v>
      </c>
      <c r="X50" s="36">
        <f>SUMIFS(СВЦЭМ!$D$33:$D$776,СВЦЭМ!$A$33:$A$776,$A50,СВЦЭМ!$B$33:$B$776,X$47)+'СЕТ СН'!$G$11+СВЦЭМ!$D$10+'СЕТ СН'!$G$6-'СЕТ СН'!$G$23</f>
        <v>1355.2122337999999</v>
      </c>
      <c r="Y50" s="36">
        <f>SUMIFS(СВЦЭМ!$D$33:$D$776,СВЦЭМ!$A$33:$A$776,$A50,СВЦЭМ!$B$33:$B$776,Y$47)+'СЕТ СН'!$G$11+СВЦЭМ!$D$10+'СЕТ СН'!$G$6-'СЕТ СН'!$G$23</f>
        <v>1422.4892154199999</v>
      </c>
    </row>
    <row r="51" spans="1:25" ht="15.75" x14ac:dyDescent="0.2">
      <c r="A51" s="35">
        <f t="shared" si="1"/>
        <v>43528</v>
      </c>
      <c r="B51" s="36">
        <f>SUMIFS(СВЦЭМ!$D$33:$D$776,СВЦЭМ!$A$33:$A$776,$A51,СВЦЭМ!$B$33:$B$776,B$47)+'СЕТ СН'!$G$11+СВЦЭМ!$D$10+'СЕТ СН'!$G$6-'СЕТ СН'!$G$23</f>
        <v>1519.8527153</v>
      </c>
      <c r="C51" s="36">
        <f>SUMIFS(СВЦЭМ!$D$33:$D$776,СВЦЭМ!$A$33:$A$776,$A51,СВЦЭМ!$B$33:$B$776,C$47)+'СЕТ СН'!$G$11+СВЦЭМ!$D$10+'СЕТ СН'!$G$6-'СЕТ СН'!$G$23</f>
        <v>1545.40996808</v>
      </c>
      <c r="D51" s="36">
        <f>SUMIFS(СВЦЭМ!$D$33:$D$776,СВЦЭМ!$A$33:$A$776,$A51,СВЦЭМ!$B$33:$B$776,D$47)+'СЕТ СН'!$G$11+СВЦЭМ!$D$10+'СЕТ СН'!$G$6-'СЕТ СН'!$G$23</f>
        <v>1543.8528621300002</v>
      </c>
      <c r="E51" s="36">
        <f>SUMIFS(СВЦЭМ!$D$33:$D$776,СВЦЭМ!$A$33:$A$776,$A51,СВЦЭМ!$B$33:$B$776,E$47)+'СЕТ СН'!$G$11+СВЦЭМ!$D$10+'СЕТ СН'!$G$6-'СЕТ СН'!$G$23</f>
        <v>1544.0244618000002</v>
      </c>
      <c r="F51" s="36">
        <f>SUMIFS(СВЦЭМ!$D$33:$D$776,СВЦЭМ!$A$33:$A$776,$A51,СВЦЭМ!$B$33:$B$776,F$47)+'СЕТ СН'!$G$11+СВЦЭМ!$D$10+'СЕТ СН'!$G$6-'СЕТ СН'!$G$23</f>
        <v>1580.36436443</v>
      </c>
      <c r="G51" s="36">
        <f>SUMIFS(СВЦЭМ!$D$33:$D$776,СВЦЭМ!$A$33:$A$776,$A51,СВЦЭМ!$B$33:$B$776,G$47)+'СЕТ СН'!$G$11+СВЦЭМ!$D$10+'СЕТ СН'!$G$6-'СЕТ СН'!$G$23</f>
        <v>1548.6532324</v>
      </c>
      <c r="H51" s="36">
        <f>SUMIFS(СВЦЭМ!$D$33:$D$776,СВЦЭМ!$A$33:$A$776,$A51,СВЦЭМ!$B$33:$B$776,H$47)+'СЕТ СН'!$G$11+СВЦЭМ!$D$10+'СЕТ СН'!$G$6-'СЕТ СН'!$G$23</f>
        <v>1515.3373406199998</v>
      </c>
      <c r="I51" s="36">
        <f>SUMIFS(СВЦЭМ!$D$33:$D$776,СВЦЭМ!$A$33:$A$776,$A51,СВЦЭМ!$B$33:$B$776,I$47)+'СЕТ СН'!$G$11+СВЦЭМ!$D$10+'СЕТ СН'!$G$6-'СЕТ СН'!$G$23</f>
        <v>1445.1225134699998</v>
      </c>
      <c r="J51" s="36">
        <f>SUMIFS(СВЦЭМ!$D$33:$D$776,СВЦЭМ!$A$33:$A$776,$A51,СВЦЭМ!$B$33:$B$776,J$47)+'СЕТ СН'!$G$11+СВЦЭМ!$D$10+'СЕТ СН'!$G$6-'СЕТ СН'!$G$23</f>
        <v>1408.8618277999999</v>
      </c>
      <c r="K51" s="36">
        <f>SUMIFS(СВЦЭМ!$D$33:$D$776,СВЦЭМ!$A$33:$A$776,$A51,СВЦЭМ!$B$33:$B$776,K$47)+'СЕТ СН'!$G$11+СВЦЭМ!$D$10+'СЕТ СН'!$G$6-'СЕТ СН'!$G$23</f>
        <v>1384.91359485</v>
      </c>
      <c r="L51" s="36">
        <f>SUMIFS(СВЦЭМ!$D$33:$D$776,СВЦЭМ!$A$33:$A$776,$A51,СВЦЭМ!$B$33:$B$776,L$47)+'СЕТ СН'!$G$11+СВЦЭМ!$D$10+'СЕТ СН'!$G$6-'СЕТ СН'!$G$23</f>
        <v>1376.7905089999999</v>
      </c>
      <c r="M51" s="36">
        <f>SUMIFS(СВЦЭМ!$D$33:$D$776,СВЦЭМ!$A$33:$A$776,$A51,СВЦЭМ!$B$33:$B$776,M$47)+'СЕТ СН'!$G$11+СВЦЭМ!$D$10+'СЕТ СН'!$G$6-'СЕТ СН'!$G$23</f>
        <v>1393.8953327300001</v>
      </c>
      <c r="N51" s="36">
        <f>SUMIFS(СВЦЭМ!$D$33:$D$776,СВЦЭМ!$A$33:$A$776,$A51,СВЦЭМ!$B$33:$B$776,N$47)+'СЕТ СН'!$G$11+СВЦЭМ!$D$10+'СЕТ СН'!$G$6-'СЕТ СН'!$G$23</f>
        <v>1421.0884130499999</v>
      </c>
      <c r="O51" s="36">
        <f>SUMIFS(СВЦЭМ!$D$33:$D$776,СВЦЭМ!$A$33:$A$776,$A51,СВЦЭМ!$B$33:$B$776,O$47)+'СЕТ СН'!$G$11+СВЦЭМ!$D$10+'СЕТ СН'!$G$6-'СЕТ СН'!$G$23</f>
        <v>1429.7255520200001</v>
      </c>
      <c r="P51" s="36">
        <f>SUMIFS(СВЦЭМ!$D$33:$D$776,СВЦЭМ!$A$33:$A$776,$A51,СВЦЭМ!$B$33:$B$776,P$47)+'СЕТ СН'!$G$11+СВЦЭМ!$D$10+'СЕТ СН'!$G$6-'СЕТ СН'!$G$23</f>
        <v>1437.6693334900001</v>
      </c>
      <c r="Q51" s="36">
        <f>SUMIFS(СВЦЭМ!$D$33:$D$776,СВЦЭМ!$A$33:$A$776,$A51,СВЦЭМ!$B$33:$B$776,Q$47)+'СЕТ СН'!$G$11+СВЦЭМ!$D$10+'СЕТ СН'!$G$6-'СЕТ СН'!$G$23</f>
        <v>1437.1709300100001</v>
      </c>
      <c r="R51" s="36">
        <f>SUMIFS(СВЦЭМ!$D$33:$D$776,СВЦЭМ!$A$33:$A$776,$A51,СВЦЭМ!$B$33:$B$776,R$47)+'СЕТ СН'!$G$11+СВЦЭМ!$D$10+'СЕТ СН'!$G$6-'СЕТ СН'!$G$23</f>
        <v>1406.56219526</v>
      </c>
      <c r="S51" s="36">
        <f>SUMIFS(СВЦЭМ!$D$33:$D$776,СВЦЭМ!$A$33:$A$776,$A51,СВЦЭМ!$B$33:$B$776,S$47)+'СЕТ СН'!$G$11+СВЦЭМ!$D$10+'СЕТ СН'!$G$6-'СЕТ СН'!$G$23</f>
        <v>1340.9439852800001</v>
      </c>
      <c r="T51" s="36">
        <f>SUMIFS(СВЦЭМ!$D$33:$D$776,СВЦЭМ!$A$33:$A$776,$A51,СВЦЭМ!$B$33:$B$776,T$47)+'СЕТ СН'!$G$11+СВЦЭМ!$D$10+'СЕТ СН'!$G$6-'СЕТ СН'!$G$23</f>
        <v>1322.5407173399999</v>
      </c>
      <c r="U51" s="36">
        <f>SUMIFS(СВЦЭМ!$D$33:$D$776,СВЦЭМ!$A$33:$A$776,$A51,СВЦЭМ!$B$33:$B$776,U$47)+'СЕТ СН'!$G$11+СВЦЭМ!$D$10+'СЕТ СН'!$G$6-'СЕТ СН'!$G$23</f>
        <v>1307.8191270500001</v>
      </c>
      <c r="V51" s="36">
        <f>SUMIFS(СВЦЭМ!$D$33:$D$776,СВЦЭМ!$A$33:$A$776,$A51,СВЦЭМ!$B$33:$B$776,V$47)+'СЕТ СН'!$G$11+СВЦЭМ!$D$10+'СЕТ СН'!$G$6-'СЕТ СН'!$G$23</f>
        <v>1308.5507377599999</v>
      </c>
      <c r="W51" s="36">
        <f>SUMIFS(СВЦЭМ!$D$33:$D$776,СВЦЭМ!$A$33:$A$776,$A51,СВЦЭМ!$B$33:$B$776,W$47)+'СЕТ СН'!$G$11+СВЦЭМ!$D$10+'СЕТ СН'!$G$6-'СЕТ СН'!$G$23</f>
        <v>1315.7043626499999</v>
      </c>
      <c r="X51" s="36">
        <f>SUMIFS(СВЦЭМ!$D$33:$D$776,СВЦЭМ!$A$33:$A$776,$A51,СВЦЭМ!$B$33:$B$776,X$47)+'СЕТ СН'!$G$11+СВЦЭМ!$D$10+'СЕТ СН'!$G$6-'СЕТ СН'!$G$23</f>
        <v>1364.4014120299998</v>
      </c>
      <c r="Y51" s="36">
        <f>SUMIFS(СВЦЭМ!$D$33:$D$776,СВЦЭМ!$A$33:$A$776,$A51,СВЦЭМ!$B$33:$B$776,Y$47)+'СЕТ СН'!$G$11+СВЦЭМ!$D$10+'СЕТ СН'!$G$6-'СЕТ СН'!$G$23</f>
        <v>1409.7430414400001</v>
      </c>
    </row>
    <row r="52" spans="1:25" ht="15.75" x14ac:dyDescent="0.2">
      <c r="A52" s="35">
        <f t="shared" si="1"/>
        <v>43529</v>
      </c>
      <c r="B52" s="36">
        <f>SUMIFS(СВЦЭМ!$D$33:$D$776,СВЦЭМ!$A$33:$A$776,$A52,СВЦЭМ!$B$33:$B$776,B$47)+'СЕТ СН'!$G$11+СВЦЭМ!$D$10+'СЕТ СН'!$G$6-'СЕТ СН'!$G$23</f>
        <v>1433.8009147299999</v>
      </c>
      <c r="C52" s="36">
        <f>SUMIFS(СВЦЭМ!$D$33:$D$776,СВЦЭМ!$A$33:$A$776,$A52,СВЦЭМ!$B$33:$B$776,C$47)+'СЕТ СН'!$G$11+СВЦЭМ!$D$10+'СЕТ СН'!$G$6-'СЕТ СН'!$G$23</f>
        <v>1461.93767497</v>
      </c>
      <c r="D52" s="36">
        <f>SUMIFS(СВЦЭМ!$D$33:$D$776,СВЦЭМ!$A$33:$A$776,$A52,СВЦЭМ!$B$33:$B$776,D$47)+'СЕТ СН'!$G$11+СВЦЭМ!$D$10+'СЕТ СН'!$G$6-'СЕТ СН'!$G$23</f>
        <v>1489.9721981600001</v>
      </c>
      <c r="E52" s="36">
        <f>SUMIFS(СВЦЭМ!$D$33:$D$776,СВЦЭМ!$A$33:$A$776,$A52,СВЦЭМ!$B$33:$B$776,E$47)+'СЕТ СН'!$G$11+СВЦЭМ!$D$10+'СЕТ СН'!$G$6-'СЕТ СН'!$G$23</f>
        <v>1496.39394932</v>
      </c>
      <c r="F52" s="36">
        <f>SUMIFS(СВЦЭМ!$D$33:$D$776,СВЦЭМ!$A$33:$A$776,$A52,СВЦЭМ!$B$33:$B$776,F$47)+'СЕТ СН'!$G$11+СВЦЭМ!$D$10+'СЕТ СН'!$G$6-'СЕТ СН'!$G$23</f>
        <v>1507.4027867</v>
      </c>
      <c r="G52" s="36">
        <f>SUMIFS(СВЦЭМ!$D$33:$D$776,СВЦЭМ!$A$33:$A$776,$A52,СВЦЭМ!$B$33:$B$776,G$47)+'СЕТ СН'!$G$11+СВЦЭМ!$D$10+'СЕТ СН'!$G$6-'СЕТ СН'!$G$23</f>
        <v>1482.4994928000001</v>
      </c>
      <c r="H52" s="36">
        <f>SUMIFS(СВЦЭМ!$D$33:$D$776,СВЦЭМ!$A$33:$A$776,$A52,СВЦЭМ!$B$33:$B$776,H$47)+'СЕТ СН'!$G$11+СВЦЭМ!$D$10+'СЕТ СН'!$G$6-'СЕТ СН'!$G$23</f>
        <v>1438.2950692899999</v>
      </c>
      <c r="I52" s="36">
        <f>SUMIFS(СВЦЭМ!$D$33:$D$776,СВЦЭМ!$A$33:$A$776,$A52,СВЦЭМ!$B$33:$B$776,I$47)+'СЕТ СН'!$G$11+СВЦЭМ!$D$10+'СЕТ СН'!$G$6-'СЕТ СН'!$G$23</f>
        <v>1382.08262369</v>
      </c>
      <c r="J52" s="36">
        <f>SUMIFS(СВЦЭМ!$D$33:$D$776,СВЦЭМ!$A$33:$A$776,$A52,СВЦЭМ!$B$33:$B$776,J$47)+'СЕТ СН'!$G$11+СВЦЭМ!$D$10+'СЕТ СН'!$G$6-'СЕТ СН'!$G$23</f>
        <v>1350.79506096</v>
      </c>
      <c r="K52" s="36">
        <f>SUMIFS(СВЦЭМ!$D$33:$D$776,СВЦЭМ!$A$33:$A$776,$A52,СВЦЭМ!$B$33:$B$776,K$47)+'СЕТ СН'!$G$11+СВЦЭМ!$D$10+'СЕТ СН'!$G$6-'СЕТ СН'!$G$23</f>
        <v>1326.8256303200001</v>
      </c>
      <c r="L52" s="36">
        <f>SUMIFS(СВЦЭМ!$D$33:$D$776,СВЦЭМ!$A$33:$A$776,$A52,СВЦЭМ!$B$33:$B$776,L$47)+'СЕТ СН'!$G$11+СВЦЭМ!$D$10+'СЕТ СН'!$G$6-'СЕТ СН'!$G$23</f>
        <v>1324.6377083699999</v>
      </c>
      <c r="M52" s="36">
        <f>SUMIFS(СВЦЭМ!$D$33:$D$776,СВЦЭМ!$A$33:$A$776,$A52,СВЦЭМ!$B$33:$B$776,M$47)+'СЕТ СН'!$G$11+СВЦЭМ!$D$10+'СЕТ СН'!$G$6-'СЕТ СН'!$G$23</f>
        <v>1361.67092454</v>
      </c>
      <c r="N52" s="36">
        <f>SUMIFS(СВЦЭМ!$D$33:$D$776,СВЦЭМ!$A$33:$A$776,$A52,СВЦЭМ!$B$33:$B$776,N$47)+'СЕТ СН'!$G$11+СВЦЭМ!$D$10+'СЕТ СН'!$G$6-'СЕТ СН'!$G$23</f>
        <v>1399.9759300000001</v>
      </c>
      <c r="O52" s="36">
        <f>SUMIFS(СВЦЭМ!$D$33:$D$776,СВЦЭМ!$A$33:$A$776,$A52,СВЦЭМ!$B$33:$B$776,O$47)+'СЕТ СН'!$G$11+СВЦЭМ!$D$10+'СЕТ СН'!$G$6-'СЕТ СН'!$G$23</f>
        <v>1397.28709402</v>
      </c>
      <c r="P52" s="36">
        <f>SUMIFS(СВЦЭМ!$D$33:$D$776,СВЦЭМ!$A$33:$A$776,$A52,СВЦЭМ!$B$33:$B$776,P$47)+'СЕТ СН'!$G$11+СВЦЭМ!$D$10+'СЕТ СН'!$G$6-'СЕТ СН'!$G$23</f>
        <v>1434.1771241699998</v>
      </c>
      <c r="Q52" s="36">
        <f>SUMIFS(СВЦЭМ!$D$33:$D$776,СВЦЭМ!$A$33:$A$776,$A52,СВЦЭМ!$B$33:$B$776,Q$47)+'СЕТ СН'!$G$11+СВЦЭМ!$D$10+'СЕТ СН'!$G$6-'СЕТ СН'!$G$23</f>
        <v>1428.1549223299999</v>
      </c>
      <c r="R52" s="36">
        <f>SUMIFS(СВЦЭМ!$D$33:$D$776,СВЦЭМ!$A$33:$A$776,$A52,СВЦЭМ!$B$33:$B$776,R$47)+'СЕТ СН'!$G$11+СВЦЭМ!$D$10+'СЕТ СН'!$G$6-'СЕТ СН'!$G$23</f>
        <v>1394.4006439999998</v>
      </c>
      <c r="S52" s="36">
        <f>SUMIFS(СВЦЭМ!$D$33:$D$776,СВЦЭМ!$A$33:$A$776,$A52,СВЦЭМ!$B$33:$B$776,S$47)+'СЕТ СН'!$G$11+СВЦЭМ!$D$10+'СЕТ СН'!$G$6-'СЕТ СН'!$G$23</f>
        <v>1350.5560888800001</v>
      </c>
      <c r="T52" s="36">
        <f>SUMIFS(СВЦЭМ!$D$33:$D$776,СВЦЭМ!$A$33:$A$776,$A52,СВЦЭМ!$B$33:$B$776,T$47)+'СЕТ СН'!$G$11+СВЦЭМ!$D$10+'СЕТ СН'!$G$6-'СЕТ СН'!$G$23</f>
        <v>1327.9253078900001</v>
      </c>
      <c r="U52" s="36">
        <f>SUMIFS(СВЦЭМ!$D$33:$D$776,СВЦЭМ!$A$33:$A$776,$A52,СВЦЭМ!$B$33:$B$776,U$47)+'СЕТ СН'!$G$11+СВЦЭМ!$D$10+'СЕТ СН'!$G$6-'СЕТ СН'!$G$23</f>
        <v>1297.0692634699999</v>
      </c>
      <c r="V52" s="36">
        <f>SUMIFS(СВЦЭМ!$D$33:$D$776,СВЦЭМ!$A$33:$A$776,$A52,СВЦЭМ!$B$33:$B$776,V$47)+'СЕТ СН'!$G$11+СВЦЭМ!$D$10+'СЕТ СН'!$G$6-'СЕТ СН'!$G$23</f>
        <v>1298.9655885900002</v>
      </c>
      <c r="W52" s="36">
        <f>SUMIFS(СВЦЭМ!$D$33:$D$776,СВЦЭМ!$A$33:$A$776,$A52,СВЦЭМ!$B$33:$B$776,W$47)+'СЕТ СН'!$G$11+СВЦЭМ!$D$10+'СЕТ СН'!$G$6-'СЕТ СН'!$G$23</f>
        <v>1309.6900277999998</v>
      </c>
      <c r="X52" s="36">
        <f>SUMIFS(СВЦЭМ!$D$33:$D$776,СВЦЭМ!$A$33:$A$776,$A52,СВЦЭМ!$B$33:$B$776,X$47)+'СЕТ СН'!$G$11+СВЦЭМ!$D$10+'СЕТ СН'!$G$6-'СЕТ СН'!$G$23</f>
        <v>1368.64523644</v>
      </c>
      <c r="Y52" s="36">
        <f>SUMIFS(СВЦЭМ!$D$33:$D$776,СВЦЭМ!$A$33:$A$776,$A52,СВЦЭМ!$B$33:$B$776,Y$47)+'СЕТ СН'!$G$11+СВЦЭМ!$D$10+'СЕТ СН'!$G$6-'СЕТ СН'!$G$23</f>
        <v>1420.3690345800001</v>
      </c>
    </row>
    <row r="53" spans="1:25" ht="15.75" x14ac:dyDescent="0.2">
      <c r="A53" s="35">
        <f t="shared" si="1"/>
        <v>43530</v>
      </c>
      <c r="B53" s="36">
        <f>SUMIFS(СВЦЭМ!$D$33:$D$776,СВЦЭМ!$A$33:$A$776,$A53,СВЦЭМ!$B$33:$B$776,B$47)+'СЕТ СН'!$G$11+СВЦЭМ!$D$10+'СЕТ СН'!$G$6-'СЕТ СН'!$G$23</f>
        <v>1499.2199876999998</v>
      </c>
      <c r="C53" s="36">
        <f>SUMIFS(СВЦЭМ!$D$33:$D$776,СВЦЭМ!$A$33:$A$776,$A53,СВЦЭМ!$B$33:$B$776,C$47)+'СЕТ СН'!$G$11+СВЦЭМ!$D$10+'СЕТ СН'!$G$6-'СЕТ СН'!$G$23</f>
        <v>1521.4589218400001</v>
      </c>
      <c r="D53" s="36">
        <f>SUMIFS(СВЦЭМ!$D$33:$D$776,СВЦЭМ!$A$33:$A$776,$A53,СВЦЭМ!$B$33:$B$776,D$47)+'СЕТ СН'!$G$11+СВЦЭМ!$D$10+'СЕТ СН'!$G$6-'СЕТ СН'!$G$23</f>
        <v>1515.5156049100001</v>
      </c>
      <c r="E53" s="36">
        <f>SUMIFS(СВЦЭМ!$D$33:$D$776,СВЦЭМ!$A$33:$A$776,$A53,СВЦЭМ!$B$33:$B$776,E$47)+'СЕТ СН'!$G$11+СВЦЭМ!$D$10+'СЕТ СН'!$G$6-'СЕТ СН'!$G$23</f>
        <v>1510.8066936</v>
      </c>
      <c r="F53" s="36">
        <f>SUMIFS(СВЦЭМ!$D$33:$D$776,СВЦЭМ!$A$33:$A$776,$A53,СВЦЭМ!$B$33:$B$776,F$47)+'СЕТ СН'!$G$11+СВЦЭМ!$D$10+'СЕТ СН'!$G$6-'СЕТ СН'!$G$23</f>
        <v>1509.5414904999998</v>
      </c>
      <c r="G53" s="36">
        <f>SUMIFS(СВЦЭМ!$D$33:$D$776,СВЦЭМ!$A$33:$A$776,$A53,СВЦЭМ!$B$33:$B$776,G$47)+'СЕТ СН'!$G$11+СВЦЭМ!$D$10+'СЕТ СН'!$G$6-'СЕТ СН'!$G$23</f>
        <v>1499.1892432499999</v>
      </c>
      <c r="H53" s="36">
        <f>SUMIFS(СВЦЭМ!$D$33:$D$776,СВЦЭМ!$A$33:$A$776,$A53,СВЦЭМ!$B$33:$B$776,H$47)+'СЕТ СН'!$G$11+СВЦЭМ!$D$10+'СЕТ СН'!$G$6-'СЕТ СН'!$G$23</f>
        <v>1477.86861447</v>
      </c>
      <c r="I53" s="36">
        <f>SUMIFS(СВЦЭМ!$D$33:$D$776,СВЦЭМ!$A$33:$A$776,$A53,СВЦЭМ!$B$33:$B$776,I$47)+'СЕТ СН'!$G$11+СВЦЭМ!$D$10+'СЕТ СН'!$G$6-'СЕТ СН'!$G$23</f>
        <v>1436.4879211100001</v>
      </c>
      <c r="J53" s="36">
        <f>SUMIFS(СВЦЭМ!$D$33:$D$776,СВЦЭМ!$A$33:$A$776,$A53,СВЦЭМ!$B$33:$B$776,J$47)+'СЕТ СН'!$G$11+СВЦЭМ!$D$10+'СЕТ СН'!$G$6-'СЕТ СН'!$G$23</f>
        <v>1391.643198</v>
      </c>
      <c r="K53" s="36">
        <f>SUMIFS(СВЦЭМ!$D$33:$D$776,СВЦЭМ!$A$33:$A$776,$A53,СВЦЭМ!$B$33:$B$776,K$47)+'СЕТ СН'!$G$11+СВЦЭМ!$D$10+'СЕТ СН'!$G$6-'СЕТ СН'!$G$23</f>
        <v>1371.6769987299999</v>
      </c>
      <c r="L53" s="36">
        <f>SUMIFS(СВЦЭМ!$D$33:$D$776,СВЦЭМ!$A$33:$A$776,$A53,СВЦЭМ!$B$33:$B$776,L$47)+'СЕТ СН'!$G$11+СВЦЭМ!$D$10+'СЕТ СН'!$G$6-'СЕТ СН'!$G$23</f>
        <v>1364.2737336800001</v>
      </c>
      <c r="M53" s="36">
        <f>SUMIFS(СВЦЭМ!$D$33:$D$776,СВЦЭМ!$A$33:$A$776,$A53,СВЦЭМ!$B$33:$B$776,M$47)+'СЕТ СН'!$G$11+СВЦЭМ!$D$10+'СЕТ СН'!$G$6-'СЕТ СН'!$G$23</f>
        <v>1403.54411372</v>
      </c>
      <c r="N53" s="36">
        <f>SUMIFS(СВЦЭМ!$D$33:$D$776,СВЦЭМ!$A$33:$A$776,$A53,СВЦЭМ!$B$33:$B$776,N$47)+'СЕТ СН'!$G$11+СВЦЭМ!$D$10+'СЕТ СН'!$G$6-'СЕТ СН'!$G$23</f>
        <v>1452.0358658599998</v>
      </c>
      <c r="O53" s="36">
        <f>SUMIFS(СВЦЭМ!$D$33:$D$776,СВЦЭМ!$A$33:$A$776,$A53,СВЦЭМ!$B$33:$B$776,O$47)+'СЕТ СН'!$G$11+СВЦЭМ!$D$10+'СЕТ СН'!$G$6-'СЕТ СН'!$G$23</f>
        <v>1454.8861670900001</v>
      </c>
      <c r="P53" s="36">
        <f>SUMIFS(СВЦЭМ!$D$33:$D$776,СВЦЭМ!$A$33:$A$776,$A53,СВЦЭМ!$B$33:$B$776,P$47)+'СЕТ СН'!$G$11+СВЦЭМ!$D$10+'СЕТ СН'!$G$6-'СЕТ СН'!$G$23</f>
        <v>1473.41917878</v>
      </c>
      <c r="Q53" s="36">
        <f>SUMIFS(СВЦЭМ!$D$33:$D$776,СВЦЭМ!$A$33:$A$776,$A53,СВЦЭМ!$B$33:$B$776,Q$47)+'СЕТ СН'!$G$11+СВЦЭМ!$D$10+'СЕТ СН'!$G$6-'СЕТ СН'!$G$23</f>
        <v>1474.8101195899999</v>
      </c>
      <c r="R53" s="36">
        <f>SUMIFS(СВЦЭМ!$D$33:$D$776,СВЦЭМ!$A$33:$A$776,$A53,СВЦЭМ!$B$33:$B$776,R$47)+'СЕТ СН'!$G$11+СВЦЭМ!$D$10+'СЕТ СН'!$G$6-'СЕТ СН'!$G$23</f>
        <v>1458.1537144200001</v>
      </c>
      <c r="S53" s="36">
        <f>SUMIFS(СВЦЭМ!$D$33:$D$776,СВЦЭМ!$A$33:$A$776,$A53,СВЦЭМ!$B$33:$B$776,S$47)+'СЕТ СН'!$G$11+СВЦЭМ!$D$10+'СЕТ СН'!$G$6-'СЕТ СН'!$G$23</f>
        <v>1411.2211193399999</v>
      </c>
      <c r="T53" s="36">
        <f>SUMIFS(СВЦЭМ!$D$33:$D$776,СВЦЭМ!$A$33:$A$776,$A53,СВЦЭМ!$B$33:$B$776,T$47)+'СЕТ СН'!$G$11+СВЦЭМ!$D$10+'СЕТ СН'!$G$6-'СЕТ СН'!$G$23</f>
        <v>1386.26631036</v>
      </c>
      <c r="U53" s="36">
        <f>SUMIFS(СВЦЭМ!$D$33:$D$776,СВЦЭМ!$A$33:$A$776,$A53,СВЦЭМ!$B$33:$B$776,U$47)+'СЕТ СН'!$G$11+СВЦЭМ!$D$10+'СЕТ СН'!$G$6-'СЕТ СН'!$G$23</f>
        <v>1333.11500499</v>
      </c>
      <c r="V53" s="36">
        <f>SUMIFS(СВЦЭМ!$D$33:$D$776,СВЦЭМ!$A$33:$A$776,$A53,СВЦЭМ!$B$33:$B$776,V$47)+'СЕТ СН'!$G$11+СВЦЭМ!$D$10+'СЕТ СН'!$G$6-'СЕТ СН'!$G$23</f>
        <v>1335.6254757299998</v>
      </c>
      <c r="W53" s="36">
        <f>SUMIFS(СВЦЭМ!$D$33:$D$776,СВЦЭМ!$A$33:$A$776,$A53,СВЦЭМ!$B$33:$B$776,W$47)+'СЕТ СН'!$G$11+СВЦЭМ!$D$10+'СЕТ СН'!$G$6-'СЕТ СН'!$G$23</f>
        <v>1323.66881863</v>
      </c>
      <c r="X53" s="36">
        <f>SUMIFS(СВЦЭМ!$D$33:$D$776,СВЦЭМ!$A$33:$A$776,$A53,СВЦЭМ!$B$33:$B$776,X$47)+'СЕТ СН'!$G$11+СВЦЭМ!$D$10+'СЕТ СН'!$G$6-'СЕТ СН'!$G$23</f>
        <v>1364.1334618199999</v>
      </c>
      <c r="Y53" s="36">
        <f>SUMIFS(СВЦЭМ!$D$33:$D$776,СВЦЭМ!$A$33:$A$776,$A53,СВЦЭМ!$B$33:$B$776,Y$47)+'СЕТ СН'!$G$11+СВЦЭМ!$D$10+'СЕТ СН'!$G$6-'СЕТ СН'!$G$23</f>
        <v>1407.96541402</v>
      </c>
    </row>
    <row r="54" spans="1:25" ht="15.75" x14ac:dyDescent="0.2">
      <c r="A54" s="35">
        <f t="shared" si="1"/>
        <v>43531</v>
      </c>
      <c r="B54" s="36">
        <f>SUMIFS(СВЦЭМ!$D$33:$D$776,СВЦЭМ!$A$33:$A$776,$A54,СВЦЭМ!$B$33:$B$776,B$47)+'СЕТ СН'!$G$11+СВЦЭМ!$D$10+'СЕТ СН'!$G$6-'СЕТ СН'!$G$23</f>
        <v>1493.3343345399999</v>
      </c>
      <c r="C54" s="36">
        <f>SUMIFS(СВЦЭМ!$D$33:$D$776,СВЦЭМ!$A$33:$A$776,$A54,СВЦЭМ!$B$33:$B$776,C$47)+'СЕТ СН'!$G$11+СВЦЭМ!$D$10+'СЕТ СН'!$G$6-'СЕТ СН'!$G$23</f>
        <v>1516.56317825</v>
      </c>
      <c r="D54" s="36">
        <f>SUMIFS(СВЦЭМ!$D$33:$D$776,СВЦЭМ!$A$33:$A$776,$A54,СВЦЭМ!$B$33:$B$776,D$47)+'СЕТ СН'!$G$11+СВЦЭМ!$D$10+'СЕТ СН'!$G$6-'СЕТ СН'!$G$23</f>
        <v>1506.0662818599999</v>
      </c>
      <c r="E54" s="36">
        <f>SUMIFS(СВЦЭМ!$D$33:$D$776,СВЦЭМ!$A$33:$A$776,$A54,СВЦЭМ!$B$33:$B$776,E$47)+'СЕТ СН'!$G$11+СВЦЭМ!$D$10+'СЕТ СН'!$G$6-'СЕТ СН'!$G$23</f>
        <v>1503.7797817299997</v>
      </c>
      <c r="F54" s="36">
        <f>SUMIFS(СВЦЭМ!$D$33:$D$776,СВЦЭМ!$A$33:$A$776,$A54,СВЦЭМ!$B$33:$B$776,F$47)+'СЕТ СН'!$G$11+СВЦЭМ!$D$10+'СЕТ СН'!$G$6-'СЕТ СН'!$G$23</f>
        <v>1505.1507100700001</v>
      </c>
      <c r="G54" s="36">
        <f>SUMIFS(СВЦЭМ!$D$33:$D$776,СВЦЭМ!$A$33:$A$776,$A54,СВЦЭМ!$B$33:$B$776,G$47)+'СЕТ СН'!$G$11+СВЦЭМ!$D$10+'СЕТ СН'!$G$6-'СЕТ СН'!$G$23</f>
        <v>1498.4409816899997</v>
      </c>
      <c r="H54" s="36">
        <f>SUMIFS(СВЦЭМ!$D$33:$D$776,СВЦЭМ!$A$33:$A$776,$A54,СВЦЭМ!$B$33:$B$776,H$47)+'СЕТ СН'!$G$11+СВЦЭМ!$D$10+'СЕТ СН'!$G$6-'СЕТ СН'!$G$23</f>
        <v>1466.88229426</v>
      </c>
      <c r="I54" s="36">
        <f>SUMIFS(СВЦЭМ!$D$33:$D$776,СВЦЭМ!$A$33:$A$776,$A54,СВЦЭМ!$B$33:$B$776,I$47)+'СЕТ СН'!$G$11+СВЦЭМ!$D$10+'СЕТ СН'!$G$6-'СЕТ СН'!$G$23</f>
        <v>1420.61084428</v>
      </c>
      <c r="J54" s="36">
        <f>SUMIFS(СВЦЭМ!$D$33:$D$776,СВЦЭМ!$A$33:$A$776,$A54,СВЦЭМ!$B$33:$B$776,J$47)+'СЕТ СН'!$G$11+СВЦЭМ!$D$10+'СЕТ СН'!$G$6-'СЕТ СН'!$G$23</f>
        <v>1375.7829160799999</v>
      </c>
      <c r="K54" s="36">
        <f>SUMIFS(СВЦЭМ!$D$33:$D$776,СВЦЭМ!$A$33:$A$776,$A54,СВЦЭМ!$B$33:$B$776,K$47)+'СЕТ СН'!$G$11+СВЦЭМ!$D$10+'СЕТ СН'!$G$6-'СЕТ СН'!$G$23</f>
        <v>1360.9621370700002</v>
      </c>
      <c r="L54" s="36">
        <f>SUMIFS(СВЦЭМ!$D$33:$D$776,СВЦЭМ!$A$33:$A$776,$A54,СВЦЭМ!$B$33:$B$776,L$47)+'СЕТ СН'!$G$11+СВЦЭМ!$D$10+'СЕТ СН'!$G$6-'СЕТ СН'!$G$23</f>
        <v>1367.5883321699998</v>
      </c>
      <c r="M54" s="36">
        <f>SUMIFS(СВЦЭМ!$D$33:$D$776,СВЦЭМ!$A$33:$A$776,$A54,СВЦЭМ!$B$33:$B$776,M$47)+'СЕТ СН'!$G$11+СВЦЭМ!$D$10+'СЕТ СН'!$G$6-'СЕТ СН'!$G$23</f>
        <v>1397.5617358300001</v>
      </c>
      <c r="N54" s="36">
        <f>SUMIFS(СВЦЭМ!$D$33:$D$776,СВЦЭМ!$A$33:$A$776,$A54,СВЦЭМ!$B$33:$B$776,N$47)+'СЕТ СН'!$G$11+СВЦЭМ!$D$10+'СЕТ СН'!$G$6-'СЕТ СН'!$G$23</f>
        <v>1448.7027989200001</v>
      </c>
      <c r="O54" s="36">
        <f>SUMIFS(СВЦЭМ!$D$33:$D$776,СВЦЭМ!$A$33:$A$776,$A54,СВЦЭМ!$B$33:$B$776,O$47)+'СЕТ СН'!$G$11+СВЦЭМ!$D$10+'СЕТ СН'!$G$6-'СЕТ СН'!$G$23</f>
        <v>1459.28530314</v>
      </c>
      <c r="P54" s="36">
        <f>SUMIFS(СВЦЭМ!$D$33:$D$776,СВЦЭМ!$A$33:$A$776,$A54,СВЦЭМ!$B$33:$B$776,P$47)+'СЕТ СН'!$G$11+СВЦЭМ!$D$10+'СЕТ СН'!$G$6-'СЕТ СН'!$G$23</f>
        <v>1471.6379221399998</v>
      </c>
      <c r="Q54" s="36">
        <f>SUMIFS(СВЦЭМ!$D$33:$D$776,СВЦЭМ!$A$33:$A$776,$A54,СВЦЭМ!$B$33:$B$776,Q$47)+'СЕТ СН'!$G$11+СВЦЭМ!$D$10+'СЕТ СН'!$G$6-'СЕТ СН'!$G$23</f>
        <v>1473.3245324599998</v>
      </c>
      <c r="R54" s="36">
        <f>SUMIFS(СВЦЭМ!$D$33:$D$776,СВЦЭМ!$A$33:$A$776,$A54,СВЦЭМ!$B$33:$B$776,R$47)+'СЕТ СН'!$G$11+СВЦЭМ!$D$10+'СЕТ СН'!$G$6-'СЕТ СН'!$G$23</f>
        <v>1446.74625414</v>
      </c>
      <c r="S54" s="36">
        <f>SUMIFS(СВЦЭМ!$D$33:$D$776,СВЦЭМ!$A$33:$A$776,$A54,СВЦЭМ!$B$33:$B$776,S$47)+'СЕТ СН'!$G$11+СВЦЭМ!$D$10+'СЕТ СН'!$G$6-'СЕТ СН'!$G$23</f>
        <v>1411.58684079</v>
      </c>
      <c r="T54" s="36">
        <f>SUMIFS(СВЦЭМ!$D$33:$D$776,СВЦЭМ!$A$33:$A$776,$A54,СВЦЭМ!$B$33:$B$776,T$47)+'СЕТ СН'!$G$11+СВЦЭМ!$D$10+'СЕТ СН'!$G$6-'СЕТ СН'!$G$23</f>
        <v>1366.5435441499999</v>
      </c>
      <c r="U54" s="36">
        <f>SUMIFS(СВЦЭМ!$D$33:$D$776,СВЦЭМ!$A$33:$A$776,$A54,СВЦЭМ!$B$33:$B$776,U$47)+'СЕТ СН'!$G$11+СВЦЭМ!$D$10+'СЕТ СН'!$G$6-'СЕТ СН'!$G$23</f>
        <v>1350.1814494499999</v>
      </c>
      <c r="V54" s="36">
        <f>SUMIFS(СВЦЭМ!$D$33:$D$776,СВЦЭМ!$A$33:$A$776,$A54,СВЦЭМ!$B$33:$B$776,V$47)+'СЕТ СН'!$G$11+СВЦЭМ!$D$10+'СЕТ СН'!$G$6-'СЕТ СН'!$G$23</f>
        <v>1350.47386196</v>
      </c>
      <c r="W54" s="36">
        <f>SUMIFS(СВЦЭМ!$D$33:$D$776,СВЦЭМ!$A$33:$A$776,$A54,СВЦЭМ!$B$33:$B$776,W$47)+'СЕТ СН'!$G$11+СВЦЭМ!$D$10+'СЕТ СН'!$G$6-'СЕТ СН'!$G$23</f>
        <v>1354.1684276800001</v>
      </c>
      <c r="X54" s="36">
        <f>SUMIFS(СВЦЭМ!$D$33:$D$776,СВЦЭМ!$A$33:$A$776,$A54,СВЦЭМ!$B$33:$B$776,X$47)+'СЕТ СН'!$G$11+СВЦЭМ!$D$10+'СЕТ СН'!$G$6-'СЕТ СН'!$G$23</f>
        <v>1401.2363100500002</v>
      </c>
      <c r="Y54" s="36">
        <f>SUMIFS(СВЦЭМ!$D$33:$D$776,СВЦЭМ!$A$33:$A$776,$A54,СВЦЭМ!$B$33:$B$776,Y$47)+'СЕТ СН'!$G$11+СВЦЭМ!$D$10+'СЕТ СН'!$G$6-'СЕТ СН'!$G$23</f>
        <v>1456.40467855</v>
      </c>
    </row>
    <row r="55" spans="1:25" ht="15.75" x14ac:dyDescent="0.2">
      <c r="A55" s="35">
        <f t="shared" si="1"/>
        <v>43532</v>
      </c>
      <c r="B55" s="36">
        <f>SUMIFS(СВЦЭМ!$D$33:$D$776,СВЦЭМ!$A$33:$A$776,$A55,СВЦЭМ!$B$33:$B$776,B$47)+'СЕТ СН'!$G$11+СВЦЭМ!$D$10+'СЕТ СН'!$G$6-'СЕТ СН'!$G$23</f>
        <v>1501.0950735500001</v>
      </c>
      <c r="C55" s="36">
        <f>SUMIFS(СВЦЭМ!$D$33:$D$776,СВЦЭМ!$A$33:$A$776,$A55,СВЦЭМ!$B$33:$B$776,C$47)+'СЕТ СН'!$G$11+СВЦЭМ!$D$10+'СЕТ СН'!$G$6-'СЕТ СН'!$G$23</f>
        <v>1530.7978022900002</v>
      </c>
      <c r="D55" s="36">
        <f>SUMIFS(СВЦЭМ!$D$33:$D$776,СВЦЭМ!$A$33:$A$776,$A55,СВЦЭМ!$B$33:$B$776,D$47)+'СЕТ СН'!$G$11+СВЦЭМ!$D$10+'СЕТ СН'!$G$6-'СЕТ СН'!$G$23</f>
        <v>1545.4551916</v>
      </c>
      <c r="E55" s="36">
        <f>SUMIFS(СВЦЭМ!$D$33:$D$776,СВЦЭМ!$A$33:$A$776,$A55,СВЦЭМ!$B$33:$B$776,E$47)+'СЕТ СН'!$G$11+СВЦЭМ!$D$10+'СЕТ СН'!$G$6-'СЕТ СН'!$G$23</f>
        <v>1547.2767284199999</v>
      </c>
      <c r="F55" s="36">
        <f>SUMIFS(СВЦЭМ!$D$33:$D$776,СВЦЭМ!$A$33:$A$776,$A55,СВЦЭМ!$B$33:$B$776,F$47)+'СЕТ СН'!$G$11+СВЦЭМ!$D$10+'СЕТ СН'!$G$6-'СЕТ СН'!$G$23</f>
        <v>1542.56119399</v>
      </c>
      <c r="G55" s="36">
        <f>SUMIFS(СВЦЭМ!$D$33:$D$776,СВЦЭМ!$A$33:$A$776,$A55,СВЦЭМ!$B$33:$B$776,G$47)+'СЕТ СН'!$G$11+СВЦЭМ!$D$10+'СЕТ СН'!$G$6-'СЕТ СН'!$G$23</f>
        <v>1534.09146427</v>
      </c>
      <c r="H55" s="36">
        <f>SUMIFS(СВЦЭМ!$D$33:$D$776,СВЦЭМ!$A$33:$A$776,$A55,СВЦЭМ!$B$33:$B$776,H$47)+'СЕТ СН'!$G$11+СВЦЭМ!$D$10+'СЕТ СН'!$G$6-'СЕТ СН'!$G$23</f>
        <v>1514.3411381400001</v>
      </c>
      <c r="I55" s="36">
        <f>SUMIFS(СВЦЭМ!$D$33:$D$776,СВЦЭМ!$A$33:$A$776,$A55,СВЦЭМ!$B$33:$B$776,I$47)+'СЕТ СН'!$G$11+СВЦЭМ!$D$10+'СЕТ СН'!$G$6-'СЕТ СН'!$G$23</f>
        <v>1459.0541671800001</v>
      </c>
      <c r="J55" s="36">
        <f>SUMIFS(СВЦЭМ!$D$33:$D$776,СВЦЭМ!$A$33:$A$776,$A55,СВЦЭМ!$B$33:$B$776,J$47)+'СЕТ СН'!$G$11+СВЦЭМ!$D$10+'СЕТ СН'!$G$6-'СЕТ СН'!$G$23</f>
        <v>1382.71957301</v>
      </c>
      <c r="K55" s="36">
        <f>SUMIFS(СВЦЭМ!$D$33:$D$776,СВЦЭМ!$A$33:$A$776,$A55,СВЦЭМ!$B$33:$B$776,K$47)+'СЕТ СН'!$G$11+СВЦЭМ!$D$10+'СЕТ СН'!$G$6-'СЕТ СН'!$G$23</f>
        <v>1340.49308013</v>
      </c>
      <c r="L55" s="36">
        <f>SUMIFS(СВЦЭМ!$D$33:$D$776,СВЦЭМ!$A$33:$A$776,$A55,СВЦЭМ!$B$33:$B$776,L$47)+'СЕТ СН'!$G$11+СВЦЭМ!$D$10+'СЕТ СН'!$G$6-'СЕТ СН'!$G$23</f>
        <v>1336.9541943099998</v>
      </c>
      <c r="M55" s="36">
        <f>SUMIFS(СВЦЭМ!$D$33:$D$776,СВЦЭМ!$A$33:$A$776,$A55,СВЦЭМ!$B$33:$B$776,M$47)+'СЕТ СН'!$G$11+СВЦЭМ!$D$10+'СЕТ СН'!$G$6-'СЕТ СН'!$G$23</f>
        <v>1359.1551810999999</v>
      </c>
      <c r="N55" s="36">
        <f>SUMIFS(СВЦЭМ!$D$33:$D$776,СВЦЭМ!$A$33:$A$776,$A55,СВЦЭМ!$B$33:$B$776,N$47)+'СЕТ СН'!$G$11+СВЦЭМ!$D$10+'СЕТ СН'!$G$6-'СЕТ СН'!$G$23</f>
        <v>1414.27218049</v>
      </c>
      <c r="O55" s="36">
        <f>SUMIFS(СВЦЭМ!$D$33:$D$776,СВЦЭМ!$A$33:$A$776,$A55,СВЦЭМ!$B$33:$B$776,O$47)+'СЕТ СН'!$G$11+СВЦЭМ!$D$10+'СЕТ СН'!$G$6-'СЕТ СН'!$G$23</f>
        <v>1415.2713529100001</v>
      </c>
      <c r="P55" s="36">
        <f>SUMIFS(СВЦЭМ!$D$33:$D$776,СВЦЭМ!$A$33:$A$776,$A55,СВЦЭМ!$B$33:$B$776,P$47)+'СЕТ СН'!$G$11+СВЦЭМ!$D$10+'СЕТ СН'!$G$6-'СЕТ СН'!$G$23</f>
        <v>1436.43023984</v>
      </c>
      <c r="Q55" s="36">
        <f>SUMIFS(СВЦЭМ!$D$33:$D$776,СВЦЭМ!$A$33:$A$776,$A55,СВЦЭМ!$B$33:$B$776,Q$47)+'СЕТ СН'!$G$11+СВЦЭМ!$D$10+'СЕТ СН'!$G$6-'СЕТ СН'!$G$23</f>
        <v>1434.13641508</v>
      </c>
      <c r="R55" s="36">
        <f>SUMIFS(СВЦЭМ!$D$33:$D$776,СВЦЭМ!$A$33:$A$776,$A55,СВЦЭМ!$B$33:$B$776,R$47)+'СЕТ СН'!$G$11+СВЦЭМ!$D$10+'СЕТ СН'!$G$6-'СЕТ СН'!$G$23</f>
        <v>1402.4569697299999</v>
      </c>
      <c r="S55" s="36">
        <f>SUMIFS(СВЦЭМ!$D$33:$D$776,СВЦЭМ!$A$33:$A$776,$A55,СВЦЭМ!$B$33:$B$776,S$47)+'СЕТ СН'!$G$11+СВЦЭМ!$D$10+'СЕТ СН'!$G$6-'СЕТ СН'!$G$23</f>
        <v>1366.6169872800001</v>
      </c>
      <c r="T55" s="36">
        <f>SUMIFS(СВЦЭМ!$D$33:$D$776,СВЦЭМ!$A$33:$A$776,$A55,СВЦЭМ!$B$33:$B$776,T$47)+'СЕТ СН'!$G$11+СВЦЭМ!$D$10+'СЕТ СН'!$G$6-'СЕТ СН'!$G$23</f>
        <v>1332.5851257300001</v>
      </c>
      <c r="U55" s="36">
        <f>SUMIFS(СВЦЭМ!$D$33:$D$776,СВЦЭМ!$A$33:$A$776,$A55,СВЦЭМ!$B$33:$B$776,U$47)+'СЕТ СН'!$G$11+СВЦЭМ!$D$10+'СЕТ СН'!$G$6-'СЕТ СН'!$G$23</f>
        <v>1310.4641337600001</v>
      </c>
      <c r="V55" s="36">
        <f>SUMIFS(СВЦЭМ!$D$33:$D$776,СВЦЭМ!$A$33:$A$776,$A55,СВЦЭМ!$B$33:$B$776,V$47)+'СЕТ СН'!$G$11+СВЦЭМ!$D$10+'СЕТ СН'!$G$6-'СЕТ СН'!$G$23</f>
        <v>1308.4848836599999</v>
      </c>
      <c r="W55" s="36">
        <f>SUMIFS(СВЦЭМ!$D$33:$D$776,СВЦЭМ!$A$33:$A$776,$A55,СВЦЭМ!$B$33:$B$776,W$47)+'СЕТ СН'!$G$11+СВЦЭМ!$D$10+'СЕТ СН'!$G$6-'СЕТ СН'!$G$23</f>
        <v>1306.4221046100001</v>
      </c>
      <c r="X55" s="36">
        <f>SUMIFS(СВЦЭМ!$D$33:$D$776,СВЦЭМ!$A$33:$A$776,$A55,СВЦЭМ!$B$33:$B$776,X$47)+'СЕТ СН'!$G$11+СВЦЭМ!$D$10+'СЕТ СН'!$G$6-'СЕТ СН'!$G$23</f>
        <v>1350.2379593800001</v>
      </c>
      <c r="Y55" s="36">
        <f>SUMIFS(СВЦЭМ!$D$33:$D$776,СВЦЭМ!$A$33:$A$776,$A55,СВЦЭМ!$B$33:$B$776,Y$47)+'СЕТ СН'!$G$11+СВЦЭМ!$D$10+'СЕТ СН'!$G$6-'СЕТ СН'!$G$23</f>
        <v>1409.1449447300001</v>
      </c>
    </row>
    <row r="56" spans="1:25" ht="15.75" x14ac:dyDescent="0.2">
      <c r="A56" s="35">
        <f t="shared" si="1"/>
        <v>43533</v>
      </c>
      <c r="B56" s="36">
        <f>SUMIFS(СВЦЭМ!$D$33:$D$776,СВЦЭМ!$A$33:$A$776,$A56,СВЦЭМ!$B$33:$B$776,B$47)+'СЕТ СН'!$G$11+СВЦЭМ!$D$10+'СЕТ СН'!$G$6-'СЕТ СН'!$G$23</f>
        <v>1441.2045065500001</v>
      </c>
      <c r="C56" s="36">
        <f>SUMIFS(СВЦЭМ!$D$33:$D$776,СВЦЭМ!$A$33:$A$776,$A56,СВЦЭМ!$B$33:$B$776,C$47)+'СЕТ СН'!$G$11+СВЦЭМ!$D$10+'СЕТ СН'!$G$6-'СЕТ СН'!$G$23</f>
        <v>1467.8351037899997</v>
      </c>
      <c r="D56" s="36">
        <f>SUMIFS(СВЦЭМ!$D$33:$D$776,СВЦЭМ!$A$33:$A$776,$A56,СВЦЭМ!$B$33:$B$776,D$47)+'СЕТ СН'!$G$11+СВЦЭМ!$D$10+'СЕТ СН'!$G$6-'СЕТ СН'!$G$23</f>
        <v>1506.7401372999998</v>
      </c>
      <c r="E56" s="36">
        <f>SUMIFS(СВЦЭМ!$D$33:$D$776,СВЦЭМ!$A$33:$A$776,$A56,СВЦЭМ!$B$33:$B$776,E$47)+'СЕТ СН'!$G$11+СВЦЭМ!$D$10+'СЕТ СН'!$G$6-'СЕТ СН'!$G$23</f>
        <v>1495.9812664299998</v>
      </c>
      <c r="F56" s="36">
        <f>SUMIFS(СВЦЭМ!$D$33:$D$776,СВЦЭМ!$A$33:$A$776,$A56,СВЦЭМ!$B$33:$B$776,F$47)+'СЕТ СН'!$G$11+СВЦЭМ!$D$10+'СЕТ СН'!$G$6-'СЕТ СН'!$G$23</f>
        <v>1519.11804127</v>
      </c>
      <c r="G56" s="36">
        <f>SUMIFS(СВЦЭМ!$D$33:$D$776,СВЦЭМ!$A$33:$A$776,$A56,СВЦЭМ!$B$33:$B$776,G$47)+'СЕТ СН'!$G$11+СВЦЭМ!$D$10+'СЕТ СН'!$G$6-'СЕТ СН'!$G$23</f>
        <v>1508.7896642699998</v>
      </c>
      <c r="H56" s="36">
        <f>SUMIFS(СВЦЭМ!$D$33:$D$776,СВЦЭМ!$A$33:$A$776,$A56,СВЦЭМ!$B$33:$B$776,H$47)+'СЕТ СН'!$G$11+СВЦЭМ!$D$10+'СЕТ СН'!$G$6-'СЕТ СН'!$G$23</f>
        <v>1497.7150713000001</v>
      </c>
      <c r="I56" s="36">
        <f>SUMIFS(СВЦЭМ!$D$33:$D$776,СВЦЭМ!$A$33:$A$776,$A56,СВЦЭМ!$B$33:$B$776,I$47)+'СЕТ СН'!$G$11+СВЦЭМ!$D$10+'СЕТ СН'!$G$6-'СЕТ СН'!$G$23</f>
        <v>1435.2287365299999</v>
      </c>
      <c r="J56" s="36">
        <f>SUMIFS(СВЦЭМ!$D$33:$D$776,СВЦЭМ!$A$33:$A$776,$A56,СВЦЭМ!$B$33:$B$776,J$47)+'СЕТ СН'!$G$11+СВЦЭМ!$D$10+'СЕТ СН'!$G$6-'СЕТ СН'!$G$23</f>
        <v>1375.24039221</v>
      </c>
      <c r="K56" s="36">
        <f>SUMIFS(СВЦЭМ!$D$33:$D$776,СВЦЭМ!$A$33:$A$776,$A56,СВЦЭМ!$B$33:$B$776,K$47)+'СЕТ СН'!$G$11+СВЦЭМ!$D$10+'СЕТ СН'!$G$6-'СЕТ СН'!$G$23</f>
        <v>1365.8678080700001</v>
      </c>
      <c r="L56" s="36">
        <f>SUMIFS(СВЦЭМ!$D$33:$D$776,СВЦЭМ!$A$33:$A$776,$A56,СВЦЭМ!$B$33:$B$776,L$47)+'СЕТ СН'!$G$11+СВЦЭМ!$D$10+'СЕТ СН'!$G$6-'СЕТ СН'!$G$23</f>
        <v>1362.0060386</v>
      </c>
      <c r="M56" s="36">
        <f>SUMIFS(СВЦЭМ!$D$33:$D$776,СВЦЭМ!$A$33:$A$776,$A56,СВЦЭМ!$B$33:$B$776,M$47)+'СЕТ СН'!$G$11+СВЦЭМ!$D$10+'СЕТ СН'!$G$6-'СЕТ СН'!$G$23</f>
        <v>1389.8533613099999</v>
      </c>
      <c r="N56" s="36">
        <f>SUMIFS(СВЦЭМ!$D$33:$D$776,СВЦЭМ!$A$33:$A$776,$A56,СВЦЭМ!$B$33:$B$776,N$47)+'СЕТ СН'!$G$11+СВЦЭМ!$D$10+'СЕТ СН'!$G$6-'СЕТ СН'!$G$23</f>
        <v>1430.90278885</v>
      </c>
      <c r="O56" s="36">
        <f>SUMIFS(СВЦЭМ!$D$33:$D$776,СВЦЭМ!$A$33:$A$776,$A56,СВЦЭМ!$B$33:$B$776,O$47)+'СЕТ СН'!$G$11+СВЦЭМ!$D$10+'СЕТ СН'!$G$6-'СЕТ СН'!$G$23</f>
        <v>1450.83678362</v>
      </c>
      <c r="P56" s="36">
        <f>SUMIFS(СВЦЭМ!$D$33:$D$776,СВЦЭМ!$A$33:$A$776,$A56,СВЦЭМ!$B$33:$B$776,P$47)+'СЕТ СН'!$G$11+СВЦЭМ!$D$10+'СЕТ СН'!$G$6-'СЕТ СН'!$G$23</f>
        <v>1471.2324324000001</v>
      </c>
      <c r="Q56" s="36">
        <f>SUMIFS(СВЦЭМ!$D$33:$D$776,СВЦЭМ!$A$33:$A$776,$A56,СВЦЭМ!$B$33:$B$776,Q$47)+'СЕТ СН'!$G$11+СВЦЭМ!$D$10+'СЕТ СН'!$G$6-'СЕТ СН'!$G$23</f>
        <v>1471.7079391500001</v>
      </c>
      <c r="R56" s="36">
        <f>SUMIFS(СВЦЭМ!$D$33:$D$776,СВЦЭМ!$A$33:$A$776,$A56,СВЦЭМ!$B$33:$B$776,R$47)+'СЕТ СН'!$G$11+СВЦЭМ!$D$10+'СЕТ СН'!$G$6-'СЕТ СН'!$G$23</f>
        <v>1443.6095303500001</v>
      </c>
      <c r="S56" s="36">
        <f>SUMIFS(СВЦЭМ!$D$33:$D$776,СВЦЭМ!$A$33:$A$776,$A56,СВЦЭМ!$B$33:$B$776,S$47)+'СЕТ СН'!$G$11+СВЦЭМ!$D$10+'СЕТ СН'!$G$6-'СЕТ СН'!$G$23</f>
        <v>1380.4744163800001</v>
      </c>
      <c r="T56" s="36">
        <f>SUMIFS(СВЦЭМ!$D$33:$D$776,СВЦЭМ!$A$33:$A$776,$A56,СВЦЭМ!$B$33:$B$776,T$47)+'СЕТ СН'!$G$11+СВЦЭМ!$D$10+'СЕТ СН'!$G$6-'СЕТ СН'!$G$23</f>
        <v>1355.4440279599999</v>
      </c>
      <c r="U56" s="36">
        <f>SUMIFS(СВЦЭМ!$D$33:$D$776,СВЦЭМ!$A$33:$A$776,$A56,СВЦЭМ!$B$33:$B$776,U$47)+'СЕТ СН'!$G$11+СВЦЭМ!$D$10+'СЕТ СН'!$G$6-'СЕТ СН'!$G$23</f>
        <v>1336.53484026</v>
      </c>
      <c r="V56" s="36">
        <f>SUMIFS(СВЦЭМ!$D$33:$D$776,СВЦЭМ!$A$33:$A$776,$A56,СВЦЭМ!$B$33:$B$776,V$47)+'СЕТ СН'!$G$11+СВЦЭМ!$D$10+'СЕТ СН'!$G$6-'СЕТ СН'!$G$23</f>
        <v>1331.98433613</v>
      </c>
      <c r="W56" s="36">
        <f>SUMIFS(СВЦЭМ!$D$33:$D$776,СВЦЭМ!$A$33:$A$776,$A56,СВЦЭМ!$B$33:$B$776,W$47)+'СЕТ СН'!$G$11+СВЦЭМ!$D$10+'СЕТ СН'!$G$6-'СЕТ СН'!$G$23</f>
        <v>1358.8322916100001</v>
      </c>
      <c r="X56" s="36">
        <f>SUMIFS(СВЦЭМ!$D$33:$D$776,СВЦЭМ!$A$33:$A$776,$A56,СВЦЭМ!$B$33:$B$776,X$47)+'СЕТ СН'!$G$11+СВЦЭМ!$D$10+'СЕТ СН'!$G$6-'СЕТ СН'!$G$23</f>
        <v>1414.8814062199999</v>
      </c>
      <c r="Y56" s="36">
        <f>SUMIFS(СВЦЭМ!$D$33:$D$776,СВЦЭМ!$A$33:$A$776,$A56,СВЦЭМ!$B$33:$B$776,Y$47)+'СЕТ СН'!$G$11+СВЦЭМ!$D$10+'СЕТ СН'!$G$6-'СЕТ СН'!$G$23</f>
        <v>1432.19895849</v>
      </c>
    </row>
    <row r="57" spans="1:25" ht="15.75" x14ac:dyDescent="0.2">
      <c r="A57" s="35">
        <f t="shared" si="1"/>
        <v>43534</v>
      </c>
      <c r="B57" s="36">
        <f>SUMIFS(СВЦЭМ!$D$33:$D$776,СВЦЭМ!$A$33:$A$776,$A57,СВЦЭМ!$B$33:$B$776,B$47)+'СЕТ СН'!$G$11+СВЦЭМ!$D$10+'СЕТ СН'!$G$6-'СЕТ СН'!$G$23</f>
        <v>1474.8359366199998</v>
      </c>
      <c r="C57" s="36">
        <f>SUMIFS(СВЦЭМ!$D$33:$D$776,СВЦЭМ!$A$33:$A$776,$A57,СВЦЭМ!$B$33:$B$776,C$47)+'СЕТ СН'!$G$11+СВЦЭМ!$D$10+'СЕТ СН'!$G$6-'СЕТ СН'!$G$23</f>
        <v>1461.8916052</v>
      </c>
      <c r="D57" s="36">
        <f>SUMIFS(СВЦЭМ!$D$33:$D$776,СВЦЭМ!$A$33:$A$776,$A57,СВЦЭМ!$B$33:$B$776,D$47)+'СЕТ СН'!$G$11+СВЦЭМ!$D$10+'СЕТ СН'!$G$6-'СЕТ СН'!$G$23</f>
        <v>1482.26071684</v>
      </c>
      <c r="E57" s="36">
        <f>SUMIFS(СВЦЭМ!$D$33:$D$776,СВЦЭМ!$A$33:$A$776,$A57,СВЦЭМ!$B$33:$B$776,E$47)+'СЕТ СН'!$G$11+СВЦЭМ!$D$10+'СЕТ СН'!$G$6-'СЕТ СН'!$G$23</f>
        <v>1487.27836037</v>
      </c>
      <c r="F57" s="36">
        <f>SUMIFS(СВЦЭМ!$D$33:$D$776,СВЦЭМ!$A$33:$A$776,$A57,СВЦЭМ!$B$33:$B$776,F$47)+'СЕТ СН'!$G$11+СВЦЭМ!$D$10+'СЕТ СН'!$G$6-'СЕТ СН'!$G$23</f>
        <v>1491.2414427399999</v>
      </c>
      <c r="G57" s="36">
        <f>SUMIFS(СВЦЭМ!$D$33:$D$776,СВЦЭМ!$A$33:$A$776,$A57,СВЦЭМ!$B$33:$B$776,G$47)+'СЕТ СН'!$G$11+СВЦЭМ!$D$10+'СЕТ СН'!$G$6-'СЕТ СН'!$G$23</f>
        <v>1488.66928057</v>
      </c>
      <c r="H57" s="36">
        <f>SUMIFS(СВЦЭМ!$D$33:$D$776,СВЦЭМ!$A$33:$A$776,$A57,СВЦЭМ!$B$33:$B$776,H$47)+'СЕТ СН'!$G$11+СВЦЭМ!$D$10+'СЕТ СН'!$G$6-'СЕТ СН'!$G$23</f>
        <v>1489.3959426900001</v>
      </c>
      <c r="I57" s="36">
        <f>SUMIFS(СВЦЭМ!$D$33:$D$776,СВЦЭМ!$A$33:$A$776,$A57,СВЦЭМ!$B$33:$B$776,I$47)+'СЕТ СН'!$G$11+СВЦЭМ!$D$10+'СЕТ СН'!$G$6-'СЕТ СН'!$G$23</f>
        <v>1449.71668755</v>
      </c>
      <c r="J57" s="36">
        <f>SUMIFS(СВЦЭМ!$D$33:$D$776,СВЦЭМ!$A$33:$A$776,$A57,СВЦЭМ!$B$33:$B$776,J$47)+'СЕТ СН'!$G$11+СВЦЭМ!$D$10+'СЕТ СН'!$G$6-'СЕТ СН'!$G$23</f>
        <v>1412.82296686</v>
      </c>
      <c r="K57" s="36">
        <f>SUMIFS(СВЦЭМ!$D$33:$D$776,СВЦЭМ!$A$33:$A$776,$A57,СВЦЭМ!$B$33:$B$776,K$47)+'СЕТ СН'!$G$11+СВЦЭМ!$D$10+'СЕТ СН'!$G$6-'СЕТ СН'!$G$23</f>
        <v>1384.19570772</v>
      </c>
      <c r="L57" s="36">
        <f>SUMIFS(СВЦЭМ!$D$33:$D$776,СВЦЭМ!$A$33:$A$776,$A57,СВЦЭМ!$B$33:$B$776,L$47)+'СЕТ СН'!$G$11+СВЦЭМ!$D$10+'СЕТ СН'!$G$6-'СЕТ СН'!$G$23</f>
        <v>1366.37977022</v>
      </c>
      <c r="M57" s="36">
        <f>SUMIFS(СВЦЭМ!$D$33:$D$776,СВЦЭМ!$A$33:$A$776,$A57,СВЦЭМ!$B$33:$B$776,M$47)+'СЕТ СН'!$G$11+СВЦЭМ!$D$10+'СЕТ СН'!$G$6-'СЕТ СН'!$G$23</f>
        <v>1395.43325519</v>
      </c>
      <c r="N57" s="36">
        <f>SUMIFS(СВЦЭМ!$D$33:$D$776,СВЦЭМ!$A$33:$A$776,$A57,СВЦЭМ!$B$33:$B$776,N$47)+'СЕТ СН'!$G$11+СВЦЭМ!$D$10+'СЕТ СН'!$G$6-'СЕТ СН'!$G$23</f>
        <v>1444.02751122</v>
      </c>
      <c r="O57" s="36">
        <f>SUMIFS(СВЦЭМ!$D$33:$D$776,СВЦЭМ!$A$33:$A$776,$A57,СВЦЭМ!$B$33:$B$776,O$47)+'СЕТ СН'!$G$11+СВЦЭМ!$D$10+'СЕТ СН'!$G$6-'СЕТ СН'!$G$23</f>
        <v>1457.6903979899998</v>
      </c>
      <c r="P57" s="36">
        <f>SUMIFS(СВЦЭМ!$D$33:$D$776,СВЦЭМ!$A$33:$A$776,$A57,СВЦЭМ!$B$33:$B$776,P$47)+'СЕТ СН'!$G$11+СВЦЭМ!$D$10+'СЕТ СН'!$G$6-'СЕТ СН'!$G$23</f>
        <v>1467.30181782</v>
      </c>
      <c r="Q57" s="36">
        <f>SUMIFS(СВЦЭМ!$D$33:$D$776,СВЦЭМ!$A$33:$A$776,$A57,СВЦЭМ!$B$33:$B$776,Q$47)+'СЕТ СН'!$G$11+СВЦЭМ!$D$10+'СЕТ СН'!$G$6-'СЕТ СН'!$G$23</f>
        <v>1460.20244662</v>
      </c>
      <c r="R57" s="36">
        <f>SUMIFS(СВЦЭМ!$D$33:$D$776,СВЦЭМ!$A$33:$A$776,$A57,СВЦЭМ!$B$33:$B$776,R$47)+'СЕТ СН'!$G$11+СВЦЭМ!$D$10+'СЕТ СН'!$G$6-'СЕТ СН'!$G$23</f>
        <v>1440.9829954500001</v>
      </c>
      <c r="S57" s="36">
        <f>SUMIFS(СВЦЭМ!$D$33:$D$776,СВЦЭМ!$A$33:$A$776,$A57,СВЦЭМ!$B$33:$B$776,S$47)+'СЕТ СН'!$G$11+СВЦЭМ!$D$10+'СЕТ СН'!$G$6-'СЕТ СН'!$G$23</f>
        <v>1398.83753677</v>
      </c>
      <c r="T57" s="36">
        <f>SUMIFS(СВЦЭМ!$D$33:$D$776,СВЦЭМ!$A$33:$A$776,$A57,СВЦЭМ!$B$33:$B$776,T$47)+'СЕТ СН'!$G$11+СВЦЭМ!$D$10+'СЕТ СН'!$G$6-'СЕТ СН'!$G$23</f>
        <v>1375.82365334</v>
      </c>
      <c r="U57" s="36">
        <f>SUMIFS(СВЦЭМ!$D$33:$D$776,СВЦЭМ!$A$33:$A$776,$A57,СВЦЭМ!$B$33:$B$776,U$47)+'СЕТ СН'!$G$11+СВЦЭМ!$D$10+'СЕТ СН'!$G$6-'СЕТ СН'!$G$23</f>
        <v>1331.4565671299999</v>
      </c>
      <c r="V57" s="36">
        <f>SUMIFS(СВЦЭМ!$D$33:$D$776,СВЦЭМ!$A$33:$A$776,$A57,СВЦЭМ!$B$33:$B$776,V$47)+'СЕТ СН'!$G$11+СВЦЭМ!$D$10+'СЕТ СН'!$G$6-'СЕТ СН'!$G$23</f>
        <v>1319.72648465</v>
      </c>
      <c r="W57" s="36">
        <f>SUMIFS(СВЦЭМ!$D$33:$D$776,СВЦЭМ!$A$33:$A$776,$A57,СВЦЭМ!$B$33:$B$776,W$47)+'СЕТ СН'!$G$11+СВЦЭМ!$D$10+'СЕТ СН'!$G$6-'СЕТ СН'!$G$23</f>
        <v>1323.19838443</v>
      </c>
      <c r="X57" s="36">
        <f>SUMIFS(СВЦЭМ!$D$33:$D$776,СВЦЭМ!$A$33:$A$776,$A57,СВЦЭМ!$B$33:$B$776,X$47)+'СЕТ СН'!$G$11+СВЦЭМ!$D$10+'СЕТ СН'!$G$6-'СЕТ СН'!$G$23</f>
        <v>1373.2009164000001</v>
      </c>
      <c r="Y57" s="36">
        <f>SUMIFS(СВЦЭМ!$D$33:$D$776,СВЦЭМ!$A$33:$A$776,$A57,СВЦЭМ!$B$33:$B$776,Y$47)+'СЕТ СН'!$G$11+СВЦЭМ!$D$10+'СЕТ СН'!$G$6-'СЕТ СН'!$G$23</f>
        <v>1427.1396594399998</v>
      </c>
    </row>
    <row r="58" spans="1:25" ht="15.75" x14ac:dyDescent="0.2">
      <c r="A58" s="35">
        <f t="shared" si="1"/>
        <v>43535</v>
      </c>
      <c r="B58" s="36">
        <f>SUMIFS(СВЦЭМ!$D$33:$D$776,СВЦЭМ!$A$33:$A$776,$A58,СВЦЭМ!$B$33:$B$776,B$47)+'СЕТ СН'!$G$11+СВЦЭМ!$D$10+'СЕТ СН'!$G$6-'СЕТ СН'!$G$23</f>
        <v>1460.36325734</v>
      </c>
      <c r="C58" s="36">
        <f>SUMIFS(СВЦЭМ!$D$33:$D$776,СВЦЭМ!$A$33:$A$776,$A58,СВЦЭМ!$B$33:$B$776,C$47)+'СЕТ СН'!$G$11+СВЦЭМ!$D$10+'СЕТ СН'!$G$6-'СЕТ СН'!$G$23</f>
        <v>1470.2184041800001</v>
      </c>
      <c r="D58" s="36">
        <f>SUMIFS(СВЦЭМ!$D$33:$D$776,СВЦЭМ!$A$33:$A$776,$A58,СВЦЭМ!$B$33:$B$776,D$47)+'СЕТ СН'!$G$11+СВЦЭМ!$D$10+'СЕТ СН'!$G$6-'СЕТ СН'!$G$23</f>
        <v>1496.6184995999997</v>
      </c>
      <c r="E58" s="36">
        <f>SUMIFS(СВЦЭМ!$D$33:$D$776,СВЦЭМ!$A$33:$A$776,$A58,СВЦЭМ!$B$33:$B$776,E$47)+'СЕТ СН'!$G$11+СВЦЭМ!$D$10+'СЕТ СН'!$G$6-'СЕТ СН'!$G$23</f>
        <v>1494.0234766799999</v>
      </c>
      <c r="F58" s="36">
        <f>SUMIFS(СВЦЭМ!$D$33:$D$776,СВЦЭМ!$A$33:$A$776,$A58,СВЦЭМ!$B$33:$B$776,F$47)+'СЕТ СН'!$G$11+СВЦЭМ!$D$10+'СЕТ СН'!$G$6-'СЕТ СН'!$G$23</f>
        <v>1498.3177670800001</v>
      </c>
      <c r="G58" s="36">
        <f>SUMIFS(СВЦЭМ!$D$33:$D$776,СВЦЭМ!$A$33:$A$776,$A58,СВЦЭМ!$B$33:$B$776,G$47)+'СЕТ СН'!$G$11+СВЦЭМ!$D$10+'СЕТ СН'!$G$6-'СЕТ СН'!$G$23</f>
        <v>1506.8841107200001</v>
      </c>
      <c r="H58" s="36">
        <f>SUMIFS(СВЦЭМ!$D$33:$D$776,СВЦЭМ!$A$33:$A$776,$A58,СВЦЭМ!$B$33:$B$776,H$47)+'СЕТ СН'!$G$11+СВЦЭМ!$D$10+'СЕТ СН'!$G$6-'СЕТ СН'!$G$23</f>
        <v>1473.0882046299998</v>
      </c>
      <c r="I58" s="36">
        <f>SUMIFS(СВЦЭМ!$D$33:$D$776,СВЦЭМ!$A$33:$A$776,$A58,СВЦЭМ!$B$33:$B$776,I$47)+'СЕТ СН'!$G$11+СВЦЭМ!$D$10+'СЕТ СН'!$G$6-'СЕТ СН'!$G$23</f>
        <v>1458.96056344</v>
      </c>
      <c r="J58" s="36">
        <f>SUMIFS(СВЦЭМ!$D$33:$D$776,СВЦЭМ!$A$33:$A$776,$A58,СВЦЭМ!$B$33:$B$776,J$47)+'СЕТ СН'!$G$11+СВЦЭМ!$D$10+'СЕТ СН'!$G$6-'СЕТ СН'!$G$23</f>
        <v>1432.48169953</v>
      </c>
      <c r="K58" s="36">
        <f>SUMIFS(СВЦЭМ!$D$33:$D$776,СВЦЭМ!$A$33:$A$776,$A58,СВЦЭМ!$B$33:$B$776,K$47)+'СЕТ СН'!$G$11+СВЦЭМ!$D$10+'СЕТ СН'!$G$6-'СЕТ СН'!$G$23</f>
        <v>1381.2223874400001</v>
      </c>
      <c r="L58" s="36">
        <f>SUMIFS(СВЦЭМ!$D$33:$D$776,СВЦЭМ!$A$33:$A$776,$A58,СВЦЭМ!$B$33:$B$776,L$47)+'СЕТ СН'!$G$11+СВЦЭМ!$D$10+'СЕТ СН'!$G$6-'СЕТ СН'!$G$23</f>
        <v>1385.5838139299999</v>
      </c>
      <c r="M58" s="36">
        <f>SUMIFS(СВЦЭМ!$D$33:$D$776,СВЦЭМ!$A$33:$A$776,$A58,СВЦЭМ!$B$33:$B$776,M$47)+'СЕТ СН'!$G$11+СВЦЭМ!$D$10+'СЕТ СН'!$G$6-'СЕТ СН'!$G$23</f>
        <v>1405.0133065800001</v>
      </c>
      <c r="N58" s="36">
        <f>SUMIFS(СВЦЭМ!$D$33:$D$776,СВЦЭМ!$A$33:$A$776,$A58,СВЦЭМ!$B$33:$B$776,N$47)+'СЕТ СН'!$G$11+СВЦЭМ!$D$10+'СЕТ СН'!$G$6-'СЕТ СН'!$G$23</f>
        <v>1444.4411613</v>
      </c>
      <c r="O58" s="36">
        <f>SUMIFS(СВЦЭМ!$D$33:$D$776,СВЦЭМ!$A$33:$A$776,$A58,СВЦЭМ!$B$33:$B$776,O$47)+'СЕТ СН'!$G$11+СВЦЭМ!$D$10+'СЕТ СН'!$G$6-'СЕТ СН'!$G$23</f>
        <v>1458.8811058599999</v>
      </c>
      <c r="P58" s="36">
        <f>SUMIFS(СВЦЭМ!$D$33:$D$776,СВЦЭМ!$A$33:$A$776,$A58,СВЦЭМ!$B$33:$B$776,P$47)+'СЕТ СН'!$G$11+СВЦЭМ!$D$10+'СЕТ СН'!$G$6-'СЕТ СН'!$G$23</f>
        <v>1469.8194244799997</v>
      </c>
      <c r="Q58" s="36">
        <f>SUMIFS(СВЦЭМ!$D$33:$D$776,СВЦЭМ!$A$33:$A$776,$A58,СВЦЭМ!$B$33:$B$776,Q$47)+'СЕТ СН'!$G$11+СВЦЭМ!$D$10+'СЕТ СН'!$G$6-'СЕТ СН'!$G$23</f>
        <v>1470.4278162800001</v>
      </c>
      <c r="R58" s="36">
        <f>SUMIFS(СВЦЭМ!$D$33:$D$776,СВЦЭМ!$A$33:$A$776,$A58,СВЦЭМ!$B$33:$B$776,R$47)+'СЕТ СН'!$G$11+СВЦЭМ!$D$10+'СЕТ СН'!$G$6-'СЕТ СН'!$G$23</f>
        <v>1449.55250512</v>
      </c>
      <c r="S58" s="36">
        <f>SUMIFS(СВЦЭМ!$D$33:$D$776,СВЦЭМ!$A$33:$A$776,$A58,СВЦЭМ!$B$33:$B$776,S$47)+'СЕТ СН'!$G$11+СВЦЭМ!$D$10+'СЕТ СН'!$G$6-'СЕТ СН'!$G$23</f>
        <v>1445.98923687</v>
      </c>
      <c r="T58" s="36">
        <f>SUMIFS(СВЦЭМ!$D$33:$D$776,СВЦЭМ!$A$33:$A$776,$A58,СВЦЭМ!$B$33:$B$776,T$47)+'СЕТ СН'!$G$11+СВЦЭМ!$D$10+'СЕТ СН'!$G$6-'СЕТ СН'!$G$23</f>
        <v>1425.9722861499999</v>
      </c>
      <c r="U58" s="36">
        <f>SUMIFS(СВЦЭМ!$D$33:$D$776,СВЦЭМ!$A$33:$A$776,$A58,СВЦЭМ!$B$33:$B$776,U$47)+'СЕТ СН'!$G$11+СВЦЭМ!$D$10+'СЕТ СН'!$G$6-'СЕТ СН'!$G$23</f>
        <v>1363.81462773</v>
      </c>
      <c r="V58" s="36">
        <f>SUMIFS(СВЦЭМ!$D$33:$D$776,СВЦЭМ!$A$33:$A$776,$A58,СВЦЭМ!$B$33:$B$776,V$47)+'СЕТ СН'!$G$11+СВЦЭМ!$D$10+'СЕТ СН'!$G$6-'СЕТ СН'!$G$23</f>
        <v>1349.5907266199999</v>
      </c>
      <c r="W58" s="36">
        <f>SUMIFS(СВЦЭМ!$D$33:$D$776,СВЦЭМ!$A$33:$A$776,$A58,СВЦЭМ!$B$33:$B$776,W$47)+'СЕТ СН'!$G$11+СВЦЭМ!$D$10+'СЕТ СН'!$G$6-'СЕТ СН'!$G$23</f>
        <v>1347.3613352</v>
      </c>
      <c r="X58" s="36">
        <f>SUMIFS(СВЦЭМ!$D$33:$D$776,СВЦЭМ!$A$33:$A$776,$A58,СВЦЭМ!$B$33:$B$776,X$47)+'СЕТ СН'!$G$11+СВЦЭМ!$D$10+'СЕТ СН'!$G$6-'СЕТ СН'!$G$23</f>
        <v>1363.0662632799999</v>
      </c>
      <c r="Y58" s="36">
        <f>SUMIFS(СВЦЭМ!$D$33:$D$776,СВЦЭМ!$A$33:$A$776,$A58,СВЦЭМ!$B$33:$B$776,Y$47)+'СЕТ СН'!$G$11+СВЦЭМ!$D$10+'СЕТ СН'!$G$6-'СЕТ СН'!$G$23</f>
        <v>1406.1783173700001</v>
      </c>
    </row>
    <row r="59" spans="1:25" ht="15.75" x14ac:dyDescent="0.2">
      <c r="A59" s="35">
        <f t="shared" si="1"/>
        <v>43536</v>
      </c>
      <c r="B59" s="36">
        <f>SUMIFS(СВЦЭМ!$D$33:$D$776,СВЦЭМ!$A$33:$A$776,$A59,СВЦЭМ!$B$33:$B$776,B$47)+'СЕТ СН'!$G$11+СВЦЭМ!$D$10+'СЕТ СН'!$G$6-'СЕТ СН'!$G$23</f>
        <v>1485.58308072</v>
      </c>
      <c r="C59" s="36">
        <f>SUMIFS(СВЦЭМ!$D$33:$D$776,СВЦЭМ!$A$33:$A$776,$A59,СВЦЭМ!$B$33:$B$776,C$47)+'СЕТ СН'!$G$11+СВЦЭМ!$D$10+'СЕТ СН'!$G$6-'СЕТ СН'!$G$23</f>
        <v>1500.30917761</v>
      </c>
      <c r="D59" s="36">
        <f>SUMIFS(СВЦЭМ!$D$33:$D$776,СВЦЭМ!$A$33:$A$776,$A59,СВЦЭМ!$B$33:$B$776,D$47)+'СЕТ СН'!$G$11+СВЦЭМ!$D$10+'СЕТ СН'!$G$6-'СЕТ СН'!$G$23</f>
        <v>1515.8500128599999</v>
      </c>
      <c r="E59" s="36">
        <f>SUMIFS(СВЦЭМ!$D$33:$D$776,СВЦЭМ!$A$33:$A$776,$A59,СВЦЭМ!$B$33:$B$776,E$47)+'СЕТ СН'!$G$11+СВЦЭМ!$D$10+'СЕТ СН'!$G$6-'СЕТ СН'!$G$23</f>
        <v>1527.5207311499998</v>
      </c>
      <c r="F59" s="36">
        <f>SUMIFS(СВЦЭМ!$D$33:$D$776,СВЦЭМ!$A$33:$A$776,$A59,СВЦЭМ!$B$33:$B$776,F$47)+'СЕТ СН'!$G$11+СВЦЭМ!$D$10+'СЕТ СН'!$G$6-'СЕТ СН'!$G$23</f>
        <v>1527.3735355399999</v>
      </c>
      <c r="G59" s="36">
        <f>SUMIFS(СВЦЭМ!$D$33:$D$776,СВЦЭМ!$A$33:$A$776,$A59,СВЦЭМ!$B$33:$B$776,G$47)+'СЕТ СН'!$G$11+СВЦЭМ!$D$10+'СЕТ СН'!$G$6-'СЕТ СН'!$G$23</f>
        <v>1509.26121633</v>
      </c>
      <c r="H59" s="36">
        <f>SUMIFS(СВЦЭМ!$D$33:$D$776,СВЦЭМ!$A$33:$A$776,$A59,СВЦЭМ!$B$33:$B$776,H$47)+'СЕТ СН'!$G$11+СВЦЭМ!$D$10+'СЕТ СН'!$G$6-'СЕТ СН'!$G$23</f>
        <v>1474.4087406200001</v>
      </c>
      <c r="I59" s="36">
        <f>SUMIFS(СВЦЭМ!$D$33:$D$776,СВЦЭМ!$A$33:$A$776,$A59,СВЦЭМ!$B$33:$B$776,I$47)+'СЕТ СН'!$G$11+СВЦЭМ!$D$10+'СЕТ СН'!$G$6-'СЕТ СН'!$G$23</f>
        <v>1421.0965415800001</v>
      </c>
      <c r="J59" s="36">
        <f>SUMIFS(СВЦЭМ!$D$33:$D$776,СВЦЭМ!$A$33:$A$776,$A59,СВЦЭМ!$B$33:$B$776,J$47)+'СЕТ СН'!$G$11+СВЦЭМ!$D$10+'СЕТ СН'!$G$6-'СЕТ СН'!$G$23</f>
        <v>1377.8028487399999</v>
      </c>
      <c r="K59" s="36">
        <f>SUMIFS(СВЦЭМ!$D$33:$D$776,СВЦЭМ!$A$33:$A$776,$A59,СВЦЭМ!$B$33:$B$776,K$47)+'СЕТ СН'!$G$11+СВЦЭМ!$D$10+'СЕТ СН'!$G$6-'СЕТ СН'!$G$23</f>
        <v>1361.86485318</v>
      </c>
      <c r="L59" s="36">
        <f>SUMIFS(СВЦЭМ!$D$33:$D$776,СВЦЭМ!$A$33:$A$776,$A59,СВЦЭМ!$B$33:$B$776,L$47)+'СЕТ СН'!$G$11+СВЦЭМ!$D$10+'СЕТ СН'!$G$6-'СЕТ СН'!$G$23</f>
        <v>1356.65149984</v>
      </c>
      <c r="M59" s="36">
        <f>SUMIFS(СВЦЭМ!$D$33:$D$776,СВЦЭМ!$A$33:$A$776,$A59,СВЦЭМ!$B$33:$B$776,M$47)+'СЕТ СН'!$G$11+СВЦЭМ!$D$10+'СЕТ СН'!$G$6-'СЕТ СН'!$G$23</f>
        <v>1384.7273352699999</v>
      </c>
      <c r="N59" s="36">
        <f>SUMIFS(СВЦЭМ!$D$33:$D$776,СВЦЭМ!$A$33:$A$776,$A59,СВЦЭМ!$B$33:$B$776,N$47)+'СЕТ СН'!$G$11+СВЦЭМ!$D$10+'СЕТ СН'!$G$6-'СЕТ СН'!$G$23</f>
        <v>1412.3060953300001</v>
      </c>
      <c r="O59" s="36">
        <f>SUMIFS(СВЦЭМ!$D$33:$D$776,СВЦЭМ!$A$33:$A$776,$A59,СВЦЭМ!$B$33:$B$776,O$47)+'СЕТ СН'!$G$11+СВЦЭМ!$D$10+'СЕТ СН'!$G$6-'СЕТ СН'!$G$23</f>
        <v>1430.1574836999998</v>
      </c>
      <c r="P59" s="36">
        <f>SUMIFS(СВЦЭМ!$D$33:$D$776,СВЦЭМ!$A$33:$A$776,$A59,СВЦЭМ!$B$33:$B$776,P$47)+'СЕТ СН'!$G$11+СВЦЭМ!$D$10+'СЕТ СН'!$G$6-'СЕТ СН'!$G$23</f>
        <v>1433.5227838999999</v>
      </c>
      <c r="Q59" s="36">
        <f>SUMIFS(СВЦЭМ!$D$33:$D$776,СВЦЭМ!$A$33:$A$776,$A59,СВЦЭМ!$B$33:$B$776,Q$47)+'СЕТ СН'!$G$11+СВЦЭМ!$D$10+'СЕТ СН'!$G$6-'СЕТ СН'!$G$23</f>
        <v>1424.7173641300001</v>
      </c>
      <c r="R59" s="36">
        <f>SUMIFS(СВЦЭМ!$D$33:$D$776,СВЦЭМ!$A$33:$A$776,$A59,СВЦЭМ!$B$33:$B$776,R$47)+'СЕТ СН'!$G$11+СВЦЭМ!$D$10+'СЕТ СН'!$G$6-'СЕТ СН'!$G$23</f>
        <v>1405.5756660299999</v>
      </c>
      <c r="S59" s="36">
        <f>SUMIFS(СВЦЭМ!$D$33:$D$776,СВЦЭМ!$A$33:$A$776,$A59,СВЦЭМ!$B$33:$B$776,S$47)+'СЕТ СН'!$G$11+СВЦЭМ!$D$10+'СЕТ СН'!$G$6-'СЕТ СН'!$G$23</f>
        <v>1370.8195875199999</v>
      </c>
      <c r="T59" s="36">
        <f>SUMIFS(СВЦЭМ!$D$33:$D$776,СВЦЭМ!$A$33:$A$776,$A59,СВЦЭМ!$B$33:$B$776,T$47)+'СЕТ СН'!$G$11+СВЦЭМ!$D$10+'СЕТ СН'!$G$6-'СЕТ СН'!$G$23</f>
        <v>1348.5061611900001</v>
      </c>
      <c r="U59" s="36">
        <f>SUMIFS(СВЦЭМ!$D$33:$D$776,СВЦЭМ!$A$33:$A$776,$A59,СВЦЭМ!$B$33:$B$776,U$47)+'СЕТ СН'!$G$11+СВЦЭМ!$D$10+'СЕТ СН'!$G$6-'СЕТ СН'!$G$23</f>
        <v>1340.1585269900002</v>
      </c>
      <c r="V59" s="36">
        <f>SUMIFS(СВЦЭМ!$D$33:$D$776,СВЦЭМ!$A$33:$A$776,$A59,СВЦЭМ!$B$33:$B$776,V$47)+'СЕТ СН'!$G$11+СВЦЭМ!$D$10+'СЕТ СН'!$G$6-'СЕТ СН'!$G$23</f>
        <v>1356.6913283399999</v>
      </c>
      <c r="W59" s="36">
        <f>SUMIFS(СВЦЭМ!$D$33:$D$776,СВЦЭМ!$A$33:$A$776,$A59,СВЦЭМ!$B$33:$B$776,W$47)+'СЕТ СН'!$G$11+СВЦЭМ!$D$10+'СЕТ СН'!$G$6-'СЕТ СН'!$G$23</f>
        <v>1395.13207554</v>
      </c>
      <c r="X59" s="36">
        <f>SUMIFS(СВЦЭМ!$D$33:$D$776,СВЦЭМ!$A$33:$A$776,$A59,СВЦЭМ!$B$33:$B$776,X$47)+'СЕТ СН'!$G$11+СВЦЭМ!$D$10+'СЕТ СН'!$G$6-'СЕТ СН'!$G$23</f>
        <v>1461.2529892299999</v>
      </c>
      <c r="Y59" s="36">
        <f>SUMIFS(СВЦЭМ!$D$33:$D$776,СВЦЭМ!$A$33:$A$776,$A59,СВЦЭМ!$B$33:$B$776,Y$47)+'СЕТ СН'!$G$11+СВЦЭМ!$D$10+'СЕТ СН'!$G$6-'СЕТ СН'!$G$23</f>
        <v>1491.1531338599998</v>
      </c>
    </row>
    <row r="60" spans="1:25" ht="15.75" x14ac:dyDescent="0.2">
      <c r="A60" s="35">
        <f t="shared" si="1"/>
        <v>43537</v>
      </c>
      <c r="B60" s="36">
        <f>SUMIFS(СВЦЭМ!$D$33:$D$776,СВЦЭМ!$A$33:$A$776,$A60,СВЦЭМ!$B$33:$B$776,B$47)+'СЕТ СН'!$G$11+СВЦЭМ!$D$10+'СЕТ СН'!$G$6-'СЕТ СН'!$G$23</f>
        <v>1500.2709614</v>
      </c>
      <c r="C60" s="36">
        <f>SUMIFS(СВЦЭМ!$D$33:$D$776,СВЦЭМ!$A$33:$A$776,$A60,СВЦЭМ!$B$33:$B$776,C$47)+'СЕТ СН'!$G$11+СВЦЭМ!$D$10+'СЕТ СН'!$G$6-'СЕТ СН'!$G$23</f>
        <v>1531.2537375799998</v>
      </c>
      <c r="D60" s="36">
        <f>SUMIFS(СВЦЭМ!$D$33:$D$776,СВЦЭМ!$A$33:$A$776,$A60,СВЦЭМ!$B$33:$B$776,D$47)+'СЕТ СН'!$G$11+СВЦЭМ!$D$10+'СЕТ СН'!$G$6-'СЕТ СН'!$G$23</f>
        <v>1548.7136524299999</v>
      </c>
      <c r="E60" s="36">
        <f>SUMIFS(СВЦЭМ!$D$33:$D$776,СВЦЭМ!$A$33:$A$776,$A60,СВЦЭМ!$B$33:$B$776,E$47)+'СЕТ СН'!$G$11+СВЦЭМ!$D$10+'СЕТ СН'!$G$6-'СЕТ СН'!$G$23</f>
        <v>1557.1798616299998</v>
      </c>
      <c r="F60" s="36">
        <f>SUMIFS(СВЦЭМ!$D$33:$D$776,СВЦЭМ!$A$33:$A$776,$A60,СВЦЭМ!$B$33:$B$776,F$47)+'СЕТ СН'!$G$11+СВЦЭМ!$D$10+'СЕТ СН'!$G$6-'СЕТ СН'!$G$23</f>
        <v>1565.9484040699999</v>
      </c>
      <c r="G60" s="36">
        <f>SUMIFS(СВЦЭМ!$D$33:$D$776,СВЦЭМ!$A$33:$A$776,$A60,СВЦЭМ!$B$33:$B$776,G$47)+'СЕТ СН'!$G$11+СВЦЭМ!$D$10+'СЕТ СН'!$G$6-'СЕТ СН'!$G$23</f>
        <v>1557.4401947800002</v>
      </c>
      <c r="H60" s="36">
        <f>SUMIFS(СВЦЭМ!$D$33:$D$776,СВЦЭМ!$A$33:$A$776,$A60,СВЦЭМ!$B$33:$B$776,H$47)+'СЕТ СН'!$G$11+СВЦЭМ!$D$10+'СЕТ СН'!$G$6-'СЕТ СН'!$G$23</f>
        <v>1508.54416825</v>
      </c>
      <c r="I60" s="36">
        <f>SUMIFS(СВЦЭМ!$D$33:$D$776,СВЦЭМ!$A$33:$A$776,$A60,СВЦЭМ!$B$33:$B$776,I$47)+'СЕТ СН'!$G$11+СВЦЭМ!$D$10+'СЕТ СН'!$G$6-'СЕТ СН'!$G$23</f>
        <v>1445.9878906899999</v>
      </c>
      <c r="J60" s="36">
        <f>SUMIFS(СВЦЭМ!$D$33:$D$776,СВЦЭМ!$A$33:$A$776,$A60,СВЦЭМ!$B$33:$B$776,J$47)+'СЕТ СН'!$G$11+СВЦЭМ!$D$10+'СЕТ СН'!$G$6-'СЕТ СН'!$G$23</f>
        <v>1400.4396475799999</v>
      </c>
      <c r="K60" s="36">
        <f>SUMIFS(СВЦЭМ!$D$33:$D$776,СВЦЭМ!$A$33:$A$776,$A60,СВЦЭМ!$B$33:$B$776,K$47)+'СЕТ СН'!$G$11+СВЦЭМ!$D$10+'СЕТ СН'!$G$6-'СЕТ СН'!$G$23</f>
        <v>1362.0206053699999</v>
      </c>
      <c r="L60" s="36">
        <f>SUMIFS(СВЦЭМ!$D$33:$D$776,СВЦЭМ!$A$33:$A$776,$A60,СВЦЭМ!$B$33:$B$776,L$47)+'СЕТ СН'!$G$11+СВЦЭМ!$D$10+'СЕТ СН'!$G$6-'СЕТ СН'!$G$23</f>
        <v>1366.3780105599999</v>
      </c>
      <c r="M60" s="36">
        <f>SUMIFS(СВЦЭМ!$D$33:$D$776,СВЦЭМ!$A$33:$A$776,$A60,СВЦЭМ!$B$33:$B$776,M$47)+'СЕТ СН'!$G$11+СВЦЭМ!$D$10+'СЕТ СН'!$G$6-'СЕТ СН'!$G$23</f>
        <v>1388.4813655200001</v>
      </c>
      <c r="N60" s="36">
        <f>SUMIFS(СВЦЭМ!$D$33:$D$776,СВЦЭМ!$A$33:$A$776,$A60,СВЦЭМ!$B$33:$B$776,N$47)+'СЕТ СН'!$G$11+СВЦЭМ!$D$10+'СЕТ СН'!$G$6-'СЕТ СН'!$G$23</f>
        <v>1421.7715562399999</v>
      </c>
      <c r="O60" s="36">
        <f>SUMIFS(СВЦЭМ!$D$33:$D$776,СВЦЭМ!$A$33:$A$776,$A60,СВЦЭМ!$B$33:$B$776,O$47)+'СЕТ СН'!$G$11+СВЦЭМ!$D$10+'СЕТ СН'!$G$6-'СЕТ СН'!$G$23</f>
        <v>1439.5564402699999</v>
      </c>
      <c r="P60" s="36">
        <f>SUMIFS(СВЦЭМ!$D$33:$D$776,СВЦЭМ!$A$33:$A$776,$A60,СВЦЭМ!$B$33:$B$776,P$47)+'СЕТ СН'!$G$11+СВЦЭМ!$D$10+'СЕТ СН'!$G$6-'СЕТ СН'!$G$23</f>
        <v>1457.04764247</v>
      </c>
      <c r="Q60" s="36">
        <f>SUMIFS(СВЦЭМ!$D$33:$D$776,СВЦЭМ!$A$33:$A$776,$A60,СВЦЭМ!$B$33:$B$776,Q$47)+'СЕТ СН'!$G$11+СВЦЭМ!$D$10+'СЕТ СН'!$G$6-'СЕТ СН'!$G$23</f>
        <v>1450.07063391</v>
      </c>
      <c r="R60" s="36">
        <f>SUMIFS(СВЦЭМ!$D$33:$D$776,СВЦЭМ!$A$33:$A$776,$A60,СВЦЭМ!$B$33:$B$776,R$47)+'СЕТ СН'!$G$11+СВЦЭМ!$D$10+'СЕТ СН'!$G$6-'СЕТ СН'!$G$23</f>
        <v>1412.8896169099999</v>
      </c>
      <c r="S60" s="36">
        <f>SUMIFS(СВЦЭМ!$D$33:$D$776,СВЦЭМ!$A$33:$A$776,$A60,СВЦЭМ!$B$33:$B$776,S$47)+'СЕТ СН'!$G$11+СВЦЭМ!$D$10+'СЕТ СН'!$G$6-'СЕТ СН'!$G$23</f>
        <v>1366.81126593</v>
      </c>
      <c r="T60" s="36">
        <f>SUMIFS(СВЦЭМ!$D$33:$D$776,СВЦЭМ!$A$33:$A$776,$A60,СВЦЭМ!$B$33:$B$776,T$47)+'СЕТ СН'!$G$11+СВЦЭМ!$D$10+'СЕТ СН'!$G$6-'СЕТ СН'!$G$23</f>
        <v>1345.73668527</v>
      </c>
      <c r="U60" s="36">
        <f>SUMIFS(СВЦЭМ!$D$33:$D$776,СВЦЭМ!$A$33:$A$776,$A60,СВЦЭМ!$B$33:$B$776,U$47)+'СЕТ СН'!$G$11+СВЦЭМ!$D$10+'СЕТ СН'!$G$6-'СЕТ СН'!$G$23</f>
        <v>1331.76696182</v>
      </c>
      <c r="V60" s="36">
        <f>SUMIFS(СВЦЭМ!$D$33:$D$776,СВЦЭМ!$A$33:$A$776,$A60,СВЦЭМ!$B$33:$B$776,V$47)+'СЕТ СН'!$G$11+СВЦЭМ!$D$10+'СЕТ СН'!$G$6-'СЕТ СН'!$G$23</f>
        <v>1331.3754251999999</v>
      </c>
      <c r="W60" s="36">
        <f>SUMIFS(СВЦЭМ!$D$33:$D$776,СВЦЭМ!$A$33:$A$776,$A60,СВЦЭМ!$B$33:$B$776,W$47)+'СЕТ СН'!$G$11+СВЦЭМ!$D$10+'СЕТ СН'!$G$6-'СЕТ СН'!$G$23</f>
        <v>1342.3383151799999</v>
      </c>
      <c r="X60" s="36">
        <f>SUMIFS(СВЦЭМ!$D$33:$D$776,СВЦЭМ!$A$33:$A$776,$A60,СВЦЭМ!$B$33:$B$776,X$47)+'СЕТ СН'!$G$11+СВЦЭМ!$D$10+'СЕТ СН'!$G$6-'СЕТ СН'!$G$23</f>
        <v>1398.3338361799999</v>
      </c>
      <c r="Y60" s="36">
        <f>SUMIFS(СВЦЭМ!$D$33:$D$776,СВЦЭМ!$A$33:$A$776,$A60,СВЦЭМ!$B$33:$B$776,Y$47)+'СЕТ СН'!$G$11+СВЦЭМ!$D$10+'СЕТ СН'!$G$6-'СЕТ СН'!$G$23</f>
        <v>1439.7210746400001</v>
      </c>
    </row>
    <row r="61" spans="1:25" ht="15.75" x14ac:dyDescent="0.2">
      <c r="A61" s="35">
        <f t="shared" si="1"/>
        <v>43538</v>
      </c>
      <c r="B61" s="36">
        <f>SUMIFS(СВЦЭМ!$D$33:$D$776,СВЦЭМ!$A$33:$A$776,$A61,СВЦЭМ!$B$33:$B$776,B$47)+'СЕТ СН'!$G$11+СВЦЭМ!$D$10+'СЕТ СН'!$G$6-'СЕТ СН'!$G$23</f>
        <v>1542.5049110099999</v>
      </c>
      <c r="C61" s="36">
        <f>SUMIFS(СВЦЭМ!$D$33:$D$776,СВЦЭМ!$A$33:$A$776,$A61,СВЦЭМ!$B$33:$B$776,C$47)+'СЕТ СН'!$G$11+СВЦЭМ!$D$10+'СЕТ СН'!$G$6-'СЕТ СН'!$G$23</f>
        <v>1576.7165992999999</v>
      </c>
      <c r="D61" s="36">
        <f>SUMIFS(СВЦЭМ!$D$33:$D$776,СВЦЭМ!$A$33:$A$776,$A61,СВЦЭМ!$B$33:$B$776,D$47)+'СЕТ СН'!$G$11+СВЦЭМ!$D$10+'СЕТ СН'!$G$6-'СЕТ СН'!$G$23</f>
        <v>1590.4109336400002</v>
      </c>
      <c r="E61" s="36">
        <f>SUMIFS(СВЦЭМ!$D$33:$D$776,СВЦЭМ!$A$33:$A$776,$A61,СВЦЭМ!$B$33:$B$776,E$47)+'СЕТ СН'!$G$11+СВЦЭМ!$D$10+'СЕТ СН'!$G$6-'СЕТ СН'!$G$23</f>
        <v>1586.10637262</v>
      </c>
      <c r="F61" s="36">
        <f>SUMIFS(СВЦЭМ!$D$33:$D$776,СВЦЭМ!$A$33:$A$776,$A61,СВЦЭМ!$B$33:$B$776,F$47)+'СЕТ СН'!$G$11+СВЦЭМ!$D$10+'СЕТ СН'!$G$6-'СЕТ СН'!$G$23</f>
        <v>1583.5163152800001</v>
      </c>
      <c r="G61" s="36">
        <f>SUMIFS(СВЦЭМ!$D$33:$D$776,СВЦЭМ!$A$33:$A$776,$A61,СВЦЭМ!$B$33:$B$776,G$47)+'СЕТ СН'!$G$11+СВЦЭМ!$D$10+'СЕТ СН'!$G$6-'СЕТ СН'!$G$23</f>
        <v>1552.1070234899998</v>
      </c>
      <c r="H61" s="36">
        <f>SUMIFS(СВЦЭМ!$D$33:$D$776,СВЦЭМ!$A$33:$A$776,$A61,СВЦЭМ!$B$33:$B$776,H$47)+'СЕТ СН'!$G$11+СВЦЭМ!$D$10+'СЕТ СН'!$G$6-'СЕТ СН'!$G$23</f>
        <v>1494.3073366899998</v>
      </c>
      <c r="I61" s="36">
        <f>SUMIFS(СВЦЭМ!$D$33:$D$776,СВЦЭМ!$A$33:$A$776,$A61,СВЦЭМ!$B$33:$B$776,I$47)+'СЕТ СН'!$G$11+СВЦЭМ!$D$10+'СЕТ СН'!$G$6-'СЕТ СН'!$G$23</f>
        <v>1429.5200467</v>
      </c>
      <c r="J61" s="36">
        <f>SUMIFS(СВЦЭМ!$D$33:$D$776,СВЦЭМ!$A$33:$A$776,$A61,СВЦЭМ!$B$33:$B$776,J$47)+'СЕТ СН'!$G$11+СВЦЭМ!$D$10+'СЕТ СН'!$G$6-'СЕТ СН'!$G$23</f>
        <v>1384.5133508499998</v>
      </c>
      <c r="K61" s="36">
        <f>SUMIFS(СВЦЭМ!$D$33:$D$776,СВЦЭМ!$A$33:$A$776,$A61,СВЦЭМ!$B$33:$B$776,K$47)+'СЕТ СН'!$G$11+СВЦЭМ!$D$10+'СЕТ СН'!$G$6-'СЕТ СН'!$G$23</f>
        <v>1364.0056623</v>
      </c>
      <c r="L61" s="36">
        <f>SUMIFS(СВЦЭМ!$D$33:$D$776,СВЦЭМ!$A$33:$A$776,$A61,СВЦЭМ!$B$33:$B$776,L$47)+'СЕТ СН'!$G$11+СВЦЭМ!$D$10+'СЕТ СН'!$G$6-'СЕТ СН'!$G$23</f>
        <v>1363.57532846</v>
      </c>
      <c r="M61" s="36">
        <f>SUMIFS(СВЦЭМ!$D$33:$D$776,СВЦЭМ!$A$33:$A$776,$A61,СВЦЭМ!$B$33:$B$776,M$47)+'СЕТ СН'!$G$11+СВЦЭМ!$D$10+'СЕТ СН'!$G$6-'СЕТ СН'!$G$23</f>
        <v>1409.6368066099999</v>
      </c>
      <c r="N61" s="36">
        <f>SUMIFS(СВЦЭМ!$D$33:$D$776,СВЦЭМ!$A$33:$A$776,$A61,СВЦЭМ!$B$33:$B$776,N$47)+'СЕТ СН'!$G$11+СВЦЭМ!$D$10+'СЕТ СН'!$G$6-'СЕТ СН'!$G$23</f>
        <v>1444.2671100299999</v>
      </c>
      <c r="O61" s="36">
        <f>SUMIFS(СВЦЭМ!$D$33:$D$776,СВЦЭМ!$A$33:$A$776,$A61,СВЦЭМ!$B$33:$B$776,O$47)+'СЕТ СН'!$G$11+СВЦЭМ!$D$10+'СЕТ СН'!$G$6-'СЕТ СН'!$G$23</f>
        <v>1452.42030677</v>
      </c>
      <c r="P61" s="36">
        <f>SUMIFS(СВЦЭМ!$D$33:$D$776,СВЦЭМ!$A$33:$A$776,$A61,СВЦЭМ!$B$33:$B$776,P$47)+'СЕТ СН'!$G$11+СВЦЭМ!$D$10+'СЕТ СН'!$G$6-'СЕТ СН'!$G$23</f>
        <v>1467.2973402100001</v>
      </c>
      <c r="Q61" s="36">
        <f>SUMIFS(СВЦЭМ!$D$33:$D$776,СВЦЭМ!$A$33:$A$776,$A61,СВЦЭМ!$B$33:$B$776,Q$47)+'СЕТ СН'!$G$11+СВЦЭМ!$D$10+'СЕТ СН'!$G$6-'СЕТ СН'!$G$23</f>
        <v>1465.3979866199998</v>
      </c>
      <c r="R61" s="36">
        <f>SUMIFS(СВЦЭМ!$D$33:$D$776,СВЦЭМ!$A$33:$A$776,$A61,СВЦЭМ!$B$33:$B$776,R$47)+'СЕТ СН'!$G$11+СВЦЭМ!$D$10+'СЕТ СН'!$G$6-'СЕТ СН'!$G$23</f>
        <v>1433.3180023699999</v>
      </c>
      <c r="S61" s="36">
        <f>SUMIFS(СВЦЭМ!$D$33:$D$776,СВЦЭМ!$A$33:$A$776,$A61,СВЦЭМ!$B$33:$B$776,S$47)+'СЕТ СН'!$G$11+СВЦЭМ!$D$10+'СЕТ СН'!$G$6-'СЕТ СН'!$G$23</f>
        <v>1390.6951330699999</v>
      </c>
      <c r="T61" s="36">
        <f>SUMIFS(СВЦЭМ!$D$33:$D$776,СВЦЭМ!$A$33:$A$776,$A61,СВЦЭМ!$B$33:$B$776,T$47)+'СЕТ СН'!$G$11+СВЦЭМ!$D$10+'СЕТ СН'!$G$6-'СЕТ СН'!$G$23</f>
        <v>1361.5153435899999</v>
      </c>
      <c r="U61" s="36">
        <f>SUMIFS(СВЦЭМ!$D$33:$D$776,СВЦЭМ!$A$33:$A$776,$A61,СВЦЭМ!$B$33:$B$776,U$47)+'СЕТ СН'!$G$11+СВЦЭМ!$D$10+'СЕТ СН'!$G$6-'СЕТ СН'!$G$23</f>
        <v>1319.01589878</v>
      </c>
      <c r="V61" s="36">
        <f>SUMIFS(СВЦЭМ!$D$33:$D$776,СВЦЭМ!$A$33:$A$776,$A61,СВЦЭМ!$B$33:$B$776,V$47)+'СЕТ СН'!$G$11+СВЦЭМ!$D$10+'СЕТ СН'!$G$6-'СЕТ СН'!$G$23</f>
        <v>1310.1361650700001</v>
      </c>
      <c r="W61" s="36">
        <f>SUMIFS(СВЦЭМ!$D$33:$D$776,СВЦЭМ!$A$33:$A$776,$A61,СВЦЭМ!$B$33:$B$776,W$47)+'СЕТ СН'!$G$11+СВЦЭМ!$D$10+'СЕТ СН'!$G$6-'СЕТ СН'!$G$23</f>
        <v>1308.05627701</v>
      </c>
      <c r="X61" s="36">
        <f>SUMIFS(СВЦЭМ!$D$33:$D$776,СВЦЭМ!$A$33:$A$776,$A61,СВЦЭМ!$B$33:$B$776,X$47)+'СЕТ СН'!$G$11+СВЦЭМ!$D$10+'СЕТ СН'!$G$6-'СЕТ СН'!$G$23</f>
        <v>1329.0254346000002</v>
      </c>
      <c r="Y61" s="36">
        <f>SUMIFS(СВЦЭМ!$D$33:$D$776,СВЦЭМ!$A$33:$A$776,$A61,СВЦЭМ!$B$33:$B$776,Y$47)+'СЕТ СН'!$G$11+СВЦЭМ!$D$10+'СЕТ СН'!$G$6-'СЕТ СН'!$G$23</f>
        <v>1362.8965661899999</v>
      </c>
    </row>
    <row r="62" spans="1:25" ht="15.75" x14ac:dyDescent="0.2">
      <c r="A62" s="35">
        <f t="shared" si="1"/>
        <v>43539</v>
      </c>
      <c r="B62" s="36">
        <f>SUMIFS(СВЦЭМ!$D$33:$D$776,СВЦЭМ!$A$33:$A$776,$A62,СВЦЭМ!$B$33:$B$776,B$47)+'СЕТ СН'!$G$11+СВЦЭМ!$D$10+'СЕТ СН'!$G$6-'СЕТ СН'!$G$23</f>
        <v>1503.3017541300001</v>
      </c>
      <c r="C62" s="36">
        <f>SUMIFS(СВЦЭМ!$D$33:$D$776,СВЦЭМ!$A$33:$A$776,$A62,СВЦЭМ!$B$33:$B$776,C$47)+'СЕТ СН'!$G$11+СВЦЭМ!$D$10+'СЕТ СН'!$G$6-'СЕТ СН'!$G$23</f>
        <v>1569.9646642399998</v>
      </c>
      <c r="D62" s="36">
        <f>SUMIFS(СВЦЭМ!$D$33:$D$776,СВЦЭМ!$A$33:$A$776,$A62,СВЦЭМ!$B$33:$B$776,D$47)+'СЕТ СН'!$G$11+СВЦЭМ!$D$10+'СЕТ СН'!$G$6-'СЕТ СН'!$G$23</f>
        <v>1570.8631758299998</v>
      </c>
      <c r="E62" s="36">
        <f>SUMIFS(СВЦЭМ!$D$33:$D$776,СВЦЭМ!$A$33:$A$776,$A62,СВЦЭМ!$B$33:$B$776,E$47)+'СЕТ СН'!$G$11+СВЦЭМ!$D$10+'СЕТ СН'!$G$6-'СЕТ СН'!$G$23</f>
        <v>1579.1365715500001</v>
      </c>
      <c r="F62" s="36">
        <f>SUMIFS(СВЦЭМ!$D$33:$D$776,СВЦЭМ!$A$33:$A$776,$A62,СВЦЭМ!$B$33:$B$776,F$47)+'СЕТ СН'!$G$11+СВЦЭМ!$D$10+'СЕТ СН'!$G$6-'СЕТ СН'!$G$23</f>
        <v>1571.5432297000002</v>
      </c>
      <c r="G62" s="36">
        <f>SUMIFS(СВЦЭМ!$D$33:$D$776,СВЦЭМ!$A$33:$A$776,$A62,СВЦЭМ!$B$33:$B$776,G$47)+'СЕТ СН'!$G$11+СВЦЭМ!$D$10+'СЕТ СН'!$G$6-'СЕТ СН'!$G$23</f>
        <v>1545.4643409099999</v>
      </c>
      <c r="H62" s="36">
        <f>SUMIFS(СВЦЭМ!$D$33:$D$776,СВЦЭМ!$A$33:$A$776,$A62,СВЦЭМ!$B$33:$B$776,H$47)+'СЕТ СН'!$G$11+СВЦЭМ!$D$10+'СЕТ СН'!$G$6-'СЕТ СН'!$G$23</f>
        <v>1496.3195415</v>
      </c>
      <c r="I62" s="36">
        <f>SUMIFS(СВЦЭМ!$D$33:$D$776,СВЦЭМ!$A$33:$A$776,$A62,СВЦЭМ!$B$33:$B$776,I$47)+'СЕТ СН'!$G$11+СВЦЭМ!$D$10+'СЕТ СН'!$G$6-'СЕТ СН'!$G$23</f>
        <v>1447.9422980099998</v>
      </c>
      <c r="J62" s="36">
        <f>SUMIFS(СВЦЭМ!$D$33:$D$776,СВЦЭМ!$A$33:$A$776,$A62,СВЦЭМ!$B$33:$B$776,J$47)+'СЕТ СН'!$G$11+СВЦЭМ!$D$10+'СЕТ СН'!$G$6-'СЕТ СН'!$G$23</f>
        <v>1411.12538421</v>
      </c>
      <c r="K62" s="36">
        <f>SUMIFS(СВЦЭМ!$D$33:$D$776,СВЦЭМ!$A$33:$A$776,$A62,СВЦЭМ!$B$33:$B$776,K$47)+'СЕТ СН'!$G$11+СВЦЭМ!$D$10+'СЕТ СН'!$G$6-'СЕТ СН'!$G$23</f>
        <v>1407.9695602500001</v>
      </c>
      <c r="L62" s="36">
        <f>SUMIFS(СВЦЭМ!$D$33:$D$776,СВЦЭМ!$A$33:$A$776,$A62,СВЦЭМ!$B$33:$B$776,L$47)+'СЕТ СН'!$G$11+СВЦЭМ!$D$10+'СЕТ СН'!$G$6-'СЕТ СН'!$G$23</f>
        <v>1414.5931085</v>
      </c>
      <c r="M62" s="36">
        <f>SUMIFS(СВЦЭМ!$D$33:$D$776,СВЦЭМ!$A$33:$A$776,$A62,СВЦЭМ!$B$33:$B$776,M$47)+'СЕТ СН'!$G$11+СВЦЭМ!$D$10+'СЕТ СН'!$G$6-'СЕТ СН'!$G$23</f>
        <v>1428.8155795799998</v>
      </c>
      <c r="N62" s="36">
        <f>SUMIFS(СВЦЭМ!$D$33:$D$776,СВЦЭМ!$A$33:$A$776,$A62,СВЦЭМ!$B$33:$B$776,N$47)+'СЕТ СН'!$G$11+СВЦЭМ!$D$10+'СЕТ СН'!$G$6-'СЕТ СН'!$G$23</f>
        <v>1430.8287091</v>
      </c>
      <c r="O62" s="36">
        <f>SUMIFS(СВЦЭМ!$D$33:$D$776,СВЦЭМ!$A$33:$A$776,$A62,СВЦЭМ!$B$33:$B$776,O$47)+'СЕТ СН'!$G$11+СВЦЭМ!$D$10+'СЕТ СН'!$G$6-'СЕТ СН'!$G$23</f>
        <v>1442.2377508700001</v>
      </c>
      <c r="P62" s="36">
        <f>SUMIFS(СВЦЭМ!$D$33:$D$776,СВЦЭМ!$A$33:$A$776,$A62,СВЦЭМ!$B$33:$B$776,P$47)+'СЕТ СН'!$G$11+СВЦЭМ!$D$10+'СЕТ СН'!$G$6-'СЕТ СН'!$G$23</f>
        <v>1466.7875741499997</v>
      </c>
      <c r="Q62" s="36">
        <f>SUMIFS(СВЦЭМ!$D$33:$D$776,СВЦЭМ!$A$33:$A$776,$A62,СВЦЭМ!$B$33:$B$776,Q$47)+'СЕТ СН'!$G$11+СВЦЭМ!$D$10+'СЕТ СН'!$G$6-'СЕТ СН'!$G$23</f>
        <v>1431.4413832599998</v>
      </c>
      <c r="R62" s="36">
        <f>SUMIFS(СВЦЭМ!$D$33:$D$776,СВЦЭМ!$A$33:$A$776,$A62,СВЦЭМ!$B$33:$B$776,R$47)+'СЕТ СН'!$G$11+СВЦЭМ!$D$10+'СЕТ СН'!$G$6-'СЕТ СН'!$G$23</f>
        <v>1392.4260193599998</v>
      </c>
      <c r="S62" s="36">
        <f>SUMIFS(СВЦЭМ!$D$33:$D$776,СВЦЭМ!$A$33:$A$776,$A62,СВЦЭМ!$B$33:$B$776,S$47)+'СЕТ СН'!$G$11+СВЦЭМ!$D$10+'СЕТ СН'!$G$6-'СЕТ СН'!$G$23</f>
        <v>1348.45739723</v>
      </c>
      <c r="T62" s="36">
        <f>SUMIFS(СВЦЭМ!$D$33:$D$776,СВЦЭМ!$A$33:$A$776,$A62,СВЦЭМ!$B$33:$B$776,T$47)+'СЕТ СН'!$G$11+СВЦЭМ!$D$10+'СЕТ СН'!$G$6-'СЕТ СН'!$G$23</f>
        <v>1337.39016821</v>
      </c>
      <c r="U62" s="36">
        <f>SUMIFS(СВЦЭМ!$D$33:$D$776,СВЦЭМ!$A$33:$A$776,$A62,СВЦЭМ!$B$33:$B$776,U$47)+'СЕТ СН'!$G$11+СВЦЭМ!$D$10+'СЕТ СН'!$G$6-'СЕТ СН'!$G$23</f>
        <v>1328.3798114900001</v>
      </c>
      <c r="V62" s="36">
        <f>SUMIFS(СВЦЭМ!$D$33:$D$776,СВЦЭМ!$A$33:$A$776,$A62,СВЦЭМ!$B$33:$B$776,V$47)+'СЕТ СН'!$G$11+СВЦЭМ!$D$10+'СЕТ СН'!$G$6-'СЕТ СН'!$G$23</f>
        <v>1331.1912371799999</v>
      </c>
      <c r="W62" s="36">
        <f>SUMIFS(СВЦЭМ!$D$33:$D$776,СВЦЭМ!$A$33:$A$776,$A62,СВЦЭМ!$B$33:$B$776,W$47)+'СЕТ СН'!$G$11+СВЦЭМ!$D$10+'СЕТ СН'!$G$6-'СЕТ СН'!$G$23</f>
        <v>1336.0281869599999</v>
      </c>
      <c r="X62" s="36">
        <f>SUMIFS(СВЦЭМ!$D$33:$D$776,СВЦЭМ!$A$33:$A$776,$A62,СВЦЭМ!$B$33:$B$776,X$47)+'СЕТ СН'!$G$11+СВЦЭМ!$D$10+'СЕТ СН'!$G$6-'СЕТ СН'!$G$23</f>
        <v>1363.3223904699998</v>
      </c>
      <c r="Y62" s="36">
        <f>SUMIFS(СВЦЭМ!$D$33:$D$776,СВЦЭМ!$A$33:$A$776,$A62,СВЦЭМ!$B$33:$B$776,Y$47)+'СЕТ СН'!$G$11+СВЦЭМ!$D$10+'СЕТ СН'!$G$6-'СЕТ СН'!$G$23</f>
        <v>1406.40466756</v>
      </c>
    </row>
    <row r="63" spans="1:25" ht="15.75" x14ac:dyDescent="0.2">
      <c r="A63" s="35">
        <f t="shared" si="1"/>
        <v>43540</v>
      </c>
      <c r="B63" s="36">
        <f>SUMIFS(СВЦЭМ!$D$33:$D$776,СВЦЭМ!$A$33:$A$776,$A63,СВЦЭМ!$B$33:$B$776,B$47)+'СЕТ СН'!$G$11+СВЦЭМ!$D$10+'СЕТ СН'!$G$6-'СЕТ СН'!$G$23</f>
        <v>1453.0648221199999</v>
      </c>
      <c r="C63" s="36">
        <f>SUMIFS(СВЦЭМ!$D$33:$D$776,СВЦЭМ!$A$33:$A$776,$A63,СВЦЭМ!$B$33:$B$776,C$47)+'СЕТ СН'!$G$11+СВЦЭМ!$D$10+'СЕТ СН'!$G$6-'СЕТ СН'!$G$23</f>
        <v>1494.4114590199997</v>
      </c>
      <c r="D63" s="36">
        <f>SUMIFS(СВЦЭМ!$D$33:$D$776,СВЦЭМ!$A$33:$A$776,$A63,СВЦЭМ!$B$33:$B$776,D$47)+'СЕТ СН'!$G$11+СВЦЭМ!$D$10+'СЕТ СН'!$G$6-'СЕТ СН'!$G$23</f>
        <v>1522.8282760399998</v>
      </c>
      <c r="E63" s="36">
        <f>SUMIFS(СВЦЭМ!$D$33:$D$776,СВЦЭМ!$A$33:$A$776,$A63,СВЦЭМ!$B$33:$B$776,E$47)+'СЕТ СН'!$G$11+СВЦЭМ!$D$10+'СЕТ СН'!$G$6-'СЕТ СН'!$G$23</f>
        <v>1529.8845811199999</v>
      </c>
      <c r="F63" s="36">
        <f>SUMIFS(СВЦЭМ!$D$33:$D$776,СВЦЭМ!$A$33:$A$776,$A63,СВЦЭМ!$B$33:$B$776,F$47)+'СЕТ СН'!$G$11+СВЦЭМ!$D$10+'СЕТ СН'!$G$6-'СЕТ СН'!$G$23</f>
        <v>1548.2128329900002</v>
      </c>
      <c r="G63" s="36">
        <f>SUMIFS(СВЦЭМ!$D$33:$D$776,СВЦЭМ!$A$33:$A$776,$A63,СВЦЭМ!$B$33:$B$776,G$47)+'СЕТ СН'!$G$11+СВЦЭМ!$D$10+'СЕТ СН'!$G$6-'СЕТ СН'!$G$23</f>
        <v>1537.9268378299998</v>
      </c>
      <c r="H63" s="36">
        <f>SUMIFS(СВЦЭМ!$D$33:$D$776,СВЦЭМ!$A$33:$A$776,$A63,СВЦЭМ!$B$33:$B$776,H$47)+'СЕТ СН'!$G$11+СВЦЭМ!$D$10+'СЕТ СН'!$G$6-'СЕТ СН'!$G$23</f>
        <v>1506.4279743699999</v>
      </c>
      <c r="I63" s="36">
        <f>SUMIFS(СВЦЭМ!$D$33:$D$776,СВЦЭМ!$A$33:$A$776,$A63,СВЦЭМ!$B$33:$B$776,I$47)+'СЕТ СН'!$G$11+СВЦЭМ!$D$10+'СЕТ СН'!$G$6-'СЕТ СН'!$G$23</f>
        <v>1432.2745251400002</v>
      </c>
      <c r="J63" s="36">
        <f>SUMIFS(СВЦЭМ!$D$33:$D$776,СВЦЭМ!$A$33:$A$776,$A63,СВЦЭМ!$B$33:$B$776,J$47)+'СЕТ СН'!$G$11+СВЦЭМ!$D$10+'СЕТ СН'!$G$6-'СЕТ СН'!$G$23</f>
        <v>1354.4395836399999</v>
      </c>
      <c r="K63" s="36">
        <f>SUMIFS(СВЦЭМ!$D$33:$D$776,СВЦЭМ!$A$33:$A$776,$A63,СВЦЭМ!$B$33:$B$776,K$47)+'СЕТ СН'!$G$11+СВЦЭМ!$D$10+'СЕТ СН'!$G$6-'СЕТ СН'!$G$23</f>
        <v>1340.0651548199999</v>
      </c>
      <c r="L63" s="36">
        <f>SUMIFS(СВЦЭМ!$D$33:$D$776,СВЦЭМ!$A$33:$A$776,$A63,СВЦЭМ!$B$33:$B$776,L$47)+'СЕТ СН'!$G$11+СВЦЭМ!$D$10+'СЕТ СН'!$G$6-'СЕТ СН'!$G$23</f>
        <v>1358.5161064399999</v>
      </c>
      <c r="M63" s="36">
        <f>SUMIFS(СВЦЭМ!$D$33:$D$776,СВЦЭМ!$A$33:$A$776,$A63,СВЦЭМ!$B$33:$B$776,M$47)+'СЕТ СН'!$G$11+СВЦЭМ!$D$10+'СЕТ СН'!$G$6-'СЕТ СН'!$G$23</f>
        <v>1392.58416444</v>
      </c>
      <c r="N63" s="36">
        <f>SUMIFS(СВЦЭМ!$D$33:$D$776,СВЦЭМ!$A$33:$A$776,$A63,СВЦЭМ!$B$33:$B$776,N$47)+'СЕТ СН'!$G$11+СВЦЭМ!$D$10+'СЕТ СН'!$G$6-'СЕТ СН'!$G$23</f>
        <v>1428.97446388</v>
      </c>
      <c r="O63" s="36">
        <f>SUMIFS(СВЦЭМ!$D$33:$D$776,СВЦЭМ!$A$33:$A$776,$A63,СВЦЭМ!$B$33:$B$776,O$47)+'СЕТ СН'!$G$11+СВЦЭМ!$D$10+'СЕТ СН'!$G$6-'СЕТ СН'!$G$23</f>
        <v>1445.445189</v>
      </c>
      <c r="P63" s="36">
        <f>SUMIFS(СВЦЭМ!$D$33:$D$776,СВЦЭМ!$A$33:$A$776,$A63,СВЦЭМ!$B$33:$B$776,P$47)+'СЕТ СН'!$G$11+СВЦЭМ!$D$10+'СЕТ СН'!$G$6-'СЕТ СН'!$G$23</f>
        <v>1437.6017735</v>
      </c>
      <c r="Q63" s="36">
        <f>SUMIFS(СВЦЭМ!$D$33:$D$776,СВЦЭМ!$A$33:$A$776,$A63,СВЦЭМ!$B$33:$B$776,Q$47)+'СЕТ СН'!$G$11+СВЦЭМ!$D$10+'СЕТ СН'!$G$6-'СЕТ СН'!$G$23</f>
        <v>1441.6164311</v>
      </c>
      <c r="R63" s="36">
        <f>SUMIFS(СВЦЭМ!$D$33:$D$776,СВЦЭМ!$A$33:$A$776,$A63,СВЦЭМ!$B$33:$B$776,R$47)+'СЕТ СН'!$G$11+СВЦЭМ!$D$10+'СЕТ СН'!$G$6-'СЕТ СН'!$G$23</f>
        <v>1416.7574112</v>
      </c>
      <c r="S63" s="36">
        <f>SUMIFS(СВЦЭМ!$D$33:$D$776,СВЦЭМ!$A$33:$A$776,$A63,СВЦЭМ!$B$33:$B$776,S$47)+'СЕТ СН'!$G$11+СВЦЭМ!$D$10+'СЕТ СН'!$G$6-'СЕТ СН'!$G$23</f>
        <v>1367.03076431</v>
      </c>
      <c r="T63" s="36">
        <f>SUMIFS(СВЦЭМ!$D$33:$D$776,СВЦЭМ!$A$33:$A$776,$A63,СВЦЭМ!$B$33:$B$776,T$47)+'СЕТ СН'!$G$11+СВЦЭМ!$D$10+'СЕТ СН'!$G$6-'СЕТ СН'!$G$23</f>
        <v>1351.7218979700001</v>
      </c>
      <c r="U63" s="36">
        <f>SUMIFS(СВЦЭМ!$D$33:$D$776,СВЦЭМ!$A$33:$A$776,$A63,СВЦЭМ!$B$33:$B$776,U$47)+'СЕТ СН'!$G$11+СВЦЭМ!$D$10+'СЕТ СН'!$G$6-'СЕТ СН'!$G$23</f>
        <v>1333.60901472</v>
      </c>
      <c r="V63" s="36">
        <f>SUMIFS(СВЦЭМ!$D$33:$D$776,СВЦЭМ!$A$33:$A$776,$A63,СВЦЭМ!$B$33:$B$776,V$47)+'СЕТ СН'!$G$11+СВЦЭМ!$D$10+'СЕТ СН'!$G$6-'СЕТ СН'!$G$23</f>
        <v>1315.0790894199999</v>
      </c>
      <c r="W63" s="36">
        <f>SUMIFS(СВЦЭМ!$D$33:$D$776,СВЦЭМ!$A$33:$A$776,$A63,СВЦЭМ!$B$33:$B$776,W$47)+'СЕТ СН'!$G$11+СВЦЭМ!$D$10+'СЕТ СН'!$G$6-'СЕТ СН'!$G$23</f>
        <v>1326.08200377</v>
      </c>
      <c r="X63" s="36">
        <f>SUMIFS(СВЦЭМ!$D$33:$D$776,СВЦЭМ!$A$33:$A$776,$A63,СВЦЭМ!$B$33:$B$776,X$47)+'СЕТ СН'!$G$11+СВЦЭМ!$D$10+'СЕТ СН'!$G$6-'СЕТ СН'!$G$23</f>
        <v>1368.3010424300001</v>
      </c>
      <c r="Y63" s="36">
        <f>SUMIFS(СВЦЭМ!$D$33:$D$776,СВЦЭМ!$A$33:$A$776,$A63,СВЦЭМ!$B$33:$B$776,Y$47)+'СЕТ СН'!$G$11+СВЦЭМ!$D$10+'СЕТ СН'!$G$6-'СЕТ СН'!$G$23</f>
        <v>1420.01961497</v>
      </c>
    </row>
    <row r="64" spans="1:25" ht="15.75" x14ac:dyDescent="0.2">
      <c r="A64" s="35">
        <f t="shared" si="1"/>
        <v>43541</v>
      </c>
      <c r="B64" s="36">
        <f>SUMIFS(СВЦЭМ!$D$33:$D$776,СВЦЭМ!$A$33:$A$776,$A64,СВЦЭМ!$B$33:$B$776,B$47)+'СЕТ СН'!$G$11+СВЦЭМ!$D$10+'СЕТ СН'!$G$6-'СЕТ СН'!$G$23</f>
        <v>1461.9769667800001</v>
      </c>
      <c r="C64" s="36">
        <f>SUMIFS(СВЦЭМ!$D$33:$D$776,СВЦЭМ!$A$33:$A$776,$A64,СВЦЭМ!$B$33:$B$776,C$47)+'СЕТ СН'!$G$11+СВЦЭМ!$D$10+'СЕТ СН'!$G$6-'СЕТ СН'!$G$23</f>
        <v>1497.3482230300001</v>
      </c>
      <c r="D64" s="36">
        <f>SUMIFS(СВЦЭМ!$D$33:$D$776,СВЦЭМ!$A$33:$A$776,$A64,СВЦЭМ!$B$33:$B$776,D$47)+'СЕТ СН'!$G$11+СВЦЭМ!$D$10+'СЕТ СН'!$G$6-'СЕТ СН'!$G$23</f>
        <v>1505.7733509700001</v>
      </c>
      <c r="E64" s="36">
        <f>SUMIFS(СВЦЭМ!$D$33:$D$776,СВЦЭМ!$A$33:$A$776,$A64,СВЦЭМ!$B$33:$B$776,E$47)+'СЕТ СН'!$G$11+СВЦЭМ!$D$10+'СЕТ СН'!$G$6-'СЕТ СН'!$G$23</f>
        <v>1511.37336663</v>
      </c>
      <c r="F64" s="36">
        <f>SUMIFS(СВЦЭМ!$D$33:$D$776,СВЦЭМ!$A$33:$A$776,$A64,СВЦЭМ!$B$33:$B$776,F$47)+'СЕТ СН'!$G$11+СВЦЭМ!$D$10+'СЕТ СН'!$G$6-'СЕТ СН'!$G$23</f>
        <v>1530.2629152899999</v>
      </c>
      <c r="G64" s="36">
        <f>SUMIFS(СВЦЭМ!$D$33:$D$776,СВЦЭМ!$A$33:$A$776,$A64,СВЦЭМ!$B$33:$B$776,G$47)+'СЕТ СН'!$G$11+СВЦЭМ!$D$10+'СЕТ СН'!$G$6-'СЕТ СН'!$G$23</f>
        <v>1544.89450919</v>
      </c>
      <c r="H64" s="36">
        <f>SUMIFS(СВЦЭМ!$D$33:$D$776,СВЦЭМ!$A$33:$A$776,$A64,СВЦЭМ!$B$33:$B$776,H$47)+'СЕТ СН'!$G$11+СВЦЭМ!$D$10+'СЕТ СН'!$G$6-'СЕТ СН'!$G$23</f>
        <v>1495.00459864</v>
      </c>
      <c r="I64" s="36">
        <f>SUMIFS(СВЦЭМ!$D$33:$D$776,СВЦЭМ!$A$33:$A$776,$A64,СВЦЭМ!$B$33:$B$776,I$47)+'СЕТ СН'!$G$11+СВЦЭМ!$D$10+'СЕТ СН'!$G$6-'СЕТ СН'!$G$23</f>
        <v>1438.26201945</v>
      </c>
      <c r="J64" s="36">
        <f>SUMIFS(СВЦЭМ!$D$33:$D$776,СВЦЭМ!$A$33:$A$776,$A64,СВЦЭМ!$B$33:$B$776,J$47)+'СЕТ СН'!$G$11+СВЦЭМ!$D$10+'СЕТ СН'!$G$6-'СЕТ СН'!$G$23</f>
        <v>1380.3040780199999</v>
      </c>
      <c r="K64" s="36">
        <f>SUMIFS(СВЦЭМ!$D$33:$D$776,СВЦЭМ!$A$33:$A$776,$A64,СВЦЭМ!$B$33:$B$776,K$47)+'СЕТ СН'!$G$11+СВЦЭМ!$D$10+'СЕТ СН'!$G$6-'СЕТ СН'!$G$23</f>
        <v>1348.29284897</v>
      </c>
      <c r="L64" s="36">
        <f>SUMIFS(СВЦЭМ!$D$33:$D$776,СВЦЭМ!$A$33:$A$776,$A64,СВЦЭМ!$B$33:$B$776,L$47)+'СЕТ СН'!$G$11+СВЦЭМ!$D$10+'СЕТ СН'!$G$6-'СЕТ СН'!$G$23</f>
        <v>1331.5728247500001</v>
      </c>
      <c r="M64" s="36">
        <f>SUMIFS(СВЦЭМ!$D$33:$D$776,СВЦЭМ!$A$33:$A$776,$A64,СВЦЭМ!$B$33:$B$776,M$47)+'СЕТ СН'!$G$11+СВЦЭМ!$D$10+'СЕТ СН'!$G$6-'СЕТ СН'!$G$23</f>
        <v>1373.08755778</v>
      </c>
      <c r="N64" s="36">
        <f>SUMIFS(СВЦЭМ!$D$33:$D$776,СВЦЭМ!$A$33:$A$776,$A64,СВЦЭМ!$B$33:$B$776,N$47)+'СЕТ СН'!$G$11+СВЦЭМ!$D$10+'СЕТ СН'!$G$6-'СЕТ СН'!$G$23</f>
        <v>1411.70470058</v>
      </c>
      <c r="O64" s="36">
        <f>SUMIFS(СВЦЭМ!$D$33:$D$776,СВЦЭМ!$A$33:$A$776,$A64,СВЦЭМ!$B$33:$B$776,O$47)+'СЕТ СН'!$G$11+СВЦЭМ!$D$10+'СЕТ СН'!$G$6-'СЕТ СН'!$G$23</f>
        <v>1435.71130335</v>
      </c>
      <c r="P64" s="36">
        <f>SUMIFS(СВЦЭМ!$D$33:$D$776,СВЦЭМ!$A$33:$A$776,$A64,СВЦЭМ!$B$33:$B$776,P$47)+'СЕТ СН'!$G$11+СВЦЭМ!$D$10+'СЕТ СН'!$G$6-'СЕТ СН'!$G$23</f>
        <v>1448.8006049400001</v>
      </c>
      <c r="Q64" s="36">
        <f>SUMIFS(СВЦЭМ!$D$33:$D$776,СВЦЭМ!$A$33:$A$776,$A64,СВЦЭМ!$B$33:$B$776,Q$47)+'СЕТ СН'!$G$11+СВЦЭМ!$D$10+'СЕТ СН'!$G$6-'СЕТ СН'!$G$23</f>
        <v>1452.7732814999999</v>
      </c>
      <c r="R64" s="36">
        <f>SUMIFS(СВЦЭМ!$D$33:$D$776,СВЦЭМ!$A$33:$A$776,$A64,СВЦЭМ!$B$33:$B$776,R$47)+'СЕТ СН'!$G$11+СВЦЭМ!$D$10+'СЕТ СН'!$G$6-'СЕТ СН'!$G$23</f>
        <v>1416.22131874</v>
      </c>
      <c r="S64" s="36">
        <f>SUMIFS(СВЦЭМ!$D$33:$D$776,СВЦЭМ!$A$33:$A$776,$A64,СВЦЭМ!$B$33:$B$776,S$47)+'СЕТ СН'!$G$11+СВЦЭМ!$D$10+'СЕТ СН'!$G$6-'СЕТ СН'!$G$23</f>
        <v>1369.86626495</v>
      </c>
      <c r="T64" s="36">
        <f>SUMIFS(СВЦЭМ!$D$33:$D$776,СВЦЭМ!$A$33:$A$776,$A64,СВЦЭМ!$B$33:$B$776,T$47)+'СЕТ СН'!$G$11+СВЦЭМ!$D$10+'СЕТ СН'!$G$6-'СЕТ СН'!$G$23</f>
        <v>1337.7363304199998</v>
      </c>
      <c r="U64" s="36">
        <f>SUMIFS(СВЦЭМ!$D$33:$D$776,СВЦЭМ!$A$33:$A$776,$A64,СВЦЭМ!$B$33:$B$776,U$47)+'СЕТ СН'!$G$11+СВЦЭМ!$D$10+'СЕТ СН'!$G$6-'СЕТ СН'!$G$23</f>
        <v>1310.8082467099998</v>
      </c>
      <c r="V64" s="36">
        <f>SUMIFS(СВЦЭМ!$D$33:$D$776,СВЦЭМ!$A$33:$A$776,$A64,СВЦЭМ!$B$33:$B$776,V$47)+'СЕТ СН'!$G$11+СВЦЭМ!$D$10+'СЕТ СН'!$G$6-'СЕТ СН'!$G$23</f>
        <v>1295.6017675099999</v>
      </c>
      <c r="W64" s="36">
        <f>SUMIFS(СВЦЭМ!$D$33:$D$776,СВЦЭМ!$A$33:$A$776,$A64,СВЦЭМ!$B$33:$B$776,W$47)+'СЕТ СН'!$G$11+СВЦЭМ!$D$10+'СЕТ СН'!$G$6-'СЕТ СН'!$G$23</f>
        <v>1311.3751340899998</v>
      </c>
      <c r="X64" s="36">
        <f>SUMIFS(СВЦЭМ!$D$33:$D$776,СВЦЭМ!$A$33:$A$776,$A64,СВЦЭМ!$B$33:$B$776,X$47)+'СЕТ СН'!$G$11+СВЦЭМ!$D$10+'СЕТ СН'!$G$6-'СЕТ СН'!$G$23</f>
        <v>1347.3318155100001</v>
      </c>
      <c r="Y64" s="36">
        <f>SUMIFS(СВЦЭМ!$D$33:$D$776,СВЦЭМ!$A$33:$A$776,$A64,СВЦЭМ!$B$33:$B$776,Y$47)+'СЕТ СН'!$G$11+СВЦЭМ!$D$10+'СЕТ СН'!$G$6-'СЕТ СН'!$G$23</f>
        <v>1396.0381702899999</v>
      </c>
    </row>
    <row r="65" spans="1:26" ht="15.75" x14ac:dyDescent="0.2">
      <c r="A65" s="35">
        <f t="shared" si="1"/>
        <v>43542</v>
      </c>
      <c r="B65" s="36">
        <f>SUMIFS(СВЦЭМ!$D$33:$D$776,СВЦЭМ!$A$33:$A$776,$A65,СВЦЭМ!$B$33:$B$776,B$47)+'СЕТ СН'!$G$11+СВЦЭМ!$D$10+'СЕТ СН'!$G$6-'СЕТ СН'!$G$23</f>
        <v>1458.8196530099999</v>
      </c>
      <c r="C65" s="36">
        <f>SUMIFS(СВЦЭМ!$D$33:$D$776,СВЦЭМ!$A$33:$A$776,$A65,СВЦЭМ!$B$33:$B$776,C$47)+'СЕТ СН'!$G$11+СВЦЭМ!$D$10+'СЕТ СН'!$G$6-'СЕТ СН'!$G$23</f>
        <v>1495.7578242</v>
      </c>
      <c r="D65" s="36">
        <f>SUMIFS(СВЦЭМ!$D$33:$D$776,СВЦЭМ!$A$33:$A$776,$A65,СВЦЭМ!$B$33:$B$776,D$47)+'СЕТ СН'!$G$11+СВЦЭМ!$D$10+'СЕТ СН'!$G$6-'СЕТ СН'!$G$23</f>
        <v>1497.4418615</v>
      </c>
      <c r="E65" s="36">
        <f>SUMIFS(СВЦЭМ!$D$33:$D$776,СВЦЭМ!$A$33:$A$776,$A65,СВЦЭМ!$B$33:$B$776,E$47)+'СЕТ СН'!$G$11+СВЦЭМ!$D$10+'СЕТ СН'!$G$6-'СЕТ СН'!$G$23</f>
        <v>1508.9348315299999</v>
      </c>
      <c r="F65" s="36">
        <f>SUMIFS(СВЦЭМ!$D$33:$D$776,СВЦЭМ!$A$33:$A$776,$A65,СВЦЭМ!$B$33:$B$776,F$47)+'СЕТ СН'!$G$11+СВЦЭМ!$D$10+'СЕТ СН'!$G$6-'СЕТ СН'!$G$23</f>
        <v>1512.5942789599999</v>
      </c>
      <c r="G65" s="36">
        <f>SUMIFS(СВЦЭМ!$D$33:$D$776,СВЦЭМ!$A$33:$A$776,$A65,СВЦЭМ!$B$33:$B$776,G$47)+'СЕТ СН'!$G$11+СВЦЭМ!$D$10+'СЕТ СН'!$G$6-'СЕТ СН'!$G$23</f>
        <v>1494.22477037</v>
      </c>
      <c r="H65" s="36">
        <f>SUMIFS(СВЦЭМ!$D$33:$D$776,СВЦЭМ!$A$33:$A$776,$A65,СВЦЭМ!$B$33:$B$776,H$47)+'СЕТ СН'!$G$11+СВЦЭМ!$D$10+'СЕТ СН'!$G$6-'СЕТ СН'!$G$23</f>
        <v>1450.3291031899998</v>
      </c>
      <c r="I65" s="36">
        <f>SUMIFS(СВЦЭМ!$D$33:$D$776,СВЦЭМ!$A$33:$A$776,$A65,СВЦЭМ!$B$33:$B$776,I$47)+'СЕТ СН'!$G$11+СВЦЭМ!$D$10+'СЕТ СН'!$G$6-'СЕТ СН'!$G$23</f>
        <v>1382.4707548900001</v>
      </c>
      <c r="J65" s="36">
        <f>SUMIFS(СВЦЭМ!$D$33:$D$776,СВЦЭМ!$A$33:$A$776,$A65,СВЦЭМ!$B$33:$B$776,J$47)+'СЕТ СН'!$G$11+СВЦЭМ!$D$10+'СЕТ СН'!$G$6-'СЕТ СН'!$G$23</f>
        <v>1352.00918166</v>
      </c>
      <c r="K65" s="36">
        <f>SUMIFS(СВЦЭМ!$D$33:$D$776,СВЦЭМ!$A$33:$A$776,$A65,СВЦЭМ!$B$33:$B$776,K$47)+'СЕТ СН'!$G$11+СВЦЭМ!$D$10+'СЕТ СН'!$G$6-'СЕТ СН'!$G$23</f>
        <v>1329.3035794299999</v>
      </c>
      <c r="L65" s="36">
        <f>SUMIFS(СВЦЭМ!$D$33:$D$776,СВЦЭМ!$A$33:$A$776,$A65,СВЦЭМ!$B$33:$B$776,L$47)+'СЕТ СН'!$G$11+СВЦЭМ!$D$10+'СЕТ СН'!$G$6-'СЕТ СН'!$G$23</f>
        <v>1329.1549717299999</v>
      </c>
      <c r="M65" s="36">
        <f>SUMIFS(СВЦЭМ!$D$33:$D$776,СВЦЭМ!$A$33:$A$776,$A65,СВЦЭМ!$B$33:$B$776,M$47)+'СЕТ СН'!$G$11+СВЦЭМ!$D$10+'СЕТ СН'!$G$6-'СЕТ СН'!$G$23</f>
        <v>1362.26128965</v>
      </c>
      <c r="N65" s="36">
        <f>SUMIFS(СВЦЭМ!$D$33:$D$776,СВЦЭМ!$A$33:$A$776,$A65,СВЦЭМ!$B$33:$B$776,N$47)+'СЕТ СН'!$G$11+СВЦЭМ!$D$10+'СЕТ СН'!$G$6-'СЕТ СН'!$G$23</f>
        <v>1413.44742131</v>
      </c>
      <c r="O65" s="36">
        <f>SUMIFS(СВЦЭМ!$D$33:$D$776,СВЦЭМ!$A$33:$A$776,$A65,СВЦЭМ!$B$33:$B$776,O$47)+'СЕТ СН'!$G$11+СВЦЭМ!$D$10+'СЕТ СН'!$G$6-'СЕТ СН'!$G$23</f>
        <v>1436.17837192</v>
      </c>
      <c r="P65" s="36">
        <f>SUMIFS(СВЦЭМ!$D$33:$D$776,СВЦЭМ!$A$33:$A$776,$A65,СВЦЭМ!$B$33:$B$776,P$47)+'СЕТ СН'!$G$11+СВЦЭМ!$D$10+'СЕТ СН'!$G$6-'СЕТ СН'!$G$23</f>
        <v>1449.75517429</v>
      </c>
      <c r="Q65" s="36">
        <f>SUMIFS(СВЦЭМ!$D$33:$D$776,СВЦЭМ!$A$33:$A$776,$A65,СВЦЭМ!$B$33:$B$776,Q$47)+'СЕТ СН'!$G$11+СВЦЭМ!$D$10+'СЕТ СН'!$G$6-'СЕТ СН'!$G$23</f>
        <v>1446.9812585300001</v>
      </c>
      <c r="R65" s="36">
        <f>SUMIFS(СВЦЭМ!$D$33:$D$776,СВЦЭМ!$A$33:$A$776,$A65,СВЦЭМ!$B$33:$B$776,R$47)+'СЕТ СН'!$G$11+СВЦЭМ!$D$10+'СЕТ СН'!$G$6-'СЕТ СН'!$G$23</f>
        <v>1411.7784239799998</v>
      </c>
      <c r="S65" s="36">
        <f>SUMIFS(СВЦЭМ!$D$33:$D$776,СВЦЭМ!$A$33:$A$776,$A65,СВЦЭМ!$B$33:$B$776,S$47)+'СЕТ СН'!$G$11+СВЦЭМ!$D$10+'СЕТ СН'!$G$6-'СЕТ СН'!$G$23</f>
        <v>1371.8494498300001</v>
      </c>
      <c r="T65" s="36">
        <f>SUMIFS(СВЦЭМ!$D$33:$D$776,СВЦЭМ!$A$33:$A$776,$A65,СВЦЭМ!$B$33:$B$776,T$47)+'СЕТ СН'!$G$11+СВЦЭМ!$D$10+'СЕТ СН'!$G$6-'СЕТ СН'!$G$23</f>
        <v>1333.2995168899999</v>
      </c>
      <c r="U65" s="36">
        <f>SUMIFS(СВЦЭМ!$D$33:$D$776,СВЦЭМ!$A$33:$A$776,$A65,СВЦЭМ!$B$33:$B$776,U$47)+'СЕТ СН'!$G$11+СВЦЭМ!$D$10+'СЕТ СН'!$G$6-'СЕТ СН'!$G$23</f>
        <v>1319.74907704</v>
      </c>
      <c r="V65" s="36">
        <f>SUMIFS(СВЦЭМ!$D$33:$D$776,СВЦЭМ!$A$33:$A$776,$A65,СВЦЭМ!$B$33:$B$776,V$47)+'СЕТ СН'!$G$11+СВЦЭМ!$D$10+'СЕТ СН'!$G$6-'СЕТ СН'!$G$23</f>
        <v>1320.8180292900001</v>
      </c>
      <c r="W65" s="36">
        <f>SUMIFS(СВЦЭМ!$D$33:$D$776,СВЦЭМ!$A$33:$A$776,$A65,СВЦЭМ!$B$33:$B$776,W$47)+'СЕТ СН'!$G$11+СВЦЭМ!$D$10+'СЕТ СН'!$G$6-'СЕТ СН'!$G$23</f>
        <v>1331.19002312</v>
      </c>
      <c r="X65" s="36">
        <f>SUMIFS(СВЦЭМ!$D$33:$D$776,СВЦЭМ!$A$33:$A$776,$A65,СВЦЭМ!$B$33:$B$776,X$47)+'СЕТ СН'!$G$11+СВЦЭМ!$D$10+'СЕТ СН'!$G$6-'СЕТ СН'!$G$23</f>
        <v>1379.73887337</v>
      </c>
      <c r="Y65" s="36">
        <f>SUMIFS(СВЦЭМ!$D$33:$D$776,СВЦЭМ!$A$33:$A$776,$A65,СВЦЭМ!$B$33:$B$776,Y$47)+'СЕТ СН'!$G$11+СВЦЭМ!$D$10+'СЕТ СН'!$G$6-'СЕТ СН'!$G$23</f>
        <v>1447.92854528</v>
      </c>
    </row>
    <row r="66" spans="1:26" ht="15.75" x14ac:dyDescent="0.2">
      <c r="A66" s="35">
        <f t="shared" si="1"/>
        <v>43543</v>
      </c>
      <c r="B66" s="36">
        <f>SUMIFS(СВЦЭМ!$D$33:$D$776,СВЦЭМ!$A$33:$A$776,$A66,СВЦЭМ!$B$33:$B$776,B$47)+'СЕТ СН'!$G$11+СВЦЭМ!$D$10+'СЕТ СН'!$G$6-'СЕТ СН'!$G$23</f>
        <v>1443.1017178699999</v>
      </c>
      <c r="C66" s="36">
        <f>SUMIFS(СВЦЭМ!$D$33:$D$776,СВЦЭМ!$A$33:$A$776,$A66,СВЦЭМ!$B$33:$B$776,C$47)+'СЕТ СН'!$G$11+СВЦЭМ!$D$10+'СЕТ СН'!$G$6-'СЕТ СН'!$G$23</f>
        <v>1473.07894988</v>
      </c>
      <c r="D66" s="36">
        <f>SUMIFS(СВЦЭМ!$D$33:$D$776,СВЦЭМ!$A$33:$A$776,$A66,СВЦЭМ!$B$33:$B$776,D$47)+'СЕТ СН'!$G$11+СВЦЭМ!$D$10+'СЕТ СН'!$G$6-'СЕТ СН'!$G$23</f>
        <v>1501.5202592599999</v>
      </c>
      <c r="E66" s="36">
        <f>SUMIFS(СВЦЭМ!$D$33:$D$776,СВЦЭМ!$A$33:$A$776,$A66,СВЦЭМ!$B$33:$B$776,E$47)+'СЕТ СН'!$G$11+СВЦЭМ!$D$10+'СЕТ СН'!$G$6-'СЕТ СН'!$G$23</f>
        <v>1510.7732039500002</v>
      </c>
      <c r="F66" s="36">
        <f>SUMIFS(СВЦЭМ!$D$33:$D$776,СВЦЭМ!$A$33:$A$776,$A66,СВЦЭМ!$B$33:$B$776,F$47)+'СЕТ СН'!$G$11+СВЦЭМ!$D$10+'СЕТ СН'!$G$6-'СЕТ СН'!$G$23</f>
        <v>1524.4556639399998</v>
      </c>
      <c r="G66" s="36">
        <f>SUMIFS(СВЦЭМ!$D$33:$D$776,СВЦЭМ!$A$33:$A$776,$A66,СВЦЭМ!$B$33:$B$776,G$47)+'СЕТ СН'!$G$11+СВЦЭМ!$D$10+'СЕТ СН'!$G$6-'СЕТ СН'!$G$23</f>
        <v>1504.7055762999998</v>
      </c>
      <c r="H66" s="36">
        <f>SUMIFS(СВЦЭМ!$D$33:$D$776,СВЦЭМ!$A$33:$A$776,$A66,СВЦЭМ!$B$33:$B$776,H$47)+'СЕТ СН'!$G$11+СВЦЭМ!$D$10+'СЕТ СН'!$G$6-'СЕТ СН'!$G$23</f>
        <v>1436.2201169</v>
      </c>
      <c r="I66" s="36">
        <f>SUMIFS(СВЦЭМ!$D$33:$D$776,СВЦЭМ!$A$33:$A$776,$A66,СВЦЭМ!$B$33:$B$776,I$47)+'СЕТ СН'!$G$11+СВЦЭМ!$D$10+'СЕТ СН'!$G$6-'СЕТ СН'!$G$23</f>
        <v>1361.5801821999999</v>
      </c>
      <c r="J66" s="36">
        <f>SUMIFS(СВЦЭМ!$D$33:$D$776,СВЦЭМ!$A$33:$A$776,$A66,СВЦЭМ!$B$33:$B$776,J$47)+'СЕТ СН'!$G$11+СВЦЭМ!$D$10+'СЕТ СН'!$G$6-'СЕТ СН'!$G$23</f>
        <v>1321.26724193</v>
      </c>
      <c r="K66" s="36">
        <f>SUMIFS(СВЦЭМ!$D$33:$D$776,СВЦЭМ!$A$33:$A$776,$A66,СВЦЭМ!$B$33:$B$776,K$47)+'СЕТ СН'!$G$11+СВЦЭМ!$D$10+'СЕТ СН'!$G$6-'СЕТ СН'!$G$23</f>
        <v>1292.8971863500001</v>
      </c>
      <c r="L66" s="36">
        <f>SUMIFS(СВЦЭМ!$D$33:$D$776,СВЦЭМ!$A$33:$A$776,$A66,СВЦЭМ!$B$33:$B$776,L$47)+'СЕТ СН'!$G$11+СВЦЭМ!$D$10+'СЕТ СН'!$G$6-'СЕТ СН'!$G$23</f>
        <v>1295.96450043</v>
      </c>
      <c r="M66" s="36">
        <f>SUMIFS(СВЦЭМ!$D$33:$D$776,СВЦЭМ!$A$33:$A$776,$A66,СВЦЭМ!$B$33:$B$776,M$47)+'СЕТ СН'!$G$11+СВЦЭМ!$D$10+'СЕТ СН'!$G$6-'СЕТ СН'!$G$23</f>
        <v>1324.7421966299999</v>
      </c>
      <c r="N66" s="36">
        <f>SUMIFS(СВЦЭМ!$D$33:$D$776,СВЦЭМ!$A$33:$A$776,$A66,СВЦЭМ!$B$33:$B$776,N$47)+'СЕТ СН'!$G$11+СВЦЭМ!$D$10+'СЕТ СН'!$G$6-'СЕТ СН'!$G$23</f>
        <v>1399.3403437699999</v>
      </c>
      <c r="O66" s="36">
        <f>SUMIFS(СВЦЭМ!$D$33:$D$776,СВЦЭМ!$A$33:$A$776,$A66,СВЦЭМ!$B$33:$B$776,O$47)+'СЕТ СН'!$G$11+СВЦЭМ!$D$10+'СЕТ СН'!$G$6-'СЕТ СН'!$G$23</f>
        <v>1438.4481776799998</v>
      </c>
      <c r="P66" s="36">
        <f>SUMIFS(СВЦЭМ!$D$33:$D$776,СВЦЭМ!$A$33:$A$776,$A66,СВЦЭМ!$B$33:$B$776,P$47)+'СЕТ СН'!$G$11+СВЦЭМ!$D$10+'СЕТ СН'!$G$6-'СЕТ СН'!$G$23</f>
        <v>1452.8139013999998</v>
      </c>
      <c r="Q66" s="36">
        <f>SUMIFS(СВЦЭМ!$D$33:$D$776,СВЦЭМ!$A$33:$A$776,$A66,СВЦЭМ!$B$33:$B$776,Q$47)+'СЕТ СН'!$G$11+СВЦЭМ!$D$10+'СЕТ СН'!$G$6-'СЕТ СН'!$G$23</f>
        <v>1460.8402081099998</v>
      </c>
      <c r="R66" s="36">
        <f>SUMIFS(СВЦЭМ!$D$33:$D$776,СВЦЭМ!$A$33:$A$776,$A66,СВЦЭМ!$B$33:$B$776,R$47)+'СЕТ СН'!$G$11+СВЦЭМ!$D$10+'СЕТ СН'!$G$6-'СЕТ СН'!$G$23</f>
        <v>1425.0562976199999</v>
      </c>
      <c r="S66" s="36">
        <f>SUMIFS(СВЦЭМ!$D$33:$D$776,СВЦЭМ!$A$33:$A$776,$A66,СВЦЭМ!$B$33:$B$776,S$47)+'СЕТ СН'!$G$11+СВЦЭМ!$D$10+'СЕТ СН'!$G$6-'СЕТ СН'!$G$23</f>
        <v>1375.9682748599998</v>
      </c>
      <c r="T66" s="36">
        <f>SUMIFS(СВЦЭМ!$D$33:$D$776,СВЦЭМ!$A$33:$A$776,$A66,СВЦЭМ!$B$33:$B$776,T$47)+'СЕТ СН'!$G$11+СВЦЭМ!$D$10+'СЕТ СН'!$G$6-'СЕТ СН'!$G$23</f>
        <v>1350.91893663</v>
      </c>
      <c r="U66" s="36">
        <f>SUMIFS(СВЦЭМ!$D$33:$D$776,СВЦЭМ!$A$33:$A$776,$A66,СВЦЭМ!$B$33:$B$776,U$47)+'СЕТ СН'!$G$11+СВЦЭМ!$D$10+'СЕТ СН'!$G$6-'СЕТ СН'!$G$23</f>
        <v>1317.4569476199999</v>
      </c>
      <c r="V66" s="36">
        <f>SUMIFS(СВЦЭМ!$D$33:$D$776,СВЦЭМ!$A$33:$A$776,$A66,СВЦЭМ!$B$33:$B$776,V$47)+'СЕТ СН'!$G$11+СВЦЭМ!$D$10+'СЕТ СН'!$G$6-'СЕТ СН'!$G$23</f>
        <v>1306.32848926</v>
      </c>
      <c r="W66" s="36">
        <f>SUMIFS(СВЦЭМ!$D$33:$D$776,СВЦЭМ!$A$33:$A$776,$A66,СВЦЭМ!$B$33:$B$776,W$47)+'СЕТ СН'!$G$11+СВЦЭМ!$D$10+'СЕТ СН'!$G$6-'СЕТ СН'!$G$23</f>
        <v>1321.89098036</v>
      </c>
      <c r="X66" s="36">
        <f>SUMIFS(СВЦЭМ!$D$33:$D$776,СВЦЭМ!$A$33:$A$776,$A66,СВЦЭМ!$B$33:$B$776,X$47)+'СЕТ СН'!$G$11+СВЦЭМ!$D$10+'СЕТ СН'!$G$6-'СЕТ СН'!$G$23</f>
        <v>1391.6217642900001</v>
      </c>
      <c r="Y66" s="36">
        <f>SUMIFS(СВЦЭМ!$D$33:$D$776,СВЦЭМ!$A$33:$A$776,$A66,СВЦЭМ!$B$33:$B$776,Y$47)+'СЕТ СН'!$G$11+СВЦЭМ!$D$10+'СЕТ СН'!$G$6-'СЕТ СН'!$G$23</f>
        <v>1453.43911699</v>
      </c>
    </row>
    <row r="67" spans="1:26" ht="15.75" x14ac:dyDescent="0.2">
      <c r="A67" s="35">
        <f t="shared" si="1"/>
        <v>43544</v>
      </c>
      <c r="B67" s="36">
        <f>SUMIFS(СВЦЭМ!$D$33:$D$776,СВЦЭМ!$A$33:$A$776,$A67,СВЦЭМ!$B$33:$B$776,B$47)+'СЕТ СН'!$G$11+СВЦЭМ!$D$10+'СЕТ СН'!$G$6-'СЕТ СН'!$G$23</f>
        <v>1467.63640734</v>
      </c>
      <c r="C67" s="36">
        <f>SUMIFS(СВЦЭМ!$D$33:$D$776,СВЦЭМ!$A$33:$A$776,$A67,СВЦЭМ!$B$33:$B$776,C$47)+'СЕТ СН'!$G$11+СВЦЭМ!$D$10+'СЕТ СН'!$G$6-'СЕТ СН'!$G$23</f>
        <v>1500.9472026799999</v>
      </c>
      <c r="D67" s="36">
        <f>SUMIFS(СВЦЭМ!$D$33:$D$776,СВЦЭМ!$A$33:$A$776,$A67,СВЦЭМ!$B$33:$B$776,D$47)+'СЕТ СН'!$G$11+СВЦЭМ!$D$10+'СЕТ СН'!$G$6-'СЕТ СН'!$G$23</f>
        <v>1485.3073192699999</v>
      </c>
      <c r="E67" s="36">
        <f>SUMIFS(СВЦЭМ!$D$33:$D$776,СВЦЭМ!$A$33:$A$776,$A67,СВЦЭМ!$B$33:$B$776,E$47)+'СЕТ СН'!$G$11+СВЦЭМ!$D$10+'СЕТ СН'!$G$6-'СЕТ СН'!$G$23</f>
        <v>1487.6070361699999</v>
      </c>
      <c r="F67" s="36">
        <f>SUMIFS(СВЦЭМ!$D$33:$D$776,СВЦЭМ!$A$33:$A$776,$A67,СВЦЭМ!$B$33:$B$776,F$47)+'СЕТ СН'!$G$11+СВЦЭМ!$D$10+'СЕТ СН'!$G$6-'СЕТ СН'!$G$23</f>
        <v>1490.8366353599999</v>
      </c>
      <c r="G67" s="36">
        <f>SUMIFS(СВЦЭМ!$D$33:$D$776,СВЦЭМ!$A$33:$A$776,$A67,СВЦЭМ!$B$33:$B$776,G$47)+'СЕТ СН'!$G$11+СВЦЭМ!$D$10+'СЕТ СН'!$G$6-'СЕТ СН'!$G$23</f>
        <v>1476.6149298400001</v>
      </c>
      <c r="H67" s="36">
        <f>SUMIFS(СВЦЭМ!$D$33:$D$776,СВЦЭМ!$A$33:$A$776,$A67,СВЦЭМ!$B$33:$B$776,H$47)+'СЕТ СН'!$G$11+СВЦЭМ!$D$10+'СЕТ СН'!$G$6-'СЕТ СН'!$G$23</f>
        <v>1431.41850361</v>
      </c>
      <c r="I67" s="36">
        <f>SUMIFS(СВЦЭМ!$D$33:$D$776,СВЦЭМ!$A$33:$A$776,$A67,СВЦЭМ!$B$33:$B$776,I$47)+'СЕТ СН'!$G$11+СВЦЭМ!$D$10+'СЕТ СН'!$G$6-'СЕТ СН'!$G$23</f>
        <v>1402.9379260599999</v>
      </c>
      <c r="J67" s="36">
        <f>SUMIFS(СВЦЭМ!$D$33:$D$776,СВЦЭМ!$A$33:$A$776,$A67,СВЦЭМ!$B$33:$B$776,J$47)+'СЕТ СН'!$G$11+СВЦЭМ!$D$10+'СЕТ СН'!$G$6-'СЕТ СН'!$G$23</f>
        <v>1349.0859934300001</v>
      </c>
      <c r="K67" s="36">
        <f>SUMIFS(СВЦЭМ!$D$33:$D$776,СВЦЭМ!$A$33:$A$776,$A67,СВЦЭМ!$B$33:$B$776,K$47)+'СЕТ СН'!$G$11+СВЦЭМ!$D$10+'СЕТ СН'!$G$6-'СЕТ СН'!$G$23</f>
        <v>1323.2818675600001</v>
      </c>
      <c r="L67" s="36">
        <f>SUMIFS(СВЦЭМ!$D$33:$D$776,СВЦЭМ!$A$33:$A$776,$A67,СВЦЭМ!$B$33:$B$776,L$47)+'СЕТ СН'!$G$11+СВЦЭМ!$D$10+'СЕТ СН'!$G$6-'СЕТ СН'!$G$23</f>
        <v>1320.2582605</v>
      </c>
      <c r="M67" s="36">
        <f>SUMIFS(СВЦЭМ!$D$33:$D$776,СВЦЭМ!$A$33:$A$776,$A67,СВЦЭМ!$B$33:$B$776,M$47)+'СЕТ СН'!$G$11+СВЦЭМ!$D$10+'СЕТ СН'!$G$6-'СЕТ СН'!$G$23</f>
        <v>1344.85693956</v>
      </c>
      <c r="N67" s="36">
        <f>SUMIFS(СВЦЭМ!$D$33:$D$776,СВЦЭМ!$A$33:$A$776,$A67,СВЦЭМ!$B$33:$B$776,N$47)+'СЕТ СН'!$G$11+СВЦЭМ!$D$10+'СЕТ СН'!$G$6-'СЕТ СН'!$G$23</f>
        <v>1381.4447166499999</v>
      </c>
      <c r="O67" s="36">
        <f>SUMIFS(СВЦЭМ!$D$33:$D$776,СВЦЭМ!$A$33:$A$776,$A67,СВЦЭМ!$B$33:$B$776,O$47)+'СЕТ СН'!$G$11+СВЦЭМ!$D$10+'СЕТ СН'!$G$6-'СЕТ СН'!$G$23</f>
        <v>1393.81451638</v>
      </c>
      <c r="P67" s="36">
        <f>SUMIFS(СВЦЭМ!$D$33:$D$776,СВЦЭМ!$A$33:$A$776,$A67,СВЦЭМ!$B$33:$B$776,P$47)+'СЕТ СН'!$G$11+СВЦЭМ!$D$10+'СЕТ СН'!$G$6-'СЕТ СН'!$G$23</f>
        <v>1408.69972659</v>
      </c>
      <c r="Q67" s="36">
        <f>SUMIFS(СВЦЭМ!$D$33:$D$776,СВЦЭМ!$A$33:$A$776,$A67,СВЦЭМ!$B$33:$B$776,Q$47)+'СЕТ СН'!$G$11+СВЦЭМ!$D$10+'СЕТ СН'!$G$6-'СЕТ СН'!$G$23</f>
        <v>1402.55832818</v>
      </c>
      <c r="R67" s="36">
        <f>SUMIFS(СВЦЭМ!$D$33:$D$776,СВЦЭМ!$A$33:$A$776,$A67,СВЦЭМ!$B$33:$B$776,R$47)+'СЕТ СН'!$G$11+СВЦЭМ!$D$10+'СЕТ СН'!$G$6-'СЕТ СН'!$G$23</f>
        <v>1373.8775951100001</v>
      </c>
      <c r="S67" s="36">
        <f>SUMIFS(СВЦЭМ!$D$33:$D$776,СВЦЭМ!$A$33:$A$776,$A67,СВЦЭМ!$B$33:$B$776,S$47)+'СЕТ СН'!$G$11+СВЦЭМ!$D$10+'СЕТ СН'!$G$6-'СЕТ СН'!$G$23</f>
        <v>1329.02033592</v>
      </c>
      <c r="T67" s="36">
        <f>SUMIFS(СВЦЭМ!$D$33:$D$776,СВЦЭМ!$A$33:$A$776,$A67,СВЦЭМ!$B$33:$B$776,T$47)+'СЕТ СН'!$G$11+СВЦЭМ!$D$10+'СЕТ СН'!$G$6-'СЕТ СН'!$G$23</f>
        <v>1315.5069908400001</v>
      </c>
      <c r="U67" s="36">
        <f>SUMIFS(СВЦЭМ!$D$33:$D$776,СВЦЭМ!$A$33:$A$776,$A67,СВЦЭМ!$B$33:$B$776,U$47)+'СЕТ СН'!$G$11+СВЦЭМ!$D$10+'СЕТ СН'!$G$6-'СЕТ СН'!$G$23</f>
        <v>1285.07371655</v>
      </c>
      <c r="V67" s="36">
        <f>SUMIFS(СВЦЭМ!$D$33:$D$776,СВЦЭМ!$A$33:$A$776,$A67,СВЦЭМ!$B$33:$B$776,V$47)+'СЕТ СН'!$G$11+СВЦЭМ!$D$10+'СЕТ СН'!$G$6-'СЕТ СН'!$G$23</f>
        <v>1275.6831501000001</v>
      </c>
      <c r="W67" s="36">
        <f>SUMIFS(СВЦЭМ!$D$33:$D$776,СВЦЭМ!$A$33:$A$776,$A67,СВЦЭМ!$B$33:$B$776,W$47)+'СЕТ СН'!$G$11+СВЦЭМ!$D$10+'СЕТ СН'!$G$6-'СЕТ СН'!$G$23</f>
        <v>1272.35469369</v>
      </c>
      <c r="X67" s="36">
        <f>SUMIFS(СВЦЭМ!$D$33:$D$776,СВЦЭМ!$A$33:$A$776,$A67,СВЦЭМ!$B$33:$B$776,X$47)+'СЕТ СН'!$G$11+СВЦЭМ!$D$10+'СЕТ СН'!$G$6-'СЕТ СН'!$G$23</f>
        <v>1311.1334262299999</v>
      </c>
      <c r="Y67" s="36">
        <f>SUMIFS(СВЦЭМ!$D$33:$D$776,СВЦЭМ!$A$33:$A$776,$A67,СВЦЭМ!$B$33:$B$776,Y$47)+'СЕТ СН'!$G$11+СВЦЭМ!$D$10+'СЕТ СН'!$G$6-'СЕТ СН'!$G$23</f>
        <v>1368.29329233</v>
      </c>
    </row>
    <row r="68" spans="1:26" ht="15.75" x14ac:dyDescent="0.2">
      <c r="A68" s="35">
        <f t="shared" si="1"/>
        <v>43545</v>
      </c>
      <c r="B68" s="36">
        <f>SUMIFS(СВЦЭМ!$D$33:$D$776,СВЦЭМ!$A$33:$A$776,$A68,СВЦЭМ!$B$33:$B$776,B$47)+'СЕТ СН'!$G$11+СВЦЭМ!$D$10+'СЕТ СН'!$G$6-'СЕТ СН'!$G$23</f>
        <v>1420.7328673699999</v>
      </c>
      <c r="C68" s="36">
        <f>SUMIFS(СВЦЭМ!$D$33:$D$776,СВЦЭМ!$A$33:$A$776,$A68,СВЦЭМ!$B$33:$B$776,C$47)+'СЕТ СН'!$G$11+СВЦЭМ!$D$10+'СЕТ СН'!$G$6-'СЕТ СН'!$G$23</f>
        <v>1464.1276077100001</v>
      </c>
      <c r="D68" s="36">
        <f>SUMIFS(СВЦЭМ!$D$33:$D$776,СВЦЭМ!$A$33:$A$776,$A68,СВЦЭМ!$B$33:$B$776,D$47)+'СЕТ СН'!$G$11+СВЦЭМ!$D$10+'СЕТ СН'!$G$6-'СЕТ СН'!$G$23</f>
        <v>1488.6669564099998</v>
      </c>
      <c r="E68" s="36">
        <f>SUMIFS(СВЦЭМ!$D$33:$D$776,СВЦЭМ!$A$33:$A$776,$A68,СВЦЭМ!$B$33:$B$776,E$47)+'СЕТ СН'!$G$11+СВЦЭМ!$D$10+'СЕТ СН'!$G$6-'СЕТ СН'!$G$23</f>
        <v>1498.1349494699998</v>
      </c>
      <c r="F68" s="36">
        <f>SUMIFS(СВЦЭМ!$D$33:$D$776,СВЦЭМ!$A$33:$A$776,$A68,СВЦЭМ!$B$33:$B$776,F$47)+'СЕТ СН'!$G$11+СВЦЭМ!$D$10+'СЕТ СН'!$G$6-'СЕТ СН'!$G$23</f>
        <v>1509.5125184499998</v>
      </c>
      <c r="G68" s="36">
        <f>SUMIFS(СВЦЭМ!$D$33:$D$776,СВЦЭМ!$A$33:$A$776,$A68,СВЦЭМ!$B$33:$B$776,G$47)+'СЕТ СН'!$G$11+СВЦЭМ!$D$10+'СЕТ СН'!$G$6-'СЕТ СН'!$G$23</f>
        <v>1474.2854308400001</v>
      </c>
      <c r="H68" s="36">
        <f>SUMIFS(СВЦЭМ!$D$33:$D$776,СВЦЭМ!$A$33:$A$776,$A68,СВЦЭМ!$B$33:$B$776,H$47)+'СЕТ СН'!$G$11+СВЦЭМ!$D$10+'СЕТ СН'!$G$6-'СЕТ СН'!$G$23</f>
        <v>1415.9600210600001</v>
      </c>
      <c r="I68" s="36">
        <f>SUMIFS(СВЦЭМ!$D$33:$D$776,СВЦЭМ!$A$33:$A$776,$A68,СВЦЭМ!$B$33:$B$776,I$47)+'СЕТ СН'!$G$11+СВЦЭМ!$D$10+'СЕТ СН'!$G$6-'СЕТ СН'!$G$23</f>
        <v>1353.96797081</v>
      </c>
      <c r="J68" s="36">
        <f>SUMIFS(СВЦЭМ!$D$33:$D$776,СВЦЭМ!$A$33:$A$776,$A68,СВЦЭМ!$B$33:$B$776,J$47)+'СЕТ СН'!$G$11+СВЦЭМ!$D$10+'СЕТ СН'!$G$6-'СЕТ СН'!$G$23</f>
        <v>1304.67236299</v>
      </c>
      <c r="K68" s="36">
        <f>SUMIFS(СВЦЭМ!$D$33:$D$776,СВЦЭМ!$A$33:$A$776,$A68,СВЦЭМ!$B$33:$B$776,K$47)+'СЕТ СН'!$G$11+СВЦЭМ!$D$10+'СЕТ СН'!$G$6-'СЕТ СН'!$G$23</f>
        <v>1296.2608729799999</v>
      </c>
      <c r="L68" s="36">
        <f>SUMIFS(СВЦЭМ!$D$33:$D$776,СВЦЭМ!$A$33:$A$776,$A68,СВЦЭМ!$B$33:$B$776,L$47)+'СЕТ СН'!$G$11+СВЦЭМ!$D$10+'СЕТ СН'!$G$6-'СЕТ СН'!$G$23</f>
        <v>1322.7188233299999</v>
      </c>
      <c r="M68" s="36">
        <f>SUMIFS(СВЦЭМ!$D$33:$D$776,СВЦЭМ!$A$33:$A$776,$A68,СВЦЭМ!$B$33:$B$776,M$47)+'СЕТ СН'!$G$11+СВЦЭМ!$D$10+'СЕТ СН'!$G$6-'СЕТ СН'!$G$23</f>
        <v>1369.7761727699999</v>
      </c>
      <c r="N68" s="36">
        <f>SUMIFS(СВЦЭМ!$D$33:$D$776,СВЦЭМ!$A$33:$A$776,$A68,СВЦЭМ!$B$33:$B$776,N$47)+'СЕТ СН'!$G$11+СВЦЭМ!$D$10+'СЕТ СН'!$G$6-'СЕТ СН'!$G$23</f>
        <v>1414.7825529299998</v>
      </c>
      <c r="O68" s="36">
        <f>SUMIFS(СВЦЭМ!$D$33:$D$776,СВЦЭМ!$A$33:$A$776,$A68,СВЦЭМ!$B$33:$B$776,O$47)+'СЕТ СН'!$G$11+СВЦЭМ!$D$10+'СЕТ СН'!$G$6-'СЕТ СН'!$G$23</f>
        <v>1436.22834311</v>
      </c>
      <c r="P68" s="36">
        <f>SUMIFS(СВЦЭМ!$D$33:$D$776,СВЦЭМ!$A$33:$A$776,$A68,СВЦЭМ!$B$33:$B$776,P$47)+'СЕТ СН'!$G$11+СВЦЭМ!$D$10+'СЕТ СН'!$G$6-'СЕТ СН'!$G$23</f>
        <v>1447.9998216899999</v>
      </c>
      <c r="Q68" s="36">
        <f>SUMIFS(СВЦЭМ!$D$33:$D$776,СВЦЭМ!$A$33:$A$776,$A68,СВЦЭМ!$B$33:$B$776,Q$47)+'СЕТ СН'!$G$11+СВЦЭМ!$D$10+'СЕТ СН'!$G$6-'СЕТ СН'!$G$23</f>
        <v>1443.0004241000001</v>
      </c>
      <c r="R68" s="36">
        <f>SUMIFS(СВЦЭМ!$D$33:$D$776,СВЦЭМ!$A$33:$A$776,$A68,СВЦЭМ!$B$33:$B$776,R$47)+'СЕТ СН'!$G$11+СВЦЭМ!$D$10+'СЕТ СН'!$G$6-'СЕТ СН'!$G$23</f>
        <v>1414.1385230400001</v>
      </c>
      <c r="S68" s="36">
        <f>SUMIFS(СВЦЭМ!$D$33:$D$776,СВЦЭМ!$A$33:$A$776,$A68,СВЦЭМ!$B$33:$B$776,S$47)+'СЕТ СН'!$G$11+СВЦЭМ!$D$10+'СЕТ СН'!$G$6-'СЕТ СН'!$G$23</f>
        <v>1363.50586479</v>
      </c>
      <c r="T68" s="36">
        <f>SUMIFS(СВЦЭМ!$D$33:$D$776,СВЦЭМ!$A$33:$A$776,$A68,СВЦЭМ!$B$33:$B$776,T$47)+'СЕТ СН'!$G$11+СВЦЭМ!$D$10+'СЕТ СН'!$G$6-'СЕТ СН'!$G$23</f>
        <v>1310.34543663</v>
      </c>
      <c r="U68" s="36">
        <f>SUMIFS(СВЦЭМ!$D$33:$D$776,СВЦЭМ!$A$33:$A$776,$A68,СВЦЭМ!$B$33:$B$776,U$47)+'СЕТ СН'!$G$11+СВЦЭМ!$D$10+'СЕТ СН'!$G$6-'СЕТ СН'!$G$23</f>
        <v>1278.26603542</v>
      </c>
      <c r="V68" s="36">
        <f>SUMIFS(СВЦЭМ!$D$33:$D$776,СВЦЭМ!$A$33:$A$776,$A68,СВЦЭМ!$B$33:$B$776,V$47)+'СЕТ СН'!$G$11+СВЦЭМ!$D$10+'СЕТ СН'!$G$6-'СЕТ СН'!$G$23</f>
        <v>1282.54281846</v>
      </c>
      <c r="W68" s="36">
        <f>SUMIFS(СВЦЭМ!$D$33:$D$776,СВЦЭМ!$A$33:$A$776,$A68,СВЦЭМ!$B$33:$B$776,W$47)+'СЕТ СН'!$G$11+СВЦЭМ!$D$10+'СЕТ СН'!$G$6-'СЕТ СН'!$G$23</f>
        <v>1294.4297585099998</v>
      </c>
      <c r="X68" s="36">
        <f>SUMIFS(СВЦЭМ!$D$33:$D$776,СВЦЭМ!$A$33:$A$776,$A68,СВЦЭМ!$B$33:$B$776,X$47)+'СЕТ СН'!$G$11+СВЦЭМ!$D$10+'СЕТ СН'!$G$6-'СЕТ СН'!$G$23</f>
        <v>1365.2928658999999</v>
      </c>
      <c r="Y68" s="36">
        <f>SUMIFS(СВЦЭМ!$D$33:$D$776,СВЦЭМ!$A$33:$A$776,$A68,СВЦЭМ!$B$33:$B$776,Y$47)+'СЕТ СН'!$G$11+СВЦЭМ!$D$10+'СЕТ СН'!$G$6-'СЕТ СН'!$G$23</f>
        <v>1429.22121281</v>
      </c>
    </row>
    <row r="69" spans="1:26" ht="15.75" x14ac:dyDescent="0.2">
      <c r="A69" s="35">
        <f t="shared" si="1"/>
        <v>43546</v>
      </c>
      <c r="B69" s="36">
        <f>SUMIFS(СВЦЭМ!$D$33:$D$776,СВЦЭМ!$A$33:$A$776,$A69,СВЦЭМ!$B$33:$B$776,B$47)+'СЕТ СН'!$G$11+СВЦЭМ!$D$10+'СЕТ СН'!$G$6-'СЕТ СН'!$G$23</f>
        <v>1450.0950376199999</v>
      </c>
      <c r="C69" s="36">
        <f>SUMIFS(СВЦЭМ!$D$33:$D$776,СВЦЭМ!$A$33:$A$776,$A69,СВЦЭМ!$B$33:$B$776,C$47)+'СЕТ СН'!$G$11+СВЦЭМ!$D$10+'СЕТ СН'!$G$6-'СЕТ СН'!$G$23</f>
        <v>1509.7532192899998</v>
      </c>
      <c r="D69" s="36">
        <f>SUMIFS(СВЦЭМ!$D$33:$D$776,СВЦЭМ!$A$33:$A$776,$A69,СВЦЭМ!$B$33:$B$776,D$47)+'СЕТ СН'!$G$11+СВЦЭМ!$D$10+'СЕТ СН'!$G$6-'СЕТ СН'!$G$23</f>
        <v>1505.19198856</v>
      </c>
      <c r="E69" s="36">
        <f>SUMIFS(СВЦЭМ!$D$33:$D$776,СВЦЭМ!$A$33:$A$776,$A69,СВЦЭМ!$B$33:$B$776,E$47)+'СЕТ СН'!$G$11+СВЦЭМ!$D$10+'СЕТ СН'!$G$6-'СЕТ СН'!$G$23</f>
        <v>1508.3291267300001</v>
      </c>
      <c r="F69" s="36">
        <f>SUMIFS(СВЦЭМ!$D$33:$D$776,СВЦЭМ!$A$33:$A$776,$A69,СВЦЭМ!$B$33:$B$776,F$47)+'СЕТ СН'!$G$11+СВЦЭМ!$D$10+'СЕТ СН'!$G$6-'СЕТ СН'!$G$23</f>
        <v>1514.7429240199999</v>
      </c>
      <c r="G69" s="36">
        <f>SUMIFS(СВЦЭМ!$D$33:$D$776,СВЦЭМ!$A$33:$A$776,$A69,СВЦЭМ!$B$33:$B$776,G$47)+'СЕТ СН'!$G$11+СВЦЭМ!$D$10+'СЕТ СН'!$G$6-'СЕТ СН'!$G$23</f>
        <v>1504.3889531499999</v>
      </c>
      <c r="H69" s="36">
        <f>SUMIFS(СВЦЭМ!$D$33:$D$776,СВЦЭМ!$A$33:$A$776,$A69,СВЦЭМ!$B$33:$B$776,H$47)+'СЕТ СН'!$G$11+СВЦЭМ!$D$10+'СЕТ СН'!$G$6-'СЕТ СН'!$G$23</f>
        <v>1442.13797718</v>
      </c>
      <c r="I69" s="36">
        <f>SUMIFS(СВЦЭМ!$D$33:$D$776,СВЦЭМ!$A$33:$A$776,$A69,СВЦЭМ!$B$33:$B$776,I$47)+'СЕТ СН'!$G$11+СВЦЭМ!$D$10+'СЕТ СН'!$G$6-'СЕТ СН'!$G$23</f>
        <v>1395.5255913999999</v>
      </c>
      <c r="J69" s="36">
        <f>SUMIFS(СВЦЭМ!$D$33:$D$776,СВЦЭМ!$A$33:$A$776,$A69,СВЦЭМ!$B$33:$B$776,J$47)+'СЕТ СН'!$G$11+СВЦЭМ!$D$10+'СЕТ СН'!$G$6-'СЕТ СН'!$G$23</f>
        <v>1362.6722337799999</v>
      </c>
      <c r="K69" s="36">
        <f>SUMIFS(СВЦЭМ!$D$33:$D$776,СВЦЭМ!$A$33:$A$776,$A69,СВЦЭМ!$B$33:$B$776,K$47)+'СЕТ СН'!$G$11+СВЦЭМ!$D$10+'СЕТ СН'!$G$6-'СЕТ СН'!$G$23</f>
        <v>1342.3783342199999</v>
      </c>
      <c r="L69" s="36">
        <f>SUMIFS(СВЦЭМ!$D$33:$D$776,СВЦЭМ!$A$33:$A$776,$A69,СВЦЭМ!$B$33:$B$776,L$47)+'СЕТ СН'!$G$11+СВЦЭМ!$D$10+'СЕТ СН'!$G$6-'СЕТ СН'!$G$23</f>
        <v>1347.2371069000001</v>
      </c>
      <c r="M69" s="36">
        <f>SUMIFS(СВЦЭМ!$D$33:$D$776,СВЦЭМ!$A$33:$A$776,$A69,СВЦЭМ!$B$33:$B$776,M$47)+'СЕТ СН'!$G$11+СВЦЭМ!$D$10+'СЕТ СН'!$G$6-'СЕТ СН'!$G$23</f>
        <v>1368.5162144199999</v>
      </c>
      <c r="N69" s="36">
        <f>SUMIFS(СВЦЭМ!$D$33:$D$776,СВЦЭМ!$A$33:$A$776,$A69,СВЦЭМ!$B$33:$B$776,N$47)+'СЕТ СН'!$G$11+СВЦЭМ!$D$10+'СЕТ СН'!$G$6-'СЕТ СН'!$G$23</f>
        <v>1381.52158078</v>
      </c>
      <c r="O69" s="36">
        <f>SUMIFS(СВЦЭМ!$D$33:$D$776,СВЦЭМ!$A$33:$A$776,$A69,СВЦЭМ!$B$33:$B$776,O$47)+'СЕТ СН'!$G$11+СВЦЭМ!$D$10+'СЕТ СН'!$G$6-'СЕТ СН'!$G$23</f>
        <v>1377.9890955400001</v>
      </c>
      <c r="P69" s="36">
        <f>SUMIFS(СВЦЭМ!$D$33:$D$776,СВЦЭМ!$A$33:$A$776,$A69,СВЦЭМ!$B$33:$B$776,P$47)+'СЕТ СН'!$G$11+СВЦЭМ!$D$10+'СЕТ СН'!$G$6-'СЕТ СН'!$G$23</f>
        <v>1385.3057866899999</v>
      </c>
      <c r="Q69" s="36">
        <f>SUMIFS(СВЦЭМ!$D$33:$D$776,СВЦЭМ!$A$33:$A$776,$A69,СВЦЭМ!$B$33:$B$776,Q$47)+'СЕТ СН'!$G$11+СВЦЭМ!$D$10+'СЕТ СН'!$G$6-'СЕТ СН'!$G$23</f>
        <v>1386.64612633</v>
      </c>
      <c r="R69" s="36">
        <f>SUMIFS(СВЦЭМ!$D$33:$D$776,СВЦЭМ!$A$33:$A$776,$A69,СВЦЭМ!$B$33:$B$776,R$47)+'СЕТ СН'!$G$11+СВЦЭМ!$D$10+'СЕТ СН'!$G$6-'СЕТ СН'!$G$23</f>
        <v>1377.0427261099999</v>
      </c>
      <c r="S69" s="36">
        <f>SUMIFS(СВЦЭМ!$D$33:$D$776,СВЦЭМ!$A$33:$A$776,$A69,СВЦЭМ!$B$33:$B$776,S$47)+'СЕТ СН'!$G$11+СВЦЭМ!$D$10+'СЕТ СН'!$G$6-'СЕТ СН'!$G$23</f>
        <v>1334.18171678</v>
      </c>
      <c r="T69" s="36">
        <f>SUMIFS(СВЦЭМ!$D$33:$D$776,СВЦЭМ!$A$33:$A$776,$A69,СВЦЭМ!$B$33:$B$776,T$47)+'СЕТ СН'!$G$11+СВЦЭМ!$D$10+'СЕТ СН'!$G$6-'СЕТ СН'!$G$23</f>
        <v>1309.8597277700001</v>
      </c>
      <c r="U69" s="36">
        <f>SUMIFS(СВЦЭМ!$D$33:$D$776,СВЦЭМ!$A$33:$A$776,$A69,СВЦЭМ!$B$33:$B$776,U$47)+'СЕТ СН'!$G$11+СВЦЭМ!$D$10+'СЕТ СН'!$G$6-'СЕТ СН'!$G$23</f>
        <v>1305.0627551600001</v>
      </c>
      <c r="V69" s="36">
        <f>SUMIFS(СВЦЭМ!$D$33:$D$776,СВЦЭМ!$A$33:$A$776,$A69,СВЦЭМ!$B$33:$B$776,V$47)+'СЕТ СН'!$G$11+СВЦЭМ!$D$10+'СЕТ СН'!$G$6-'СЕТ СН'!$G$23</f>
        <v>1309.1771539699998</v>
      </c>
      <c r="W69" s="36">
        <f>SUMIFS(СВЦЭМ!$D$33:$D$776,СВЦЭМ!$A$33:$A$776,$A69,СВЦЭМ!$B$33:$B$776,W$47)+'СЕТ СН'!$G$11+СВЦЭМ!$D$10+'СЕТ СН'!$G$6-'СЕТ СН'!$G$23</f>
        <v>1307.21722761</v>
      </c>
      <c r="X69" s="36">
        <f>SUMIFS(СВЦЭМ!$D$33:$D$776,СВЦЭМ!$A$33:$A$776,$A69,СВЦЭМ!$B$33:$B$776,X$47)+'СЕТ СН'!$G$11+СВЦЭМ!$D$10+'СЕТ СН'!$G$6-'СЕТ СН'!$G$23</f>
        <v>1356.6575106099999</v>
      </c>
      <c r="Y69" s="36">
        <f>SUMIFS(СВЦЭМ!$D$33:$D$776,СВЦЭМ!$A$33:$A$776,$A69,СВЦЭМ!$B$33:$B$776,Y$47)+'СЕТ СН'!$G$11+СВЦЭМ!$D$10+'СЕТ СН'!$G$6-'СЕТ СН'!$G$23</f>
        <v>1409.4105898600001</v>
      </c>
    </row>
    <row r="70" spans="1:26" ht="15.75" x14ac:dyDescent="0.2">
      <c r="A70" s="35">
        <f t="shared" si="1"/>
        <v>43547</v>
      </c>
      <c r="B70" s="36">
        <f>SUMIFS(СВЦЭМ!$D$33:$D$776,СВЦЭМ!$A$33:$A$776,$A70,СВЦЭМ!$B$33:$B$776,B$47)+'СЕТ СН'!$G$11+СВЦЭМ!$D$10+'СЕТ СН'!$G$6-'СЕТ СН'!$G$23</f>
        <v>1410.6165651599999</v>
      </c>
      <c r="C70" s="36">
        <f>SUMIFS(СВЦЭМ!$D$33:$D$776,СВЦЭМ!$A$33:$A$776,$A70,СВЦЭМ!$B$33:$B$776,C$47)+'СЕТ СН'!$G$11+СВЦЭМ!$D$10+'СЕТ СН'!$G$6-'СЕТ СН'!$G$23</f>
        <v>1438.12338404</v>
      </c>
      <c r="D70" s="36">
        <f>SUMIFS(СВЦЭМ!$D$33:$D$776,СВЦЭМ!$A$33:$A$776,$A70,СВЦЭМ!$B$33:$B$776,D$47)+'СЕТ СН'!$G$11+СВЦЭМ!$D$10+'СЕТ СН'!$G$6-'СЕТ СН'!$G$23</f>
        <v>1459.2186871700001</v>
      </c>
      <c r="E70" s="36">
        <f>SUMIFS(СВЦЭМ!$D$33:$D$776,СВЦЭМ!$A$33:$A$776,$A70,СВЦЭМ!$B$33:$B$776,E$47)+'СЕТ СН'!$G$11+СВЦЭМ!$D$10+'СЕТ СН'!$G$6-'СЕТ СН'!$G$23</f>
        <v>1469.0669794999999</v>
      </c>
      <c r="F70" s="36">
        <f>SUMIFS(СВЦЭМ!$D$33:$D$776,СВЦЭМ!$A$33:$A$776,$A70,СВЦЭМ!$B$33:$B$776,F$47)+'СЕТ СН'!$G$11+СВЦЭМ!$D$10+'СЕТ СН'!$G$6-'СЕТ СН'!$G$23</f>
        <v>1465.93825191</v>
      </c>
      <c r="G70" s="36">
        <f>SUMIFS(СВЦЭМ!$D$33:$D$776,СВЦЭМ!$A$33:$A$776,$A70,СВЦЭМ!$B$33:$B$776,G$47)+'СЕТ СН'!$G$11+СВЦЭМ!$D$10+'СЕТ СН'!$G$6-'СЕТ СН'!$G$23</f>
        <v>1478.4671165300001</v>
      </c>
      <c r="H70" s="36">
        <f>SUMIFS(СВЦЭМ!$D$33:$D$776,СВЦЭМ!$A$33:$A$776,$A70,СВЦЭМ!$B$33:$B$776,H$47)+'СЕТ СН'!$G$11+СВЦЭМ!$D$10+'СЕТ СН'!$G$6-'СЕТ СН'!$G$23</f>
        <v>1486.1703946600001</v>
      </c>
      <c r="I70" s="36">
        <f>SUMIFS(СВЦЭМ!$D$33:$D$776,СВЦЭМ!$A$33:$A$776,$A70,СВЦЭМ!$B$33:$B$776,I$47)+'СЕТ СН'!$G$11+СВЦЭМ!$D$10+'СЕТ СН'!$G$6-'СЕТ СН'!$G$23</f>
        <v>1500.6806157299998</v>
      </c>
      <c r="J70" s="36">
        <f>SUMIFS(СВЦЭМ!$D$33:$D$776,СВЦЭМ!$A$33:$A$776,$A70,СВЦЭМ!$B$33:$B$776,J$47)+'СЕТ СН'!$G$11+СВЦЭМ!$D$10+'СЕТ СН'!$G$6-'СЕТ СН'!$G$23</f>
        <v>1441.2211585999999</v>
      </c>
      <c r="K70" s="36">
        <f>SUMIFS(СВЦЭМ!$D$33:$D$776,СВЦЭМ!$A$33:$A$776,$A70,СВЦЭМ!$B$33:$B$776,K$47)+'СЕТ СН'!$G$11+СВЦЭМ!$D$10+'СЕТ СН'!$G$6-'СЕТ СН'!$G$23</f>
        <v>1390.09468201</v>
      </c>
      <c r="L70" s="36">
        <f>SUMIFS(СВЦЭМ!$D$33:$D$776,СВЦЭМ!$A$33:$A$776,$A70,СВЦЭМ!$B$33:$B$776,L$47)+'СЕТ СН'!$G$11+СВЦЭМ!$D$10+'СЕТ СН'!$G$6-'СЕТ СН'!$G$23</f>
        <v>1381.20692534</v>
      </c>
      <c r="M70" s="36">
        <f>SUMIFS(СВЦЭМ!$D$33:$D$776,СВЦЭМ!$A$33:$A$776,$A70,СВЦЭМ!$B$33:$B$776,M$47)+'СЕТ СН'!$G$11+СВЦЭМ!$D$10+'СЕТ СН'!$G$6-'СЕТ СН'!$G$23</f>
        <v>1418.73105076</v>
      </c>
      <c r="N70" s="36">
        <f>SUMIFS(СВЦЭМ!$D$33:$D$776,СВЦЭМ!$A$33:$A$776,$A70,СВЦЭМ!$B$33:$B$776,N$47)+'СЕТ СН'!$G$11+СВЦЭМ!$D$10+'СЕТ СН'!$G$6-'СЕТ СН'!$G$23</f>
        <v>1432.22084956</v>
      </c>
      <c r="O70" s="36">
        <f>SUMIFS(СВЦЭМ!$D$33:$D$776,СВЦЭМ!$A$33:$A$776,$A70,СВЦЭМ!$B$33:$B$776,O$47)+'СЕТ СН'!$G$11+СВЦЭМ!$D$10+'СЕТ СН'!$G$6-'СЕТ СН'!$G$23</f>
        <v>1422.6096553699999</v>
      </c>
      <c r="P70" s="36">
        <f>SUMIFS(СВЦЭМ!$D$33:$D$776,СВЦЭМ!$A$33:$A$776,$A70,СВЦЭМ!$B$33:$B$776,P$47)+'СЕТ СН'!$G$11+СВЦЭМ!$D$10+'СЕТ СН'!$G$6-'СЕТ СН'!$G$23</f>
        <v>1425.9577646600001</v>
      </c>
      <c r="Q70" s="36">
        <f>SUMIFS(СВЦЭМ!$D$33:$D$776,СВЦЭМ!$A$33:$A$776,$A70,СВЦЭМ!$B$33:$B$776,Q$47)+'СЕТ СН'!$G$11+СВЦЭМ!$D$10+'СЕТ СН'!$G$6-'СЕТ СН'!$G$23</f>
        <v>1426.70363862</v>
      </c>
      <c r="R70" s="36">
        <f>SUMIFS(СВЦЭМ!$D$33:$D$776,СВЦЭМ!$A$33:$A$776,$A70,СВЦЭМ!$B$33:$B$776,R$47)+'СЕТ СН'!$G$11+СВЦЭМ!$D$10+'СЕТ СН'!$G$6-'СЕТ СН'!$G$23</f>
        <v>1396.4051568300001</v>
      </c>
      <c r="S70" s="36">
        <f>SUMIFS(СВЦЭМ!$D$33:$D$776,СВЦЭМ!$A$33:$A$776,$A70,СВЦЭМ!$B$33:$B$776,S$47)+'СЕТ СН'!$G$11+СВЦЭМ!$D$10+'СЕТ СН'!$G$6-'СЕТ СН'!$G$23</f>
        <v>1352.5046891299999</v>
      </c>
      <c r="T70" s="36">
        <f>SUMIFS(СВЦЭМ!$D$33:$D$776,СВЦЭМ!$A$33:$A$776,$A70,СВЦЭМ!$B$33:$B$776,T$47)+'СЕТ СН'!$G$11+СВЦЭМ!$D$10+'СЕТ СН'!$G$6-'СЕТ СН'!$G$23</f>
        <v>1342.7645717099999</v>
      </c>
      <c r="U70" s="36">
        <f>SUMIFS(СВЦЭМ!$D$33:$D$776,СВЦЭМ!$A$33:$A$776,$A70,СВЦЭМ!$B$33:$B$776,U$47)+'СЕТ СН'!$G$11+СВЦЭМ!$D$10+'СЕТ СН'!$G$6-'СЕТ СН'!$G$23</f>
        <v>1334.82383957</v>
      </c>
      <c r="V70" s="36">
        <f>SUMIFS(СВЦЭМ!$D$33:$D$776,СВЦЭМ!$A$33:$A$776,$A70,СВЦЭМ!$B$33:$B$776,V$47)+'СЕТ СН'!$G$11+СВЦЭМ!$D$10+'СЕТ СН'!$G$6-'СЕТ СН'!$G$23</f>
        <v>1333.2052802200001</v>
      </c>
      <c r="W70" s="36">
        <f>SUMIFS(СВЦЭМ!$D$33:$D$776,СВЦЭМ!$A$33:$A$776,$A70,СВЦЭМ!$B$33:$B$776,W$47)+'СЕТ СН'!$G$11+СВЦЭМ!$D$10+'СЕТ СН'!$G$6-'СЕТ СН'!$G$23</f>
        <v>1334.53438867</v>
      </c>
      <c r="X70" s="36">
        <f>SUMIFS(СВЦЭМ!$D$33:$D$776,СВЦЭМ!$A$33:$A$776,$A70,СВЦЭМ!$B$33:$B$776,X$47)+'СЕТ СН'!$G$11+СВЦЭМ!$D$10+'СЕТ СН'!$G$6-'СЕТ СН'!$G$23</f>
        <v>1376.6913850800001</v>
      </c>
      <c r="Y70" s="36">
        <f>SUMIFS(СВЦЭМ!$D$33:$D$776,СВЦЭМ!$A$33:$A$776,$A70,СВЦЭМ!$B$33:$B$776,Y$47)+'СЕТ СН'!$G$11+СВЦЭМ!$D$10+'СЕТ СН'!$G$6-'СЕТ СН'!$G$23</f>
        <v>1442.1492522799999</v>
      </c>
    </row>
    <row r="71" spans="1:26" ht="15.75" x14ac:dyDescent="0.2">
      <c r="A71" s="35">
        <f t="shared" si="1"/>
        <v>43548</v>
      </c>
      <c r="B71" s="36">
        <f>SUMIFS(СВЦЭМ!$D$33:$D$776,СВЦЭМ!$A$33:$A$776,$A71,СВЦЭМ!$B$33:$B$776,B$47)+'СЕТ СН'!$G$11+СВЦЭМ!$D$10+'СЕТ СН'!$G$6-'СЕТ СН'!$G$23</f>
        <v>1418.5304834399999</v>
      </c>
      <c r="C71" s="36">
        <f>SUMIFS(СВЦЭМ!$D$33:$D$776,СВЦЭМ!$A$33:$A$776,$A71,СВЦЭМ!$B$33:$B$776,C$47)+'СЕТ СН'!$G$11+СВЦЭМ!$D$10+'СЕТ СН'!$G$6-'СЕТ СН'!$G$23</f>
        <v>1435.20167515</v>
      </c>
      <c r="D71" s="36">
        <f>SUMIFS(СВЦЭМ!$D$33:$D$776,СВЦЭМ!$A$33:$A$776,$A71,СВЦЭМ!$B$33:$B$776,D$47)+'СЕТ СН'!$G$11+СВЦЭМ!$D$10+'СЕТ СН'!$G$6-'СЕТ СН'!$G$23</f>
        <v>1504.5835792100002</v>
      </c>
      <c r="E71" s="36">
        <f>SUMIFS(СВЦЭМ!$D$33:$D$776,СВЦЭМ!$A$33:$A$776,$A71,СВЦЭМ!$B$33:$B$776,E$47)+'СЕТ СН'!$G$11+СВЦЭМ!$D$10+'СЕТ СН'!$G$6-'СЕТ СН'!$G$23</f>
        <v>1526.9512522999999</v>
      </c>
      <c r="F71" s="36">
        <f>SUMIFS(СВЦЭМ!$D$33:$D$776,СВЦЭМ!$A$33:$A$776,$A71,СВЦЭМ!$B$33:$B$776,F$47)+'СЕТ СН'!$G$11+СВЦЭМ!$D$10+'СЕТ СН'!$G$6-'СЕТ СН'!$G$23</f>
        <v>1514.2836507799998</v>
      </c>
      <c r="G71" s="36">
        <f>SUMIFS(СВЦЭМ!$D$33:$D$776,СВЦЭМ!$A$33:$A$776,$A71,СВЦЭМ!$B$33:$B$776,G$47)+'СЕТ СН'!$G$11+СВЦЭМ!$D$10+'СЕТ СН'!$G$6-'СЕТ СН'!$G$23</f>
        <v>1511.1412955699998</v>
      </c>
      <c r="H71" s="36">
        <f>SUMIFS(СВЦЭМ!$D$33:$D$776,СВЦЭМ!$A$33:$A$776,$A71,СВЦЭМ!$B$33:$B$776,H$47)+'СЕТ СН'!$G$11+СВЦЭМ!$D$10+'СЕТ СН'!$G$6-'СЕТ СН'!$G$23</f>
        <v>1500.7323590599999</v>
      </c>
      <c r="I71" s="36">
        <f>SUMIFS(СВЦЭМ!$D$33:$D$776,СВЦЭМ!$A$33:$A$776,$A71,СВЦЭМ!$B$33:$B$776,I$47)+'СЕТ СН'!$G$11+СВЦЭМ!$D$10+'СЕТ СН'!$G$6-'СЕТ СН'!$G$23</f>
        <v>1457.2330618300002</v>
      </c>
      <c r="J71" s="36">
        <f>SUMIFS(СВЦЭМ!$D$33:$D$776,СВЦЭМ!$A$33:$A$776,$A71,СВЦЭМ!$B$33:$B$776,J$47)+'СЕТ СН'!$G$11+СВЦЭМ!$D$10+'СЕТ СН'!$G$6-'СЕТ СН'!$G$23</f>
        <v>1426.2788990200002</v>
      </c>
      <c r="K71" s="36">
        <f>SUMIFS(СВЦЭМ!$D$33:$D$776,СВЦЭМ!$A$33:$A$776,$A71,СВЦЭМ!$B$33:$B$776,K$47)+'СЕТ СН'!$G$11+СВЦЭМ!$D$10+'СЕТ СН'!$G$6-'СЕТ СН'!$G$23</f>
        <v>1389.9401305400002</v>
      </c>
      <c r="L71" s="36">
        <f>SUMIFS(СВЦЭМ!$D$33:$D$776,СВЦЭМ!$A$33:$A$776,$A71,СВЦЭМ!$B$33:$B$776,L$47)+'СЕТ СН'!$G$11+СВЦЭМ!$D$10+'СЕТ СН'!$G$6-'СЕТ СН'!$G$23</f>
        <v>1383.16226968</v>
      </c>
      <c r="M71" s="36">
        <f>SUMIFS(СВЦЭМ!$D$33:$D$776,СВЦЭМ!$A$33:$A$776,$A71,СВЦЭМ!$B$33:$B$776,M$47)+'СЕТ СН'!$G$11+СВЦЭМ!$D$10+'СЕТ СН'!$G$6-'СЕТ СН'!$G$23</f>
        <v>1363.8351346700001</v>
      </c>
      <c r="N71" s="36">
        <f>SUMIFS(СВЦЭМ!$D$33:$D$776,СВЦЭМ!$A$33:$A$776,$A71,СВЦЭМ!$B$33:$B$776,N$47)+'СЕТ СН'!$G$11+СВЦЭМ!$D$10+'СЕТ СН'!$G$6-'СЕТ СН'!$G$23</f>
        <v>1350.7709997699999</v>
      </c>
      <c r="O71" s="36">
        <f>SUMIFS(СВЦЭМ!$D$33:$D$776,СВЦЭМ!$A$33:$A$776,$A71,СВЦЭМ!$B$33:$B$776,O$47)+'СЕТ СН'!$G$11+СВЦЭМ!$D$10+'СЕТ СН'!$G$6-'СЕТ СН'!$G$23</f>
        <v>1354.59277877</v>
      </c>
      <c r="P71" s="36">
        <f>SUMIFS(СВЦЭМ!$D$33:$D$776,СВЦЭМ!$A$33:$A$776,$A71,СВЦЭМ!$B$33:$B$776,P$47)+'СЕТ СН'!$G$11+СВЦЭМ!$D$10+'СЕТ СН'!$G$6-'СЕТ СН'!$G$23</f>
        <v>1385.37967643</v>
      </c>
      <c r="Q71" s="36">
        <f>SUMIFS(СВЦЭМ!$D$33:$D$776,СВЦЭМ!$A$33:$A$776,$A71,СВЦЭМ!$B$33:$B$776,Q$47)+'СЕТ СН'!$G$11+СВЦЭМ!$D$10+'СЕТ СН'!$G$6-'СЕТ СН'!$G$23</f>
        <v>1401.5088329</v>
      </c>
      <c r="R71" s="36">
        <f>SUMIFS(СВЦЭМ!$D$33:$D$776,СВЦЭМ!$A$33:$A$776,$A71,СВЦЭМ!$B$33:$B$776,R$47)+'СЕТ СН'!$G$11+СВЦЭМ!$D$10+'СЕТ СН'!$G$6-'СЕТ СН'!$G$23</f>
        <v>1390.1716472399999</v>
      </c>
      <c r="S71" s="36">
        <f>SUMIFS(СВЦЭМ!$D$33:$D$776,СВЦЭМ!$A$33:$A$776,$A71,СВЦЭМ!$B$33:$B$776,S$47)+'СЕТ СН'!$G$11+СВЦЭМ!$D$10+'СЕТ СН'!$G$6-'СЕТ СН'!$G$23</f>
        <v>1370.4260441199999</v>
      </c>
      <c r="T71" s="36">
        <f>SUMIFS(СВЦЭМ!$D$33:$D$776,СВЦЭМ!$A$33:$A$776,$A71,СВЦЭМ!$B$33:$B$776,T$47)+'СЕТ СН'!$G$11+СВЦЭМ!$D$10+'СЕТ СН'!$G$6-'СЕТ СН'!$G$23</f>
        <v>1359.4282954</v>
      </c>
      <c r="U71" s="36">
        <f>SUMIFS(СВЦЭМ!$D$33:$D$776,СВЦЭМ!$A$33:$A$776,$A71,СВЦЭМ!$B$33:$B$776,U$47)+'СЕТ СН'!$G$11+СВЦЭМ!$D$10+'СЕТ СН'!$G$6-'СЕТ СН'!$G$23</f>
        <v>1332.26478782</v>
      </c>
      <c r="V71" s="36">
        <f>SUMIFS(СВЦЭМ!$D$33:$D$776,СВЦЭМ!$A$33:$A$776,$A71,СВЦЭМ!$B$33:$B$776,V$47)+'СЕТ СН'!$G$11+СВЦЭМ!$D$10+'СЕТ СН'!$G$6-'СЕТ СН'!$G$23</f>
        <v>1318.54583768</v>
      </c>
      <c r="W71" s="36">
        <f>SUMIFS(СВЦЭМ!$D$33:$D$776,СВЦЭМ!$A$33:$A$776,$A71,СВЦЭМ!$B$33:$B$776,W$47)+'СЕТ СН'!$G$11+СВЦЭМ!$D$10+'СЕТ СН'!$G$6-'СЕТ СН'!$G$23</f>
        <v>1323.5959641300001</v>
      </c>
      <c r="X71" s="36">
        <f>SUMIFS(СВЦЭМ!$D$33:$D$776,СВЦЭМ!$A$33:$A$776,$A71,СВЦЭМ!$B$33:$B$776,X$47)+'СЕТ СН'!$G$11+СВЦЭМ!$D$10+'СЕТ СН'!$G$6-'СЕТ СН'!$G$23</f>
        <v>1387.7405292200001</v>
      </c>
      <c r="Y71" s="36">
        <f>SUMIFS(СВЦЭМ!$D$33:$D$776,СВЦЭМ!$A$33:$A$776,$A71,СВЦЭМ!$B$33:$B$776,Y$47)+'СЕТ СН'!$G$11+СВЦЭМ!$D$10+'СЕТ СН'!$G$6-'СЕТ СН'!$G$23</f>
        <v>1460.78964529</v>
      </c>
    </row>
    <row r="72" spans="1:26" ht="15.75" x14ac:dyDescent="0.2">
      <c r="A72" s="35">
        <f t="shared" si="1"/>
        <v>43549</v>
      </c>
      <c r="B72" s="36">
        <f>SUMIFS(СВЦЭМ!$D$33:$D$776,СВЦЭМ!$A$33:$A$776,$A72,СВЦЭМ!$B$33:$B$776,B$47)+'СЕТ СН'!$G$11+СВЦЭМ!$D$10+'СЕТ СН'!$G$6-'СЕТ СН'!$G$23</f>
        <v>1413.9951631399999</v>
      </c>
      <c r="C72" s="36">
        <f>SUMIFS(СВЦЭМ!$D$33:$D$776,СВЦЭМ!$A$33:$A$776,$A72,СВЦЭМ!$B$33:$B$776,C$47)+'СЕТ СН'!$G$11+СВЦЭМ!$D$10+'СЕТ СН'!$G$6-'СЕТ СН'!$G$23</f>
        <v>1425.22966221</v>
      </c>
      <c r="D72" s="36">
        <f>SUMIFS(СВЦЭМ!$D$33:$D$776,СВЦЭМ!$A$33:$A$776,$A72,СВЦЭМ!$B$33:$B$776,D$47)+'СЕТ СН'!$G$11+СВЦЭМ!$D$10+'СЕТ СН'!$G$6-'СЕТ СН'!$G$23</f>
        <v>1451.7489897199998</v>
      </c>
      <c r="E72" s="36">
        <f>SUMIFS(СВЦЭМ!$D$33:$D$776,СВЦЭМ!$A$33:$A$776,$A72,СВЦЭМ!$B$33:$B$776,E$47)+'СЕТ СН'!$G$11+СВЦЭМ!$D$10+'СЕТ СН'!$G$6-'СЕТ СН'!$G$23</f>
        <v>1446.32224716</v>
      </c>
      <c r="F72" s="36">
        <f>SUMIFS(СВЦЭМ!$D$33:$D$776,СВЦЭМ!$A$33:$A$776,$A72,СВЦЭМ!$B$33:$B$776,F$47)+'СЕТ СН'!$G$11+СВЦЭМ!$D$10+'СЕТ СН'!$G$6-'СЕТ СН'!$G$23</f>
        <v>1444.39039093</v>
      </c>
      <c r="G72" s="36">
        <f>SUMIFS(СВЦЭМ!$D$33:$D$776,СВЦЭМ!$A$33:$A$776,$A72,СВЦЭМ!$B$33:$B$776,G$47)+'СЕТ СН'!$G$11+СВЦЭМ!$D$10+'СЕТ СН'!$G$6-'СЕТ СН'!$G$23</f>
        <v>1436.0132875700001</v>
      </c>
      <c r="H72" s="36">
        <f>SUMIFS(СВЦЭМ!$D$33:$D$776,СВЦЭМ!$A$33:$A$776,$A72,СВЦЭМ!$B$33:$B$776,H$47)+'СЕТ СН'!$G$11+СВЦЭМ!$D$10+'СЕТ СН'!$G$6-'СЕТ СН'!$G$23</f>
        <v>1411.0051882</v>
      </c>
      <c r="I72" s="36">
        <f>SUMIFS(СВЦЭМ!$D$33:$D$776,СВЦЭМ!$A$33:$A$776,$A72,СВЦЭМ!$B$33:$B$776,I$47)+'СЕТ СН'!$G$11+СВЦЭМ!$D$10+'СЕТ СН'!$G$6-'СЕТ СН'!$G$23</f>
        <v>1398.9033207</v>
      </c>
      <c r="J72" s="36">
        <f>SUMIFS(СВЦЭМ!$D$33:$D$776,СВЦЭМ!$A$33:$A$776,$A72,СВЦЭМ!$B$33:$B$776,J$47)+'СЕТ СН'!$G$11+СВЦЭМ!$D$10+'СЕТ СН'!$G$6-'СЕТ СН'!$G$23</f>
        <v>1349.4523547899998</v>
      </c>
      <c r="K72" s="36">
        <f>SUMIFS(СВЦЭМ!$D$33:$D$776,СВЦЭМ!$A$33:$A$776,$A72,СВЦЭМ!$B$33:$B$776,K$47)+'СЕТ СН'!$G$11+СВЦЭМ!$D$10+'СЕТ СН'!$G$6-'СЕТ СН'!$G$23</f>
        <v>1362.61260019</v>
      </c>
      <c r="L72" s="36">
        <f>SUMIFS(СВЦЭМ!$D$33:$D$776,СВЦЭМ!$A$33:$A$776,$A72,СВЦЭМ!$B$33:$B$776,L$47)+'СЕТ СН'!$G$11+СВЦЭМ!$D$10+'СЕТ СН'!$G$6-'СЕТ СН'!$G$23</f>
        <v>1386.3267104199999</v>
      </c>
      <c r="M72" s="36">
        <f>SUMIFS(СВЦЭМ!$D$33:$D$776,СВЦЭМ!$A$33:$A$776,$A72,СВЦЭМ!$B$33:$B$776,M$47)+'СЕТ СН'!$G$11+СВЦЭМ!$D$10+'СЕТ СН'!$G$6-'СЕТ СН'!$G$23</f>
        <v>1420.9567806300001</v>
      </c>
      <c r="N72" s="36">
        <f>SUMIFS(СВЦЭМ!$D$33:$D$776,СВЦЭМ!$A$33:$A$776,$A72,СВЦЭМ!$B$33:$B$776,N$47)+'СЕТ СН'!$G$11+СВЦЭМ!$D$10+'СЕТ СН'!$G$6-'СЕТ СН'!$G$23</f>
        <v>1462.4088436900001</v>
      </c>
      <c r="O72" s="36">
        <f>SUMIFS(СВЦЭМ!$D$33:$D$776,СВЦЭМ!$A$33:$A$776,$A72,СВЦЭМ!$B$33:$B$776,O$47)+'СЕТ СН'!$G$11+СВЦЭМ!$D$10+'СЕТ СН'!$G$6-'СЕТ СН'!$G$23</f>
        <v>1468.8016023800001</v>
      </c>
      <c r="P72" s="36">
        <f>SUMIFS(СВЦЭМ!$D$33:$D$776,СВЦЭМ!$A$33:$A$776,$A72,СВЦЭМ!$B$33:$B$776,P$47)+'СЕТ СН'!$G$11+СВЦЭМ!$D$10+'СЕТ СН'!$G$6-'СЕТ СН'!$G$23</f>
        <v>1470.4976372299998</v>
      </c>
      <c r="Q72" s="36">
        <f>SUMIFS(СВЦЭМ!$D$33:$D$776,СВЦЭМ!$A$33:$A$776,$A72,СВЦЭМ!$B$33:$B$776,Q$47)+'СЕТ СН'!$G$11+СВЦЭМ!$D$10+'СЕТ СН'!$G$6-'СЕТ СН'!$G$23</f>
        <v>1466.3858281600001</v>
      </c>
      <c r="R72" s="36">
        <f>SUMIFS(СВЦЭМ!$D$33:$D$776,СВЦЭМ!$A$33:$A$776,$A72,СВЦЭМ!$B$33:$B$776,R$47)+'СЕТ СН'!$G$11+СВЦЭМ!$D$10+'СЕТ СН'!$G$6-'СЕТ СН'!$G$23</f>
        <v>1441.1465361800001</v>
      </c>
      <c r="S72" s="36">
        <f>SUMIFS(СВЦЭМ!$D$33:$D$776,СВЦЭМ!$A$33:$A$776,$A72,СВЦЭМ!$B$33:$B$776,S$47)+'СЕТ СН'!$G$11+СВЦЭМ!$D$10+'СЕТ СН'!$G$6-'СЕТ СН'!$G$23</f>
        <v>1401.4098606699999</v>
      </c>
      <c r="T72" s="36">
        <f>SUMIFS(СВЦЭМ!$D$33:$D$776,СВЦЭМ!$A$33:$A$776,$A72,СВЦЭМ!$B$33:$B$776,T$47)+'СЕТ СН'!$G$11+СВЦЭМ!$D$10+'СЕТ СН'!$G$6-'СЕТ СН'!$G$23</f>
        <v>1381.0113022800001</v>
      </c>
      <c r="U72" s="36">
        <f>SUMIFS(СВЦЭМ!$D$33:$D$776,СВЦЭМ!$A$33:$A$776,$A72,СВЦЭМ!$B$33:$B$776,U$47)+'СЕТ СН'!$G$11+СВЦЭМ!$D$10+'СЕТ СН'!$G$6-'СЕТ СН'!$G$23</f>
        <v>1359.8851615999999</v>
      </c>
      <c r="V72" s="36">
        <f>SUMIFS(СВЦЭМ!$D$33:$D$776,СВЦЭМ!$A$33:$A$776,$A72,СВЦЭМ!$B$33:$B$776,V$47)+'СЕТ СН'!$G$11+СВЦЭМ!$D$10+'СЕТ СН'!$G$6-'СЕТ СН'!$G$23</f>
        <v>1352.79082442</v>
      </c>
      <c r="W72" s="36">
        <f>SUMIFS(СВЦЭМ!$D$33:$D$776,СВЦЭМ!$A$33:$A$776,$A72,СВЦЭМ!$B$33:$B$776,W$47)+'СЕТ СН'!$G$11+СВЦЭМ!$D$10+'СЕТ СН'!$G$6-'СЕТ СН'!$G$23</f>
        <v>1347.5748280799999</v>
      </c>
      <c r="X72" s="36">
        <f>SUMIFS(СВЦЭМ!$D$33:$D$776,СВЦЭМ!$A$33:$A$776,$A72,СВЦЭМ!$B$33:$B$776,X$47)+'СЕТ СН'!$G$11+СВЦЭМ!$D$10+'СЕТ СН'!$G$6-'СЕТ СН'!$G$23</f>
        <v>1390.8628902599999</v>
      </c>
      <c r="Y72" s="36">
        <f>SUMIFS(СВЦЭМ!$D$33:$D$776,СВЦЭМ!$A$33:$A$776,$A72,СВЦЭМ!$B$33:$B$776,Y$47)+'СЕТ СН'!$G$11+СВЦЭМ!$D$10+'СЕТ СН'!$G$6-'СЕТ СН'!$G$23</f>
        <v>1439.4930147699999</v>
      </c>
    </row>
    <row r="73" spans="1:26" ht="15.75" x14ac:dyDescent="0.2">
      <c r="A73" s="35">
        <f t="shared" si="1"/>
        <v>43550</v>
      </c>
      <c r="B73" s="36">
        <f>SUMIFS(СВЦЭМ!$D$33:$D$776,СВЦЭМ!$A$33:$A$776,$A73,СВЦЭМ!$B$33:$B$776,B$47)+'СЕТ СН'!$G$11+СВЦЭМ!$D$10+'СЕТ СН'!$G$6-'СЕТ СН'!$G$23</f>
        <v>1416.37102596</v>
      </c>
      <c r="C73" s="36">
        <f>SUMIFS(СВЦЭМ!$D$33:$D$776,СВЦЭМ!$A$33:$A$776,$A73,СВЦЭМ!$B$33:$B$776,C$47)+'СЕТ СН'!$G$11+СВЦЭМ!$D$10+'СЕТ СН'!$G$6-'СЕТ СН'!$G$23</f>
        <v>1468.59837457</v>
      </c>
      <c r="D73" s="36">
        <f>SUMIFS(СВЦЭМ!$D$33:$D$776,СВЦЭМ!$A$33:$A$776,$A73,СВЦЭМ!$B$33:$B$776,D$47)+'СЕТ СН'!$G$11+СВЦЭМ!$D$10+'СЕТ СН'!$G$6-'СЕТ СН'!$G$23</f>
        <v>1522.1612761900001</v>
      </c>
      <c r="E73" s="36">
        <f>SUMIFS(СВЦЭМ!$D$33:$D$776,СВЦЭМ!$A$33:$A$776,$A73,СВЦЭМ!$B$33:$B$776,E$47)+'СЕТ СН'!$G$11+СВЦЭМ!$D$10+'СЕТ СН'!$G$6-'СЕТ СН'!$G$23</f>
        <v>1534.7280903599999</v>
      </c>
      <c r="F73" s="36">
        <f>SUMIFS(СВЦЭМ!$D$33:$D$776,СВЦЭМ!$A$33:$A$776,$A73,СВЦЭМ!$B$33:$B$776,F$47)+'СЕТ СН'!$G$11+СВЦЭМ!$D$10+'СЕТ СН'!$G$6-'СЕТ СН'!$G$23</f>
        <v>1515.8713239799999</v>
      </c>
      <c r="G73" s="36">
        <f>SUMIFS(СВЦЭМ!$D$33:$D$776,СВЦЭМ!$A$33:$A$776,$A73,СВЦЭМ!$B$33:$B$776,G$47)+'СЕТ СН'!$G$11+СВЦЭМ!$D$10+'СЕТ СН'!$G$6-'СЕТ СН'!$G$23</f>
        <v>1502.67770079</v>
      </c>
      <c r="H73" s="36">
        <f>SUMIFS(СВЦЭМ!$D$33:$D$776,СВЦЭМ!$A$33:$A$776,$A73,СВЦЭМ!$B$33:$B$776,H$47)+'СЕТ СН'!$G$11+СВЦЭМ!$D$10+'СЕТ СН'!$G$6-'СЕТ СН'!$G$23</f>
        <v>1441.30630075</v>
      </c>
      <c r="I73" s="36">
        <f>SUMIFS(СВЦЭМ!$D$33:$D$776,СВЦЭМ!$A$33:$A$776,$A73,СВЦЭМ!$B$33:$B$776,I$47)+'СЕТ СН'!$G$11+СВЦЭМ!$D$10+'СЕТ СН'!$G$6-'СЕТ СН'!$G$23</f>
        <v>1411.0410519900001</v>
      </c>
      <c r="J73" s="36">
        <f>SUMIFS(СВЦЭМ!$D$33:$D$776,СВЦЭМ!$A$33:$A$776,$A73,СВЦЭМ!$B$33:$B$776,J$47)+'СЕТ СН'!$G$11+СВЦЭМ!$D$10+'СЕТ СН'!$G$6-'СЕТ СН'!$G$23</f>
        <v>1361.6795888299998</v>
      </c>
      <c r="K73" s="36">
        <f>SUMIFS(СВЦЭМ!$D$33:$D$776,СВЦЭМ!$A$33:$A$776,$A73,СВЦЭМ!$B$33:$B$776,K$47)+'СЕТ СН'!$G$11+СВЦЭМ!$D$10+'СЕТ СН'!$G$6-'СЕТ СН'!$G$23</f>
        <v>1346.1393938599999</v>
      </c>
      <c r="L73" s="36">
        <f>SUMIFS(СВЦЭМ!$D$33:$D$776,СВЦЭМ!$A$33:$A$776,$A73,СВЦЭМ!$B$33:$B$776,L$47)+'СЕТ СН'!$G$11+СВЦЭМ!$D$10+'СЕТ СН'!$G$6-'СЕТ СН'!$G$23</f>
        <v>1343.7703867599998</v>
      </c>
      <c r="M73" s="36">
        <f>SUMIFS(СВЦЭМ!$D$33:$D$776,СВЦЭМ!$A$33:$A$776,$A73,СВЦЭМ!$B$33:$B$776,M$47)+'СЕТ СН'!$G$11+СВЦЭМ!$D$10+'СЕТ СН'!$G$6-'СЕТ СН'!$G$23</f>
        <v>1364.5453846800001</v>
      </c>
      <c r="N73" s="36">
        <f>SUMIFS(СВЦЭМ!$D$33:$D$776,СВЦЭМ!$A$33:$A$776,$A73,СВЦЭМ!$B$33:$B$776,N$47)+'СЕТ СН'!$G$11+СВЦЭМ!$D$10+'СЕТ СН'!$G$6-'СЕТ СН'!$G$23</f>
        <v>1391.1028212400001</v>
      </c>
      <c r="O73" s="36">
        <f>SUMIFS(СВЦЭМ!$D$33:$D$776,СВЦЭМ!$A$33:$A$776,$A73,СВЦЭМ!$B$33:$B$776,O$47)+'СЕТ СН'!$G$11+СВЦЭМ!$D$10+'СЕТ СН'!$G$6-'СЕТ СН'!$G$23</f>
        <v>1399.11580828</v>
      </c>
      <c r="P73" s="36">
        <f>SUMIFS(СВЦЭМ!$D$33:$D$776,СВЦЭМ!$A$33:$A$776,$A73,СВЦЭМ!$B$33:$B$776,P$47)+'СЕТ СН'!$G$11+СВЦЭМ!$D$10+'СЕТ СН'!$G$6-'СЕТ СН'!$G$23</f>
        <v>1415.9407306799999</v>
      </c>
      <c r="Q73" s="36">
        <f>SUMIFS(СВЦЭМ!$D$33:$D$776,СВЦЭМ!$A$33:$A$776,$A73,СВЦЭМ!$B$33:$B$776,Q$47)+'СЕТ СН'!$G$11+СВЦЭМ!$D$10+'СЕТ СН'!$G$6-'СЕТ СН'!$G$23</f>
        <v>1412.8814805500001</v>
      </c>
      <c r="R73" s="36">
        <f>SUMIFS(СВЦЭМ!$D$33:$D$776,СВЦЭМ!$A$33:$A$776,$A73,СВЦЭМ!$B$33:$B$776,R$47)+'СЕТ СН'!$G$11+СВЦЭМ!$D$10+'СЕТ СН'!$G$6-'СЕТ СН'!$G$23</f>
        <v>1392.7504771700001</v>
      </c>
      <c r="S73" s="36">
        <f>SUMIFS(СВЦЭМ!$D$33:$D$776,СВЦЭМ!$A$33:$A$776,$A73,СВЦЭМ!$B$33:$B$776,S$47)+'СЕТ СН'!$G$11+СВЦЭМ!$D$10+'СЕТ СН'!$G$6-'СЕТ СН'!$G$23</f>
        <v>1346.0338452000001</v>
      </c>
      <c r="T73" s="36">
        <f>SUMIFS(СВЦЭМ!$D$33:$D$776,СВЦЭМ!$A$33:$A$776,$A73,СВЦЭМ!$B$33:$B$776,T$47)+'СЕТ СН'!$G$11+СВЦЭМ!$D$10+'СЕТ СН'!$G$6-'СЕТ СН'!$G$23</f>
        <v>1331.8703879899999</v>
      </c>
      <c r="U73" s="36">
        <f>SUMIFS(СВЦЭМ!$D$33:$D$776,СВЦЭМ!$A$33:$A$776,$A73,СВЦЭМ!$B$33:$B$776,U$47)+'СЕТ СН'!$G$11+СВЦЭМ!$D$10+'СЕТ СН'!$G$6-'СЕТ СН'!$G$23</f>
        <v>1315.2133737300001</v>
      </c>
      <c r="V73" s="36">
        <f>SUMIFS(СВЦЭМ!$D$33:$D$776,СВЦЭМ!$A$33:$A$776,$A73,СВЦЭМ!$B$33:$B$776,V$47)+'СЕТ СН'!$G$11+СВЦЭМ!$D$10+'СЕТ СН'!$G$6-'СЕТ СН'!$G$23</f>
        <v>1315.4334262100001</v>
      </c>
      <c r="W73" s="36">
        <f>SUMIFS(СВЦЭМ!$D$33:$D$776,СВЦЭМ!$A$33:$A$776,$A73,СВЦЭМ!$B$33:$B$776,W$47)+'СЕТ СН'!$G$11+СВЦЭМ!$D$10+'СЕТ СН'!$G$6-'СЕТ СН'!$G$23</f>
        <v>1319.2624382899999</v>
      </c>
      <c r="X73" s="36">
        <f>SUMIFS(СВЦЭМ!$D$33:$D$776,СВЦЭМ!$A$33:$A$776,$A73,СВЦЭМ!$B$33:$B$776,X$47)+'СЕТ СН'!$G$11+СВЦЭМ!$D$10+'СЕТ СН'!$G$6-'СЕТ СН'!$G$23</f>
        <v>1372.71019965</v>
      </c>
      <c r="Y73" s="36">
        <f>SUMIFS(СВЦЭМ!$D$33:$D$776,СВЦЭМ!$A$33:$A$776,$A73,СВЦЭМ!$B$33:$B$776,Y$47)+'СЕТ СН'!$G$11+СВЦЭМ!$D$10+'СЕТ СН'!$G$6-'СЕТ СН'!$G$23</f>
        <v>1432.1825898299999</v>
      </c>
    </row>
    <row r="74" spans="1:26" ht="15.75" x14ac:dyDescent="0.2">
      <c r="A74" s="35">
        <f t="shared" si="1"/>
        <v>43551</v>
      </c>
      <c r="B74" s="36">
        <f>SUMIFS(СВЦЭМ!$D$33:$D$776,СВЦЭМ!$A$33:$A$776,$A74,СВЦЭМ!$B$33:$B$776,B$47)+'СЕТ СН'!$G$11+СВЦЭМ!$D$10+'СЕТ СН'!$G$6-'СЕТ СН'!$G$23</f>
        <v>1472.0907234400001</v>
      </c>
      <c r="C74" s="36">
        <f>SUMIFS(СВЦЭМ!$D$33:$D$776,СВЦЭМ!$A$33:$A$776,$A74,СВЦЭМ!$B$33:$B$776,C$47)+'СЕТ СН'!$G$11+СВЦЭМ!$D$10+'СЕТ СН'!$G$6-'СЕТ СН'!$G$23</f>
        <v>1494.3188992099999</v>
      </c>
      <c r="D74" s="36">
        <f>SUMIFS(СВЦЭМ!$D$33:$D$776,СВЦЭМ!$A$33:$A$776,$A74,СВЦЭМ!$B$33:$B$776,D$47)+'СЕТ СН'!$G$11+СВЦЭМ!$D$10+'СЕТ СН'!$G$6-'СЕТ СН'!$G$23</f>
        <v>1515.1720256499998</v>
      </c>
      <c r="E74" s="36">
        <f>SUMIFS(СВЦЭМ!$D$33:$D$776,СВЦЭМ!$A$33:$A$776,$A74,СВЦЭМ!$B$33:$B$776,E$47)+'СЕТ СН'!$G$11+СВЦЭМ!$D$10+'СЕТ СН'!$G$6-'СЕТ СН'!$G$23</f>
        <v>1525.2417933199999</v>
      </c>
      <c r="F74" s="36">
        <f>SUMIFS(СВЦЭМ!$D$33:$D$776,СВЦЭМ!$A$33:$A$776,$A74,СВЦЭМ!$B$33:$B$776,F$47)+'СЕТ СН'!$G$11+СВЦЭМ!$D$10+'СЕТ СН'!$G$6-'СЕТ СН'!$G$23</f>
        <v>1529.6711827300001</v>
      </c>
      <c r="G74" s="36">
        <f>SUMIFS(СВЦЭМ!$D$33:$D$776,СВЦЭМ!$A$33:$A$776,$A74,СВЦЭМ!$B$33:$B$776,G$47)+'СЕТ СН'!$G$11+СВЦЭМ!$D$10+'СЕТ СН'!$G$6-'СЕТ СН'!$G$23</f>
        <v>1490.1173787399998</v>
      </c>
      <c r="H74" s="36">
        <f>SUMIFS(СВЦЭМ!$D$33:$D$776,СВЦЭМ!$A$33:$A$776,$A74,СВЦЭМ!$B$33:$B$776,H$47)+'СЕТ СН'!$G$11+СВЦЭМ!$D$10+'СЕТ СН'!$G$6-'СЕТ СН'!$G$23</f>
        <v>1460.38227603</v>
      </c>
      <c r="I74" s="36">
        <f>SUMIFS(СВЦЭМ!$D$33:$D$776,СВЦЭМ!$A$33:$A$776,$A74,СВЦЭМ!$B$33:$B$776,I$47)+'СЕТ СН'!$G$11+СВЦЭМ!$D$10+'СЕТ СН'!$G$6-'СЕТ СН'!$G$23</f>
        <v>1404.1981355399998</v>
      </c>
      <c r="J74" s="36">
        <f>SUMIFS(СВЦЭМ!$D$33:$D$776,СВЦЭМ!$A$33:$A$776,$A74,СВЦЭМ!$B$33:$B$776,J$47)+'СЕТ СН'!$G$11+СВЦЭМ!$D$10+'СЕТ СН'!$G$6-'СЕТ СН'!$G$23</f>
        <v>1355.2540451899999</v>
      </c>
      <c r="K74" s="36">
        <f>SUMIFS(СВЦЭМ!$D$33:$D$776,СВЦЭМ!$A$33:$A$776,$A74,СВЦЭМ!$B$33:$B$776,K$47)+'СЕТ СН'!$G$11+СВЦЭМ!$D$10+'СЕТ СН'!$G$6-'СЕТ СН'!$G$23</f>
        <v>1340.1215396</v>
      </c>
      <c r="L74" s="36">
        <f>SUMIFS(СВЦЭМ!$D$33:$D$776,СВЦЭМ!$A$33:$A$776,$A74,СВЦЭМ!$B$33:$B$776,L$47)+'СЕТ СН'!$G$11+СВЦЭМ!$D$10+'СЕТ СН'!$G$6-'СЕТ СН'!$G$23</f>
        <v>1343.2896568000001</v>
      </c>
      <c r="M74" s="36">
        <f>SUMIFS(СВЦЭМ!$D$33:$D$776,СВЦЭМ!$A$33:$A$776,$A74,СВЦЭМ!$B$33:$B$776,M$47)+'СЕТ СН'!$G$11+СВЦЭМ!$D$10+'СЕТ СН'!$G$6-'СЕТ СН'!$G$23</f>
        <v>1359.7295509800001</v>
      </c>
      <c r="N74" s="36">
        <f>SUMIFS(СВЦЭМ!$D$33:$D$776,СВЦЭМ!$A$33:$A$776,$A74,СВЦЭМ!$B$33:$B$776,N$47)+'СЕТ СН'!$G$11+СВЦЭМ!$D$10+'СЕТ СН'!$G$6-'СЕТ СН'!$G$23</f>
        <v>1406.41251244</v>
      </c>
      <c r="O74" s="36">
        <f>SUMIFS(СВЦЭМ!$D$33:$D$776,СВЦЭМ!$A$33:$A$776,$A74,СВЦЭМ!$B$33:$B$776,O$47)+'СЕТ СН'!$G$11+СВЦЭМ!$D$10+'СЕТ СН'!$G$6-'СЕТ СН'!$G$23</f>
        <v>1411.7727320899999</v>
      </c>
      <c r="P74" s="36">
        <f>SUMIFS(СВЦЭМ!$D$33:$D$776,СВЦЭМ!$A$33:$A$776,$A74,СВЦЭМ!$B$33:$B$776,P$47)+'СЕТ СН'!$G$11+СВЦЭМ!$D$10+'СЕТ СН'!$G$6-'СЕТ СН'!$G$23</f>
        <v>1433.9162564799999</v>
      </c>
      <c r="Q74" s="36">
        <f>SUMIFS(СВЦЭМ!$D$33:$D$776,СВЦЭМ!$A$33:$A$776,$A74,СВЦЭМ!$B$33:$B$776,Q$47)+'СЕТ СН'!$G$11+СВЦЭМ!$D$10+'СЕТ СН'!$G$6-'СЕТ СН'!$G$23</f>
        <v>1426.7719139800001</v>
      </c>
      <c r="R74" s="36">
        <f>SUMIFS(СВЦЭМ!$D$33:$D$776,СВЦЭМ!$A$33:$A$776,$A74,СВЦЭМ!$B$33:$B$776,R$47)+'СЕТ СН'!$G$11+СВЦЭМ!$D$10+'СЕТ СН'!$G$6-'СЕТ СН'!$G$23</f>
        <v>1396.3600510599999</v>
      </c>
      <c r="S74" s="36">
        <f>SUMIFS(СВЦЭМ!$D$33:$D$776,СВЦЭМ!$A$33:$A$776,$A74,СВЦЭМ!$B$33:$B$776,S$47)+'СЕТ СН'!$G$11+СВЦЭМ!$D$10+'СЕТ СН'!$G$6-'СЕТ СН'!$G$23</f>
        <v>1357.5261928800001</v>
      </c>
      <c r="T74" s="36">
        <f>SUMIFS(СВЦЭМ!$D$33:$D$776,СВЦЭМ!$A$33:$A$776,$A74,СВЦЭМ!$B$33:$B$776,T$47)+'СЕТ СН'!$G$11+СВЦЭМ!$D$10+'СЕТ СН'!$G$6-'СЕТ СН'!$G$23</f>
        <v>1339.47436681</v>
      </c>
      <c r="U74" s="36">
        <f>SUMIFS(СВЦЭМ!$D$33:$D$776,СВЦЭМ!$A$33:$A$776,$A74,СВЦЭМ!$B$33:$B$776,U$47)+'СЕТ СН'!$G$11+СВЦЭМ!$D$10+'СЕТ СН'!$G$6-'СЕТ СН'!$G$23</f>
        <v>1331.7649122799999</v>
      </c>
      <c r="V74" s="36">
        <f>SUMIFS(СВЦЭМ!$D$33:$D$776,СВЦЭМ!$A$33:$A$776,$A74,СВЦЭМ!$B$33:$B$776,V$47)+'СЕТ СН'!$G$11+СВЦЭМ!$D$10+'СЕТ СН'!$G$6-'СЕТ СН'!$G$23</f>
        <v>1325.0686597899999</v>
      </c>
      <c r="W74" s="36">
        <f>SUMIFS(СВЦЭМ!$D$33:$D$776,СВЦЭМ!$A$33:$A$776,$A74,СВЦЭМ!$B$33:$B$776,W$47)+'СЕТ СН'!$G$11+СВЦЭМ!$D$10+'СЕТ СН'!$G$6-'СЕТ СН'!$G$23</f>
        <v>1320.14601945</v>
      </c>
      <c r="X74" s="36">
        <f>SUMIFS(СВЦЭМ!$D$33:$D$776,СВЦЭМ!$A$33:$A$776,$A74,СВЦЭМ!$B$33:$B$776,X$47)+'СЕТ СН'!$G$11+СВЦЭМ!$D$10+'СЕТ СН'!$G$6-'СЕТ СН'!$G$23</f>
        <v>1378.33130241</v>
      </c>
      <c r="Y74" s="36">
        <f>SUMIFS(СВЦЭМ!$D$33:$D$776,СВЦЭМ!$A$33:$A$776,$A74,СВЦЭМ!$B$33:$B$776,Y$47)+'СЕТ СН'!$G$11+СВЦЭМ!$D$10+'СЕТ СН'!$G$6-'СЕТ СН'!$G$23</f>
        <v>1432.5637007400001</v>
      </c>
    </row>
    <row r="75" spans="1:26" ht="15.75" x14ac:dyDescent="0.2">
      <c r="A75" s="35">
        <f t="shared" si="1"/>
        <v>43552</v>
      </c>
      <c r="B75" s="36">
        <f>SUMIFS(СВЦЭМ!$D$33:$D$776,СВЦЭМ!$A$33:$A$776,$A75,СВЦЭМ!$B$33:$B$776,B$47)+'СЕТ СН'!$G$11+СВЦЭМ!$D$10+'СЕТ СН'!$G$6-'СЕТ СН'!$G$23</f>
        <v>1470.20403334</v>
      </c>
      <c r="C75" s="36">
        <f>SUMIFS(СВЦЭМ!$D$33:$D$776,СВЦЭМ!$A$33:$A$776,$A75,СВЦЭМ!$B$33:$B$776,C$47)+'СЕТ СН'!$G$11+СВЦЭМ!$D$10+'СЕТ СН'!$G$6-'СЕТ СН'!$G$23</f>
        <v>1504.1598059299999</v>
      </c>
      <c r="D75" s="36">
        <f>SUMIFS(СВЦЭМ!$D$33:$D$776,СВЦЭМ!$A$33:$A$776,$A75,СВЦЭМ!$B$33:$B$776,D$47)+'СЕТ СН'!$G$11+СВЦЭМ!$D$10+'СЕТ СН'!$G$6-'СЕТ СН'!$G$23</f>
        <v>1523.4505142500002</v>
      </c>
      <c r="E75" s="36">
        <f>SUMIFS(СВЦЭМ!$D$33:$D$776,СВЦЭМ!$A$33:$A$776,$A75,СВЦЭМ!$B$33:$B$776,E$47)+'СЕТ СН'!$G$11+СВЦЭМ!$D$10+'СЕТ СН'!$G$6-'СЕТ СН'!$G$23</f>
        <v>1526.5772691299999</v>
      </c>
      <c r="F75" s="36">
        <f>SUMIFS(СВЦЭМ!$D$33:$D$776,СВЦЭМ!$A$33:$A$776,$A75,СВЦЭМ!$B$33:$B$776,F$47)+'СЕТ СН'!$G$11+СВЦЭМ!$D$10+'СЕТ СН'!$G$6-'СЕТ СН'!$G$23</f>
        <v>1523.0880147399998</v>
      </c>
      <c r="G75" s="36">
        <f>SUMIFS(СВЦЭМ!$D$33:$D$776,СВЦЭМ!$A$33:$A$776,$A75,СВЦЭМ!$B$33:$B$776,G$47)+'СЕТ СН'!$G$11+СВЦЭМ!$D$10+'СЕТ СН'!$G$6-'СЕТ СН'!$G$23</f>
        <v>1490.37971741</v>
      </c>
      <c r="H75" s="36">
        <f>SUMIFS(СВЦЭМ!$D$33:$D$776,СВЦЭМ!$A$33:$A$776,$A75,СВЦЭМ!$B$33:$B$776,H$47)+'СЕТ СН'!$G$11+СВЦЭМ!$D$10+'СЕТ СН'!$G$6-'СЕТ СН'!$G$23</f>
        <v>1465.4700600199999</v>
      </c>
      <c r="I75" s="36">
        <f>SUMIFS(СВЦЭМ!$D$33:$D$776,СВЦЭМ!$A$33:$A$776,$A75,СВЦЭМ!$B$33:$B$776,I$47)+'СЕТ СН'!$G$11+СВЦЭМ!$D$10+'СЕТ СН'!$G$6-'СЕТ СН'!$G$23</f>
        <v>1427.3920826600001</v>
      </c>
      <c r="J75" s="36">
        <f>SUMIFS(СВЦЭМ!$D$33:$D$776,СВЦЭМ!$A$33:$A$776,$A75,СВЦЭМ!$B$33:$B$776,J$47)+'СЕТ СН'!$G$11+СВЦЭМ!$D$10+'СЕТ СН'!$G$6-'СЕТ СН'!$G$23</f>
        <v>1380.7588385399999</v>
      </c>
      <c r="K75" s="36">
        <f>SUMIFS(СВЦЭМ!$D$33:$D$776,СВЦЭМ!$A$33:$A$776,$A75,СВЦЭМ!$B$33:$B$776,K$47)+'СЕТ СН'!$G$11+СВЦЭМ!$D$10+'СЕТ СН'!$G$6-'СЕТ СН'!$G$23</f>
        <v>1353.15280934</v>
      </c>
      <c r="L75" s="36">
        <f>SUMIFS(СВЦЭМ!$D$33:$D$776,СВЦЭМ!$A$33:$A$776,$A75,СВЦЭМ!$B$33:$B$776,L$47)+'СЕТ СН'!$G$11+СВЦЭМ!$D$10+'СЕТ СН'!$G$6-'СЕТ СН'!$G$23</f>
        <v>1361.3733253299999</v>
      </c>
      <c r="M75" s="36">
        <f>SUMIFS(СВЦЭМ!$D$33:$D$776,СВЦЭМ!$A$33:$A$776,$A75,СВЦЭМ!$B$33:$B$776,M$47)+'СЕТ СН'!$G$11+СВЦЭМ!$D$10+'СЕТ СН'!$G$6-'СЕТ СН'!$G$23</f>
        <v>1373.4739469900001</v>
      </c>
      <c r="N75" s="36">
        <f>SUMIFS(СВЦЭМ!$D$33:$D$776,СВЦЭМ!$A$33:$A$776,$A75,СВЦЭМ!$B$33:$B$776,N$47)+'СЕТ СН'!$G$11+СВЦЭМ!$D$10+'СЕТ СН'!$G$6-'СЕТ СН'!$G$23</f>
        <v>1421.56254156</v>
      </c>
      <c r="O75" s="36">
        <f>SUMIFS(СВЦЭМ!$D$33:$D$776,СВЦЭМ!$A$33:$A$776,$A75,СВЦЭМ!$B$33:$B$776,O$47)+'СЕТ СН'!$G$11+СВЦЭМ!$D$10+'СЕТ СН'!$G$6-'СЕТ СН'!$G$23</f>
        <v>1429.77051259</v>
      </c>
      <c r="P75" s="36">
        <f>SUMIFS(СВЦЭМ!$D$33:$D$776,СВЦЭМ!$A$33:$A$776,$A75,СВЦЭМ!$B$33:$B$776,P$47)+'СЕТ СН'!$G$11+СВЦЭМ!$D$10+'СЕТ СН'!$G$6-'СЕТ СН'!$G$23</f>
        <v>1441.56340183</v>
      </c>
      <c r="Q75" s="36">
        <f>SUMIFS(СВЦЭМ!$D$33:$D$776,СВЦЭМ!$A$33:$A$776,$A75,СВЦЭМ!$B$33:$B$776,Q$47)+'СЕТ СН'!$G$11+СВЦЭМ!$D$10+'СЕТ СН'!$G$6-'СЕТ СН'!$G$23</f>
        <v>1440.5651465199999</v>
      </c>
      <c r="R75" s="36">
        <f>SUMIFS(СВЦЭМ!$D$33:$D$776,СВЦЭМ!$A$33:$A$776,$A75,СВЦЭМ!$B$33:$B$776,R$47)+'СЕТ СН'!$G$11+СВЦЭМ!$D$10+'СЕТ СН'!$G$6-'СЕТ СН'!$G$23</f>
        <v>1413.3182976099999</v>
      </c>
      <c r="S75" s="36">
        <f>SUMIFS(СВЦЭМ!$D$33:$D$776,СВЦЭМ!$A$33:$A$776,$A75,СВЦЭМ!$B$33:$B$776,S$47)+'СЕТ СН'!$G$11+СВЦЭМ!$D$10+'СЕТ СН'!$G$6-'СЕТ СН'!$G$23</f>
        <v>1392.08357153</v>
      </c>
      <c r="T75" s="36">
        <f>SUMIFS(СВЦЭМ!$D$33:$D$776,СВЦЭМ!$A$33:$A$776,$A75,СВЦЭМ!$B$33:$B$776,T$47)+'СЕТ СН'!$G$11+СВЦЭМ!$D$10+'СЕТ СН'!$G$6-'СЕТ СН'!$G$23</f>
        <v>1373.33128117</v>
      </c>
      <c r="U75" s="36">
        <f>SUMIFS(СВЦЭМ!$D$33:$D$776,СВЦЭМ!$A$33:$A$776,$A75,СВЦЭМ!$B$33:$B$776,U$47)+'СЕТ СН'!$G$11+СВЦЭМ!$D$10+'СЕТ СН'!$G$6-'СЕТ СН'!$G$23</f>
        <v>1357.06028223</v>
      </c>
      <c r="V75" s="36">
        <f>SUMIFS(СВЦЭМ!$D$33:$D$776,СВЦЭМ!$A$33:$A$776,$A75,СВЦЭМ!$B$33:$B$776,V$47)+'СЕТ СН'!$G$11+СВЦЭМ!$D$10+'СЕТ СН'!$G$6-'СЕТ СН'!$G$23</f>
        <v>1355.1490037799999</v>
      </c>
      <c r="W75" s="36">
        <f>SUMIFS(СВЦЭМ!$D$33:$D$776,СВЦЭМ!$A$33:$A$776,$A75,СВЦЭМ!$B$33:$B$776,W$47)+'СЕТ СН'!$G$11+СВЦЭМ!$D$10+'СЕТ СН'!$G$6-'СЕТ СН'!$G$23</f>
        <v>1350.0077003400002</v>
      </c>
      <c r="X75" s="36">
        <f>SUMIFS(СВЦЭМ!$D$33:$D$776,СВЦЭМ!$A$33:$A$776,$A75,СВЦЭМ!$B$33:$B$776,X$47)+'СЕТ СН'!$G$11+СВЦЭМ!$D$10+'СЕТ СН'!$G$6-'СЕТ СН'!$G$23</f>
        <v>1390.8608087799998</v>
      </c>
      <c r="Y75" s="36">
        <f>SUMIFS(СВЦЭМ!$D$33:$D$776,СВЦЭМ!$A$33:$A$776,$A75,СВЦЭМ!$B$33:$B$776,Y$47)+'СЕТ СН'!$G$11+СВЦЭМ!$D$10+'СЕТ СН'!$G$6-'СЕТ СН'!$G$23</f>
        <v>1456.5952318600002</v>
      </c>
    </row>
    <row r="76" spans="1:26" ht="15.75" x14ac:dyDescent="0.2">
      <c r="A76" s="35">
        <f t="shared" si="1"/>
        <v>43553</v>
      </c>
      <c r="B76" s="36">
        <f>SUMIFS(СВЦЭМ!$D$33:$D$776,СВЦЭМ!$A$33:$A$776,$A76,СВЦЭМ!$B$33:$B$776,B$47)+'СЕТ СН'!$G$11+СВЦЭМ!$D$10+'СЕТ СН'!$G$6-'СЕТ СН'!$G$23</f>
        <v>1459.7210834799998</v>
      </c>
      <c r="C76" s="36">
        <f>SUMIFS(СВЦЭМ!$D$33:$D$776,СВЦЭМ!$A$33:$A$776,$A76,СВЦЭМ!$B$33:$B$776,C$47)+'СЕТ СН'!$G$11+СВЦЭМ!$D$10+'СЕТ СН'!$G$6-'СЕТ СН'!$G$23</f>
        <v>1496.9523283899998</v>
      </c>
      <c r="D76" s="36">
        <f>SUMIFS(СВЦЭМ!$D$33:$D$776,СВЦЭМ!$A$33:$A$776,$A76,СВЦЭМ!$B$33:$B$776,D$47)+'СЕТ СН'!$G$11+СВЦЭМ!$D$10+'СЕТ СН'!$G$6-'СЕТ СН'!$G$23</f>
        <v>1511.9457329500001</v>
      </c>
      <c r="E76" s="36">
        <f>SUMIFS(СВЦЭМ!$D$33:$D$776,СВЦЭМ!$A$33:$A$776,$A76,СВЦЭМ!$B$33:$B$776,E$47)+'СЕТ СН'!$G$11+СВЦЭМ!$D$10+'СЕТ СН'!$G$6-'СЕТ СН'!$G$23</f>
        <v>1524.1486957100001</v>
      </c>
      <c r="F76" s="36">
        <f>SUMIFS(СВЦЭМ!$D$33:$D$776,СВЦЭМ!$A$33:$A$776,$A76,СВЦЭМ!$B$33:$B$776,F$47)+'СЕТ СН'!$G$11+СВЦЭМ!$D$10+'СЕТ СН'!$G$6-'СЕТ СН'!$G$23</f>
        <v>1527.02532006</v>
      </c>
      <c r="G76" s="36">
        <f>SUMIFS(СВЦЭМ!$D$33:$D$776,СВЦЭМ!$A$33:$A$776,$A76,СВЦЭМ!$B$33:$B$776,G$47)+'СЕТ СН'!$G$11+СВЦЭМ!$D$10+'СЕТ СН'!$G$6-'СЕТ СН'!$G$23</f>
        <v>1512.5434137699999</v>
      </c>
      <c r="H76" s="36">
        <f>SUMIFS(СВЦЭМ!$D$33:$D$776,СВЦЭМ!$A$33:$A$776,$A76,СВЦЭМ!$B$33:$B$776,H$47)+'СЕТ СН'!$G$11+СВЦЭМ!$D$10+'СЕТ СН'!$G$6-'СЕТ СН'!$G$23</f>
        <v>1465.79969127</v>
      </c>
      <c r="I76" s="36">
        <f>SUMIFS(СВЦЭМ!$D$33:$D$776,СВЦЭМ!$A$33:$A$776,$A76,СВЦЭМ!$B$33:$B$776,I$47)+'СЕТ СН'!$G$11+СВЦЭМ!$D$10+'СЕТ СН'!$G$6-'СЕТ СН'!$G$23</f>
        <v>1430.8460994900001</v>
      </c>
      <c r="J76" s="36">
        <f>SUMIFS(СВЦЭМ!$D$33:$D$776,СВЦЭМ!$A$33:$A$776,$A76,СВЦЭМ!$B$33:$B$776,J$47)+'СЕТ СН'!$G$11+СВЦЭМ!$D$10+'СЕТ СН'!$G$6-'СЕТ СН'!$G$23</f>
        <v>1381.79337123</v>
      </c>
      <c r="K76" s="36">
        <f>SUMIFS(СВЦЭМ!$D$33:$D$776,СВЦЭМ!$A$33:$A$776,$A76,СВЦЭМ!$B$33:$B$776,K$47)+'СЕТ СН'!$G$11+СВЦЭМ!$D$10+'СЕТ СН'!$G$6-'СЕТ СН'!$G$23</f>
        <v>1350.21409853</v>
      </c>
      <c r="L76" s="36">
        <f>SUMIFS(СВЦЭМ!$D$33:$D$776,СВЦЭМ!$A$33:$A$776,$A76,СВЦЭМ!$B$33:$B$776,L$47)+'СЕТ СН'!$G$11+СВЦЭМ!$D$10+'СЕТ СН'!$G$6-'СЕТ СН'!$G$23</f>
        <v>1376.25129408</v>
      </c>
      <c r="M76" s="36">
        <f>SUMIFS(СВЦЭМ!$D$33:$D$776,СВЦЭМ!$A$33:$A$776,$A76,СВЦЭМ!$B$33:$B$776,M$47)+'СЕТ СН'!$G$11+СВЦЭМ!$D$10+'СЕТ СН'!$G$6-'СЕТ СН'!$G$23</f>
        <v>1396.95175956</v>
      </c>
      <c r="N76" s="36">
        <f>SUMIFS(СВЦЭМ!$D$33:$D$776,СВЦЭМ!$A$33:$A$776,$A76,СВЦЭМ!$B$33:$B$776,N$47)+'СЕТ СН'!$G$11+СВЦЭМ!$D$10+'СЕТ СН'!$G$6-'СЕТ СН'!$G$23</f>
        <v>1407.5665873399998</v>
      </c>
      <c r="O76" s="36">
        <f>SUMIFS(СВЦЭМ!$D$33:$D$776,СВЦЭМ!$A$33:$A$776,$A76,СВЦЭМ!$B$33:$B$776,O$47)+'СЕТ СН'!$G$11+СВЦЭМ!$D$10+'СЕТ СН'!$G$6-'СЕТ СН'!$G$23</f>
        <v>1415.85048153</v>
      </c>
      <c r="P76" s="36">
        <f>SUMIFS(СВЦЭМ!$D$33:$D$776,СВЦЭМ!$A$33:$A$776,$A76,СВЦЭМ!$B$33:$B$776,P$47)+'СЕТ СН'!$G$11+СВЦЭМ!$D$10+'СЕТ СН'!$G$6-'СЕТ СН'!$G$23</f>
        <v>1427.4282529900001</v>
      </c>
      <c r="Q76" s="36">
        <f>SUMIFS(СВЦЭМ!$D$33:$D$776,СВЦЭМ!$A$33:$A$776,$A76,СВЦЭМ!$B$33:$B$776,Q$47)+'СЕТ СН'!$G$11+СВЦЭМ!$D$10+'СЕТ СН'!$G$6-'СЕТ СН'!$G$23</f>
        <v>1426.1875926499999</v>
      </c>
      <c r="R76" s="36">
        <f>SUMIFS(СВЦЭМ!$D$33:$D$776,СВЦЭМ!$A$33:$A$776,$A76,СВЦЭМ!$B$33:$B$776,R$47)+'СЕТ СН'!$G$11+СВЦЭМ!$D$10+'СЕТ СН'!$G$6-'СЕТ СН'!$G$23</f>
        <v>1400.8487055599999</v>
      </c>
      <c r="S76" s="36">
        <f>SUMIFS(СВЦЭМ!$D$33:$D$776,СВЦЭМ!$A$33:$A$776,$A76,СВЦЭМ!$B$33:$B$776,S$47)+'СЕТ СН'!$G$11+СВЦЭМ!$D$10+'СЕТ СН'!$G$6-'СЕТ СН'!$G$23</f>
        <v>1369.76119595</v>
      </c>
      <c r="T76" s="36">
        <f>SUMIFS(СВЦЭМ!$D$33:$D$776,СВЦЭМ!$A$33:$A$776,$A76,СВЦЭМ!$B$33:$B$776,T$47)+'СЕТ СН'!$G$11+СВЦЭМ!$D$10+'СЕТ СН'!$G$6-'СЕТ СН'!$G$23</f>
        <v>1356.16822256</v>
      </c>
      <c r="U76" s="36">
        <f>SUMIFS(СВЦЭМ!$D$33:$D$776,СВЦЭМ!$A$33:$A$776,$A76,СВЦЭМ!$B$33:$B$776,U$47)+'СЕТ СН'!$G$11+СВЦЭМ!$D$10+'СЕТ СН'!$G$6-'СЕТ СН'!$G$23</f>
        <v>1325.14070814</v>
      </c>
      <c r="V76" s="36">
        <f>SUMIFS(СВЦЭМ!$D$33:$D$776,СВЦЭМ!$A$33:$A$776,$A76,СВЦЭМ!$B$33:$B$776,V$47)+'СЕТ СН'!$G$11+СВЦЭМ!$D$10+'СЕТ СН'!$G$6-'СЕТ СН'!$G$23</f>
        <v>1319.4068891100001</v>
      </c>
      <c r="W76" s="36">
        <f>SUMIFS(СВЦЭМ!$D$33:$D$776,СВЦЭМ!$A$33:$A$776,$A76,СВЦЭМ!$B$33:$B$776,W$47)+'СЕТ СН'!$G$11+СВЦЭМ!$D$10+'СЕТ СН'!$G$6-'СЕТ СН'!$G$23</f>
        <v>1298.5681959600001</v>
      </c>
      <c r="X76" s="36">
        <f>SUMIFS(СВЦЭМ!$D$33:$D$776,СВЦЭМ!$A$33:$A$776,$A76,СВЦЭМ!$B$33:$B$776,X$47)+'СЕТ СН'!$G$11+СВЦЭМ!$D$10+'СЕТ СН'!$G$6-'СЕТ СН'!$G$23</f>
        <v>1355.34617768</v>
      </c>
      <c r="Y76" s="36">
        <f>SUMIFS(СВЦЭМ!$D$33:$D$776,СВЦЭМ!$A$33:$A$776,$A76,СВЦЭМ!$B$33:$B$776,Y$47)+'СЕТ СН'!$G$11+СВЦЭМ!$D$10+'СЕТ СН'!$G$6-'СЕТ СН'!$G$23</f>
        <v>1413.3130782600001</v>
      </c>
    </row>
    <row r="77" spans="1:26" ht="15.75" x14ac:dyDescent="0.2">
      <c r="A77" s="35">
        <f t="shared" si="1"/>
        <v>43554</v>
      </c>
      <c r="B77" s="36">
        <f>SUMIFS(СВЦЭМ!$D$33:$D$776,СВЦЭМ!$A$33:$A$776,$A77,СВЦЭМ!$B$33:$B$776,B$47)+'СЕТ СН'!$G$11+СВЦЭМ!$D$10+'СЕТ СН'!$G$6-'СЕТ СН'!$G$23</f>
        <v>1437.2793250099999</v>
      </c>
      <c r="C77" s="36">
        <f>SUMIFS(СВЦЭМ!$D$33:$D$776,СВЦЭМ!$A$33:$A$776,$A77,СВЦЭМ!$B$33:$B$776,C$47)+'СЕТ СН'!$G$11+СВЦЭМ!$D$10+'СЕТ СН'!$G$6-'СЕТ СН'!$G$23</f>
        <v>1447.5273844200001</v>
      </c>
      <c r="D77" s="36">
        <f>SUMIFS(СВЦЭМ!$D$33:$D$776,СВЦЭМ!$A$33:$A$776,$A77,СВЦЭМ!$B$33:$B$776,D$47)+'СЕТ СН'!$G$11+СВЦЭМ!$D$10+'СЕТ СН'!$G$6-'СЕТ СН'!$G$23</f>
        <v>1473.4345996900001</v>
      </c>
      <c r="E77" s="36">
        <f>SUMIFS(СВЦЭМ!$D$33:$D$776,СВЦЭМ!$A$33:$A$776,$A77,СВЦЭМ!$B$33:$B$776,E$47)+'СЕТ СН'!$G$11+СВЦЭМ!$D$10+'СЕТ СН'!$G$6-'СЕТ СН'!$G$23</f>
        <v>1485.3711672199997</v>
      </c>
      <c r="F77" s="36">
        <f>SUMIFS(СВЦЭМ!$D$33:$D$776,СВЦЭМ!$A$33:$A$776,$A77,СВЦЭМ!$B$33:$B$776,F$47)+'СЕТ СН'!$G$11+СВЦЭМ!$D$10+'СЕТ СН'!$G$6-'СЕТ СН'!$G$23</f>
        <v>1484.4810317900001</v>
      </c>
      <c r="G77" s="36">
        <f>SUMIFS(СВЦЭМ!$D$33:$D$776,СВЦЭМ!$A$33:$A$776,$A77,СВЦЭМ!$B$33:$B$776,G$47)+'СЕТ СН'!$G$11+СВЦЭМ!$D$10+'СЕТ СН'!$G$6-'СЕТ СН'!$G$23</f>
        <v>1474.1722017699999</v>
      </c>
      <c r="H77" s="36">
        <f>SUMIFS(СВЦЭМ!$D$33:$D$776,СВЦЭМ!$A$33:$A$776,$A77,СВЦЭМ!$B$33:$B$776,H$47)+'СЕТ СН'!$G$11+СВЦЭМ!$D$10+'СЕТ СН'!$G$6-'СЕТ СН'!$G$23</f>
        <v>1454.80819559</v>
      </c>
      <c r="I77" s="36">
        <f>SUMIFS(СВЦЭМ!$D$33:$D$776,СВЦЭМ!$A$33:$A$776,$A77,СВЦЭМ!$B$33:$B$776,I$47)+'СЕТ СН'!$G$11+СВЦЭМ!$D$10+'СЕТ СН'!$G$6-'СЕТ СН'!$G$23</f>
        <v>1423.5400436699999</v>
      </c>
      <c r="J77" s="36">
        <f>SUMIFS(СВЦЭМ!$D$33:$D$776,СВЦЭМ!$A$33:$A$776,$A77,СВЦЭМ!$B$33:$B$776,J$47)+'СЕТ СН'!$G$11+СВЦЭМ!$D$10+'СЕТ СН'!$G$6-'СЕТ СН'!$G$23</f>
        <v>1342.21136009</v>
      </c>
      <c r="K77" s="36">
        <f>SUMIFS(СВЦЭМ!$D$33:$D$776,СВЦЭМ!$A$33:$A$776,$A77,СВЦЭМ!$B$33:$B$776,K$47)+'СЕТ СН'!$G$11+СВЦЭМ!$D$10+'СЕТ СН'!$G$6-'СЕТ СН'!$G$23</f>
        <v>1309.92079964</v>
      </c>
      <c r="L77" s="36">
        <f>SUMIFS(СВЦЭМ!$D$33:$D$776,СВЦЭМ!$A$33:$A$776,$A77,СВЦЭМ!$B$33:$B$776,L$47)+'СЕТ СН'!$G$11+СВЦЭМ!$D$10+'СЕТ СН'!$G$6-'СЕТ СН'!$G$23</f>
        <v>1303.4466083299999</v>
      </c>
      <c r="M77" s="36">
        <f>SUMIFS(СВЦЭМ!$D$33:$D$776,СВЦЭМ!$A$33:$A$776,$A77,СВЦЭМ!$B$33:$B$776,M$47)+'СЕТ СН'!$G$11+СВЦЭМ!$D$10+'СЕТ СН'!$G$6-'СЕТ СН'!$G$23</f>
        <v>1321.92628466</v>
      </c>
      <c r="N77" s="36">
        <f>SUMIFS(СВЦЭМ!$D$33:$D$776,СВЦЭМ!$A$33:$A$776,$A77,СВЦЭМ!$B$33:$B$776,N$47)+'СЕТ СН'!$G$11+СВЦЭМ!$D$10+'СЕТ СН'!$G$6-'СЕТ СН'!$G$23</f>
        <v>1362.1622378500001</v>
      </c>
      <c r="O77" s="36">
        <f>SUMIFS(СВЦЭМ!$D$33:$D$776,СВЦЭМ!$A$33:$A$776,$A77,СВЦЭМ!$B$33:$B$776,O$47)+'СЕТ СН'!$G$11+СВЦЭМ!$D$10+'СЕТ СН'!$G$6-'СЕТ СН'!$G$23</f>
        <v>1382.4003374499998</v>
      </c>
      <c r="P77" s="36">
        <f>SUMIFS(СВЦЭМ!$D$33:$D$776,СВЦЭМ!$A$33:$A$776,$A77,СВЦЭМ!$B$33:$B$776,P$47)+'СЕТ СН'!$G$11+СВЦЭМ!$D$10+'СЕТ СН'!$G$6-'СЕТ СН'!$G$23</f>
        <v>1385.5526743199998</v>
      </c>
      <c r="Q77" s="36">
        <f>SUMIFS(СВЦЭМ!$D$33:$D$776,СВЦЭМ!$A$33:$A$776,$A77,СВЦЭМ!$B$33:$B$776,Q$47)+'СЕТ СН'!$G$11+СВЦЭМ!$D$10+'СЕТ СН'!$G$6-'СЕТ СН'!$G$23</f>
        <v>1385.6651981099999</v>
      </c>
      <c r="R77" s="36">
        <f>SUMIFS(СВЦЭМ!$D$33:$D$776,СВЦЭМ!$A$33:$A$776,$A77,СВЦЭМ!$B$33:$B$776,R$47)+'СЕТ СН'!$G$11+СВЦЭМ!$D$10+'СЕТ СН'!$G$6-'СЕТ СН'!$G$23</f>
        <v>1359.91685527</v>
      </c>
      <c r="S77" s="36">
        <f>SUMIFS(СВЦЭМ!$D$33:$D$776,СВЦЭМ!$A$33:$A$776,$A77,СВЦЭМ!$B$33:$B$776,S$47)+'СЕТ СН'!$G$11+СВЦЭМ!$D$10+'СЕТ СН'!$G$6-'СЕТ СН'!$G$23</f>
        <v>1317.0241892200002</v>
      </c>
      <c r="T77" s="36">
        <f>SUMIFS(СВЦЭМ!$D$33:$D$776,СВЦЭМ!$A$33:$A$776,$A77,СВЦЭМ!$B$33:$B$776,T$47)+'СЕТ СН'!$G$11+СВЦЭМ!$D$10+'СЕТ СН'!$G$6-'СЕТ СН'!$G$23</f>
        <v>1306.0670755599999</v>
      </c>
      <c r="U77" s="36">
        <f>SUMIFS(СВЦЭМ!$D$33:$D$776,СВЦЭМ!$A$33:$A$776,$A77,СВЦЭМ!$B$33:$B$776,U$47)+'СЕТ СН'!$G$11+СВЦЭМ!$D$10+'СЕТ СН'!$G$6-'СЕТ СН'!$G$23</f>
        <v>1286.04341436</v>
      </c>
      <c r="V77" s="36">
        <f>SUMIFS(СВЦЭМ!$D$33:$D$776,СВЦЭМ!$A$33:$A$776,$A77,СВЦЭМ!$B$33:$B$776,V$47)+'СЕТ СН'!$G$11+СВЦЭМ!$D$10+'СЕТ СН'!$G$6-'СЕТ СН'!$G$23</f>
        <v>1269.3001203200001</v>
      </c>
      <c r="W77" s="36">
        <f>SUMIFS(СВЦЭМ!$D$33:$D$776,СВЦЭМ!$A$33:$A$776,$A77,СВЦЭМ!$B$33:$B$776,W$47)+'СЕТ СН'!$G$11+СВЦЭМ!$D$10+'СЕТ СН'!$G$6-'СЕТ СН'!$G$23</f>
        <v>1277.37641975</v>
      </c>
      <c r="X77" s="36">
        <f>SUMIFS(СВЦЭМ!$D$33:$D$776,СВЦЭМ!$A$33:$A$776,$A77,СВЦЭМ!$B$33:$B$776,X$47)+'СЕТ СН'!$G$11+СВЦЭМ!$D$10+'СЕТ СН'!$G$6-'СЕТ СН'!$G$23</f>
        <v>1328.0179429899999</v>
      </c>
      <c r="Y77" s="36">
        <f>SUMIFS(СВЦЭМ!$D$33:$D$776,СВЦЭМ!$A$33:$A$776,$A77,СВЦЭМ!$B$33:$B$776,Y$47)+'СЕТ СН'!$G$11+СВЦЭМ!$D$10+'СЕТ СН'!$G$6-'СЕТ СН'!$G$23</f>
        <v>1397.67920951</v>
      </c>
    </row>
    <row r="78" spans="1:26" ht="15.75" x14ac:dyDescent="0.2">
      <c r="A78" s="35">
        <f t="shared" si="1"/>
        <v>43555</v>
      </c>
      <c r="B78" s="36">
        <f>SUMIFS(СВЦЭМ!$D$33:$D$776,СВЦЭМ!$A$33:$A$776,$A78,СВЦЭМ!$B$33:$B$776,B$47)+'СЕТ СН'!$G$11+СВЦЭМ!$D$10+'СЕТ СН'!$G$6-'СЕТ СН'!$G$23</f>
        <v>1431.3627573399999</v>
      </c>
      <c r="C78" s="36">
        <f>SUMIFS(СВЦЭМ!$D$33:$D$776,СВЦЭМ!$A$33:$A$776,$A78,СВЦЭМ!$B$33:$B$776,C$47)+'СЕТ СН'!$G$11+СВЦЭМ!$D$10+'СЕТ СН'!$G$6-'СЕТ СН'!$G$23</f>
        <v>1461.4845632799997</v>
      </c>
      <c r="D78" s="36">
        <f>SUMIFS(СВЦЭМ!$D$33:$D$776,СВЦЭМ!$A$33:$A$776,$A78,СВЦЭМ!$B$33:$B$776,D$47)+'СЕТ СН'!$G$11+СВЦЭМ!$D$10+'СЕТ СН'!$G$6-'СЕТ СН'!$G$23</f>
        <v>1484.2800309999998</v>
      </c>
      <c r="E78" s="36">
        <f>SUMIFS(СВЦЭМ!$D$33:$D$776,СВЦЭМ!$A$33:$A$776,$A78,СВЦЭМ!$B$33:$B$776,E$47)+'СЕТ СН'!$G$11+СВЦЭМ!$D$10+'СЕТ СН'!$G$6-'СЕТ СН'!$G$23</f>
        <v>1493.8220927699999</v>
      </c>
      <c r="F78" s="36">
        <f>SUMIFS(СВЦЭМ!$D$33:$D$776,СВЦЭМ!$A$33:$A$776,$A78,СВЦЭМ!$B$33:$B$776,F$47)+'СЕТ СН'!$G$11+СВЦЭМ!$D$10+'СЕТ СН'!$G$6-'СЕТ СН'!$G$23</f>
        <v>1495.2891992199998</v>
      </c>
      <c r="G78" s="36">
        <f>SUMIFS(СВЦЭМ!$D$33:$D$776,СВЦЭМ!$A$33:$A$776,$A78,СВЦЭМ!$B$33:$B$776,G$47)+'СЕТ СН'!$G$11+СВЦЭМ!$D$10+'СЕТ СН'!$G$6-'СЕТ СН'!$G$23</f>
        <v>1489.0619624199999</v>
      </c>
      <c r="H78" s="36">
        <f>SUMIFS(СВЦЭМ!$D$33:$D$776,СВЦЭМ!$A$33:$A$776,$A78,СВЦЭМ!$B$33:$B$776,H$47)+'СЕТ СН'!$G$11+СВЦЭМ!$D$10+'СЕТ СН'!$G$6-'СЕТ СН'!$G$23</f>
        <v>1461.9396625700001</v>
      </c>
      <c r="I78" s="36">
        <f>SUMIFS(СВЦЭМ!$D$33:$D$776,СВЦЭМ!$A$33:$A$776,$A78,СВЦЭМ!$B$33:$B$776,I$47)+'СЕТ СН'!$G$11+СВЦЭМ!$D$10+'СЕТ СН'!$G$6-'СЕТ СН'!$G$23</f>
        <v>1419.0605309799998</v>
      </c>
      <c r="J78" s="36">
        <f>SUMIFS(СВЦЭМ!$D$33:$D$776,СВЦЭМ!$A$33:$A$776,$A78,СВЦЭМ!$B$33:$B$776,J$47)+'СЕТ СН'!$G$11+СВЦЭМ!$D$10+'СЕТ СН'!$G$6-'СЕТ СН'!$G$23</f>
        <v>1348.47906261</v>
      </c>
      <c r="K78" s="36">
        <f>SUMIFS(СВЦЭМ!$D$33:$D$776,СВЦЭМ!$A$33:$A$776,$A78,СВЦЭМ!$B$33:$B$776,K$47)+'СЕТ СН'!$G$11+СВЦЭМ!$D$10+'СЕТ СН'!$G$6-'СЕТ СН'!$G$23</f>
        <v>1311.7959652099998</v>
      </c>
      <c r="L78" s="36">
        <f>SUMIFS(СВЦЭМ!$D$33:$D$776,СВЦЭМ!$A$33:$A$776,$A78,СВЦЭМ!$B$33:$B$776,L$47)+'СЕТ СН'!$G$11+СВЦЭМ!$D$10+'СЕТ СН'!$G$6-'СЕТ СН'!$G$23</f>
        <v>1310.2997935200001</v>
      </c>
      <c r="M78" s="36">
        <f>SUMIFS(СВЦЭМ!$D$33:$D$776,СВЦЭМ!$A$33:$A$776,$A78,СВЦЭМ!$B$33:$B$776,M$47)+'СЕТ СН'!$G$11+СВЦЭМ!$D$10+'СЕТ СН'!$G$6-'СЕТ СН'!$G$23</f>
        <v>1341.26507831</v>
      </c>
      <c r="N78" s="36">
        <f>SUMIFS(СВЦЭМ!$D$33:$D$776,СВЦЭМ!$A$33:$A$776,$A78,СВЦЭМ!$B$33:$B$776,N$47)+'СЕТ СН'!$G$11+СВЦЭМ!$D$10+'СЕТ СН'!$G$6-'СЕТ СН'!$G$23</f>
        <v>1384.2855736299998</v>
      </c>
      <c r="O78" s="36">
        <f>SUMIFS(СВЦЭМ!$D$33:$D$776,СВЦЭМ!$A$33:$A$776,$A78,СВЦЭМ!$B$33:$B$776,O$47)+'СЕТ СН'!$G$11+СВЦЭМ!$D$10+'СЕТ СН'!$G$6-'СЕТ СН'!$G$23</f>
        <v>1397.7661534499998</v>
      </c>
      <c r="P78" s="36">
        <f>SUMIFS(СВЦЭМ!$D$33:$D$776,СВЦЭМ!$A$33:$A$776,$A78,СВЦЭМ!$B$33:$B$776,P$47)+'СЕТ СН'!$G$11+СВЦЭМ!$D$10+'СЕТ СН'!$G$6-'СЕТ СН'!$G$23</f>
        <v>1408.83678493</v>
      </c>
      <c r="Q78" s="36">
        <f>SUMIFS(СВЦЭМ!$D$33:$D$776,СВЦЭМ!$A$33:$A$776,$A78,СВЦЭМ!$B$33:$B$776,Q$47)+'СЕТ СН'!$G$11+СВЦЭМ!$D$10+'СЕТ СН'!$G$6-'СЕТ СН'!$G$23</f>
        <v>1404.7231142000001</v>
      </c>
      <c r="R78" s="36">
        <f>SUMIFS(СВЦЭМ!$D$33:$D$776,СВЦЭМ!$A$33:$A$776,$A78,СВЦЭМ!$B$33:$B$776,R$47)+'СЕТ СН'!$G$11+СВЦЭМ!$D$10+'СЕТ СН'!$G$6-'СЕТ СН'!$G$23</f>
        <v>1371.2170331299999</v>
      </c>
      <c r="S78" s="36">
        <f>SUMIFS(СВЦЭМ!$D$33:$D$776,СВЦЭМ!$A$33:$A$776,$A78,СВЦЭМ!$B$33:$B$776,S$47)+'СЕТ СН'!$G$11+СВЦЭМ!$D$10+'СЕТ СН'!$G$6-'СЕТ СН'!$G$23</f>
        <v>1333.49801063</v>
      </c>
      <c r="T78" s="36">
        <f>SUMIFS(СВЦЭМ!$D$33:$D$776,СВЦЭМ!$A$33:$A$776,$A78,СВЦЭМ!$B$33:$B$776,T$47)+'СЕТ СН'!$G$11+СВЦЭМ!$D$10+'СЕТ СН'!$G$6-'СЕТ СН'!$G$23</f>
        <v>1303.43255357</v>
      </c>
      <c r="U78" s="36">
        <f>SUMIFS(СВЦЭМ!$D$33:$D$776,СВЦЭМ!$A$33:$A$776,$A78,СВЦЭМ!$B$33:$B$776,U$47)+'СЕТ СН'!$G$11+СВЦЭМ!$D$10+'СЕТ СН'!$G$6-'СЕТ СН'!$G$23</f>
        <v>1284.4990682</v>
      </c>
      <c r="V78" s="36">
        <f>SUMIFS(СВЦЭМ!$D$33:$D$776,СВЦЭМ!$A$33:$A$776,$A78,СВЦЭМ!$B$33:$B$776,V$47)+'СЕТ СН'!$G$11+СВЦЭМ!$D$10+'СЕТ СН'!$G$6-'СЕТ СН'!$G$23</f>
        <v>1264.2881460899998</v>
      </c>
      <c r="W78" s="36">
        <f>SUMIFS(СВЦЭМ!$D$33:$D$776,СВЦЭМ!$A$33:$A$776,$A78,СВЦЭМ!$B$33:$B$776,W$47)+'СЕТ СН'!$G$11+СВЦЭМ!$D$10+'СЕТ СН'!$G$6-'СЕТ СН'!$G$23</f>
        <v>1262.2787568700001</v>
      </c>
      <c r="X78" s="36">
        <f>SUMIFS(СВЦЭМ!$D$33:$D$776,СВЦЭМ!$A$33:$A$776,$A78,СВЦЭМ!$B$33:$B$776,X$47)+'СЕТ СН'!$G$11+СВЦЭМ!$D$10+'СЕТ СН'!$G$6-'СЕТ СН'!$G$23</f>
        <v>1310.81836288</v>
      </c>
      <c r="Y78" s="36">
        <f>SUMIFS(СВЦЭМ!$D$33:$D$776,СВЦЭМ!$A$33:$A$776,$A78,СВЦЭМ!$B$33:$B$776,Y$47)+'СЕТ СН'!$G$11+СВЦЭМ!$D$10+'СЕТ СН'!$G$6-'СЕТ СН'!$G$23</f>
        <v>1381.6054029900001</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0" t="s">
        <v>7</v>
      </c>
      <c r="B81" s="124" t="s">
        <v>75</v>
      </c>
      <c r="C81" s="125"/>
      <c r="D81" s="125"/>
      <c r="E81" s="125"/>
      <c r="F81" s="125"/>
      <c r="G81" s="125"/>
      <c r="H81" s="125"/>
      <c r="I81" s="125"/>
      <c r="J81" s="125"/>
      <c r="K81" s="125"/>
      <c r="L81" s="125"/>
      <c r="M81" s="125"/>
      <c r="N81" s="125"/>
      <c r="O81" s="125"/>
      <c r="P81" s="125"/>
      <c r="Q81" s="125"/>
      <c r="R81" s="125"/>
      <c r="S81" s="125"/>
      <c r="T81" s="125"/>
      <c r="U81" s="125"/>
      <c r="V81" s="125"/>
      <c r="W81" s="125"/>
      <c r="X81" s="125"/>
      <c r="Y81" s="126"/>
    </row>
    <row r="82" spans="1:27" ht="12.75" customHeight="1" x14ac:dyDescent="0.2">
      <c r="A82" s="131"/>
      <c r="B82" s="127"/>
      <c r="C82" s="128"/>
      <c r="D82" s="128"/>
      <c r="E82" s="128"/>
      <c r="F82" s="128"/>
      <c r="G82" s="128"/>
      <c r="H82" s="128"/>
      <c r="I82" s="128"/>
      <c r="J82" s="128"/>
      <c r="K82" s="128"/>
      <c r="L82" s="128"/>
      <c r="M82" s="128"/>
      <c r="N82" s="128"/>
      <c r="O82" s="128"/>
      <c r="P82" s="128"/>
      <c r="Q82" s="128"/>
      <c r="R82" s="128"/>
      <c r="S82" s="128"/>
      <c r="T82" s="128"/>
      <c r="U82" s="128"/>
      <c r="V82" s="128"/>
      <c r="W82" s="128"/>
      <c r="X82" s="128"/>
      <c r="Y82" s="129"/>
    </row>
    <row r="83" spans="1:27" ht="12.75" customHeight="1" x14ac:dyDescent="0.2">
      <c r="A83" s="132"/>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01.03.2019</v>
      </c>
      <c r="B84" s="36">
        <f>SUMIFS(СВЦЭМ!$D$33:$D$776,СВЦЭМ!$A$33:$A$776,$A84,СВЦЭМ!$B$33:$B$776,B$83)+'СЕТ СН'!$H$11+СВЦЭМ!$D$10+'СЕТ СН'!$H$6-'СЕТ СН'!$H$23</f>
        <v>1419.2199107199999</v>
      </c>
      <c r="C84" s="36">
        <f>SUMIFS(СВЦЭМ!$D$33:$D$776,СВЦЭМ!$A$33:$A$776,$A84,СВЦЭМ!$B$33:$B$776,C$83)+'СЕТ СН'!$H$11+СВЦЭМ!$D$10+'СЕТ СН'!$H$6-'СЕТ СН'!$H$23</f>
        <v>1452.61613425</v>
      </c>
      <c r="D84" s="36">
        <f>SUMIFS(СВЦЭМ!$D$33:$D$776,СВЦЭМ!$A$33:$A$776,$A84,СВЦЭМ!$B$33:$B$776,D$83)+'СЕТ СН'!$H$11+СВЦЭМ!$D$10+'СЕТ СН'!$H$6-'СЕТ СН'!$H$23</f>
        <v>1469.28819088</v>
      </c>
      <c r="E84" s="36">
        <f>SUMIFS(СВЦЭМ!$D$33:$D$776,СВЦЭМ!$A$33:$A$776,$A84,СВЦЭМ!$B$33:$B$776,E$83)+'СЕТ СН'!$H$11+СВЦЭМ!$D$10+'СЕТ СН'!$H$6-'СЕТ СН'!$H$23</f>
        <v>1511.4179283599999</v>
      </c>
      <c r="F84" s="36">
        <f>SUMIFS(СВЦЭМ!$D$33:$D$776,СВЦЭМ!$A$33:$A$776,$A84,СВЦЭМ!$B$33:$B$776,F$83)+'СЕТ СН'!$H$11+СВЦЭМ!$D$10+'СЕТ СН'!$H$6-'СЕТ СН'!$H$23</f>
        <v>1510.86273308</v>
      </c>
      <c r="G84" s="36">
        <f>SUMIFS(СВЦЭМ!$D$33:$D$776,СВЦЭМ!$A$33:$A$776,$A84,СВЦЭМ!$B$33:$B$776,G$83)+'СЕТ СН'!$H$11+СВЦЭМ!$D$10+'СЕТ СН'!$H$6-'СЕТ СН'!$H$23</f>
        <v>1453.17618126</v>
      </c>
      <c r="H84" s="36">
        <f>SUMIFS(СВЦЭМ!$D$33:$D$776,СВЦЭМ!$A$33:$A$776,$A84,СВЦЭМ!$B$33:$B$776,H$83)+'СЕТ СН'!$H$11+СВЦЭМ!$D$10+'СЕТ СН'!$H$6-'СЕТ СН'!$H$23</f>
        <v>1396.2370856299999</v>
      </c>
      <c r="I84" s="36">
        <f>SUMIFS(СВЦЭМ!$D$33:$D$776,СВЦЭМ!$A$33:$A$776,$A84,СВЦЭМ!$B$33:$B$776,I$83)+'СЕТ СН'!$H$11+СВЦЭМ!$D$10+'СЕТ СН'!$H$6-'СЕТ СН'!$H$23</f>
        <v>1350.5463228399999</v>
      </c>
      <c r="J84" s="36">
        <f>SUMIFS(СВЦЭМ!$D$33:$D$776,СВЦЭМ!$A$33:$A$776,$A84,СВЦЭМ!$B$33:$B$776,J$83)+'СЕТ СН'!$H$11+СВЦЭМ!$D$10+'СЕТ СН'!$H$6-'СЕТ СН'!$H$23</f>
        <v>1321.0556504599999</v>
      </c>
      <c r="K84" s="36">
        <f>SUMIFS(СВЦЭМ!$D$33:$D$776,СВЦЭМ!$A$33:$A$776,$A84,СВЦЭМ!$B$33:$B$776,K$83)+'СЕТ СН'!$H$11+СВЦЭМ!$D$10+'СЕТ СН'!$H$6-'СЕТ СН'!$H$23</f>
        <v>1304.2036369</v>
      </c>
      <c r="L84" s="36">
        <f>SUMIFS(СВЦЭМ!$D$33:$D$776,СВЦЭМ!$A$33:$A$776,$A84,СВЦЭМ!$B$33:$B$776,L$83)+'СЕТ СН'!$H$11+СВЦЭМ!$D$10+'СЕТ СН'!$H$6-'СЕТ СН'!$H$23</f>
        <v>1317.9810382999999</v>
      </c>
      <c r="M84" s="36">
        <f>SUMIFS(СВЦЭМ!$D$33:$D$776,СВЦЭМ!$A$33:$A$776,$A84,СВЦЭМ!$B$33:$B$776,M$83)+'СЕТ СН'!$H$11+СВЦЭМ!$D$10+'СЕТ СН'!$H$6-'СЕТ СН'!$H$23</f>
        <v>1338.0218047200001</v>
      </c>
      <c r="N84" s="36">
        <f>SUMIFS(СВЦЭМ!$D$33:$D$776,СВЦЭМ!$A$33:$A$776,$A84,СВЦЭМ!$B$33:$B$776,N$83)+'СЕТ СН'!$H$11+СВЦЭМ!$D$10+'СЕТ СН'!$H$6-'СЕТ СН'!$H$23</f>
        <v>1367.46713077</v>
      </c>
      <c r="O84" s="36">
        <f>SUMIFS(СВЦЭМ!$D$33:$D$776,СВЦЭМ!$A$33:$A$776,$A84,СВЦЭМ!$B$33:$B$776,O$83)+'СЕТ СН'!$H$11+СВЦЭМ!$D$10+'СЕТ СН'!$H$6-'СЕТ СН'!$H$23</f>
        <v>1380.0042367999999</v>
      </c>
      <c r="P84" s="36">
        <f>SUMIFS(СВЦЭМ!$D$33:$D$776,СВЦЭМ!$A$33:$A$776,$A84,СВЦЭМ!$B$33:$B$776,P$83)+'СЕТ СН'!$H$11+СВЦЭМ!$D$10+'СЕТ СН'!$H$6-'СЕТ СН'!$H$23</f>
        <v>1385.6798172400001</v>
      </c>
      <c r="Q84" s="36">
        <f>SUMIFS(СВЦЭМ!$D$33:$D$776,СВЦЭМ!$A$33:$A$776,$A84,СВЦЭМ!$B$33:$B$776,Q$83)+'СЕТ СН'!$H$11+СВЦЭМ!$D$10+'СЕТ СН'!$H$6-'СЕТ СН'!$H$23</f>
        <v>1381.11619468</v>
      </c>
      <c r="R84" s="36">
        <f>SUMIFS(СВЦЭМ!$D$33:$D$776,СВЦЭМ!$A$33:$A$776,$A84,СВЦЭМ!$B$33:$B$776,R$83)+'СЕТ СН'!$H$11+СВЦЭМ!$D$10+'СЕТ СН'!$H$6-'СЕТ СН'!$H$23</f>
        <v>1347.6946044900001</v>
      </c>
      <c r="S84" s="36">
        <f>SUMIFS(СВЦЭМ!$D$33:$D$776,СВЦЭМ!$A$33:$A$776,$A84,СВЦЭМ!$B$33:$B$776,S$83)+'СЕТ СН'!$H$11+СВЦЭМ!$D$10+'СЕТ СН'!$H$6-'СЕТ СН'!$H$23</f>
        <v>1312.7532004</v>
      </c>
      <c r="T84" s="36">
        <f>SUMIFS(СВЦЭМ!$D$33:$D$776,СВЦЭМ!$A$33:$A$776,$A84,СВЦЭМ!$B$33:$B$776,T$83)+'СЕТ СН'!$H$11+СВЦЭМ!$D$10+'СЕТ СН'!$H$6-'СЕТ СН'!$H$23</f>
        <v>1295.5990626299999</v>
      </c>
      <c r="U84" s="36">
        <f>SUMIFS(СВЦЭМ!$D$33:$D$776,СВЦЭМ!$A$33:$A$776,$A84,СВЦЭМ!$B$33:$B$776,U$83)+'СЕТ СН'!$H$11+СВЦЭМ!$D$10+'СЕТ СН'!$H$6-'СЕТ СН'!$H$23</f>
        <v>1274.0361639100001</v>
      </c>
      <c r="V84" s="36">
        <f>SUMIFS(СВЦЭМ!$D$33:$D$776,СВЦЭМ!$A$33:$A$776,$A84,СВЦЭМ!$B$33:$B$776,V$83)+'СЕТ СН'!$H$11+СВЦЭМ!$D$10+'СЕТ СН'!$H$6-'СЕТ СН'!$H$23</f>
        <v>1275.7859916799998</v>
      </c>
      <c r="W84" s="36">
        <f>SUMIFS(СВЦЭМ!$D$33:$D$776,СВЦЭМ!$A$33:$A$776,$A84,СВЦЭМ!$B$33:$B$776,W$83)+'СЕТ СН'!$H$11+СВЦЭМ!$D$10+'СЕТ СН'!$H$6-'СЕТ СН'!$H$23</f>
        <v>1286.6905602900001</v>
      </c>
      <c r="X84" s="36">
        <f>SUMIFS(СВЦЭМ!$D$33:$D$776,СВЦЭМ!$A$33:$A$776,$A84,СВЦЭМ!$B$33:$B$776,X$83)+'СЕТ СН'!$H$11+СВЦЭМ!$D$10+'СЕТ СН'!$H$6-'СЕТ СН'!$H$23</f>
        <v>1335.12282925</v>
      </c>
      <c r="Y84" s="36">
        <f>SUMIFS(СВЦЭМ!$D$33:$D$776,СВЦЭМ!$A$33:$A$776,$A84,СВЦЭМ!$B$33:$B$776,Y$83)+'СЕТ СН'!$H$11+СВЦЭМ!$D$10+'СЕТ СН'!$H$6-'СЕТ СН'!$H$23</f>
        <v>1392.9381043200001</v>
      </c>
      <c r="AA84" s="45"/>
    </row>
    <row r="85" spans="1:27" ht="15.75" x14ac:dyDescent="0.2">
      <c r="A85" s="35">
        <f>A84+1</f>
        <v>43526</v>
      </c>
      <c r="B85" s="36">
        <f>SUMIFS(СВЦЭМ!$D$33:$D$776,СВЦЭМ!$A$33:$A$776,$A85,СВЦЭМ!$B$33:$B$776,B$83)+'СЕТ СН'!$H$11+СВЦЭМ!$D$10+'СЕТ СН'!$H$6-'СЕТ СН'!$H$23</f>
        <v>1430.8912796700001</v>
      </c>
      <c r="C85" s="36">
        <f>SUMIFS(СВЦЭМ!$D$33:$D$776,СВЦЭМ!$A$33:$A$776,$A85,СВЦЭМ!$B$33:$B$776,C$83)+'СЕТ СН'!$H$11+СВЦЭМ!$D$10+'СЕТ СН'!$H$6-'СЕТ СН'!$H$23</f>
        <v>1450.3155070299999</v>
      </c>
      <c r="D85" s="36">
        <f>SUMIFS(СВЦЭМ!$D$33:$D$776,СВЦЭМ!$A$33:$A$776,$A85,СВЦЭМ!$B$33:$B$776,D$83)+'СЕТ СН'!$H$11+СВЦЭМ!$D$10+'СЕТ СН'!$H$6-'СЕТ СН'!$H$23</f>
        <v>1473.7246550099999</v>
      </c>
      <c r="E85" s="36">
        <f>SUMIFS(СВЦЭМ!$D$33:$D$776,СВЦЭМ!$A$33:$A$776,$A85,СВЦЭМ!$B$33:$B$776,E$83)+'СЕТ СН'!$H$11+СВЦЭМ!$D$10+'СЕТ СН'!$H$6-'СЕТ СН'!$H$23</f>
        <v>1473.76305637</v>
      </c>
      <c r="F85" s="36">
        <f>SUMIFS(СВЦЭМ!$D$33:$D$776,СВЦЭМ!$A$33:$A$776,$A85,СВЦЭМ!$B$33:$B$776,F$83)+'СЕТ СН'!$H$11+СВЦЭМ!$D$10+'СЕТ СН'!$H$6-'СЕТ СН'!$H$23</f>
        <v>1481.83129414</v>
      </c>
      <c r="G85" s="36">
        <f>SUMIFS(СВЦЭМ!$D$33:$D$776,СВЦЭМ!$A$33:$A$776,$A85,СВЦЭМ!$B$33:$B$776,G$83)+'СЕТ СН'!$H$11+СВЦЭМ!$D$10+'СЕТ СН'!$H$6-'СЕТ СН'!$H$23</f>
        <v>1469.15341928</v>
      </c>
      <c r="H85" s="36">
        <f>SUMIFS(СВЦЭМ!$D$33:$D$776,СВЦЭМ!$A$33:$A$776,$A85,СВЦЭМ!$B$33:$B$776,H$83)+'СЕТ СН'!$H$11+СВЦЭМ!$D$10+'СЕТ СН'!$H$6-'СЕТ СН'!$H$23</f>
        <v>1449.4812899000001</v>
      </c>
      <c r="I85" s="36">
        <f>SUMIFS(СВЦЭМ!$D$33:$D$776,СВЦЭМ!$A$33:$A$776,$A85,СВЦЭМ!$B$33:$B$776,I$83)+'СЕТ СН'!$H$11+СВЦЭМ!$D$10+'СЕТ СН'!$H$6-'СЕТ СН'!$H$23</f>
        <v>1383.99164329</v>
      </c>
      <c r="J85" s="36">
        <f>SUMIFS(СВЦЭМ!$D$33:$D$776,СВЦЭМ!$A$33:$A$776,$A85,СВЦЭМ!$B$33:$B$776,J$83)+'СЕТ СН'!$H$11+СВЦЭМ!$D$10+'СЕТ СН'!$H$6-'СЕТ СН'!$H$23</f>
        <v>1329.5842043299999</v>
      </c>
      <c r="K85" s="36">
        <f>SUMIFS(СВЦЭМ!$D$33:$D$776,СВЦЭМ!$A$33:$A$776,$A85,СВЦЭМ!$B$33:$B$776,K$83)+'СЕТ СН'!$H$11+СВЦЭМ!$D$10+'СЕТ СН'!$H$6-'СЕТ СН'!$H$23</f>
        <v>1309.19061364</v>
      </c>
      <c r="L85" s="36">
        <f>SUMIFS(СВЦЭМ!$D$33:$D$776,СВЦЭМ!$A$33:$A$776,$A85,СВЦЭМ!$B$33:$B$776,L$83)+'СЕТ СН'!$H$11+СВЦЭМ!$D$10+'СЕТ СН'!$H$6-'СЕТ СН'!$H$23</f>
        <v>1302.00163144</v>
      </c>
      <c r="M85" s="36">
        <f>SUMIFS(СВЦЭМ!$D$33:$D$776,СВЦЭМ!$A$33:$A$776,$A85,СВЦЭМ!$B$33:$B$776,M$83)+'СЕТ СН'!$H$11+СВЦЭМ!$D$10+'СЕТ СН'!$H$6-'СЕТ СН'!$H$23</f>
        <v>1327.0390252899999</v>
      </c>
      <c r="N85" s="36">
        <f>SUMIFS(СВЦЭМ!$D$33:$D$776,СВЦЭМ!$A$33:$A$776,$A85,СВЦЭМ!$B$33:$B$776,N$83)+'СЕТ СН'!$H$11+СВЦЭМ!$D$10+'СЕТ СН'!$H$6-'СЕТ СН'!$H$23</f>
        <v>1378.00951057</v>
      </c>
      <c r="O85" s="36">
        <f>SUMIFS(СВЦЭМ!$D$33:$D$776,СВЦЭМ!$A$33:$A$776,$A85,СВЦЭМ!$B$33:$B$776,O$83)+'СЕТ СН'!$H$11+СВЦЭМ!$D$10+'СЕТ СН'!$H$6-'СЕТ СН'!$H$23</f>
        <v>1381.67909414</v>
      </c>
      <c r="P85" s="36">
        <f>SUMIFS(СВЦЭМ!$D$33:$D$776,СВЦЭМ!$A$33:$A$776,$A85,СВЦЭМ!$B$33:$B$776,P$83)+'СЕТ СН'!$H$11+СВЦЭМ!$D$10+'СЕТ СН'!$H$6-'СЕТ СН'!$H$23</f>
        <v>1404.6982937299999</v>
      </c>
      <c r="Q85" s="36">
        <f>SUMIFS(СВЦЭМ!$D$33:$D$776,СВЦЭМ!$A$33:$A$776,$A85,СВЦЭМ!$B$33:$B$776,Q$83)+'СЕТ СН'!$H$11+СВЦЭМ!$D$10+'СЕТ СН'!$H$6-'СЕТ СН'!$H$23</f>
        <v>1401.6950164899999</v>
      </c>
      <c r="R85" s="36">
        <f>SUMIFS(СВЦЭМ!$D$33:$D$776,СВЦЭМ!$A$33:$A$776,$A85,СВЦЭМ!$B$33:$B$776,R$83)+'СЕТ СН'!$H$11+СВЦЭМ!$D$10+'СЕТ СН'!$H$6-'СЕТ СН'!$H$23</f>
        <v>1362.23046873</v>
      </c>
      <c r="S85" s="36">
        <f>SUMIFS(СВЦЭМ!$D$33:$D$776,СВЦЭМ!$A$33:$A$776,$A85,СВЦЭМ!$B$33:$B$776,S$83)+'СЕТ СН'!$H$11+СВЦЭМ!$D$10+'СЕТ СН'!$H$6-'СЕТ СН'!$H$23</f>
        <v>1318.4338584699999</v>
      </c>
      <c r="T85" s="36">
        <f>SUMIFS(СВЦЭМ!$D$33:$D$776,СВЦЭМ!$A$33:$A$776,$A85,СВЦЭМ!$B$33:$B$776,T$83)+'СЕТ СН'!$H$11+СВЦЭМ!$D$10+'СЕТ СН'!$H$6-'СЕТ СН'!$H$23</f>
        <v>1289.6208536300001</v>
      </c>
      <c r="U85" s="36">
        <f>SUMIFS(СВЦЭМ!$D$33:$D$776,СВЦЭМ!$A$33:$A$776,$A85,СВЦЭМ!$B$33:$B$776,U$83)+'СЕТ СН'!$H$11+СВЦЭМ!$D$10+'СЕТ СН'!$H$6-'СЕТ СН'!$H$23</f>
        <v>1257.8587285799999</v>
      </c>
      <c r="V85" s="36">
        <f>SUMIFS(СВЦЭМ!$D$33:$D$776,СВЦЭМ!$A$33:$A$776,$A85,СВЦЭМ!$B$33:$B$776,V$83)+'СЕТ СН'!$H$11+СВЦЭМ!$D$10+'СЕТ СН'!$H$6-'СЕТ СН'!$H$23</f>
        <v>1249.4712253299999</v>
      </c>
      <c r="W85" s="36">
        <f>SUMIFS(СВЦЭМ!$D$33:$D$776,СВЦЭМ!$A$33:$A$776,$A85,СВЦЭМ!$B$33:$B$776,W$83)+'СЕТ СН'!$H$11+СВЦЭМ!$D$10+'СЕТ СН'!$H$6-'СЕТ СН'!$H$23</f>
        <v>1257.4316323200001</v>
      </c>
      <c r="X85" s="36">
        <f>SUMIFS(СВЦЭМ!$D$33:$D$776,СВЦЭМ!$A$33:$A$776,$A85,СВЦЭМ!$B$33:$B$776,X$83)+'СЕТ СН'!$H$11+СВЦЭМ!$D$10+'СЕТ СН'!$H$6-'СЕТ СН'!$H$23</f>
        <v>1305.3520503999998</v>
      </c>
      <c r="Y85" s="36">
        <f>SUMIFS(СВЦЭМ!$D$33:$D$776,СВЦЭМ!$A$33:$A$776,$A85,СВЦЭМ!$B$33:$B$776,Y$83)+'СЕТ СН'!$H$11+СВЦЭМ!$D$10+'СЕТ СН'!$H$6-'СЕТ СН'!$H$23</f>
        <v>1370.00917336</v>
      </c>
    </row>
    <row r="86" spans="1:27" ht="15.75" x14ac:dyDescent="0.2">
      <c r="A86" s="35">
        <f t="shared" ref="A86:A114" si="2">A85+1</f>
        <v>43527</v>
      </c>
      <c r="B86" s="36">
        <f>SUMIFS(СВЦЭМ!$D$33:$D$776,СВЦЭМ!$A$33:$A$776,$A86,СВЦЭМ!$B$33:$B$776,B$83)+'СЕТ СН'!$H$11+СВЦЭМ!$D$10+'СЕТ СН'!$H$6-'СЕТ СН'!$H$23</f>
        <v>1402.3412394500001</v>
      </c>
      <c r="C86" s="36">
        <f>SUMIFS(СВЦЭМ!$D$33:$D$776,СВЦЭМ!$A$33:$A$776,$A86,СВЦЭМ!$B$33:$B$776,C$83)+'СЕТ СН'!$H$11+СВЦЭМ!$D$10+'СЕТ СН'!$H$6-'СЕТ СН'!$H$23</f>
        <v>1428.96309232</v>
      </c>
      <c r="D86" s="36">
        <f>SUMIFS(СВЦЭМ!$D$33:$D$776,СВЦЭМ!$A$33:$A$776,$A86,СВЦЭМ!$B$33:$B$776,D$83)+'СЕТ СН'!$H$11+СВЦЭМ!$D$10+'СЕТ СН'!$H$6-'СЕТ СН'!$H$23</f>
        <v>1459.5867173899999</v>
      </c>
      <c r="E86" s="36">
        <f>SUMIFS(СВЦЭМ!$D$33:$D$776,СВЦЭМ!$A$33:$A$776,$A86,СВЦЭМ!$B$33:$B$776,E$83)+'СЕТ СН'!$H$11+СВЦЭМ!$D$10+'СЕТ СН'!$H$6-'СЕТ СН'!$H$23</f>
        <v>1457.4058599800001</v>
      </c>
      <c r="F86" s="36">
        <f>SUMIFS(СВЦЭМ!$D$33:$D$776,СВЦЭМ!$A$33:$A$776,$A86,СВЦЭМ!$B$33:$B$776,F$83)+'СЕТ СН'!$H$11+СВЦЭМ!$D$10+'СЕТ СН'!$H$6-'СЕТ СН'!$H$23</f>
        <v>1473.3340963400001</v>
      </c>
      <c r="G86" s="36">
        <f>SUMIFS(СВЦЭМ!$D$33:$D$776,СВЦЭМ!$A$33:$A$776,$A86,СВЦЭМ!$B$33:$B$776,G$83)+'СЕТ СН'!$H$11+СВЦЭМ!$D$10+'СЕТ СН'!$H$6-'СЕТ СН'!$H$23</f>
        <v>1461.29359783</v>
      </c>
      <c r="H86" s="36">
        <f>SUMIFS(СВЦЭМ!$D$33:$D$776,СВЦЭМ!$A$33:$A$776,$A86,СВЦЭМ!$B$33:$B$776,H$83)+'СЕТ СН'!$H$11+СВЦЭМ!$D$10+'СЕТ СН'!$H$6-'СЕТ СН'!$H$23</f>
        <v>1451.25879794</v>
      </c>
      <c r="I86" s="36">
        <f>SUMIFS(СВЦЭМ!$D$33:$D$776,СВЦЭМ!$A$33:$A$776,$A86,СВЦЭМ!$B$33:$B$776,I$83)+'СЕТ СН'!$H$11+СВЦЭМ!$D$10+'СЕТ СН'!$H$6-'СЕТ СН'!$H$23</f>
        <v>1401.82636923</v>
      </c>
      <c r="J86" s="36">
        <f>SUMIFS(СВЦЭМ!$D$33:$D$776,СВЦЭМ!$A$33:$A$776,$A86,СВЦЭМ!$B$33:$B$776,J$83)+'СЕТ СН'!$H$11+СВЦЭМ!$D$10+'СЕТ СН'!$H$6-'СЕТ СН'!$H$23</f>
        <v>1333.31956066</v>
      </c>
      <c r="K86" s="36">
        <f>SUMIFS(СВЦЭМ!$D$33:$D$776,СВЦЭМ!$A$33:$A$776,$A86,СВЦЭМ!$B$33:$B$776,K$83)+'СЕТ СН'!$H$11+СВЦЭМ!$D$10+'СЕТ СН'!$H$6-'СЕТ СН'!$H$23</f>
        <v>1275.9765683599999</v>
      </c>
      <c r="L86" s="36">
        <f>SUMIFS(СВЦЭМ!$D$33:$D$776,СВЦЭМ!$A$33:$A$776,$A86,СВЦЭМ!$B$33:$B$776,L$83)+'СЕТ СН'!$H$11+СВЦЭМ!$D$10+'СЕТ СН'!$H$6-'СЕТ СН'!$H$23</f>
        <v>1259.34707914</v>
      </c>
      <c r="M86" s="36">
        <f>SUMIFS(СВЦЭМ!$D$33:$D$776,СВЦЭМ!$A$33:$A$776,$A86,СВЦЭМ!$B$33:$B$776,M$83)+'СЕТ СН'!$H$11+СВЦЭМ!$D$10+'СЕТ СН'!$H$6-'СЕТ СН'!$H$23</f>
        <v>1282.1285488600001</v>
      </c>
      <c r="N86" s="36">
        <f>SUMIFS(СВЦЭМ!$D$33:$D$776,СВЦЭМ!$A$33:$A$776,$A86,СВЦЭМ!$B$33:$B$776,N$83)+'СЕТ СН'!$H$11+СВЦЭМ!$D$10+'СЕТ СН'!$H$6-'СЕТ СН'!$H$23</f>
        <v>1303.5867734399999</v>
      </c>
      <c r="O86" s="36">
        <f>SUMIFS(СВЦЭМ!$D$33:$D$776,СВЦЭМ!$A$33:$A$776,$A86,СВЦЭМ!$B$33:$B$776,O$83)+'СЕТ СН'!$H$11+СВЦЭМ!$D$10+'СЕТ СН'!$H$6-'СЕТ СН'!$H$23</f>
        <v>1307.9732858799998</v>
      </c>
      <c r="P86" s="36">
        <f>SUMIFS(СВЦЭМ!$D$33:$D$776,СВЦЭМ!$A$33:$A$776,$A86,СВЦЭМ!$B$33:$B$776,P$83)+'СЕТ СН'!$H$11+СВЦЭМ!$D$10+'СЕТ СН'!$H$6-'СЕТ СН'!$H$23</f>
        <v>1323.23289</v>
      </c>
      <c r="Q86" s="36">
        <f>SUMIFS(СВЦЭМ!$D$33:$D$776,СВЦЭМ!$A$33:$A$776,$A86,СВЦЭМ!$B$33:$B$776,Q$83)+'СЕТ СН'!$H$11+СВЦЭМ!$D$10+'СЕТ СН'!$H$6-'СЕТ СН'!$H$23</f>
        <v>1338.4341370299999</v>
      </c>
      <c r="R86" s="36">
        <f>SUMIFS(СВЦЭМ!$D$33:$D$776,СВЦЭМ!$A$33:$A$776,$A86,СВЦЭМ!$B$33:$B$776,R$83)+'СЕТ СН'!$H$11+СВЦЭМ!$D$10+'СЕТ СН'!$H$6-'СЕТ СН'!$H$23</f>
        <v>1347.14531844</v>
      </c>
      <c r="S86" s="36">
        <f>SUMIFS(СВЦЭМ!$D$33:$D$776,СВЦЭМ!$A$33:$A$776,$A86,СВЦЭМ!$B$33:$B$776,S$83)+'СЕТ СН'!$H$11+СВЦЭМ!$D$10+'СЕТ СН'!$H$6-'СЕТ СН'!$H$23</f>
        <v>1308.23574588</v>
      </c>
      <c r="T86" s="36">
        <f>SUMIFS(СВЦЭМ!$D$33:$D$776,СВЦЭМ!$A$33:$A$776,$A86,СВЦЭМ!$B$33:$B$776,T$83)+'СЕТ СН'!$H$11+СВЦЭМ!$D$10+'СЕТ СН'!$H$6-'СЕТ СН'!$H$23</f>
        <v>1289.4943605999999</v>
      </c>
      <c r="U86" s="36">
        <f>SUMIFS(СВЦЭМ!$D$33:$D$776,СВЦЭМ!$A$33:$A$776,$A86,СВЦЭМ!$B$33:$B$776,U$83)+'СЕТ СН'!$H$11+СВЦЭМ!$D$10+'СЕТ СН'!$H$6-'СЕТ СН'!$H$23</f>
        <v>1228.92664324</v>
      </c>
      <c r="V86" s="36">
        <f>SUMIFS(СВЦЭМ!$D$33:$D$776,СВЦЭМ!$A$33:$A$776,$A86,СВЦЭМ!$B$33:$B$776,V$83)+'СЕТ СН'!$H$11+СВЦЭМ!$D$10+'СЕТ СН'!$H$6-'СЕТ СН'!$H$23</f>
        <v>1229.1404431000001</v>
      </c>
      <c r="W86" s="36">
        <f>SUMIFS(СВЦЭМ!$D$33:$D$776,СВЦЭМ!$A$33:$A$776,$A86,СВЦЭМ!$B$33:$B$776,W$83)+'СЕТ СН'!$H$11+СВЦЭМ!$D$10+'СЕТ СН'!$H$6-'СЕТ СН'!$H$23</f>
        <v>1232.2518003999999</v>
      </c>
      <c r="X86" s="36">
        <f>SUMIFS(СВЦЭМ!$D$33:$D$776,СВЦЭМ!$A$33:$A$776,$A86,СВЦЭМ!$B$33:$B$776,X$83)+'СЕТ СН'!$H$11+СВЦЭМ!$D$10+'СЕТ СН'!$H$6-'СЕТ СН'!$H$23</f>
        <v>1282.8422338</v>
      </c>
      <c r="Y86" s="36">
        <f>SUMIFS(СВЦЭМ!$D$33:$D$776,СВЦЭМ!$A$33:$A$776,$A86,СВЦЭМ!$B$33:$B$776,Y$83)+'СЕТ СН'!$H$11+СВЦЭМ!$D$10+'СЕТ СН'!$H$6-'СЕТ СН'!$H$23</f>
        <v>1350.1192154199998</v>
      </c>
    </row>
    <row r="87" spans="1:27" ht="15.75" x14ac:dyDescent="0.2">
      <c r="A87" s="35">
        <f t="shared" si="2"/>
        <v>43528</v>
      </c>
      <c r="B87" s="36">
        <f>SUMIFS(СВЦЭМ!$D$33:$D$776,СВЦЭМ!$A$33:$A$776,$A87,СВЦЭМ!$B$33:$B$776,B$83)+'СЕТ СН'!$H$11+СВЦЭМ!$D$10+'СЕТ СН'!$H$6-'СЕТ СН'!$H$23</f>
        <v>1447.4827152999999</v>
      </c>
      <c r="C87" s="36">
        <f>SUMIFS(СВЦЭМ!$D$33:$D$776,СВЦЭМ!$A$33:$A$776,$A87,СВЦЭМ!$B$33:$B$776,C$83)+'СЕТ СН'!$H$11+СВЦЭМ!$D$10+'СЕТ СН'!$H$6-'СЕТ СН'!$H$23</f>
        <v>1473.0399680799999</v>
      </c>
      <c r="D87" s="36">
        <f>SUMIFS(СВЦЭМ!$D$33:$D$776,СВЦЭМ!$A$33:$A$776,$A87,СВЦЭМ!$B$33:$B$776,D$83)+'СЕТ СН'!$H$11+СВЦЭМ!$D$10+'СЕТ СН'!$H$6-'СЕТ СН'!$H$23</f>
        <v>1471.4828621300001</v>
      </c>
      <c r="E87" s="36">
        <f>SUMIFS(СВЦЭМ!$D$33:$D$776,СВЦЭМ!$A$33:$A$776,$A87,СВЦЭМ!$B$33:$B$776,E$83)+'СЕТ СН'!$H$11+СВЦЭМ!$D$10+'СЕТ СН'!$H$6-'СЕТ СН'!$H$23</f>
        <v>1471.6544618</v>
      </c>
      <c r="F87" s="36">
        <f>SUMIFS(СВЦЭМ!$D$33:$D$776,СВЦЭМ!$A$33:$A$776,$A87,СВЦЭМ!$B$33:$B$776,F$83)+'СЕТ СН'!$H$11+СВЦЭМ!$D$10+'СЕТ СН'!$H$6-'СЕТ СН'!$H$23</f>
        <v>1507.9943644299999</v>
      </c>
      <c r="G87" s="36">
        <f>SUMIFS(СВЦЭМ!$D$33:$D$776,СВЦЭМ!$A$33:$A$776,$A87,СВЦЭМ!$B$33:$B$776,G$83)+'СЕТ СН'!$H$11+СВЦЭМ!$D$10+'СЕТ СН'!$H$6-'СЕТ СН'!$H$23</f>
        <v>1476.2832324000001</v>
      </c>
      <c r="H87" s="36">
        <f>SUMIFS(СВЦЭМ!$D$33:$D$776,СВЦЭМ!$A$33:$A$776,$A87,СВЦЭМ!$B$33:$B$776,H$83)+'СЕТ СН'!$H$11+СВЦЭМ!$D$10+'СЕТ СН'!$H$6-'СЕТ СН'!$H$23</f>
        <v>1442.96734062</v>
      </c>
      <c r="I87" s="36">
        <f>SUMIFS(СВЦЭМ!$D$33:$D$776,СВЦЭМ!$A$33:$A$776,$A87,СВЦЭМ!$B$33:$B$776,I$83)+'СЕТ СН'!$H$11+СВЦЭМ!$D$10+'СЕТ СН'!$H$6-'СЕТ СН'!$H$23</f>
        <v>1372.7525134699999</v>
      </c>
      <c r="J87" s="36">
        <f>SUMIFS(СВЦЭМ!$D$33:$D$776,СВЦЭМ!$A$33:$A$776,$A87,СВЦЭМ!$B$33:$B$776,J$83)+'СЕТ СН'!$H$11+СВЦЭМ!$D$10+'СЕТ СН'!$H$6-'СЕТ СН'!$H$23</f>
        <v>1336.4918278</v>
      </c>
      <c r="K87" s="36">
        <f>SUMIFS(СВЦЭМ!$D$33:$D$776,СВЦЭМ!$A$33:$A$776,$A87,СВЦЭМ!$B$33:$B$776,K$83)+'СЕТ СН'!$H$11+СВЦЭМ!$D$10+'СЕТ СН'!$H$6-'СЕТ СН'!$H$23</f>
        <v>1312.5435948499999</v>
      </c>
      <c r="L87" s="36">
        <f>SUMIFS(СВЦЭМ!$D$33:$D$776,СВЦЭМ!$A$33:$A$776,$A87,СВЦЭМ!$B$33:$B$776,L$83)+'СЕТ СН'!$H$11+СВЦЭМ!$D$10+'СЕТ СН'!$H$6-'СЕТ СН'!$H$23</f>
        <v>1304.420509</v>
      </c>
      <c r="M87" s="36">
        <f>SUMIFS(СВЦЭМ!$D$33:$D$776,СВЦЭМ!$A$33:$A$776,$A87,СВЦЭМ!$B$33:$B$776,M$83)+'СЕТ СН'!$H$11+СВЦЭМ!$D$10+'СЕТ СН'!$H$6-'СЕТ СН'!$H$23</f>
        <v>1321.5253327299999</v>
      </c>
      <c r="N87" s="36">
        <f>SUMIFS(СВЦЭМ!$D$33:$D$776,СВЦЭМ!$A$33:$A$776,$A87,СВЦЭМ!$B$33:$B$776,N$83)+'СЕТ СН'!$H$11+СВЦЭМ!$D$10+'СЕТ СН'!$H$6-'СЕТ СН'!$H$23</f>
        <v>1348.71841305</v>
      </c>
      <c r="O87" s="36">
        <f>SUMIFS(СВЦЭМ!$D$33:$D$776,СВЦЭМ!$A$33:$A$776,$A87,СВЦЭМ!$B$33:$B$776,O$83)+'СЕТ СН'!$H$11+СВЦЭМ!$D$10+'СЕТ СН'!$H$6-'СЕТ СН'!$H$23</f>
        <v>1357.35555202</v>
      </c>
      <c r="P87" s="36">
        <f>SUMIFS(СВЦЭМ!$D$33:$D$776,СВЦЭМ!$A$33:$A$776,$A87,СВЦЭМ!$B$33:$B$776,P$83)+'СЕТ СН'!$H$11+СВЦЭМ!$D$10+'СЕТ СН'!$H$6-'СЕТ СН'!$H$23</f>
        <v>1365.29933349</v>
      </c>
      <c r="Q87" s="36">
        <f>SUMIFS(СВЦЭМ!$D$33:$D$776,СВЦЭМ!$A$33:$A$776,$A87,СВЦЭМ!$B$33:$B$776,Q$83)+'СЕТ СН'!$H$11+СВЦЭМ!$D$10+'СЕТ СН'!$H$6-'СЕТ СН'!$H$23</f>
        <v>1364.80093001</v>
      </c>
      <c r="R87" s="36">
        <f>SUMIFS(СВЦЭМ!$D$33:$D$776,СВЦЭМ!$A$33:$A$776,$A87,СВЦЭМ!$B$33:$B$776,R$83)+'СЕТ СН'!$H$11+СВЦЭМ!$D$10+'СЕТ СН'!$H$6-'СЕТ СН'!$H$23</f>
        <v>1334.1921952600001</v>
      </c>
      <c r="S87" s="36">
        <f>SUMIFS(СВЦЭМ!$D$33:$D$776,СВЦЭМ!$A$33:$A$776,$A87,СВЦЭМ!$B$33:$B$776,S$83)+'СЕТ СН'!$H$11+СВЦЭМ!$D$10+'СЕТ СН'!$H$6-'СЕТ СН'!$H$23</f>
        <v>1268.57398528</v>
      </c>
      <c r="T87" s="36">
        <f>SUMIFS(СВЦЭМ!$D$33:$D$776,СВЦЭМ!$A$33:$A$776,$A87,СВЦЭМ!$B$33:$B$776,T$83)+'СЕТ СН'!$H$11+СВЦЭМ!$D$10+'СЕТ СН'!$H$6-'СЕТ СН'!$H$23</f>
        <v>1250.17071734</v>
      </c>
      <c r="U87" s="36">
        <f>SUMIFS(СВЦЭМ!$D$33:$D$776,СВЦЭМ!$A$33:$A$776,$A87,СВЦЭМ!$B$33:$B$776,U$83)+'СЕТ СН'!$H$11+СВЦЭМ!$D$10+'СЕТ СН'!$H$6-'СЕТ СН'!$H$23</f>
        <v>1235.44912705</v>
      </c>
      <c r="V87" s="36">
        <f>SUMIFS(СВЦЭМ!$D$33:$D$776,СВЦЭМ!$A$33:$A$776,$A87,СВЦЭМ!$B$33:$B$776,V$83)+'СЕТ СН'!$H$11+СВЦЭМ!$D$10+'СЕТ СН'!$H$6-'СЕТ СН'!$H$23</f>
        <v>1236.1807377599998</v>
      </c>
      <c r="W87" s="36">
        <f>SUMIFS(СВЦЭМ!$D$33:$D$776,СВЦЭМ!$A$33:$A$776,$A87,СВЦЭМ!$B$33:$B$776,W$83)+'СЕТ СН'!$H$11+СВЦЭМ!$D$10+'СЕТ СН'!$H$6-'СЕТ СН'!$H$23</f>
        <v>1243.33436265</v>
      </c>
      <c r="X87" s="36">
        <f>SUMIFS(СВЦЭМ!$D$33:$D$776,СВЦЭМ!$A$33:$A$776,$A87,СВЦЭМ!$B$33:$B$776,X$83)+'СЕТ СН'!$H$11+СВЦЭМ!$D$10+'СЕТ СН'!$H$6-'СЕТ СН'!$H$23</f>
        <v>1292.03141203</v>
      </c>
      <c r="Y87" s="36">
        <f>SUMIFS(СВЦЭМ!$D$33:$D$776,СВЦЭМ!$A$33:$A$776,$A87,СВЦЭМ!$B$33:$B$776,Y$83)+'СЕТ СН'!$H$11+СВЦЭМ!$D$10+'СЕТ СН'!$H$6-'СЕТ СН'!$H$23</f>
        <v>1337.37304144</v>
      </c>
    </row>
    <row r="88" spans="1:27" ht="15.75" x14ac:dyDescent="0.2">
      <c r="A88" s="35">
        <f t="shared" si="2"/>
        <v>43529</v>
      </c>
      <c r="B88" s="36">
        <f>SUMIFS(СВЦЭМ!$D$33:$D$776,СВЦЭМ!$A$33:$A$776,$A88,СВЦЭМ!$B$33:$B$776,B$83)+'СЕТ СН'!$H$11+СВЦЭМ!$D$10+'СЕТ СН'!$H$6-'СЕТ СН'!$H$23</f>
        <v>1361.43091473</v>
      </c>
      <c r="C88" s="36">
        <f>SUMIFS(СВЦЭМ!$D$33:$D$776,СВЦЭМ!$A$33:$A$776,$A88,СВЦЭМ!$B$33:$B$776,C$83)+'СЕТ СН'!$H$11+СВЦЭМ!$D$10+'СЕТ СН'!$H$6-'СЕТ СН'!$H$23</f>
        <v>1389.5676749700001</v>
      </c>
      <c r="D88" s="36">
        <f>SUMIFS(СВЦЭМ!$D$33:$D$776,СВЦЭМ!$A$33:$A$776,$A88,СВЦЭМ!$B$33:$B$776,D$83)+'СЕТ СН'!$H$11+СВЦЭМ!$D$10+'СЕТ СН'!$H$6-'СЕТ СН'!$H$23</f>
        <v>1417.6021981599999</v>
      </c>
      <c r="E88" s="36">
        <f>SUMIFS(СВЦЭМ!$D$33:$D$776,СВЦЭМ!$A$33:$A$776,$A88,СВЦЭМ!$B$33:$B$776,E$83)+'СЕТ СН'!$H$11+СВЦЭМ!$D$10+'СЕТ СН'!$H$6-'СЕТ СН'!$H$23</f>
        <v>1424.0239493199999</v>
      </c>
      <c r="F88" s="36">
        <f>SUMIFS(СВЦЭМ!$D$33:$D$776,СВЦЭМ!$A$33:$A$776,$A88,СВЦЭМ!$B$33:$B$776,F$83)+'СЕТ СН'!$H$11+СВЦЭМ!$D$10+'СЕТ СН'!$H$6-'СЕТ СН'!$H$23</f>
        <v>1435.0327867000001</v>
      </c>
      <c r="G88" s="36">
        <f>SUMIFS(СВЦЭМ!$D$33:$D$776,СВЦЭМ!$A$33:$A$776,$A88,СВЦЭМ!$B$33:$B$776,G$83)+'СЕТ СН'!$H$11+СВЦЭМ!$D$10+'СЕТ СН'!$H$6-'СЕТ СН'!$H$23</f>
        <v>1410.1294928</v>
      </c>
      <c r="H88" s="36">
        <f>SUMIFS(СВЦЭМ!$D$33:$D$776,СВЦЭМ!$A$33:$A$776,$A88,СВЦЭМ!$B$33:$B$776,H$83)+'СЕТ СН'!$H$11+СВЦЭМ!$D$10+'СЕТ СН'!$H$6-'СЕТ СН'!$H$23</f>
        <v>1365.92506929</v>
      </c>
      <c r="I88" s="36">
        <f>SUMIFS(СВЦЭМ!$D$33:$D$776,СВЦЭМ!$A$33:$A$776,$A88,СВЦЭМ!$B$33:$B$776,I$83)+'СЕТ СН'!$H$11+СВЦЭМ!$D$10+'СЕТ СН'!$H$6-'СЕТ СН'!$H$23</f>
        <v>1309.7126236899999</v>
      </c>
      <c r="J88" s="36">
        <f>SUMIFS(СВЦЭМ!$D$33:$D$776,СВЦЭМ!$A$33:$A$776,$A88,СВЦЭМ!$B$33:$B$776,J$83)+'СЕТ СН'!$H$11+СВЦЭМ!$D$10+'СЕТ СН'!$H$6-'СЕТ СН'!$H$23</f>
        <v>1278.4250609599999</v>
      </c>
      <c r="K88" s="36">
        <f>SUMIFS(СВЦЭМ!$D$33:$D$776,СВЦЭМ!$A$33:$A$776,$A88,СВЦЭМ!$B$33:$B$776,K$83)+'СЕТ СН'!$H$11+СВЦЭМ!$D$10+'СЕТ СН'!$H$6-'СЕТ СН'!$H$23</f>
        <v>1254.45563032</v>
      </c>
      <c r="L88" s="36">
        <f>SUMIFS(СВЦЭМ!$D$33:$D$776,СВЦЭМ!$A$33:$A$776,$A88,СВЦЭМ!$B$33:$B$776,L$83)+'СЕТ СН'!$H$11+СВЦЭМ!$D$10+'СЕТ СН'!$H$6-'СЕТ СН'!$H$23</f>
        <v>1252.26770837</v>
      </c>
      <c r="M88" s="36">
        <f>SUMIFS(СВЦЭМ!$D$33:$D$776,СВЦЭМ!$A$33:$A$776,$A88,СВЦЭМ!$B$33:$B$776,M$83)+'СЕТ СН'!$H$11+СВЦЭМ!$D$10+'СЕТ СН'!$H$6-'СЕТ СН'!$H$23</f>
        <v>1289.3009245399999</v>
      </c>
      <c r="N88" s="36">
        <f>SUMIFS(СВЦЭМ!$D$33:$D$776,СВЦЭМ!$A$33:$A$776,$A88,СВЦЭМ!$B$33:$B$776,N$83)+'СЕТ СН'!$H$11+СВЦЭМ!$D$10+'СЕТ СН'!$H$6-'СЕТ СН'!$H$23</f>
        <v>1327.6059299999999</v>
      </c>
      <c r="O88" s="36">
        <f>SUMIFS(СВЦЭМ!$D$33:$D$776,СВЦЭМ!$A$33:$A$776,$A88,СВЦЭМ!$B$33:$B$776,O$83)+'СЕТ СН'!$H$11+СВЦЭМ!$D$10+'СЕТ СН'!$H$6-'СЕТ СН'!$H$23</f>
        <v>1324.9170940200001</v>
      </c>
      <c r="P88" s="36">
        <f>SUMIFS(СВЦЭМ!$D$33:$D$776,СВЦЭМ!$A$33:$A$776,$A88,СВЦЭМ!$B$33:$B$776,P$83)+'СЕТ СН'!$H$11+СВЦЭМ!$D$10+'СЕТ СН'!$H$6-'СЕТ СН'!$H$23</f>
        <v>1361.80712417</v>
      </c>
      <c r="Q88" s="36">
        <f>SUMIFS(СВЦЭМ!$D$33:$D$776,СВЦЭМ!$A$33:$A$776,$A88,СВЦЭМ!$B$33:$B$776,Q$83)+'СЕТ СН'!$H$11+СВЦЭМ!$D$10+'СЕТ СН'!$H$6-'СЕТ СН'!$H$23</f>
        <v>1355.78492233</v>
      </c>
      <c r="R88" s="36">
        <f>SUMIFS(СВЦЭМ!$D$33:$D$776,СВЦЭМ!$A$33:$A$776,$A88,СВЦЭМ!$B$33:$B$776,R$83)+'СЕТ СН'!$H$11+СВЦЭМ!$D$10+'СЕТ СН'!$H$6-'СЕТ СН'!$H$23</f>
        <v>1322.0306439999999</v>
      </c>
      <c r="S88" s="36">
        <f>SUMIFS(СВЦЭМ!$D$33:$D$776,СВЦЭМ!$A$33:$A$776,$A88,СВЦЭМ!$B$33:$B$776,S$83)+'СЕТ СН'!$H$11+СВЦЭМ!$D$10+'СЕТ СН'!$H$6-'СЕТ СН'!$H$23</f>
        <v>1278.1860888799999</v>
      </c>
      <c r="T88" s="36">
        <f>SUMIFS(СВЦЭМ!$D$33:$D$776,СВЦЭМ!$A$33:$A$776,$A88,СВЦЭМ!$B$33:$B$776,T$83)+'СЕТ СН'!$H$11+СВЦЭМ!$D$10+'СЕТ СН'!$H$6-'СЕТ СН'!$H$23</f>
        <v>1255.55530789</v>
      </c>
      <c r="U88" s="36">
        <f>SUMIFS(СВЦЭМ!$D$33:$D$776,СВЦЭМ!$A$33:$A$776,$A88,СВЦЭМ!$B$33:$B$776,U$83)+'СЕТ СН'!$H$11+СВЦЭМ!$D$10+'СЕТ СН'!$H$6-'СЕТ СН'!$H$23</f>
        <v>1224.69926347</v>
      </c>
      <c r="V88" s="36">
        <f>SUMIFS(СВЦЭМ!$D$33:$D$776,СВЦЭМ!$A$33:$A$776,$A88,СВЦЭМ!$B$33:$B$776,V$83)+'СЕТ СН'!$H$11+СВЦЭМ!$D$10+'СЕТ СН'!$H$6-'СЕТ СН'!$H$23</f>
        <v>1226.59558859</v>
      </c>
      <c r="W88" s="36">
        <f>SUMIFS(СВЦЭМ!$D$33:$D$776,СВЦЭМ!$A$33:$A$776,$A88,СВЦЭМ!$B$33:$B$776,W$83)+'СЕТ СН'!$H$11+СВЦЭМ!$D$10+'СЕТ СН'!$H$6-'СЕТ СН'!$H$23</f>
        <v>1237.3200277999999</v>
      </c>
      <c r="X88" s="36">
        <f>SUMIFS(СВЦЭМ!$D$33:$D$776,СВЦЭМ!$A$33:$A$776,$A88,СВЦЭМ!$B$33:$B$776,X$83)+'СЕТ СН'!$H$11+СВЦЭМ!$D$10+'СЕТ СН'!$H$6-'СЕТ СН'!$H$23</f>
        <v>1296.2752364399998</v>
      </c>
      <c r="Y88" s="36">
        <f>SUMIFS(СВЦЭМ!$D$33:$D$776,СВЦЭМ!$A$33:$A$776,$A88,СВЦЭМ!$B$33:$B$776,Y$83)+'СЕТ СН'!$H$11+СВЦЭМ!$D$10+'СЕТ СН'!$H$6-'СЕТ СН'!$H$23</f>
        <v>1347.9990345799999</v>
      </c>
    </row>
    <row r="89" spans="1:27" ht="15.75" x14ac:dyDescent="0.2">
      <c r="A89" s="35">
        <f t="shared" si="2"/>
        <v>43530</v>
      </c>
      <c r="B89" s="36">
        <f>SUMIFS(СВЦЭМ!$D$33:$D$776,СВЦЭМ!$A$33:$A$776,$A89,СВЦЭМ!$B$33:$B$776,B$83)+'СЕТ СН'!$H$11+СВЦЭМ!$D$10+'СЕТ СН'!$H$6-'СЕТ СН'!$H$23</f>
        <v>1426.8499876999999</v>
      </c>
      <c r="C89" s="36">
        <f>SUMIFS(СВЦЭМ!$D$33:$D$776,СВЦЭМ!$A$33:$A$776,$A89,СВЦЭМ!$B$33:$B$776,C$83)+'СЕТ СН'!$H$11+СВЦЭМ!$D$10+'СЕТ СН'!$H$6-'СЕТ СН'!$H$23</f>
        <v>1449.08892184</v>
      </c>
      <c r="D89" s="36">
        <f>SUMIFS(СВЦЭМ!$D$33:$D$776,СВЦЭМ!$A$33:$A$776,$A89,СВЦЭМ!$B$33:$B$776,D$83)+'СЕТ СН'!$H$11+СВЦЭМ!$D$10+'СЕТ СН'!$H$6-'СЕТ СН'!$H$23</f>
        <v>1443.14560491</v>
      </c>
      <c r="E89" s="36">
        <f>SUMIFS(СВЦЭМ!$D$33:$D$776,СВЦЭМ!$A$33:$A$776,$A89,СВЦЭМ!$B$33:$B$776,E$83)+'СЕТ СН'!$H$11+СВЦЭМ!$D$10+'СЕТ СН'!$H$6-'СЕТ СН'!$H$23</f>
        <v>1438.4366935999999</v>
      </c>
      <c r="F89" s="36">
        <f>SUMIFS(СВЦЭМ!$D$33:$D$776,СВЦЭМ!$A$33:$A$776,$A89,СВЦЭМ!$B$33:$B$776,F$83)+'СЕТ СН'!$H$11+СВЦЭМ!$D$10+'СЕТ СН'!$H$6-'СЕТ СН'!$H$23</f>
        <v>1437.1714904999999</v>
      </c>
      <c r="G89" s="36">
        <f>SUMIFS(СВЦЭМ!$D$33:$D$776,СВЦЭМ!$A$33:$A$776,$A89,СВЦЭМ!$B$33:$B$776,G$83)+'СЕТ СН'!$H$11+СВЦЭМ!$D$10+'СЕТ СН'!$H$6-'СЕТ СН'!$H$23</f>
        <v>1426.81924325</v>
      </c>
      <c r="H89" s="36">
        <f>SUMIFS(СВЦЭМ!$D$33:$D$776,СВЦЭМ!$A$33:$A$776,$A89,СВЦЭМ!$B$33:$B$776,H$83)+'СЕТ СН'!$H$11+СВЦЭМ!$D$10+'СЕТ СН'!$H$6-'СЕТ СН'!$H$23</f>
        <v>1405.4986144700001</v>
      </c>
      <c r="I89" s="36">
        <f>SUMIFS(СВЦЭМ!$D$33:$D$776,СВЦЭМ!$A$33:$A$776,$A89,СВЦЭМ!$B$33:$B$776,I$83)+'СЕТ СН'!$H$11+СВЦЭМ!$D$10+'СЕТ СН'!$H$6-'СЕТ СН'!$H$23</f>
        <v>1364.11792111</v>
      </c>
      <c r="J89" s="36">
        <f>SUMIFS(СВЦЭМ!$D$33:$D$776,СВЦЭМ!$A$33:$A$776,$A89,СВЦЭМ!$B$33:$B$776,J$83)+'СЕТ СН'!$H$11+СВЦЭМ!$D$10+'СЕТ СН'!$H$6-'СЕТ СН'!$H$23</f>
        <v>1319.2731979999999</v>
      </c>
      <c r="K89" s="36">
        <f>SUMIFS(СВЦЭМ!$D$33:$D$776,СВЦЭМ!$A$33:$A$776,$A89,СВЦЭМ!$B$33:$B$776,K$83)+'СЕТ СН'!$H$11+СВЦЭМ!$D$10+'СЕТ СН'!$H$6-'СЕТ СН'!$H$23</f>
        <v>1299.30699873</v>
      </c>
      <c r="L89" s="36">
        <f>SUMIFS(СВЦЭМ!$D$33:$D$776,СВЦЭМ!$A$33:$A$776,$A89,СВЦЭМ!$B$33:$B$776,L$83)+'СЕТ СН'!$H$11+СВЦЭМ!$D$10+'СЕТ СН'!$H$6-'СЕТ СН'!$H$23</f>
        <v>1291.90373368</v>
      </c>
      <c r="M89" s="36">
        <f>SUMIFS(СВЦЭМ!$D$33:$D$776,СВЦЭМ!$A$33:$A$776,$A89,СВЦЭМ!$B$33:$B$776,M$83)+'СЕТ СН'!$H$11+СВЦЭМ!$D$10+'СЕТ СН'!$H$6-'СЕТ СН'!$H$23</f>
        <v>1331.1741137200002</v>
      </c>
      <c r="N89" s="36">
        <f>SUMIFS(СВЦЭМ!$D$33:$D$776,СВЦЭМ!$A$33:$A$776,$A89,СВЦЭМ!$B$33:$B$776,N$83)+'СЕТ СН'!$H$11+СВЦЭМ!$D$10+'СЕТ СН'!$H$6-'СЕТ СН'!$H$23</f>
        <v>1379.6658658599999</v>
      </c>
      <c r="O89" s="36">
        <f>SUMIFS(СВЦЭМ!$D$33:$D$776,СВЦЭМ!$A$33:$A$776,$A89,СВЦЭМ!$B$33:$B$776,O$83)+'СЕТ СН'!$H$11+СВЦЭМ!$D$10+'СЕТ СН'!$H$6-'СЕТ СН'!$H$23</f>
        <v>1382.51616709</v>
      </c>
      <c r="P89" s="36">
        <f>SUMIFS(СВЦЭМ!$D$33:$D$776,СВЦЭМ!$A$33:$A$776,$A89,СВЦЭМ!$B$33:$B$776,P$83)+'СЕТ СН'!$H$11+СВЦЭМ!$D$10+'СЕТ СН'!$H$6-'СЕТ СН'!$H$23</f>
        <v>1401.0491787800001</v>
      </c>
      <c r="Q89" s="36">
        <f>SUMIFS(СВЦЭМ!$D$33:$D$776,СВЦЭМ!$A$33:$A$776,$A89,СВЦЭМ!$B$33:$B$776,Q$83)+'СЕТ СН'!$H$11+СВЦЭМ!$D$10+'СЕТ СН'!$H$6-'СЕТ СН'!$H$23</f>
        <v>1402.44011959</v>
      </c>
      <c r="R89" s="36">
        <f>SUMIFS(СВЦЭМ!$D$33:$D$776,СВЦЭМ!$A$33:$A$776,$A89,СВЦЭМ!$B$33:$B$776,R$83)+'СЕТ СН'!$H$11+СВЦЭМ!$D$10+'СЕТ СН'!$H$6-'СЕТ СН'!$H$23</f>
        <v>1385.78371442</v>
      </c>
      <c r="S89" s="36">
        <f>SUMIFS(СВЦЭМ!$D$33:$D$776,СВЦЭМ!$A$33:$A$776,$A89,СВЦЭМ!$B$33:$B$776,S$83)+'СЕТ СН'!$H$11+СВЦЭМ!$D$10+'СЕТ СН'!$H$6-'СЕТ СН'!$H$23</f>
        <v>1338.85111934</v>
      </c>
      <c r="T89" s="36">
        <f>SUMIFS(СВЦЭМ!$D$33:$D$776,СВЦЭМ!$A$33:$A$776,$A89,СВЦЭМ!$B$33:$B$776,T$83)+'СЕТ СН'!$H$11+СВЦЭМ!$D$10+'СЕТ СН'!$H$6-'СЕТ СН'!$H$23</f>
        <v>1313.8963103599999</v>
      </c>
      <c r="U89" s="36">
        <f>SUMIFS(СВЦЭМ!$D$33:$D$776,СВЦЭМ!$A$33:$A$776,$A89,СВЦЭМ!$B$33:$B$776,U$83)+'СЕТ СН'!$H$11+СВЦЭМ!$D$10+'СЕТ СН'!$H$6-'СЕТ СН'!$H$23</f>
        <v>1260.7450049899999</v>
      </c>
      <c r="V89" s="36">
        <f>SUMIFS(СВЦЭМ!$D$33:$D$776,СВЦЭМ!$A$33:$A$776,$A89,СВЦЭМ!$B$33:$B$776,V$83)+'СЕТ СН'!$H$11+СВЦЭМ!$D$10+'СЕТ СН'!$H$6-'СЕТ СН'!$H$23</f>
        <v>1263.2554757299999</v>
      </c>
      <c r="W89" s="36">
        <f>SUMIFS(СВЦЭМ!$D$33:$D$776,СВЦЭМ!$A$33:$A$776,$A89,СВЦЭМ!$B$33:$B$776,W$83)+'СЕТ СН'!$H$11+СВЦЭМ!$D$10+'СЕТ СН'!$H$6-'СЕТ СН'!$H$23</f>
        <v>1251.2988186299999</v>
      </c>
      <c r="X89" s="36">
        <f>SUMIFS(СВЦЭМ!$D$33:$D$776,СВЦЭМ!$A$33:$A$776,$A89,СВЦЭМ!$B$33:$B$776,X$83)+'СЕТ СН'!$H$11+СВЦЭМ!$D$10+'СЕТ СН'!$H$6-'СЕТ СН'!$H$23</f>
        <v>1291.76346182</v>
      </c>
      <c r="Y89" s="36">
        <f>SUMIFS(СВЦЭМ!$D$33:$D$776,СВЦЭМ!$A$33:$A$776,$A89,СВЦЭМ!$B$33:$B$776,Y$83)+'СЕТ СН'!$H$11+СВЦЭМ!$D$10+'СЕТ СН'!$H$6-'СЕТ СН'!$H$23</f>
        <v>1335.5954140200001</v>
      </c>
    </row>
    <row r="90" spans="1:27" ht="15.75" x14ac:dyDescent="0.2">
      <c r="A90" s="35">
        <f t="shared" si="2"/>
        <v>43531</v>
      </c>
      <c r="B90" s="36">
        <f>SUMIFS(СВЦЭМ!$D$33:$D$776,СВЦЭМ!$A$33:$A$776,$A90,СВЦЭМ!$B$33:$B$776,B$83)+'СЕТ СН'!$H$11+СВЦЭМ!$D$10+'СЕТ СН'!$H$6-'СЕТ СН'!$H$23</f>
        <v>1420.96433454</v>
      </c>
      <c r="C90" s="36">
        <f>SUMIFS(СВЦЭМ!$D$33:$D$776,СВЦЭМ!$A$33:$A$776,$A90,СВЦЭМ!$B$33:$B$776,C$83)+'СЕТ СН'!$H$11+СВЦЭМ!$D$10+'СЕТ СН'!$H$6-'СЕТ СН'!$H$23</f>
        <v>1444.1931782500001</v>
      </c>
      <c r="D90" s="36">
        <f>SUMIFS(СВЦЭМ!$D$33:$D$776,СВЦЭМ!$A$33:$A$776,$A90,СВЦЭМ!$B$33:$B$776,D$83)+'СЕТ СН'!$H$11+СВЦЭМ!$D$10+'СЕТ СН'!$H$6-'СЕТ СН'!$H$23</f>
        <v>1433.69628186</v>
      </c>
      <c r="E90" s="36">
        <f>SUMIFS(СВЦЭМ!$D$33:$D$776,СВЦЭМ!$A$33:$A$776,$A90,СВЦЭМ!$B$33:$B$776,E$83)+'СЕТ СН'!$H$11+СВЦЭМ!$D$10+'СЕТ СН'!$H$6-'СЕТ СН'!$H$23</f>
        <v>1431.4097817299998</v>
      </c>
      <c r="F90" s="36">
        <f>SUMIFS(СВЦЭМ!$D$33:$D$776,СВЦЭМ!$A$33:$A$776,$A90,СВЦЭМ!$B$33:$B$776,F$83)+'СЕТ СН'!$H$11+СВЦЭМ!$D$10+'СЕТ СН'!$H$6-'СЕТ СН'!$H$23</f>
        <v>1432.7807100699999</v>
      </c>
      <c r="G90" s="36">
        <f>SUMIFS(СВЦЭМ!$D$33:$D$776,СВЦЭМ!$A$33:$A$776,$A90,СВЦЭМ!$B$33:$B$776,G$83)+'СЕТ СН'!$H$11+СВЦЭМ!$D$10+'СЕТ СН'!$H$6-'СЕТ СН'!$H$23</f>
        <v>1426.0709816899998</v>
      </c>
      <c r="H90" s="36">
        <f>SUMIFS(СВЦЭМ!$D$33:$D$776,СВЦЭМ!$A$33:$A$776,$A90,СВЦЭМ!$B$33:$B$776,H$83)+'СЕТ СН'!$H$11+СВЦЭМ!$D$10+'СЕТ СН'!$H$6-'СЕТ СН'!$H$23</f>
        <v>1394.5122942600001</v>
      </c>
      <c r="I90" s="36">
        <f>SUMIFS(СВЦЭМ!$D$33:$D$776,СВЦЭМ!$A$33:$A$776,$A90,СВЦЭМ!$B$33:$B$776,I$83)+'СЕТ СН'!$H$11+СВЦЭМ!$D$10+'СЕТ СН'!$H$6-'СЕТ СН'!$H$23</f>
        <v>1348.2408442800001</v>
      </c>
      <c r="J90" s="36">
        <f>SUMIFS(СВЦЭМ!$D$33:$D$776,СВЦЭМ!$A$33:$A$776,$A90,СВЦЭМ!$B$33:$B$776,J$83)+'СЕТ СН'!$H$11+СВЦЭМ!$D$10+'СЕТ СН'!$H$6-'СЕТ СН'!$H$23</f>
        <v>1303.4129160799998</v>
      </c>
      <c r="K90" s="36">
        <f>SUMIFS(СВЦЭМ!$D$33:$D$776,СВЦЭМ!$A$33:$A$776,$A90,СВЦЭМ!$B$33:$B$776,K$83)+'СЕТ СН'!$H$11+СВЦЭМ!$D$10+'СЕТ СН'!$H$6-'СЕТ СН'!$H$23</f>
        <v>1288.59213707</v>
      </c>
      <c r="L90" s="36">
        <f>SUMIFS(СВЦЭМ!$D$33:$D$776,СВЦЭМ!$A$33:$A$776,$A90,СВЦЭМ!$B$33:$B$776,L$83)+'СЕТ СН'!$H$11+СВЦЭМ!$D$10+'СЕТ СН'!$H$6-'СЕТ СН'!$H$23</f>
        <v>1295.2183321699999</v>
      </c>
      <c r="M90" s="36">
        <f>SUMIFS(СВЦЭМ!$D$33:$D$776,СВЦЭМ!$A$33:$A$776,$A90,СВЦЭМ!$B$33:$B$776,M$83)+'СЕТ СН'!$H$11+СВЦЭМ!$D$10+'СЕТ СН'!$H$6-'СЕТ СН'!$H$23</f>
        <v>1325.19173583</v>
      </c>
      <c r="N90" s="36">
        <f>SUMIFS(СВЦЭМ!$D$33:$D$776,СВЦЭМ!$A$33:$A$776,$A90,СВЦЭМ!$B$33:$B$776,N$83)+'СЕТ СН'!$H$11+СВЦЭМ!$D$10+'СЕТ СН'!$H$6-'СЕТ СН'!$H$23</f>
        <v>1376.33279892</v>
      </c>
      <c r="O90" s="36">
        <f>SUMIFS(СВЦЭМ!$D$33:$D$776,СВЦЭМ!$A$33:$A$776,$A90,СВЦЭМ!$B$33:$B$776,O$83)+'СЕТ СН'!$H$11+СВЦЭМ!$D$10+'СЕТ СН'!$H$6-'СЕТ СН'!$H$23</f>
        <v>1386.9153031400001</v>
      </c>
      <c r="P90" s="36">
        <f>SUMIFS(СВЦЭМ!$D$33:$D$776,СВЦЭМ!$A$33:$A$776,$A90,СВЦЭМ!$B$33:$B$776,P$83)+'СЕТ СН'!$H$11+СВЦЭМ!$D$10+'СЕТ СН'!$H$6-'СЕТ СН'!$H$23</f>
        <v>1399.2679221399999</v>
      </c>
      <c r="Q90" s="36">
        <f>SUMIFS(СВЦЭМ!$D$33:$D$776,СВЦЭМ!$A$33:$A$776,$A90,СВЦЭМ!$B$33:$B$776,Q$83)+'СЕТ СН'!$H$11+СВЦЭМ!$D$10+'СЕТ СН'!$H$6-'СЕТ СН'!$H$23</f>
        <v>1400.9545324599999</v>
      </c>
      <c r="R90" s="36">
        <f>SUMIFS(СВЦЭМ!$D$33:$D$776,СВЦЭМ!$A$33:$A$776,$A90,СВЦЭМ!$B$33:$B$776,R$83)+'СЕТ СН'!$H$11+СВЦЭМ!$D$10+'СЕТ СН'!$H$6-'СЕТ СН'!$H$23</f>
        <v>1374.3762541400001</v>
      </c>
      <c r="S90" s="36">
        <f>SUMIFS(СВЦЭМ!$D$33:$D$776,СВЦЭМ!$A$33:$A$776,$A90,СВЦЭМ!$B$33:$B$776,S$83)+'СЕТ СН'!$H$11+СВЦЭМ!$D$10+'СЕТ СН'!$H$6-'СЕТ СН'!$H$23</f>
        <v>1339.2168407899999</v>
      </c>
      <c r="T90" s="36">
        <f>SUMIFS(СВЦЭМ!$D$33:$D$776,СВЦЭМ!$A$33:$A$776,$A90,СВЦЭМ!$B$33:$B$776,T$83)+'СЕТ СН'!$H$11+СВЦЭМ!$D$10+'СЕТ СН'!$H$6-'СЕТ СН'!$H$23</f>
        <v>1294.17354415</v>
      </c>
      <c r="U90" s="36">
        <f>SUMIFS(СВЦЭМ!$D$33:$D$776,СВЦЭМ!$A$33:$A$776,$A90,СВЦЭМ!$B$33:$B$776,U$83)+'СЕТ СН'!$H$11+СВЦЭМ!$D$10+'СЕТ СН'!$H$6-'СЕТ СН'!$H$23</f>
        <v>1277.8114494500001</v>
      </c>
      <c r="V90" s="36">
        <f>SUMIFS(СВЦЭМ!$D$33:$D$776,СВЦЭМ!$A$33:$A$776,$A90,СВЦЭМ!$B$33:$B$776,V$83)+'СЕТ СН'!$H$11+СВЦЭМ!$D$10+'СЕТ СН'!$H$6-'СЕТ СН'!$H$23</f>
        <v>1278.1038619599999</v>
      </c>
      <c r="W90" s="36">
        <f>SUMIFS(СВЦЭМ!$D$33:$D$776,СВЦЭМ!$A$33:$A$776,$A90,СВЦЭМ!$B$33:$B$776,W$83)+'СЕТ СН'!$H$11+СВЦЭМ!$D$10+'СЕТ СН'!$H$6-'СЕТ СН'!$H$23</f>
        <v>1281.79842768</v>
      </c>
      <c r="X90" s="36">
        <f>SUMIFS(СВЦЭМ!$D$33:$D$776,СВЦЭМ!$A$33:$A$776,$A90,СВЦЭМ!$B$33:$B$776,X$83)+'СЕТ СН'!$H$11+СВЦЭМ!$D$10+'СЕТ СН'!$H$6-'СЕТ СН'!$H$23</f>
        <v>1328.86631005</v>
      </c>
      <c r="Y90" s="36">
        <f>SUMIFS(СВЦЭМ!$D$33:$D$776,СВЦЭМ!$A$33:$A$776,$A90,СВЦЭМ!$B$33:$B$776,Y$83)+'СЕТ СН'!$H$11+СВЦЭМ!$D$10+'СЕТ СН'!$H$6-'СЕТ СН'!$H$23</f>
        <v>1384.0346785500001</v>
      </c>
    </row>
    <row r="91" spans="1:27" ht="15.75" x14ac:dyDescent="0.2">
      <c r="A91" s="35">
        <f t="shared" si="2"/>
        <v>43532</v>
      </c>
      <c r="B91" s="36">
        <f>SUMIFS(СВЦЭМ!$D$33:$D$776,СВЦЭМ!$A$33:$A$776,$A91,СВЦЭМ!$B$33:$B$776,B$83)+'СЕТ СН'!$H$11+СВЦЭМ!$D$10+'СЕТ СН'!$H$6-'СЕТ СН'!$H$23</f>
        <v>1428.7250735499999</v>
      </c>
      <c r="C91" s="36">
        <f>SUMIFS(СВЦЭМ!$D$33:$D$776,СВЦЭМ!$A$33:$A$776,$A91,СВЦЭМ!$B$33:$B$776,C$83)+'СЕТ СН'!$H$11+СВЦЭМ!$D$10+'СЕТ СН'!$H$6-'СЕТ СН'!$H$23</f>
        <v>1458.42780229</v>
      </c>
      <c r="D91" s="36">
        <f>SUMIFS(СВЦЭМ!$D$33:$D$776,СВЦЭМ!$A$33:$A$776,$A91,СВЦЭМ!$B$33:$B$776,D$83)+'СЕТ СН'!$H$11+СВЦЭМ!$D$10+'СЕТ СН'!$H$6-'СЕТ СН'!$H$23</f>
        <v>1473.0851915999999</v>
      </c>
      <c r="E91" s="36">
        <f>SUMIFS(СВЦЭМ!$D$33:$D$776,СВЦЭМ!$A$33:$A$776,$A91,СВЦЭМ!$B$33:$B$776,E$83)+'СЕТ СН'!$H$11+СВЦЭМ!$D$10+'СЕТ СН'!$H$6-'СЕТ СН'!$H$23</f>
        <v>1474.90672842</v>
      </c>
      <c r="F91" s="36">
        <f>SUMIFS(СВЦЭМ!$D$33:$D$776,СВЦЭМ!$A$33:$A$776,$A91,СВЦЭМ!$B$33:$B$776,F$83)+'СЕТ СН'!$H$11+СВЦЭМ!$D$10+'СЕТ СН'!$H$6-'СЕТ СН'!$H$23</f>
        <v>1470.1911939899999</v>
      </c>
      <c r="G91" s="36">
        <f>SUMIFS(СВЦЭМ!$D$33:$D$776,СВЦЭМ!$A$33:$A$776,$A91,СВЦЭМ!$B$33:$B$776,G$83)+'СЕТ СН'!$H$11+СВЦЭМ!$D$10+'СЕТ СН'!$H$6-'СЕТ СН'!$H$23</f>
        <v>1461.7214642700001</v>
      </c>
      <c r="H91" s="36">
        <f>SUMIFS(СВЦЭМ!$D$33:$D$776,СВЦЭМ!$A$33:$A$776,$A91,СВЦЭМ!$B$33:$B$776,H$83)+'СЕТ СН'!$H$11+СВЦЭМ!$D$10+'СЕТ СН'!$H$6-'СЕТ СН'!$H$23</f>
        <v>1441.97113814</v>
      </c>
      <c r="I91" s="36">
        <f>SUMIFS(СВЦЭМ!$D$33:$D$776,СВЦЭМ!$A$33:$A$776,$A91,СВЦЭМ!$B$33:$B$776,I$83)+'СЕТ СН'!$H$11+СВЦЭМ!$D$10+'СЕТ СН'!$H$6-'СЕТ СН'!$H$23</f>
        <v>1386.68416718</v>
      </c>
      <c r="J91" s="36">
        <f>SUMIFS(СВЦЭМ!$D$33:$D$776,СВЦЭМ!$A$33:$A$776,$A91,СВЦЭМ!$B$33:$B$776,J$83)+'СЕТ СН'!$H$11+СВЦЭМ!$D$10+'СЕТ СН'!$H$6-'СЕТ СН'!$H$23</f>
        <v>1310.3495730099999</v>
      </c>
      <c r="K91" s="36">
        <f>SUMIFS(СВЦЭМ!$D$33:$D$776,СВЦЭМ!$A$33:$A$776,$A91,СВЦЭМ!$B$33:$B$776,K$83)+'СЕТ СН'!$H$11+СВЦЭМ!$D$10+'СЕТ СН'!$H$6-'СЕТ СН'!$H$23</f>
        <v>1268.1230801299998</v>
      </c>
      <c r="L91" s="36">
        <f>SUMIFS(СВЦЭМ!$D$33:$D$776,СВЦЭМ!$A$33:$A$776,$A91,СВЦЭМ!$B$33:$B$776,L$83)+'СЕТ СН'!$H$11+СВЦЭМ!$D$10+'СЕТ СН'!$H$6-'СЕТ СН'!$H$23</f>
        <v>1264.5841943099999</v>
      </c>
      <c r="M91" s="36">
        <f>SUMIFS(СВЦЭМ!$D$33:$D$776,СВЦЭМ!$A$33:$A$776,$A91,СВЦЭМ!$B$33:$B$776,M$83)+'СЕТ СН'!$H$11+СВЦЭМ!$D$10+'СЕТ СН'!$H$6-'СЕТ СН'!$H$23</f>
        <v>1286.7851811</v>
      </c>
      <c r="N91" s="36">
        <f>SUMIFS(СВЦЭМ!$D$33:$D$776,СВЦЭМ!$A$33:$A$776,$A91,СВЦЭМ!$B$33:$B$776,N$83)+'СЕТ СН'!$H$11+СВЦЭМ!$D$10+'СЕТ СН'!$H$6-'СЕТ СН'!$H$23</f>
        <v>1341.9021804899999</v>
      </c>
      <c r="O91" s="36">
        <f>SUMIFS(СВЦЭМ!$D$33:$D$776,СВЦЭМ!$A$33:$A$776,$A91,СВЦЭМ!$B$33:$B$776,O$83)+'СЕТ СН'!$H$11+СВЦЭМ!$D$10+'СЕТ СН'!$H$6-'СЕТ СН'!$H$23</f>
        <v>1342.90135291</v>
      </c>
      <c r="P91" s="36">
        <f>SUMIFS(СВЦЭМ!$D$33:$D$776,СВЦЭМ!$A$33:$A$776,$A91,СВЦЭМ!$B$33:$B$776,P$83)+'СЕТ СН'!$H$11+СВЦЭМ!$D$10+'СЕТ СН'!$H$6-'СЕТ СН'!$H$23</f>
        <v>1364.0602398400001</v>
      </c>
      <c r="Q91" s="36">
        <f>SUMIFS(СВЦЭМ!$D$33:$D$776,СВЦЭМ!$A$33:$A$776,$A91,СВЦЭМ!$B$33:$B$776,Q$83)+'СЕТ СН'!$H$11+СВЦЭМ!$D$10+'СЕТ СН'!$H$6-'СЕТ СН'!$H$23</f>
        <v>1361.7664150800001</v>
      </c>
      <c r="R91" s="36">
        <f>SUMIFS(СВЦЭМ!$D$33:$D$776,СВЦЭМ!$A$33:$A$776,$A91,СВЦЭМ!$B$33:$B$776,R$83)+'СЕТ СН'!$H$11+СВЦЭМ!$D$10+'СЕТ СН'!$H$6-'СЕТ СН'!$H$23</f>
        <v>1330.08696973</v>
      </c>
      <c r="S91" s="36">
        <f>SUMIFS(СВЦЭМ!$D$33:$D$776,СВЦЭМ!$A$33:$A$776,$A91,СВЦЭМ!$B$33:$B$776,S$83)+'СЕТ СН'!$H$11+СВЦЭМ!$D$10+'СЕТ СН'!$H$6-'СЕТ СН'!$H$23</f>
        <v>1294.24698728</v>
      </c>
      <c r="T91" s="36">
        <f>SUMIFS(СВЦЭМ!$D$33:$D$776,СВЦЭМ!$A$33:$A$776,$A91,СВЦЭМ!$B$33:$B$776,T$83)+'СЕТ СН'!$H$11+СВЦЭМ!$D$10+'СЕТ СН'!$H$6-'СЕТ СН'!$H$23</f>
        <v>1260.21512573</v>
      </c>
      <c r="U91" s="36">
        <f>SUMIFS(СВЦЭМ!$D$33:$D$776,СВЦЭМ!$A$33:$A$776,$A91,СВЦЭМ!$B$33:$B$776,U$83)+'СЕТ СН'!$H$11+СВЦЭМ!$D$10+'СЕТ СН'!$H$6-'СЕТ СН'!$H$23</f>
        <v>1238.09413376</v>
      </c>
      <c r="V91" s="36">
        <f>SUMIFS(СВЦЭМ!$D$33:$D$776,СВЦЭМ!$A$33:$A$776,$A91,СВЦЭМ!$B$33:$B$776,V$83)+'СЕТ СН'!$H$11+СВЦЭМ!$D$10+'СЕТ СН'!$H$6-'СЕТ СН'!$H$23</f>
        <v>1236.11488366</v>
      </c>
      <c r="W91" s="36">
        <f>SUMIFS(СВЦЭМ!$D$33:$D$776,СВЦЭМ!$A$33:$A$776,$A91,СВЦЭМ!$B$33:$B$776,W$83)+'СЕТ СН'!$H$11+СВЦЭМ!$D$10+'СЕТ СН'!$H$6-'СЕТ СН'!$H$23</f>
        <v>1234.05210461</v>
      </c>
      <c r="X91" s="36">
        <f>SUMIFS(СВЦЭМ!$D$33:$D$776,СВЦЭМ!$A$33:$A$776,$A91,СВЦЭМ!$B$33:$B$776,X$83)+'СЕТ СН'!$H$11+СВЦЭМ!$D$10+'СЕТ СН'!$H$6-'СЕТ СН'!$H$23</f>
        <v>1277.86795938</v>
      </c>
      <c r="Y91" s="36">
        <f>SUMIFS(СВЦЭМ!$D$33:$D$776,СВЦЭМ!$A$33:$A$776,$A91,СВЦЭМ!$B$33:$B$776,Y$83)+'СЕТ СН'!$H$11+СВЦЭМ!$D$10+'СЕТ СН'!$H$6-'СЕТ СН'!$H$23</f>
        <v>1336.77494473</v>
      </c>
    </row>
    <row r="92" spans="1:27" ht="15.75" x14ac:dyDescent="0.2">
      <c r="A92" s="35">
        <f t="shared" si="2"/>
        <v>43533</v>
      </c>
      <c r="B92" s="36">
        <f>SUMIFS(СВЦЭМ!$D$33:$D$776,СВЦЭМ!$A$33:$A$776,$A92,СВЦЭМ!$B$33:$B$776,B$83)+'СЕТ СН'!$H$11+СВЦЭМ!$D$10+'СЕТ СН'!$H$6-'СЕТ СН'!$H$23</f>
        <v>1368.83450655</v>
      </c>
      <c r="C92" s="36">
        <f>SUMIFS(СВЦЭМ!$D$33:$D$776,СВЦЭМ!$A$33:$A$776,$A92,СВЦЭМ!$B$33:$B$776,C$83)+'СЕТ СН'!$H$11+СВЦЭМ!$D$10+'СЕТ СН'!$H$6-'СЕТ СН'!$H$23</f>
        <v>1395.4651037899998</v>
      </c>
      <c r="D92" s="36">
        <f>SUMIFS(СВЦЭМ!$D$33:$D$776,СВЦЭМ!$A$33:$A$776,$A92,СВЦЭМ!$B$33:$B$776,D$83)+'СЕТ СН'!$H$11+СВЦЭМ!$D$10+'СЕТ СН'!$H$6-'СЕТ СН'!$H$23</f>
        <v>1434.3701372999999</v>
      </c>
      <c r="E92" s="36">
        <f>SUMIFS(СВЦЭМ!$D$33:$D$776,СВЦЭМ!$A$33:$A$776,$A92,СВЦЭМ!$B$33:$B$776,E$83)+'СЕТ СН'!$H$11+СВЦЭМ!$D$10+'СЕТ СН'!$H$6-'СЕТ СН'!$H$23</f>
        <v>1423.6112664299999</v>
      </c>
      <c r="F92" s="36">
        <f>SUMIFS(СВЦЭМ!$D$33:$D$776,СВЦЭМ!$A$33:$A$776,$A92,СВЦЭМ!$B$33:$B$776,F$83)+'СЕТ СН'!$H$11+СВЦЭМ!$D$10+'СЕТ СН'!$H$6-'СЕТ СН'!$H$23</f>
        <v>1446.7480412699999</v>
      </c>
      <c r="G92" s="36">
        <f>SUMIFS(СВЦЭМ!$D$33:$D$776,СВЦЭМ!$A$33:$A$776,$A92,СВЦЭМ!$B$33:$B$776,G$83)+'СЕТ СН'!$H$11+СВЦЭМ!$D$10+'СЕТ СН'!$H$6-'СЕТ СН'!$H$23</f>
        <v>1436.4196642699999</v>
      </c>
      <c r="H92" s="36">
        <f>SUMIFS(СВЦЭМ!$D$33:$D$776,СВЦЭМ!$A$33:$A$776,$A92,СВЦЭМ!$B$33:$B$776,H$83)+'СЕТ СН'!$H$11+СВЦЭМ!$D$10+'СЕТ СН'!$H$6-'СЕТ СН'!$H$23</f>
        <v>1425.3450713</v>
      </c>
      <c r="I92" s="36">
        <f>SUMIFS(СВЦЭМ!$D$33:$D$776,СВЦЭМ!$A$33:$A$776,$A92,СВЦЭМ!$B$33:$B$776,I$83)+'СЕТ СН'!$H$11+СВЦЭМ!$D$10+'СЕТ СН'!$H$6-'СЕТ СН'!$H$23</f>
        <v>1362.85873653</v>
      </c>
      <c r="J92" s="36">
        <f>SUMIFS(СВЦЭМ!$D$33:$D$776,СВЦЭМ!$A$33:$A$776,$A92,СВЦЭМ!$B$33:$B$776,J$83)+'СЕТ СН'!$H$11+СВЦЭМ!$D$10+'СЕТ СН'!$H$6-'СЕТ СН'!$H$23</f>
        <v>1302.8703922099999</v>
      </c>
      <c r="K92" s="36">
        <f>SUMIFS(СВЦЭМ!$D$33:$D$776,СВЦЭМ!$A$33:$A$776,$A92,СВЦЭМ!$B$33:$B$776,K$83)+'СЕТ СН'!$H$11+СВЦЭМ!$D$10+'СЕТ СН'!$H$6-'СЕТ СН'!$H$23</f>
        <v>1293.49780807</v>
      </c>
      <c r="L92" s="36">
        <f>SUMIFS(СВЦЭМ!$D$33:$D$776,СВЦЭМ!$A$33:$A$776,$A92,СВЦЭМ!$B$33:$B$776,L$83)+'СЕТ СН'!$H$11+СВЦЭМ!$D$10+'СЕТ СН'!$H$6-'СЕТ СН'!$H$23</f>
        <v>1289.6360386000001</v>
      </c>
      <c r="M92" s="36">
        <f>SUMIFS(СВЦЭМ!$D$33:$D$776,СВЦЭМ!$A$33:$A$776,$A92,СВЦЭМ!$B$33:$B$776,M$83)+'СЕТ СН'!$H$11+СВЦЭМ!$D$10+'СЕТ СН'!$H$6-'СЕТ СН'!$H$23</f>
        <v>1317.48336131</v>
      </c>
      <c r="N92" s="36">
        <f>SUMIFS(СВЦЭМ!$D$33:$D$776,СВЦЭМ!$A$33:$A$776,$A92,СВЦЭМ!$B$33:$B$776,N$83)+'СЕТ СН'!$H$11+СВЦЭМ!$D$10+'СЕТ СН'!$H$6-'СЕТ СН'!$H$23</f>
        <v>1358.5327888500001</v>
      </c>
      <c r="O92" s="36">
        <f>SUMIFS(СВЦЭМ!$D$33:$D$776,СВЦЭМ!$A$33:$A$776,$A92,СВЦЭМ!$B$33:$B$776,O$83)+'СЕТ СН'!$H$11+СВЦЭМ!$D$10+'СЕТ СН'!$H$6-'СЕТ СН'!$H$23</f>
        <v>1378.4667836200001</v>
      </c>
      <c r="P92" s="36">
        <f>SUMIFS(СВЦЭМ!$D$33:$D$776,СВЦЭМ!$A$33:$A$776,$A92,СВЦЭМ!$B$33:$B$776,P$83)+'СЕТ СН'!$H$11+СВЦЭМ!$D$10+'СЕТ СН'!$H$6-'СЕТ СН'!$H$23</f>
        <v>1398.8624324</v>
      </c>
      <c r="Q92" s="36">
        <f>SUMIFS(СВЦЭМ!$D$33:$D$776,СВЦЭМ!$A$33:$A$776,$A92,СВЦЭМ!$B$33:$B$776,Q$83)+'СЕТ СН'!$H$11+СВЦЭМ!$D$10+'СЕТ СН'!$H$6-'СЕТ СН'!$H$23</f>
        <v>1399.33793915</v>
      </c>
      <c r="R92" s="36">
        <f>SUMIFS(СВЦЭМ!$D$33:$D$776,СВЦЭМ!$A$33:$A$776,$A92,СВЦЭМ!$B$33:$B$776,R$83)+'СЕТ СН'!$H$11+СВЦЭМ!$D$10+'СЕТ СН'!$H$6-'СЕТ СН'!$H$23</f>
        <v>1371.23953035</v>
      </c>
      <c r="S92" s="36">
        <f>SUMIFS(СВЦЭМ!$D$33:$D$776,СВЦЭМ!$A$33:$A$776,$A92,СВЦЭМ!$B$33:$B$776,S$83)+'СЕТ СН'!$H$11+СВЦЭМ!$D$10+'СЕТ СН'!$H$6-'СЕТ СН'!$H$23</f>
        <v>1308.10441638</v>
      </c>
      <c r="T92" s="36">
        <f>SUMIFS(СВЦЭМ!$D$33:$D$776,СВЦЭМ!$A$33:$A$776,$A92,СВЦЭМ!$B$33:$B$776,T$83)+'СЕТ СН'!$H$11+СВЦЭМ!$D$10+'СЕТ СН'!$H$6-'СЕТ СН'!$H$23</f>
        <v>1283.07402796</v>
      </c>
      <c r="U92" s="36">
        <f>SUMIFS(СВЦЭМ!$D$33:$D$776,СВЦЭМ!$A$33:$A$776,$A92,СВЦЭМ!$B$33:$B$776,U$83)+'СЕТ СН'!$H$11+СВЦЭМ!$D$10+'СЕТ СН'!$H$6-'СЕТ СН'!$H$23</f>
        <v>1264.1648402599999</v>
      </c>
      <c r="V92" s="36">
        <f>SUMIFS(СВЦЭМ!$D$33:$D$776,СВЦЭМ!$A$33:$A$776,$A92,СВЦЭМ!$B$33:$B$776,V$83)+'СЕТ СН'!$H$11+СВЦЭМ!$D$10+'СЕТ СН'!$H$6-'СЕТ СН'!$H$23</f>
        <v>1259.6143361300001</v>
      </c>
      <c r="W92" s="36">
        <f>SUMIFS(СВЦЭМ!$D$33:$D$776,СВЦЭМ!$A$33:$A$776,$A92,СВЦЭМ!$B$33:$B$776,W$83)+'СЕТ СН'!$H$11+СВЦЭМ!$D$10+'СЕТ СН'!$H$6-'СЕТ СН'!$H$23</f>
        <v>1286.46229161</v>
      </c>
      <c r="X92" s="36">
        <f>SUMIFS(СВЦЭМ!$D$33:$D$776,СВЦЭМ!$A$33:$A$776,$A92,СВЦЭМ!$B$33:$B$776,X$83)+'СЕТ СН'!$H$11+СВЦЭМ!$D$10+'СЕТ СН'!$H$6-'СЕТ СН'!$H$23</f>
        <v>1342.51140622</v>
      </c>
      <c r="Y92" s="36">
        <f>SUMIFS(СВЦЭМ!$D$33:$D$776,СВЦЭМ!$A$33:$A$776,$A92,СВЦЭМ!$B$33:$B$776,Y$83)+'СЕТ СН'!$H$11+СВЦЭМ!$D$10+'СЕТ СН'!$H$6-'СЕТ СН'!$H$23</f>
        <v>1359.8289584899999</v>
      </c>
    </row>
    <row r="93" spans="1:27" ht="15.75" x14ac:dyDescent="0.2">
      <c r="A93" s="35">
        <f t="shared" si="2"/>
        <v>43534</v>
      </c>
      <c r="B93" s="36">
        <f>SUMIFS(СВЦЭМ!$D$33:$D$776,СВЦЭМ!$A$33:$A$776,$A93,СВЦЭМ!$B$33:$B$776,B$83)+'СЕТ СН'!$H$11+СВЦЭМ!$D$10+'СЕТ СН'!$H$6-'СЕТ СН'!$H$23</f>
        <v>1402.4659366199999</v>
      </c>
      <c r="C93" s="36">
        <f>SUMIFS(СВЦЭМ!$D$33:$D$776,СВЦЭМ!$A$33:$A$776,$A93,СВЦЭМ!$B$33:$B$776,C$83)+'СЕТ СН'!$H$11+СВЦЭМ!$D$10+'СЕТ СН'!$H$6-'СЕТ СН'!$H$23</f>
        <v>1389.5216052000001</v>
      </c>
      <c r="D93" s="36">
        <f>SUMIFS(СВЦЭМ!$D$33:$D$776,СВЦЭМ!$A$33:$A$776,$A93,СВЦЭМ!$B$33:$B$776,D$83)+'СЕТ СН'!$H$11+СВЦЭМ!$D$10+'СЕТ СН'!$H$6-'СЕТ СН'!$H$23</f>
        <v>1409.8907168400001</v>
      </c>
      <c r="E93" s="36">
        <f>SUMIFS(СВЦЭМ!$D$33:$D$776,СВЦЭМ!$A$33:$A$776,$A93,СВЦЭМ!$B$33:$B$776,E$83)+'СЕТ СН'!$H$11+СВЦЭМ!$D$10+'СЕТ СН'!$H$6-'СЕТ СН'!$H$23</f>
        <v>1414.9083603700001</v>
      </c>
      <c r="F93" s="36">
        <f>SUMIFS(СВЦЭМ!$D$33:$D$776,СВЦЭМ!$A$33:$A$776,$A93,СВЦЭМ!$B$33:$B$776,F$83)+'СЕТ СН'!$H$11+СВЦЭМ!$D$10+'СЕТ СН'!$H$6-'СЕТ СН'!$H$23</f>
        <v>1418.87144274</v>
      </c>
      <c r="G93" s="36">
        <f>SUMIFS(СВЦЭМ!$D$33:$D$776,СВЦЭМ!$A$33:$A$776,$A93,СВЦЭМ!$B$33:$B$776,G$83)+'СЕТ СН'!$H$11+СВЦЭМ!$D$10+'СЕТ СН'!$H$6-'СЕТ СН'!$H$23</f>
        <v>1416.2992805700001</v>
      </c>
      <c r="H93" s="36">
        <f>SUMIFS(СВЦЭМ!$D$33:$D$776,СВЦЭМ!$A$33:$A$776,$A93,СВЦЭМ!$B$33:$B$776,H$83)+'СЕТ СН'!$H$11+СВЦЭМ!$D$10+'СЕТ СН'!$H$6-'СЕТ СН'!$H$23</f>
        <v>1417.02594269</v>
      </c>
      <c r="I93" s="36">
        <f>SUMIFS(СВЦЭМ!$D$33:$D$776,СВЦЭМ!$A$33:$A$776,$A93,СВЦЭМ!$B$33:$B$776,I$83)+'СЕТ СН'!$H$11+СВЦЭМ!$D$10+'СЕТ СН'!$H$6-'СЕТ СН'!$H$23</f>
        <v>1377.3466875499998</v>
      </c>
      <c r="J93" s="36">
        <f>SUMIFS(СВЦЭМ!$D$33:$D$776,СВЦЭМ!$A$33:$A$776,$A93,СВЦЭМ!$B$33:$B$776,J$83)+'СЕТ СН'!$H$11+СВЦЭМ!$D$10+'СЕТ СН'!$H$6-'СЕТ СН'!$H$23</f>
        <v>1340.4529668599998</v>
      </c>
      <c r="K93" s="36">
        <f>SUMIFS(СВЦЭМ!$D$33:$D$776,СВЦЭМ!$A$33:$A$776,$A93,СВЦЭМ!$B$33:$B$776,K$83)+'СЕТ СН'!$H$11+СВЦЭМ!$D$10+'СЕТ СН'!$H$6-'СЕТ СН'!$H$23</f>
        <v>1311.8257077200001</v>
      </c>
      <c r="L93" s="36">
        <f>SUMIFS(СВЦЭМ!$D$33:$D$776,СВЦЭМ!$A$33:$A$776,$A93,СВЦЭМ!$B$33:$B$776,L$83)+'СЕТ СН'!$H$11+СВЦЭМ!$D$10+'СЕТ СН'!$H$6-'СЕТ СН'!$H$23</f>
        <v>1294.0097702200001</v>
      </c>
      <c r="M93" s="36">
        <f>SUMIFS(СВЦЭМ!$D$33:$D$776,СВЦЭМ!$A$33:$A$776,$A93,СВЦЭМ!$B$33:$B$776,M$83)+'СЕТ СН'!$H$11+СВЦЭМ!$D$10+'СЕТ СН'!$H$6-'СЕТ СН'!$H$23</f>
        <v>1323.0632551899998</v>
      </c>
      <c r="N93" s="36">
        <f>SUMIFS(СВЦЭМ!$D$33:$D$776,СВЦЭМ!$A$33:$A$776,$A93,СВЦЭМ!$B$33:$B$776,N$83)+'СЕТ СН'!$H$11+СВЦЭМ!$D$10+'СЕТ СН'!$H$6-'СЕТ СН'!$H$23</f>
        <v>1371.6575112199998</v>
      </c>
      <c r="O93" s="36">
        <f>SUMIFS(СВЦЭМ!$D$33:$D$776,СВЦЭМ!$A$33:$A$776,$A93,СВЦЭМ!$B$33:$B$776,O$83)+'СЕТ СН'!$H$11+СВЦЭМ!$D$10+'СЕТ СН'!$H$6-'СЕТ СН'!$H$23</f>
        <v>1385.3203979899999</v>
      </c>
      <c r="P93" s="36">
        <f>SUMIFS(СВЦЭМ!$D$33:$D$776,СВЦЭМ!$A$33:$A$776,$A93,СВЦЭМ!$B$33:$B$776,P$83)+'СЕТ СН'!$H$11+СВЦЭМ!$D$10+'СЕТ СН'!$H$6-'СЕТ СН'!$H$23</f>
        <v>1394.9318178200001</v>
      </c>
      <c r="Q93" s="36">
        <f>SUMIFS(СВЦЭМ!$D$33:$D$776,СВЦЭМ!$A$33:$A$776,$A93,СВЦЭМ!$B$33:$B$776,Q$83)+'СЕТ СН'!$H$11+СВЦЭМ!$D$10+'СЕТ СН'!$H$6-'СЕТ СН'!$H$23</f>
        <v>1387.8324466199999</v>
      </c>
      <c r="R93" s="36">
        <f>SUMIFS(СВЦЭМ!$D$33:$D$776,СВЦЭМ!$A$33:$A$776,$A93,СВЦЭМ!$B$33:$B$776,R$83)+'СЕТ СН'!$H$11+СВЦЭМ!$D$10+'СЕТ СН'!$H$6-'СЕТ СН'!$H$23</f>
        <v>1368.61299545</v>
      </c>
      <c r="S93" s="36">
        <f>SUMIFS(СВЦЭМ!$D$33:$D$776,СВЦЭМ!$A$33:$A$776,$A93,СВЦЭМ!$B$33:$B$776,S$83)+'СЕТ СН'!$H$11+СВЦЭМ!$D$10+'СЕТ СН'!$H$6-'СЕТ СН'!$H$23</f>
        <v>1326.4675367700002</v>
      </c>
      <c r="T93" s="36">
        <f>SUMIFS(СВЦЭМ!$D$33:$D$776,СВЦЭМ!$A$33:$A$776,$A93,СВЦЭМ!$B$33:$B$776,T$83)+'СЕТ СН'!$H$11+СВЦЭМ!$D$10+'СЕТ СН'!$H$6-'СЕТ СН'!$H$23</f>
        <v>1303.4536533400001</v>
      </c>
      <c r="U93" s="36">
        <f>SUMIFS(СВЦЭМ!$D$33:$D$776,СВЦЭМ!$A$33:$A$776,$A93,СВЦЭМ!$B$33:$B$776,U$83)+'СЕТ СН'!$H$11+СВЦЭМ!$D$10+'СЕТ СН'!$H$6-'СЕТ СН'!$H$23</f>
        <v>1259.0865671299998</v>
      </c>
      <c r="V93" s="36">
        <f>SUMIFS(СВЦЭМ!$D$33:$D$776,СВЦЭМ!$A$33:$A$776,$A93,СВЦЭМ!$B$33:$B$776,V$83)+'СЕТ СН'!$H$11+СВЦЭМ!$D$10+'СЕТ СН'!$H$6-'СЕТ СН'!$H$23</f>
        <v>1247.3564846499999</v>
      </c>
      <c r="W93" s="36">
        <f>SUMIFS(СВЦЭМ!$D$33:$D$776,СВЦЭМ!$A$33:$A$776,$A93,СВЦЭМ!$B$33:$B$776,W$83)+'СЕТ СН'!$H$11+СВЦЭМ!$D$10+'СЕТ СН'!$H$6-'СЕТ СН'!$H$23</f>
        <v>1250.8283844299999</v>
      </c>
      <c r="X93" s="36">
        <f>SUMIFS(СВЦЭМ!$D$33:$D$776,СВЦЭМ!$A$33:$A$776,$A93,СВЦЭМ!$B$33:$B$776,X$83)+'СЕТ СН'!$H$11+СВЦЭМ!$D$10+'СЕТ СН'!$H$6-'СЕТ СН'!$H$23</f>
        <v>1300.8309164</v>
      </c>
      <c r="Y93" s="36">
        <f>SUMIFS(СВЦЭМ!$D$33:$D$776,СВЦЭМ!$A$33:$A$776,$A93,СВЦЭМ!$B$33:$B$776,Y$83)+'СЕТ СН'!$H$11+СВЦЭМ!$D$10+'СЕТ СН'!$H$6-'СЕТ СН'!$H$23</f>
        <v>1354.7696594399999</v>
      </c>
    </row>
    <row r="94" spans="1:27" ht="15.75" x14ac:dyDescent="0.2">
      <c r="A94" s="35">
        <f t="shared" si="2"/>
        <v>43535</v>
      </c>
      <c r="B94" s="36">
        <f>SUMIFS(СВЦЭМ!$D$33:$D$776,СВЦЭМ!$A$33:$A$776,$A94,СВЦЭМ!$B$33:$B$776,B$83)+'СЕТ СН'!$H$11+СВЦЭМ!$D$10+'СЕТ СН'!$H$6-'СЕТ СН'!$H$23</f>
        <v>1387.9932573400001</v>
      </c>
      <c r="C94" s="36">
        <f>SUMIFS(СВЦЭМ!$D$33:$D$776,СВЦЭМ!$A$33:$A$776,$A94,СВЦЭМ!$B$33:$B$776,C$83)+'СЕТ СН'!$H$11+СВЦЭМ!$D$10+'СЕТ СН'!$H$6-'СЕТ СН'!$H$23</f>
        <v>1397.84840418</v>
      </c>
      <c r="D94" s="36">
        <f>SUMIFS(СВЦЭМ!$D$33:$D$776,СВЦЭМ!$A$33:$A$776,$A94,СВЦЭМ!$B$33:$B$776,D$83)+'СЕТ СН'!$H$11+СВЦЭМ!$D$10+'СЕТ СН'!$H$6-'СЕТ СН'!$H$23</f>
        <v>1424.2484995999998</v>
      </c>
      <c r="E94" s="36">
        <f>SUMIFS(СВЦЭМ!$D$33:$D$776,СВЦЭМ!$A$33:$A$776,$A94,СВЦЭМ!$B$33:$B$776,E$83)+'СЕТ СН'!$H$11+СВЦЭМ!$D$10+'СЕТ СН'!$H$6-'СЕТ СН'!$H$23</f>
        <v>1421.65347668</v>
      </c>
      <c r="F94" s="36">
        <f>SUMIFS(СВЦЭМ!$D$33:$D$776,СВЦЭМ!$A$33:$A$776,$A94,СВЦЭМ!$B$33:$B$776,F$83)+'СЕТ СН'!$H$11+СВЦЭМ!$D$10+'СЕТ СН'!$H$6-'СЕТ СН'!$H$23</f>
        <v>1425.9477670799999</v>
      </c>
      <c r="G94" s="36">
        <f>SUMIFS(СВЦЭМ!$D$33:$D$776,СВЦЭМ!$A$33:$A$776,$A94,СВЦЭМ!$B$33:$B$776,G$83)+'СЕТ СН'!$H$11+СВЦЭМ!$D$10+'СЕТ СН'!$H$6-'СЕТ СН'!$H$23</f>
        <v>1434.51411072</v>
      </c>
      <c r="H94" s="36">
        <f>SUMIFS(СВЦЭМ!$D$33:$D$776,СВЦЭМ!$A$33:$A$776,$A94,СВЦЭМ!$B$33:$B$776,H$83)+'СЕТ СН'!$H$11+СВЦЭМ!$D$10+'СЕТ СН'!$H$6-'СЕТ СН'!$H$23</f>
        <v>1400.7182046299999</v>
      </c>
      <c r="I94" s="36">
        <f>SUMIFS(СВЦЭМ!$D$33:$D$776,СВЦЭМ!$A$33:$A$776,$A94,СВЦЭМ!$B$33:$B$776,I$83)+'СЕТ СН'!$H$11+СВЦЭМ!$D$10+'СЕТ СН'!$H$6-'СЕТ СН'!$H$23</f>
        <v>1386.5905634400001</v>
      </c>
      <c r="J94" s="36">
        <f>SUMIFS(СВЦЭМ!$D$33:$D$776,СВЦЭМ!$A$33:$A$776,$A94,СВЦЭМ!$B$33:$B$776,J$83)+'СЕТ СН'!$H$11+СВЦЭМ!$D$10+'СЕТ СН'!$H$6-'СЕТ СН'!$H$23</f>
        <v>1360.1116995299999</v>
      </c>
      <c r="K94" s="36">
        <f>SUMIFS(СВЦЭМ!$D$33:$D$776,СВЦЭМ!$A$33:$A$776,$A94,СВЦЭМ!$B$33:$B$776,K$83)+'СЕТ СН'!$H$11+СВЦЭМ!$D$10+'СЕТ СН'!$H$6-'СЕТ СН'!$H$23</f>
        <v>1308.85238744</v>
      </c>
      <c r="L94" s="36">
        <f>SUMIFS(СВЦЭМ!$D$33:$D$776,СВЦЭМ!$A$33:$A$776,$A94,СВЦЭМ!$B$33:$B$776,L$83)+'СЕТ СН'!$H$11+СВЦЭМ!$D$10+'СЕТ СН'!$H$6-'СЕТ СН'!$H$23</f>
        <v>1313.21381393</v>
      </c>
      <c r="M94" s="36">
        <f>SUMIFS(СВЦЭМ!$D$33:$D$776,СВЦЭМ!$A$33:$A$776,$A94,СВЦЭМ!$B$33:$B$776,M$83)+'СЕТ СН'!$H$11+СВЦЭМ!$D$10+'СЕТ СН'!$H$6-'СЕТ СН'!$H$23</f>
        <v>1332.6433065799999</v>
      </c>
      <c r="N94" s="36">
        <f>SUMIFS(СВЦЭМ!$D$33:$D$776,СВЦЭМ!$A$33:$A$776,$A94,СВЦЭМ!$B$33:$B$776,N$83)+'СЕТ СН'!$H$11+СВЦЭМ!$D$10+'СЕТ СН'!$H$6-'СЕТ СН'!$H$23</f>
        <v>1372.0711612999999</v>
      </c>
      <c r="O94" s="36">
        <f>SUMIFS(СВЦЭМ!$D$33:$D$776,СВЦЭМ!$A$33:$A$776,$A94,СВЦЭМ!$B$33:$B$776,O$83)+'СЕТ СН'!$H$11+СВЦЭМ!$D$10+'СЕТ СН'!$H$6-'СЕТ СН'!$H$23</f>
        <v>1386.51110586</v>
      </c>
      <c r="P94" s="36">
        <f>SUMIFS(СВЦЭМ!$D$33:$D$776,СВЦЭМ!$A$33:$A$776,$A94,СВЦЭМ!$B$33:$B$776,P$83)+'СЕТ СН'!$H$11+СВЦЭМ!$D$10+'СЕТ СН'!$H$6-'СЕТ СН'!$H$23</f>
        <v>1397.4494244799998</v>
      </c>
      <c r="Q94" s="36">
        <f>SUMIFS(СВЦЭМ!$D$33:$D$776,СВЦЭМ!$A$33:$A$776,$A94,СВЦЭМ!$B$33:$B$776,Q$83)+'СЕТ СН'!$H$11+СВЦЭМ!$D$10+'СЕТ СН'!$H$6-'СЕТ СН'!$H$23</f>
        <v>1398.05781628</v>
      </c>
      <c r="R94" s="36">
        <f>SUMIFS(СВЦЭМ!$D$33:$D$776,СВЦЭМ!$A$33:$A$776,$A94,СВЦЭМ!$B$33:$B$776,R$83)+'СЕТ СН'!$H$11+СВЦЭМ!$D$10+'СЕТ СН'!$H$6-'СЕТ СН'!$H$23</f>
        <v>1377.1825051199999</v>
      </c>
      <c r="S94" s="36">
        <f>SUMIFS(СВЦЭМ!$D$33:$D$776,СВЦЭМ!$A$33:$A$776,$A94,СВЦЭМ!$B$33:$B$776,S$83)+'СЕТ СН'!$H$11+СВЦЭМ!$D$10+'СЕТ СН'!$H$6-'СЕТ СН'!$H$23</f>
        <v>1373.6192368699999</v>
      </c>
      <c r="T94" s="36">
        <f>SUMIFS(СВЦЭМ!$D$33:$D$776,СВЦЭМ!$A$33:$A$776,$A94,СВЦЭМ!$B$33:$B$776,T$83)+'СЕТ СН'!$H$11+СВЦЭМ!$D$10+'СЕТ СН'!$H$6-'СЕТ СН'!$H$23</f>
        <v>1353.6022861500001</v>
      </c>
      <c r="U94" s="36">
        <f>SUMIFS(СВЦЭМ!$D$33:$D$776,СВЦЭМ!$A$33:$A$776,$A94,СВЦЭМ!$B$33:$B$776,U$83)+'СЕТ СН'!$H$11+СВЦЭМ!$D$10+'СЕТ СН'!$H$6-'СЕТ СН'!$H$23</f>
        <v>1291.4446277299999</v>
      </c>
      <c r="V94" s="36">
        <f>SUMIFS(СВЦЭМ!$D$33:$D$776,СВЦЭМ!$A$33:$A$776,$A94,СВЦЭМ!$B$33:$B$776,V$83)+'СЕТ СН'!$H$11+СВЦЭМ!$D$10+'СЕТ СН'!$H$6-'СЕТ СН'!$H$23</f>
        <v>1277.2207266199998</v>
      </c>
      <c r="W94" s="36">
        <f>SUMIFS(СВЦЭМ!$D$33:$D$776,СВЦЭМ!$A$33:$A$776,$A94,СВЦЭМ!$B$33:$B$776,W$83)+'СЕТ СН'!$H$11+СВЦЭМ!$D$10+'СЕТ СН'!$H$6-'СЕТ СН'!$H$23</f>
        <v>1274.9913351999999</v>
      </c>
      <c r="X94" s="36">
        <f>SUMIFS(СВЦЭМ!$D$33:$D$776,СВЦЭМ!$A$33:$A$776,$A94,СВЦЭМ!$B$33:$B$776,X$83)+'СЕТ СН'!$H$11+СВЦЭМ!$D$10+'СЕТ СН'!$H$6-'СЕТ СН'!$H$23</f>
        <v>1290.69626328</v>
      </c>
      <c r="Y94" s="36">
        <f>SUMIFS(СВЦЭМ!$D$33:$D$776,СВЦЭМ!$A$33:$A$776,$A94,СВЦЭМ!$B$33:$B$776,Y$83)+'СЕТ СН'!$H$11+СВЦЭМ!$D$10+'СЕТ СН'!$H$6-'СЕТ СН'!$H$23</f>
        <v>1333.8083173699999</v>
      </c>
    </row>
    <row r="95" spans="1:27" ht="15.75" x14ac:dyDescent="0.2">
      <c r="A95" s="35">
        <f t="shared" si="2"/>
        <v>43536</v>
      </c>
      <c r="B95" s="36">
        <f>SUMIFS(СВЦЭМ!$D$33:$D$776,СВЦЭМ!$A$33:$A$776,$A95,СВЦЭМ!$B$33:$B$776,B$83)+'СЕТ СН'!$H$11+СВЦЭМ!$D$10+'СЕТ СН'!$H$6-'СЕТ СН'!$H$23</f>
        <v>1413.2130807200001</v>
      </c>
      <c r="C95" s="36">
        <f>SUMIFS(СВЦЭМ!$D$33:$D$776,СВЦЭМ!$A$33:$A$776,$A95,СВЦЭМ!$B$33:$B$776,C$83)+'СЕТ СН'!$H$11+СВЦЭМ!$D$10+'СЕТ СН'!$H$6-'СЕТ СН'!$H$23</f>
        <v>1427.9391776100001</v>
      </c>
      <c r="D95" s="36">
        <f>SUMIFS(СВЦЭМ!$D$33:$D$776,СВЦЭМ!$A$33:$A$776,$A95,СВЦЭМ!$B$33:$B$776,D$83)+'СЕТ СН'!$H$11+СВЦЭМ!$D$10+'СЕТ СН'!$H$6-'СЕТ СН'!$H$23</f>
        <v>1443.48001286</v>
      </c>
      <c r="E95" s="36">
        <f>SUMIFS(СВЦЭМ!$D$33:$D$776,СВЦЭМ!$A$33:$A$776,$A95,СВЦЭМ!$B$33:$B$776,E$83)+'СЕТ СН'!$H$11+СВЦЭМ!$D$10+'СЕТ СН'!$H$6-'СЕТ СН'!$H$23</f>
        <v>1455.15073115</v>
      </c>
      <c r="F95" s="36">
        <f>SUMIFS(СВЦЭМ!$D$33:$D$776,СВЦЭМ!$A$33:$A$776,$A95,СВЦЭМ!$B$33:$B$776,F$83)+'СЕТ СН'!$H$11+СВЦЭМ!$D$10+'СЕТ СН'!$H$6-'СЕТ СН'!$H$23</f>
        <v>1455.00353554</v>
      </c>
      <c r="G95" s="36">
        <f>SUMIFS(СВЦЭМ!$D$33:$D$776,СВЦЭМ!$A$33:$A$776,$A95,СВЦЭМ!$B$33:$B$776,G$83)+'СЕТ СН'!$H$11+СВЦЭМ!$D$10+'СЕТ СН'!$H$6-'СЕТ СН'!$H$23</f>
        <v>1436.8912163299999</v>
      </c>
      <c r="H95" s="36">
        <f>SUMIFS(СВЦЭМ!$D$33:$D$776,СВЦЭМ!$A$33:$A$776,$A95,СВЦЭМ!$B$33:$B$776,H$83)+'СЕТ СН'!$H$11+СВЦЭМ!$D$10+'СЕТ СН'!$H$6-'СЕТ СН'!$H$23</f>
        <v>1402.03874062</v>
      </c>
      <c r="I95" s="36">
        <f>SUMIFS(СВЦЭМ!$D$33:$D$776,СВЦЭМ!$A$33:$A$776,$A95,СВЦЭМ!$B$33:$B$776,I$83)+'СЕТ СН'!$H$11+СВЦЭМ!$D$10+'СЕТ СН'!$H$6-'СЕТ СН'!$H$23</f>
        <v>1348.72654158</v>
      </c>
      <c r="J95" s="36">
        <f>SUMIFS(СВЦЭМ!$D$33:$D$776,СВЦЭМ!$A$33:$A$776,$A95,СВЦЭМ!$B$33:$B$776,J$83)+'СЕТ СН'!$H$11+СВЦЭМ!$D$10+'СЕТ СН'!$H$6-'СЕТ СН'!$H$23</f>
        <v>1305.4328487399998</v>
      </c>
      <c r="K95" s="36">
        <f>SUMIFS(СВЦЭМ!$D$33:$D$776,СВЦЭМ!$A$33:$A$776,$A95,СВЦЭМ!$B$33:$B$776,K$83)+'СЕТ СН'!$H$11+СВЦЭМ!$D$10+'СЕТ СН'!$H$6-'СЕТ СН'!$H$23</f>
        <v>1289.4948531800001</v>
      </c>
      <c r="L95" s="36">
        <f>SUMIFS(СВЦЭМ!$D$33:$D$776,СВЦЭМ!$A$33:$A$776,$A95,СВЦЭМ!$B$33:$B$776,L$83)+'СЕТ СН'!$H$11+СВЦЭМ!$D$10+'СЕТ СН'!$H$6-'СЕТ СН'!$H$23</f>
        <v>1284.2814998399999</v>
      </c>
      <c r="M95" s="36">
        <f>SUMIFS(СВЦЭМ!$D$33:$D$776,СВЦЭМ!$A$33:$A$776,$A95,СВЦЭМ!$B$33:$B$776,M$83)+'СЕТ СН'!$H$11+СВЦЭМ!$D$10+'СЕТ СН'!$H$6-'СЕТ СН'!$H$23</f>
        <v>1312.35733527</v>
      </c>
      <c r="N95" s="36">
        <f>SUMIFS(СВЦЭМ!$D$33:$D$776,СВЦЭМ!$A$33:$A$776,$A95,СВЦЭМ!$B$33:$B$776,N$83)+'СЕТ СН'!$H$11+СВЦЭМ!$D$10+'СЕТ СН'!$H$6-'СЕТ СН'!$H$23</f>
        <v>1339.9360953299999</v>
      </c>
      <c r="O95" s="36">
        <f>SUMIFS(СВЦЭМ!$D$33:$D$776,СВЦЭМ!$A$33:$A$776,$A95,СВЦЭМ!$B$33:$B$776,O$83)+'СЕТ СН'!$H$11+СВЦЭМ!$D$10+'СЕТ СН'!$H$6-'СЕТ СН'!$H$23</f>
        <v>1357.7874836999999</v>
      </c>
      <c r="P95" s="36">
        <f>SUMIFS(СВЦЭМ!$D$33:$D$776,СВЦЭМ!$A$33:$A$776,$A95,СВЦЭМ!$B$33:$B$776,P$83)+'СЕТ СН'!$H$11+СВЦЭМ!$D$10+'СЕТ СН'!$H$6-'СЕТ СН'!$H$23</f>
        <v>1361.1527839</v>
      </c>
      <c r="Q95" s="36">
        <f>SUMIFS(СВЦЭМ!$D$33:$D$776,СВЦЭМ!$A$33:$A$776,$A95,СВЦЭМ!$B$33:$B$776,Q$83)+'СЕТ СН'!$H$11+СВЦЭМ!$D$10+'СЕТ СН'!$H$6-'СЕТ СН'!$H$23</f>
        <v>1352.34736413</v>
      </c>
      <c r="R95" s="36">
        <f>SUMIFS(СВЦЭМ!$D$33:$D$776,СВЦЭМ!$A$33:$A$776,$A95,СВЦЭМ!$B$33:$B$776,R$83)+'СЕТ СН'!$H$11+СВЦЭМ!$D$10+'СЕТ СН'!$H$6-'СЕТ СН'!$H$23</f>
        <v>1333.20566603</v>
      </c>
      <c r="S95" s="36">
        <f>SUMIFS(СВЦЭМ!$D$33:$D$776,СВЦЭМ!$A$33:$A$776,$A95,СВЦЭМ!$B$33:$B$776,S$83)+'СЕТ СН'!$H$11+СВЦЭМ!$D$10+'СЕТ СН'!$H$6-'СЕТ СН'!$H$23</f>
        <v>1298.44958752</v>
      </c>
      <c r="T95" s="36">
        <f>SUMIFS(СВЦЭМ!$D$33:$D$776,СВЦЭМ!$A$33:$A$776,$A95,СВЦЭМ!$B$33:$B$776,T$83)+'СЕТ СН'!$H$11+СВЦЭМ!$D$10+'СЕТ СН'!$H$6-'СЕТ СН'!$H$23</f>
        <v>1276.1361611899999</v>
      </c>
      <c r="U95" s="36">
        <f>SUMIFS(СВЦЭМ!$D$33:$D$776,СВЦЭМ!$A$33:$A$776,$A95,СВЦЭМ!$B$33:$B$776,U$83)+'СЕТ СН'!$H$11+СВЦЭМ!$D$10+'СЕТ СН'!$H$6-'СЕТ СН'!$H$23</f>
        <v>1267.78852699</v>
      </c>
      <c r="V95" s="36">
        <f>SUMIFS(СВЦЭМ!$D$33:$D$776,СВЦЭМ!$A$33:$A$776,$A95,СВЦЭМ!$B$33:$B$776,V$83)+'СЕТ СН'!$H$11+СВЦЭМ!$D$10+'СЕТ СН'!$H$6-'СЕТ СН'!$H$23</f>
        <v>1284.32132834</v>
      </c>
      <c r="W95" s="36">
        <f>SUMIFS(СВЦЭМ!$D$33:$D$776,СВЦЭМ!$A$33:$A$776,$A95,СВЦЭМ!$B$33:$B$776,W$83)+'СЕТ СН'!$H$11+СВЦЭМ!$D$10+'СЕТ СН'!$H$6-'СЕТ СН'!$H$23</f>
        <v>1322.7620755399998</v>
      </c>
      <c r="X95" s="36">
        <f>SUMIFS(СВЦЭМ!$D$33:$D$776,СВЦЭМ!$A$33:$A$776,$A95,СВЦЭМ!$B$33:$B$776,X$83)+'СЕТ СН'!$H$11+СВЦЭМ!$D$10+'СЕТ СН'!$H$6-'СЕТ СН'!$H$23</f>
        <v>1388.88298923</v>
      </c>
      <c r="Y95" s="36">
        <f>SUMIFS(СВЦЭМ!$D$33:$D$776,СВЦЭМ!$A$33:$A$776,$A95,СВЦЭМ!$B$33:$B$776,Y$83)+'СЕТ СН'!$H$11+СВЦЭМ!$D$10+'СЕТ СН'!$H$6-'СЕТ СН'!$H$23</f>
        <v>1418.7831338599999</v>
      </c>
    </row>
    <row r="96" spans="1:27" ht="15.75" x14ac:dyDescent="0.2">
      <c r="A96" s="35">
        <f t="shared" si="2"/>
        <v>43537</v>
      </c>
      <c r="B96" s="36">
        <f>SUMIFS(СВЦЭМ!$D$33:$D$776,СВЦЭМ!$A$33:$A$776,$A96,СВЦЭМ!$B$33:$B$776,B$83)+'СЕТ СН'!$H$11+СВЦЭМ!$D$10+'СЕТ СН'!$H$6-'СЕТ СН'!$H$23</f>
        <v>1427.9009614000001</v>
      </c>
      <c r="C96" s="36">
        <f>SUMIFS(СВЦЭМ!$D$33:$D$776,СВЦЭМ!$A$33:$A$776,$A96,СВЦЭМ!$B$33:$B$776,C$83)+'СЕТ СН'!$H$11+СВЦЭМ!$D$10+'СЕТ СН'!$H$6-'СЕТ СН'!$H$23</f>
        <v>1458.8837375799999</v>
      </c>
      <c r="D96" s="36">
        <f>SUMIFS(СВЦЭМ!$D$33:$D$776,СВЦЭМ!$A$33:$A$776,$A96,СВЦЭМ!$B$33:$B$776,D$83)+'СЕТ СН'!$H$11+СВЦЭМ!$D$10+'СЕТ СН'!$H$6-'СЕТ СН'!$H$23</f>
        <v>1476.34365243</v>
      </c>
      <c r="E96" s="36">
        <f>SUMIFS(СВЦЭМ!$D$33:$D$776,СВЦЭМ!$A$33:$A$776,$A96,СВЦЭМ!$B$33:$B$776,E$83)+'СЕТ СН'!$H$11+СВЦЭМ!$D$10+'СЕТ СН'!$H$6-'СЕТ СН'!$H$23</f>
        <v>1484.8098616299999</v>
      </c>
      <c r="F96" s="36">
        <f>SUMIFS(СВЦЭМ!$D$33:$D$776,СВЦЭМ!$A$33:$A$776,$A96,СВЦЭМ!$B$33:$B$776,F$83)+'СЕТ СН'!$H$11+СВЦЭМ!$D$10+'СЕТ СН'!$H$6-'СЕТ СН'!$H$23</f>
        <v>1493.57840407</v>
      </c>
      <c r="G96" s="36">
        <f>SUMIFS(СВЦЭМ!$D$33:$D$776,СВЦЭМ!$A$33:$A$776,$A96,СВЦЭМ!$B$33:$B$776,G$83)+'СЕТ СН'!$H$11+СВЦЭМ!$D$10+'СЕТ СН'!$H$6-'СЕТ СН'!$H$23</f>
        <v>1485.0701947800001</v>
      </c>
      <c r="H96" s="36">
        <f>SUMIFS(СВЦЭМ!$D$33:$D$776,СВЦЭМ!$A$33:$A$776,$A96,СВЦЭМ!$B$33:$B$776,H$83)+'СЕТ СН'!$H$11+СВЦЭМ!$D$10+'СЕТ СН'!$H$6-'СЕТ СН'!$H$23</f>
        <v>1436.1741682500001</v>
      </c>
      <c r="I96" s="36">
        <f>SUMIFS(СВЦЭМ!$D$33:$D$776,СВЦЭМ!$A$33:$A$776,$A96,СВЦЭМ!$B$33:$B$776,I$83)+'СЕТ СН'!$H$11+СВЦЭМ!$D$10+'СЕТ СН'!$H$6-'СЕТ СН'!$H$23</f>
        <v>1373.61789069</v>
      </c>
      <c r="J96" s="36">
        <f>SUMIFS(СВЦЭМ!$D$33:$D$776,СВЦЭМ!$A$33:$A$776,$A96,СВЦЭМ!$B$33:$B$776,J$83)+'СЕТ СН'!$H$11+СВЦЭМ!$D$10+'СЕТ СН'!$H$6-'СЕТ СН'!$H$23</f>
        <v>1328.06964758</v>
      </c>
      <c r="K96" s="36">
        <f>SUMIFS(СВЦЭМ!$D$33:$D$776,СВЦЭМ!$A$33:$A$776,$A96,СВЦЭМ!$B$33:$B$776,K$83)+'СЕТ СН'!$H$11+СВЦЭМ!$D$10+'СЕТ СН'!$H$6-'СЕТ СН'!$H$23</f>
        <v>1289.65060537</v>
      </c>
      <c r="L96" s="36">
        <f>SUMIFS(СВЦЭМ!$D$33:$D$776,СВЦЭМ!$A$33:$A$776,$A96,СВЦЭМ!$B$33:$B$776,L$83)+'СЕТ СН'!$H$11+СВЦЭМ!$D$10+'СЕТ СН'!$H$6-'СЕТ СН'!$H$23</f>
        <v>1294.00801056</v>
      </c>
      <c r="M96" s="36">
        <f>SUMIFS(СВЦЭМ!$D$33:$D$776,СВЦЭМ!$A$33:$A$776,$A96,СВЦЭМ!$B$33:$B$776,M$83)+'СЕТ СН'!$H$11+СВЦЭМ!$D$10+'СЕТ СН'!$H$6-'СЕТ СН'!$H$23</f>
        <v>1316.1113655199999</v>
      </c>
      <c r="N96" s="36">
        <f>SUMIFS(СВЦЭМ!$D$33:$D$776,СВЦЭМ!$A$33:$A$776,$A96,СВЦЭМ!$B$33:$B$776,N$83)+'СЕТ СН'!$H$11+СВЦЭМ!$D$10+'СЕТ СН'!$H$6-'СЕТ СН'!$H$23</f>
        <v>1349.40155624</v>
      </c>
      <c r="O96" s="36">
        <f>SUMIFS(СВЦЭМ!$D$33:$D$776,СВЦЭМ!$A$33:$A$776,$A96,СВЦЭМ!$B$33:$B$776,O$83)+'СЕТ СН'!$H$11+СВЦЭМ!$D$10+'СЕТ СН'!$H$6-'СЕТ СН'!$H$23</f>
        <v>1367.1864402699998</v>
      </c>
      <c r="P96" s="36">
        <f>SUMIFS(СВЦЭМ!$D$33:$D$776,СВЦЭМ!$A$33:$A$776,$A96,СВЦЭМ!$B$33:$B$776,P$83)+'СЕТ СН'!$H$11+СВЦЭМ!$D$10+'СЕТ СН'!$H$6-'СЕТ СН'!$H$23</f>
        <v>1384.6776424700001</v>
      </c>
      <c r="Q96" s="36">
        <f>SUMIFS(СВЦЭМ!$D$33:$D$776,СВЦЭМ!$A$33:$A$776,$A96,СВЦЭМ!$B$33:$B$776,Q$83)+'СЕТ СН'!$H$11+СВЦЭМ!$D$10+'СЕТ СН'!$H$6-'СЕТ СН'!$H$23</f>
        <v>1377.7006339099999</v>
      </c>
      <c r="R96" s="36">
        <f>SUMIFS(СВЦЭМ!$D$33:$D$776,СВЦЭМ!$A$33:$A$776,$A96,СВЦЭМ!$B$33:$B$776,R$83)+'СЕТ СН'!$H$11+СВЦЭМ!$D$10+'СЕТ СН'!$H$6-'СЕТ СН'!$H$23</f>
        <v>1340.51961691</v>
      </c>
      <c r="S96" s="36">
        <f>SUMIFS(СВЦЭМ!$D$33:$D$776,СВЦЭМ!$A$33:$A$776,$A96,СВЦЭМ!$B$33:$B$776,S$83)+'СЕТ СН'!$H$11+СВЦЭМ!$D$10+'СЕТ СН'!$H$6-'СЕТ СН'!$H$23</f>
        <v>1294.4412659300001</v>
      </c>
      <c r="T96" s="36">
        <f>SUMIFS(СВЦЭМ!$D$33:$D$776,СВЦЭМ!$A$33:$A$776,$A96,СВЦЭМ!$B$33:$B$776,T$83)+'СЕТ СН'!$H$11+СВЦЭМ!$D$10+'СЕТ СН'!$H$6-'СЕТ СН'!$H$23</f>
        <v>1273.3666852699998</v>
      </c>
      <c r="U96" s="36">
        <f>SUMIFS(СВЦЭМ!$D$33:$D$776,СВЦЭМ!$A$33:$A$776,$A96,СВЦЭМ!$B$33:$B$776,U$83)+'СЕТ СН'!$H$11+СВЦЭМ!$D$10+'СЕТ СН'!$H$6-'СЕТ СН'!$H$23</f>
        <v>1259.3969618199999</v>
      </c>
      <c r="V96" s="36">
        <f>SUMIFS(СВЦЭМ!$D$33:$D$776,СВЦЭМ!$A$33:$A$776,$A96,СВЦЭМ!$B$33:$B$776,V$83)+'СЕТ СН'!$H$11+СВЦЭМ!$D$10+'СЕТ СН'!$H$6-'СЕТ СН'!$H$23</f>
        <v>1259.0054252</v>
      </c>
      <c r="W96" s="36">
        <f>SUMIFS(СВЦЭМ!$D$33:$D$776,СВЦЭМ!$A$33:$A$776,$A96,СВЦЭМ!$B$33:$B$776,W$83)+'СЕТ СН'!$H$11+СВЦЭМ!$D$10+'СЕТ СН'!$H$6-'СЕТ СН'!$H$23</f>
        <v>1269.96831518</v>
      </c>
      <c r="X96" s="36">
        <f>SUMIFS(СВЦЭМ!$D$33:$D$776,СВЦЭМ!$A$33:$A$776,$A96,СВЦЭМ!$B$33:$B$776,X$83)+'СЕТ СН'!$H$11+СВЦЭМ!$D$10+'СЕТ СН'!$H$6-'СЕТ СН'!$H$23</f>
        <v>1325.9638361799998</v>
      </c>
      <c r="Y96" s="36">
        <f>SUMIFS(СВЦЭМ!$D$33:$D$776,СВЦЭМ!$A$33:$A$776,$A96,СВЦЭМ!$B$33:$B$776,Y$83)+'СЕТ СН'!$H$11+СВЦЭМ!$D$10+'СЕТ СН'!$H$6-'СЕТ СН'!$H$23</f>
        <v>1367.35107464</v>
      </c>
    </row>
    <row r="97" spans="1:25" ht="15.75" x14ac:dyDescent="0.2">
      <c r="A97" s="35">
        <f t="shared" si="2"/>
        <v>43538</v>
      </c>
      <c r="B97" s="36">
        <f>SUMIFS(СВЦЭМ!$D$33:$D$776,СВЦЭМ!$A$33:$A$776,$A97,СВЦЭМ!$B$33:$B$776,B$83)+'СЕТ СН'!$H$11+СВЦЭМ!$D$10+'СЕТ СН'!$H$6-'СЕТ СН'!$H$23</f>
        <v>1470.13491101</v>
      </c>
      <c r="C97" s="36">
        <f>SUMIFS(СВЦЭМ!$D$33:$D$776,СВЦЭМ!$A$33:$A$776,$A97,СВЦЭМ!$B$33:$B$776,C$83)+'СЕТ СН'!$H$11+СВЦЭМ!$D$10+'СЕТ СН'!$H$6-'СЕТ СН'!$H$23</f>
        <v>1504.3465993</v>
      </c>
      <c r="D97" s="36">
        <f>SUMIFS(СВЦЭМ!$D$33:$D$776,СВЦЭМ!$A$33:$A$776,$A97,СВЦЭМ!$B$33:$B$776,D$83)+'СЕТ СН'!$H$11+СВЦЭМ!$D$10+'СЕТ СН'!$H$6-'СЕТ СН'!$H$23</f>
        <v>1518.04093364</v>
      </c>
      <c r="E97" s="36">
        <f>SUMIFS(СВЦЭМ!$D$33:$D$776,СВЦЭМ!$A$33:$A$776,$A97,СВЦЭМ!$B$33:$B$776,E$83)+'СЕТ СН'!$H$11+СВЦЭМ!$D$10+'СЕТ СН'!$H$6-'СЕТ СН'!$H$23</f>
        <v>1513.7363726199999</v>
      </c>
      <c r="F97" s="36">
        <f>SUMIFS(СВЦЭМ!$D$33:$D$776,СВЦЭМ!$A$33:$A$776,$A97,СВЦЭМ!$B$33:$B$776,F$83)+'СЕТ СН'!$H$11+СВЦЭМ!$D$10+'СЕТ СН'!$H$6-'СЕТ СН'!$H$23</f>
        <v>1511.14631528</v>
      </c>
      <c r="G97" s="36">
        <f>SUMIFS(СВЦЭМ!$D$33:$D$776,СВЦЭМ!$A$33:$A$776,$A97,СВЦЭМ!$B$33:$B$776,G$83)+'СЕТ СН'!$H$11+СВЦЭМ!$D$10+'СЕТ СН'!$H$6-'СЕТ СН'!$H$23</f>
        <v>1479.73702349</v>
      </c>
      <c r="H97" s="36">
        <f>SUMIFS(СВЦЭМ!$D$33:$D$776,СВЦЭМ!$A$33:$A$776,$A97,СВЦЭМ!$B$33:$B$776,H$83)+'СЕТ СН'!$H$11+СВЦЭМ!$D$10+'СЕТ СН'!$H$6-'СЕТ СН'!$H$23</f>
        <v>1421.9373366899999</v>
      </c>
      <c r="I97" s="36">
        <f>SUMIFS(СВЦЭМ!$D$33:$D$776,СВЦЭМ!$A$33:$A$776,$A97,СВЦЭМ!$B$33:$B$776,I$83)+'СЕТ СН'!$H$11+СВЦЭМ!$D$10+'СЕТ СН'!$H$6-'СЕТ СН'!$H$23</f>
        <v>1357.1500467000001</v>
      </c>
      <c r="J97" s="36">
        <f>SUMIFS(СВЦЭМ!$D$33:$D$776,СВЦЭМ!$A$33:$A$776,$A97,СВЦЭМ!$B$33:$B$776,J$83)+'СЕТ СН'!$H$11+СВЦЭМ!$D$10+'СЕТ СН'!$H$6-'СЕТ СН'!$H$23</f>
        <v>1312.1433508499999</v>
      </c>
      <c r="K97" s="36">
        <f>SUMIFS(СВЦЭМ!$D$33:$D$776,СВЦЭМ!$A$33:$A$776,$A97,СВЦЭМ!$B$33:$B$776,K$83)+'СЕТ СН'!$H$11+СВЦЭМ!$D$10+'СЕТ СН'!$H$6-'СЕТ СН'!$H$23</f>
        <v>1291.6356623000001</v>
      </c>
      <c r="L97" s="36">
        <f>SUMIFS(СВЦЭМ!$D$33:$D$776,СВЦЭМ!$A$33:$A$776,$A97,СВЦЭМ!$B$33:$B$776,L$83)+'СЕТ СН'!$H$11+СВЦЭМ!$D$10+'СЕТ СН'!$H$6-'СЕТ СН'!$H$23</f>
        <v>1291.2053284600001</v>
      </c>
      <c r="M97" s="36">
        <f>SUMIFS(СВЦЭМ!$D$33:$D$776,СВЦЭМ!$A$33:$A$776,$A97,СВЦЭМ!$B$33:$B$776,M$83)+'СЕТ СН'!$H$11+СВЦЭМ!$D$10+'СЕТ СН'!$H$6-'СЕТ СН'!$H$23</f>
        <v>1337.26680661</v>
      </c>
      <c r="N97" s="36">
        <f>SUMIFS(СВЦЭМ!$D$33:$D$776,СВЦЭМ!$A$33:$A$776,$A97,СВЦЭМ!$B$33:$B$776,N$83)+'СЕТ СН'!$H$11+СВЦЭМ!$D$10+'СЕТ СН'!$H$6-'СЕТ СН'!$H$23</f>
        <v>1371.89711003</v>
      </c>
      <c r="O97" s="36">
        <f>SUMIFS(СВЦЭМ!$D$33:$D$776,СВЦЭМ!$A$33:$A$776,$A97,СВЦЭМ!$B$33:$B$776,O$83)+'СЕТ СН'!$H$11+СВЦЭМ!$D$10+'СЕТ СН'!$H$6-'СЕТ СН'!$H$23</f>
        <v>1380.0503067700001</v>
      </c>
      <c r="P97" s="36">
        <f>SUMIFS(СВЦЭМ!$D$33:$D$776,СВЦЭМ!$A$33:$A$776,$A97,СВЦЭМ!$B$33:$B$776,P$83)+'СЕТ СН'!$H$11+СВЦЭМ!$D$10+'СЕТ СН'!$H$6-'СЕТ СН'!$H$23</f>
        <v>1394.92734021</v>
      </c>
      <c r="Q97" s="36">
        <f>SUMIFS(СВЦЭМ!$D$33:$D$776,СВЦЭМ!$A$33:$A$776,$A97,СВЦЭМ!$B$33:$B$776,Q$83)+'СЕТ СН'!$H$11+СВЦЭМ!$D$10+'СЕТ СН'!$H$6-'СЕТ СН'!$H$23</f>
        <v>1393.0279866199999</v>
      </c>
      <c r="R97" s="36">
        <f>SUMIFS(СВЦЭМ!$D$33:$D$776,СВЦЭМ!$A$33:$A$776,$A97,СВЦЭМ!$B$33:$B$776,R$83)+'СЕТ СН'!$H$11+СВЦЭМ!$D$10+'СЕТ СН'!$H$6-'СЕТ СН'!$H$23</f>
        <v>1360.9480023699998</v>
      </c>
      <c r="S97" s="36">
        <f>SUMIFS(СВЦЭМ!$D$33:$D$776,СВЦЭМ!$A$33:$A$776,$A97,СВЦЭМ!$B$33:$B$776,S$83)+'СЕТ СН'!$H$11+СВЦЭМ!$D$10+'СЕТ СН'!$H$6-'СЕТ СН'!$H$23</f>
        <v>1318.32513307</v>
      </c>
      <c r="T97" s="36">
        <f>SUMIFS(СВЦЭМ!$D$33:$D$776,СВЦЭМ!$A$33:$A$776,$A97,СВЦЭМ!$B$33:$B$776,T$83)+'СЕТ СН'!$H$11+СВЦЭМ!$D$10+'СЕТ СН'!$H$6-'СЕТ СН'!$H$23</f>
        <v>1289.1453435899998</v>
      </c>
      <c r="U97" s="36">
        <f>SUMIFS(СВЦЭМ!$D$33:$D$776,СВЦЭМ!$A$33:$A$776,$A97,СВЦЭМ!$B$33:$B$776,U$83)+'СЕТ СН'!$H$11+СВЦЭМ!$D$10+'СЕТ СН'!$H$6-'СЕТ СН'!$H$23</f>
        <v>1246.6458987799999</v>
      </c>
      <c r="V97" s="36">
        <f>SUMIFS(СВЦЭМ!$D$33:$D$776,СВЦЭМ!$A$33:$A$776,$A97,СВЦЭМ!$B$33:$B$776,V$83)+'СЕТ СН'!$H$11+СВЦЭМ!$D$10+'СЕТ СН'!$H$6-'СЕТ СН'!$H$23</f>
        <v>1237.7661650699999</v>
      </c>
      <c r="W97" s="36">
        <f>SUMIFS(СВЦЭМ!$D$33:$D$776,СВЦЭМ!$A$33:$A$776,$A97,СВЦЭМ!$B$33:$B$776,W$83)+'СЕТ СН'!$H$11+СВЦЭМ!$D$10+'СЕТ СН'!$H$6-'СЕТ СН'!$H$23</f>
        <v>1235.6862770100001</v>
      </c>
      <c r="X97" s="36">
        <f>SUMIFS(СВЦЭМ!$D$33:$D$776,СВЦЭМ!$A$33:$A$776,$A97,СВЦЭМ!$B$33:$B$776,X$83)+'СЕТ СН'!$H$11+СВЦЭМ!$D$10+'СЕТ СН'!$H$6-'СЕТ СН'!$H$23</f>
        <v>1256.6554346</v>
      </c>
      <c r="Y97" s="36">
        <f>SUMIFS(СВЦЭМ!$D$33:$D$776,СВЦЭМ!$A$33:$A$776,$A97,СВЦЭМ!$B$33:$B$776,Y$83)+'СЕТ СН'!$H$11+СВЦЭМ!$D$10+'СЕТ СН'!$H$6-'СЕТ СН'!$H$23</f>
        <v>1290.5265661899998</v>
      </c>
    </row>
    <row r="98" spans="1:25" ht="15.75" x14ac:dyDescent="0.2">
      <c r="A98" s="35">
        <f t="shared" si="2"/>
        <v>43539</v>
      </c>
      <c r="B98" s="36">
        <f>SUMIFS(СВЦЭМ!$D$33:$D$776,СВЦЭМ!$A$33:$A$776,$A98,СВЦЭМ!$B$33:$B$776,B$83)+'СЕТ СН'!$H$11+СВЦЭМ!$D$10+'СЕТ СН'!$H$6-'СЕТ СН'!$H$23</f>
        <v>1430.9317541299999</v>
      </c>
      <c r="C98" s="36">
        <f>SUMIFS(СВЦЭМ!$D$33:$D$776,СВЦЭМ!$A$33:$A$776,$A98,СВЦЭМ!$B$33:$B$776,C$83)+'СЕТ СН'!$H$11+СВЦЭМ!$D$10+'СЕТ СН'!$H$6-'СЕТ СН'!$H$23</f>
        <v>1497.5946642399999</v>
      </c>
      <c r="D98" s="36">
        <f>SUMIFS(СВЦЭМ!$D$33:$D$776,СВЦЭМ!$A$33:$A$776,$A98,СВЦЭМ!$B$33:$B$776,D$83)+'СЕТ СН'!$H$11+СВЦЭМ!$D$10+'СЕТ СН'!$H$6-'СЕТ СН'!$H$23</f>
        <v>1498.4931758299999</v>
      </c>
      <c r="E98" s="36">
        <f>SUMIFS(СВЦЭМ!$D$33:$D$776,СВЦЭМ!$A$33:$A$776,$A98,СВЦЭМ!$B$33:$B$776,E$83)+'СЕТ СН'!$H$11+СВЦЭМ!$D$10+'СЕТ СН'!$H$6-'СЕТ СН'!$H$23</f>
        <v>1506.76657155</v>
      </c>
      <c r="F98" s="36">
        <f>SUMIFS(СВЦЭМ!$D$33:$D$776,СВЦЭМ!$A$33:$A$776,$A98,СВЦЭМ!$B$33:$B$776,F$83)+'СЕТ СН'!$H$11+СВЦЭМ!$D$10+'СЕТ СН'!$H$6-'СЕТ СН'!$H$23</f>
        <v>1499.1732297000001</v>
      </c>
      <c r="G98" s="36">
        <f>SUMIFS(СВЦЭМ!$D$33:$D$776,СВЦЭМ!$A$33:$A$776,$A98,СВЦЭМ!$B$33:$B$776,G$83)+'СЕТ СН'!$H$11+СВЦЭМ!$D$10+'СЕТ СН'!$H$6-'СЕТ СН'!$H$23</f>
        <v>1473.09434091</v>
      </c>
      <c r="H98" s="36">
        <f>SUMIFS(СВЦЭМ!$D$33:$D$776,СВЦЭМ!$A$33:$A$776,$A98,СВЦЭМ!$B$33:$B$776,H$83)+'СЕТ СН'!$H$11+СВЦЭМ!$D$10+'СЕТ СН'!$H$6-'СЕТ СН'!$H$23</f>
        <v>1423.9495415000001</v>
      </c>
      <c r="I98" s="36">
        <f>SUMIFS(СВЦЭМ!$D$33:$D$776,СВЦЭМ!$A$33:$A$776,$A98,СВЦЭМ!$B$33:$B$776,I$83)+'СЕТ СН'!$H$11+СВЦЭМ!$D$10+'СЕТ СН'!$H$6-'СЕТ СН'!$H$23</f>
        <v>1375.5722980099999</v>
      </c>
      <c r="J98" s="36">
        <f>SUMIFS(СВЦЭМ!$D$33:$D$776,СВЦЭМ!$A$33:$A$776,$A98,СВЦЭМ!$B$33:$B$776,J$83)+'СЕТ СН'!$H$11+СВЦЭМ!$D$10+'СЕТ СН'!$H$6-'СЕТ СН'!$H$23</f>
        <v>1338.7553842100001</v>
      </c>
      <c r="K98" s="36">
        <f>SUMIFS(СВЦЭМ!$D$33:$D$776,СВЦЭМ!$A$33:$A$776,$A98,СВЦЭМ!$B$33:$B$776,K$83)+'СЕТ СН'!$H$11+СВЦЭМ!$D$10+'СЕТ СН'!$H$6-'СЕТ СН'!$H$23</f>
        <v>1335.59956025</v>
      </c>
      <c r="L98" s="36">
        <f>SUMIFS(СВЦЭМ!$D$33:$D$776,СВЦЭМ!$A$33:$A$776,$A98,СВЦЭМ!$B$33:$B$776,L$83)+'СЕТ СН'!$H$11+СВЦЭМ!$D$10+'СЕТ СН'!$H$6-'СЕТ СН'!$H$23</f>
        <v>1342.2231084999999</v>
      </c>
      <c r="M98" s="36">
        <f>SUMIFS(СВЦЭМ!$D$33:$D$776,СВЦЭМ!$A$33:$A$776,$A98,СВЦЭМ!$B$33:$B$776,M$83)+'СЕТ СН'!$H$11+СВЦЭМ!$D$10+'СЕТ СН'!$H$6-'СЕТ СН'!$H$23</f>
        <v>1356.44557958</v>
      </c>
      <c r="N98" s="36">
        <f>SUMIFS(СВЦЭМ!$D$33:$D$776,СВЦЭМ!$A$33:$A$776,$A98,СВЦЭМ!$B$33:$B$776,N$83)+'СЕТ СН'!$H$11+СВЦЭМ!$D$10+'СЕТ СН'!$H$6-'СЕТ СН'!$H$23</f>
        <v>1358.4587090999999</v>
      </c>
      <c r="O98" s="36">
        <f>SUMIFS(СВЦЭМ!$D$33:$D$776,СВЦЭМ!$A$33:$A$776,$A98,СВЦЭМ!$B$33:$B$776,O$83)+'СЕТ СН'!$H$11+СВЦЭМ!$D$10+'СЕТ СН'!$H$6-'СЕТ СН'!$H$23</f>
        <v>1369.86775087</v>
      </c>
      <c r="P98" s="36">
        <f>SUMIFS(СВЦЭМ!$D$33:$D$776,СВЦЭМ!$A$33:$A$776,$A98,СВЦЭМ!$B$33:$B$776,P$83)+'СЕТ СН'!$H$11+СВЦЭМ!$D$10+'СЕТ СН'!$H$6-'СЕТ СН'!$H$23</f>
        <v>1394.4175741499998</v>
      </c>
      <c r="Q98" s="36">
        <f>SUMIFS(СВЦЭМ!$D$33:$D$776,СВЦЭМ!$A$33:$A$776,$A98,СВЦЭМ!$B$33:$B$776,Q$83)+'СЕТ СН'!$H$11+СВЦЭМ!$D$10+'СЕТ СН'!$H$6-'СЕТ СН'!$H$23</f>
        <v>1359.0713832599999</v>
      </c>
      <c r="R98" s="36">
        <f>SUMIFS(СВЦЭМ!$D$33:$D$776,СВЦЭМ!$A$33:$A$776,$A98,СВЦЭМ!$B$33:$B$776,R$83)+'СЕТ СН'!$H$11+СВЦЭМ!$D$10+'СЕТ СН'!$H$6-'СЕТ СН'!$H$23</f>
        <v>1320.0560193599999</v>
      </c>
      <c r="S98" s="36">
        <f>SUMIFS(СВЦЭМ!$D$33:$D$776,СВЦЭМ!$A$33:$A$776,$A98,СВЦЭМ!$B$33:$B$776,S$83)+'СЕТ СН'!$H$11+СВЦЭМ!$D$10+'СЕТ СН'!$H$6-'СЕТ СН'!$H$23</f>
        <v>1276.0873972300001</v>
      </c>
      <c r="T98" s="36">
        <f>SUMIFS(СВЦЭМ!$D$33:$D$776,СВЦЭМ!$A$33:$A$776,$A98,СВЦЭМ!$B$33:$B$776,T$83)+'СЕТ СН'!$H$11+СВЦЭМ!$D$10+'СЕТ СН'!$H$6-'СЕТ СН'!$H$23</f>
        <v>1265.0201682100001</v>
      </c>
      <c r="U98" s="36">
        <f>SUMIFS(СВЦЭМ!$D$33:$D$776,СВЦЭМ!$A$33:$A$776,$A98,СВЦЭМ!$B$33:$B$776,U$83)+'СЕТ СН'!$H$11+СВЦЭМ!$D$10+'СЕТ СН'!$H$6-'СЕТ СН'!$H$23</f>
        <v>1256.0098114899999</v>
      </c>
      <c r="V98" s="36">
        <f>SUMIFS(СВЦЭМ!$D$33:$D$776,СВЦЭМ!$A$33:$A$776,$A98,СВЦЭМ!$B$33:$B$776,V$83)+'СЕТ СН'!$H$11+СВЦЭМ!$D$10+'СЕТ СН'!$H$6-'СЕТ СН'!$H$23</f>
        <v>1258.82123718</v>
      </c>
      <c r="W98" s="36">
        <f>SUMIFS(СВЦЭМ!$D$33:$D$776,СВЦЭМ!$A$33:$A$776,$A98,СВЦЭМ!$B$33:$B$776,W$83)+'СЕТ СН'!$H$11+СВЦЭМ!$D$10+'СЕТ СН'!$H$6-'СЕТ СН'!$H$23</f>
        <v>1263.65818696</v>
      </c>
      <c r="X98" s="36">
        <f>SUMIFS(СВЦЭМ!$D$33:$D$776,СВЦЭМ!$A$33:$A$776,$A98,СВЦЭМ!$B$33:$B$776,X$83)+'СЕТ СН'!$H$11+СВЦЭМ!$D$10+'СЕТ СН'!$H$6-'СЕТ СН'!$H$23</f>
        <v>1290.95239047</v>
      </c>
      <c r="Y98" s="36">
        <f>SUMIFS(СВЦЭМ!$D$33:$D$776,СВЦЭМ!$A$33:$A$776,$A98,СВЦЭМ!$B$33:$B$776,Y$83)+'СЕТ СН'!$H$11+СВЦЭМ!$D$10+'СЕТ СН'!$H$6-'СЕТ СН'!$H$23</f>
        <v>1334.0346675599999</v>
      </c>
    </row>
    <row r="99" spans="1:25" ht="15.75" x14ac:dyDescent="0.2">
      <c r="A99" s="35">
        <f t="shared" si="2"/>
        <v>43540</v>
      </c>
      <c r="B99" s="36">
        <f>SUMIFS(СВЦЭМ!$D$33:$D$776,СВЦЭМ!$A$33:$A$776,$A99,СВЦЭМ!$B$33:$B$776,B$83)+'СЕТ СН'!$H$11+СВЦЭМ!$D$10+'СЕТ СН'!$H$6-'СЕТ СН'!$H$23</f>
        <v>1380.69482212</v>
      </c>
      <c r="C99" s="36">
        <f>SUMIFS(СВЦЭМ!$D$33:$D$776,СВЦЭМ!$A$33:$A$776,$A99,СВЦЭМ!$B$33:$B$776,C$83)+'СЕТ СН'!$H$11+СВЦЭМ!$D$10+'СЕТ СН'!$H$6-'СЕТ СН'!$H$23</f>
        <v>1422.0414590199998</v>
      </c>
      <c r="D99" s="36">
        <f>SUMIFS(СВЦЭМ!$D$33:$D$776,СВЦЭМ!$A$33:$A$776,$A99,СВЦЭМ!$B$33:$B$776,D$83)+'СЕТ СН'!$H$11+СВЦЭМ!$D$10+'СЕТ СН'!$H$6-'СЕТ СН'!$H$23</f>
        <v>1450.4582760399999</v>
      </c>
      <c r="E99" s="36">
        <f>SUMIFS(СВЦЭМ!$D$33:$D$776,СВЦЭМ!$A$33:$A$776,$A99,СВЦЭМ!$B$33:$B$776,E$83)+'СЕТ СН'!$H$11+СВЦЭМ!$D$10+'СЕТ СН'!$H$6-'СЕТ СН'!$H$23</f>
        <v>1457.51458112</v>
      </c>
      <c r="F99" s="36">
        <f>SUMIFS(СВЦЭМ!$D$33:$D$776,СВЦЭМ!$A$33:$A$776,$A99,СВЦЭМ!$B$33:$B$776,F$83)+'СЕТ СН'!$H$11+СВЦЭМ!$D$10+'СЕТ СН'!$H$6-'СЕТ СН'!$H$23</f>
        <v>1475.84283299</v>
      </c>
      <c r="G99" s="36">
        <f>SUMIFS(СВЦЭМ!$D$33:$D$776,СВЦЭМ!$A$33:$A$776,$A99,СВЦЭМ!$B$33:$B$776,G$83)+'СЕТ СН'!$H$11+СВЦЭМ!$D$10+'СЕТ СН'!$H$6-'СЕТ СН'!$H$23</f>
        <v>1465.5568378299999</v>
      </c>
      <c r="H99" s="36">
        <f>SUMIFS(СВЦЭМ!$D$33:$D$776,СВЦЭМ!$A$33:$A$776,$A99,СВЦЭМ!$B$33:$B$776,H$83)+'СЕТ СН'!$H$11+СВЦЭМ!$D$10+'СЕТ СН'!$H$6-'СЕТ СН'!$H$23</f>
        <v>1434.05797437</v>
      </c>
      <c r="I99" s="36">
        <f>SUMIFS(СВЦЭМ!$D$33:$D$776,СВЦЭМ!$A$33:$A$776,$A99,СВЦЭМ!$B$33:$B$776,I$83)+'СЕТ СН'!$H$11+СВЦЭМ!$D$10+'СЕТ СН'!$H$6-'СЕТ СН'!$H$23</f>
        <v>1359.90452514</v>
      </c>
      <c r="J99" s="36">
        <f>SUMIFS(СВЦЭМ!$D$33:$D$776,СВЦЭМ!$A$33:$A$776,$A99,СВЦЭМ!$B$33:$B$776,J$83)+'СЕТ СН'!$H$11+СВЦЭМ!$D$10+'СЕТ СН'!$H$6-'СЕТ СН'!$H$23</f>
        <v>1282.06958364</v>
      </c>
      <c r="K99" s="36">
        <f>SUMIFS(СВЦЭМ!$D$33:$D$776,СВЦЭМ!$A$33:$A$776,$A99,СВЦЭМ!$B$33:$B$776,K$83)+'СЕТ СН'!$H$11+СВЦЭМ!$D$10+'СЕТ СН'!$H$6-'СЕТ СН'!$H$23</f>
        <v>1267.69515482</v>
      </c>
      <c r="L99" s="36">
        <f>SUMIFS(СВЦЭМ!$D$33:$D$776,СВЦЭМ!$A$33:$A$776,$A99,СВЦЭМ!$B$33:$B$776,L$83)+'СЕТ СН'!$H$11+СВЦЭМ!$D$10+'СЕТ СН'!$H$6-'СЕТ СН'!$H$23</f>
        <v>1286.14610644</v>
      </c>
      <c r="M99" s="36">
        <f>SUMIFS(СВЦЭМ!$D$33:$D$776,СВЦЭМ!$A$33:$A$776,$A99,СВЦЭМ!$B$33:$B$776,M$83)+'СЕТ СН'!$H$11+СВЦЭМ!$D$10+'СЕТ СН'!$H$6-'СЕТ СН'!$H$23</f>
        <v>1320.2141644399999</v>
      </c>
      <c r="N99" s="36">
        <f>SUMIFS(СВЦЭМ!$D$33:$D$776,СВЦЭМ!$A$33:$A$776,$A99,СВЦЭМ!$B$33:$B$776,N$83)+'СЕТ СН'!$H$11+СВЦЭМ!$D$10+'СЕТ СН'!$H$6-'СЕТ СН'!$H$23</f>
        <v>1356.6044638799999</v>
      </c>
      <c r="O99" s="36">
        <f>SUMIFS(СВЦЭМ!$D$33:$D$776,СВЦЭМ!$A$33:$A$776,$A99,СВЦЭМ!$B$33:$B$776,O$83)+'СЕТ СН'!$H$11+СВЦЭМ!$D$10+'СЕТ СН'!$H$6-'СЕТ СН'!$H$23</f>
        <v>1373.0751890000001</v>
      </c>
      <c r="P99" s="36">
        <f>SUMIFS(СВЦЭМ!$D$33:$D$776,СВЦЭМ!$A$33:$A$776,$A99,СВЦЭМ!$B$33:$B$776,P$83)+'СЕТ СН'!$H$11+СВЦЭМ!$D$10+'СЕТ СН'!$H$6-'СЕТ СН'!$H$23</f>
        <v>1365.2317735000001</v>
      </c>
      <c r="Q99" s="36">
        <f>SUMIFS(СВЦЭМ!$D$33:$D$776,СВЦЭМ!$A$33:$A$776,$A99,СВЦЭМ!$B$33:$B$776,Q$83)+'СЕТ СН'!$H$11+СВЦЭМ!$D$10+'СЕТ СН'!$H$6-'СЕТ СН'!$H$23</f>
        <v>1369.2464310999999</v>
      </c>
      <c r="R99" s="36">
        <f>SUMIFS(СВЦЭМ!$D$33:$D$776,СВЦЭМ!$A$33:$A$776,$A99,СВЦЭМ!$B$33:$B$776,R$83)+'СЕТ СН'!$H$11+СВЦЭМ!$D$10+'СЕТ СН'!$H$6-'СЕТ СН'!$H$23</f>
        <v>1344.3874111999999</v>
      </c>
      <c r="S99" s="36">
        <f>SUMIFS(СВЦЭМ!$D$33:$D$776,СВЦЭМ!$A$33:$A$776,$A99,СВЦЭМ!$B$33:$B$776,S$83)+'СЕТ СН'!$H$11+СВЦЭМ!$D$10+'СЕТ СН'!$H$6-'СЕТ СН'!$H$23</f>
        <v>1294.6607643100001</v>
      </c>
      <c r="T99" s="36">
        <f>SUMIFS(СВЦЭМ!$D$33:$D$776,СВЦЭМ!$A$33:$A$776,$A99,СВЦЭМ!$B$33:$B$776,T$83)+'СЕТ СН'!$H$11+СВЦЭМ!$D$10+'СЕТ СН'!$H$6-'СЕТ СН'!$H$23</f>
        <v>1279.35189797</v>
      </c>
      <c r="U99" s="36">
        <f>SUMIFS(СВЦЭМ!$D$33:$D$776,СВЦЭМ!$A$33:$A$776,$A99,СВЦЭМ!$B$33:$B$776,U$83)+'СЕТ СН'!$H$11+СВЦЭМ!$D$10+'СЕТ СН'!$H$6-'СЕТ СН'!$H$23</f>
        <v>1261.2390147199999</v>
      </c>
      <c r="V99" s="36">
        <f>SUMIFS(СВЦЭМ!$D$33:$D$776,СВЦЭМ!$A$33:$A$776,$A99,СВЦЭМ!$B$33:$B$776,V$83)+'СЕТ СН'!$H$11+СВЦЭМ!$D$10+'СЕТ СН'!$H$6-'СЕТ СН'!$H$23</f>
        <v>1242.7090894200001</v>
      </c>
      <c r="W99" s="36">
        <f>SUMIFS(СВЦЭМ!$D$33:$D$776,СВЦЭМ!$A$33:$A$776,$A99,СВЦЭМ!$B$33:$B$776,W$83)+'СЕТ СН'!$H$11+СВЦЭМ!$D$10+'СЕТ СН'!$H$6-'СЕТ СН'!$H$23</f>
        <v>1253.7120037700001</v>
      </c>
      <c r="X99" s="36">
        <f>SUMIFS(СВЦЭМ!$D$33:$D$776,СВЦЭМ!$A$33:$A$776,$A99,СВЦЭМ!$B$33:$B$776,X$83)+'СЕТ СН'!$H$11+СВЦЭМ!$D$10+'СЕТ СН'!$H$6-'СЕТ СН'!$H$23</f>
        <v>1295.9310424299999</v>
      </c>
      <c r="Y99" s="36">
        <f>SUMIFS(СВЦЭМ!$D$33:$D$776,СВЦЭМ!$A$33:$A$776,$A99,СВЦЭМ!$B$33:$B$776,Y$83)+'СЕТ СН'!$H$11+СВЦЭМ!$D$10+'СЕТ СН'!$H$6-'СЕТ СН'!$H$23</f>
        <v>1347.6496149700001</v>
      </c>
    </row>
    <row r="100" spans="1:25" ht="15.75" x14ac:dyDescent="0.2">
      <c r="A100" s="35">
        <f t="shared" si="2"/>
        <v>43541</v>
      </c>
      <c r="B100" s="36">
        <f>SUMIFS(СВЦЭМ!$D$33:$D$776,СВЦЭМ!$A$33:$A$776,$A100,СВЦЭМ!$B$33:$B$776,B$83)+'СЕТ СН'!$H$11+СВЦЭМ!$D$10+'СЕТ СН'!$H$6-'СЕТ СН'!$H$23</f>
        <v>1389.60696678</v>
      </c>
      <c r="C100" s="36">
        <f>SUMIFS(СВЦЭМ!$D$33:$D$776,СВЦЭМ!$A$33:$A$776,$A100,СВЦЭМ!$B$33:$B$776,C$83)+'СЕТ СН'!$H$11+СВЦЭМ!$D$10+'СЕТ СН'!$H$6-'СЕТ СН'!$H$23</f>
        <v>1424.97822303</v>
      </c>
      <c r="D100" s="36">
        <f>SUMIFS(СВЦЭМ!$D$33:$D$776,СВЦЭМ!$A$33:$A$776,$A100,СВЦЭМ!$B$33:$B$776,D$83)+'СЕТ СН'!$H$11+СВЦЭМ!$D$10+'СЕТ СН'!$H$6-'СЕТ СН'!$H$23</f>
        <v>1433.40335097</v>
      </c>
      <c r="E100" s="36">
        <f>SUMIFS(СВЦЭМ!$D$33:$D$776,СВЦЭМ!$A$33:$A$776,$A100,СВЦЭМ!$B$33:$B$776,E$83)+'СЕТ СН'!$H$11+СВЦЭМ!$D$10+'СЕТ СН'!$H$6-'СЕТ СН'!$H$23</f>
        <v>1439.0033666300001</v>
      </c>
      <c r="F100" s="36">
        <f>SUMIFS(СВЦЭМ!$D$33:$D$776,СВЦЭМ!$A$33:$A$776,$A100,СВЦЭМ!$B$33:$B$776,F$83)+'СЕТ СН'!$H$11+СВЦЭМ!$D$10+'СЕТ СН'!$H$6-'СЕТ СН'!$H$23</f>
        <v>1457.89291529</v>
      </c>
      <c r="G100" s="36">
        <f>SUMIFS(СВЦЭМ!$D$33:$D$776,СВЦЭМ!$A$33:$A$776,$A100,СВЦЭМ!$B$33:$B$776,G$83)+'СЕТ СН'!$H$11+СВЦЭМ!$D$10+'СЕТ СН'!$H$6-'СЕТ СН'!$H$23</f>
        <v>1472.5245091899999</v>
      </c>
      <c r="H100" s="36">
        <f>SUMIFS(СВЦЭМ!$D$33:$D$776,СВЦЭМ!$A$33:$A$776,$A100,СВЦЭМ!$B$33:$B$776,H$83)+'СЕТ СН'!$H$11+СВЦЭМ!$D$10+'СЕТ СН'!$H$6-'СЕТ СН'!$H$23</f>
        <v>1422.6345986400001</v>
      </c>
      <c r="I100" s="36">
        <f>SUMIFS(СВЦЭМ!$D$33:$D$776,СВЦЭМ!$A$33:$A$776,$A100,СВЦЭМ!$B$33:$B$776,I$83)+'СЕТ СН'!$H$11+СВЦЭМ!$D$10+'СЕТ СН'!$H$6-'СЕТ СН'!$H$23</f>
        <v>1365.8920194500001</v>
      </c>
      <c r="J100" s="36">
        <f>SUMIFS(СВЦЭМ!$D$33:$D$776,СВЦЭМ!$A$33:$A$776,$A100,СВЦЭМ!$B$33:$B$776,J$83)+'СЕТ СН'!$H$11+СВЦЭМ!$D$10+'СЕТ СН'!$H$6-'СЕТ СН'!$H$23</f>
        <v>1307.93407802</v>
      </c>
      <c r="K100" s="36">
        <f>SUMIFS(СВЦЭМ!$D$33:$D$776,СВЦЭМ!$A$33:$A$776,$A100,СВЦЭМ!$B$33:$B$776,K$83)+'СЕТ СН'!$H$11+СВЦЭМ!$D$10+'СЕТ СН'!$H$6-'СЕТ СН'!$H$23</f>
        <v>1275.9228489699999</v>
      </c>
      <c r="L100" s="36">
        <f>SUMIFS(СВЦЭМ!$D$33:$D$776,СВЦЭМ!$A$33:$A$776,$A100,СВЦЭМ!$B$33:$B$776,L$83)+'СЕТ СН'!$H$11+СВЦЭМ!$D$10+'СЕТ СН'!$H$6-'СЕТ СН'!$H$23</f>
        <v>1259.20282475</v>
      </c>
      <c r="M100" s="36">
        <f>SUMIFS(СВЦЭМ!$D$33:$D$776,СВЦЭМ!$A$33:$A$776,$A100,СВЦЭМ!$B$33:$B$776,M$83)+'СЕТ СН'!$H$11+СВЦЭМ!$D$10+'СЕТ СН'!$H$6-'СЕТ СН'!$H$23</f>
        <v>1300.7175577799999</v>
      </c>
      <c r="N100" s="36">
        <f>SUMIFS(СВЦЭМ!$D$33:$D$776,СВЦЭМ!$A$33:$A$776,$A100,СВЦЭМ!$B$33:$B$776,N$83)+'СЕТ СН'!$H$11+СВЦЭМ!$D$10+'СЕТ СН'!$H$6-'СЕТ СН'!$H$23</f>
        <v>1339.3347005800001</v>
      </c>
      <c r="O100" s="36">
        <f>SUMIFS(СВЦЭМ!$D$33:$D$776,СВЦЭМ!$A$33:$A$776,$A100,СВЦЭМ!$B$33:$B$776,O$83)+'СЕТ СН'!$H$11+СВЦЭМ!$D$10+'СЕТ СН'!$H$6-'СЕТ СН'!$H$23</f>
        <v>1363.3413033500001</v>
      </c>
      <c r="P100" s="36">
        <f>SUMIFS(СВЦЭМ!$D$33:$D$776,СВЦЭМ!$A$33:$A$776,$A100,СВЦЭМ!$B$33:$B$776,P$83)+'СЕТ СН'!$H$11+СВЦЭМ!$D$10+'СЕТ СН'!$H$6-'СЕТ СН'!$H$23</f>
        <v>1376.43060494</v>
      </c>
      <c r="Q100" s="36">
        <f>SUMIFS(СВЦЭМ!$D$33:$D$776,СВЦЭМ!$A$33:$A$776,$A100,СВЦЭМ!$B$33:$B$776,Q$83)+'СЕТ СН'!$H$11+СВЦЭМ!$D$10+'СЕТ СН'!$H$6-'СЕТ СН'!$H$23</f>
        <v>1380.4032815</v>
      </c>
      <c r="R100" s="36">
        <f>SUMIFS(СВЦЭМ!$D$33:$D$776,СВЦЭМ!$A$33:$A$776,$A100,СВЦЭМ!$B$33:$B$776,R$83)+'СЕТ СН'!$H$11+СВЦЭМ!$D$10+'СЕТ СН'!$H$6-'СЕТ СН'!$H$23</f>
        <v>1343.8513187399999</v>
      </c>
      <c r="S100" s="36">
        <f>SUMIFS(СВЦЭМ!$D$33:$D$776,СВЦЭМ!$A$33:$A$776,$A100,СВЦЭМ!$B$33:$B$776,S$83)+'СЕТ СН'!$H$11+СВЦЭМ!$D$10+'СЕТ СН'!$H$6-'СЕТ СН'!$H$23</f>
        <v>1297.4962649499998</v>
      </c>
      <c r="T100" s="36">
        <f>SUMIFS(СВЦЭМ!$D$33:$D$776,СВЦЭМ!$A$33:$A$776,$A100,СВЦЭМ!$B$33:$B$776,T$83)+'СЕТ СН'!$H$11+СВЦЭМ!$D$10+'СЕТ СН'!$H$6-'СЕТ СН'!$H$23</f>
        <v>1265.3663304199999</v>
      </c>
      <c r="U100" s="36">
        <f>SUMIFS(СВЦЭМ!$D$33:$D$776,СВЦЭМ!$A$33:$A$776,$A100,СВЦЭМ!$B$33:$B$776,U$83)+'СЕТ СН'!$H$11+СВЦЭМ!$D$10+'СЕТ СН'!$H$6-'СЕТ СН'!$H$23</f>
        <v>1238.4382467099999</v>
      </c>
      <c r="V100" s="36">
        <f>SUMIFS(СВЦЭМ!$D$33:$D$776,СВЦЭМ!$A$33:$A$776,$A100,СВЦЭМ!$B$33:$B$776,V$83)+'СЕТ СН'!$H$11+СВЦЭМ!$D$10+'СЕТ СН'!$H$6-'СЕТ СН'!$H$23</f>
        <v>1223.2317675099998</v>
      </c>
      <c r="W100" s="36">
        <f>SUMIFS(СВЦЭМ!$D$33:$D$776,СВЦЭМ!$A$33:$A$776,$A100,СВЦЭМ!$B$33:$B$776,W$83)+'СЕТ СН'!$H$11+СВЦЭМ!$D$10+'СЕТ СН'!$H$6-'СЕТ СН'!$H$23</f>
        <v>1239.00513409</v>
      </c>
      <c r="X100" s="36">
        <f>SUMIFS(СВЦЭМ!$D$33:$D$776,СВЦЭМ!$A$33:$A$776,$A100,СВЦЭМ!$B$33:$B$776,X$83)+'СЕТ СН'!$H$11+СВЦЭМ!$D$10+'СЕТ СН'!$H$6-'СЕТ СН'!$H$23</f>
        <v>1274.96181551</v>
      </c>
      <c r="Y100" s="36">
        <f>SUMIFS(СВЦЭМ!$D$33:$D$776,СВЦЭМ!$A$33:$A$776,$A100,СВЦЭМ!$B$33:$B$776,Y$83)+'СЕТ СН'!$H$11+СВЦЭМ!$D$10+'СЕТ СН'!$H$6-'СЕТ СН'!$H$23</f>
        <v>1323.66817029</v>
      </c>
    </row>
    <row r="101" spans="1:25" ht="15.75" x14ac:dyDescent="0.2">
      <c r="A101" s="35">
        <f t="shared" si="2"/>
        <v>43542</v>
      </c>
      <c r="B101" s="36">
        <f>SUMIFS(СВЦЭМ!$D$33:$D$776,СВЦЭМ!$A$33:$A$776,$A101,СВЦЭМ!$B$33:$B$776,B$83)+'СЕТ СН'!$H$11+СВЦЭМ!$D$10+'СЕТ СН'!$H$6-'СЕТ СН'!$H$23</f>
        <v>1386.44965301</v>
      </c>
      <c r="C101" s="36">
        <f>SUMIFS(СВЦЭМ!$D$33:$D$776,СВЦЭМ!$A$33:$A$776,$A101,СВЦЭМ!$B$33:$B$776,C$83)+'СЕТ СН'!$H$11+СВЦЭМ!$D$10+'СЕТ СН'!$H$6-'СЕТ СН'!$H$23</f>
        <v>1423.3878242000001</v>
      </c>
      <c r="D101" s="36">
        <f>SUMIFS(СВЦЭМ!$D$33:$D$776,СВЦЭМ!$A$33:$A$776,$A101,СВЦЭМ!$B$33:$B$776,D$83)+'СЕТ СН'!$H$11+СВЦЭМ!$D$10+'СЕТ СН'!$H$6-'СЕТ СН'!$H$23</f>
        <v>1425.0718615000001</v>
      </c>
      <c r="E101" s="36">
        <f>SUMIFS(СВЦЭМ!$D$33:$D$776,СВЦЭМ!$A$33:$A$776,$A101,СВЦЭМ!$B$33:$B$776,E$83)+'СЕТ СН'!$H$11+СВЦЭМ!$D$10+'СЕТ СН'!$H$6-'СЕТ СН'!$H$23</f>
        <v>1436.56483153</v>
      </c>
      <c r="F101" s="36">
        <f>SUMIFS(СВЦЭМ!$D$33:$D$776,СВЦЭМ!$A$33:$A$776,$A101,СВЦЭМ!$B$33:$B$776,F$83)+'СЕТ СН'!$H$11+СВЦЭМ!$D$10+'СЕТ СН'!$H$6-'СЕТ СН'!$H$23</f>
        <v>1440.22427896</v>
      </c>
      <c r="G101" s="36">
        <f>SUMIFS(СВЦЭМ!$D$33:$D$776,СВЦЭМ!$A$33:$A$776,$A101,СВЦЭМ!$B$33:$B$776,G$83)+'СЕТ СН'!$H$11+СВЦЭМ!$D$10+'СЕТ СН'!$H$6-'СЕТ СН'!$H$23</f>
        <v>1421.8547703700001</v>
      </c>
      <c r="H101" s="36">
        <f>SUMIFS(СВЦЭМ!$D$33:$D$776,СВЦЭМ!$A$33:$A$776,$A101,СВЦЭМ!$B$33:$B$776,H$83)+'СЕТ СН'!$H$11+СВЦЭМ!$D$10+'СЕТ СН'!$H$6-'СЕТ СН'!$H$23</f>
        <v>1377.95910319</v>
      </c>
      <c r="I101" s="36">
        <f>SUMIFS(СВЦЭМ!$D$33:$D$776,СВЦЭМ!$A$33:$A$776,$A101,СВЦЭМ!$B$33:$B$776,I$83)+'СЕТ СН'!$H$11+СВЦЭМ!$D$10+'СЕТ СН'!$H$6-'СЕТ СН'!$H$23</f>
        <v>1310.10075489</v>
      </c>
      <c r="J101" s="36">
        <f>SUMIFS(СВЦЭМ!$D$33:$D$776,СВЦЭМ!$A$33:$A$776,$A101,СВЦЭМ!$B$33:$B$776,J$83)+'СЕТ СН'!$H$11+СВЦЭМ!$D$10+'СЕТ СН'!$H$6-'СЕТ СН'!$H$23</f>
        <v>1279.6391816599998</v>
      </c>
      <c r="K101" s="36">
        <f>SUMIFS(СВЦЭМ!$D$33:$D$776,СВЦЭМ!$A$33:$A$776,$A101,СВЦЭМ!$B$33:$B$776,K$83)+'СЕТ СН'!$H$11+СВЦЭМ!$D$10+'СЕТ СН'!$H$6-'СЕТ СН'!$H$23</f>
        <v>1256.93357943</v>
      </c>
      <c r="L101" s="36">
        <f>SUMIFS(СВЦЭМ!$D$33:$D$776,СВЦЭМ!$A$33:$A$776,$A101,СВЦЭМ!$B$33:$B$776,L$83)+'СЕТ СН'!$H$11+СВЦЭМ!$D$10+'СЕТ СН'!$H$6-'СЕТ СН'!$H$23</f>
        <v>1256.7849717300001</v>
      </c>
      <c r="M101" s="36">
        <f>SUMIFS(СВЦЭМ!$D$33:$D$776,СВЦЭМ!$A$33:$A$776,$A101,СВЦЭМ!$B$33:$B$776,M$83)+'СЕТ СН'!$H$11+СВЦЭМ!$D$10+'СЕТ СН'!$H$6-'СЕТ СН'!$H$23</f>
        <v>1289.8912896500001</v>
      </c>
      <c r="N101" s="36">
        <f>SUMIFS(СВЦЭМ!$D$33:$D$776,СВЦЭМ!$A$33:$A$776,$A101,СВЦЭМ!$B$33:$B$776,N$83)+'СЕТ СН'!$H$11+СВЦЭМ!$D$10+'СЕТ СН'!$H$6-'СЕТ СН'!$H$23</f>
        <v>1341.0774213099999</v>
      </c>
      <c r="O101" s="36">
        <f>SUMIFS(СВЦЭМ!$D$33:$D$776,СВЦЭМ!$A$33:$A$776,$A101,СВЦЭМ!$B$33:$B$776,O$83)+'СЕТ СН'!$H$11+СВЦЭМ!$D$10+'СЕТ СН'!$H$6-'СЕТ СН'!$H$23</f>
        <v>1363.8083719199999</v>
      </c>
      <c r="P101" s="36">
        <f>SUMIFS(СВЦЭМ!$D$33:$D$776,СВЦЭМ!$A$33:$A$776,$A101,СВЦЭМ!$B$33:$B$776,P$83)+'СЕТ СН'!$H$11+СВЦЭМ!$D$10+'СЕТ СН'!$H$6-'СЕТ СН'!$H$23</f>
        <v>1377.3851742900001</v>
      </c>
      <c r="Q101" s="36">
        <f>SUMIFS(СВЦЭМ!$D$33:$D$776,СВЦЭМ!$A$33:$A$776,$A101,СВЦЭМ!$B$33:$B$776,Q$83)+'СЕТ СН'!$H$11+СВЦЭМ!$D$10+'СЕТ СН'!$H$6-'СЕТ СН'!$H$23</f>
        <v>1374.61125853</v>
      </c>
      <c r="R101" s="36">
        <f>SUMIFS(СВЦЭМ!$D$33:$D$776,СВЦЭМ!$A$33:$A$776,$A101,СВЦЭМ!$B$33:$B$776,R$83)+'СЕТ СН'!$H$11+СВЦЭМ!$D$10+'СЕТ СН'!$H$6-'СЕТ СН'!$H$23</f>
        <v>1339.40842398</v>
      </c>
      <c r="S101" s="36">
        <f>SUMIFS(СВЦЭМ!$D$33:$D$776,СВЦЭМ!$A$33:$A$776,$A101,СВЦЭМ!$B$33:$B$776,S$83)+'СЕТ СН'!$H$11+СВЦЭМ!$D$10+'СЕТ СН'!$H$6-'СЕТ СН'!$H$23</f>
        <v>1299.47944983</v>
      </c>
      <c r="T101" s="36">
        <f>SUMIFS(СВЦЭМ!$D$33:$D$776,СВЦЭМ!$A$33:$A$776,$A101,СВЦЭМ!$B$33:$B$776,T$83)+'СЕТ СН'!$H$11+СВЦЭМ!$D$10+'СЕТ СН'!$H$6-'СЕТ СН'!$H$23</f>
        <v>1260.9295168899998</v>
      </c>
      <c r="U101" s="36">
        <f>SUMIFS(СВЦЭМ!$D$33:$D$776,СВЦЭМ!$A$33:$A$776,$A101,СВЦЭМ!$B$33:$B$776,U$83)+'СЕТ СН'!$H$11+СВЦЭМ!$D$10+'СЕТ СН'!$H$6-'СЕТ СН'!$H$23</f>
        <v>1247.3790770400001</v>
      </c>
      <c r="V101" s="36">
        <f>SUMIFS(СВЦЭМ!$D$33:$D$776,СВЦЭМ!$A$33:$A$776,$A101,СВЦЭМ!$B$33:$B$776,V$83)+'СЕТ СН'!$H$11+СВЦЭМ!$D$10+'СЕТ СН'!$H$6-'СЕТ СН'!$H$23</f>
        <v>1248.44802929</v>
      </c>
      <c r="W101" s="36">
        <f>SUMIFS(СВЦЭМ!$D$33:$D$776,СВЦЭМ!$A$33:$A$776,$A101,СВЦЭМ!$B$33:$B$776,W$83)+'СЕТ СН'!$H$11+СВЦЭМ!$D$10+'СЕТ СН'!$H$6-'СЕТ СН'!$H$23</f>
        <v>1258.8200231199999</v>
      </c>
      <c r="X101" s="36">
        <f>SUMIFS(СВЦЭМ!$D$33:$D$776,СВЦЭМ!$A$33:$A$776,$A101,СВЦЭМ!$B$33:$B$776,X$83)+'СЕТ СН'!$H$11+СВЦЭМ!$D$10+'СЕТ СН'!$H$6-'СЕТ СН'!$H$23</f>
        <v>1307.3688733700001</v>
      </c>
      <c r="Y101" s="36">
        <f>SUMIFS(СВЦЭМ!$D$33:$D$776,СВЦЭМ!$A$33:$A$776,$A101,СВЦЭМ!$B$33:$B$776,Y$83)+'СЕТ СН'!$H$11+СВЦЭМ!$D$10+'СЕТ СН'!$H$6-'СЕТ СН'!$H$23</f>
        <v>1375.5585452800001</v>
      </c>
    </row>
    <row r="102" spans="1:25" ht="15.75" x14ac:dyDescent="0.2">
      <c r="A102" s="35">
        <f t="shared" si="2"/>
        <v>43543</v>
      </c>
      <c r="B102" s="36">
        <f>SUMIFS(СВЦЭМ!$D$33:$D$776,СВЦЭМ!$A$33:$A$776,$A102,СВЦЭМ!$B$33:$B$776,B$83)+'СЕТ СН'!$H$11+СВЦЭМ!$D$10+'СЕТ СН'!$H$6-'СЕТ СН'!$H$23</f>
        <v>1370.73171787</v>
      </c>
      <c r="C102" s="36">
        <f>SUMIFS(СВЦЭМ!$D$33:$D$776,СВЦЭМ!$A$33:$A$776,$A102,СВЦЭМ!$B$33:$B$776,C$83)+'СЕТ СН'!$H$11+СВЦЭМ!$D$10+'СЕТ СН'!$H$6-'СЕТ СН'!$H$23</f>
        <v>1400.7089498800001</v>
      </c>
      <c r="D102" s="36">
        <f>SUMIFS(СВЦЭМ!$D$33:$D$776,СВЦЭМ!$A$33:$A$776,$A102,СВЦЭМ!$B$33:$B$776,D$83)+'СЕТ СН'!$H$11+СВЦЭМ!$D$10+'СЕТ СН'!$H$6-'СЕТ СН'!$H$23</f>
        <v>1429.15025926</v>
      </c>
      <c r="E102" s="36">
        <f>SUMIFS(СВЦЭМ!$D$33:$D$776,СВЦЭМ!$A$33:$A$776,$A102,СВЦЭМ!$B$33:$B$776,E$83)+'СЕТ СН'!$H$11+СВЦЭМ!$D$10+'СЕТ СН'!$H$6-'СЕТ СН'!$H$23</f>
        <v>1438.40320395</v>
      </c>
      <c r="F102" s="36">
        <f>SUMIFS(СВЦЭМ!$D$33:$D$776,СВЦЭМ!$A$33:$A$776,$A102,СВЦЭМ!$B$33:$B$776,F$83)+'СЕТ СН'!$H$11+СВЦЭМ!$D$10+'СЕТ СН'!$H$6-'СЕТ СН'!$H$23</f>
        <v>1452.0856639399999</v>
      </c>
      <c r="G102" s="36">
        <f>SUMIFS(СВЦЭМ!$D$33:$D$776,СВЦЭМ!$A$33:$A$776,$A102,СВЦЭМ!$B$33:$B$776,G$83)+'СЕТ СН'!$H$11+СВЦЭМ!$D$10+'СЕТ СН'!$H$6-'СЕТ СН'!$H$23</f>
        <v>1432.3355763</v>
      </c>
      <c r="H102" s="36">
        <f>SUMIFS(СВЦЭМ!$D$33:$D$776,СВЦЭМ!$A$33:$A$776,$A102,СВЦЭМ!$B$33:$B$776,H$83)+'СЕТ СН'!$H$11+СВЦЭМ!$D$10+'СЕТ СН'!$H$6-'СЕТ СН'!$H$23</f>
        <v>1363.8501169000001</v>
      </c>
      <c r="I102" s="36">
        <f>SUMIFS(СВЦЭМ!$D$33:$D$776,СВЦЭМ!$A$33:$A$776,$A102,СВЦЭМ!$B$33:$B$776,I$83)+'СЕТ СН'!$H$11+СВЦЭМ!$D$10+'СЕТ СН'!$H$6-'СЕТ СН'!$H$23</f>
        <v>1289.2101822</v>
      </c>
      <c r="J102" s="36">
        <f>SUMIFS(СВЦЭМ!$D$33:$D$776,СВЦЭМ!$A$33:$A$776,$A102,СВЦЭМ!$B$33:$B$776,J$83)+'СЕТ СН'!$H$11+СВЦЭМ!$D$10+'СЕТ СН'!$H$6-'СЕТ СН'!$H$23</f>
        <v>1248.8972419299998</v>
      </c>
      <c r="K102" s="36">
        <f>SUMIFS(СВЦЭМ!$D$33:$D$776,СВЦЭМ!$A$33:$A$776,$A102,СВЦЭМ!$B$33:$B$776,K$83)+'СЕТ СН'!$H$11+СВЦЭМ!$D$10+'СЕТ СН'!$H$6-'СЕТ СН'!$H$23</f>
        <v>1220.52718635</v>
      </c>
      <c r="L102" s="36">
        <f>SUMIFS(СВЦЭМ!$D$33:$D$776,СВЦЭМ!$A$33:$A$776,$A102,СВЦЭМ!$B$33:$B$776,L$83)+'СЕТ СН'!$H$11+СВЦЭМ!$D$10+'СЕТ СН'!$H$6-'СЕТ СН'!$H$23</f>
        <v>1223.5945004299999</v>
      </c>
      <c r="M102" s="36">
        <f>SUMIFS(СВЦЭМ!$D$33:$D$776,СВЦЭМ!$A$33:$A$776,$A102,СВЦЭМ!$B$33:$B$776,M$83)+'СЕТ СН'!$H$11+СВЦЭМ!$D$10+'СЕТ СН'!$H$6-'СЕТ СН'!$H$23</f>
        <v>1252.37219663</v>
      </c>
      <c r="N102" s="36">
        <f>SUMIFS(СВЦЭМ!$D$33:$D$776,СВЦЭМ!$A$33:$A$776,$A102,СВЦЭМ!$B$33:$B$776,N$83)+'СЕТ СН'!$H$11+СВЦЭМ!$D$10+'СЕТ СН'!$H$6-'СЕТ СН'!$H$23</f>
        <v>1326.97034377</v>
      </c>
      <c r="O102" s="36">
        <f>SUMIFS(СВЦЭМ!$D$33:$D$776,СВЦЭМ!$A$33:$A$776,$A102,СВЦЭМ!$B$33:$B$776,O$83)+'СЕТ СН'!$H$11+СВЦЭМ!$D$10+'СЕТ СН'!$H$6-'СЕТ СН'!$H$23</f>
        <v>1366.07817768</v>
      </c>
      <c r="P102" s="36">
        <f>SUMIFS(СВЦЭМ!$D$33:$D$776,СВЦЭМ!$A$33:$A$776,$A102,СВЦЭМ!$B$33:$B$776,P$83)+'СЕТ СН'!$H$11+СВЦЭМ!$D$10+'СЕТ СН'!$H$6-'СЕТ СН'!$H$23</f>
        <v>1380.4439014</v>
      </c>
      <c r="Q102" s="36">
        <f>SUMIFS(СВЦЭМ!$D$33:$D$776,СВЦЭМ!$A$33:$A$776,$A102,СВЦЭМ!$B$33:$B$776,Q$83)+'СЕТ СН'!$H$11+СВЦЭМ!$D$10+'СЕТ СН'!$H$6-'СЕТ СН'!$H$23</f>
        <v>1388.4702081099999</v>
      </c>
      <c r="R102" s="36">
        <f>SUMIFS(СВЦЭМ!$D$33:$D$776,СВЦЭМ!$A$33:$A$776,$A102,СВЦЭМ!$B$33:$B$776,R$83)+'СЕТ СН'!$H$11+СВЦЭМ!$D$10+'СЕТ СН'!$H$6-'СЕТ СН'!$H$23</f>
        <v>1352.68629762</v>
      </c>
      <c r="S102" s="36">
        <f>SUMIFS(СВЦЭМ!$D$33:$D$776,СВЦЭМ!$A$33:$A$776,$A102,СВЦЭМ!$B$33:$B$776,S$83)+'СЕТ СН'!$H$11+СВЦЭМ!$D$10+'СЕТ СН'!$H$6-'СЕТ СН'!$H$23</f>
        <v>1303.5982748599999</v>
      </c>
      <c r="T102" s="36">
        <f>SUMIFS(СВЦЭМ!$D$33:$D$776,СВЦЭМ!$A$33:$A$776,$A102,СВЦЭМ!$B$33:$B$776,T$83)+'СЕТ СН'!$H$11+СВЦЭМ!$D$10+'СЕТ СН'!$H$6-'СЕТ СН'!$H$23</f>
        <v>1278.5489366299998</v>
      </c>
      <c r="U102" s="36">
        <f>SUMIFS(СВЦЭМ!$D$33:$D$776,СВЦЭМ!$A$33:$A$776,$A102,СВЦЭМ!$B$33:$B$776,U$83)+'СЕТ СН'!$H$11+СВЦЭМ!$D$10+'СЕТ СН'!$H$6-'СЕТ СН'!$H$23</f>
        <v>1245.08694762</v>
      </c>
      <c r="V102" s="36">
        <f>SUMIFS(СВЦЭМ!$D$33:$D$776,СВЦЭМ!$A$33:$A$776,$A102,СВЦЭМ!$B$33:$B$776,V$83)+'СЕТ СН'!$H$11+СВЦЭМ!$D$10+'СЕТ СН'!$H$6-'СЕТ СН'!$H$23</f>
        <v>1233.9584892600001</v>
      </c>
      <c r="W102" s="36">
        <f>SUMIFS(СВЦЭМ!$D$33:$D$776,СВЦЭМ!$A$33:$A$776,$A102,СВЦЭМ!$B$33:$B$776,W$83)+'СЕТ СН'!$H$11+СВЦЭМ!$D$10+'СЕТ СН'!$H$6-'СЕТ СН'!$H$23</f>
        <v>1249.5209803600001</v>
      </c>
      <c r="X102" s="36">
        <f>SUMIFS(СВЦЭМ!$D$33:$D$776,СВЦЭМ!$A$33:$A$776,$A102,СВЦЭМ!$B$33:$B$776,X$83)+'СЕТ СН'!$H$11+СВЦЭМ!$D$10+'СЕТ СН'!$H$6-'СЕТ СН'!$H$23</f>
        <v>1319.25176429</v>
      </c>
      <c r="Y102" s="36">
        <f>SUMIFS(СВЦЭМ!$D$33:$D$776,СВЦЭМ!$A$33:$A$776,$A102,СВЦЭМ!$B$33:$B$776,Y$83)+'СЕТ СН'!$H$11+СВЦЭМ!$D$10+'СЕТ СН'!$H$6-'СЕТ СН'!$H$23</f>
        <v>1381.0691169900001</v>
      </c>
    </row>
    <row r="103" spans="1:25" ht="15.75" x14ac:dyDescent="0.2">
      <c r="A103" s="35">
        <f t="shared" si="2"/>
        <v>43544</v>
      </c>
      <c r="B103" s="36">
        <f>SUMIFS(СВЦЭМ!$D$33:$D$776,СВЦЭМ!$A$33:$A$776,$A103,СВЦЭМ!$B$33:$B$776,B$83)+'СЕТ СН'!$H$11+СВЦЭМ!$D$10+'СЕТ СН'!$H$6-'СЕТ СН'!$H$23</f>
        <v>1395.2664073400001</v>
      </c>
      <c r="C103" s="36">
        <f>SUMIFS(СВЦЭМ!$D$33:$D$776,СВЦЭМ!$A$33:$A$776,$A103,СВЦЭМ!$B$33:$B$776,C$83)+'СЕТ СН'!$H$11+СВЦЭМ!$D$10+'СЕТ СН'!$H$6-'СЕТ СН'!$H$23</f>
        <v>1428.57720268</v>
      </c>
      <c r="D103" s="36">
        <f>SUMIFS(СВЦЭМ!$D$33:$D$776,СВЦЭМ!$A$33:$A$776,$A103,СВЦЭМ!$B$33:$B$776,D$83)+'СЕТ СН'!$H$11+СВЦЭМ!$D$10+'СЕТ СН'!$H$6-'СЕТ СН'!$H$23</f>
        <v>1412.93731927</v>
      </c>
      <c r="E103" s="36">
        <f>SUMIFS(СВЦЭМ!$D$33:$D$776,СВЦЭМ!$A$33:$A$776,$A103,СВЦЭМ!$B$33:$B$776,E$83)+'СЕТ СН'!$H$11+СВЦЭМ!$D$10+'СЕТ СН'!$H$6-'СЕТ СН'!$H$23</f>
        <v>1415.23703617</v>
      </c>
      <c r="F103" s="36">
        <f>SUMIFS(СВЦЭМ!$D$33:$D$776,СВЦЭМ!$A$33:$A$776,$A103,СВЦЭМ!$B$33:$B$776,F$83)+'СЕТ СН'!$H$11+СВЦЭМ!$D$10+'СЕТ СН'!$H$6-'СЕТ СН'!$H$23</f>
        <v>1418.4666353600001</v>
      </c>
      <c r="G103" s="36">
        <f>SUMIFS(СВЦЭМ!$D$33:$D$776,СВЦЭМ!$A$33:$A$776,$A103,СВЦЭМ!$B$33:$B$776,G$83)+'СЕТ СН'!$H$11+СВЦЭМ!$D$10+'СЕТ СН'!$H$6-'СЕТ СН'!$H$23</f>
        <v>1404.2449298399999</v>
      </c>
      <c r="H103" s="36">
        <f>SUMIFS(СВЦЭМ!$D$33:$D$776,СВЦЭМ!$A$33:$A$776,$A103,СВЦЭМ!$B$33:$B$776,H$83)+'СЕТ СН'!$H$11+СВЦЭМ!$D$10+'СЕТ СН'!$H$6-'СЕТ СН'!$H$23</f>
        <v>1359.0485036099999</v>
      </c>
      <c r="I103" s="36">
        <f>SUMIFS(СВЦЭМ!$D$33:$D$776,СВЦЭМ!$A$33:$A$776,$A103,СВЦЭМ!$B$33:$B$776,I$83)+'СЕТ СН'!$H$11+СВЦЭМ!$D$10+'СЕТ СН'!$H$6-'СЕТ СН'!$H$23</f>
        <v>1330.56792606</v>
      </c>
      <c r="J103" s="36">
        <f>SUMIFS(СВЦЭМ!$D$33:$D$776,СВЦЭМ!$A$33:$A$776,$A103,СВЦЭМ!$B$33:$B$776,J$83)+'СЕТ СН'!$H$11+СВЦЭМ!$D$10+'СЕТ СН'!$H$6-'СЕТ СН'!$H$23</f>
        <v>1276.71599343</v>
      </c>
      <c r="K103" s="36">
        <f>SUMIFS(СВЦЭМ!$D$33:$D$776,СВЦЭМ!$A$33:$A$776,$A103,СВЦЭМ!$B$33:$B$776,K$83)+'СЕТ СН'!$H$11+СВЦЭМ!$D$10+'СЕТ СН'!$H$6-'СЕТ СН'!$H$23</f>
        <v>1250.91186756</v>
      </c>
      <c r="L103" s="36">
        <f>SUMIFS(СВЦЭМ!$D$33:$D$776,СВЦЭМ!$A$33:$A$776,$A103,СВЦЭМ!$B$33:$B$776,L$83)+'СЕТ СН'!$H$11+СВЦЭМ!$D$10+'СЕТ СН'!$H$6-'СЕТ СН'!$H$23</f>
        <v>1247.8882604999999</v>
      </c>
      <c r="M103" s="36">
        <f>SUMIFS(СВЦЭМ!$D$33:$D$776,СВЦЭМ!$A$33:$A$776,$A103,СВЦЭМ!$B$33:$B$776,M$83)+'СЕТ СН'!$H$11+СВЦЭМ!$D$10+'СЕТ СН'!$H$6-'СЕТ СН'!$H$23</f>
        <v>1272.4869395599999</v>
      </c>
      <c r="N103" s="36">
        <f>SUMIFS(СВЦЭМ!$D$33:$D$776,СВЦЭМ!$A$33:$A$776,$A103,СВЦЭМ!$B$33:$B$776,N$83)+'СЕТ СН'!$H$11+СВЦЭМ!$D$10+'СЕТ СН'!$H$6-'СЕТ СН'!$H$23</f>
        <v>1309.07471665</v>
      </c>
      <c r="O103" s="36">
        <f>SUMIFS(СВЦЭМ!$D$33:$D$776,СВЦЭМ!$A$33:$A$776,$A103,СВЦЭМ!$B$33:$B$776,O$83)+'СЕТ СН'!$H$11+СВЦЭМ!$D$10+'СЕТ СН'!$H$6-'СЕТ СН'!$H$23</f>
        <v>1321.4445163800001</v>
      </c>
      <c r="P103" s="36">
        <f>SUMIFS(СВЦЭМ!$D$33:$D$776,СВЦЭМ!$A$33:$A$776,$A103,СВЦЭМ!$B$33:$B$776,P$83)+'СЕТ СН'!$H$11+СВЦЭМ!$D$10+'СЕТ СН'!$H$6-'СЕТ СН'!$H$23</f>
        <v>1336.3297265900001</v>
      </c>
      <c r="Q103" s="36">
        <f>SUMIFS(СВЦЭМ!$D$33:$D$776,СВЦЭМ!$A$33:$A$776,$A103,СВЦЭМ!$B$33:$B$776,Q$83)+'СЕТ СН'!$H$11+СВЦЭМ!$D$10+'СЕТ СН'!$H$6-'СЕТ СН'!$H$23</f>
        <v>1330.1883281800001</v>
      </c>
      <c r="R103" s="36">
        <f>SUMIFS(СВЦЭМ!$D$33:$D$776,СВЦЭМ!$A$33:$A$776,$A103,СВЦЭМ!$B$33:$B$776,R$83)+'СЕТ СН'!$H$11+СВЦЭМ!$D$10+'СЕТ СН'!$H$6-'СЕТ СН'!$H$23</f>
        <v>1301.50759511</v>
      </c>
      <c r="S103" s="36">
        <f>SUMIFS(СВЦЭМ!$D$33:$D$776,СВЦЭМ!$A$33:$A$776,$A103,СВЦЭМ!$B$33:$B$776,S$83)+'СЕТ СН'!$H$11+СВЦЭМ!$D$10+'СЕТ СН'!$H$6-'СЕТ СН'!$H$23</f>
        <v>1256.6503359200001</v>
      </c>
      <c r="T103" s="36">
        <f>SUMIFS(СВЦЭМ!$D$33:$D$776,СВЦЭМ!$A$33:$A$776,$A103,СВЦЭМ!$B$33:$B$776,T$83)+'СЕТ СН'!$H$11+СВЦЭМ!$D$10+'СЕТ СН'!$H$6-'СЕТ СН'!$H$23</f>
        <v>1243.13699084</v>
      </c>
      <c r="U103" s="36">
        <f>SUMIFS(СВЦЭМ!$D$33:$D$776,СВЦЭМ!$A$33:$A$776,$A103,СВЦЭМ!$B$33:$B$776,U$83)+'СЕТ СН'!$H$11+СВЦЭМ!$D$10+'СЕТ СН'!$H$6-'СЕТ СН'!$H$23</f>
        <v>1212.7037165500001</v>
      </c>
      <c r="V103" s="36">
        <f>SUMIFS(СВЦЭМ!$D$33:$D$776,СВЦЭМ!$A$33:$A$776,$A103,СВЦЭМ!$B$33:$B$776,V$83)+'СЕТ СН'!$H$11+СВЦЭМ!$D$10+'СЕТ СН'!$H$6-'СЕТ СН'!$H$23</f>
        <v>1203.3131501</v>
      </c>
      <c r="W103" s="36">
        <f>SUMIFS(СВЦЭМ!$D$33:$D$776,СВЦЭМ!$A$33:$A$776,$A103,СВЦЭМ!$B$33:$B$776,W$83)+'СЕТ СН'!$H$11+СВЦЭМ!$D$10+'СЕТ СН'!$H$6-'СЕТ СН'!$H$23</f>
        <v>1199.9846936899999</v>
      </c>
      <c r="X103" s="36">
        <f>SUMIFS(СВЦЭМ!$D$33:$D$776,СВЦЭМ!$A$33:$A$776,$A103,СВЦЭМ!$B$33:$B$776,X$83)+'СЕТ СН'!$H$11+СВЦЭМ!$D$10+'СЕТ СН'!$H$6-'СЕТ СН'!$H$23</f>
        <v>1238.7634262299998</v>
      </c>
      <c r="Y103" s="36">
        <f>SUMIFS(СВЦЭМ!$D$33:$D$776,СВЦЭМ!$A$33:$A$776,$A103,СВЦЭМ!$B$33:$B$776,Y$83)+'СЕТ СН'!$H$11+СВЦЭМ!$D$10+'СЕТ СН'!$H$6-'СЕТ СН'!$H$23</f>
        <v>1295.9232923300001</v>
      </c>
    </row>
    <row r="104" spans="1:25" ht="15.75" x14ac:dyDescent="0.2">
      <c r="A104" s="35">
        <f t="shared" si="2"/>
        <v>43545</v>
      </c>
      <c r="B104" s="36">
        <f>SUMIFS(СВЦЭМ!$D$33:$D$776,СВЦЭМ!$A$33:$A$776,$A104,СВЦЭМ!$B$33:$B$776,B$83)+'СЕТ СН'!$H$11+СВЦЭМ!$D$10+'СЕТ СН'!$H$6-'СЕТ СН'!$H$23</f>
        <v>1348.36286737</v>
      </c>
      <c r="C104" s="36">
        <f>SUMIFS(СВЦЭМ!$D$33:$D$776,СВЦЭМ!$A$33:$A$776,$A104,СВЦЭМ!$B$33:$B$776,C$83)+'СЕТ СН'!$H$11+СВЦЭМ!$D$10+'СЕТ СН'!$H$6-'СЕТ СН'!$H$23</f>
        <v>1391.75760771</v>
      </c>
      <c r="D104" s="36">
        <f>SUMIFS(СВЦЭМ!$D$33:$D$776,СВЦЭМ!$A$33:$A$776,$A104,СВЦЭМ!$B$33:$B$776,D$83)+'СЕТ СН'!$H$11+СВЦЭМ!$D$10+'СЕТ СН'!$H$6-'СЕТ СН'!$H$23</f>
        <v>1416.2969564099999</v>
      </c>
      <c r="E104" s="36">
        <f>SUMIFS(СВЦЭМ!$D$33:$D$776,СВЦЭМ!$A$33:$A$776,$A104,СВЦЭМ!$B$33:$B$776,E$83)+'СЕТ СН'!$H$11+СВЦЭМ!$D$10+'СЕТ СН'!$H$6-'СЕТ СН'!$H$23</f>
        <v>1425.7649494699999</v>
      </c>
      <c r="F104" s="36">
        <f>SUMIFS(СВЦЭМ!$D$33:$D$776,СВЦЭМ!$A$33:$A$776,$A104,СВЦЭМ!$B$33:$B$776,F$83)+'СЕТ СН'!$H$11+СВЦЭМ!$D$10+'СЕТ СН'!$H$6-'СЕТ СН'!$H$23</f>
        <v>1437.1425184499999</v>
      </c>
      <c r="G104" s="36">
        <f>SUMIFS(СВЦЭМ!$D$33:$D$776,СВЦЭМ!$A$33:$A$776,$A104,СВЦЭМ!$B$33:$B$776,G$83)+'СЕТ СН'!$H$11+СВЦЭМ!$D$10+'СЕТ СН'!$H$6-'СЕТ СН'!$H$23</f>
        <v>1401.91543084</v>
      </c>
      <c r="H104" s="36">
        <f>SUMIFS(СВЦЭМ!$D$33:$D$776,СВЦЭМ!$A$33:$A$776,$A104,СВЦЭМ!$B$33:$B$776,H$83)+'СЕТ СН'!$H$11+СВЦЭМ!$D$10+'СЕТ СН'!$H$6-'СЕТ СН'!$H$23</f>
        <v>1343.59002106</v>
      </c>
      <c r="I104" s="36">
        <f>SUMIFS(СВЦЭМ!$D$33:$D$776,СВЦЭМ!$A$33:$A$776,$A104,СВЦЭМ!$B$33:$B$776,I$83)+'СЕТ СН'!$H$11+СВЦЭМ!$D$10+'СЕТ СН'!$H$6-'СЕТ СН'!$H$23</f>
        <v>1281.5979708099999</v>
      </c>
      <c r="J104" s="36">
        <f>SUMIFS(СВЦЭМ!$D$33:$D$776,СВЦЭМ!$A$33:$A$776,$A104,СВЦЭМ!$B$33:$B$776,J$83)+'СЕТ СН'!$H$11+СВЦЭМ!$D$10+'СЕТ СН'!$H$6-'СЕТ СН'!$H$23</f>
        <v>1232.3023629899999</v>
      </c>
      <c r="K104" s="36">
        <f>SUMIFS(СВЦЭМ!$D$33:$D$776,СВЦЭМ!$A$33:$A$776,$A104,СВЦЭМ!$B$33:$B$776,K$83)+'СЕТ СН'!$H$11+СВЦЭМ!$D$10+'СЕТ СН'!$H$6-'СЕТ СН'!$H$23</f>
        <v>1223.89087298</v>
      </c>
      <c r="L104" s="36">
        <f>SUMIFS(СВЦЭМ!$D$33:$D$776,СВЦЭМ!$A$33:$A$776,$A104,СВЦЭМ!$B$33:$B$776,L$83)+'СЕТ СН'!$H$11+СВЦЭМ!$D$10+'СЕТ СН'!$H$6-'СЕТ СН'!$H$23</f>
        <v>1250.34882333</v>
      </c>
      <c r="M104" s="36">
        <f>SUMIFS(СВЦЭМ!$D$33:$D$776,СВЦЭМ!$A$33:$A$776,$A104,СВЦЭМ!$B$33:$B$776,M$83)+'СЕТ СН'!$H$11+СВЦЭМ!$D$10+'СЕТ СН'!$H$6-'СЕТ СН'!$H$23</f>
        <v>1297.40617277</v>
      </c>
      <c r="N104" s="36">
        <f>SUMIFS(СВЦЭМ!$D$33:$D$776,СВЦЭМ!$A$33:$A$776,$A104,СВЦЭМ!$B$33:$B$776,N$83)+'СЕТ СН'!$H$11+СВЦЭМ!$D$10+'СЕТ СН'!$H$6-'СЕТ СН'!$H$23</f>
        <v>1342.4125529299999</v>
      </c>
      <c r="O104" s="36">
        <f>SUMIFS(СВЦЭМ!$D$33:$D$776,СВЦЭМ!$A$33:$A$776,$A104,СВЦЭМ!$B$33:$B$776,O$83)+'СЕТ СН'!$H$11+СВЦЭМ!$D$10+'СЕТ СН'!$H$6-'СЕТ СН'!$H$23</f>
        <v>1363.8583431100001</v>
      </c>
      <c r="P104" s="36">
        <f>SUMIFS(СВЦЭМ!$D$33:$D$776,СВЦЭМ!$A$33:$A$776,$A104,СВЦЭМ!$B$33:$B$776,P$83)+'СЕТ СН'!$H$11+СВЦЭМ!$D$10+'СЕТ СН'!$H$6-'СЕТ СН'!$H$23</f>
        <v>1375.62982169</v>
      </c>
      <c r="Q104" s="36">
        <f>SUMIFS(СВЦЭМ!$D$33:$D$776,СВЦЭМ!$A$33:$A$776,$A104,СВЦЭМ!$B$33:$B$776,Q$83)+'СЕТ СН'!$H$11+СВЦЭМ!$D$10+'СЕТ СН'!$H$6-'СЕТ СН'!$H$23</f>
        <v>1370.6304241</v>
      </c>
      <c r="R104" s="36">
        <f>SUMIFS(СВЦЭМ!$D$33:$D$776,СВЦЭМ!$A$33:$A$776,$A104,СВЦЭМ!$B$33:$B$776,R$83)+'СЕТ СН'!$H$11+СВЦЭМ!$D$10+'СЕТ СН'!$H$6-'СЕТ СН'!$H$23</f>
        <v>1341.76852304</v>
      </c>
      <c r="S104" s="36">
        <f>SUMIFS(СВЦЭМ!$D$33:$D$776,СВЦЭМ!$A$33:$A$776,$A104,СВЦЭМ!$B$33:$B$776,S$83)+'СЕТ СН'!$H$11+СВЦЭМ!$D$10+'СЕТ СН'!$H$6-'СЕТ СН'!$H$23</f>
        <v>1291.1358647900001</v>
      </c>
      <c r="T104" s="36">
        <f>SUMIFS(СВЦЭМ!$D$33:$D$776,СВЦЭМ!$A$33:$A$776,$A104,СВЦЭМ!$B$33:$B$776,T$83)+'СЕТ СН'!$H$11+СВЦЭМ!$D$10+'СЕТ СН'!$H$6-'СЕТ СН'!$H$23</f>
        <v>1237.9754366299999</v>
      </c>
      <c r="U104" s="36">
        <f>SUMIFS(СВЦЭМ!$D$33:$D$776,СВЦЭМ!$A$33:$A$776,$A104,СВЦЭМ!$B$33:$B$776,U$83)+'СЕТ СН'!$H$11+СВЦЭМ!$D$10+'СЕТ СН'!$H$6-'СЕТ СН'!$H$23</f>
        <v>1205.8960354199999</v>
      </c>
      <c r="V104" s="36">
        <f>SUMIFS(СВЦЭМ!$D$33:$D$776,СВЦЭМ!$A$33:$A$776,$A104,СВЦЭМ!$B$33:$B$776,V$83)+'СЕТ СН'!$H$11+СВЦЭМ!$D$10+'СЕТ СН'!$H$6-'СЕТ СН'!$H$23</f>
        <v>1210.1728184600001</v>
      </c>
      <c r="W104" s="36">
        <f>SUMIFS(СВЦЭМ!$D$33:$D$776,СВЦЭМ!$A$33:$A$776,$A104,СВЦЭМ!$B$33:$B$776,W$83)+'СЕТ СН'!$H$11+СВЦЭМ!$D$10+'СЕТ СН'!$H$6-'СЕТ СН'!$H$23</f>
        <v>1222.0597585099999</v>
      </c>
      <c r="X104" s="36">
        <f>SUMIFS(СВЦЭМ!$D$33:$D$776,СВЦЭМ!$A$33:$A$776,$A104,СВЦЭМ!$B$33:$B$776,X$83)+'СЕТ СН'!$H$11+СВЦЭМ!$D$10+'СЕТ СН'!$H$6-'СЕТ СН'!$H$23</f>
        <v>1292.9228659</v>
      </c>
      <c r="Y104" s="36">
        <f>SUMIFS(СВЦЭМ!$D$33:$D$776,СВЦЭМ!$A$33:$A$776,$A104,СВЦЭМ!$B$33:$B$776,Y$83)+'СЕТ СН'!$H$11+СВЦЭМ!$D$10+'СЕТ СН'!$H$6-'СЕТ СН'!$H$23</f>
        <v>1356.8512128100001</v>
      </c>
    </row>
    <row r="105" spans="1:25" ht="15.75" x14ac:dyDescent="0.2">
      <c r="A105" s="35">
        <f t="shared" si="2"/>
        <v>43546</v>
      </c>
      <c r="B105" s="36">
        <f>SUMIFS(СВЦЭМ!$D$33:$D$776,СВЦЭМ!$A$33:$A$776,$A105,СВЦЭМ!$B$33:$B$776,B$83)+'СЕТ СН'!$H$11+СВЦЭМ!$D$10+'СЕТ СН'!$H$6-'СЕТ СН'!$H$23</f>
        <v>1377.72503762</v>
      </c>
      <c r="C105" s="36">
        <f>SUMIFS(СВЦЭМ!$D$33:$D$776,СВЦЭМ!$A$33:$A$776,$A105,СВЦЭМ!$B$33:$B$776,C$83)+'СЕТ СН'!$H$11+СВЦЭМ!$D$10+'СЕТ СН'!$H$6-'СЕТ СН'!$H$23</f>
        <v>1437.3832192899999</v>
      </c>
      <c r="D105" s="36">
        <f>SUMIFS(СВЦЭМ!$D$33:$D$776,СВЦЭМ!$A$33:$A$776,$A105,СВЦЭМ!$B$33:$B$776,D$83)+'СЕТ СН'!$H$11+СВЦЭМ!$D$10+'СЕТ СН'!$H$6-'СЕТ СН'!$H$23</f>
        <v>1432.8219885600001</v>
      </c>
      <c r="E105" s="36">
        <f>SUMIFS(СВЦЭМ!$D$33:$D$776,СВЦЭМ!$A$33:$A$776,$A105,СВЦЭМ!$B$33:$B$776,E$83)+'СЕТ СН'!$H$11+СВЦЭМ!$D$10+'СЕТ СН'!$H$6-'СЕТ СН'!$H$23</f>
        <v>1435.95912673</v>
      </c>
      <c r="F105" s="36">
        <f>SUMIFS(СВЦЭМ!$D$33:$D$776,СВЦЭМ!$A$33:$A$776,$A105,СВЦЭМ!$B$33:$B$776,F$83)+'СЕТ СН'!$H$11+СВЦЭМ!$D$10+'СЕТ СН'!$H$6-'СЕТ СН'!$H$23</f>
        <v>1442.37292402</v>
      </c>
      <c r="G105" s="36">
        <f>SUMIFS(СВЦЭМ!$D$33:$D$776,СВЦЭМ!$A$33:$A$776,$A105,СВЦЭМ!$B$33:$B$776,G$83)+'СЕТ СН'!$H$11+СВЦЭМ!$D$10+'СЕТ СН'!$H$6-'СЕТ СН'!$H$23</f>
        <v>1432.01895315</v>
      </c>
      <c r="H105" s="36">
        <f>SUMIFS(СВЦЭМ!$D$33:$D$776,СВЦЭМ!$A$33:$A$776,$A105,СВЦЭМ!$B$33:$B$776,H$83)+'СЕТ СН'!$H$11+СВЦЭМ!$D$10+'СЕТ СН'!$H$6-'СЕТ СН'!$H$23</f>
        <v>1369.7679771799999</v>
      </c>
      <c r="I105" s="36">
        <f>SUMIFS(СВЦЭМ!$D$33:$D$776,СВЦЭМ!$A$33:$A$776,$A105,СВЦЭМ!$B$33:$B$776,I$83)+'СЕТ СН'!$H$11+СВЦЭМ!$D$10+'СЕТ СН'!$H$6-'СЕТ СН'!$H$23</f>
        <v>1323.1555914</v>
      </c>
      <c r="J105" s="36">
        <f>SUMIFS(СВЦЭМ!$D$33:$D$776,СВЦЭМ!$A$33:$A$776,$A105,СВЦЭМ!$B$33:$B$776,J$83)+'СЕТ СН'!$H$11+СВЦЭМ!$D$10+'СЕТ СН'!$H$6-'СЕТ СН'!$H$23</f>
        <v>1290.3022337799998</v>
      </c>
      <c r="K105" s="36">
        <f>SUMIFS(СВЦЭМ!$D$33:$D$776,СВЦЭМ!$A$33:$A$776,$A105,СВЦЭМ!$B$33:$B$776,K$83)+'СЕТ СН'!$H$11+СВЦЭМ!$D$10+'СЕТ СН'!$H$6-'СЕТ СН'!$H$23</f>
        <v>1270.0083342200001</v>
      </c>
      <c r="L105" s="36">
        <f>SUMIFS(СВЦЭМ!$D$33:$D$776,СВЦЭМ!$A$33:$A$776,$A105,СВЦЭМ!$B$33:$B$776,L$83)+'СЕТ СН'!$H$11+СВЦЭМ!$D$10+'СЕТ СН'!$H$6-'СЕТ СН'!$H$23</f>
        <v>1274.8671069</v>
      </c>
      <c r="M105" s="36">
        <f>SUMIFS(СВЦЭМ!$D$33:$D$776,СВЦЭМ!$A$33:$A$776,$A105,СВЦЭМ!$B$33:$B$776,M$83)+'СЕТ СН'!$H$11+СВЦЭМ!$D$10+'СЕТ СН'!$H$6-'СЕТ СН'!$H$23</f>
        <v>1296.14621442</v>
      </c>
      <c r="N105" s="36">
        <f>SUMIFS(СВЦЭМ!$D$33:$D$776,СВЦЭМ!$A$33:$A$776,$A105,СВЦЭМ!$B$33:$B$776,N$83)+'СЕТ СН'!$H$11+СВЦЭМ!$D$10+'СЕТ СН'!$H$6-'СЕТ СН'!$H$23</f>
        <v>1309.1515807800001</v>
      </c>
      <c r="O105" s="36">
        <f>SUMIFS(СВЦЭМ!$D$33:$D$776,СВЦЭМ!$A$33:$A$776,$A105,СВЦЭМ!$B$33:$B$776,O$83)+'СЕТ СН'!$H$11+СВЦЭМ!$D$10+'СЕТ СН'!$H$6-'СЕТ СН'!$H$23</f>
        <v>1305.61909554</v>
      </c>
      <c r="P105" s="36">
        <f>SUMIFS(СВЦЭМ!$D$33:$D$776,СВЦЭМ!$A$33:$A$776,$A105,СВЦЭМ!$B$33:$B$776,P$83)+'СЕТ СН'!$H$11+СВЦЭМ!$D$10+'СЕТ СН'!$H$6-'СЕТ СН'!$H$23</f>
        <v>1312.93578669</v>
      </c>
      <c r="Q105" s="36">
        <f>SUMIFS(СВЦЭМ!$D$33:$D$776,СВЦЭМ!$A$33:$A$776,$A105,СВЦЭМ!$B$33:$B$776,Q$83)+'СЕТ СН'!$H$11+СВЦЭМ!$D$10+'СЕТ СН'!$H$6-'СЕТ СН'!$H$23</f>
        <v>1314.2761263299999</v>
      </c>
      <c r="R105" s="36">
        <f>SUMIFS(СВЦЭМ!$D$33:$D$776,СВЦЭМ!$A$33:$A$776,$A105,СВЦЭМ!$B$33:$B$776,R$83)+'СЕТ СН'!$H$11+СВЦЭМ!$D$10+'СЕТ СН'!$H$6-'СЕТ СН'!$H$23</f>
        <v>1304.67272611</v>
      </c>
      <c r="S105" s="36">
        <f>SUMIFS(СВЦЭМ!$D$33:$D$776,СВЦЭМ!$A$33:$A$776,$A105,СВЦЭМ!$B$33:$B$776,S$83)+'СЕТ СН'!$H$11+СВЦЭМ!$D$10+'СЕТ СН'!$H$6-'СЕТ СН'!$H$23</f>
        <v>1261.8117167800001</v>
      </c>
      <c r="T105" s="36">
        <f>SUMIFS(СВЦЭМ!$D$33:$D$776,СВЦЭМ!$A$33:$A$776,$A105,СВЦЭМ!$B$33:$B$776,T$83)+'СЕТ СН'!$H$11+СВЦЭМ!$D$10+'СЕТ СН'!$H$6-'СЕТ СН'!$H$23</f>
        <v>1237.4897277699999</v>
      </c>
      <c r="U105" s="36">
        <f>SUMIFS(СВЦЭМ!$D$33:$D$776,СВЦЭМ!$A$33:$A$776,$A105,СВЦЭМ!$B$33:$B$776,U$83)+'СЕТ СН'!$H$11+СВЦЭМ!$D$10+'СЕТ СН'!$H$6-'СЕТ СН'!$H$23</f>
        <v>1232.6927551599999</v>
      </c>
      <c r="V105" s="36">
        <f>SUMIFS(СВЦЭМ!$D$33:$D$776,СВЦЭМ!$A$33:$A$776,$A105,СВЦЭМ!$B$33:$B$776,V$83)+'СЕТ СН'!$H$11+СВЦЭМ!$D$10+'СЕТ СН'!$H$6-'СЕТ СН'!$H$23</f>
        <v>1236.8071539699999</v>
      </c>
      <c r="W105" s="36">
        <f>SUMIFS(СВЦЭМ!$D$33:$D$776,СВЦЭМ!$A$33:$A$776,$A105,СВЦЭМ!$B$33:$B$776,W$83)+'СЕТ СН'!$H$11+СВЦЭМ!$D$10+'СЕТ СН'!$H$6-'СЕТ СН'!$H$23</f>
        <v>1234.8472276100001</v>
      </c>
      <c r="X105" s="36">
        <f>SUMIFS(СВЦЭМ!$D$33:$D$776,СВЦЭМ!$A$33:$A$776,$A105,СВЦЭМ!$B$33:$B$776,X$83)+'СЕТ СН'!$H$11+СВЦЭМ!$D$10+'СЕТ СН'!$H$6-'СЕТ СН'!$H$23</f>
        <v>1284.28751061</v>
      </c>
      <c r="Y105" s="36">
        <f>SUMIFS(СВЦЭМ!$D$33:$D$776,СВЦЭМ!$A$33:$A$776,$A105,СВЦЭМ!$B$33:$B$776,Y$83)+'СЕТ СН'!$H$11+СВЦЭМ!$D$10+'СЕТ СН'!$H$6-'СЕТ СН'!$H$23</f>
        <v>1337.04058986</v>
      </c>
    </row>
    <row r="106" spans="1:25" ht="15.75" x14ac:dyDescent="0.2">
      <c r="A106" s="35">
        <f t="shared" si="2"/>
        <v>43547</v>
      </c>
      <c r="B106" s="36">
        <f>SUMIFS(СВЦЭМ!$D$33:$D$776,СВЦЭМ!$A$33:$A$776,$A106,СВЦЭМ!$B$33:$B$776,B$83)+'СЕТ СН'!$H$11+СВЦЭМ!$D$10+'СЕТ СН'!$H$6-'СЕТ СН'!$H$23</f>
        <v>1338.24656516</v>
      </c>
      <c r="C106" s="36">
        <f>SUMIFS(СВЦЭМ!$D$33:$D$776,СВЦЭМ!$A$33:$A$776,$A106,СВЦЭМ!$B$33:$B$776,C$83)+'СЕТ СН'!$H$11+СВЦЭМ!$D$10+'СЕТ СН'!$H$6-'СЕТ СН'!$H$23</f>
        <v>1365.7533840400001</v>
      </c>
      <c r="D106" s="36">
        <f>SUMIFS(СВЦЭМ!$D$33:$D$776,СВЦЭМ!$A$33:$A$776,$A106,СВЦЭМ!$B$33:$B$776,D$83)+'СЕТ СН'!$H$11+СВЦЭМ!$D$10+'СЕТ СН'!$H$6-'СЕТ СН'!$H$23</f>
        <v>1386.8486871699999</v>
      </c>
      <c r="E106" s="36">
        <f>SUMIFS(СВЦЭМ!$D$33:$D$776,СВЦЭМ!$A$33:$A$776,$A106,СВЦЭМ!$B$33:$B$776,E$83)+'СЕТ СН'!$H$11+СВЦЭМ!$D$10+'СЕТ СН'!$H$6-'СЕТ СН'!$H$23</f>
        <v>1396.6969795</v>
      </c>
      <c r="F106" s="36">
        <f>SUMIFS(СВЦЭМ!$D$33:$D$776,СВЦЭМ!$A$33:$A$776,$A106,СВЦЭМ!$B$33:$B$776,F$83)+'СЕТ СН'!$H$11+СВЦЭМ!$D$10+'СЕТ СН'!$H$6-'СЕТ СН'!$H$23</f>
        <v>1393.5682519100001</v>
      </c>
      <c r="G106" s="36">
        <f>SUMIFS(СВЦЭМ!$D$33:$D$776,СВЦЭМ!$A$33:$A$776,$A106,СВЦЭМ!$B$33:$B$776,G$83)+'СЕТ СН'!$H$11+СВЦЭМ!$D$10+'СЕТ СН'!$H$6-'СЕТ СН'!$H$23</f>
        <v>1406.09711653</v>
      </c>
      <c r="H106" s="36">
        <f>SUMIFS(СВЦЭМ!$D$33:$D$776,СВЦЭМ!$A$33:$A$776,$A106,СВЦЭМ!$B$33:$B$776,H$83)+'СЕТ СН'!$H$11+СВЦЭМ!$D$10+'СЕТ СН'!$H$6-'СЕТ СН'!$H$23</f>
        <v>1413.8003946599999</v>
      </c>
      <c r="I106" s="36">
        <f>SUMIFS(СВЦЭМ!$D$33:$D$776,СВЦЭМ!$A$33:$A$776,$A106,СВЦЭМ!$B$33:$B$776,I$83)+'СЕТ СН'!$H$11+СВЦЭМ!$D$10+'СЕТ СН'!$H$6-'СЕТ СН'!$H$23</f>
        <v>1428.3106157299999</v>
      </c>
      <c r="J106" s="36">
        <f>SUMIFS(СВЦЭМ!$D$33:$D$776,СВЦЭМ!$A$33:$A$776,$A106,СВЦЭМ!$B$33:$B$776,J$83)+'СЕТ СН'!$H$11+СВЦЭМ!$D$10+'СЕТ СН'!$H$6-'СЕТ СН'!$H$23</f>
        <v>1368.8511586</v>
      </c>
      <c r="K106" s="36">
        <f>SUMIFS(СВЦЭМ!$D$33:$D$776,СВЦЭМ!$A$33:$A$776,$A106,СВЦЭМ!$B$33:$B$776,K$83)+'СЕТ СН'!$H$11+СВЦЭМ!$D$10+'СЕТ СН'!$H$6-'СЕТ СН'!$H$23</f>
        <v>1317.7246820099999</v>
      </c>
      <c r="L106" s="36">
        <f>SUMIFS(СВЦЭМ!$D$33:$D$776,СВЦЭМ!$A$33:$A$776,$A106,СВЦЭМ!$B$33:$B$776,L$83)+'СЕТ СН'!$H$11+СВЦЭМ!$D$10+'СЕТ СН'!$H$6-'СЕТ СН'!$H$23</f>
        <v>1308.8369253400001</v>
      </c>
      <c r="M106" s="36">
        <f>SUMIFS(СВЦЭМ!$D$33:$D$776,СВЦЭМ!$A$33:$A$776,$A106,СВЦЭМ!$B$33:$B$776,M$83)+'СЕТ СН'!$H$11+СВЦЭМ!$D$10+'СЕТ СН'!$H$6-'СЕТ СН'!$H$23</f>
        <v>1346.3610507600001</v>
      </c>
      <c r="N106" s="36">
        <f>SUMIFS(СВЦЭМ!$D$33:$D$776,СВЦЭМ!$A$33:$A$776,$A106,СВЦЭМ!$B$33:$B$776,N$83)+'СЕТ СН'!$H$11+СВЦЭМ!$D$10+'СЕТ СН'!$H$6-'СЕТ СН'!$H$23</f>
        <v>1359.8508495599999</v>
      </c>
      <c r="O106" s="36">
        <f>SUMIFS(СВЦЭМ!$D$33:$D$776,СВЦЭМ!$A$33:$A$776,$A106,СВЦЭМ!$B$33:$B$776,O$83)+'СЕТ СН'!$H$11+СВЦЭМ!$D$10+'СЕТ СН'!$H$6-'СЕТ СН'!$H$23</f>
        <v>1350.23965537</v>
      </c>
      <c r="P106" s="36">
        <f>SUMIFS(СВЦЭМ!$D$33:$D$776,СВЦЭМ!$A$33:$A$776,$A106,СВЦЭМ!$B$33:$B$776,P$83)+'СЕТ СН'!$H$11+СВЦЭМ!$D$10+'СЕТ СН'!$H$6-'СЕТ СН'!$H$23</f>
        <v>1353.5877646599999</v>
      </c>
      <c r="Q106" s="36">
        <f>SUMIFS(СВЦЭМ!$D$33:$D$776,СВЦЭМ!$A$33:$A$776,$A106,СВЦЭМ!$B$33:$B$776,Q$83)+'СЕТ СН'!$H$11+СВЦЭМ!$D$10+'СЕТ СН'!$H$6-'СЕТ СН'!$H$23</f>
        <v>1354.3336386199999</v>
      </c>
      <c r="R106" s="36">
        <f>SUMIFS(СВЦЭМ!$D$33:$D$776,СВЦЭМ!$A$33:$A$776,$A106,СВЦЭМ!$B$33:$B$776,R$83)+'СЕТ СН'!$H$11+СВЦЭМ!$D$10+'СЕТ СН'!$H$6-'СЕТ СН'!$H$23</f>
        <v>1324.03515683</v>
      </c>
      <c r="S106" s="36">
        <f>SUMIFS(СВЦЭМ!$D$33:$D$776,СВЦЭМ!$A$33:$A$776,$A106,СВЦЭМ!$B$33:$B$776,S$83)+'СЕТ СН'!$H$11+СВЦЭМ!$D$10+'СЕТ СН'!$H$6-'СЕТ СН'!$H$23</f>
        <v>1280.13468913</v>
      </c>
      <c r="T106" s="36">
        <f>SUMIFS(СВЦЭМ!$D$33:$D$776,СВЦЭМ!$A$33:$A$776,$A106,СВЦЭМ!$B$33:$B$776,T$83)+'СЕТ СН'!$H$11+СВЦЭМ!$D$10+'СЕТ СН'!$H$6-'СЕТ СН'!$H$23</f>
        <v>1270.39457171</v>
      </c>
      <c r="U106" s="36">
        <f>SUMIFS(СВЦЭМ!$D$33:$D$776,СВЦЭМ!$A$33:$A$776,$A106,СВЦЭМ!$B$33:$B$776,U$83)+'СЕТ СН'!$H$11+СВЦЭМ!$D$10+'СЕТ СН'!$H$6-'СЕТ СН'!$H$23</f>
        <v>1262.4538395700001</v>
      </c>
      <c r="V106" s="36">
        <f>SUMIFS(СВЦЭМ!$D$33:$D$776,СВЦЭМ!$A$33:$A$776,$A106,СВЦЭМ!$B$33:$B$776,V$83)+'СЕТ СН'!$H$11+СВЦЭМ!$D$10+'СЕТ СН'!$H$6-'СЕТ СН'!$H$23</f>
        <v>1260.83528022</v>
      </c>
      <c r="W106" s="36">
        <f>SUMIFS(СВЦЭМ!$D$33:$D$776,СВЦЭМ!$A$33:$A$776,$A106,СВЦЭМ!$B$33:$B$776,W$83)+'СЕТ СН'!$H$11+СВЦЭМ!$D$10+'СЕТ СН'!$H$6-'СЕТ СН'!$H$23</f>
        <v>1262.1643886699999</v>
      </c>
      <c r="X106" s="36">
        <f>SUMIFS(СВЦЭМ!$D$33:$D$776,СВЦЭМ!$A$33:$A$776,$A106,СВЦЭМ!$B$33:$B$776,X$83)+'СЕТ СН'!$H$11+СВЦЭМ!$D$10+'СЕТ СН'!$H$6-'СЕТ СН'!$H$23</f>
        <v>1304.32138508</v>
      </c>
      <c r="Y106" s="36">
        <f>SUMIFS(СВЦЭМ!$D$33:$D$776,СВЦЭМ!$A$33:$A$776,$A106,СВЦЭМ!$B$33:$B$776,Y$83)+'СЕТ СН'!$H$11+СВЦЭМ!$D$10+'СЕТ СН'!$H$6-'СЕТ СН'!$H$23</f>
        <v>1369.77925228</v>
      </c>
    </row>
    <row r="107" spans="1:25" ht="15.75" x14ac:dyDescent="0.2">
      <c r="A107" s="35">
        <f t="shared" si="2"/>
        <v>43548</v>
      </c>
      <c r="B107" s="36">
        <f>SUMIFS(СВЦЭМ!$D$33:$D$776,СВЦЭМ!$A$33:$A$776,$A107,СВЦЭМ!$B$33:$B$776,B$83)+'СЕТ СН'!$H$11+СВЦЭМ!$D$10+'СЕТ СН'!$H$6-'СЕТ СН'!$H$23</f>
        <v>1346.16048344</v>
      </c>
      <c r="C107" s="36">
        <f>SUMIFS(СВЦЭМ!$D$33:$D$776,СВЦЭМ!$A$33:$A$776,$A107,СВЦЭМ!$B$33:$B$776,C$83)+'СЕТ СН'!$H$11+СВЦЭМ!$D$10+'СЕТ СН'!$H$6-'СЕТ СН'!$H$23</f>
        <v>1362.8316751500001</v>
      </c>
      <c r="D107" s="36">
        <f>SUMIFS(СВЦЭМ!$D$33:$D$776,СВЦЭМ!$A$33:$A$776,$A107,СВЦЭМ!$B$33:$B$776,D$83)+'СЕТ СН'!$H$11+СВЦЭМ!$D$10+'СЕТ СН'!$H$6-'СЕТ СН'!$H$23</f>
        <v>1432.21357921</v>
      </c>
      <c r="E107" s="36">
        <f>SUMIFS(СВЦЭМ!$D$33:$D$776,СВЦЭМ!$A$33:$A$776,$A107,СВЦЭМ!$B$33:$B$776,E$83)+'СЕТ СН'!$H$11+СВЦЭМ!$D$10+'СЕТ СН'!$H$6-'СЕТ СН'!$H$23</f>
        <v>1454.5812523</v>
      </c>
      <c r="F107" s="36">
        <f>SUMIFS(СВЦЭМ!$D$33:$D$776,СВЦЭМ!$A$33:$A$776,$A107,СВЦЭМ!$B$33:$B$776,F$83)+'СЕТ СН'!$H$11+СВЦЭМ!$D$10+'СЕТ СН'!$H$6-'СЕТ СН'!$H$23</f>
        <v>1441.9136507799999</v>
      </c>
      <c r="G107" s="36">
        <f>SUMIFS(СВЦЭМ!$D$33:$D$776,СВЦЭМ!$A$33:$A$776,$A107,СВЦЭМ!$B$33:$B$776,G$83)+'СЕТ СН'!$H$11+СВЦЭМ!$D$10+'СЕТ СН'!$H$6-'СЕТ СН'!$H$23</f>
        <v>1438.7712955699999</v>
      </c>
      <c r="H107" s="36">
        <f>SUMIFS(СВЦЭМ!$D$33:$D$776,СВЦЭМ!$A$33:$A$776,$A107,СВЦЭМ!$B$33:$B$776,H$83)+'СЕТ СН'!$H$11+СВЦЭМ!$D$10+'СЕТ СН'!$H$6-'СЕТ СН'!$H$23</f>
        <v>1428.36235906</v>
      </c>
      <c r="I107" s="36">
        <f>SUMIFS(СВЦЭМ!$D$33:$D$776,СВЦЭМ!$A$33:$A$776,$A107,СВЦЭМ!$B$33:$B$776,I$83)+'СЕТ СН'!$H$11+СВЦЭМ!$D$10+'СЕТ СН'!$H$6-'СЕТ СН'!$H$23</f>
        <v>1384.8630618300001</v>
      </c>
      <c r="J107" s="36">
        <f>SUMIFS(СВЦЭМ!$D$33:$D$776,СВЦЭМ!$A$33:$A$776,$A107,СВЦЭМ!$B$33:$B$776,J$83)+'СЕТ СН'!$H$11+СВЦЭМ!$D$10+'СЕТ СН'!$H$6-'СЕТ СН'!$H$23</f>
        <v>1353.90889902</v>
      </c>
      <c r="K107" s="36">
        <f>SUMIFS(СВЦЭМ!$D$33:$D$776,СВЦЭМ!$A$33:$A$776,$A107,СВЦЭМ!$B$33:$B$776,K$83)+'СЕТ СН'!$H$11+СВЦЭМ!$D$10+'СЕТ СН'!$H$6-'СЕТ СН'!$H$23</f>
        <v>1317.57013054</v>
      </c>
      <c r="L107" s="36">
        <f>SUMIFS(СВЦЭМ!$D$33:$D$776,СВЦЭМ!$A$33:$A$776,$A107,СВЦЭМ!$B$33:$B$776,L$83)+'СЕТ СН'!$H$11+СВЦЭМ!$D$10+'СЕТ СН'!$H$6-'СЕТ СН'!$H$23</f>
        <v>1310.7922696800001</v>
      </c>
      <c r="M107" s="36">
        <f>SUMIFS(СВЦЭМ!$D$33:$D$776,СВЦЭМ!$A$33:$A$776,$A107,СВЦЭМ!$B$33:$B$776,M$83)+'СЕТ СН'!$H$11+СВЦЭМ!$D$10+'СЕТ СН'!$H$6-'СЕТ СН'!$H$23</f>
        <v>1291.46513467</v>
      </c>
      <c r="N107" s="36">
        <f>SUMIFS(СВЦЭМ!$D$33:$D$776,СВЦЭМ!$A$33:$A$776,$A107,СВЦЭМ!$B$33:$B$776,N$83)+'СЕТ СН'!$H$11+СВЦЭМ!$D$10+'СЕТ СН'!$H$6-'СЕТ СН'!$H$23</f>
        <v>1278.40099977</v>
      </c>
      <c r="O107" s="36">
        <f>SUMIFS(СВЦЭМ!$D$33:$D$776,СВЦЭМ!$A$33:$A$776,$A107,СВЦЭМ!$B$33:$B$776,O$83)+'СЕТ СН'!$H$11+СВЦЭМ!$D$10+'СЕТ СН'!$H$6-'СЕТ СН'!$H$23</f>
        <v>1282.2227787699999</v>
      </c>
      <c r="P107" s="36">
        <f>SUMIFS(СВЦЭМ!$D$33:$D$776,СВЦЭМ!$A$33:$A$776,$A107,СВЦЭМ!$B$33:$B$776,P$83)+'СЕТ СН'!$H$11+СВЦЭМ!$D$10+'СЕТ СН'!$H$6-'СЕТ СН'!$H$23</f>
        <v>1313.0096764300001</v>
      </c>
      <c r="Q107" s="36">
        <f>SUMIFS(СВЦЭМ!$D$33:$D$776,СВЦЭМ!$A$33:$A$776,$A107,СВЦЭМ!$B$33:$B$776,Q$83)+'СЕТ СН'!$H$11+СВЦЭМ!$D$10+'СЕТ СН'!$H$6-'СЕТ СН'!$H$23</f>
        <v>1329.1388329000001</v>
      </c>
      <c r="R107" s="36">
        <f>SUMIFS(СВЦЭМ!$D$33:$D$776,СВЦЭМ!$A$33:$A$776,$A107,СВЦЭМ!$B$33:$B$776,R$83)+'СЕТ СН'!$H$11+СВЦЭМ!$D$10+'СЕТ СН'!$H$6-'СЕТ СН'!$H$23</f>
        <v>1317.80164724</v>
      </c>
      <c r="S107" s="36">
        <f>SUMIFS(СВЦЭМ!$D$33:$D$776,СВЦЭМ!$A$33:$A$776,$A107,СВЦЭМ!$B$33:$B$776,S$83)+'СЕТ СН'!$H$11+СВЦЭМ!$D$10+'СЕТ СН'!$H$6-'СЕТ СН'!$H$23</f>
        <v>1298.05604412</v>
      </c>
      <c r="T107" s="36">
        <f>SUMIFS(СВЦЭМ!$D$33:$D$776,СВЦЭМ!$A$33:$A$776,$A107,СВЦЭМ!$B$33:$B$776,T$83)+'СЕТ СН'!$H$11+СВЦЭМ!$D$10+'СЕТ СН'!$H$6-'СЕТ СН'!$H$23</f>
        <v>1287.0582954000001</v>
      </c>
      <c r="U107" s="36">
        <f>SUMIFS(СВЦЭМ!$D$33:$D$776,СВЦЭМ!$A$33:$A$776,$A107,СВЦЭМ!$B$33:$B$776,U$83)+'СЕТ СН'!$H$11+СВЦЭМ!$D$10+'СЕТ СН'!$H$6-'СЕТ СН'!$H$23</f>
        <v>1259.8947878200001</v>
      </c>
      <c r="V107" s="36">
        <f>SUMIFS(СВЦЭМ!$D$33:$D$776,СВЦЭМ!$A$33:$A$776,$A107,СВЦЭМ!$B$33:$B$776,V$83)+'СЕТ СН'!$H$11+СВЦЭМ!$D$10+'СЕТ СН'!$H$6-'СЕТ СН'!$H$23</f>
        <v>1246.1758376799999</v>
      </c>
      <c r="W107" s="36">
        <f>SUMIFS(СВЦЭМ!$D$33:$D$776,СВЦЭМ!$A$33:$A$776,$A107,СВЦЭМ!$B$33:$B$776,W$83)+'СЕТ СН'!$H$11+СВЦЭМ!$D$10+'СЕТ СН'!$H$6-'СЕТ СН'!$H$23</f>
        <v>1251.22596413</v>
      </c>
      <c r="X107" s="36">
        <f>SUMIFS(СВЦЭМ!$D$33:$D$776,СВЦЭМ!$A$33:$A$776,$A107,СВЦЭМ!$B$33:$B$776,X$83)+'СЕТ СН'!$H$11+СВЦЭМ!$D$10+'СЕТ СН'!$H$6-'СЕТ СН'!$H$23</f>
        <v>1315.37052922</v>
      </c>
      <c r="Y107" s="36">
        <f>SUMIFS(СВЦЭМ!$D$33:$D$776,СВЦЭМ!$A$33:$A$776,$A107,СВЦЭМ!$B$33:$B$776,Y$83)+'СЕТ СН'!$H$11+СВЦЭМ!$D$10+'СЕТ СН'!$H$6-'СЕТ СН'!$H$23</f>
        <v>1388.4196452900001</v>
      </c>
    </row>
    <row r="108" spans="1:25" ht="15.75" x14ac:dyDescent="0.2">
      <c r="A108" s="35">
        <f t="shared" si="2"/>
        <v>43549</v>
      </c>
      <c r="B108" s="36">
        <f>SUMIFS(СВЦЭМ!$D$33:$D$776,СВЦЭМ!$A$33:$A$776,$A108,СВЦЭМ!$B$33:$B$776,B$83)+'СЕТ СН'!$H$11+СВЦЭМ!$D$10+'СЕТ СН'!$H$6-'СЕТ СН'!$H$23</f>
        <v>1341.62516314</v>
      </c>
      <c r="C108" s="36">
        <f>SUMIFS(СВЦЭМ!$D$33:$D$776,СВЦЭМ!$A$33:$A$776,$A108,СВЦЭМ!$B$33:$B$776,C$83)+'СЕТ СН'!$H$11+СВЦЭМ!$D$10+'СЕТ СН'!$H$6-'СЕТ СН'!$H$23</f>
        <v>1352.8596622099999</v>
      </c>
      <c r="D108" s="36">
        <f>SUMIFS(СВЦЭМ!$D$33:$D$776,СВЦЭМ!$A$33:$A$776,$A108,СВЦЭМ!$B$33:$B$776,D$83)+'СЕТ СН'!$H$11+СВЦЭМ!$D$10+'СЕТ СН'!$H$6-'СЕТ СН'!$H$23</f>
        <v>1379.3789897199999</v>
      </c>
      <c r="E108" s="36">
        <f>SUMIFS(СВЦЭМ!$D$33:$D$776,СВЦЭМ!$A$33:$A$776,$A108,СВЦЭМ!$B$33:$B$776,E$83)+'СЕТ СН'!$H$11+СВЦЭМ!$D$10+'СЕТ СН'!$H$6-'СЕТ СН'!$H$23</f>
        <v>1373.9522471599998</v>
      </c>
      <c r="F108" s="36">
        <f>SUMIFS(СВЦЭМ!$D$33:$D$776,СВЦЭМ!$A$33:$A$776,$A108,СВЦЭМ!$B$33:$B$776,F$83)+'СЕТ СН'!$H$11+СВЦЭМ!$D$10+'СЕТ СН'!$H$6-'СЕТ СН'!$H$23</f>
        <v>1372.0203909299998</v>
      </c>
      <c r="G108" s="36">
        <f>SUMIFS(СВЦЭМ!$D$33:$D$776,СВЦЭМ!$A$33:$A$776,$A108,СВЦЭМ!$B$33:$B$776,G$83)+'СЕТ СН'!$H$11+СВЦЭМ!$D$10+'СЕТ СН'!$H$6-'СЕТ СН'!$H$23</f>
        <v>1363.64328757</v>
      </c>
      <c r="H108" s="36">
        <f>SUMIFS(СВЦЭМ!$D$33:$D$776,СВЦЭМ!$A$33:$A$776,$A108,СВЦЭМ!$B$33:$B$776,H$83)+'СЕТ СН'!$H$11+СВЦЭМ!$D$10+'СЕТ СН'!$H$6-'СЕТ СН'!$H$23</f>
        <v>1338.6351881999999</v>
      </c>
      <c r="I108" s="36">
        <f>SUMIFS(СВЦЭМ!$D$33:$D$776,СВЦЭМ!$A$33:$A$776,$A108,СВЦЭМ!$B$33:$B$776,I$83)+'СЕТ СН'!$H$11+СВЦЭМ!$D$10+'СЕТ СН'!$H$6-'СЕТ СН'!$H$23</f>
        <v>1326.5333206999999</v>
      </c>
      <c r="J108" s="36">
        <f>SUMIFS(СВЦЭМ!$D$33:$D$776,СВЦЭМ!$A$33:$A$776,$A108,СВЦЭМ!$B$33:$B$776,J$83)+'СЕТ СН'!$H$11+СВЦЭМ!$D$10+'СЕТ СН'!$H$6-'СЕТ СН'!$H$23</f>
        <v>1277.08235479</v>
      </c>
      <c r="K108" s="36">
        <f>SUMIFS(СВЦЭМ!$D$33:$D$776,СВЦЭМ!$A$33:$A$776,$A108,СВЦЭМ!$B$33:$B$776,K$83)+'СЕТ СН'!$H$11+СВЦЭМ!$D$10+'СЕТ СН'!$H$6-'СЕТ СН'!$H$23</f>
        <v>1290.2426001899998</v>
      </c>
      <c r="L108" s="36">
        <f>SUMIFS(СВЦЭМ!$D$33:$D$776,СВЦЭМ!$A$33:$A$776,$A108,СВЦЭМ!$B$33:$B$776,L$83)+'СЕТ СН'!$H$11+СВЦЭМ!$D$10+'СЕТ СН'!$H$6-'СЕТ СН'!$H$23</f>
        <v>1313.95671042</v>
      </c>
      <c r="M108" s="36">
        <f>SUMIFS(СВЦЭМ!$D$33:$D$776,СВЦЭМ!$A$33:$A$776,$A108,СВЦЭМ!$B$33:$B$776,M$83)+'СЕТ СН'!$H$11+СВЦЭМ!$D$10+'СЕТ СН'!$H$6-'СЕТ СН'!$H$23</f>
        <v>1348.58678063</v>
      </c>
      <c r="N108" s="36">
        <f>SUMIFS(СВЦЭМ!$D$33:$D$776,СВЦЭМ!$A$33:$A$776,$A108,СВЦЭМ!$B$33:$B$776,N$83)+'СЕТ СН'!$H$11+СВЦЭМ!$D$10+'СЕТ СН'!$H$6-'СЕТ СН'!$H$23</f>
        <v>1390.03884369</v>
      </c>
      <c r="O108" s="36">
        <f>SUMIFS(СВЦЭМ!$D$33:$D$776,СВЦЭМ!$A$33:$A$776,$A108,СВЦЭМ!$B$33:$B$776,O$83)+'СЕТ СН'!$H$11+СВЦЭМ!$D$10+'СЕТ СН'!$H$6-'СЕТ СН'!$H$23</f>
        <v>1396.43160238</v>
      </c>
      <c r="P108" s="36">
        <f>SUMIFS(СВЦЭМ!$D$33:$D$776,СВЦЭМ!$A$33:$A$776,$A108,СВЦЭМ!$B$33:$B$776,P$83)+'СЕТ СН'!$H$11+СВЦЭМ!$D$10+'СЕТ СН'!$H$6-'СЕТ СН'!$H$23</f>
        <v>1398.1276372299999</v>
      </c>
      <c r="Q108" s="36">
        <f>SUMIFS(СВЦЭМ!$D$33:$D$776,СВЦЭМ!$A$33:$A$776,$A108,СВЦЭМ!$B$33:$B$776,Q$83)+'СЕТ СН'!$H$11+СВЦЭМ!$D$10+'СЕТ СН'!$H$6-'СЕТ СН'!$H$23</f>
        <v>1394.01582816</v>
      </c>
      <c r="R108" s="36">
        <f>SUMIFS(СВЦЭМ!$D$33:$D$776,СВЦЭМ!$A$33:$A$776,$A108,СВЦЭМ!$B$33:$B$776,R$83)+'СЕТ СН'!$H$11+СВЦЭМ!$D$10+'СЕТ СН'!$H$6-'СЕТ СН'!$H$23</f>
        <v>1368.77653618</v>
      </c>
      <c r="S108" s="36">
        <f>SUMIFS(СВЦЭМ!$D$33:$D$776,СВЦЭМ!$A$33:$A$776,$A108,СВЦЭМ!$B$33:$B$776,S$83)+'СЕТ СН'!$H$11+СВЦЭМ!$D$10+'СЕТ СН'!$H$6-'СЕТ СН'!$H$23</f>
        <v>1329.0398606700001</v>
      </c>
      <c r="T108" s="36">
        <f>SUMIFS(СВЦЭМ!$D$33:$D$776,СВЦЭМ!$A$33:$A$776,$A108,СВЦЭМ!$B$33:$B$776,T$83)+'СЕТ СН'!$H$11+СВЦЭМ!$D$10+'СЕТ СН'!$H$6-'СЕТ СН'!$H$23</f>
        <v>1308.64130228</v>
      </c>
      <c r="U108" s="36">
        <f>SUMIFS(СВЦЭМ!$D$33:$D$776,СВЦЭМ!$A$33:$A$776,$A108,СВЦЭМ!$B$33:$B$776,U$83)+'СЕТ СН'!$H$11+СВЦЭМ!$D$10+'СЕТ СН'!$H$6-'СЕТ СН'!$H$23</f>
        <v>1287.5151615999998</v>
      </c>
      <c r="V108" s="36">
        <f>SUMIFS(СВЦЭМ!$D$33:$D$776,СВЦЭМ!$A$33:$A$776,$A108,СВЦЭМ!$B$33:$B$776,V$83)+'СЕТ СН'!$H$11+СВЦЭМ!$D$10+'СЕТ СН'!$H$6-'СЕТ СН'!$H$23</f>
        <v>1280.4208244199999</v>
      </c>
      <c r="W108" s="36">
        <f>SUMIFS(СВЦЭМ!$D$33:$D$776,СВЦЭМ!$A$33:$A$776,$A108,СВЦЭМ!$B$33:$B$776,W$83)+'СЕТ СН'!$H$11+СВЦЭМ!$D$10+'СЕТ СН'!$H$6-'СЕТ СН'!$H$23</f>
        <v>1275.20482808</v>
      </c>
      <c r="X108" s="36">
        <f>SUMIFS(СВЦЭМ!$D$33:$D$776,СВЦЭМ!$A$33:$A$776,$A108,СВЦЭМ!$B$33:$B$776,X$83)+'СЕТ СН'!$H$11+СВЦЭМ!$D$10+'СЕТ СН'!$H$6-'СЕТ СН'!$H$23</f>
        <v>1318.49289026</v>
      </c>
      <c r="Y108" s="36">
        <f>SUMIFS(СВЦЭМ!$D$33:$D$776,СВЦЭМ!$A$33:$A$776,$A108,СВЦЭМ!$B$33:$B$776,Y$83)+'СЕТ СН'!$H$11+СВЦЭМ!$D$10+'СЕТ СН'!$H$6-'СЕТ СН'!$H$23</f>
        <v>1367.1230147699998</v>
      </c>
    </row>
    <row r="109" spans="1:25" ht="15.75" x14ac:dyDescent="0.2">
      <c r="A109" s="35">
        <f t="shared" si="2"/>
        <v>43550</v>
      </c>
      <c r="B109" s="36">
        <f>SUMIFS(СВЦЭМ!$D$33:$D$776,СВЦЭМ!$A$33:$A$776,$A109,СВЦЭМ!$B$33:$B$776,B$83)+'СЕТ СН'!$H$11+СВЦЭМ!$D$10+'СЕТ СН'!$H$6-'СЕТ СН'!$H$23</f>
        <v>1344.0010259599999</v>
      </c>
      <c r="C109" s="36">
        <f>SUMIFS(СВЦЭМ!$D$33:$D$776,СВЦЭМ!$A$33:$A$776,$A109,СВЦЭМ!$B$33:$B$776,C$83)+'СЕТ СН'!$H$11+СВЦЭМ!$D$10+'СЕТ СН'!$H$6-'СЕТ СН'!$H$23</f>
        <v>1396.2283745700001</v>
      </c>
      <c r="D109" s="36">
        <f>SUMIFS(СВЦЭМ!$D$33:$D$776,СВЦЭМ!$A$33:$A$776,$A109,СВЦЭМ!$B$33:$B$776,D$83)+'СЕТ СН'!$H$11+СВЦЭМ!$D$10+'СЕТ СН'!$H$6-'СЕТ СН'!$H$23</f>
        <v>1449.79127619</v>
      </c>
      <c r="E109" s="36">
        <f>SUMIFS(СВЦЭМ!$D$33:$D$776,СВЦЭМ!$A$33:$A$776,$A109,СВЦЭМ!$B$33:$B$776,E$83)+'СЕТ СН'!$H$11+СВЦЭМ!$D$10+'СЕТ СН'!$H$6-'СЕТ СН'!$H$23</f>
        <v>1462.35809036</v>
      </c>
      <c r="F109" s="36">
        <f>SUMIFS(СВЦЭМ!$D$33:$D$776,СВЦЭМ!$A$33:$A$776,$A109,СВЦЭМ!$B$33:$B$776,F$83)+'СЕТ СН'!$H$11+СВЦЭМ!$D$10+'СЕТ СН'!$H$6-'СЕТ СН'!$H$23</f>
        <v>1443.5013239800001</v>
      </c>
      <c r="G109" s="36">
        <f>SUMIFS(СВЦЭМ!$D$33:$D$776,СВЦЭМ!$A$33:$A$776,$A109,СВЦЭМ!$B$33:$B$776,G$83)+'СЕТ СН'!$H$11+СВЦЭМ!$D$10+'СЕТ СН'!$H$6-'СЕТ СН'!$H$23</f>
        <v>1430.3077007900001</v>
      </c>
      <c r="H109" s="36">
        <f>SUMIFS(СВЦЭМ!$D$33:$D$776,СВЦЭМ!$A$33:$A$776,$A109,СВЦЭМ!$B$33:$B$776,H$83)+'СЕТ СН'!$H$11+СВЦЭМ!$D$10+'СЕТ СН'!$H$6-'СЕТ СН'!$H$23</f>
        <v>1368.9363007500001</v>
      </c>
      <c r="I109" s="36">
        <f>SUMIFS(СВЦЭМ!$D$33:$D$776,СВЦЭМ!$A$33:$A$776,$A109,СВЦЭМ!$B$33:$B$776,I$83)+'СЕТ СН'!$H$11+СВЦЭМ!$D$10+'СЕТ СН'!$H$6-'СЕТ СН'!$H$23</f>
        <v>1338.67105199</v>
      </c>
      <c r="J109" s="36">
        <f>SUMIFS(СВЦЭМ!$D$33:$D$776,СВЦЭМ!$A$33:$A$776,$A109,СВЦЭМ!$B$33:$B$776,J$83)+'СЕТ СН'!$H$11+СВЦЭМ!$D$10+'СЕТ СН'!$H$6-'СЕТ СН'!$H$23</f>
        <v>1289.3095888299999</v>
      </c>
      <c r="K109" s="36">
        <f>SUMIFS(СВЦЭМ!$D$33:$D$776,СВЦЭМ!$A$33:$A$776,$A109,СВЦЭМ!$B$33:$B$776,K$83)+'СЕТ СН'!$H$11+СВЦЭМ!$D$10+'СЕТ СН'!$H$6-'СЕТ СН'!$H$23</f>
        <v>1273.76939386</v>
      </c>
      <c r="L109" s="36">
        <f>SUMIFS(СВЦЭМ!$D$33:$D$776,СВЦЭМ!$A$33:$A$776,$A109,СВЦЭМ!$B$33:$B$776,L$83)+'СЕТ СН'!$H$11+СВЦЭМ!$D$10+'СЕТ СН'!$H$6-'СЕТ СН'!$H$23</f>
        <v>1271.4003867599999</v>
      </c>
      <c r="M109" s="36">
        <f>SUMIFS(СВЦЭМ!$D$33:$D$776,СВЦЭМ!$A$33:$A$776,$A109,СВЦЭМ!$B$33:$B$776,M$83)+'СЕТ СН'!$H$11+СВЦЭМ!$D$10+'СЕТ СН'!$H$6-'СЕТ СН'!$H$23</f>
        <v>1292.17538468</v>
      </c>
      <c r="N109" s="36">
        <f>SUMIFS(СВЦЭМ!$D$33:$D$776,СВЦЭМ!$A$33:$A$776,$A109,СВЦЭМ!$B$33:$B$776,N$83)+'СЕТ СН'!$H$11+СВЦЭМ!$D$10+'СЕТ СН'!$H$6-'СЕТ СН'!$H$23</f>
        <v>1318.73282124</v>
      </c>
      <c r="O109" s="36">
        <f>SUMIFS(СВЦЭМ!$D$33:$D$776,СВЦЭМ!$A$33:$A$776,$A109,СВЦЭМ!$B$33:$B$776,O$83)+'СЕТ СН'!$H$11+СВЦЭМ!$D$10+'СЕТ СН'!$H$6-'СЕТ СН'!$H$23</f>
        <v>1326.7458082799999</v>
      </c>
      <c r="P109" s="36">
        <f>SUMIFS(СВЦЭМ!$D$33:$D$776,СВЦЭМ!$A$33:$A$776,$A109,СВЦЭМ!$B$33:$B$776,P$83)+'СЕТ СН'!$H$11+СВЦЭМ!$D$10+'СЕТ СН'!$H$6-'СЕТ СН'!$H$23</f>
        <v>1343.57073068</v>
      </c>
      <c r="Q109" s="36">
        <f>SUMIFS(СВЦЭМ!$D$33:$D$776,СВЦЭМ!$A$33:$A$776,$A109,СВЦЭМ!$B$33:$B$776,Q$83)+'СЕТ СН'!$H$11+СВЦЭМ!$D$10+'СЕТ СН'!$H$6-'СЕТ СН'!$H$23</f>
        <v>1340.51148055</v>
      </c>
      <c r="R109" s="36">
        <f>SUMIFS(СВЦЭМ!$D$33:$D$776,СВЦЭМ!$A$33:$A$776,$A109,СВЦЭМ!$B$33:$B$776,R$83)+'СЕТ СН'!$H$11+СВЦЭМ!$D$10+'СЕТ СН'!$H$6-'СЕТ СН'!$H$23</f>
        <v>1320.3804771699999</v>
      </c>
      <c r="S109" s="36">
        <f>SUMIFS(СВЦЭМ!$D$33:$D$776,СВЦЭМ!$A$33:$A$776,$A109,СВЦЭМ!$B$33:$B$776,S$83)+'СЕТ СН'!$H$11+СВЦЭМ!$D$10+'СЕТ СН'!$H$6-'СЕТ СН'!$H$23</f>
        <v>1273.6638452</v>
      </c>
      <c r="T109" s="36">
        <f>SUMIFS(СВЦЭМ!$D$33:$D$776,СВЦЭМ!$A$33:$A$776,$A109,СВЦЭМ!$B$33:$B$776,T$83)+'СЕТ СН'!$H$11+СВЦЭМ!$D$10+'СЕТ СН'!$H$6-'СЕТ СН'!$H$23</f>
        <v>1259.50038799</v>
      </c>
      <c r="U109" s="36">
        <f>SUMIFS(СВЦЭМ!$D$33:$D$776,СВЦЭМ!$A$33:$A$776,$A109,СВЦЭМ!$B$33:$B$776,U$83)+'СЕТ СН'!$H$11+СВЦЭМ!$D$10+'СЕТ СН'!$H$6-'СЕТ СН'!$H$23</f>
        <v>1242.8433737299999</v>
      </c>
      <c r="V109" s="36">
        <f>SUMIFS(СВЦЭМ!$D$33:$D$776,СВЦЭМ!$A$33:$A$776,$A109,СВЦЭМ!$B$33:$B$776,V$83)+'СЕТ СН'!$H$11+СВЦЭМ!$D$10+'СЕТ СН'!$H$6-'СЕТ СН'!$H$23</f>
        <v>1243.06342621</v>
      </c>
      <c r="W109" s="36">
        <f>SUMIFS(СВЦЭМ!$D$33:$D$776,СВЦЭМ!$A$33:$A$776,$A109,СВЦЭМ!$B$33:$B$776,W$83)+'СЕТ СН'!$H$11+СВЦЭМ!$D$10+'СЕТ СН'!$H$6-'СЕТ СН'!$H$23</f>
        <v>1246.89243829</v>
      </c>
      <c r="X109" s="36">
        <f>SUMIFS(СВЦЭМ!$D$33:$D$776,СВЦЭМ!$A$33:$A$776,$A109,СВЦЭМ!$B$33:$B$776,X$83)+'СЕТ СН'!$H$11+СВЦЭМ!$D$10+'СЕТ СН'!$H$6-'СЕТ СН'!$H$23</f>
        <v>1300.3401996499999</v>
      </c>
      <c r="Y109" s="36">
        <f>SUMIFS(СВЦЭМ!$D$33:$D$776,СВЦЭМ!$A$33:$A$776,$A109,СВЦЭМ!$B$33:$B$776,Y$83)+'СЕТ СН'!$H$11+СВЦЭМ!$D$10+'СЕТ СН'!$H$6-'СЕТ СН'!$H$23</f>
        <v>1359.81258983</v>
      </c>
    </row>
    <row r="110" spans="1:25" ht="15.75" x14ac:dyDescent="0.2">
      <c r="A110" s="35">
        <f t="shared" si="2"/>
        <v>43551</v>
      </c>
      <c r="B110" s="36">
        <f>SUMIFS(СВЦЭМ!$D$33:$D$776,СВЦЭМ!$A$33:$A$776,$A110,СВЦЭМ!$B$33:$B$776,B$83)+'СЕТ СН'!$H$11+СВЦЭМ!$D$10+'СЕТ СН'!$H$6-'СЕТ СН'!$H$23</f>
        <v>1399.72072344</v>
      </c>
      <c r="C110" s="36">
        <f>SUMIFS(СВЦЭМ!$D$33:$D$776,СВЦЭМ!$A$33:$A$776,$A110,СВЦЭМ!$B$33:$B$776,C$83)+'СЕТ СН'!$H$11+СВЦЭМ!$D$10+'СЕТ СН'!$H$6-'СЕТ СН'!$H$23</f>
        <v>1421.94889921</v>
      </c>
      <c r="D110" s="36">
        <f>SUMIFS(СВЦЭМ!$D$33:$D$776,СВЦЭМ!$A$33:$A$776,$A110,СВЦЭМ!$B$33:$B$776,D$83)+'СЕТ СН'!$H$11+СВЦЭМ!$D$10+'СЕТ СН'!$H$6-'СЕТ СН'!$H$23</f>
        <v>1442.8020256499999</v>
      </c>
      <c r="E110" s="36">
        <f>SUMIFS(СВЦЭМ!$D$33:$D$776,СВЦЭМ!$A$33:$A$776,$A110,СВЦЭМ!$B$33:$B$776,E$83)+'СЕТ СН'!$H$11+СВЦЭМ!$D$10+'СЕТ СН'!$H$6-'СЕТ СН'!$H$23</f>
        <v>1452.8717933200001</v>
      </c>
      <c r="F110" s="36">
        <f>SUMIFS(СВЦЭМ!$D$33:$D$776,СВЦЭМ!$A$33:$A$776,$A110,СВЦЭМ!$B$33:$B$776,F$83)+'СЕТ СН'!$H$11+СВЦЭМ!$D$10+'СЕТ СН'!$H$6-'СЕТ СН'!$H$23</f>
        <v>1457.3011827299999</v>
      </c>
      <c r="G110" s="36">
        <f>SUMIFS(СВЦЭМ!$D$33:$D$776,СВЦЭМ!$A$33:$A$776,$A110,СВЦЭМ!$B$33:$B$776,G$83)+'СЕТ СН'!$H$11+СВЦЭМ!$D$10+'СЕТ СН'!$H$6-'СЕТ СН'!$H$23</f>
        <v>1417.7473787399999</v>
      </c>
      <c r="H110" s="36">
        <f>SUMIFS(СВЦЭМ!$D$33:$D$776,СВЦЭМ!$A$33:$A$776,$A110,СВЦЭМ!$B$33:$B$776,H$83)+'СЕТ СН'!$H$11+СВЦЭМ!$D$10+'СЕТ СН'!$H$6-'СЕТ СН'!$H$23</f>
        <v>1388.0122760300001</v>
      </c>
      <c r="I110" s="36">
        <f>SUMIFS(СВЦЭМ!$D$33:$D$776,СВЦЭМ!$A$33:$A$776,$A110,СВЦЭМ!$B$33:$B$776,I$83)+'СЕТ СН'!$H$11+СВЦЭМ!$D$10+'СЕТ СН'!$H$6-'СЕТ СН'!$H$23</f>
        <v>1331.8281355399999</v>
      </c>
      <c r="J110" s="36">
        <f>SUMIFS(СВЦЭМ!$D$33:$D$776,СВЦЭМ!$A$33:$A$776,$A110,СВЦЭМ!$B$33:$B$776,J$83)+'СЕТ СН'!$H$11+СВЦЭМ!$D$10+'СЕТ СН'!$H$6-'СЕТ СН'!$H$23</f>
        <v>1282.8840451900001</v>
      </c>
      <c r="K110" s="36">
        <f>SUMIFS(СВЦЭМ!$D$33:$D$776,СВЦЭМ!$A$33:$A$776,$A110,СВЦЭМ!$B$33:$B$776,K$83)+'СЕТ СН'!$H$11+СВЦЭМ!$D$10+'СЕТ СН'!$H$6-'СЕТ СН'!$H$23</f>
        <v>1267.7515395999999</v>
      </c>
      <c r="L110" s="36">
        <f>SUMIFS(СВЦЭМ!$D$33:$D$776,СВЦЭМ!$A$33:$A$776,$A110,СВЦЭМ!$B$33:$B$776,L$83)+'СЕТ СН'!$H$11+СВЦЭМ!$D$10+'СЕТ СН'!$H$6-'СЕТ СН'!$H$23</f>
        <v>1270.9196568</v>
      </c>
      <c r="M110" s="36">
        <f>SUMIFS(СВЦЭМ!$D$33:$D$776,СВЦЭМ!$A$33:$A$776,$A110,СВЦЭМ!$B$33:$B$776,M$83)+'СЕТ СН'!$H$11+СВЦЭМ!$D$10+'СЕТ СН'!$H$6-'СЕТ СН'!$H$23</f>
        <v>1287.35955098</v>
      </c>
      <c r="N110" s="36">
        <f>SUMIFS(СВЦЭМ!$D$33:$D$776,СВЦЭМ!$A$33:$A$776,$A110,СВЦЭМ!$B$33:$B$776,N$83)+'СЕТ СН'!$H$11+СВЦЭМ!$D$10+'СЕТ СН'!$H$6-'СЕТ СН'!$H$23</f>
        <v>1334.0425124399999</v>
      </c>
      <c r="O110" s="36">
        <f>SUMIFS(СВЦЭМ!$D$33:$D$776,СВЦЭМ!$A$33:$A$776,$A110,СВЦЭМ!$B$33:$B$776,O$83)+'СЕТ СН'!$H$11+СВЦЭМ!$D$10+'СЕТ СН'!$H$6-'СЕТ СН'!$H$23</f>
        <v>1339.40273209</v>
      </c>
      <c r="P110" s="36">
        <f>SUMIFS(СВЦЭМ!$D$33:$D$776,СВЦЭМ!$A$33:$A$776,$A110,СВЦЭМ!$B$33:$B$776,P$83)+'СЕТ СН'!$H$11+СВЦЭМ!$D$10+'СЕТ СН'!$H$6-'СЕТ СН'!$H$23</f>
        <v>1361.54625648</v>
      </c>
      <c r="Q110" s="36">
        <f>SUMIFS(СВЦЭМ!$D$33:$D$776,СВЦЭМ!$A$33:$A$776,$A110,СВЦЭМ!$B$33:$B$776,Q$83)+'СЕТ СН'!$H$11+СВЦЭМ!$D$10+'СЕТ СН'!$H$6-'СЕТ СН'!$H$23</f>
        <v>1354.40191398</v>
      </c>
      <c r="R110" s="36">
        <f>SUMIFS(СВЦЭМ!$D$33:$D$776,СВЦЭМ!$A$33:$A$776,$A110,СВЦЭМ!$B$33:$B$776,R$83)+'СЕТ СН'!$H$11+СВЦЭМ!$D$10+'СЕТ СН'!$H$6-'СЕТ СН'!$H$23</f>
        <v>1323.99005106</v>
      </c>
      <c r="S110" s="36">
        <f>SUMIFS(СВЦЭМ!$D$33:$D$776,СВЦЭМ!$A$33:$A$776,$A110,СВЦЭМ!$B$33:$B$776,S$83)+'СЕТ СН'!$H$11+СВЦЭМ!$D$10+'СЕТ СН'!$H$6-'СЕТ СН'!$H$23</f>
        <v>1285.1561928799999</v>
      </c>
      <c r="T110" s="36">
        <f>SUMIFS(СВЦЭМ!$D$33:$D$776,СВЦЭМ!$A$33:$A$776,$A110,СВЦЭМ!$B$33:$B$776,T$83)+'СЕТ СН'!$H$11+СВЦЭМ!$D$10+'СЕТ СН'!$H$6-'СЕТ СН'!$H$23</f>
        <v>1267.1043668100001</v>
      </c>
      <c r="U110" s="36">
        <f>SUMIFS(СВЦЭМ!$D$33:$D$776,СВЦЭМ!$A$33:$A$776,$A110,СВЦЭМ!$B$33:$B$776,U$83)+'СЕТ СН'!$H$11+СВЦЭМ!$D$10+'СЕТ СН'!$H$6-'СЕТ СН'!$H$23</f>
        <v>1259.39491228</v>
      </c>
      <c r="V110" s="36">
        <f>SUMIFS(СВЦЭМ!$D$33:$D$776,СВЦЭМ!$A$33:$A$776,$A110,СВЦЭМ!$B$33:$B$776,V$83)+'СЕТ СН'!$H$11+СВЦЭМ!$D$10+'СЕТ СН'!$H$6-'СЕТ СН'!$H$23</f>
        <v>1252.69865979</v>
      </c>
      <c r="W110" s="36">
        <f>SUMIFS(СВЦЭМ!$D$33:$D$776,СВЦЭМ!$A$33:$A$776,$A110,СВЦЭМ!$B$33:$B$776,W$83)+'СЕТ СН'!$H$11+СВЦЭМ!$D$10+'СЕТ СН'!$H$6-'СЕТ СН'!$H$23</f>
        <v>1247.7760194500001</v>
      </c>
      <c r="X110" s="36">
        <f>SUMIFS(СВЦЭМ!$D$33:$D$776,СВЦЭМ!$A$33:$A$776,$A110,СВЦЭМ!$B$33:$B$776,X$83)+'СЕТ СН'!$H$11+СВЦЭМ!$D$10+'СЕТ СН'!$H$6-'СЕТ СН'!$H$23</f>
        <v>1305.9613024099999</v>
      </c>
      <c r="Y110" s="36">
        <f>SUMIFS(СВЦЭМ!$D$33:$D$776,СВЦЭМ!$A$33:$A$776,$A110,СВЦЭМ!$B$33:$B$776,Y$83)+'СЕТ СН'!$H$11+СВЦЭМ!$D$10+'СЕТ СН'!$H$6-'СЕТ СН'!$H$23</f>
        <v>1360.1937007399999</v>
      </c>
    </row>
    <row r="111" spans="1:25" ht="15.75" x14ac:dyDescent="0.2">
      <c r="A111" s="35">
        <f t="shared" si="2"/>
        <v>43552</v>
      </c>
      <c r="B111" s="36">
        <f>SUMIFS(СВЦЭМ!$D$33:$D$776,СВЦЭМ!$A$33:$A$776,$A111,СВЦЭМ!$B$33:$B$776,B$83)+'СЕТ СН'!$H$11+СВЦЭМ!$D$10+'СЕТ СН'!$H$6-'СЕТ СН'!$H$23</f>
        <v>1397.8340333400001</v>
      </c>
      <c r="C111" s="36">
        <f>SUMIFS(СВЦЭМ!$D$33:$D$776,СВЦЭМ!$A$33:$A$776,$A111,СВЦЭМ!$B$33:$B$776,C$83)+'СЕТ СН'!$H$11+СВЦЭМ!$D$10+'СЕТ СН'!$H$6-'СЕТ СН'!$H$23</f>
        <v>1431.7898059300001</v>
      </c>
      <c r="D111" s="36">
        <f>SUMIFS(СВЦЭМ!$D$33:$D$776,СВЦЭМ!$A$33:$A$776,$A111,СВЦЭМ!$B$33:$B$776,D$83)+'СЕТ СН'!$H$11+СВЦЭМ!$D$10+'СЕТ СН'!$H$6-'СЕТ СН'!$H$23</f>
        <v>1451.0805142500001</v>
      </c>
      <c r="E111" s="36">
        <f>SUMIFS(СВЦЭМ!$D$33:$D$776,СВЦЭМ!$A$33:$A$776,$A111,СВЦЭМ!$B$33:$B$776,E$83)+'СЕТ СН'!$H$11+СВЦЭМ!$D$10+'СЕТ СН'!$H$6-'СЕТ СН'!$H$23</f>
        <v>1454.20726913</v>
      </c>
      <c r="F111" s="36">
        <f>SUMIFS(СВЦЭМ!$D$33:$D$776,СВЦЭМ!$A$33:$A$776,$A111,СВЦЭМ!$B$33:$B$776,F$83)+'СЕТ СН'!$H$11+СВЦЭМ!$D$10+'СЕТ СН'!$H$6-'СЕТ СН'!$H$23</f>
        <v>1450.7180147399999</v>
      </c>
      <c r="G111" s="36">
        <f>SUMIFS(СВЦЭМ!$D$33:$D$776,СВЦЭМ!$A$33:$A$776,$A111,СВЦЭМ!$B$33:$B$776,G$83)+'СЕТ СН'!$H$11+СВЦЭМ!$D$10+'СЕТ СН'!$H$6-'СЕТ СН'!$H$23</f>
        <v>1418.0097174100001</v>
      </c>
      <c r="H111" s="36">
        <f>SUMIFS(СВЦЭМ!$D$33:$D$776,СВЦЭМ!$A$33:$A$776,$A111,СВЦЭМ!$B$33:$B$776,H$83)+'СЕТ СН'!$H$11+СВЦЭМ!$D$10+'СЕТ СН'!$H$6-'СЕТ СН'!$H$23</f>
        <v>1393.10006002</v>
      </c>
      <c r="I111" s="36">
        <f>SUMIFS(СВЦЭМ!$D$33:$D$776,СВЦЭМ!$A$33:$A$776,$A111,СВЦЭМ!$B$33:$B$776,I$83)+'СЕТ СН'!$H$11+СВЦЭМ!$D$10+'СЕТ СН'!$H$6-'СЕТ СН'!$H$23</f>
        <v>1355.02208266</v>
      </c>
      <c r="J111" s="36">
        <f>SUMIFS(СВЦЭМ!$D$33:$D$776,СВЦЭМ!$A$33:$A$776,$A111,СВЦЭМ!$B$33:$B$776,J$83)+'СЕТ СН'!$H$11+СВЦЭМ!$D$10+'СЕТ СН'!$H$6-'СЕТ СН'!$H$23</f>
        <v>1308.3888385400001</v>
      </c>
      <c r="K111" s="36">
        <f>SUMIFS(СВЦЭМ!$D$33:$D$776,СВЦЭМ!$A$33:$A$776,$A111,СВЦЭМ!$B$33:$B$776,K$83)+'СЕТ СН'!$H$11+СВЦЭМ!$D$10+'СЕТ СН'!$H$6-'СЕТ СН'!$H$23</f>
        <v>1280.7828093399999</v>
      </c>
      <c r="L111" s="36">
        <f>SUMIFS(СВЦЭМ!$D$33:$D$776,СВЦЭМ!$A$33:$A$776,$A111,СВЦЭМ!$B$33:$B$776,L$83)+'СЕТ СН'!$H$11+СВЦЭМ!$D$10+'СЕТ СН'!$H$6-'СЕТ СН'!$H$23</f>
        <v>1289.0033253299998</v>
      </c>
      <c r="M111" s="36">
        <f>SUMIFS(СВЦЭМ!$D$33:$D$776,СВЦЭМ!$A$33:$A$776,$A111,СВЦЭМ!$B$33:$B$776,M$83)+'СЕТ СН'!$H$11+СВЦЭМ!$D$10+'СЕТ СН'!$H$6-'СЕТ СН'!$H$23</f>
        <v>1301.1039469899999</v>
      </c>
      <c r="N111" s="36">
        <f>SUMIFS(СВЦЭМ!$D$33:$D$776,СВЦЭМ!$A$33:$A$776,$A111,СВЦЭМ!$B$33:$B$776,N$83)+'СЕТ СН'!$H$11+СВЦЭМ!$D$10+'СЕТ СН'!$H$6-'СЕТ СН'!$H$23</f>
        <v>1349.1925415599999</v>
      </c>
      <c r="O111" s="36">
        <f>SUMIFS(СВЦЭМ!$D$33:$D$776,СВЦЭМ!$A$33:$A$776,$A111,СВЦЭМ!$B$33:$B$776,O$83)+'СЕТ СН'!$H$11+СВЦЭМ!$D$10+'СЕТ СН'!$H$6-'СЕТ СН'!$H$23</f>
        <v>1357.4005125899998</v>
      </c>
      <c r="P111" s="36">
        <f>SUMIFS(СВЦЭМ!$D$33:$D$776,СВЦЭМ!$A$33:$A$776,$A111,СВЦЭМ!$B$33:$B$776,P$83)+'СЕТ СН'!$H$11+СВЦЭМ!$D$10+'СЕТ СН'!$H$6-'СЕТ СН'!$H$23</f>
        <v>1369.1934018299999</v>
      </c>
      <c r="Q111" s="36">
        <f>SUMIFS(СВЦЭМ!$D$33:$D$776,СВЦЭМ!$A$33:$A$776,$A111,СВЦЭМ!$B$33:$B$776,Q$83)+'СЕТ СН'!$H$11+СВЦЭМ!$D$10+'СЕТ СН'!$H$6-'СЕТ СН'!$H$23</f>
        <v>1368.19514652</v>
      </c>
      <c r="R111" s="36">
        <f>SUMIFS(СВЦЭМ!$D$33:$D$776,СВЦЭМ!$A$33:$A$776,$A111,СВЦЭМ!$B$33:$B$776,R$83)+'СЕТ СН'!$H$11+СВЦЭМ!$D$10+'СЕТ СН'!$H$6-'СЕТ СН'!$H$23</f>
        <v>1340.9482976099998</v>
      </c>
      <c r="S111" s="36">
        <f>SUMIFS(СВЦЭМ!$D$33:$D$776,СВЦЭМ!$A$33:$A$776,$A111,СВЦЭМ!$B$33:$B$776,S$83)+'СЕТ СН'!$H$11+СВЦЭМ!$D$10+'СЕТ СН'!$H$6-'СЕТ СН'!$H$23</f>
        <v>1319.7135715300001</v>
      </c>
      <c r="T111" s="36">
        <f>SUMIFS(СВЦЭМ!$D$33:$D$776,СВЦЭМ!$A$33:$A$776,$A111,СВЦЭМ!$B$33:$B$776,T$83)+'СЕТ СН'!$H$11+СВЦЭМ!$D$10+'СЕТ СН'!$H$6-'СЕТ СН'!$H$23</f>
        <v>1300.9612811699999</v>
      </c>
      <c r="U111" s="36">
        <f>SUMIFS(СВЦЭМ!$D$33:$D$776,СВЦЭМ!$A$33:$A$776,$A111,СВЦЭМ!$B$33:$B$776,U$83)+'СЕТ СН'!$H$11+СВЦЭМ!$D$10+'СЕТ СН'!$H$6-'СЕТ СН'!$H$23</f>
        <v>1284.6902822299999</v>
      </c>
      <c r="V111" s="36">
        <f>SUMIFS(СВЦЭМ!$D$33:$D$776,СВЦЭМ!$A$33:$A$776,$A111,СВЦЭМ!$B$33:$B$776,V$83)+'СЕТ СН'!$H$11+СВЦЭМ!$D$10+'СЕТ СН'!$H$6-'СЕТ СН'!$H$23</f>
        <v>1282.77900378</v>
      </c>
      <c r="W111" s="36">
        <f>SUMIFS(СВЦЭМ!$D$33:$D$776,СВЦЭМ!$A$33:$A$776,$A111,СВЦЭМ!$B$33:$B$776,W$83)+'СЕТ СН'!$H$11+СВЦЭМ!$D$10+'СЕТ СН'!$H$6-'СЕТ СН'!$H$23</f>
        <v>1277.63770034</v>
      </c>
      <c r="X111" s="36">
        <f>SUMIFS(СВЦЭМ!$D$33:$D$776,СВЦЭМ!$A$33:$A$776,$A111,СВЦЭМ!$B$33:$B$776,X$83)+'СЕТ СН'!$H$11+СВЦЭМ!$D$10+'СЕТ СН'!$H$6-'СЕТ СН'!$H$23</f>
        <v>1318.49080878</v>
      </c>
      <c r="Y111" s="36">
        <f>SUMIFS(СВЦЭМ!$D$33:$D$776,СВЦЭМ!$A$33:$A$776,$A111,СВЦЭМ!$B$33:$B$776,Y$83)+'СЕТ СН'!$H$11+СВЦЭМ!$D$10+'СЕТ СН'!$H$6-'СЕТ СН'!$H$23</f>
        <v>1384.2252318600001</v>
      </c>
    </row>
    <row r="112" spans="1:25" ht="15.75" x14ac:dyDescent="0.2">
      <c r="A112" s="35">
        <f t="shared" si="2"/>
        <v>43553</v>
      </c>
      <c r="B112" s="36">
        <f>SUMIFS(СВЦЭМ!$D$33:$D$776,СВЦЭМ!$A$33:$A$776,$A112,СВЦЭМ!$B$33:$B$776,B$83)+'СЕТ СН'!$H$11+СВЦЭМ!$D$10+'СЕТ СН'!$H$6-'СЕТ СН'!$H$23</f>
        <v>1387.3510834799999</v>
      </c>
      <c r="C112" s="36">
        <f>SUMIFS(СВЦЭМ!$D$33:$D$776,СВЦЭМ!$A$33:$A$776,$A112,СВЦЭМ!$B$33:$B$776,C$83)+'СЕТ СН'!$H$11+СВЦЭМ!$D$10+'СЕТ СН'!$H$6-'СЕТ СН'!$H$23</f>
        <v>1424.5823283899999</v>
      </c>
      <c r="D112" s="36">
        <f>SUMIFS(СВЦЭМ!$D$33:$D$776,СВЦЭМ!$A$33:$A$776,$A112,СВЦЭМ!$B$33:$B$776,D$83)+'СЕТ СН'!$H$11+СВЦЭМ!$D$10+'СЕТ СН'!$H$6-'СЕТ СН'!$H$23</f>
        <v>1439.57573295</v>
      </c>
      <c r="E112" s="36">
        <f>SUMIFS(СВЦЭМ!$D$33:$D$776,СВЦЭМ!$A$33:$A$776,$A112,СВЦЭМ!$B$33:$B$776,E$83)+'СЕТ СН'!$H$11+СВЦЭМ!$D$10+'СЕТ СН'!$H$6-'СЕТ СН'!$H$23</f>
        <v>1451.77869571</v>
      </c>
      <c r="F112" s="36">
        <f>SUMIFS(СВЦЭМ!$D$33:$D$776,СВЦЭМ!$A$33:$A$776,$A112,СВЦЭМ!$B$33:$B$776,F$83)+'СЕТ СН'!$H$11+СВЦЭМ!$D$10+'СЕТ СН'!$H$6-'СЕТ СН'!$H$23</f>
        <v>1454.6553200599999</v>
      </c>
      <c r="G112" s="36">
        <f>SUMIFS(СВЦЭМ!$D$33:$D$776,СВЦЭМ!$A$33:$A$776,$A112,СВЦЭМ!$B$33:$B$776,G$83)+'СЕТ СН'!$H$11+СВЦЭМ!$D$10+'СЕТ СН'!$H$6-'СЕТ СН'!$H$23</f>
        <v>1440.17341377</v>
      </c>
      <c r="H112" s="36">
        <f>SUMIFS(СВЦЭМ!$D$33:$D$776,СВЦЭМ!$A$33:$A$776,$A112,СВЦЭМ!$B$33:$B$776,H$83)+'СЕТ СН'!$H$11+СВЦЭМ!$D$10+'СЕТ СН'!$H$6-'СЕТ СН'!$H$23</f>
        <v>1393.4296912700001</v>
      </c>
      <c r="I112" s="36">
        <f>SUMIFS(СВЦЭМ!$D$33:$D$776,СВЦЭМ!$A$33:$A$776,$A112,СВЦЭМ!$B$33:$B$776,I$83)+'СЕТ СН'!$H$11+СВЦЭМ!$D$10+'СЕТ СН'!$H$6-'СЕТ СН'!$H$23</f>
        <v>1358.47609949</v>
      </c>
      <c r="J112" s="36">
        <f>SUMIFS(СВЦЭМ!$D$33:$D$776,СВЦЭМ!$A$33:$A$776,$A112,СВЦЭМ!$B$33:$B$776,J$83)+'СЕТ СН'!$H$11+СВЦЭМ!$D$10+'СЕТ СН'!$H$6-'СЕТ СН'!$H$23</f>
        <v>1309.4233712299999</v>
      </c>
      <c r="K112" s="36">
        <f>SUMIFS(СВЦЭМ!$D$33:$D$776,СВЦЭМ!$A$33:$A$776,$A112,СВЦЭМ!$B$33:$B$776,K$83)+'СЕТ СН'!$H$11+СВЦЭМ!$D$10+'СЕТ СН'!$H$6-'СЕТ СН'!$H$23</f>
        <v>1277.8440985299999</v>
      </c>
      <c r="L112" s="36">
        <f>SUMIFS(СВЦЭМ!$D$33:$D$776,СВЦЭМ!$A$33:$A$776,$A112,СВЦЭМ!$B$33:$B$776,L$83)+'СЕТ СН'!$H$11+СВЦЭМ!$D$10+'СЕТ СН'!$H$6-'СЕТ СН'!$H$23</f>
        <v>1303.8812940799999</v>
      </c>
      <c r="M112" s="36">
        <f>SUMIFS(СВЦЭМ!$D$33:$D$776,СВЦЭМ!$A$33:$A$776,$A112,СВЦЭМ!$B$33:$B$776,M$83)+'СЕТ СН'!$H$11+СВЦЭМ!$D$10+'СЕТ СН'!$H$6-'СЕТ СН'!$H$23</f>
        <v>1324.5817595600001</v>
      </c>
      <c r="N112" s="36">
        <f>SUMIFS(СВЦЭМ!$D$33:$D$776,СВЦЭМ!$A$33:$A$776,$A112,СВЦЭМ!$B$33:$B$776,N$83)+'СЕТ СН'!$H$11+СВЦЭМ!$D$10+'СЕТ СН'!$H$6-'СЕТ СН'!$H$23</f>
        <v>1335.19658734</v>
      </c>
      <c r="O112" s="36">
        <f>SUMIFS(СВЦЭМ!$D$33:$D$776,СВЦЭМ!$A$33:$A$776,$A112,СВЦЭМ!$B$33:$B$776,O$83)+'СЕТ СН'!$H$11+СВЦЭМ!$D$10+'СЕТ СН'!$H$6-'СЕТ СН'!$H$23</f>
        <v>1343.4804815299999</v>
      </c>
      <c r="P112" s="36">
        <f>SUMIFS(СВЦЭМ!$D$33:$D$776,СВЦЭМ!$A$33:$A$776,$A112,СВЦЭМ!$B$33:$B$776,P$83)+'СЕТ СН'!$H$11+СВЦЭМ!$D$10+'СЕТ СН'!$H$6-'СЕТ СН'!$H$23</f>
        <v>1355.05825299</v>
      </c>
      <c r="Q112" s="36">
        <f>SUMIFS(СВЦЭМ!$D$33:$D$776,СВЦЭМ!$A$33:$A$776,$A112,СВЦЭМ!$B$33:$B$776,Q$83)+'СЕТ СН'!$H$11+СВЦЭМ!$D$10+'СЕТ СН'!$H$6-'СЕТ СН'!$H$23</f>
        <v>1353.8175926499998</v>
      </c>
      <c r="R112" s="36">
        <f>SUMIFS(СВЦЭМ!$D$33:$D$776,СВЦЭМ!$A$33:$A$776,$A112,СВЦЭМ!$B$33:$B$776,R$83)+'СЕТ СН'!$H$11+СВЦЭМ!$D$10+'СЕТ СН'!$H$6-'СЕТ СН'!$H$23</f>
        <v>1328.47870556</v>
      </c>
      <c r="S112" s="36">
        <f>SUMIFS(СВЦЭМ!$D$33:$D$776,СВЦЭМ!$A$33:$A$776,$A112,СВЦЭМ!$B$33:$B$776,S$83)+'СЕТ СН'!$H$11+СВЦЭМ!$D$10+'СЕТ СН'!$H$6-'СЕТ СН'!$H$23</f>
        <v>1297.3911959500001</v>
      </c>
      <c r="T112" s="36">
        <f>SUMIFS(СВЦЭМ!$D$33:$D$776,СВЦЭМ!$A$33:$A$776,$A112,СВЦЭМ!$B$33:$B$776,T$83)+'СЕТ СН'!$H$11+СВЦЭМ!$D$10+'СЕТ СН'!$H$6-'СЕТ СН'!$H$23</f>
        <v>1283.7982225599999</v>
      </c>
      <c r="U112" s="36">
        <f>SUMIFS(СВЦЭМ!$D$33:$D$776,СВЦЭМ!$A$33:$A$776,$A112,СВЦЭМ!$B$33:$B$776,U$83)+'СЕТ СН'!$H$11+СВЦЭМ!$D$10+'СЕТ СН'!$H$6-'СЕТ СН'!$H$23</f>
        <v>1252.7707081399999</v>
      </c>
      <c r="V112" s="36">
        <f>SUMIFS(СВЦЭМ!$D$33:$D$776,СВЦЭМ!$A$33:$A$776,$A112,СВЦЭМ!$B$33:$B$776,V$83)+'СЕТ СН'!$H$11+СВЦЭМ!$D$10+'СЕТ СН'!$H$6-'СЕТ СН'!$H$23</f>
        <v>1247.0368891099999</v>
      </c>
      <c r="W112" s="36">
        <f>SUMIFS(СВЦЭМ!$D$33:$D$776,СВЦЭМ!$A$33:$A$776,$A112,СВЦЭМ!$B$33:$B$776,W$83)+'СЕТ СН'!$H$11+СВЦЭМ!$D$10+'СЕТ СН'!$H$6-'СЕТ СН'!$H$23</f>
        <v>1226.19819596</v>
      </c>
      <c r="X112" s="36">
        <f>SUMIFS(СВЦЭМ!$D$33:$D$776,СВЦЭМ!$A$33:$A$776,$A112,СВЦЭМ!$B$33:$B$776,X$83)+'СЕТ СН'!$H$11+СВЦЭМ!$D$10+'СЕТ СН'!$H$6-'СЕТ СН'!$H$23</f>
        <v>1282.9761776800001</v>
      </c>
      <c r="Y112" s="36">
        <f>SUMIFS(СВЦЭМ!$D$33:$D$776,СВЦЭМ!$A$33:$A$776,$A112,СВЦЭМ!$B$33:$B$776,Y$83)+'СЕТ СН'!$H$11+СВЦЭМ!$D$10+'СЕТ СН'!$H$6-'СЕТ СН'!$H$23</f>
        <v>1340.94307826</v>
      </c>
    </row>
    <row r="113" spans="1:27" ht="15.75" x14ac:dyDescent="0.2">
      <c r="A113" s="35">
        <f t="shared" si="2"/>
        <v>43554</v>
      </c>
      <c r="B113" s="36">
        <f>SUMIFS(СВЦЭМ!$D$33:$D$776,СВЦЭМ!$A$33:$A$776,$A113,СВЦЭМ!$B$33:$B$776,B$83)+'СЕТ СН'!$H$11+СВЦЭМ!$D$10+'СЕТ СН'!$H$6-'СЕТ СН'!$H$23</f>
        <v>1364.90932501</v>
      </c>
      <c r="C113" s="36">
        <f>SUMIFS(СВЦЭМ!$D$33:$D$776,СВЦЭМ!$A$33:$A$776,$A113,СВЦЭМ!$B$33:$B$776,C$83)+'СЕТ СН'!$H$11+СВЦЭМ!$D$10+'СЕТ СН'!$H$6-'СЕТ СН'!$H$23</f>
        <v>1375.15738442</v>
      </c>
      <c r="D113" s="36">
        <f>SUMIFS(СВЦЭМ!$D$33:$D$776,СВЦЭМ!$A$33:$A$776,$A113,СВЦЭМ!$B$33:$B$776,D$83)+'СЕТ СН'!$H$11+СВЦЭМ!$D$10+'СЕТ СН'!$H$6-'СЕТ СН'!$H$23</f>
        <v>1401.06459969</v>
      </c>
      <c r="E113" s="36">
        <f>SUMIFS(СВЦЭМ!$D$33:$D$776,СВЦЭМ!$A$33:$A$776,$A113,СВЦЭМ!$B$33:$B$776,E$83)+'СЕТ СН'!$H$11+СВЦЭМ!$D$10+'СЕТ СН'!$H$6-'СЕТ СН'!$H$23</f>
        <v>1413.0011672199998</v>
      </c>
      <c r="F113" s="36">
        <f>SUMIFS(СВЦЭМ!$D$33:$D$776,СВЦЭМ!$A$33:$A$776,$A113,СВЦЭМ!$B$33:$B$776,F$83)+'СЕТ СН'!$H$11+СВЦЭМ!$D$10+'СЕТ СН'!$H$6-'СЕТ СН'!$H$23</f>
        <v>1412.11103179</v>
      </c>
      <c r="G113" s="36">
        <f>SUMIFS(СВЦЭМ!$D$33:$D$776,СВЦЭМ!$A$33:$A$776,$A113,СВЦЭМ!$B$33:$B$776,G$83)+'СЕТ СН'!$H$11+СВЦЭМ!$D$10+'СЕТ СН'!$H$6-'СЕТ СН'!$H$23</f>
        <v>1401.80220177</v>
      </c>
      <c r="H113" s="36">
        <f>SUMIFS(СВЦЭМ!$D$33:$D$776,СВЦЭМ!$A$33:$A$776,$A113,СВЦЭМ!$B$33:$B$776,H$83)+'СЕТ СН'!$H$11+СВЦЭМ!$D$10+'СЕТ СН'!$H$6-'СЕТ СН'!$H$23</f>
        <v>1382.4381955899999</v>
      </c>
      <c r="I113" s="36">
        <f>SUMIFS(СВЦЭМ!$D$33:$D$776,СВЦЭМ!$A$33:$A$776,$A113,СВЦЭМ!$B$33:$B$776,I$83)+'СЕТ СН'!$H$11+СВЦЭМ!$D$10+'СЕТ СН'!$H$6-'СЕТ СН'!$H$23</f>
        <v>1351.1700436699998</v>
      </c>
      <c r="J113" s="36">
        <f>SUMIFS(СВЦЭМ!$D$33:$D$776,СВЦЭМ!$A$33:$A$776,$A113,СВЦЭМ!$B$33:$B$776,J$83)+'СЕТ СН'!$H$11+СВЦЭМ!$D$10+'СЕТ СН'!$H$6-'СЕТ СН'!$H$23</f>
        <v>1269.8413600899999</v>
      </c>
      <c r="K113" s="36">
        <f>SUMIFS(СВЦЭМ!$D$33:$D$776,СВЦЭМ!$A$33:$A$776,$A113,СВЦЭМ!$B$33:$B$776,K$83)+'СЕТ СН'!$H$11+СВЦЭМ!$D$10+'СЕТ СН'!$H$6-'СЕТ СН'!$H$23</f>
        <v>1237.5507996400002</v>
      </c>
      <c r="L113" s="36">
        <f>SUMIFS(СВЦЭМ!$D$33:$D$776,СВЦЭМ!$A$33:$A$776,$A113,СВЦЭМ!$B$33:$B$776,L$83)+'СЕТ СН'!$H$11+СВЦЭМ!$D$10+'СЕТ СН'!$H$6-'СЕТ СН'!$H$23</f>
        <v>1231.07660833</v>
      </c>
      <c r="M113" s="36">
        <f>SUMIFS(СВЦЭМ!$D$33:$D$776,СВЦЭМ!$A$33:$A$776,$A113,СВЦЭМ!$B$33:$B$776,M$83)+'СЕТ СН'!$H$11+СВЦЭМ!$D$10+'СЕТ СН'!$H$6-'СЕТ СН'!$H$23</f>
        <v>1249.5562846600001</v>
      </c>
      <c r="N113" s="36">
        <f>SUMIFS(СВЦЭМ!$D$33:$D$776,СВЦЭМ!$A$33:$A$776,$A113,СВЦЭМ!$B$33:$B$776,N$83)+'СЕТ СН'!$H$11+СВЦЭМ!$D$10+'СЕТ СН'!$H$6-'СЕТ СН'!$H$23</f>
        <v>1289.79223785</v>
      </c>
      <c r="O113" s="36">
        <f>SUMIFS(СВЦЭМ!$D$33:$D$776,СВЦЭМ!$A$33:$A$776,$A113,СВЦЭМ!$B$33:$B$776,O$83)+'СЕТ СН'!$H$11+СВЦЭМ!$D$10+'СЕТ СН'!$H$6-'СЕТ СН'!$H$23</f>
        <v>1310.0303374499999</v>
      </c>
      <c r="P113" s="36">
        <f>SUMIFS(СВЦЭМ!$D$33:$D$776,СВЦЭМ!$A$33:$A$776,$A113,СВЦЭМ!$B$33:$B$776,P$83)+'СЕТ СН'!$H$11+СВЦЭМ!$D$10+'СЕТ СН'!$H$6-'СЕТ СН'!$H$23</f>
        <v>1313.1826743199999</v>
      </c>
      <c r="Q113" s="36">
        <f>SUMIFS(СВЦЭМ!$D$33:$D$776,СВЦЭМ!$A$33:$A$776,$A113,СВЦЭМ!$B$33:$B$776,Q$83)+'СЕТ СН'!$H$11+СВЦЭМ!$D$10+'СЕТ СН'!$H$6-'СЕТ СН'!$H$23</f>
        <v>1313.29519811</v>
      </c>
      <c r="R113" s="36">
        <f>SUMIFS(СВЦЭМ!$D$33:$D$776,СВЦЭМ!$A$33:$A$776,$A113,СВЦЭМ!$B$33:$B$776,R$83)+'СЕТ СН'!$H$11+СВЦЭМ!$D$10+'СЕТ СН'!$H$6-'СЕТ СН'!$H$23</f>
        <v>1287.5468552699999</v>
      </c>
      <c r="S113" s="36">
        <f>SUMIFS(СВЦЭМ!$D$33:$D$776,СВЦЭМ!$A$33:$A$776,$A113,СВЦЭМ!$B$33:$B$776,S$83)+'СЕТ СН'!$H$11+СВЦЭМ!$D$10+'СЕТ СН'!$H$6-'СЕТ СН'!$H$23</f>
        <v>1244.65418922</v>
      </c>
      <c r="T113" s="36">
        <f>SUMIFS(СВЦЭМ!$D$33:$D$776,СВЦЭМ!$A$33:$A$776,$A113,СВЦЭМ!$B$33:$B$776,T$83)+'СЕТ СН'!$H$11+СВЦЭМ!$D$10+'СЕТ СН'!$H$6-'СЕТ СН'!$H$23</f>
        <v>1233.69707556</v>
      </c>
      <c r="U113" s="36">
        <f>SUMIFS(СВЦЭМ!$D$33:$D$776,СВЦЭМ!$A$33:$A$776,$A113,СВЦЭМ!$B$33:$B$776,U$83)+'СЕТ СН'!$H$11+СВЦЭМ!$D$10+'СЕТ СН'!$H$6-'СЕТ СН'!$H$23</f>
        <v>1213.6734143600002</v>
      </c>
      <c r="V113" s="36">
        <f>SUMIFS(СВЦЭМ!$D$33:$D$776,СВЦЭМ!$A$33:$A$776,$A113,СВЦЭМ!$B$33:$B$776,V$83)+'СЕТ СН'!$H$11+СВЦЭМ!$D$10+'СЕТ СН'!$H$6-'СЕТ СН'!$H$23</f>
        <v>1196.93012032</v>
      </c>
      <c r="W113" s="36">
        <f>SUMIFS(СВЦЭМ!$D$33:$D$776,СВЦЭМ!$A$33:$A$776,$A113,СВЦЭМ!$B$33:$B$776,W$83)+'СЕТ СН'!$H$11+СВЦЭМ!$D$10+'СЕТ СН'!$H$6-'СЕТ СН'!$H$23</f>
        <v>1205.0064197500001</v>
      </c>
      <c r="X113" s="36">
        <f>SUMIFS(СВЦЭМ!$D$33:$D$776,СВЦЭМ!$A$33:$A$776,$A113,СВЦЭМ!$B$33:$B$776,X$83)+'СЕТ СН'!$H$11+СВЦЭМ!$D$10+'СЕТ СН'!$H$6-'СЕТ СН'!$H$23</f>
        <v>1255.64794299</v>
      </c>
      <c r="Y113" s="36">
        <f>SUMIFS(СВЦЭМ!$D$33:$D$776,СВЦЭМ!$A$33:$A$776,$A113,СВЦЭМ!$B$33:$B$776,Y$83)+'СЕТ СН'!$H$11+СВЦЭМ!$D$10+'СЕТ СН'!$H$6-'СЕТ СН'!$H$23</f>
        <v>1325.3092095100001</v>
      </c>
    </row>
    <row r="114" spans="1:27" ht="15.75" x14ac:dyDescent="0.2">
      <c r="A114" s="35">
        <f t="shared" si="2"/>
        <v>43555</v>
      </c>
      <c r="B114" s="36">
        <f>SUMIFS(СВЦЭМ!$D$33:$D$776,СВЦЭМ!$A$33:$A$776,$A114,СВЦЭМ!$B$33:$B$776,B$83)+'СЕТ СН'!$H$11+СВЦЭМ!$D$10+'СЕТ СН'!$H$6-'СЕТ СН'!$H$23</f>
        <v>1358.99275734</v>
      </c>
      <c r="C114" s="36">
        <f>SUMIFS(СВЦЭМ!$D$33:$D$776,СВЦЭМ!$A$33:$A$776,$A114,СВЦЭМ!$B$33:$B$776,C$83)+'СЕТ СН'!$H$11+СВЦЭМ!$D$10+'СЕТ СН'!$H$6-'СЕТ СН'!$H$23</f>
        <v>1389.1145632799999</v>
      </c>
      <c r="D114" s="36">
        <f>SUMIFS(СВЦЭМ!$D$33:$D$776,СВЦЭМ!$A$33:$A$776,$A114,СВЦЭМ!$B$33:$B$776,D$83)+'СЕТ СН'!$H$11+СВЦЭМ!$D$10+'СЕТ СН'!$H$6-'СЕТ СН'!$H$23</f>
        <v>1411.9100309999999</v>
      </c>
      <c r="E114" s="36">
        <f>SUMIFS(СВЦЭМ!$D$33:$D$776,СВЦЭМ!$A$33:$A$776,$A114,СВЦЭМ!$B$33:$B$776,E$83)+'СЕТ СН'!$H$11+СВЦЭМ!$D$10+'СЕТ СН'!$H$6-'СЕТ СН'!$H$23</f>
        <v>1421.45209277</v>
      </c>
      <c r="F114" s="36">
        <f>SUMIFS(СВЦЭМ!$D$33:$D$776,СВЦЭМ!$A$33:$A$776,$A114,СВЦЭМ!$B$33:$B$776,F$83)+'СЕТ СН'!$H$11+СВЦЭМ!$D$10+'СЕТ СН'!$H$6-'СЕТ СН'!$H$23</f>
        <v>1422.9191992199999</v>
      </c>
      <c r="G114" s="36">
        <f>SUMIFS(СВЦЭМ!$D$33:$D$776,СВЦЭМ!$A$33:$A$776,$A114,СВЦЭМ!$B$33:$B$776,G$83)+'СЕТ СН'!$H$11+СВЦЭМ!$D$10+'СЕТ СН'!$H$6-'СЕТ СН'!$H$23</f>
        <v>1416.69196242</v>
      </c>
      <c r="H114" s="36">
        <f>SUMIFS(СВЦЭМ!$D$33:$D$776,СВЦЭМ!$A$33:$A$776,$A114,СВЦЭМ!$B$33:$B$776,H$83)+'СЕТ СН'!$H$11+СВЦЭМ!$D$10+'СЕТ СН'!$H$6-'СЕТ СН'!$H$23</f>
        <v>1389.56966257</v>
      </c>
      <c r="I114" s="36">
        <f>SUMIFS(СВЦЭМ!$D$33:$D$776,СВЦЭМ!$A$33:$A$776,$A114,СВЦЭМ!$B$33:$B$776,I$83)+'СЕТ СН'!$H$11+СВЦЭМ!$D$10+'СЕТ СН'!$H$6-'СЕТ СН'!$H$23</f>
        <v>1346.6905309799999</v>
      </c>
      <c r="J114" s="36">
        <f>SUMIFS(СВЦЭМ!$D$33:$D$776,СВЦЭМ!$A$33:$A$776,$A114,СВЦЭМ!$B$33:$B$776,J$83)+'СЕТ СН'!$H$11+СВЦЭМ!$D$10+'СЕТ СН'!$H$6-'СЕТ СН'!$H$23</f>
        <v>1276.1090626099999</v>
      </c>
      <c r="K114" s="36">
        <f>SUMIFS(СВЦЭМ!$D$33:$D$776,СВЦЭМ!$A$33:$A$776,$A114,СВЦЭМ!$B$33:$B$776,K$83)+'СЕТ СН'!$H$11+СВЦЭМ!$D$10+'СЕТ СН'!$H$6-'СЕТ СН'!$H$23</f>
        <v>1239.42596521</v>
      </c>
      <c r="L114" s="36">
        <f>SUMIFS(СВЦЭМ!$D$33:$D$776,СВЦЭМ!$A$33:$A$776,$A114,СВЦЭМ!$B$33:$B$776,L$83)+'СЕТ СН'!$H$11+СВЦЭМ!$D$10+'СЕТ СН'!$H$6-'СЕТ СН'!$H$23</f>
        <v>1237.92979352</v>
      </c>
      <c r="M114" s="36">
        <f>SUMIFS(СВЦЭМ!$D$33:$D$776,СВЦЭМ!$A$33:$A$776,$A114,СВЦЭМ!$B$33:$B$776,M$83)+'СЕТ СН'!$H$11+СВЦЭМ!$D$10+'СЕТ СН'!$H$6-'СЕТ СН'!$H$23</f>
        <v>1268.8950783099999</v>
      </c>
      <c r="N114" s="36">
        <f>SUMIFS(СВЦЭМ!$D$33:$D$776,СВЦЭМ!$A$33:$A$776,$A114,СВЦЭМ!$B$33:$B$776,N$83)+'СЕТ СН'!$H$11+СВЦЭМ!$D$10+'СЕТ СН'!$H$6-'СЕТ СН'!$H$23</f>
        <v>1311.9155736299999</v>
      </c>
      <c r="O114" s="36">
        <f>SUMIFS(СВЦЭМ!$D$33:$D$776,СВЦЭМ!$A$33:$A$776,$A114,СВЦЭМ!$B$33:$B$776,O$83)+'СЕТ СН'!$H$11+СВЦЭМ!$D$10+'СЕТ СН'!$H$6-'СЕТ СН'!$H$23</f>
        <v>1325.3961534499999</v>
      </c>
      <c r="P114" s="36">
        <f>SUMIFS(СВЦЭМ!$D$33:$D$776,СВЦЭМ!$A$33:$A$776,$A114,СВЦЭМ!$B$33:$B$776,P$83)+'СЕТ СН'!$H$11+СВЦЭМ!$D$10+'СЕТ СН'!$H$6-'СЕТ СН'!$H$23</f>
        <v>1336.4667849299999</v>
      </c>
      <c r="Q114" s="36">
        <f>SUMIFS(СВЦЭМ!$D$33:$D$776,СВЦЭМ!$A$33:$A$776,$A114,СВЦЭМ!$B$33:$B$776,Q$83)+'СЕТ СН'!$H$11+СВЦЭМ!$D$10+'СЕТ СН'!$H$6-'СЕТ СН'!$H$23</f>
        <v>1332.3531141999999</v>
      </c>
      <c r="R114" s="36">
        <f>SUMIFS(СВЦЭМ!$D$33:$D$776,СВЦЭМ!$A$33:$A$776,$A114,СВЦЭМ!$B$33:$B$776,R$83)+'СЕТ СН'!$H$11+СВЦЭМ!$D$10+'СЕТ СН'!$H$6-'СЕТ СН'!$H$23</f>
        <v>1298.84703313</v>
      </c>
      <c r="S114" s="36">
        <f>SUMIFS(СВЦЭМ!$D$33:$D$776,СВЦЭМ!$A$33:$A$776,$A114,СВЦЭМ!$B$33:$B$776,S$83)+'СЕТ СН'!$H$11+СВЦЭМ!$D$10+'СЕТ СН'!$H$6-'СЕТ СН'!$H$23</f>
        <v>1261.1280106300001</v>
      </c>
      <c r="T114" s="36">
        <f>SUMIFS(СВЦЭМ!$D$33:$D$776,СВЦЭМ!$A$33:$A$776,$A114,СВЦЭМ!$B$33:$B$776,T$83)+'СЕТ СН'!$H$11+СВЦЭМ!$D$10+'СЕТ СН'!$H$6-'СЕТ СН'!$H$23</f>
        <v>1231.0625535700001</v>
      </c>
      <c r="U114" s="36">
        <f>SUMIFS(СВЦЭМ!$D$33:$D$776,СВЦЭМ!$A$33:$A$776,$A114,СВЦЭМ!$B$33:$B$776,U$83)+'СЕТ СН'!$H$11+СВЦЭМ!$D$10+'СЕТ СН'!$H$6-'СЕТ СН'!$H$23</f>
        <v>1212.1290681999999</v>
      </c>
      <c r="V114" s="36">
        <f>SUMIFS(СВЦЭМ!$D$33:$D$776,СВЦЭМ!$A$33:$A$776,$A114,СВЦЭМ!$B$33:$B$776,V$83)+'СЕТ СН'!$H$11+СВЦЭМ!$D$10+'СЕТ СН'!$H$6-'СЕТ СН'!$H$23</f>
        <v>1191.9181460899999</v>
      </c>
      <c r="W114" s="36">
        <f>SUMIFS(СВЦЭМ!$D$33:$D$776,СВЦЭМ!$A$33:$A$776,$A114,СВЦЭМ!$B$33:$B$776,W$83)+'СЕТ СН'!$H$11+СВЦЭМ!$D$10+'СЕТ СН'!$H$6-'СЕТ СН'!$H$23</f>
        <v>1189.9087568699999</v>
      </c>
      <c r="X114" s="36">
        <f>SUMIFS(СВЦЭМ!$D$33:$D$776,СВЦЭМ!$A$33:$A$776,$A114,СВЦЭМ!$B$33:$B$776,X$83)+'СЕТ СН'!$H$11+СВЦЭМ!$D$10+'СЕТ СН'!$H$6-'СЕТ СН'!$H$23</f>
        <v>1238.4483628799999</v>
      </c>
      <c r="Y114" s="36">
        <f>SUMIFS(СВЦЭМ!$D$33:$D$776,СВЦЭМ!$A$33:$A$776,$A114,СВЦЭМ!$B$33:$B$776,Y$83)+'СЕТ СН'!$H$11+СВЦЭМ!$D$10+'СЕТ СН'!$H$6-'СЕТ СН'!$H$23</f>
        <v>1309.23540299</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0" t="s">
        <v>7</v>
      </c>
      <c r="B117" s="124" t="s">
        <v>76</v>
      </c>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6"/>
    </row>
    <row r="118" spans="1:27" ht="12.75" customHeight="1" x14ac:dyDescent="0.2">
      <c r="A118" s="131"/>
      <c r="B118" s="127"/>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9"/>
    </row>
    <row r="119" spans="1:27" ht="12.75" customHeight="1" x14ac:dyDescent="0.2">
      <c r="A119" s="132"/>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01.03.2019</v>
      </c>
      <c r="B120" s="36">
        <f>SUMIFS(СВЦЭМ!$D$33:$D$776,СВЦЭМ!$A$33:$A$776,$A120,СВЦЭМ!$B$33:$B$776,B$119)+'СЕТ СН'!$I$11+СВЦЭМ!$D$10+'СЕТ СН'!$I$6-'СЕТ СН'!$I$23</f>
        <v>1614.2999107199998</v>
      </c>
      <c r="C120" s="36">
        <f>SUMIFS(СВЦЭМ!$D$33:$D$776,СВЦЭМ!$A$33:$A$776,$A120,СВЦЭМ!$B$33:$B$776,C$119)+'СЕТ СН'!$I$11+СВЦЭМ!$D$10+'СЕТ СН'!$I$6-'СЕТ СН'!$I$23</f>
        <v>1647.6961342499999</v>
      </c>
      <c r="D120" s="36">
        <f>SUMIFS(СВЦЭМ!$D$33:$D$776,СВЦЭМ!$A$33:$A$776,$A120,СВЦЭМ!$B$33:$B$776,D$119)+'СЕТ СН'!$I$11+СВЦЭМ!$D$10+'СЕТ СН'!$I$6-'СЕТ СН'!$I$23</f>
        <v>1664.3681908799999</v>
      </c>
      <c r="E120" s="36">
        <f>SUMIFS(СВЦЭМ!$D$33:$D$776,СВЦЭМ!$A$33:$A$776,$A120,СВЦЭМ!$B$33:$B$776,E$119)+'СЕТ СН'!$I$11+СВЦЭМ!$D$10+'СЕТ СН'!$I$6-'СЕТ СН'!$I$23</f>
        <v>1706.4979283600001</v>
      </c>
      <c r="F120" s="36">
        <f>SUMIFS(СВЦЭМ!$D$33:$D$776,СВЦЭМ!$A$33:$A$776,$A120,СВЦЭМ!$B$33:$B$776,F$119)+'СЕТ СН'!$I$11+СВЦЭМ!$D$10+'СЕТ СН'!$I$6-'СЕТ СН'!$I$23</f>
        <v>1705.9427330799999</v>
      </c>
      <c r="G120" s="36">
        <f>SUMIFS(СВЦЭМ!$D$33:$D$776,СВЦЭМ!$A$33:$A$776,$A120,СВЦЭМ!$B$33:$B$776,G$119)+'СЕТ СН'!$I$11+СВЦЭМ!$D$10+'СЕТ СН'!$I$6-'СЕТ СН'!$I$23</f>
        <v>1648.2561812600002</v>
      </c>
      <c r="H120" s="36">
        <f>SUMIFS(СВЦЭМ!$D$33:$D$776,СВЦЭМ!$A$33:$A$776,$A120,СВЦЭМ!$B$33:$B$776,H$119)+'СЕТ СН'!$I$11+СВЦЭМ!$D$10+'СЕТ СН'!$I$6-'СЕТ СН'!$I$23</f>
        <v>1591.3170856299998</v>
      </c>
      <c r="I120" s="36">
        <f>SUMIFS(СВЦЭМ!$D$33:$D$776,СВЦЭМ!$A$33:$A$776,$A120,СВЦЭМ!$B$33:$B$776,I$119)+'СЕТ СН'!$I$11+СВЦЭМ!$D$10+'СЕТ СН'!$I$6-'СЕТ СН'!$I$23</f>
        <v>1545.6263228400001</v>
      </c>
      <c r="J120" s="36">
        <f>SUMIFS(СВЦЭМ!$D$33:$D$776,СВЦЭМ!$A$33:$A$776,$A120,СВЦЭМ!$B$33:$B$776,J$119)+'СЕТ СН'!$I$11+СВЦЭМ!$D$10+'СЕТ СН'!$I$6-'СЕТ СН'!$I$23</f>
        <v>1516.1356504600001</v>
      </c>
      <c r="K120" s="36">
        <f>SUMIFS(СВЦЭМ!$D$33:$D$776,СВЦЭМ!$A$33:$A$776,$A120,СВЦЭМ!$B$33:$B$776,K$119)+'СЕТ СН'!$I$11+СВЦЭМ!$D$10+'СЕТ СН'!$I$6-'СЕТ СН'!$I$23</f>
        <v>1499.2836369000001</v>
      </c>
      <c r="L120" s="36">
        <f>SUMIFS(СВЦЭМ!$D$33:$D$776,СВЦЭМ!$A$33:$A$776,$A120,СВЦЭМ!$B$33:$B$776,L$119)+'СЕТ СН'!$I$11+СВЦЭМ!$D$10+'СЕТ СН'!$I$6-'СЕТ СН'!$I$23</f>
        <v>1513.0610383000001</v>
      </c>
      <c r="M120" s="36">
        <f>SUMIFS(СВЦЭМ!$D$33:$D$776,СВЦЭМ!$A$33:$A$776,$A120,СВЦЭМ!$B$33:$B$776,M$119)+'СЕТ СН'!$I$11+СВЦЭМ!$D$10+'СЕТ СН'!$I$6-'СЕТ СН'!$I$23</f>
        <v>1533.10180472</v>
      </c>
      <c r="N120" s="36">
        <f>SUMIFS(СВЦЭМ!$D$33:$D$776,СВЦЭМ!$A$33:$A$776,$A120,СВЦЭМ!$B$33:$B$776,N$119)+'СЕТ СН'!$I$11+СВЦЭМ!$D$10+'СЕТ СН'!$I$6-'СЕТ СН'!$I$23</f>
        <v>1562.54713077</v>
      </c>
      <c r="O120" s="36">
        <f>SUMIFS(СВЦЭМ!$D$33:$D$776,СВЦЭМ!$A$33:$A$776,$A120,СВЦЭМ!$B$33:$B$776,O$119)+'СЕТ СН'!$I$11+СВЦЭМ!$D$10+'СЕТ СН'!$I$6-'СЕТ СН'!$I$23</f>
        <v>1575.0842367999999</v>
      </c>
      <c r="P120" s="36">
        <f>SUMIFS(СВЦЭМ!$D$33:$D$776,СВЦЭМ!$A$33:$A$776,$A120,СВЦЭМ!$B$33:$B$776,P$119)+'СЕТ СН'!$I$11+СВЦЭМ!$D$10+'СЕТ СН'!$I$6-'СЕТ СН'!$I$23</f>
        <v>1580.7598172400003</v>
      </c>
      <c r="Q120" s="36">
        <f>SUMIFS(СВЦЭМ!$D$33:$D$776,СВЦЭМ!$A$33:$A$776,$A120,СВЦЭМ!$B$33:$B$776,Q$119)+'СЕТ СН'!$I$11+СВЦЭМ!$D$10+'СЕТ СН'!$I$6-'СЕТ СН'!$I$23</f>
        <v>1576.1961946800002</v>
      </c>
      <c r="R120" s="36">
        <f>SUMIFS(СВЦЭМ!$D$33:$D$776,СВЦЭМ!$A$33:$A$776,$A120,СВЦЭМ!$B$33:$B$776,R$119)+'СЕТ СН'!$I$11+СВЦЭМ!$D$10+'СЕТ СН'!$I$6-'СЕТ СН'!$I$23</f>
        <v>1542.77460449</v>
      </c>
      <c r="S120" s="36">
        <f>SUMIFS(СВЦЭМ!$D$33:$D$776,СВЦЭМ!$A$33:$A$776,$A120,СВЦЭМ!$B$33:$B$776,S$119)+'СЕТ СН'!$I$11+СВЦЭМ!$D$10+'СЕТ СН'!$I$6-'СЕТ СН'!$I$23</f>
        <v>1507.8332003999999</v>
      </c>
      <c r="T120" s="36">
        <f>SUMIFS(СВЦЭМ!$D$33:$D$776,СВЦЭМ!$A$33:$A$776,$A120,СВЦЭМ!$B$33:$B$776,T$119)+'СЕТ СН'!$I$11+СВЦЭМ!$D$10+'СЕТ СН'!$I$6-'СЕТ СН'!$I$23</f>
        <v>1490.6790626299999</v>
      </c>
      <c r="U120" s="36">
        <f>SUMIFS(СВЦЭМ!$D$33:$D$776,СВЦЭМ!$A$33:$A$776,$A120,СВЦЭМ!$B$33:$B$776,U$119)+'СЕТ СН'!$I$11+СВЦЭМ!$D$10+'СЕТ СН'!$I$6-'СЕТ СН'!$I$23</f>
        <v>1469.1161639100001</v>
      </c>
      <c r="V120" s="36">
        <f>SUMIFS(СВЦЭМ!$D$33:$D$776,СВЦЭМ!$A$33:$A$776,$A120,СВЦЭМ!$B$33:$B$776,V$119)+'СЕТ СН'!$I$11+СВЦЭМ!$D$10+'СЕТ СН'!$I$6-'СЕТ СН'!$I$23</f>
        <v>1470.86599168</v>
      </c>
      <c r="W120" s="36">
        <f>SUMIFS(СВЦЭМ!$D$33:$D$776,СВЦЭМ!$A$33:$A$776,$A120,СВЦЭМ!$B$33:$B$776,W$119)+'СЕТ СН'!$I$11+СВЦЭМ!$D$10+'СЕТ СН'!$I$6-'СЕТ СН'!$I$23</f>
        <v>1481.77056029</v>
      </c>
      <c r="X120" s="36">
        <f>SUMIFS(СВЦЭМ!$D$33:$D$776,СВЦЭМ!$A$33:$A$776,$A120,СВЦЭМ!$B$33:$B$776,X$119)+'СЕТ СН'!$I$11+СВЦЭМ!$D$10+'СЕТ СН'!$I$6-'СЕТ СН'!$I$23</f>
        <v>1530.2028292499999</v>
      </c>
      <c r="Y120" s="36">
        <f>SUMIFS(СВЦЭМ!$D$33:$D$776,СВЦЭМ!$A$33:$A$776,$A120,СВЦЭМ!$B$33:$B$776,Y$119)+'СЕТ СН'!$I$11+СВЦЭМ!$D$10+'СЕТ СН'!$I$6-'СЕТ СН'!$I$23</f>
        <v>1588.01810432</v>
      </c>
      <c r="AA120" s="45"/>
    </row>
    <row r="121" spans="1:27" ht="15.75" x14ac:dyDescent="0.2">
      <c r="A121" s="35">
        <f>A120+1</f>
        <v>43526</v>
      </c>
      <c r="B121" s="36">
        <f>SUMIFS(СВЦЭМ!$D$33:$D$776,СВЦЭМ!$A$33:$A$776,$A121,СВЦЭМ!$B$33:$B$776,B$119)+'СЕТ СН'!$I$11+СВЦЭМ!$D$10+'СЕТ СН'!$I$6-'СЕТ СН'!$I$23</f>
        <v>1625.9712796700001</v>
      </c>
      <c r="C121" s="36">
        <f>SUMIFS(СВЦЭМ!$D$33:$D$776,СВЦЭМ!$A$33:$A$776,$A121,СВЦЭМ!$B$33:$B$776,C$119)+'СЕТ СН'!$I$11+СВЦЭМ!$D$10+'СЕТ СН'!$I$6-'СЕТ СН'!$I$23</f>
        <v>1645.3955070299999</v>
      </c>
      <c r="D121" s="36">
        <f>SUMIFS(СВЦЭМ!$D$33:$D$776,СВЦЭМ!$A$33:$A$776,$A121,СВЦЭМ!$B$33:$B$776,D$119)+'СЕТ СН'!$I$11+СВЦЭМ!$D$10+'СЕТ СН'!$I$6-'СЕТ СН'!$I$23</f>
        <v>1668.8046550099998</v>
      </c>
      <c r="E121" s="36">
        <f>SUMIFS(СВЦЭМ!$D$33:$D$776,СВЦЭМ!$A$33:$A$776,$A121,СВЦЭМ!$B$33:$B$776,E$119)+'СЕТ СН'!$I$11+СВЦЭМ!$D$10+'СЕТ СН'!$I$6-'СЕТ СН'!$I$23</f>
        <v>1668.8430563699999</v>
      </c>
      <c r="F121" s="36">
        <f>SUMIFS(СВЦЭМ!$D$33:$D$776,СВЦЭМ!$A$33:$A$776,$A121,СВЦЭМ!$B$33:$B$776,F$119)+'СЕТ СН'!$I$11+СВЦЭМ!$D$10+'СЕТ СН'!$I$6-'СЕТ СН'!$I$23</f>
        <v>1676.9112941399999</v>
      </c>
      <c r="G121" s="36">
        <f>SUMIFS(СВЦЭМ!$D$33:$D$776,СВЦЭМ!$A$33:$A$776,$A121,СВЦЭМ!$B$33:$B$776,G$119)+'СЕТ СН'!$I$11+СВЦЭМ!$D$10+'СЕТ СН'!$I$6-'СЕТ СН'!$I$23</f>
        <v>1664.2334192799999</v>
      </c>
      <c r="H121" s="36">
        <f>SUMIFS(СВЦЭМ!$D$33:$D$776,СВЦЭМ!$A$33:$A$776,$A121,СВЦЭМ!$B$33:$B$776,H$119)+'СЕТ СН'!$I$11+СВЦЭМ!$D$10+'СЕТ СН'!$I$6-'СЕТ СН'!$I$23</f>
        <v>1644.5612899000002</v>
      </c>
      <c r="I121" s="36">
        <f>SUMIFS(СВЦЭМ!$D$33:$D$776,СВЦЭМ!$A$33:$A$776,$A121,СВЦЭМ!$B$33:$B$776,I$119)+'СЕТ СН'!$I$11+СВЦЭМ!$D$10+'СЕТ СН'!$I$6-'СЕТ СН'!$I$23</f>
        <v>1579.0716432899999</v>
      </c>
      <c r="J121" s="36">
        <f>SUMIFS(СВЦЭМ!$D$33:$D$776,СВЦЭМ!$A$33:$A$776,$A121,СВЦЭМ!$B$33:$B$776,J$119)+'СЕТ СН'!$I$11+СВЦЭМ!$D$10+'СЕТ СН'!$I$6-'СЕТ СН'!$I$23</f>
        <v>1524.6642043300001</v>
      </c>
      <c r="K121" s="36">
        <f>SUMIFS(СВЦЭМ!$D$33:$D$776,СВЦЭМ!$A$33:$A$776,$A121,СВЦЭМ!$B$33:$B$776,K$119)+'СЕТ СН'!$I$11+СВЦЭМ!$D$10+'СЕТ СН'!$I$6-'СЕТ СН'!$I$23</f>
        <v>1504.2706136400002</v>
      </c>
      <c r="L121" s="36">
        <f>SUMIFS(СВЦЭМ!$D$33:$D$776,СВЦЭМ!$A$33:$A$776,$A121,СВЦЭМ!$B$33:$B$776,L$119)+'СЕТ СН'!$I$11+СВЦЭМ!$D$10+'СЕТ СН'!$I$6-'СЕТ СН'!$I$23</f>
        <v>1497.0816314399999</v>
      </c>
      <c r="M121" s="36">
        <f>SUMIFS(СВЦЭМ!$D$33:$D$776,СВЦЭМ!$A$33:$A$776,$A121,СВЦЭМ!$B$33:$B$776,M$119)+'СЕТ СН'!$I$11+СВЦЭМ!$D$10+'СЕТ СН'!$I$6-'СЕТ СН'!$I$23</f>
        <v>1522.1190252900001</v>
      </c>
      <c r="N121" s="36">
        <f>SUMIFS(СВЦЭМ!$D$33:$D$776,СВЦЭМ!$A$33:$A$776,$A121,СВЦЭМ!$B$33:$B$776,N$119)+'СЕТ СН'!$I$11+СВЦЭМ!$D$10+'СЕТ СН'!$I$6-'СЕТ СН'!$I$23</f>
        <v>1573.0895105700001</v>
      </c>
      <c r="O121" s="36">
        <f>SUMIFS(СВЦЭМ!$D$33:$D$776,СВЦЭМ!$A$33:$A$776,$A121,СВЦЭМ!$B$33:$B$776,O$119)+'СЕТ СН'!$I$11+СВЦЭМ!$D$10+'СЕТ СН'!$I$6-'СЕТ СН'!$I$23</f>
        <v>1576.7590941399999</v>
      </c>
      <c r="P121" s="36">
        <f>SUMIFS(СВЦЭМ!$D$33:$D$776,СВЦЭМ!$A$33:$A$776,$A121,СВЦЭМ!$B$33:$B$776,P$119)+'СЕТ СН'!$I$11+СВЦЭМ!$D$10+'СЕТ СН'!$I$6-'СЕТ СН'!$I$23</f>
        <v>1599.7782937299999</v>
      </c>
      <c r="Q121" s="36">
        <f>SUMIFS(СВЦЭМ!$D$33:$D$776,СВЦЭМ!$A$33:$A$776,$A121,СВЦЭМ!$B$33:$B$776,Q$119)+'СЕТ СН'!$I$11+СВЦЭМ!$D$10+'СЕТ СН'!$I$6-'СЕТ СН'!$I$23</f>
        <v>1596.7750164899999</v>
      </c>
      <c r="R121" s="36">
        <f>SUMIFS(СВЦЭМ!$D$33:$D$776,СВЦЭМ!$A$33:$A$776,$A121,СВЦЭМ!$B$33:$B$776,R$119)+'СЕТ СН'!$I$11+СВЦЭМ!$D$10+'СЕТ СН'!$I$6-'СЕТ СН'!$I$23</f>
        <v>1557.3104687300001</v>
      </c>
      <c r="S121" s="36">
        <f>SUMIFS(СВЦЭМ!$D$33:$D$776,СВЦЭМ!$A$33:$A$776,$A121,СВЦЭМ!$B$33:$B$776,S$119)+'СЕТ СН'!$I$11+СВЦЭМ!$D$10+'СЕТ СН'!$I$6-'СЕТ СН'!$I$23</f>
        <v>1513.5138584700001</v>
      </c>
      <c r="T121" s="36">
        <f>SUMIFS(СВЦЭМ!$D$33:$D$776,СВЦЭМ!$A$33:$A$776,$A121,СВЦЭМ!$B$33:$B$776,T$119)+'СЕТ СН'!$I$11+СВЦЭМ!$D$10+'СЕТ СН'!$I$6-'СЕТ СН'!$I$23</f>
        <v>1484.70085363</v>
      </c>
      <c r="U121" s="36">
        <f>SUMIFS(СВЦЭМ!$D$33:$D$776,СВЦЭМ!$A$33:$A$776,$A121,СВЦЭМ!$B$33:$B$776,U$119)+'СЕТ СН'!$I$11+СВЦЭМ!$D$10+'СЕТ СН'!$I$6-'СЕТ СН'!$I$23</f>
        <v>1452.9387285799999</v>
      </c>
      <c r="V121" s="36">
        <f>SUMIFS(СВЦЭМ!$D$33:$D$776,СВЦЭМ!$A$33:$A$776,$A121,СВЦЭМ!$B$33:$B$776,V$119)+'СЕТ СН'!$I$11+СВЦЭМ!$D$10+'СЕТ СН'!$I$6-'СЕТ СН'!$I$23</f>
        <v>1444.5512253299999</v>
      </c>
      <c r="W121" s="36">
        <f>SUMIFS(СВЦЭМ!$D$33:$D$776,СВЦЭМ!$A$33:$A$776,$A121,СВЦЭМ!$B$33:$B$776,W$119)+'СЕТ СН'!$I$11+СВЦЭМ!$D$10+'СЕТ СН'!$I$6-'СЕТ СН'!$I$23</f>
        <v>1452.51163232</v>
      </c>
      <c r="X121" s="36">
        <f>SUMIFS(СВЦЭМ!$D$33:$D$776,СВЦЭМ!$A$33:$A$776,$A121,СВЦЭМ!$B$33:$B$776,X$119)+'СЕТ СН'!$I$11+СВЦЭМ!$D$10+'СЕТ СН'!$I$6-'СЕТ СН'!$I$23</f>
        <v>1500.4320504</v>
      </c>
      <c r="Y121" s="36">
        <f>SUMIFS(СВЦЭМ!$D$33:$D$776,СВЦЭМ!$A$33:$A$776,$A121,СВЦЭМ!$B$33:$B$776,Y$119)+'СЕТ СН'!$I$11+СВЦЭМ!$D$10+'СЕТ СН'!$I$6-'СЕТ СН'!$I$23</f>
        <v>1565.0891733600001</v>
      </c>
    </row>
    <row r="122" spans="1:27" ht="15.75" x14ac:dyDescent="0.2">
      <c r="A122" s="35">
        <f t="shared" ref="A122:A150" si="3">A121+1</f>
        <v>43527</v>
      </c>
      <c r="B122" s="36">
        <f>SUMIFS(СВЦЭМ!$D$33:$D$776,СВЦЭМ!$A$33:$A$776,$A122,СВЦЭМ!$B$33:$B$776,B$119)+'СЕТ СН'!$I$11+СВЦЭМ!$D$10+'СЕТ СН'!$I$6-'СЕТ СН'!$I$23</f>
        <v>1597.42123945</v>
      </c>
      <c r="C122" s="36">
        <f>SUMIFS(СВЦЭМ!$D$33:$D$776,СВЦЭМ!$A$33:$A$776,$A122,СВЦЭМ!$B$33:$B$776,C$119)+'СЕТ СН'!$I$11+СВЦЭМ!$D$10+'СЕТ СН'!$I$6-'СЕТ СН'!$I$23</f>
        <v>1624.0430923200001</v>
      </c>
      <c r="D122" s="36">
        <f>SUMIFS(СВЦЭМ!$D$33:$D$776,СВЦЭМ!$A$33:$A$776,$A122,СВЦЭМ!$B$33:$B$776,D$119)+'СЕТ СН'!$I$11+СВЦЭМ!$D$10+'СЕТ СН'!$I$6-'СЕТ СН'!$I$23</f>
        <v>1654.66671739</v>
      </c>
      <c r="E122" s="36">
        <f>SUMIFS(СВЦЭМ!$D$33:$D$776,СВЦЭМ!$A$33:$A$776,$A122,СВЦЭМ!$B$33:$B$776,E$119)+'СЕТ СН'!$I$11+СВЦЭМ!$D$10+'СЕТ СН'!$I$6-'СЕТ СН'!$I$23</f>
        <v>1652.48585998</v>
      </c>
      <c r="F122" s="36">
        <f>SUMIFS(СВЦЭМ!$D$33:$D$776,СВЦЭМ!$A$33:$A$776,$A122,СВЦЭМ!$B$33:$B$776,F$119)+'СЕТ СН'!$I$11+СВЦЭМ!$D$10+'СЕТ СН'!$I$6-'СЕТ СН'!$I$23</f>
        <v>1668.41409634</v>
      </c>
      <c r="G122" s="36">
        <f>SUMIFS(СВЦЭМ!$D$33:$D$776,СВЦЭМ!$A$33:$A$776,$A122,СВЦЭМ!$B$33:$B$776,G$119)+'СЕТ СН'!$I$11+СВЦЭМ!$D$10+'СЕТ СН'!$I$6-'СЕТ СН'!$I$23</f>
        <v>1656.3735978300001</v>
      </c>
      <c r="H122" s="36">
        <f>SUMIFS(СВЦЭМ!$D$33:$D$776,СВЦЭМ!$A$33:$A$776,$A122,СВЦЭМ!$B$33:$B$776,H$119)+'СЕТ СН'!$I$11+СВЦЭМ!$D$10+'СЕТ СН'!$I$6-'СЕТ СН'!$I$23</f>
        <v>1646.3387979399999</v>
      </c>
      <c r="I122" s="36">
        <f>SUMIFS(СВЦЭМ!$D$33:$D$776,СВЦЭМ!$A$33:$A$776,$A122,СВЦЭМ!$B$33:$B$776,I$119)+'СЕТ СН'!$I$11+СВЦЭМ!$D$10+'СЕТ СН'!$I$6-'СЕТ СН'!$I$23</f>
        <v>1596.9063692300001</v>
      </c>
      <c r="J122" s="36">
        <f>SUMIFS(СВЦЭМ!$D$33:$D$776,СВЦЭМ!$A$33:$A$776,$A122,СВЦЭМ!$B$33:$B$776,J$119)+'СЕТ СН'!$I$11+СВЦЭМ!$D$10+'СЕТ СН'!$I$6-'СЕТ СН'!$I$23</f>
        <v>1528.3995606600001</v>
      </c>
      <c r="K122" s="36">
        <f>SUMIFS(СВЦЭМ!$D$33:$D$776,СВЦЭМ!$A$33:$A$776,$A122,СВЦЭМ!$B$33:$B$776,K$119)+'СЕТ СН'!$I$11+СВЦЭМ!$D$10+'СЕТ СН'!$I$6-'СЕТ СН'!$I$23</f>
        <v>1471.05656836</v>
      </c>
      <c r="L122" s="36">
        <f>SUMIFS(СВЦЭМ!$D$33:$D$776,СВЦЭМ!$A$33:$A$776,$A122,СВЦЭМ!$B$33:$B$776,L$119)+'СЕТ СН'!$I$11+СВЦЭМ!$D$10+'СЕТ СН'!$I$6-'СЕТ СН'!$I$23</f>
        <v>1454.4270791399999</v>
      </c>
      <c r="M122" s="36">
        <f>SUMIFS(СВЦЭМ!$D$33:$D$776,СВЦЭМ!$A$33:$A$776,$A122,СВЦЭМ!$B$33:$B$776,M$119)+'СЕТ СН'!$I$11+СВЦЭМ!$D$10+'СЕТ СН'!$I$6-'СЕТ СН'!$I$23</f>
        <v>1477.2085488600001</v>
      </c>
      <c r="N122" s="36">
        <f>SUMIFS(СВЦЭМ!$D$33:$D$776,СВЦЭМ!$A$33:$A$776,$A122,СВЦЭМ!$B$33:$B$776,N$119)+'СЕТ СН'!$I$11+СВЦЭМ!$D$10+'СЕТ СН'!$I$6-'СЕТ СН'!$I$23</f>
        <v>1498.66677344</v>
      </c>
      <c r="O122" s="36">
        <f>SUMIFS(СВЦЭМ!$D$33:$D$776,СВЦЭМ!$A$33:$A$776,$A122,СВЦЭМ!$B$33:$B$776,O$119)+'СЕТ СН'!$I$11+СВЦЭМ!$D$10+'СЕТ СН'!$I$6-'СЕТ СН'!$I$23</f>
        <v>1503.05328588</v>
      </c>
      <c r="P122" s="36">
        <f>SUMIFS(СВЦЭМ!$D$33:$D$776,СВЦЭМ!$A$33:$A$776,$A122,СВЦЭМ!$B$33:$B$776,P$119)+'СЕТ СН'!$I$11+СВЦЭМ!$D$10+'СЕТ СН'!$I$6-'СЕТ СН'!$I$23</f>
        <v>1518.3128900000002</v>
      </c>
      <c r="Q122" s="36">
        <f>SUMIFS(СВЦЭМ!$D$33:$D$776,СВЦЭМ!$A$33:$A$776,$A122,СВЦЭМ!$B$33:$B$776,Q$119)+'СЕТ СН'!$I$11+СВЦЭМ!$D$10+'СЕТ СН'!$I$6-'СЕТ СН'!$I$23</f>
        <v>1533.51413703</v>
      </c>
      <c r="R122" s="36">
        <f>SUMIFS(СВЦЭМ!$D$33:$D$776,СВЦЭМ!$A$33:$A$776,$A122,СВЦЭМ!$B$33:$B$776,R$119)+'СЕТ СН'!$I$11+СВЦЭМ!$D$10+'СЕТ СН'!$I$6-'СЕТ СН'!$I$23</f>
        <v>1542.2253184400001</v>
      </c>
      <c r="S122" s="36">
        <f>SUMIFS(СВЦЭМ!$D$33:$D$776,СВЦЭМ!$A$33:$A$776,$A122,СВЦЭМ!$B$33:$B$776,S$119)+'СЕТ СН'!$I$11+СВЦЭМ!$D$10+'СЕТ СН'!$I$6-'СЕТ СН'!$I$23</f>
        <v>1503.3157458800001</v>
      </c>
      <c r="T122" s="36">
        <f>SUMIFS(СВЦЭМ!$D$33:$D$776,СВЦЭМ!$A$33:$A$776,$A122,СВЦЭМ!$B$33:$B$776,T$119)+'СЕТ СН'!$I$11+СВЦЭМ!$D$10+'СЕТ СН'!$I$6-'СЕТ СН'!$I$23</f>
        <v>1484.5743606000001</v>
      </c>
      <c r="U122" s="36">
        <f>SUMIFS(СВЦЭМ!$D$33:$D$776,СВЦЭМ!$A$33:$A$776,$A122,СВЦЭМ!$B$33:$B$776,U$119)+'СЕТ СН'!$I$11+СВЦЭМ!$D$10+'СЕТ СН'!$I$6-'СЕТ СН'!$I$23</f>
        <v>1424.0066432399999</v>
      </c>
      <c r="V122" s="36">
        <f>SUMIFS(СВЦЭМ!$D$33:$D$776,СВЦЭМ!$A$33:$A$776,$A122,СВЦЭМ!$B$33:$B$776,V$119)+'СЕТ СН'!$I$11+СВЦЭМ!$D$10+'СЕТ СН'!$I$6-'СЕТ СН'!$I$23</f>
        <v>1424.2204431</v>
      </c>
      <c r="W122" s="36">
        <f>SUMIFS(СВЦЭМ!$D$33:$D$776,СВЦЭМ!$A$33:$A$776,$A122,СВЦЭМ!$B$33:$B$776,W$119)+'СЕТ СН'!$I$11+СВЦЭМ!$D$10+'СЕТ СН'!$I$6-'СЕТ СН'!$I$23</f>
        <v>1427.3318004</v>
      </c>
      <c r="X122" s="36">
        <f>SUMIFS(СВЦЭМ!$D$33:$D$776,СВЦЭМ!$A$33:$A$776,$A122,СВЦЭМ!$B$33:$B$776,X$119)+'СЕТ СН'!$I$11+СВЦЭМ!$D$10+'СЕТ СН'!$I$6-'СЕТ СН'!$I$23</f>
        <v>1477.9222338</v>
      </c>
      <c r="Y122" s="36">
        <f>SUMIFS(СВЦЭМ!$D$33:$D$776,СВЦЭМ!$A$33:$A$776,$A122,СВЦЭМ!$B$33:$B$776,Y$119)+'СЕТ СН'!$I$11+СВЦЭМ!$D$10+'СЕТ СН'!$I$6-'СЕТ СН'!$I$23</f>
        <v>1545.19921542</v>
      </c>
    </row>
    <row r="123" spans="1:27" ht="15.75" x14ac:dyDescent="0.2">
      <c r="A123" s="35">
        <f t="shared" si="3"/>
        <v>43528</v>
      </c>
      <c r="B123" s="36">
        <f>SUMIFS(СВЦЭМ!$D$33:$D$776,СВЦЭМ!$A$33:$A$776,$A123,СВЦЭМ!$B$33:$B$776,B$119)+'СЕТ СН'!$I$11+СВЦЭМ!$D$10+'СЕТ СН'!$I$6-'СЕТ СН'!$I$23</f>
        <v>1642.5627153</v>
      </c>
      <c r="C123" s="36">
        <f>SUMIFS(СВЦЭМ!$D$33:$D$776,СВЦЭМ!$A$33:$A$776,$A123,СВЦЭМ!$B$33:$B$776,C$119)+'СЕТ СН'!$I$11+СВЦЭМ!$D$10+'СЕТ СН'!$I$6-'СЕТ СН'!$I$23</f>
        <v>1668.11996808</v>
      </c>
      <c r="D123" s="36">
        <f>SUMIFS(СВЦЭМ!$D$33:$D$776,СВЦЭМ!$A$33:$A$776,$A123,СВЦЭМ!$B$33:$B$776,D$119)+'СЕТ СН'!$I$11+СВЦЭМ!$D$10+'СЕТ СН'!$I$6-'СЕТ СН'!$I$23</f>
        <v>1666.5628621300002</v>
      </c>
      <c r="E123" s="36">
        <f>SUMIFS(СВЦЭМ!$D$33:$D$776,СВЦЭМ!$A$33:$A$776,$A123,СВЦЭМ!$B$33:$B$776,E$119)+'СЕТ СН'!$I$11+СВЦЭМ!$D$10+'СЕТ СН'!$I$6-'СЕТ СН'!$I$23</f>
        <v>1666.7344618000002</v>
      </c>
      <c r="F123" s="36">
        <f>SUMIFS(СВЦЭМ!$D$33:$D$776,СВЦЭМ!$A$33:$A$776,$A123,СВЦЭМ!$B$33:$B$776,F$119)+'СЕТ СН'!$I$11+СВЦЭМ!$D$10+'СЕТ СН'!$I$6-'СЕТ СН'!$I$23</f>
        <v>1703.0743644300001</v>
      </c>
      <c r="G123" s="36">
        <f>SUMIFS(СВЦЭМ!$D$33:$D$776,СВЦЭМ!$A$33:$A$776,$A123,СВЦЭМ!$B$33:$B$776,G$119)+'СЕТ СН'!$I$11+СВЦЭМ!$D$10+'СЕТ СН'!$I$6-'СЕТ СН'!$I$23</f>
        <v>1671.3632324</v>
      </c>
      <c r="H123" s="36">
        <f>SUMIFS(СВЦЭМ!$D$33:$D$776,СВЦЭМ!$A$33:$A$776,$A123,СВЦЭМ!$B$33:$B$776,H$119)+'СЕТ СН'!$I$11+СВЦЭМ!$D$10+'СЕТ СН'!$I$6-'СЕТ СН'!$I$23</f>
        <v>1638.0473406199999</v>
      </c>
      <c r="I123" s="36">
        <f>SUMIFS(СВЦЭМ!$D$33:$D$776,СВЦЭМ!$A$33:$A$776,$A123,СВЦЭМ!$B$33:$B$776,I$119)+'СЕТ СН'!$I$11+СВЦЭМ!$D$10+'СЕТ СН'!$I$6-'СЕТ СН'!$I$23</f>
        <v>1567.8325134699999</v>
      </c>
      <c r="J123" s="36">
        <f>SUMIFS(СВЦЭМ!$D$33:$D$776,СВЦЭМ!$A$33:$A$776,$A123,СВЦЭМ!$B$33:$B$776,J$119)+'СЕТ СН'!$I$11+СВЦЭМ!$D$10+'СЕТ СН'!$I$6-'СЕТ СН'!$I$23</f>
        <v>1531.5718277999999</v>
      </c>
      <c r="K123" s="36">
        <f>SUMIFS(СВЦЭМ!$D$33:$D$776,СВЦЭМ!$A$33:$A$776,$A123,СВЦЭМ!$B$33:$B$776,K$119)+'СЕТ СН'!$I$11+СВЦЭМ!$D$10+'СЕТ СН'!$I$6-'СЕТ СН'!$I$23</f>
        <v>1507.62359485</v>
      </c>
      <c r="L123" s="36">
        <f>SUMIFS(СВЦЭМ!$D$33:$D$776,СВЦЭМ!$A$33:$A$776,$A123,СВЦЭМ!$B$33:$B$776,L$119)+'СЕТ СН'!$I$11+СВЦЭМ!$D$10+'СЕТ СН'!$I$6-'СЕТ СН'!$I$23</f>
        <v>1499.500509</v>
      </c>
      <c r="M123" s="36">
        <f>SUMIFS(СВЦЭМ!$D$33:$D$776,СВЦЭМ!$A$33:$A$776,$A123,СВЦЭМ!$B$33:$B$776,M$119)+'СЕТ СН'!$I$11+СВЦЭМ!$D$10+'СЕТ СН'!$I$6-'СЕТ СН'!$I$23</f>
        <v>1516.6053327300001</v>
      </c>
      <c r="N123" s="36">
        <f>SUMIFS(СВЦЭМ!$D$33:$D$776,СВЦЭМ!$A$33:$A$776,$A123,СВЦЭМ!$B$33:$B$776,N$119)+'СЕТ СН'!$I$11+СВЦЭМ!$D$10+'СЕТ СН'!$I$6-'СЕТ СН'!$I$23</f>
        <v>1543.7984130499999</v>
      </c>
      <c r="O123" s="36">
        <f>SUMIFS(СВЦЭМ!$D$33:$D$776,СВЦЭМ!$A$33:$A$776,$A123,СВЦЭМ!$B$33:$B$776,O$119)+'СЕТ СН'!$I$11+СВЦЭМ!$D$10+'СЕТ СН'!$I$6-'СЕТ СН'!$I$23</f>
        <v>1552.4355520200002</v>
      </c>
      <c r="P123" s="36">
        <f>SUMIFS(СВЦЭМ!$D$33:$D$776,СВЦЭМ!$A$33:$A$776,$A123,СВЦЭМ!$B$33:$B$776,P$119)+'СЕТ СН'!$I$11+СВЦЭМ!$D$10+'СЕТ СН'!$I$6-'СЕТ СН'!$I$23</f>
        <v>1560.3793334900001</v>
      </c>
      <c r="Q123" s="36">
        <f>SUMIFS(СВЦЭМ!$D$33:$D$776,СВЦЭМ!$A$33:$A$776,$A123,СВЦЭМ!$B$33:$B$776,Q$119)+'СЕТ СН'!$I$11+СВЦЭМ!$D$10+'СЕТ СН'!$I$6-'СЕТ СН'!$I$23</f>
        <v>1559.8809300100002</v>
      </c>
      <c r="R123" s="36">
        <f>SUMIFS(СВЦЭМ!$D$33:$D$776,СВЦЭМ!$A$33:$A$776,$A123,СВЦЭМ!$B$33:$B$776,R$119)+'СЕТ СН'!$I$11+СВЦЭМ!$D$10+'СЕТ СН'!$I$6-'СЕТ СН'!$I$23</f>
        <v>1529.27219526</v>
      </c>
      <c r="S123" s="36">
        <f>SUMIFS(СВЦЭМ!$D$33:$D$776,СВЦЭМ!$A$33:$A$776,$A123,СВЦЭМ!$B$33:$B$776,S$119)+'СЕТ СН'!$I$11+СВЦЭМ!$D$10+'СЕТ СН'!$I$6-'СЕТ СН'!$I$23</f>
        <v>1463.6539852800001</v>
      </c>
      <c r="T123" s="36">
        <f>SUMIFS(СВЦЭМ!$D$33:$D$776,СВЦЭМ!$A$33:$A$776,$A123,СВЦЭМ!$B$33:$B$776,T$119)+'СЕТ СН'!$I$11+СВЦЭМ!$D$10+'СЕТ СН'!$I$6-'СЕТ СН'!$I$23</f>
        <v>1445.2507173399999</v>
      </c>
      <c r="U123" s="36">
        <f>SUMIFS(СВЦЭМ!$D$33:$D$776,СВЦЭМ!$A$33:$A$776,$A123,СВЦЭМ!$B$33:$B$776,U$119)+'СЕТ СН'!$I$11+СВЦЭМ!$D$10+'СЕТ СН'!$I$6-'СЕТ СН'!$I$23</f>
        <v>1430.5291270500002</v>
      </c>
      <c r="V123" s="36">
        <f>SUMIFS(СВЦЭМ!$D$33:$D$776,СВЦЭМ!$A$33:$A$776,$A123,СВЦЭМ!$B$33:$B$776,V$119)+'СЕТ СН'!$I$11+СВЦЭМ!$D$10+'СЕТ СН'!$I$6-'СЕТ СН'!$I$23</f>
        <v>1431.26073776</v>
      </c>
      <c r="W123" s="36">
        <f>SUMIFS(СВЦЭМ!$D$33:$D$776,СВЦЭМ!$A$33:$A$776,$A123,СВЦЭМ!$B$33:$B$776,W$119)+'СЕТ СН'!$I$11+СВЦЭМ!$D$10+'СЕТ СН'!$I$6-'СЕТ СН'!$I$23</f>
        <v>1438.4143626499999</v>
      </c>
      <c r="X123" s="36">
        <f>SUMIFS(СВЦЭМ!$D$33:$D$776,СВЦЭМ!$A$33:$A$776,$A123,СВЦЭМ!$B$33:$B$776,X$119)+'СЕТ СН'!$I$11+СВЦЭМ!$D$10+'СЕТ СН'!$I$6-'СЕТ СН'!$I$23</f>
        <v>1487.1114120299999</v>
      </c>
      <c r="Y123" s="36">
        <f>SUMIFS(СВЦЭМ!$D$33:$D$776,СВЦЭМ!$A$33:$A$776,$A123,СВЦЭМ!$B$33:$B$776,Y$119)+'СЕТ СН'!$I$11+СВЦЭМ!$D$10+'СЕТ СН'!$I$6-'СЕТ СН'!$I$23</f>
        <v>1532.4530414400001</v>
      </c>
    </row>
    <row r="124" spans="1:27" ht="15.75" x14ac:dyDescent="0.2">
      <c r="A124" s="35">
        <f t="shared" si="3"/>
        <v>43529</v>
      </c>
      <c r="B124" s="36">
        <f>SUMIFS(СВЦЭМ!$D$33:$D$776,СВЦЭМ!$A$33:$A$776,$A124,СВЦЭМ!$B$33:$B$776,B$119)+'СЕТ СН'!$I$11+СВЦЭМ!$D$10+'СЕТ СН'!$I$6-'СЕТ СН'!$I$23</f>
        <v>1556.51091473</v>
      </c>
      <c r="C124" s="36">
        <f>SUMIFS(СВЦЭМ!$D$33:$D$776,СВЦЭМ!$A$33:$A$776,$A124,СВЦЭМ!$B$33:$B$776,C$119)+'СЕТ СН'!$I$11+СВЦЭМ!$D$10+'СЕТ СН'!$I$6-'СЕТ СН'!$I$23</f>
        <v>1584.64767497</v>
      </c>
      <c r="D124" s="36">
        <f>SUMIFS(СВЦЭМ!$D$33:$D$776,СВЦЭМ!$A$33:$A$776,$A124,СВЦЭМ!$B$33:$B$776,D$119)+'СЕТ СН'!$I$11+СВЦЭМ!$D$10+'СЕТ СН'!$I$6-'СЕТ СН'!$I$23</f>
        <v>1612.6821981600001</v>
      </c>
      <c r="E124" s="36">
        <f>SUMIFS(СВЦЭМ!$D$33:$D$776,СВЦЭМ!$A$33:$A$776,$A124,СВЦЭМ!$B$33:$B$776,E$119)+'СЕТ СН'!$I$11+СВЦЭМ!$D$10+'СЕТ СН'!$I$6-'СЕТ СН'!$I$23</f>
        <v>1619.1039493200001</v>
      </c>
      <c r="F124" s="36">
        <f>SUMIFS(СВЦЭМ!$D$33:$D$776,СВЦЭМ!$A$33:$A$776,$A124,СВЦЭМ!$B$33:$B$776,F$119)+'СЕТ СН'!$I$11+СВЦЭМ!$D$10+'СЕТ СН'!$I$6-'СЕТ СН'!$I$23</f>
        <v>1630.1127867</v>
      </c>
      <c r="G124" s="36">
        <f>SUMIFS(СВЦЭМ!$D$33:$D$776,СВЦЭМ!$A$33:$A$776,$A124,СВЦЭМ!$B$33:$B$776,G$119)+'СЕТ СН'!$I$11+СВЦЭМ!$D$10+'СЕТ СН'!$I$6-'СЕТ СН'!$I$23</f>
        <v>1605.2094928000001</v>
      </c>
      <c r="H124" s="36">
        <f>SUMIFS(СВЦЭМ!$D$33:$D$776,СВЦЭМ!$A$33:$A$776,$A124,СВЦЭМ!$B$33:$B$776,H$119)+'СЕТ СН'!$I$11+СВЦЭМ!$D$10+'СЕТ СН'!$I$6-'СЕТ СН'!$I$23</f>
        <v>1561.0050692899999</v>
      </c>
      <c r="I124" s="36">
        <f>SUMIFS(СВЦЭМ!$D$33:$D$776,СВЦЭМ!$A$33:$A$776,$A124,СВЦЭМ!$B$33:$B$776,I$119)+'СЕТ СН'!$I$11+СВЦЭМ!$D$10+'СЕТ СН'!$I$6-'СЕТ СН'!$I$23</f>
        <v>1504.79262369</v>
      </c>
      <c r="J124" s="36">
        <f>SUMIFS(СВЦЭМ!$D$33:$D$776,СВЦЭМ!$A$33:$A$776,$A124,СВЦЭМ!$B$33:$B$776,J$119)+'СЕТ СН'!$I$11+СВЦЭМ!$D$10+'СЕТ СН'!$I$6-'СЕТ СН'!$I$23</f>
        <v>1473.50506096</v>
      </c>
      <c r="K124" s="36">
        <f>SUMIFS(СВЦЭМ!$D$33:$D$776,СВЦЭМ!$A$33:$A$776,$A124,СВЦЭМ!$B$33:$B$776,K$119)+'СЕТ СН'!$I$11+СВЦЭМ!$D$10+'СЕТ СН'!$I$6-'СЕТ СН'!$I$23</f>
        <v>1449.5356303200001</v>
      </c>
      <c r="L124" s="36">
        <f>SUMIFS(СВЦЭМ!$D$33:$D$776,СВЦЭМ!$A$33:$A$776,$A124,СВЦЭМ!$B$33:$B$776,L$119)+'СЕТ СН'!$I$11+СВЦЭМ!$D$10+'СЕТ СН'!$I$6-'СЕТ СН'!$I$23</f>
        <v>1447.34770837</v>
      </c>
      <c r="M124" s="36">
        <f>SUMIFS(СВЦЭМ!$D$33:$D$776,СВЦЭМ!$A$33:$A$776,$A124,СВЦЭМ!$B$33:$B$776,M$119)+'СЕТ СН'!$I$11+СВЦЭМ!$D$10+'СЕТ СН'!$I$6-'СЕТ СН'!$I$23</f>
        <v>1484.38092454</v>
      </c>
      <c r="N124" s="36">
        <f>SUMIFS(СВЦЭМ!$D$33:$D$776,СВЦЭМ!$A$33:$A$776,$A124,СВЦЭМ!$B$33:$B$776,N$119)+'СЕТ СН'!$I$11+СВЦЭМ!$D$10+'СЕТ СН'!$I$6-'СЕТ СН'!$I$23</f>
        <v>1522.6859300000001</v>
      </c>
      <c r="O124" s="36">
        <f>SUMIFS(СВЦЭМ!$D$33:$D$776,СВЦЭМ!$A$33:$A$776,$A124,СВЦЭМ!$B$33:$B$776,O$119)+'СЕТ СН'!$I$11+СВЦЭМ!$D$10+'СЕТ СН'!$I$6-'СЕТ СН'!$I$23</f>
        <v>1519.9970940200001</v>
      </c>
      <c r="P124" s="36">
        <f>SUMIFS(СВЦЭМ!$D$33:$D$776,СВЦЭМ!$A$33:$A$776,$A124,СВЦЭМ!$B$33:$B$776,P$119)+'СЕТ СН'!$I$11+СВЦЭМ!$D$10+'СЕТ СН'!$I$6-'СЕТ СН'!$I$23</f>
        <v>1556.8871241699999</v>
      </c>
      <c r="Q124" s="36">
        <f>SUMIFS(СВЦЭМ!$D$33:$D$776,СВЦЭМ!$A$33:$A$776,$A124,СВЦЭМ!$B$33:$B$776,Q$119)+'СЕТ СН'!$I$11+СВЦЭМ!$D$10+'СЕТ СН'!$I$6-'СЕТ СН'!$I$23</f>
        <v>1550.8649223299999</v>
      </c>
      <c r="R124" s="36">
        <f>SUMIFS(СВЦЭМ!$D$33:$D$776,СВЦЭМ!$A$33:$A$776,$A124,СВЦЭМ!$B$33:$B$776,R$119)+'СЕТ СН'!$I$11+СВЦЭМ!$D$10+'СЕТ СН'!$I$6-'СЕТ СН'!$I$23</f>
        <v>1517.1106439999999</v>
      </c>
      <c r="S124" s="36">
        <f>SUMIFS(СВЦЭМ!$D$33:$D$776,СВЦЭМ!$A$33:$A$776,$A124,СВЦЭМ!$B$33:$B$776,S$119)+'СЕТ СН'!$I$11+СВЦЭМ!$D$10+'СЕТ СН'!$I$6-'СЕТ СН'!$I$23</f>
        <v>1473.2660888800001</v>
      </c>
      <c r="T124" s="36">
        <f>SUMIFS(СВЦЭМ!$D$33:$D$776,СВЦЭМ!$A$33:$A$776,$A124,СВЦЭМ!$B$33:$B$776,T$119)+'СЕТ СН'!$I$11+СВЦЭМ!$D$10+'СЕТ СН'!$I$6-'СЕТ СН'!$I$23</f>
        <v>1450.6353078900001</v>
      </c>
      <c r="U124" s="36">
        <f>SUMIFS(СВЦЭМ!$D$33:$D$776,СВЦЭМ!$A$33:$A$776,$A124,СВЦЭМ!$B$33:$B$776,U$119)+'СЕТ СН'!$I$11+СВЦЭМ!$D$10+'СЕТ СН'!$I$6-'СЕТ СН'!$I$23</f>
        <v>1419.7792634699999</v>
      </c>
      <c r="V124" s="36">
        <f>SUMIFS(СВЦЭМ!$D$33:$D$776,СВЦЭМ!$A$33:$A$776,$A124,СВЦЭМ!$B$33:$B$776,V$119)+'СЕТ СН'!$I$11+СВЦЭМ!$D$10+'СЕТ СН'!$I$6-'СЕТ СН'!$I$23</f>
        <v>1421.6755885900002</v>
      </c>
      <c r="W124" s="36">
        <f>SUMIFS(СВЦЭМ!$D$33:$D$776,СВЦЭМ!$A$33:$A$776,$A124,СВЦЭМ!$B$33:$B$776,W$119)+'СЕТ СН'!$I$11+СВЦЭМ!$D$10+'СЕТ СН'!$I$6-'СЕТ СН'!$I$23</f>
        <v>1432.4000277999999</v>
      </c>
      <c r="X124" s="36">
        <f>SUMIFS(СВЦЭМ!$D$33:$D$776,СВЦЭМ!$A$33:$A$776,$A124,СВЦЭМ!$B$33:$B$776,X$119)+'СЕТ СН'!$I$11+СВЦЭМ!$D$10+'СЕТ СН'!$I$6-'СЕТ СН'!$I$23</f>
        <v>1491.35523644</v>
      </c>
      <c r="Y124" s="36">
        <f>SUMIFS(СВЦЭМ!$D$33:$D$776,СВЦЭМ!$A$33:$A$776,$A124,СВЦЭМ!$B$33:$B$776,Y$119)+'СЕТ СН'!$I$11+СВЦЭМ!$D$10+'СЕТ СН'!$I$6-'СЕТ СН'!$I$23</f>
        <v>1543.0790345800001</v>
      </c>
    </row>
    <row r="125" spans="1:27" ht="15.75" x14ac:dyDescent="0.2">
      <c r="A125" s="35">
        <f t="shared" si="3"/>
        <v>43530</v>
      </c>
      <c r="B125" s="36">
        <f>SUMIFS(СВЦЭМ!$D$33:$D$776,СВЦЭМ!$A$33:$A$776,$A125,СВЦЭМ!$B$33:$B$776,B$119)+'СЕТ СН'!$I$11+СВЦЭМ!$D$10+'СЕТ СН'!$I$6-'СЕТ СН'!$I$23</f>
        <v>1621.9299876999999</v>
      </c>
      <c r="C125" s="36">
        <f>SUMIFS(СВЦЭМ!$D$33:$D$776,СВЦЭМ!$A$33:$A$776,$A125,СВЦЭМ!$B$33:$B$776,C$119)+'СЕТ СН'!$I$11+СВЦЭМ!$D$10+'СЕТ СН'!$I$6-'СЕТ СН'!$I$23</f>
        <v>1644.1689218400002</v>
      </c>
      <c r="D125" s="36">
        <f>SUMIFS(СВЦЭМ!$D$33:$D$776,СВЦЭМ!$A$33:$A$776,$A125,СВЦЭМ!$B$33:$B$776,D$119)+'СЕТ СН'!$I$11+СВЦЭМ!$D$10+'СЕТ СН'!$I$6-'СЕТ СН'!$I$23</f>
        <v>1638.2256049100001</v>
      </c>
      <c r="E125" s="36">
        <f>SUMIFS(СВЦЭМ!$D$33:$D$776,СВЦЭМ!$A$33:$A$776,$A125,СВЦЭМ!$B$33:$B$776,E$119)+'СЕТ СН'!$I$11+СВЦЭМ!$D$10+'СЕТ СН'!$I$6-'СЕТ СН'!$I$23</f>
        <v>1633.5166936000001</v>
      </c>
      <c r="F125" s="36">
        <f>SUMIFS(СВЦЭМ!$D$33:$D$776,СВЦЭМ!$A$33:$A$776,$A125,СВЦЭМ!$B$33:$B$776,F$119)+'СЕТ СН'!$I$11+СВЦЭМ!$D$10+'СЕТ СН'!$I$6-'СЕТ СН'!$I$23</f>
        <v>1632.2514904999998</v>
      </c>
      <c r="G125" s="36">
        <f>SUMIFS(СВЦЭМ!$D$33:$D$776,СВЦЭМ!$A$33:$A$776,$A125,СВЦЭМ!$B$33:$B$776,G$119)+'СЕТ СН'!$I$11+СВЦЭМ!$D$10+'СЕТ СН'!$I$6-'СЕТ СН'!$I$23</f>
        <v>1621.8992432499999</v>
      </c>
      <c r="H125" s="36">
        <f>SUMIFS(СВЦЭМ!$D$33:$D$776,СВЦЭМ!$A$33:$A$776,$A125,СВЦЭМ!$B$33:$B$776,H$119)+'СЕТ СН'!$I$11+СВЦЭМ!$D$10+'СЕТ СН'!$I$6-'СЕТ СН'!$I$23</f>
        <v>1600.57861447</v>
      </c>
      <c r="I125" s="36">
        <f>SUMIFS(СВЦЭМ!$D$33:$D$776,СВЦЭМ!$A$33:$A$776,$A125,СВЦЭМ!$B$33:$B$776,I$119)+'СЕТ СН'!$I$11+СВЦЭМ!$D$10+'СЕТ СН'!$I$6-'СЕТ СН'!$I$23</f>
        <v>1559.1979211100002</v>
      </c>
      <c r="J125" s="36">
        <f>SUMIFS(СВЦЭМ!$D$33:$D$776,СВЦЭМ!$A$33:$A$776,$A125,СВЦЭМ!$B$33:$B$776,J$119)+'СЕТ СН'!$I$11+СВЦЭМ!$D$10+'СЕТ СН'!$I$6-'СЕТ СН'!$I$23</f>
        <v>1514.353198</v>
      </c>
      <c r="K125" s="36">
        <f>SUMIFS(СВЦЭМ!$D$33:$D$776,СВЦЭМ!$A$33:$A$776,$A125,СВЦЭМ!$B$33:$B$776,K$119)+'СЕТ СН'!$I$11+СВЦЭМ!$D$10+'СЕТ СН'!$I$6-'СЕТ СН'!$I$23</f>
        <v>1494.38699873</v>
      </c>
      <c r="L125" s="36">
        <f>SUMIFS(СВЦЭМ!$D$33:$D$776,СВЦЭМ!$A$33:$A$776,$A125,СВЦЭМ!$B$33:$B$776,L$119)+'СЕТ СН'!$I$11+СВЦЭМ!$D$10+'СЕТ СН'!$I$6-'СЕТ СН'!$I$23</f>
        <v>1486.9837336800001</v>
      </c>
      <c r="M125" s="36">
        <f>SUMIFS(СВЦЭМ!$D$33:$D$776,СВЦЭМ!$A$33:$A$776,$A125,СВЦЭМ!$B$33:$B$776,M$119)+'СЕТ СН'!$I$11+СВЦЭМ!$D$10+'СЕТ СН'!$I$6-'СЕТ СН'!$I$23</f>
        <v>1526.2541137200001</v>
      </c>
      <c r="N125" s="36">
        <f>SUMIFS(СВЦЭМ!$D$33:$D$776,СВЦЭМ!$A$33:$A$776,$A125,СВЦЭМ!$B$33:$B$776,N$119)+'СЕТ СН'!$I$11+СВЦЭМ!$D$10+'СЕТ СН'!$I$6-'СЕТ СН'!$I$23</f>
        <v>1574.7458658599999</v>
      </c>
      <c r="O125" s="36">
        <f>SUMIFS(СВЦЭМ!$D$33:$D$776,СВЦЭМ!$A$33:$A$776,$A125,СВЦЭМ!$B$33:$B$776,O$119)+'СЕТ СН'!$I$11+СВЦЭМ!$D$10+'СЕТ СН'!$I$6-'СЕТ СН'!$I$23</f>
        <v>1577.5961670900001</v>
      </c>
      <c r="P125" s="36">
        <f>SUMIFS(СВЦЭМ!$D$33:$D$776,СВЦЭМ!$A$33:$A$776,$A125,СВЦЭМ!$B$33:$B$776,P$119)+'СЕТ СН'!$I$11+СВЦЭМ!$D$10+'СЕТ СН'!$I$6-'СЕТ СН'!$I$23</f>
        <v>1596.1291787800001</v>
      </c>
      <c r="Q125" s="36">
        <f>SUMIFS(СВЦЭМ!$D$33:$D$776,СВЦЭМ!$A$33:$A$776,$A125,СВЦЭМ!$B$33:$B$776,Q$119)+'СЕТ СН'!$I$11+СВЦЭМ!$D$10+'СЕТ СН'!$I$6-'СЕТ СН'!$I$23</f>
        <v>1597.5201195899999</v>
      </c>
      <c r="R125" s="36">
        <f>SUMIFS(СВЦЭМ!$D$33:$D$776,СВЦЭМ!$A$33:$A$776,$A125,СВЦЭМ!$B$33:$B$776,R$119)+'СЕТ СН'!$I$11+СВЦЭМ!$D$10+'СЕТ СН'!$I$6-'СЕТ СН'!$I$23</f>
        <v>1580.8637144200002</v>
      </c>
      <c r="S125" s="36">
        <f>SUMIFS(СВЦЭМ!$D$33:$D$776,СВЦЭМ!$A$33:$A$776,$A125,СВЦЭМ!$B$33:$B$776,S$119)+'СЕТ СН'!$I$11+СВЦЭМ!$D$10+'СЕТ СН'!$I$6-'СЕТ СН'!$I$23</f>
        <v>1533.9311193399999</v>
      </c>
      <c r="T125" s="36">
        <f>SUMIFS(СВЦЭМ!$D$33:$D$776,СВЦЭМ!$A$33:$A$776,$A125,СВЦЭМ!$B$33:$B$776,T$119)+'СЕТ СН'!$I$11+СВЦЭМ!$D$10+'СЕТ СН'!$I$6-'СЕТ СН'!$I$23</f>
        <v>1508.9763103600001</v>
      </c>
      <c r="U125" s="36">
        <f>SUMIFS(СВЦЭМ!$D$33:$D$776,СВЦЭМ!$A$33:$A$776,$A125,СВЦЭМ!$B$33:$B$776,U$119)+'СЕТ СН'!$I$11+СВЦЭМ!$D$10+'СЕТ СН'!$I$6-'СЕТ СН'!$I$23</f>
        <v>1455.82500499</v>
      </c>
      <c r="V125" s="36">
        <f>SUMIFS(СВЦЭМ!$D$33:$D$776,СВЦЭМ!$A$33:$A$776,$A125,СВЦЭМ!$B$33:$B$776,V$119)+'СЕТ СН'!$I$11+СВЦЭМ!$D$10+'СЕТ СН'!$I$6-'СЕТ СН'!$I$23</f>
        <v>1458.3354757299999</v>
      </c>
      <c r="W125" s="36">
        <f>SUMIFS(СВЦЭМ!$D$33:$D$776,СВЦЭМ!$A$33:$A$776,$A125,СВЦЭМ!$B$33:$B$776,W$119)+'СЕТ СН'!$I$11+СВЦЭМ!$D$10+'СЕТ СН'!$I$6-'СЕТ СН'!$I$23</f>
        <v>1446.3788186300001</v>
      </c>
      <c r="X125" s="36">
        <f>SUMIFS(СВЦЭМ!$D$33:$D$776,СВЦЭМ!$A$33:$A$776,$A125,СВЦЭМ!$B$33:$B$776,X$119)+'СЕТ СН'!$I$11+СВЦЭМ!$D$10+'СЕТ СН'!$I$6-'СЕТ СН'!$I$23</f>
        <v>1486.8434618199999</v>
      </c>
      <c r="Y125" s="36">
        <f>SUMIFS(СВЦЭМ!$D$33:$D$776,СВЦЭМ!$A$33:$A$776,$A125,СВЦЭМ!$B$33:$B$776,Y$119)+'СЕТ СН'!$I$11+СВЦЭМ!$D$10+'СЕТ СН'!$I$6-'СЕТ СН'!$I$23</f>
        <v>1530.6754140200001</v>
      </c>
    </row>
    <row r="126" spans="1:27" ht="15.75" x14ac:dyDescent="0.2">
      <c r="A126" s="35">
        <f t="shared" si="3"/>
        <v>43531</v>
      </c>
      <c r="B126" s="36">
        <f>SUMIFS(СВЦЭМ!$D$33:$D$776,СВЦЭМ!$A$33:$A$776,$A126,СВЦЭМ!$B$33:$B$776,B$119)+'СЕТ СН'!$I$11+СВЦЭМ!$D$10+'СЕТ СН'!$I$6-'СЕТ СН'!$I$23</f>
        <v>1616.0443345399999</v>
      </c>
      <c r="C126" s="36">
        <f>SUMIFS(СВЦЭМ!$D$33:$D$776,СВЦЭМ!$A$33:$A$776,$A126,СВЦЭМ!$B$33:$B$776,C$119)+'СЕТ СН'!$I$11+СВЦЭМ!$D$10+'СЕТ СН'!$I$6-'СЕТ СН'!$I$23</f>
        <v>1639.27317825</v>
      </c>
      <c r="D126" s="36">
        <f>SUMIFS(СВЦЭМ!$D$33:$D$776,СВЦЭМ!$A$33:$A$776,$A126,СВЦЭМ!$B$33:$B$776,D$119)+'СЕТ СН'!$I$11+СВЦЭМ!$D$10+'СЕТ СН'!$I$6-'СЕТ СН'!$I$23</f>
        <v>1628.7762818599999</v>
      </c>
      <c r="E126" s="36">
        <f>SUMIFS(СВЦЭМ!$D$33:$D$776,СВЦЭМ!$A$33:$A$776,$A126,СВЦЭМ!$B$33:$B$776,E$119)+'СЕТ СН'!$I$11+СВЦЭМ!$D$10+'СЕТ СН'!$I$6-'СЕТ СН'!$I$23</f>
        <v>1626.4897817299998</v>
      </c>
      <c r="F126" s="36">
        <f>SUMIFS(СВЦЭМ!$D$33:$D$776,СВЦЭМ!$A$33:$A$776,$A126,СВЦЭМ!$B$33:$B$776,F$119)+'СЕТ СН'!$I$11+СВЦЭМ!$D$10+'СЕТ СН'!$I$6-'СЕТ СН'!$I$23</f>
        <v>1627.8607100700001</v>
      </c>
      <c r="G126" s="36">
        <f>SUMIFS(СВЦЭМ!$D$33:$D$776,СВЦЭМ!$A$33:$A$776,$A126,СВЦЭМ!$B$33:$B$776,G$119)+'СЕТ СН'!$I$11+СВЦЭМ!$D$10+'СЕТ СН'!$I$6-'СЕТ СН'!$I$23</f>
        <v>1621.1509816899998</v>
      </c>
      <c r="H126" s="36">
        <f>SUMIFS(СВЦЭМ!$D$33:$D$776,СВЦЭМ!$A$33:$A$776,$A126,СВЦЭМ!$B$33:$B$776,H$119)+'СЕТ СН'!$I$11+СВЦЭМ!$D$10+'СЕТ СН'!$I$6-'СЕТ СН'!$I$23</f>
        <v>1589.59229426</v>
      </c>
      <c r="I126" s="36">
        <f>SUMIFS(СВЦЭМ!$D$33:$D$776,СВЦЭМ!$A$33:$A$776,$A126,СВЦЭМ!$B$33:$B$776,I$119)+'СЕТ СН'!$I$11+СВЦЭМ!$D$10+'СЕТ СН'!$I$6-'СЕТ СН'!$I$23</f>
        <v>1543.3208442800001</v>
      </c>
      <c r="J126" s="36">
        <f>SUMIFS(СВЦЭМ!$D$33:$D$776,СВЦЭМ!$A$33:$A$776,$A126,СВЦЭМ!$B$33:$B$776,J$119)+'СЕТ СН'!$I$11+СВЦЭМ!$D$10+'СЕТ СН'!$I$6-'СЕТ СН'!$I$23</f>
        <v>1498.49291608</v>
      </c>
      <c r="K126" s="36">
        <f>SUMIFS(СВЦЭМ!$D$33:$D$776,СВЦЭМ!$A$33:$A$776,$A126,СВЦЭМ!$B$33:$B$776,K$119)+'СЕТ СН'!$I$11+СВЦЭМ!$D$10+'СЕТ СН'!$I$6-'СЕТ СН'!$I$23</f>
        <v>1483.6721370700002</v>
      </c>
      <c r="L126" s="36">
        <f>SUMIFS(СВЦЭМ!$D$33:$D$776,СВЦЭМ!$A$33:$A$776,$A126,СВЦЭМ!$B$33:$B$776,L$119)+'СЕТ СН'!$I$11+СВЦЭМ!$D$10+'СЕТ СН'!$I$6-'СЕТ СН'!$I$23</f>
        <v>1490.2983321699999</v>
      </c>
      <c r="M126" s="36">
        <f>SUMIFS(СВЦЭМ!$D$33:$D$776,СВЦЭМ!$A$33:$A$776,$A126,СВЦЭМ!$B$33:$B$776,M$119)+'СЕТ СН'!$I$11+СВЦЭМ!$D$10+'СЕТ СН'!$I$6-'СЕТ СН'!$I$23</f>
        <v>1520.2717358300001</v>
      </c>
      <c r="N126" s="36">
        <f>SUMIFS(СВЦЭМ!$D$33:$D$776,СВЦЭМ!$A$33:$A$776,$A126,СВЦЭМ!$B$33:$B$776,N$119)+'СЕТ СН'!$I$11+СВЦЭМ!$D$10+'СЕТ СН'!$I$6-'СЕТ СН'!$I$23</f>
        <v>1571.4127989200001</v>
      </c>
      <c r="O126" s="36">
        <f>SUMIFS(СВЦЭМ!$D$33:$D$776,СВЦЭМ!$A$33:$A$776,$A126,СВЦЭМ!$B$33:$B$776,O$119)+'СЕТ СН'!$I$11+СВЦЭМ!$D$10+'СЕТ СН'!$I$6-'СЕТ СН'!$I$23</f>
        <v>1581.99530314</v>
      </c>
      <c r="P126" s="36">
        <f>SUMIFS(СВЦЭМ!$D$33:$D$776,СВЦЭМ!$A$33:$A$776,$A126,СВЦЭМ!$B$33:$B$776,P$119)+'СЕТ СН'!$I$11+СВЦЭМ!$D$10+'СЕТ СН'!$I$6-'СЕТ СН'!$I$23</f>
        <v>1594.3479221399998</v>
      </c>
      <c r="Q126" s="36">
        <f>SUMIFS(СВЦЭМ!$D$33:$D$776,СВЦЭМ!$A$33:$A$776,$A126,СВЦЭМ!$B$33:$B$776,Q$119)+'СЕТ СН'!$I$11+СВЦЭМ!$D$10+'СЕТ СН'!$I$6-'СЕТ СН'!$I$23</f>
        <v>1596.0345324599998</v>
      </c>
      <c r="R126" s="36">
        <f>SUMIFS(СВЦЭМ!$D$33:$D$776,СВЦЭМ!$A$33:$A$776,$A126,СВЦЭМ!$B$33:$B$776,R$119)+'СЕТ СН'!$I$11+СВЦЭМ!$D$10+'СЕТ СН'!$I$6-'СЕТ СН'!$I$23</f>
        <v>1569.4562541400001</v>
      </c>
      <c r="S126" s="36">
        <f>SUMIFS(СВЦЭМ!$D$33:$D$776,СВЦЭМ!$A$33:$A$776,$A126,СВЦЭМ!$B$33:$B$776,S$119)+'СЕТ СН'!$I$11+СВЦЭМ!$D$10+'СЕТ СН'!$I$6-'СЕТ СН'!$I$23</f>
        <v>1534.29684079</v>
      </c>
      <c r="T126" s="36">
        <f>SUMIFS(СВЦЭМ!$D$33:$D$776,СВЦЭМ!$A$33:$A$776,$A126,СВЦЭМ!$B$33:$B$776,T$119)+'СЕТ СН'!$I$11+СВЦЭМ!$D$10+'СЕТ СН'!$I$6-'СЕТ СН'!$I$23</f>
        <v>1489.2535441499999</v>
      </c>
      <c r="U126" s="36">
        <f>SUMIFS(СВЦЭМ!$D$33:$D$776,СВЦЭМ!$A$33:$A$776,$A126,СВЦЭМ!$B$33:$B$776,U$119)+'СЕТ СН'!$I$11+СВЦЭМ!$D$10+'СЕТ СН'!$I$6-'СЕТ СН'!$I$23</f>
        <v>1472.89144945</v>
      </c>
      <c r="V126" s="36">
        <f>SUMIFS(СВЦЭМ!$D$33:$D$776,СВЦЭМ!$A$33:$A$776,$A126,СВЦЭМ!$B$33:$B$776,V$119)+'СЕТ СН'!$I$11+СВЦЭМ!$D$10+'СЕТ СН'!$I$6-'СЕТ СН'!$I$23</f>
        <v>1473.1838619600001</v>
      </c>
      <c r="W126" s="36">
        <f>SUMIFS(СВЦЭМ!$D$33:$D$776,СВЦЭМ!$A$33:$A$776,$A126,СВЦЭМ!$B$33:$B$776,W$119)+'СЕТ СН'!$I$11+СВЦЭМ!$D$10+'СЕТ СН'!$I$6-'СЕТ СН'!$I$23</f>
        <v>1476.8784276800002</v>
      </c>
      <c r="X126" s="36">
        <f>SUMIFS(СВЦЭМ!$D$33:$D$776,СВЦЭМ!$A$33:$A$776,$A126,СВЦЭМ!$B$33:$B$776,X$119)+'СЕТ СН'!$I$11+СВЦЭМ!$D$10+'СЕТ СН'!$I$6-'СЕТ СН'!$I$23</f>
        <v>1523.9463100500002</v>
      </c>
      <c r="Y126" s="36">
        <f>SUMIFS(СВЦЭМ!$D$33:$D$776,СВЦЭМ!$A$33:$A$776,$A126,СВЦЭМ!$B$33:$B$776,Y$119)+'СЕТ СН'!$I$11+СВЦЭМ!$D$10+'СЕТ СН'!$I$6-'СЕТ СН'!$I$23</f>
        <v>1579.11467855</v>
      </c>
    </row>
    <row r="127" spans="1:27" ht="15.75" x14ac:dyDescent="0.2">
      <c r="A127" s="35">
        <f t="shared" si="3"/>
        <v>43532</v>
      </c>
      <c r="B127" s="36">
        <f>SUMIFS(СВЦЭМ!$D$33:$D$776,СВЦЭМ!$A$33:$A$776,$A127,СВЦЭМ!$B$33:$B$776,B$119)+'СЕТ СН'!$I$11+СВЦЭМ!$D$10+'СЕТ СН'!$I$6-'СЕТ СН'!$I$23</f>
        <v>1623.8050735500001</v>
      </c>
      <c r="C127" s="36">
        <f>SUMIFS(СВЦЭМ!$D$33:$D$776,СВЦЭМ!$A$33:$A$776,$A127,СВЦЭМ!$B$33:$B$776,C$119)+'СЕТ СН'!$I$11+СВЦЭМ!$D$10+'СЕТ СН'!$I$6-'СЕТ СН'!$I$23</f>
        <v>1653.5078022900002</v>
      </c>
      <c r="D127" s="36">
        <f>SUMIFS(СВЦЭМ!$D$33:$D$776,СВЦЭМ!$A$33:$A$776,$A127,СВЦЭМ!$B$33:$B$776,D$119)+'СЕТ СН'!$I$11+СВЦЭМ!$D$10+'СЕТ СН'!$I$6-'СЕТ СН'!$I$23</f>
        <v>1668.1651916000001</v>
      </c>
      <c r="E127" s="36">
        <f>SUMIFS(СВЦЭМ!$D$33:$D$776,СВЦЭМ!$A$33:$A$776,$A127,СВЦЭМ!$B$33:$B$776,E$119)+'СЕТ СН'!$I$11+СВЦЭМ!$D$10+'СЕТ СН'!$I$6-'СЕТ СН'!$I$23</f>
        <v>1669.98672842</v>
      </c>
      <c r="F127" s="36">
        <f>SUMIFS(СВЦЭМ!$D$33:$D$776,СВЦЭМ!$A$33:$A$776,$A127,СВЦЭМ!$B$33:$B$776,F$119)+'СЕТ СН'!$I$11+СВЦЭМ!$D$10+'СЕТ СН'!$I$6-'СЕТ СН'!$I$23</f>
        <v>1665.27119399</v>
      </c>
      <c r="G127" s="36">
        <f>SUMIFS(СВЦЭМ!$D$33:$D$776,СВЦЭМ!$A$33:$A$776,$A127,СВЦЭМ!$B$33:$B$776,G$119)+'СЕТ СН'!$I$11+СВЦЭМ!$D$10+'СЕТ СН'!$I$6-'СЕТ СН'!$I$23</f>
        <v>1656.80146427</v>
      </c>
      <c r="H127" s="36">
        <f>SUMIFS(СВЦЭМ!$D$33:$D$776,СВЦЭМ!$A$33:$A$776,$A127,СВЦЭМ!$B$33:$B$776,H$119)+'СЕТ СН'!$I$11+СВЦЭМ!$D$10+'СЕТ СН'!$I$6-'СЕТ СН'!$I$23</f>
        <v>1637.0511381400001</v>
      </c>
      <c r="I127" s="36">
        <f>SUMIFS(СВЦЭМ!$D$33:$D$776,СВЦЭМ!$A$33:$A$776,$A127,СВЦЭМ!$B$33:$B$776,I$119)+'СЕТ СН'!$I$11+СВЦЭМ!$D$10+'СЕТ СН'!$I$6-'СЕТ СН'!$I$23</f>
        <v>1581.7641671800002</v>
      </c>
      <c r="J127" s="36">
        <f>SUMIFS(СВЦЭМ!$D$33:$D$776,СВЦЭМ!$A$33:$A$776,$A127,СВЦЭМ!$B$33:$B$776,J$119)+'СЕТ СН'!$I$11+СВЦЭМ!$D$10+'СЕТ СН'!$I$6-'СЕТ СН'!$I$23</f>
        <v>1505.42957301</v>
      </c>
      <c r="K127" s="36">
        <f>SUMIFS(СВЦЭМ!$D$33:$D$776,СВЦЭМ!$A$33:$A$776,$A127,СВЦЭМ!$B$33:$B$776,K$119)+'СЕТ СН'!$I$11+СВЦЭМ!$D$10+'СЕТ СН'!$I$6-'СЕТ СН'!$I$23</f>
        <v>1463.20308013</v>
      </c>
      <c r="L127" s="36">
        <f>SUMIFS(СВЦЭМ!$D$33:$D$776,СВЦЭМ!$A$33:$A$776,$A127,СВЦЭМ!$B$33:$B$776,L$119)+'СЕТ СН'!$I$11+СВЦЭМ!$D$10+'СЕТ СН'!$I$6-'СЕТ СН'!$I$23</f>
        <v>1459.6641943099999</v>
      </c>
      <c r="M127" s="36">
        <f>SUMIFS(СВЦЭМ!$D$33:$D$776,СВЦЭМ!$A$33:$A$776,$A127,СВЦЭМ!$B$33:$B$776,M$119)+'СЕТ СН'!$I$11+СВЦЭМ!$D$10+'СЕТ СН'!$I$6-'СЕТ СН'!$I$23</f>
        <v>1481.8651811</v>
      </c>
      <c r="N127" s="36">
        <f>SUMIFS(СВЦЭМ!$D$33:$D$776,СВЦЭМ!$A$33:$A$776,$A127,СВЦЭМ!$B$33:$B$776,N$119)+'СЕТ СН'!$I$11+СВЦЭМ!$D$10+'СЕТ СН'!$I$6-'СЕТ СН'!$I$23</f>
        <v>1536.98218049</v>
      </c>
      <c r="O127" s="36">
        <f>SUMIFS(СВЦЭМ!$D$33:$D$776,СВЦЭМ!$A$33:$A$776,$A127,СВЦЭМ!$B$33:$B$776,O$119)+'СЕТ СН'!$I$11+СВЦЭМ!$D$10+'СЕТ СН'!$I$6-'СЕТ СН'!$I$23</f>
        <v>1537.9813529100002</v>
      </c>
      <c r="P127" s="36">
        <f>SUMIFS(СВЦЭМ!$D$33:$D$776,СВЦЭМ!$A$33:$A$776,$A127,СВЦЭМ!$B$33:$B$776,P$119)+'СЕТ СН'!$I$11+СВЦЭМ!$D$10+'СЕТ СН'!$I$6-'СЕТ СН'!$I$23</f>
        <v>1559.14023984</v>
      </c>
      <c r="Q127" s="36">
        <f>SUMIFS(СВЦЭМ!$D$33:$D$776,СВЦЭМ!$A$33:$A$776,$A127,СВЦЭМ!$B$33:$B$776,Q$119)+'СЕТ СН'!$I$11+СВЦЭМ!$D$10+'СЕТ СН'!$I$6-'СЕТ СН'!$I$23</f>
        <v>1556.84641508</v>
      </c>
      <c r="R127" s="36">
        <f>SUMIFS(СВЦЭМ!$D$33:$D$776,СВЦЭМ!$A$33:$A$776,$A127,СВЦЭМ!$B$33:$B$776,R$119)+'СЕТ СН'!$I$11+СВЦЭМ!$D$10+'СЕТ СН'!$I$6-'СЕТ СН'!$I$23</f>
        <v>1525.1669697299999</v>
      </c>
      <c r="S127" s="36">
        <f>SUMIFS(СВЦЭМ!$D$33:$D$776,СВЦЭМ!$A$33:$A$776,$A127,СВЦЭМ!$B$33:$B$776,S$119)+'СЕТ СН'!$I$11+СВЦЭМ!$D$10+'СЕТ СН'!$I$6-'СЕТ СН'!$I$23</f>
        <v>1489.3269872800001</v>
      </c>
      <c r="T127" s="36">
        <f>SUMIFS(СВЦЭМ!$D$33:$D$776,СВЦЭМ!$A$33:$A$776,$A127,СВЦЭМ!$B$33:$B$776,T$119)+'СЕТ СН'!$I$11+СВЦЭМ!$D$10+'СЕТ СН'!$I$6-'СЕТ СН'!$I$23</f>
        <v>1455.2951257300001</v>
      </c>
      <c r="U127" s="36">
        <f>SUMIFS(СВЦЭМ!$D$33:$D$776,СВЦЭМ!$A$33:$A$776,$A127,СВЦЭМ!$B$33:$B$776,U$119)+'СЕТ СН'!$I$11+СВЦЭМ!$D$10+'СЕТ СН'!$I$6-'СЕТ СН'!$I$23</f>
        <v>1433.1741337600001</v>
      </c>
      <c r="V127" s="36">
        <f>SUMIFS(СВЦЭМ!$D$33:$D$776,СВЦЭМ!$A$33:$A$776,$A127,СВЦЭМ!$B$33:$B$776,V$119)+'СЕТ СН'!$I$11+СВЦЭМ!$D$10+'СЕТ СН'!$I$6-'СЕТ СН'!$I$23</f>
        <v>1431.19488366</v>
      </c>
      <c r="W127" s="36">
        <f>SUMIFS(СВЦЭМ!$D$33:$D$776,СВЦЭМ!$A$33:$A$776,$A127,СВЦЭМ!$B$33:$B$776,W$119)+'СЕТ СН'!$I$11+СВЦЭМ!$D$10+'СЕТ СН'!$I$6-'СЕТ СН'!$I$23</f>
        <v>1429.1321046100002</v>
      </c>
      <c r="X127" s="36">
        <f>SUMIFS(СВЦЭМ!$D$33:$D$776,СВЦЭМ!$A$33:$A$776,$A127,СВЦЭМ!$B$33:$B$776,X$119)+'СЕТ СН'!$I$11+СВЦЭМ!$D$10+'СЕТ СН'!$I$6-'СЕТ СН'!$I$23</f>
        <v>1472.9479593800002</v>
      </c>
      <c r="Y127" s="36">
        <f>SUMIFS(СВЦЭМ!$D$33:$D$776,СВЦЭМ!$A$33:$A$776,$A127,СВЦЭМ!$B$33:$B$776,Y$119)+'СЕТ СН'!$I$11+СВЦЭМ!$D$10+'СЕТ СН'!$I$6-'СЕТ СН'!$I$23</f>
        <v>1531.8549447300002</v>
      </c>
    </row>
    <row r="128" spans="1:27" ht="15.75" x14ac:dyDescent="0.2">
      <c r="A128" s="35">
        <f t="shared" si="3"/>
        <v>43533</v>
      </c>
      <c r="B128" s="36">
        <f>SUMIFS(СВЦЭМ!$D$33:$D$776,СВЦЭМ!$A$33:$A$776,$A128,СВЦЭМ!$B$33:$B$776,B$119)+'СЕТ СН'!$I$11+СВЦЭМ!$D$10+'СЕТ СН'!$I$6-'СЕТ СН'!$I$23</f>
        <v>1563.9145065500002</v>
      </c>
      <c r="C128" s="36">
        <f>SUMIFS(СВЦЭМ!$D$33:$D$776,СВЦЭМ!$A$33:$A$776,$A128,СВЦЭМ!$B$33:$B$776,C$119)+'СЕТ СН'!$I$11+СВЦЭМ!$D$10+'СЕТ СН'!$I$6-'СЕТ СН'!$I$23</f>
        <v>1590.5451037899998</v>
      </c>
      <c r="D128" s="36">
        <f>SUMIFS(СВЦЭМ!$D$33:$D$776,СВЦЭМ!$A$33:$A$776,$A128,СВЦЭМ!$B$33:$B$776,D$119)+'СЕТ СН'!$I$11+СВЦЭМ!$D$10+'СЕТ СН'!$I$6-'СЕТ СН'!$I$23</f>
        <v>1629.4501372999998</v>
      </c>
      <c r="E128" s="36">
        <f>SUMIFS(СВЦЭМ!$D$33:$D$776,СВЦЭМ!$A$33:$A$776,$A128,СВЦЭМ!$B$33:$B$776,E$119)+'СЕТ СН'!$I$11+СВЦЭМ!$D$10+'СЕТ СН'!$I$6-'СЕТ СН'!$I$23</f>
        <v>1618.6912664299998</v>
      </c>
      <c r="F128" s="36">
        <f>SUMIFS(СВЦЭМ!$D$33:$D$776,СВЦЭМ!$A$33:$A$776,$A128,СВЦЭМ!$B$33:$B$776,F$119)+'СЕТ СН'!$I$11+СВЦЭМ!$D$10+'СЕТ СН'!$I$6-'СЕТ СН'!$I$23</f>
        <v>1641.8280412700001</v>
      </c>
      <c r="G128" s="36">
        <f>SUMIFS(СВЦЭМ!$D$33:$D$776,СВЦЭМ!$A$33:$A$776,$A128,СВЦЭМ!$B$33:$B$776,G$119)+'СЕТ СН'!$I$11+СВЦЭМ!$D$10+'СЕТ СН'!$I$6-'СЕТ СН'!$I$23</f>
        <v>1631.4996642699998</v>
      </c>
      <c r="H128" s="36">
        <f>SUMIFS(СВЦЭМ!$D$33:$D$776,СВЦЭМ!$A$33:$A$776,$A128,СВЦЭМ!$B$33:$B$776,H$119)+'СЕТ СН'!$I$11+СВЦЭМ!$D$10+'СЕТ СН'!$I$6-'СЕТ СН'!$I$23</f>
        <v>1620.4250713000001</v>
      </c>
      <c r="I128" s="36">
        <f>SUMIFS(СВЦЭМ!$D$33:$D$776,СВЦЭМ!$A$33:$A$776,$A128,СВЦЭМ!$B$33:$B$776,I$119)+'СЕТ СН'!$I$11+СВЦЭМ!$D$10+'СЕТ СН'!$I$6-'СЕТ СН'!$I$23</f>
        <v>1557.9387365299999</v>
      </c>
      <c r="J128" s="36">
        <f>SUMIFS(СВЦЭМ!$D$33:$D$776,СВЦЭМ!$A$33:$A$776,$A128,СВЦЭМ!$B$33:$B$776,J$119)+'СЕТ СН'!$I$11+СВЦЭМ!$D$10+'СЕТ СН'!$I$6-'СЕТ СН'!$I$23</f>
        <v>1497.95039221</v>
      </c>
      <c r="K128" s="36">
        <f>SUMIFS(СВЦЭМ!$D$33:$D$776,СВЦЭМ!$A$33:$A$776,$A128,СВЦЭМ!$B$33:$B$776,K$119)+'СЕТ СН'!$I$11+СВЦЭМ!$D$10+'СЕТ СН'!$I$6-'СЕТ СН'!$I$23</f>
        <v>1488.5778080700002</v>
      </c>
      <c r="L128" s="36">
        <f>SUMIFS(СВЦЭМ!$D$33:$D$776,СВЦЭМ!$A$33:$A$776,$A128,СВЦЭМ!$B$33:$B$776,L$119)+'СЕТ СН'!$I$11+СВЦЭМ!$D$10+'СЕТ СН'!$I$6-'СЕТ СН'!$I$23</f>
        <v>1484.7160386</v>
      </c>
      <c r="M128" s="36">
        <f>SUMIFS(СВЦЭМ!$D$33:$D$776,СВЦЭМ!$A$33:$A$776,$A128,СВЦЭМ!$B$33:$B$776,M$119)+'СЕТ СН'!$I$11+СВЦЭМ!$D$10+'СЕТ СН'!$I$6-'СЕТ СН'!$I$23</f>
        <v>1512.5633613099999</v>
      </c>
      <c r="N128" s="36">
        <f>SUMIFS(СВЦЭМ!$D$33:$D$776,СВЦЭМ!$A$33:$A$776,$A128,СВЦЭМ!$B$33:$B$776,N$119)+'СЕТ СН'!$I$11+СВЦЭМ!$D$10+'СЕТ СН'!$I$6-'СЕТ СН'!$I$23</f>
        <v>1553.61278885</v>
      </c>
      <c r="O128" s="36">
        <f>SUMIFS(СВЦЭМ!$D$33:$D$776,СВЦЭМ!$A$33:$A$776,$A128,СВЦЭМ!$B$33:$B$776,O$119)+'СЕТ СН'!$I$11+СВЦЭМ!$D$10+'СЕТ СН'!$I$6-'СЕТ СН'!$I$23</f>
        <v>1573.54678362</v>
      </c>
      <c r="P128" s="36">
        <f>SUMIFS(СВЦЭМ!$D$33:$D$776,СВЦЭМ!$A$33:$A$776,$A128,СВЦЭМ!$B$33:$B$776,P$119)+'СЕТ СН'!$I$11+СВЦЭМ!$D$10+'СЕТ СН'!$I$6-'СЕТ СН'!$I$23</f>
        <v>1593.9424324000001</v>
      </c>
      <c r="Q128" s="36">
        <f>SUMIFS(СВЦЭМ!$D$33:$D$776,СВЦЭМ!$A$33:$A$776,$A128,СВЦЭМ!$B$33:$B$776,Q$119)+'СЕТ СН'!$I$11+СВЦЭМ!$D$10+'СЕТ СН'!$I$6-'СЕТ СН'!$I$23</f>
        <v>1594.4179391500002</v>
      </c>
      <c r="R128" s="36">
        <f>SUMIFS(СВЦЭМ!$D$33:$D$776,СВЦЭМ!$A$33:$A$776,$A128,СВЦЭМ!$B$33:$B$776,R$119)+'СЕТ СН'!$I$11+СВЦЭМ!$D$10+'СЕТ СН'!$I$6-'СЕТ СН'!$I$23</f>
        <v>1566.3195303500002</v>
      </c>
      <c r="S128" s="36">
        <f>SUMIFS(СВЦЭМ!$D$33:$D$776,СВЦЭМ!$A$33:$A$776,$A128,СВЦЭМ!$B$33:$B$776,S$119)+'СЕТ СН'!$I$11+СВЦЭМ!$D$10+'СЕТ СН'!$I$6-'СЕТ СН'!$I$23</f>
        <v>1503.1844163800001</v>
      </c>
      <c r="T128" s="36">
        <f>SUMIFS(СВЦЭМ!$D$33:$D$776,СВЦЭМ!$A$33:$A$776,$A128,СВЦЭМ!$B$33:$B$776,T$119)+'СЕТ СН'!$I$11+СВЦЭМ!$D$10+'СЕТ СН'!$I$6-'СЕТ СН'!$I$23</f>
        <v>1478.1540279599999</v>
      </c>
      <c r="U128" s="36">
        <f>SUMIFS(СВЦЭМ!$D$33:$D$776,СВЦЭМ!$A$33:$A$776,$A128,СВЦЭМ!$B$33:$B$776,U$119)+'СЕТ СН'!$I$11+СВЦЭМ!$D$10+'СЕТ СН'!$I$6-'СЕТ СН'!$I$23</f>
        <v>1459.24484026</v>
      </c>
      <c r="V128" s="36">
        <f>SUMIFS(СВЦЭМ!$D$33:$D$776,СВЦЭМ!$A$33:$A$776,$A128,СВЦЭМ!$B$33:$B$776,V$119)+'СЕТ СН'!$I$11+СВЦЭМ!$D$10+'СЕТ СН'!$I$6-'СЕТ СН'!$I$23</f>
        <v>1454.69433613</v>
      </c>
      <c r="W128" s="36">
        <f>SUMIFS(СВЦЭМ!$D$33:$D$776,СВЦЭМ!$A$33:$A$776,$A128,СВЦЭМ!$B$33:$B$776,W$119)+'СЕТ СН'!$I$11+СВЦЭМ!$D$10+'СЕТ СН'!$I$6-'СЕТ СН'!$I$23</f>
        <v>1481.5422916100001</v>
      </c>
      <c r="X128" s="36">
        <f>SUMIFS(СВЦЭМ!$D$33:$D$776,СВЦЭМ!$A$33:$A$776,$A128,СВЦЭМ!$B$33:$B$776,X$119)+'СЕТ СН'!$I$11+СВЦЭМ!$D$10+'СЕТ СН'!$I$6-'СЕТ СН'!$I$23</f>
        <v>1537.59140622</v>
      </c>
      <c r="Y128" s="36">
        <f>SUMIFS(СВЦЭМ!$D$33:$D$776,СВЦЭМ!$A$33:$A$776,$A128,СВЦЭМ!$B$33:$B$776,Y$119)+'СЕТ СН'!$I$11+СВЦЭМ!$D$10+'СЕТ СН'!$I$6-'СЕТ СН'!$I$23</f>
        <v>1554.90895849</v>
      </c>
    </row>
    <row r="129" spans="1:25" ht="15.75" x14ac:dyDescent="0.2">
      <c r="A129" s="35">
        <f t="shared" si="3"/>
        <v>43534</v>
      </c>
      <c r="B129" s="36">
        <f>SUMIFS(СВЦЭМ!$D$33:$D$776,СВЦЭМ!$A$33:$A$776,$A129,СВЦЭМ!$B$33:$B$776,B$119)+'СЕТ СН'!$I$11+СВЦЭМ!$D$10+'СЕТ СН'!$I$6-'СЕТ СН'!$I$23</f>
        <v>1597.5459366199998</v>
      </c>
      <c r="C129" s="36">
        <f>SUMIFS(СВЦЭМ!$D$33:$D$776,СВЦЭМ!$A$33:$A$776,$A129,СВЦЭМ!$B$33:$B$776,C$119)+'СЕТ СН'!$I$11+СВЦЭМ!$D$10+'СЕТ СН'!$I$6-'СЕТ СН'!$I$23</f>
        <v>1584.6016052</v>
      </c>
      <c r="D129" s="36">
        <f>SUMIFS(СВЦЭМ!$D$33:$D$776,СВЦЭМ!$A$33:$A$776,$A129,СВЦЭМ!$B$33:$B$776,D$119)+'СЕТ СН'!$I$11+СВЦЭМ!$D$10+'СЕТ СН'!$I$6-'СЕТ СН'!$I$23</f>
        <v>1604.97071684</v>
      </c>
      <c r="E129" s="36">
        <f>SUMIFS(СВЦЭМ!$D$33:$D$776,СВЦЭМ!$A$33:$A$776,$A129,СВЦЭМ!$B$33:$B$776,E$119)+'СЕТ СН'!$I$11+СВЦЭМ!$D$10+'СЕТ СН'!$I$6-'СЕТ СН'!$I$23</f>
        <v>1609.98836037</v>
      </c>
      <c r="F129" s="36">
        <f>SUMIFS(СВЦЭМ!$D$33:$D$776,СВЦЭМ!$A$33:$A$776,$A129,СВЦЭМ!$B$33:$B$776,F$119)+'СЕТ СН'!$I$11+СВЦЭМ!$D$10+'СЕТ СН'!$I$6-'СЕТ СН'!$I$23</f>
        <v>1613.9514427399999</v>
      </c>
      <c r="G129" s="36">
        <f>SUMIFS(СВЦЭМ!$D$33:$D$776,СВЦЭМ!$A$33:$A$776,$A129,СВЦЭМ!$B$33:$B$776,G$119)+'СЕТ СН'!$I$11+СВЦЭМ!$D$10+'СЕТ СН'!$I$6-'СЕТ СН'!$I$23</f>
        <v>1611.37928057</v>
      </c>
      <c r="H129" s="36">
        <f>SUMIFS(СВЦЭМ!$D$33:$D$776,СВЦЭМ!$A$33:$A$776,$A129,СВЦЭМ!$B$33:$B$776,H$119)+'СЕТ СН'!$I$11+СВЦЭМ!$D$10+'СЕТ СН'!$I$6-'СЕТ СН'!$I$23</f>
        <v>1612.1059426900001</v>
      </c>
      <c r="I129" s="36">
        <f>SUMIFS(СВЦЭМ!$D$33:$D$776,СВЦЭМ!$A$33:$A$776,$A129,СВЦЭМ!$B$33:$B$776,I$119)+'СЕТ СН'!$I$11+СВЦЭМ!$D$10+'СЕТ СН'!$I$6-'СЕТ СН'!$I$23</f>
        <v>1572.42668755</v>
      </c>
      <c r="J129" s="36">
        <f>SUMIFS(СВЦЭМ!$D$33:$D$776,СВЦЭМ!$A$33:$A$776,$A129,СВЦЭМ!$B$33:$B$776,J$119)+'СЕТ СН'!$I$11+СВЦЭМ!$D$10+'СЕТ СН'!$I$6-'СЕТ СН'!$I$23</f>
        <v>1535.53296686</v>
      </c>
      <c r="K129" s="36">
        <f>SUMIFS(СВЦЭМ!$D$33:$D$776,СВЦЭМ!$A$33:$A$776,$A129,СВЦЭМ!$B$33:$B$776,K$119)+'СЕТ СН'!$I$11+СВЦЭМ!$D$10+'СЕТ СН'!$I$6-'СЕТ СН'!$I$23</f>
        <v>1506.90570772</v>
      </c>
      <c r="L129" s="36">
        <f>SUMIFS(СВЦЭМ!$D$33:$D$776,СВЦЭМ!$A$33:$A$776,$A129,СВЦЭМ!$B$33:$B$776,L$119)+'СЕТ СН'!$I$11+СВЦЭМ!$D$10+'СЕТ СН'!$I$6-'СЕТ СН'!$I$23</f>
        <v>1489.08977022</v>
      </c>
      <c r="M129" s="36">
        <f>SUMIFS(СВЦЭМ!$D$33:$D$776,СВЦЭМ!$A$33:$A$776,$A129,СВЦЭМ!$B$33:$B$776,M$119)+'СЕТ СН'!$I$11+СВЦЭМ!$D$10+'СЕТ СН'!$I$6-'СЕТ СН'!$I$23</f>
        <v>1518.14325519</v>
      </c>
      <c r="N129" s="36">
        <f>SUMIFS(СВЦЭМ!$D$33:$D$776,СВЦЭМ!$A$33:$A$776,$A129,СВЦЭМ!$B$33:$B$776,N$119)+'СЕТ СН'!$I$11+СВЦЭМ!$D$10+'СЕТ СН'!$I$6-'СЕТ СН'!$I$23</f>
        <v>1566.73751122</v>
      </c>
      <c r="O129" s="36">
        <f>SUMIFS(СВЦЭМ!$D$33:$D$776,СВЦЭМ!$A$33:$A$776,$A129,СВЦЭМ!$B$33:$B$776,O$119)+'СЕТ СН'!$I$11+СВЦЭМ!$D$10+'СЕТ СН'!$I$6-'СЕТ СН'!$I$23</f>
        <v>1580.4003979899999</v>
      </c>
      <c r="P129" s="36">
        <f>SUMIFS(СВЦЭМ!$D$33:$D$776,СВЦЭМ!$A$33:$A$776,$A129,СВЦЭМ!$B$33:$B$776,P$119)+'СЕТ СН'!$I$11+СВЦЭМ!$D$10+'СЕТ СН'!$I$6-'СЕТ СН'!$I$23</f>
        <v>1590.01181782</v>
      </c>
      <c r="Q129" s="36">
        <f>SUMIFS(СВЦЭМ!$D$33:$D$776,СВЦЭМ!$A$33:$A$776,$A129,СВЦЭМ!$B$33:$B$776,Q$119)+'СЕТ СН'!$I$11+СВЦЭМ!$D$10+'СЕТ СН'!$I$6-'СЕТ СН'!$I$23</f>
        <v>1582.9124466200001</v>
      </c>
      <c r="R129" s="36">
        <f>SUMIFS(СВЦЭМ!$D$33:$D$776,СВЦЭМ!$A$33:$A$776,$A129,СВЦЭМ!$B$33:$B$776,R$119)+'СЕТ СН'!$I$11+СВЦЭМ!$D$10+'СЕТ СН'!$I$6-'СЕТ СН'!$I$23</f>
        <v>1563.6929954500001</v>
      </c>
      <c r="S129" s="36">
        <f>SUMIFS(СВЦЭМ!$D$33:$D$776,СВЦЭМ!$A$33:$A$776,$A129,СВЦЭМ!$B$33:$B$776,S$119)+'СЕТ СН'!$I$11+СВЦЭМ!$D$10+'СЕТ СН'!$I$6-'СЕТ СН'!$I$23</f>
        <v>1521.5475367700001</v>
      </c>
      <c r="T129" s="36">
        <f>SUMIFS(СВЦЭМ!$D$33:$D$776,СВЦЭМ!$A$33:$A$776,$A129,СВЦЭМ!$B$33:$B$776,T$119)+'СЕТ СН'!$I$11+СВЦЭМ!$D$10+'СЕТ СН'!$I$6-'СЕТ СН'!$I$23</f>
        <v>1498.53365334</v>
      </c>
      <c r="U129" s="36">
        <f>SUMIFS(СВЦЭМ!$D$33:$D$776,СВЦЭМ!$A$33:$A$776,$A129,СВЦЭМ!$B$33:$B$776,U$119)+'СЕТ СН'!$I$11+СВЦЭМ!$D$10+'СЕТ СН'!$I$6-'СЕТ СН'!$I$23</f>
        <v>1454.16656713</v>
      </c>
      <c r="V129" s="36">
        <f>SUMIFS(СВЦЭМ!$D$33:$D$776,СВЦЭМ!$A$33:$A$776,$A129,СВЦЭМ!$B$33:$B$776,V$119)+'СЕТ СН'!$I$11+СВЦЭМ!$D$10+'СЕТ СН'!$I$6-'СЕТ СН'!$I$23</f>
        <v>1442.43648465</v>
      </c>
      <c r="W129" s="36">
        <f>SUMIFS(СВЦЭМ!$D$33:$D$776,СВЦЭМ!$A$33:$A$776,$A129,СВЦЭМ!$B$33:$B$776,W$119)+'СЕТ СН'!$I$11+СВЦЭМ!$D$10+'СЕТ СН'!$I$6-'СЕТ СН'!$I$23</f>
        <v>1445.9083844300001</v>
      </c>
      <c r="X129" s="36">
        <f>SUMIFS(СВЦЭМ!$D$33:$D$776,СВЦЭМ!$A$33:$A$776,$A129,СВЦЭМ!$B$33:$B$776,X$119)+'СЕТ СН'!$I$11+СВЦЭМ!$D$10+'СЕТ СН'!$I$6-'СЕТ СН'!$I$23</f>
        <v>1495.9109164000001</v>
      </c>
      <c r="Y129" s="36">
        <f>SUMIFS(СВЦЭМ!$D$33:$D$776,СВЦЭМ!$A$33:$A$776,$A129,СВЦЭМ!$B$33:$B$776,Y$119)+'СЕТ СН'!$I$11+СВЦЭМ!$D$10+'СЕТ СН'!$I$6-'СЕТ СН'!$I$23</f>
        <v>1549.8496594399999</v>
      </c>
    </row>
    <row r="130" spans="1:25" ht="15.75" x14ac:dyDescent="0.2">
      <c r="A130" s="35">
        <f t="shared" si="3"/>
        <v>43535</v>
      </c>
      <c r="B130" s="36">
        <f>SUMIFS(СВЦЭМ!$D$33:$D$776,СВЦЭМ!$A$33:$A$776,$A130,СВЦЭМ!$B$33:$B$776,B$119)+'СЕТ СН'!$I$11+СВЦЭМ!$D$10+'СЕТ СН'!$I$6-'СЕТ СН'!$I$23</f>
        <v>1583.0732573400001</v>
      </c>
      <c r="C130" s="36">
        <f>SUMIFS(СВЦЭМ!$D$33:$D$776,СВЦЭМ!$A$33:$A$776,$A130,СВЦЭМ!$B$33:$B$776,C$119)+'СЕТ СН'!$I$11+СВЦЭМ!$D$10+'СЕТ СН'!$I$6-'СЕТ СН'!$I$23</f>
        <v>1592.9284041800001</v>
      </c>
      <c r="D130" s="36">
        <f>SUMIFS(СВЦЭМ!$D$33:$D$776,СВЦЭМ!$A$33:$A$776,$A130,СВЦЭМ!$B$33:$B$776,D$119)+'СЕТ СН'!$I$11+СВЦЭМ!$D$10+'СЕТ СН'!$I$6-'СЕТ СН'!$I$23</f>
        <v>1619.3284995999998</v>
      </c>
      <c r="E130" s="36">
        <f>SUMIFS(СВЦЭМ!$D$33:$D$776,СВЦЭМ!$A$33:$A$776,$A130,СВЦЭМ!$B$33:$B$776,E$119)+'СЕТ СН'!$I$11+СВЦЭМ!$D$10+'СЕТ СН'!$I$6-'СЕТ СН'!$I$23</f>
        <v>1616.73347668</v>
      </c>
      <c r="F130" s="36">
        <f>SUMIFS(СВЦЭМ!$D$33:$D$776,СВЦЭМ!$A$33:$A$776,$A130,СВЦЭМ!$B$33:$B$776,F$119)+'СЕТ СН'!$I$11+СВЦЭМ!$D$10+'СЕТ СН'!$I$6-'СЕТ СН'!$I$23</f>
        <v>1621.0277670800001</v>
      </c>
      <c r="G130" s="36">
        <f>SUMIFS(СВЦЭМ!$D$33:$D$776,СВЦЭМ!$A$33:$A$776,$A130,СВЦЭМ!$B$33:$B$776,G$119)+'СЕТ СН'!$I$11+СВЦЭМ!$D$10+'СЕТ СН'!$I$6-'СЕТ СН'!$I$23</f>
        <v>1629.5941107200001</v>
      </c>
      <c r="H130" s="36">
        <f>SUMIFS(СВЦЭМ!$D$33:$D$776,СВЦЭМ!$A$33:$A$776,$A130,СВЦЭМ!$B$33:$B$776,H$119)+'СЕТ СН'!$I$11+СВЦЭМ!$D$10+'СЕТ СН'!$I$6-'СЕТ СН'!$I$23</f>
        <v>1595.7982046299999</v>
      </c>
      <c r="I130" s="36">
        <f>SUMIFS(СВЦЭМ!$D$33:$D$776,СВЦЭМ!$A$33:$A$776,$A130,СВЦЭМ!$B$33:$B$776,I$119)+'СЕТ СН'!$I$11+СВЦЭМ!$D$10+'СЕТ СН'!$I$6-'СЕТ СН'!$I$23</f>
        <v>1581.67056344</v>
      </c>
      <c r="J130" s="36">
        <f>SUMIFS(СВЦЭМ!$D$33:$D$776,СВЦЭМ!$A$33:$A$776,$A130,СВЦЭМ!$B$33:$B$776,J$119)+'СЕТ СН'!$I$11+СВЦЭМ!$D$10+'СЕТ СН'!$I$6-'СЕТ СН'!$I$23</f>
        <v>1555.1916995300001</v>
      </c>
      <c r="K130" s="36">
        <f>SUMIFS(СВЦЭМ!$D$33:$D$776,СВЦЭМ!$A$33:$A$776,$A130,СВЦЭМ!$B$33:$B$776,K$119)+'СЕТ СН'!$I$11+СВЦЭМ!$D$10+'СЕТ СН'!$I$6-'СЕТ СН'!$I$23</f>
        <v>1503.9323874400002</v>
      </c>
      <c r="L130" s="36">
        <f>SUMIFS(СВЦЭМ!$D$33:$D$776,СВЦЭМ!$A$33:$A$776,$A130,СВЦЭМ!$B$33:$B$776,L$119)+'СЕТ СН'!$I$11+СВЦЭМ!$D$10+'СЕТ СН'!$I$6-'СЕТ СН'!$I$23</f>
        <v>1508.2938139299999</v>
      </c>
      <c r="M130" s="36">
        <f>SUMIFS(СВЦЭМ!$D$33:$D$776,СВЦЭМ!$A$33:$A$776,$A130,СВЦЭМ!$B$33:$B$776,M$119)+'СЕТ СН'!$I$11+СВЦЭМ!$D$10+'СЕТ СН'!$I$6-'СЕТ СН'!$I$23</f>
        <v>1527.7233065800001</v>
      </c>
      <c r="N130" s="36">
        <f>SUMIFS(СВЦЭМ!$D$33:$D$776,СВЦЭМ!$A$33:$A$776,$A130,СВЦЭМ!$B$33:$B$776,N$119)+'СЕТ СН'!$I$11+СВЦЭМ!$D$10+'СЕТ СН'!$I$6-'СЕТ СН'!$I$23</f>
        <v>1567.1511613</v>
      </c>
      <c r="O130" s="36">
        <f>SUMIFS(СВЦЭМ!$D$33:$D$776,СВЦЭМ!$A$33:$A$776,$A130,СВЦЭМ!$B$33:$B$776,O$119)+'СЕТ СН'!$I$11+СВЦЭМ!$D$10+'СЕТ СН'!$I$6-'СЕТ СН'!$I$23</f>
        <v>1581.59110586</v>
      </c>
      <c r="P130" s="36">
        <f>SUMIFS(СВЦЭМ!$D$33:$D$776,СВЦЭМ!$A$33:$A$776,$A130,СВЦЭМ!$B$33:$B$776,P$119)+'СЕТ СН'!$I$11+СВЦЭМ!$D$10+'СЕТ СН'!$I$6-'СЕТ СН'!$I$23</f>
        <v>1592.5294244799998</v>
      </c>
      <c r="Q130" s="36">
        <f>SUMIFS(СВЦЭМ!$D$33:$D$776,СВЦЭМ!$A$33:$A$776,$A130,СВЦЭМ!$B$33:$B$776,Q$119)+'СЕТ СН'!$I$11+СВЦЭМ!$D$10+'СЕТ СН'!$I$6-'СЕТ СН'!$I$23</f>
        <v>1593.1378162800002</v>
      </c>
      <c r="R130" s="36">
        <f>SUMIFS(СВЦЭМ!$D$33:$D$776,СВЦЭМ!$A$33:$A$776,$A130,СВЦЭМ!$B$33:$B$776,R$119)+'СЕТ СН'!$I$11+СВЦЭМ!$D$10+'СЕТ СН'!$I$6-'СЕТ СН'!$I$23</f>
        <v>1572.26250512</v>
      </c>
      <c r="S130" s="36">
        <f>SUMIFS(СВЦЭМ!$D$33:$D$776,СВЦЭМ!$A$33:$A$776,$A130,СВЦЭМ!$B$33:$B$776,S$119)+'СЕТ СН'!$I$11+СВЦЭМ!$D$10+'СЕТ СН'!$I$6-'СЕТ СН'!$I$23</f>
        <v>1568.69923687</v>
      </c>
      <c r="T130" s="36">
        <f>SUMIFS(СВЦЭМ!$D$33:$D$776,СВЦЭМ!$A$33:$A$776,$A130,СВЦЭМ!$B$33:$B$776,T$119)+'СЕТ СН'!$I$11+СВЦЭМ!$D$10+'СЕТ СН'!$I$6-'СЕТ СН'!$I$23</f>
        <v>1548.68228615</v>
      </c>
      <c r="U130" s="36">
        <f>SUMIFS(СВЦЭМ!$D$33:$D$776,СВЦЭМ!$A$33:$A$776,$A130,СВЦЭМ!$B$33:$B$776,U$119)+'СЕТ СН'!$I$11+СВЦЭМ!$D$10+'СЕТ СН'!$I$6-'СЕТ СН'!$I$23</f>
        <v>1486.52462773</v>
      </c>
      <c r="V130" s="36">
        <f>SUMIFS(СВЦЭМ!$D$33:$D$776,СВЦЭМ!$A$33:$A$776,$A130,СВЦЭМ!$B$33:$B$776,V$119)+'СЕТ СН'!$I$11+СВЦЭМ!$D$10+'СЕТ СН'!$I$6-'СЕТ СН'!$I$23</f>
        <v>1472.30072662</v>
      </c>
      <c r="W130" s="36">
        <f>SUMIFS(СВЦЭМ!$D$33:$D$776,СВЦЭМ!$A$33:$A$776,$A130,СВЦЭМ!$B$33:$B$776,W$119)+'СЕТ СН'!$I$11+СВЦЭМ!$D$10+'СЕТ СН'!$I$6-'СЕТ СН'!$I$23</f>
        <v>1470.0713352</v>
      </c>
      <c r="X130" s="36">
        <f>SUMIFS(СВЦЭМ!$D$33:$D$776,СВЦЭМ!$A$33:$A$776,$A130,СВЦЭМ!$B$33:$B$776,X$119)+'СЕТ СН'!$I$11+СВЦЭМ!$D$10+'СЕТ СН'!$I$6-'СЕТ СН'!$I$23</f>
        <v>1485.77626328</v>
      </c>
      <c r="Y130" s="36">
        <f>SUMIFS(СВЦЭМ!$D$33:$D$776,СВЦЭМ!$A$33:$A$776,$A130,СВЦЭМ!$B$33:$B$776,Y$119)+'СЕТ СН'!$I$11+СВЦЭМ!$D$10+'СЕТ СН'!$I$6-'СЕТ СН'!$I$23</f>
        <v>1528.8883173700001</v>
      </c>
    </row>
    <row r="131" spans="1:25" ht="15.75" x14ac:dyDescent="0.2">
      <c r="A131" s="35">
        <f t="shared" si="3"/>
        <v>43536</v>
      </c>
      <c r="B131" s="36">
        <f>SUMIFS(СВЦЭМ!$D$33:$D$776,СВЦЭМ!$A$33:$A$776,$A131,СВЦЭМ!$B$33:$B$776,B$119)+'СЕТ СН'!$I$11+СВЦЭМ!$D$10+'СЕТ СН'!$I$6-'СЕТ СН'!$I$23</f>
        <v>1608.29308072</v>
      </c>
      <c r="C131" s="36">
        <f>SUMIFS(СВЦЭМ!$D$33:$D$776,СВЦЭМ!$A$33:$A$776,$A131,СВЦЭМ!$B$33:$B$776,C$119)+'СЕТ СН'!$I$11+СВЦЭМ!$D$10+'СЕТ СН'!$I$6-'СЕТ СН'!$I$23</f>
        <v>1623.01917761</v>
      </c>
      <c r="D131" s="36">
        <f>SUMIFS(СВЦЭМ!$D$33:$D$776,СВЦЭМ!$A$33:$A$776,$A131,СВЦЭМ!$B$33:$B$776,D$119)+'СЕТ СН'!$I$11+СВЦЭМ!$D$10+'СЕТ СН'!$I$6-'СЕТ СН'!$I$23</f>
        <v>1638.5600128599999</v>
      </c>
      <c r="E131" s="36">
        <f>SUMIFS(СВЦЭМ!$D$33:$D$776,СВЦЭМ!$A$33:$A$776,$A131,СВЦЭМ!$B$33:$B$776,E$119)+'СЕТ СН'!$I$11+СВЦЭМ!$D$10+'СЕТ СН'!$I$6-'СЕТ СН'!$I$23</f>
        <v>1650.2307311499999</v>
      </c>
      <c r="F131" s="36">
        <f>SUMIFS(СВЦЭМ!$D$33:$D$776,СВЦЭМ!$A$33:$A$776,$A131,СВЦЭМ!$B$33:$B$776,F$119)+'СЕТ СН'!$I$11+СВЦЭМ!$D$10+'СЕТ СН'!$I$6-'СЕТ СН'!$I$23</f>
        <v>1650.08353554</v>
      </c>
      <c r="G131" s="36">
        <f>SUMIFS(СВЦЭМ!$D$33:$D$776,СВЦЭМ!$A$33:$A$776,$A131,СВЦЭМ!$B$33:$B$776,G$119)+'СЕТ СН'!$I$11+СВЦЭМ!$D$10+'СЕТ СН'!$I$6-'СЕТ СН'!$I$23</f>
        <v>1631.9712163300001</v>
      </c>
      <c r="H131" s="36">
        <f>SUMIFS(СВЦЭМ!$D$33:$D$776,СВЦЭМ!$A$33:$A$776,$A131,СВЦЭМ!$B$33:$B$776,H$119)+'СЕТ СН'!$I$11+СВЦЭМ!$D$10+'СЕТ СН'!$I$6-'СЕТ СН'!$I$23</f>
        <v>1597.1187406200002</v>
      </c>
      <c r="I131" s="36">
        <f>SUMIFS(СВЦЭМ!$D$33:$D$776,СВЦЭМ!$A$33:$A$776,$A131,СВЦЭМ!$B$33:$B$776,I$119)+'СЕТ СН'!$I$11+СВЦЭМ!$D$10+'СЕТ СН'!$I$6-'СЕТ СН'!$I$23</f>
        <v>1543.8065415800002</v>
      </c>
      <c r="J131" s="36">
        <f>SUMIFS(СВЦЭМ!$D$33:$D$776,СВЦЭМ!$A$33:$A$776,$A131,СВЦЭМ!$B$33:$B$776,J$119)+'СЕТ СН'!$I$11+СВЦЭМ!$D$10+'СЕТ СН'!$I$6-'СЕТ СН'!$I$23</f>
        <v>1500.51284874</v>
      </c>
      <c r="K131" s="36">
        <f>SUMIFS(СВЦЭМ!$D$33:$D$776,СВЦЭМ!$A$33:$A$776,$A131,СВЦЭМ!$B$33:$B$776,K$119)+'СЕТ СН'!$I$11+СВЦЭМ!$D$10+'СЕТ СН'!$I$6-'СЕТ СН'!$I$23</f>
        <v>1484.57485318</v>
      </c>
      <c r="L131" s="36">
        <f>SUMIFS(СВЦЭМ!$D$33:$D$776,СВЦЭМ!$A$33:$A$776,$A131,СВЦЭМ!$B$33:$B$776,L$119)+'СЕТ СН'!$I$11+СВЦЭМ!$D$10+'СЕТ СН'!$I$6-'СЕТ СН'!$I$23</f>
        <v>1479.3614998400001</v>
      </c>
      <c r="M131" s="36">
        <f>SUMIFS(СВЦЭМ!$D$33:$D$776,СВЦЭМ!$A$33:$A$776,$A131,СВЦЭМ!$B$33:$B$776,M$119)+'СЕТ СН'!$I$11+СВЦЭМ!$D$10+'СЕТ СН'!$I$6-'СЕТ СН'!$I$23</f>
        <v>1507.4373352699999</v>
      </c>
      <c r="N131" s="36">
        <f>SUMIFS(СВЦЭМ!$D$33:$D$776,СВЦЭМ!$A$33:$A$776,$A131,СВЦЭМ!$B$33:$B$776,N$119)+'СЕТ СН'!$I$11+СВЦЭМ!$D$10+'СЕТ СН'!$I$6-'СЕТ СН'!$I$23</f>
        <v>1535.0160953300001</v>
      </c>
      <c r="O131" s="36">
        <f>SUMIFS(СВЦЭМ!$D$33:$D$776,СВЦЭМ!$A$33:$A$776,$A131,СВЦЭМ!$B$33:$B$776,O$119)+'СЕТ СН'!$I$11+СВЦЭМ!$D$10+'СЕТ СН'!$I$6-'СЕТ СН'!$I$23</f>
        <v>1552.8674836999999</v>
      </c>
      <c r="P131" s="36">
        <f>SUMIFS(СВЦЭМ!$D$33:$D$776,СВЦЭМ!$A$33:$A$776,$A131,СВЦЭМ!$B$33:$B$776,P$119)+'СЕТ СН'!$I$11+СВЦЭМ!$D$10+'СЕТ СН'!$I$6-'СЕТ СН'!$I$23</f>
        <v>1556.2327839</v>
      </c>
      <c r="Q131" s="36">
        <f>SUMIFS(СВЦЭМ!$D$33:$D$776,СВЦЭМ!$A$33:$A$776,$A131,СВЦЭМ!$B$33:$B$776,Q$119)+'СЕТ СН'!$I$11+СВЦЭМ!$D$10+'СЕТ СН'!$I$6-'СЕТ СН'!$I$23</f>
        <v>1547.4273641300001</v>
      </c>
      <c r="R131" s="36">
        <f>SUMIFS(СВЦЭМ!$D$33:$D$776,СВЦЭМ!$A$33:$A$776,$A131,СВЦЭМ!$B$33:$B$776,R$119)+'СЕТ СН'!$I$11+СВЦЭМ!$D$10+'СЕТ СН'!$I$6-'СЕТ СН'!$I$23</f>
        <v>1528.2856660299999</v>
      </c>
      <c r="S131" s="36">
        <f>SUMIFS(СВЦЭМ!$D$33:$D$776,СВЦЭМ!$A$33:$A$776,$A131,СВЦЭМ!$B$33:$B$776,S$119)+'СЕТ СН'!$I$11+СВЦЭМ!$D$10+'СЕТ СН'!$I$6-'СЕТ СН'!$I$23</f>
        <v>1493.52958752</v>
      </c>
      <c r="T131" s="36">
        <f>SUMIFS(СВЦЭМ!$D$33:$D$776,СВЦЭМ!$A$33:$A$776,$A131,СВЦЭМ!$B$33:$B$776,T$119)+'СЕТ СН'!$I$11+СВЦЭМ!$D$10+'СЕТ СН'!$I$6-'СЕТ СН'!$I$23</f>
        <v>1471.2161611900001</v>
      </c>
      <c r="U131" s="36">
        <f>SUMIFS(СВЦЭМ!$D$33:$D$776,СВЦЭМ!$A$33:$A$776,$A131,СВЦЭМ!$B$33:$B$776,U$119)+'СЕТ СН'!$I$11+СВЦЭМ!$D$10+'СЕТ СН'!$I$6-'СЕТ СН'!$I$23</f>
        <v>1462.8685269900002</v>
      </c>
      <c r="V131" s="36">
        <f>SUMIFS(СВЦЭМ!$D$33:$D$776,СВЦЭМ!$A$33:$A$776,$A131,СВЦЭМ!$B$33:$B$776,V$119)+'СЕТ СН'!$I$11+СВЦЭМ!$D$10+'СЕТ СН'!$I$6-'СЕТ СН'!$I$23</f>
        <v>1479.40132834</v>
      </c>
      <c r="W131" s="36">
        <f>SUMIFS(СВЦЭМ!$D$33:$D$776,СВЦЭМ!$A$33:$A$776,$A131,СВЦЭМ!$B$33:$B$776,W$119)+'СЕТ СН'!$I$11+СВЦЭМ!$D$10+'СЕТ СН'!$I$6-'СЕТ СН'!$I$23</f>
        <v>1517.84207554</v>
      </c>
      <c r="X131" s="36">
        <f>SUMIFS(СВЦЭМ!$D$33:$D$776,СВЦЭМ!$A$33:$A$776,$A131,СВЦЭМ!$B$33:$B$776,X$119)+'СЕТ СН'!$I$11+СВЦЭМ!$D$10+'СЕТ СН'!$I$6-'СЕТ СН'!$I$23</f>
        <v>1583.9629892299999</v>
      </c>
      <c r="Y131" s="36">
        <f>SUMIFS(СВЦЭМ!$D$33:$D$776,СВЦЭМ!$A$33:$A$776,$A131,СВЦЭМ!$B$33:$B$776,Y$119)+'СЕТ СН'!$I$11+СВЦЭМ!$D$10+'СЕТ СН'!$I$6-'СЕТ СН'!$I$23</f>
        <v>1613.8631338599998</v>
      </c>
    </row>
    <row r="132" spans="1:25" ht="15.75" x14ac:dyDescent="0.2">
      <c r="A132" s="35">
        <f t="shared" si="3"/>
        <v>43537</v>
      </c>
      <c r="B132" s="36">
        <f>SUMIFS(СВЦЭМ!$D$33:$D$776,СВЦЭМ!$A$33:$A$776,$A132,СВЦЭМ!$B$33:$B$776,B$119)+'СЕТ СН'!$I$11+СВЦЭМ!$D$10+'СЕТ СН'!$I$6-'СЕТ СН'!$I$23</f>
        <v>1622.9809614000001</v>
      </c>
      <c r="C132" s="36">
        <f>SUMIFS(СВЦЭМ!$D$33:$D$776,СВЦЭМ!$A$33:$A$776,$A132,СВЦЭМ!$B$33:$B$776,C$119)+'СЕТ СН'!$I$11+СВЦЭМ!$D$10+'СЕТ СН'!$I$6-'СЕТ СН'!$I$23</f>
        <v>1653.9637375799998</v>
      </c>
      <c r="D132" s="36">
        <f>SUMIFS(СВЦЭМ!$D$33:$D$776,СВЦЭМ!$A$33:$A$776,$A132,СВЦЭМ!$B$33:$B$776,D$119)+'СЕТ СН'!$I$11+СВЦЭМ!$D$10+'СЕТ СН'!$I$6-'СЕТ СН'!$I$23</f>
        <v>1671.4236524299999</v>
      </c>
      <c r="E132" s="36">
        <f>SUMIFS(СВЦЭМ!$D$33:$D$776,СВЦЭМ!$A$33:$A$776,$A132,СВЦЭМ!$B$33:$B$776,E$119)+'СЕТ СН'!$I$11+СВЦЭМ!$D$10+'СЕТ СН'!$I$6-'СЕТ СН'!$I$23</f>
        <v>1679.8898616299998</v>
      </c>
      <c r="F132" s="36">
        <f>SUMIFS(СВЦЭМ!$D$33:$D$776,СВЦЭМ!$A$33:$A$776,$A132,СВЦЭМ!$B$33:$B$776,F$119)+'СЕТ СН'!$I$11+СВЦЭМ!$D$10+'СЕТ СН'!$I$6-'СЕТ СН'!$I$23</f>
        <v>1688.65840407</v>
      </c>
      <c r="G132" s="36">
        <f>SUMIFS(СВЦЭМ!$D$33:$D$776,СВЦЭМ!$A$33:$A$776,$A132,СВЦЭМ!$B$33:$B$776,G$119)+'СЕТ СН'!$I$11+СВЦЭМ!$D$10+'СЕТ СН'!$I$6-'СЕТ СН'!$I$23</f>
        <v>1680.1501947800002</v>
      </c>
      <c r="H132" s="36">
        <f>SUMIFS(СВЦЭМ!$D$33:$D$776,СВЦЭМ!$A$33:$A$776,$A132,СВЦЭМ!$B$33:$B$776,H$119)+'СЕТ СН'!$I$11+СВЦЭМ!$D$10+'СЕТ СН'!$I$6-'СЕТ СН'!$I$23</f>
        <v>1631.25416825</v>
      </c>
      <c r="I132" s="36">
        <f>SUMIFS(СВЦЭМ!$D$33:$D$776,СВЦЭМ!$A$33:$A$776,$A132,СВЦЭМ!$B$33:$B$776,I$119)+'СЕТ СН'!$I$11+СВЦЭМ!$D$10+'СЕТ СН'!$I$6-'СЕТ СН'!$I$23</f>
        <v>1568.6978906899999</v>
      </c>
      <c r="J132" s="36">
        <f>SUMIFS(СВЦЭМ!$D$33:$D$776,СВЦЭМ!$A$33:$A$776,$A132,СВЦЭМ!$B$33:$B$776,J$119)+'СЕТ СН'!$I$11+СВЦЭМ!$D$10+'СЕТ СН'!$I$6-'СЕТ СН'!$I$23</f>
        <v>1523.14964758</v>
      </c>
      <c r="K132" s="36">
        <f>SUMIFS(СВЦЭМ!$D$33:$D$776,СВЦЭМ!$A$33:$A$776,$A132,СВЦЭМ!$B$33:$B$776,K$119)+'СЕТ СН'!$I$11+СВЦЭМ!$D$10+'СЕТ СН'!$I$6-'СЕТ СН'!$I$23</f>
        <v>1484.7306053699999</v>
      </c>
      <c r="L132" s="36">
        <f>SUMIFS(СВЦЭМ!$D$33:$D$776,СВЦЭМ!$A$33:$A$776,$A132,СВЦЭМ!$B$33:$B$776,L$119)+'СЕТ СН'!$I$11+СВЦЭМ!$D$10+'СЕТ СН'!$I$6-'СЕТ СН'!$I$23</f>
        <v>1489.0880105599999</v>
      </c>
      <c r="M132" s="36">
        <f>SUMIFS(СВЦЭМ!$D$33:$D$776,СВЦЭМ!$A$33:$A$776,$A132,СВЦЭМ!$B$33:$B$776,M$119)+'СЕТ СН'!$I$11+СВЦЭМ!$D$10+'СЕТ СН'!$I$6-'СЕТ СН'!$I$23</f>
        <v>1511.1913655200001</v>
      </c>
      <c r="N132" s="36">
        <f>SUMIFS(СВЦЭМ!$D$33:$D$776,СВЦЭМ!$A$33:$A$776,$A132,СВЦЭМ!$B$33:$B$776,N$119)+'СЕТ СН'!$I$11+СВЦЭМ!$D$10+'СЕТ СН'!$I$6-'СЕТ СН'!$I$23</f>
        <v>1544.4815562399999</v>
      </c>
      <c r="O132" s="36">
        <f>SUMIFS(СВЦЭМ!$D$33:$D$776,СВЦЭМ!$A$33:$A$776,$A132,СВЦЭМ!$B$33:$B$776,O$119)+'СЕТ СН'!$I$11+СВЦЭМ!$D$10+'СЕТ СН'!$I$6-'СЕТ СН'!$I$23</f>
        <v>1562.26644027</v>
      </c>
      <c r="P132" s="36">
        <f>SUMIFS(СВЦЭМ!$D$33:$D$776,СВЦЭМ!$A$33:$A$776,$A132,СВЦЭМ!$B$33:$B$776,P$119)+'СЕТ СН'!$I$11+СВЦЭМ!$D$10+'СЕТ СН'!$I$6-'СЕТ СН'!$I$23</f>
        <v>1579.7576424700001</v>
      </c>
      <c r="Q132" s="36">
        <f>SUMIFS(СВЦЭМ!$D$33:$D$776,СВЦЭМ!$A$33:$A$776,$A132,СВЦЭМ!$B$33:$B$776,Q$119)+'СЕТ СН'!$I$11+СВЦЭМ!$D$10+'СЕТ СН'!$I$6-'СЕТ СН'!$I$23</f>
        <v>1572.78063391</v>
      </c>
      <c r="R132" s="36">
        <f>SUMIFS(СВЦЭМ!$D$33:$D$776,СВЦЭМ!$A$33:$A$776,$A132,СВЦЭМ!$B$33:$B$776,R$119)+'СЕТ СН'!$I$11+СВЦЭМ!$D$10+'СЕТ СН'!$I$6-'СЕТ СН'!$I$23</f>
        <v>1535.5996169099999</v>
      </c>
      <c r="S132" s="36">
        <f>SUMIFS(СВЦЭМ!$D$33:$D$776,СВЦЭМ!$A$33:$A$776,$A132,СВЦЭМ!$B$33:$B$776,S$119)+'СЕТ СН'!$I$11+СВЦЭМ!$D$10+'СЕТ СН'!$I$6-'СЕТ СН'!$I$23</f>
        <v>1489.52126593</v>
      </c>
      <c r="T132" s="36">
        <f>SUMIFS(СВЦЭМ!$D$33:$D$776,СВЦЭМ!$A$33:$A$776,$A132,СВЦЭМ!$B$33:$B$776,T$119)+'СЕТ СН'!$I$11+СВЦЭМ!$D$10+'СЕТ СН'!$I$6-'СЕТ СН'!$I$23</f>
        <v>1468.44668527</v>
      </c>
      <c r="U132" s="36">
        <f>SUMIFS(СВЦЭМ!$D$33:$D$776,СВЦЭМ!$A$33:$A$776,$A132,СВЦЭМ!$B$33:$B$776,U$119)+'СЕТ СН'!$I$11+СВЦЭМ!$D$10+'СЕТ СН'!$I$6-'СЕТ СН'!$I$23</f>
        <v>1454.47696182</v>
      </c>
      <c r="V132" s="36">
        <f>SUMIFS(СВЦЭМ!$D$33:$D$776,СВЦЭМ!$A$33:$A$776,$A132,СВЦЭМ!$B$33:$B$776,V$119)+'СЕТ СН'!$I$11+СВЦЭМ!$D$10+'СЕТ СН'!$I$6-'СЕТ СН'!$I$23</f>
        <v>1454.0854251999999</v>
      </c>
      <c r="W132" s="36">
        <f>SUMIFS(СВЦЭМ!$D$33:$D$776,СВЦЭМ!$A$33:$A$776,$A132,СВЦЭМ!$B$33:$B$776,W$119)+'СЕТ СН'!$I$11+СВЦЭМ!$D$10+'СЕТ СН'!$I$6-'СЕТ СН'!$I$23</f>
        <v>1465.0483151799999</v>
      </c>
      <c r="X132" s="36">
        <f>SUMIFS(СВЦЭМ!$D$33:$D$776,СВЦЭМ!$A$33:$A$776,$A132,СВЦЭМ!$B$33:$B$776,X$119)+'СЕТ СН'!$I$11+СВЦЭМ!$D$10+'СЕТ СН'!$I$6-'СЕТ СН'!$I$23</f>
        <v>1521.04383618</v>
      </c>
      <c r="Y132" s="36">
        <f>SUMIFS(СВЦЭМ!$D$33:$D$776,СВЦЭМ!$A$33:$A$776,$A132,СВЦЭМ!$B$33:$B$776,Y$119)+'СЕТ СН'!$I$11+СВЦЭМ!$D$10+'СЕТ СН'!$I$6-'СЕТ СН'!$I$23</f>
        <v>1562.4310746400001</v>
      </c>
    </row>
    <row r="133" spans="1:25" ht="15.75" x14ac:dyDescent="0.2">
      <c r="A133" s="35">
        <f t="shared" si="3"/>
        <v>43538</v>
      </c>
      <c r="B133" s="36">
        <f>SUMIFS(СВЦЭМ!$D$33:$D$776,СВЦЭМ!$A$33:$A$776,$A133,СВЦЭМ!$B$33:$B$776,B$119)+'СЕТ СН'!$I$11+СВЦЭМ!$D$10+'СЕТ СН'!$I$6-'СЕТ СН'!$I$23</f>
        <v>1665.2149110099999</v>
      </c>
      <c r="C133" s="36">
        <f>SUMIFS(СВЦЭМ!$D$33:$D$776,СВЦЭМ!$A$33:$A$776,$A133,СВЦЭМ!$B$33:$B$776,C$119)+'СЕТ СН'!$I$11+СВЦЭМ!$D$10+'СЕТ СН'!$I$6-'СЕТ СН'!$I$23</f>
        <v>1699.4265992999999</v>
      </c>
      <c r="D133" s="36">
        <f>SUMIFS(СВЦЭМ!$D$33:$D$776,СВЦЭМ!$A$33:$A$776,$A133,СВЦЭМ!$B$33:$B$776,D$119)+'СЕТ СН'!$I$11+СВЦЭМ!$D$10+'СЕТ СН'!$I$6-'СЕТ СН'!$I$23</f>
        <v>1713.1209336400002</v>
      </c>
      <c r="E133" s="36">
        <f>SUMIFS(СВЦЭМ!$D$33:$D$776,СВЦЭМ!$A$33:$A$776,$A133,СВЦЭМ!$B$33:$B$776,E$119)+'СЕТ СН'!$I$11+СВЦЭМ!$D$10+'СЕТ СН'!$I$6-'СЕТ СН'!$I$23</f>
        <v>1708.81637262</v>
      </c>
      <c r="F133" s="36">
        <f>SUMIFS(СВЦЭМ!$D$33:$D$776,СВЦЭМ!$A$33:$A$776,$A133,СВЦЭМ!$B$33:$B$776,F$119)+'СЕТ СН'!$I$11+СВЦЭМ!$D$10+'СЕТ СН'!$I$6-'СЕТ СН'!$I$23</f>
        <v>1706.2263152800001</v>
      </c>
      <c r="G133" s="36">
        <f>SUMIFS(СВЦЭМ!$D$33:$D$776,СВЦЭМ!$A$33:$A$776,$A133,СВЦЭМ!$B$33:$B$776,G$119)+'СЕТ СН'!$I$11+СВЦЭМ!$D$10+'СЕТ СН'!$I$6-'СЕТ СН'!$I$23</f>
        <v>1674.8170234899999</v>
      </c>
      <c r="H133" s="36">
        <f>SUMIFS(СВЦЭМ!$D$33:$D$776,СВЦЭМ!$A$33:$A$776,$A133,СВЦЭМ!$B$33:$B$776,H$119)+'СЕТ СН'!$I$11+СВЦЭМ!$D$10+'СЕТ СН'!$I$6-'СЕТ СН'!$I$23</f>
        <v>1617.0173366899999</v>
      </c>
      <c r="I133" s="36">
        <f>SUMIFS(СВЦЭМ!$D$33:$D$776,СВЦЭМ!$A$33:$A$776,$A133,СВЦЭМ!$B$33:$B$776,I$119)+'СЕТ СН'!$I$11+СВЦЭМ!$D$10+'СЕТ СН'!$I$6-'СЕТ СН'!$I$23</f>
        <v>1552.2300467</v>
      </c>
      <c r="J133" s="36">
        <f>SUMIFS(СВЦЭМ!$D$33:$D$776,СВЦЭМ!$A$33:$A$776,$A133,СВЦЭМ!$B$33:$B$776,J$119)+'СЕТ СН'!$I$11+СВЦЭМ!$D$10+'СЕТ СН'!$I$6-'СЕТ СН'!$I$23</f>
        <v>1507.2233508499999</v>
      </c>
      <c r="K133" s="36">
        <f>SUMIFS(СВЦЭМ!$D$33:$D$776,СВЦЭМ!$A$33:$A$776,$A133,СВЦЭМ!$B$33:$B$776,K$119)+'СЕТ СН'!$I$11+СВЦЭМ!$D$10+'СЕТ СН'!$I$6-'СЕТ СН'!$I$23</f>
        <v>1486.7156623000001</v>
      </c>
      <c r="L133" s="36">
        <f>SUMIFS(СВЦЭМ!$D$33:$D$776,СВЦЭМ!$A$33:$A$776,$A133,СВЦЭМ!$B$33:$B$776,L$119)+'СЕТ СН'!$I$11+СВЦЭМ!$D$10+'СЕТ СН'!$I$6-'СЕТ СН'!$I$23</f>
        <v>1486.2853284600001</v>
      </c>
      <c r="M133" s="36">
        <f>SUMIFS(СВЦЭМ!$D$33:$D$776,СВЦЭМ!$A$33:$A$776,$A133,СВЦЭМ!$B$33:$B$776,M$119)+'СЕТ СН'!$I$11+СВЦЭМ!$D$10+'СЕТ СН'!$I$6-'СЕТ СН'!$I$23</f>
        <v>1532.3468066099999</v>
      </c>
      <c r="N133" s="36">
        <f>SUMIFS(СВЦЭМ!$D$33:$D$776,СВЦЭМ!$A$33:$A$776,$A133,СВЦЭМ!$B$33:$B$776,N$119)+'СЕТ СН'!$I$11+СВЦЭМ!$D$10+'СЕТ СН'!$I$6-'СЕТ СН'!$I$23</f>
        <v>1566.9771100299999</v>
      </c>
      <c r="O133" s="36">
        <f>SUMIFS(СВЦЭМ!$D$33:$D$776,СВЦЭМ!$A$33:$A$776,$A133,СВЦЭМ!$B$33:$B$776,O$119)+'СЕТ СН'!$I$11+СВЦЭМ!$D$10+'СЕТ СН'!$I$6-'СЕТ СН'!$I$23</f>
        <v>1575.1303067700001</v>
      </c>
      <c r="P133" s="36">
        <f>SUMIFS(СВЦЭМ!$D$33:$D$776,СВЦЭМ!$A$33:$A$776,$A133,СВЦЭМ!$B$33:$B$776,P$119)+'СЕТ СН'!$I$11+СВЦЭМ!$D$10+'СЕТ СН'!$I$6-'СЕТ СН'!$I$23</f>
        <v>1590.0073402100002</v>
      </c>
      <c r="Q133" s="36">
        <f>SUMIFS(СВЦЭМ!$D$33:$D$776,СВЦЭМ!$A$33:$A$776,$A133,СВЦЭМ!$B$33:$B$776,Q$119)+'СЕТ СН'!$I$11+СВЦЭМ!$D$10+'СЕТ СН'!$I$6-'СЕТ СН'!$I$23</f>
        <v>1588.1079866199998</v>
      </c>
      <c r="R133" s="36">
        <f>SUMIFS(СВЦЭМ!$D$33:$D$776,СВЦЭМ!$A$33:$A$776,$A133,СВЦЭМ!$B$33:$B$776,R$119)+'СЕТ СН'!$I$11+СВЦЭМ!$D$10+'СЕТ СН'!$I$6-'СЕТ СН'!$I$23</f>
        <v>1556.02800237</v>
      </c>
      <c r="S133" s="36">
        <f>SUMIFS(СВЦЭМ!$D$33:$D$776,СВЦЭМ!$A$33:$A$776,$A133,СВЦЭМ!$B$33:$B$776,S$119)+'СЕТ СН'!$I$11+СВЦЭМ!$D$10+'СЕТ СН'!$I$6-'СЕТ СН'!$I$23</f>
        <v>1513.4051330699999</v>
      </c>
      <c r="T133" s="36">
        <f>SUMIFS(СВЦЭМ!$D$33:$D$776,СВЦЭМ!$A$33:$A$776,$A133,СВЦЭМ!$B$33:$B$776,T$119)+'СЕТ СН'!$I$11+СВЦЭМ!$D$10+'СЕТ СН'!$I$6-'СЕТ СН'!$I$23</f>
        <v>1484.22534359</v>
      </c>
      <c r="U133" s="36">
        <f>SUMIFS(СВЦЭМ!$D$33:$D$776,СВЦЭМ!$A$33:$A$776,$A133,СВЦЭМ!$B$33:$B$776,U$119)+'СЕТ СН'!$I$11+СВЦЭМ!$D$10+'СЕТ СН'!$I$6-'СЕТ СН'!$I$23</f>
        <v>1441.7258987800001</v>
      </c>
      <c r="V133" s="36">
        <f>SUMIFS(СВЦЭМ!$D$33:$D$776,СВЦЭМ!$A$33:$A$776,$A133,СВЦЭМ!$B$33:$B$776,V$119)+'СЕТ СН'!$I$11+СВЦЭМ!$D$10+'СЕТ СН'!$I$6-'СЕТ СН'!$I$23</f>
        <v>1432.8461650700001</v>
      </c>
      <c r="W133" s="36">
        <f>SUMIFS(СВЦЭМ!$D$33:$D$776,СВЦЭМ!$A$33:$A$776,$A133,СВЦЭМ!$B$33:$B$776,W$119)+'СЕТ СН'!$I$11+СВЦЭМ!$D$10+'СЕТ СН'!$I$6-'СЕТ СН'!$I$23</f>
        <v>1430.7662770100001</v>
      </c>
      <c r="X133" s="36">
        <f>SUMIFS(СВЦЭМ!$D$33:$D$776,СВЦЭМ!$A$33:$A$776,$A133,СВЦЭМ!$B$33:$B$776,X$119)+'СЕТ СН'!$I$11+СВЦЭМ!$D$10+'СЕТ СН'!$I$6-'СЕТ СН'!$I$23</f>
        <v>1451.7354346000002</v>
      </c>
      <c r="Y133" s="36">
        <f>SUMIFS(СВЦЭМ!$D$33:$D$776,СВЦЭМ!$A$33:$A$776,$A133,СВЦЭМ!$B$33:$B$776,Y$119)+'СЕТ СН'!$I$11+СВЦЭМ!$D$10+'СЕТ СН'!$I$6-'СЕТ СН'!$I$23</f>
        <v>1485.60656619</v>
      </c>
    </row>
    <row r="134" spans="1:25" ht="15.75" x14ac:dyDescent="0.2">
      <c r="A134" s="35">
        <f t="shared" si="3"/>
        <v>43539</v>
      </c>
      <c r="B134" s="36">
        <f>SUMIFS(СВЦЭМ!$D$33:$D$776,СВЦЭМ!$A$33:$A$776,$A134,СВЦЭМ!$B$33:$B$776,B$119)+'СЕТ СН'!$I$11+СВЦЭМ!$D$10+'СЕТ СН'!$I$6-'СЕТ СН'!$I$23</f>
        <v>1626.0117541300001</v>
      </c>
      <c r="C134" s="36">
        <f>SUMIFS(СВЦЭМ!$D$33:$D$776,СВЦЭМ!$A$33:$A$776,$A134,СВЦЭМ!$B$33:$B$776,C$119)+'СЕТ СН'!$I$11+СВЦЭМ!$D$10+'СЕТ СН'!$I$6-'СЕТ СН'!$I$23</f>
        <v>1692.6746642399999</v>
      </c>
      <c r="D134" s="36">
        <f>SUMIFS(СВЦЭМ!$D$33:$D$776,СВЦЭМ!$A$33:$A$776,$A134,СВЦЭМ!$B$33:$B$776,D$119)+'СЕТ СН'!$I$11+СВЦЭМ!$D$10+'СЕТ СН'!$I$6-'СЕТ СН'!$I$23</f>
        <v>1693.5731758299999</v>
      </c>
      <c r="E134" s="36">
        <f>SUMIFS(СВЦЭМ!$D$33:$D$776,СВЦЭМ!$A$33:$A$776,$A134,СВЦЭМ!$B$33:$B$776,E$119)+'СЕТ СН'!$I$11+СВЦЭМ!$D$10+'СЕТ СН'!$I$6-'СЕТ СН'!$I$23</f>
        <v>1701.8465715500001</v>
      </c>
      <c r="F134" s="36">
        <f>SUMIFS(СВЦЭМ!$D$33:$D$776,СВЦЭМ!$A$33:$A$776,$A134,СВЦЭМ!$B$33:$B$776,F$119)+'СЕТ СН'!$I$11+СВЦЭМ!$D$10+'СЕТ СН'!$I$6-'СЕТ СН'!$I$23</f>
        <v>1694.2532297000002</v>
      </c>
      <c r="G134" s="36">
        <f>SUMIFS(СВЦЭМ!$D$33:$D$776,СВЦЭМ!$A$33:$A$776,$A134,СВЦЭМ!$B$33:$B$776,G$119)+'СЕТ СН'!$I$11+СВЦЭМ!$D$10+'СЕТ СН'!$I$6-'СЕТ СН'!$I$23</f>
        <v>1668.17434091</v>
      </c>
      <c r="H134" s="36">
        <f>SUMIFS(СВЦЭМ!$D$33:$D$776,СВЦЭМ!$A$33:$A$776,$A134,СВЦЭМ!$B$33:$B$776,H$119)+'СЕТ СН'!$I$11+СВЦЭМ!$D$10+'СЕТ СН'!$I$6-'СЕТ СН'!$I$23</f>
        <v>1619.0295415000001</v>
      </c>
      <c r="I134" s="36">
        <f>SUMIFS(СВЦЭМ!$D$33:$D$776,СВЦЭМ!$A$33:$A$776,$A134,СВЦЭМ!$B$33:$B$776,I$119)+'СЕТ СН'!$I$11+СВЦЭМ!$D$10+'СЕТ СН'!$I$6-'СЕТ СН'!$I$23</f>
        <v>1570.6522980099999</v>
      </c>
      <c r="J134" s="36">
        <f>SUMIFS(СВЦЭМ!$D$33:$D$776,СВЦЭМ!$A$33:$A$776,$A134,СВЦЭМ!$B$33:$B$776,J$119)+'СЕТ СН'!$I$11+СВЦЭМ!$D$10+'СЕТ СН'!$I$6-'СЕТ СН'!$I$23</f>
        <v>1533.83538421</v>
      </c>
      <c r="K134" s="36">
        <f>SUMIFS(СВЦЭМ!$D$33:$D$776,СВЦЭМ!$A$33:$A$776,$A134,СВЦЭМ!$B$33:$B$776,K$119)+'СЕТ СН'!$I$11+СВЦЭМ!$D$10+'СЕТ СН'!$I$6-'СЕТ СН'!$I$23</f>
        <v>1530.6795602500001</v>
      </c>
      <c r="L134" s="36">
        <f>SUMIFS(СВЦЭМ!$D$33:$D$776,СВЦЭМ!$A$33:$A$776,$A134,СВЦЭМ!$B$33:$B$776,L$119)+'СЕТ СН'!$I$11+СВЦЭМ!$D$10+'СЕТ СН'!$I$6-'СЕТ СН'!$I$23</f>
        <v>1537.3031085</v>
      </c>
      <c r="M134" s="36">
        <f>SUMIFS(СВЦЭМ!$D$33:$D$776,СВЦЭМ!$A$33:$A$776,$A134,СВЦЭМ!$B$33:$B$776,M$119)+'СЕТ СН'!$I$11+СВЦЭМ!$D$10+'СЕТ СН'!$I$6-'СЕТ СН'!$I$23</f>
        <v>1551.5255795799999</v>
      </c>
      <c r="N134" s="36">
        <f>SUMIFS(СВЦЭМ!$D$33:$D$776,СВЦЭМ!$A$33:$A$776,$A134,СВЦЭМ!$B$33:$B$776,N$119)+'СЕТ СН'!$I$11+СВЦЭМ!$D$10+'СЕТ СН'!$I$6-'СЕТ СН'!$I$23</f>
        <v>1553.5387091</v>
      </c>
      <c r="O134" s="36">
        <f>SUMIFS(СВЦЭМ!$D$33:$D$776,СВЦЭМ!$A$33:$A$776,$A134,СВЦЭМ!$B$33:$B$776,O$119)+'СЕТ СН'!$I$11+СВЦЭМ!$D$10+'СЕТ СН'!$I$6-'СЕТ СН'!$I$23</f>
        <v>1564.9477508700002</v>
      </c>
      <c r="P134" s="36">
        <f>SUMIFS(СВЦЭМ!$D$33:$D$776,СВЦЭМ!$A$33:$A$776,$A134,СВЦЭМ!$B$33:$B$776,P$119)+'СЕТ СН'!$I$11+СВЦЭМ!$D$10+'СЕТ СН'!$I$6-'СЕТ СН'!$I$23</f>
        <v>1589.4975741499998</v>
      </c>
      <c r="Q134" s="36">
        <f>SUMIFS(СВЦЭМ!$D$33:$D$776,СВЦЭМ!$A$33:$A$776,$A134,СВЦЭМ!$B$33:$B$776,Q$119)+'СЕТ СН'!$I$11+СВЦЭМ!$D$10+'СЕТ СН'!$I$6-'СЕТ СН'!$I$23</f>
        <v>1554.1513832599999</v>
      </c>
      <c r="R134" s="36">
        <f>SUMIFS(СВЦЭМ!$D$33:$D$776,СВЦЭМ!$A$33:$A$776,$A134,СВЦЭМ!$B$33:$B$776,R$119)+'СЕТ СН'!$I$11+СВЦЭМ!$D$10+'СЕТ СН'!$I$6-'СЕТ СН'!$I$23</f>
        <v>1515.1360193599999</v>
      </c>
      <c r="S134" s="36">
        <f>SUMIFS(СВЦЭМ!$D$33:$D$776,СВЦЭМ!$A$33:$A$776,$A134,СВЦЭМ!$B$33:$B$776,S$119)+'СЕТ СН'!$I$11+СВЦЭМ!$D$10+'СЕТ СН'!$I$6-'СЕТ СН'!$I$23</f>
        <v>1471.16739723</v>
      </c>
      <c r="T134" s="36">
        <f>SUMIFS(СВЦЭМ!$D$33:$D$776,СВЦЭМ!$A$33:$A$776,$A134,СВЦЭМ!$B$33:$B$776,T$119)+'СЕТ СН'!$I$11+СВЦЭМ!$D$10+'СЕТ СН'!$I$6-'СЕТ СН'!$I$23</f>
        <v>1460.10016821</v>
      </c>
      <c r="U134" s="36">
        <f>SUMIFS(СВЦЭМ!$D$33:$D$776,СВЦЭМ!$A$33:$A$776,$A134,СВЦЭМ!$B$33:$B$776,U$119)+'СЕТ СН'!$I$11+СВЦЭМ!$D$10+'СЕТ СН'!$I$6-'СЕТ СН'!$I$23</f>
        <v>1451.0898114900001</v>
      </c>
      <c r="V134" s="36">
        <f>SUMIFS(СВЦЭМ!$D$33:$D$776,СВЦЭМ!$A$33:$A$776,$A134,СВЦЭМ!$B$33:$B$776,V$119)+'СЕТ СН'!$I$11+СВЦЭМ!$D$10+'СЕТ СН'!$I$6-'СЕТ СН'!$I$23</f>
        <v>1453.90123718</v>
      </c>
      <c r="W134" s="36">
        <f>SUMIFS(СВЦЭМ!$D$33:$D$776,СВЦЭМ!$A$33:$A$776,$A134,СВЦЭМ!$B$33:$B$776,W$119)+'СЕТ СН'!$I$11+СВЦЭМ!$D$10+'СЕТ СН'!$I$6-'СЕТ СН'!$I$23</f>
        <v>1458.7381869599999</v>
      </c>
      <c r="X134" s="36">
        <f>SUMIFS(СВЦЭМ!$D$33:$D$776,СВЦЭМ!$A$33:$A$776,$A134,СВЦЭМ!$B$33:$B$776,X$119)+'СЕТ СН'!$I$11+СВЦЭМ!$D$10+'СЕТ СН'!$I$6-'СЕТ СН'!$I$23</f>
        <v>1486.0323904699999</v>
      </c>
      <c r="Y134" s="36">
        <f>SUMIFS(СВЦЭМ!$D$33:$D$776,СВЦЭМ!$A$33:$A$776,$A134,СВЦЭМ!$B$33:$B$776,Y$119)+'СЕТ СН'!$I$11+СВЦЭМ!$D$10+'СЕТ СН'!$I$6-'СЕТ СН'!$I$23</f>
        <v>1529.11466756</v>
      </c>
    </row>
    <row r="135" spans="1:25" ht="15.75" x14ac:dyDescent="0.2">
      <c r="A135" s="35">
        <f t="shared" si="3"/>
        <v>43540</v>
      </c>
      <c r="B135" s="36">
        <f>SUMIFS(СВЦЭМ!$D$33:$D$776,СВЦЭМ!$A$33:$A$776,$A135,СВЦЭМ!$B$33:$B$776,B$119)+'СЕТ СН'!$I$11+СВЦЭМ!$D$10+'СЕТ СН'!$I$6-'СЕТ СН'!$I$23</f>
        <v>1575.77482212</v>
      </c>
      <c r="C135" s="36">
        <f>SUMIFS(СВЦЭМ!$D$33:$D$776,СВЦЭМ!$A$33:$A$776,$A135,СВЦЭМ!$B$33:$B$776,C$119)+'СЕТ СН'!$I$11+СВЦЭМ!$D$10+'СЕТ СН'!$I$6-'СЕТ СН'!$I$23</f>
        <v>1617.1214590199997</v>
      </c>
      <c r="D135" s="36">
        <f>SUMIFS(СВЦЭМ!$D$33:$D$776,СВЦЭМ!$A$33:$A$776,$A135,СВЦЭМ!$B$33:$B$776,D$119)+'СЕТ СН'!$I$11+СВЦЭМ!$D$10+'СЕТ СН'!$I$6-'СЕТ СН'!$I$23</f>
        <v>1645.5382760399998</v>
      </c>
      <c r="E135" s="36">
        <f>SUMIFS(СВЦЭМ!$D$33:$D$776,СВЦЭМ!$A$33:$A$776,$A135,СВЦЭМ!$B$33:$B$776,E$119)+'СЕТ СН'!$I$11+СВЦЭМ!$D$10+'СЕТ СН'!$I$6-'СЕТ СН'!$I$23</f>
        <v>1652.5945811199999</v>
      </c>
      <c r="F135" s="36">
        <f>SUMIFS(СВЦЭМ!$D$33:$D$776,СВЦЭМ!$A$33:$A$776,$A135,СВЦЭМ!$B$33:$B$776,F$119)+'СЕТ СН'!$I$11+СВЦЭМ!$D$10+'СЕТ СН'!$I$6-'СЕТ СН'!$I$23</f>
        <v>1670.9228329900002</v>
      </c>
      <c r="G135" s="36">
        <f>SUMIFS(СВЦЭМ!$D$33:$D$776,СВЦЭМ!$A$33:$A$776,$A135,СВЦЭМ!$B$33:$B$776,G$119)+'СЕТ СН'!$I$11+СВЦЭМ!$D$10+'СЕТ СН'!$I$6-'СЕТ СН'!$I$23</f>
        <v>1660.6368378299999</v>
      </c>
      <c r="H135" s="36">
        <f>SUMIFS(СВЦЭМ!$D$33:$D$776,СВЦЭМ!$A$33:$A$776,$A135,СВЦЭМ!$B$33:$B$776,H$119)+'СЕТ СН'!$I$11+СВЦЭМ!$D$10+'СЕТ СН'!$I$6-'СЕТ СН'!$I$23</f>
        <v>1629.1379743699999</v>
      </c>
      <c r="I135" s="36">
        <f>SUMIFS(СВЦЭМ!$D$33:$D$776,СВЦЭМ!$A$33:$A$776,$A135,СВЦЭМ!$B$33:$B$776,I$119)+'СЕТ СН'!$I$11+СВЦЭМ!$D$10+'СЕТ СН'!$I$6-'СЕТ СН'!$I$23</f>
        <v>1554.9845251400002</v>
      </c>
      <c r="J135" s="36">
        <f>SUMIFS(СВЦЭМ!$D$33:$D$776,СВЦЭМ!$A$33:$A$776,$A135,СВЦЭМ!$B$33:$B$776,J$119)+'СЕТ СН'!$I$11+СВЦЭМ!$D$10+'СЕТ СН'!$I$6-'СЕТ СН'!$I$23</f>
        <v>1477.1495836399999</v>
      </c>
      <c r="K135" s="36">
        <f>SUMIFS(СВЦЭМ!$D$33:$D$776,СВЦЭМ!$A$33:$A$776,$A135,СВЦЭМ!$B$33:$B$776,K$119)+'СЕТ СН'!$I$11+СВЦЭМ!$D$10+'СЕТ СН'!$I$6-'СЕТ СН'!$I$23</f>
        <v>1462.7751548199999</v>
      </c>
      <c r="L135" s="36">
        <f>SUMIFS(СВЦЭМ!$D$33:$D$776,СВЦЭМ!$A$33:$A$776,$A135,СВЦЭМ!$B$33:$B$776,L$119)+'СЕТ СН'!$I$11+СВЦЭМ!$D$10+'СЕТ СН'!$I$6-'СЕТ СН'!$I$23</f>
        <v>1481.22610644</v>
      </c>
      <c r="M135" s="36">
        <f>SUMIFS(СВЦЭМ!$D$33:$D$776,СВЦЭМ!$A$33:$A$776,$A135,СВЦЭМ!$B$33:$B$776,M$119)+'СЕТ СН'!$I$11+СВЦЭМ!$D$10+'СЕТ СН'!$I$6-'СЕТ СН'!$I$23</f>
        <v>1515.29416444</v>
      </c>
      <c r="N135" s="36">
        <f>SUMIFS(СВЦЭМ!$D$33:$D$776,СВЦЭМ!$A$33:$A$776,$A135,СВЦЭМ!$B$33:$B$776,N$119)+'СЕТ СН'!$I$11+СВЦЭМ!$D$10+'СЕТ СН'!$I$6-'СЕТ СН'!$I$23</f>
        <v>1551.6844638800001</v>
      </c>
      <c r="O135" s="36">
        <f>SUMIFS(СВЦЭМ!$D$33:$D$776,СВЦЭМ!$A$33:$A$776,$A135,СВЦЭМ!$B$33:$B$776,O$119)+'СЕТ СН'!$I$11+СВЦЭМ!$D$10+'СЕТ СН'!$I$6-'СЕТ СН'!$I$23</f>
        <v>1568.1551890000001</v>
      </c>
      <c r="P135" s="36">
        <f>SUMIFS(СВЦЭМ!$D$33:$D$776,СВЦЭМ!$A$33:$A$776,$A135,СВЦЭМ!$B$33:$B$776,P$119)+'СЕТ СН'!$I$11+СВЦЭМ!$D$10+'СЕТ СН'!$I$6-'СЕТ СН'!$I$23</f>
        <v>1560.3117735000001</v>
      </c>
      <c r="Q135" s="36">
        <f>SUMIFS(СВЦЭМ!$D$33:$D$776,СВЦЭМ!$A$33:$A$776,$A135,СВЦЭМ!$B$33:$B$776,Q$119)+'СЕТ СН'!$I$11+СВЦЭМ!$D$10+'СЕТ СН'!$I$6-'СЕТ СН'!$I$23</f>
        <v>1564.3264311</v>
      </c>
      <c r="R135" s="36">
        <f>SUMIFS(СВЦЭМ!$D$33:$D$776,СВЦЭМ!$A$33:$A$776,$A135,СВЦЭМ!$B$33:$B$776,R$119)+'СЕТ СН'!$I$11+СВЦЭМ!$D$10+'СЕТ СН'!$I$6-'СЕТ СН'!$I$23</f>
        <v>1539.4674112</v>
      </c>
      <c r="S135" s="36">
        <f>SUMIFS(СВЦЭМ!$D$33:$D$776,СВЦЭМ!$A$33:$A$776,$A135,СВЦЭМ!$B$33:$B$776,S$119)+'СЕТ СН'!$I$11+СВЦЭМ!$D$10+'СЕТ СН'!$I$6-'СЕТ СН'!$I$23</f>
        <v>1489.74076431</v>
      </c>
      <c r="T135" s="36">
        <f>SUMIFS(СВЦЭМ!$D$33:$D$776,СВЦЭМ!$A$33:$A$776,$A135,СВЦЭМ!$B$33:$B$776,T$119)+'СЕТ СН'!$I$11+СВЦЭМ!$D$10+'СЕТ СН'!$I$6-'СЕТ СН'!$I$23</f>
        <v>1474.4318979700001</v>
      </c>
      <c r="U135" s="36">
        <f>SUMIFS(СВЦЭМ!$D$33:$D$776,СВЦЭМ!$A$33:$A$776,$A135,СВЦЭМ!$B$33:$B$776,U$119)+'СЕТ СН'!$I$11+СВЦЭМ!$D$10+'СЕТ СН'!$I$6-'СЕТ СН'!$I$23</f>
        <v>1456.31901472</v>
      </c>
      <c r="V135" s="36">
        <f>SUMIFS(СВЦЭМ!$D$33:$D$776,СВЦЭМ!$A$33:$A$776,$A135,СВЦЭМ!$B$33:$B$776,V$119)+'СЕТ СН'!$I$11+СВЦЭМ!$D$10+'СЕТ СН'!$I$6-'СЕТ СН'!$I$23</f>
        <v>1437.78908942</v>
      </c>
      <c r="W135" s="36">
        <f>SUMIFS(СВЦЭМ!$D$33:$D$776,СВЦЭМ!$A$33:$A$776,$A135,СВЦЭМ!$B$33:$B$776,W$119)+'СЕТ СН'!$I$11+СВЦЭМ!$D$10+'СЕТ СН'!$I$6-'СЕТ СН'!$I$23</f>
        <v>1448.7920037700001</v>
      </c>
      <c r="X135" s="36">
        <f>SUMIFS(СВЦЭМ!$D$33:$D$776,СВЦЭМ!$A$33:$A$776,$A135,СВЦЭМ!$B$33:$B$776,X$119)+'СЕТ СН'!$I$11+СВЦЭМ!$D$10+'СЕТ СН'!$I$6-'СЕТ СН'!$I$23</f>
        <v>1491.0110424300001</v>
      </c>
      <c r="Y135" s="36">
        <f>SUMIFS(СВЦЭМ!$D$33:$D$776,СВЦЭМ!$A$33:$A$776,$A135,СВЦЭМ!$B$33:$B$776,Y$119)+'СЕТ СН'!$I$11+СВЦЭМ!$D$10+'СЕТ СН'!$I$6-'СЕТ СН'!$I$23</f>
        <v>1542.7296149700001</v>
      </c>
    </row>
    <row r="136" spans="1:25" ht="15.75" x14ac:dyDescent="0.2">
      <c r="A136" s="35">
        <f t="shared" si="3"/>
        <v>43541</v>
      </c>
      <c r="B136" s="36">
        <f>SUMIFS(СВЦЭМ!$D$33:$D$776,СВЦЭМ!$A$33:$A$776,$A136,СВЦЭМ!$B$33:$B$776,B$119)+'СЕТ СН'!$I$11+СВЦЭМ!$D$10+'СЕТ СН'!$I$6-'СЕТ СН'!$I$23</f>
        <v>1584.6869667800001</v>
      </c>
      <c r="C136" s="36">
        <f>SUMIFS(СВЦЭМ!$D$33:$D$776,СВЦЭМ!$A$33:$A$776,$A136,СВЦЭМ!$B$33:$B$776,C$119)+'СЕТ СН'!$I$11+СВЦЭМ!$D$10+'СЕТ СН'!$I$6-'СЕТ СН'!$I$23</f>
        <v>1620.0582230300001</v>
      </c>
      <c r="D136" s="36">
        <f>SUMIFS(СВЦЭМ!$D$33:$D$776,СВЦЭМ!$A$33:$A$776,$A136,СВЦЭМ!$B$33:$B$776,D$119)+'СЕТ СН'!$I$11+СВЦЭМ!$D$10+'СЕТ СН'!$I$6-'СЕТ СН'!$I$23</f>
        <v>1628.4833509700002</v>
      </c>
      <c r="E136" s="36">
        <f>SUMIFS(СВЦЭМ!$D$33:$D$776,СВЦЭМ!$A$33:$A$776,$A136,СВЦЭМ!$B$33:$B$776,E$119)+'СЕТ СН'!$I$11+СВЦЭМ!$D$10+'СЕТ СН'!$I$6-'СЕТ СН'!$I$23</f>
        <v>1634.08336663</v>
      </c>
      <c r="F136" s="36">
        <f>SUMIFS(СВЦЭМ!$D$33:$D$776,СВЦЭМ!$A$33:$A$776,$A136,СВЦЭМ!$B$33:$B$776,F$119)+'СЕТ СН'!$I$11+СВЦЭМ!$D$10+'СЕТ СН'!$I$6-'СЕТ СН'!$I$23</f>
        <v>1652.9729152899999</v>
      </c>
      <c r="G136" s="36">
        <f>SUMIFS(СВЦЭМ!$D$33:$D$776,СВЦЭМ!$A$33:$A$776,$A136,СВЦЭМ!$B$33:$B$776,G$119)+'СЕТ СН'!$I$11+СВЦЭМ!$D$10+'СЕТ СН'!$I$6-'СЕТ СН'!$I$23</f>
        <v>1667.60450919</v>
      </c>
      <c r="H136" s="36">
        <f>SUMIFS(СВЦЭМ!$D$33:$D$776,СВЦЭМ!$A$33:$A$776,$A136,СВЦЭМ!$B$33:$B$776,H$119)+'СЕТ СН'!$I$11+СВЦЭМ!$D$10+'СЕТ СН'!$I$6-'СЕТ СН'!$I$23</f>
        <v>1617.7145986400001</v>
      </c>
      <c r="I136" s="36">
        <f>SUMIFS(СВЦЭМ!$D$33:$D$776,СВЦЭМ!$A$33:$A$776,$A136,СВЦЭМ!$B$33:$B$776,I$119)+'СЕТ СН'!$I$11+СВЦЭМ!$D$10+'СЕТ СН'!$I$6-'СЕТ СН'!$I$23</f>
        <v>1560.9720194500001</v>
      </c>
      <c r="J136" s="36">
        <f>SUMIFS(СВЦЭМ!$D$33:$D$776,СВЦЭМ!$A$33:$A$776,$A136,СВЦЭМ!$B$33:$B$776,J$119)+'СЕТ СН'!$I$11+СВЦЭМ!$D$10+'СЕТ СН'!$I$6-'СЕТ СН'!$I$23</f>
        <v>1503.0140780199999</v>
      </c>
      <c r="K136" s="36">
        <f>SUMIFS(СВЦЭМ!$D$33:$D$776,СВЦЭМ!$A$33:$A$776,$A136,СВЦЭМ!$B$33:$B$776,K$119)+'СЕТ СН'!$I$11+СВЦЭМ!$D$10+'СЕТ СН'!$I$6-'СЕТ СН'!$I$23</f>
        <v>1471.0028489700001</v>
      </c>
      <c r="L136" s="36">
        <f>SUMIFS(СВЦЭМ!$D$33:$D$776,СВЦЭМ!$A$33:$A$776,$A136,СВЦЭМ!$B$33:$B$776,L$119)+'СЕТ СН'!$I$11+СВЦЭМ!$D$10+'СЕТ СН'!$I$6-'СЕТ СН'!$I$23</f>
        <v>1454.2828247500001</v>
      </c>
      <c r="M136" s="36">
        <f>SUMIFS(СВЦЭМ!$D$33:$D$776,СВЦЭМ!$A$33:$A$776,$A136,СВЦЭМ!$B$33:$B$776,M$119)+'СЕТ СН'!$I$11+СВЦЭМ!$D$10+'СЕТ СН'!$I$6-'СЕТ СН'!$I$23</f>
        <v>1495.79755778</v>
      </c>
      <c r="N136" s="36">
        <f>SUMIFS(СВЦЭМ!$D$33:$D$776,СВЦЭМ!$A$33:$A$776,$A136,СВЦЭМ!$B$33:$B$776,N$119)+'СЕТ СН'!$I$11+СВЦЭМ!$D$10+'СЕТ СН'!$I$6-'СЕТ СН'!$I$23</f>
        <v>1534.41470058</v>
      </c>
      <c r="O136" s="36">
        <f>SUMIFS(СВЦЭМ!$D$33:$D$776,СВЦЭМ!$A$33:$A$776,$A136,СВЦЭМ!$B$33:$B$776,O$119)+'СЕТ СН'!$I$11+СВЦЭМ!$D$10+'СЕТ СН'!$I$6-'СЕТ СН'!$I$23</f>
        <v>1558.42130335</v>
      </c>
      <c r="P136" s="36">
        <f>SUMIFS(СВЦЭМ!$D$33:$D$776,СВЦЭМ!$A$33:$A$776,$A136,СВЦЭМ!$B$33:$B$776,P$119)+'СЕТ СН'!$I$11+СВЦЭМ!$D$10+'СЕТ СН'!$I$6-'СЕТ СН'!$I$23</f>
        <v>1571.5106049400001</v>
      </c>
      <c r="Q136" s="36">
        <f>SUMIFS(СВЦЭМ!$D$33:$D$776,СВЦЭМ!$A$33:$A$776,$A136,СВЦЭМ!$B$33:$B$776,Q$119)+'СЕТ СН'!$I$11+СВЦЭМ!$D$10+'СЕТ СН'!$I$6-'СЕТ СН'!$I$23</f>
        <v>1575.4832815</v>
      </c>
      <c r="R136" s="36">
        <f>SUMIFS(СВЦЭМ!$D$33:$D$776,СВЦЭМ!$A$33:$A$776,$A136,СВЦЭМ!$B$33:$B$776,R$119)+'СЕТ СН'!$I$11+СВЦЭМ!$D$10+'СЕТ СН'!$I$6-'СЕТ СН'!$I$23</f>
        <v>1538.9313187400001</v>
      </c>
      <c r="S136" s="36">
        <f>SUMIFS(СВЦЭМ!$D$33:$D$776,СВЦЭМ!$A$33:$A$776,$A136,СВЦЭМ!$B$33:$B$776,S$119)+'СЕТ СН'!$I$11+СВЦЭМ!$D$10+'СЕТ СН'!$I$6-'СЕТ СН'!$I$23</f>
        <v>1492.57626495</v>
      </c>
      <c r="T136" s="36">
        <f>SUMIFS(СВЦЭМ!$D$33:$D$776,СВЦЭМ!$A$33:$A$776,$A136,СВЦЭМ!$B$33:$B$776,T$119)+'СЕТ СН'!$I$11+СВЦЭМ!$D$10+'СЕТ СН'!$I$6-'СЕТ СН'!$I$23</f>
        <v>1460.4463304199999</v>
      </c>
      <c r="U136" s="36">
        <f>SUMIFS(СВЦЭМ!$D$33:$D$776,СВЦЭМ!$A$33:$A$776,$A136,СВЦЭМ!$B$33:$B$776,U$119)+'СЕТ СН'!$I$11+СВЦЭМ!$D$10+'СЕТ СН'!$I$6-'СЕТ СН'!$I$23</f>
        <v>1433.5182467099999</v>
      </c>
      <c r="V136" s="36">
        <f>SUMIFS(СВЦЭМ!$D$33:$D$776,СВЦЭМ!$A$33:$A$776,$A136,СВЦЭМ!$B$33:$B$776,V$119)+'СЕТ СН'!$I$11+СВЦЭМ!$D$10+'СЕТ СН'!$I$6-'СЕТ СН'!$I$23</f>
        <v>1418.31176751</v>
      </c>
      <c r="W136" s="36">
        <f>SUMIFS(СВЦЭМ!$D$33:$D$776,СВЦЭМ!$A$33:$A$776,$A136,СВЦЭМ!$B$33:$B$776,W$119)+'СЕТ СН'!$I$11+СВЦЭМ!$D$10+'СЕТ СН'!$I$6-'СЕТ СН'!$I$23</f>
        <v>1434.0851340899999</v>
      </c>
      <c r="X136" s="36">
        <f>SUMIFS(СВЦЭМ!$D$33:$D$776,СВЦЭМ!$A$33:$A$776,$A136,СВЦЭМ!$B$33:$B$776,X$119)+'СЕТ СН'!$I$11+СВЦЭМ!$D$10+'СЕТ СН'!$I$6-'СЕТ СН'!$I$23</f>
        <v>1470.0418155100001</v>
      </c>
      <c r="Y136" s="36">
        <f>SUMIFS(СВЦЭМ!$D$33:$D$776,СВЦЭМ!$A$33:$A$776,$A136,СВЦЭМ!$B$33:$B$776,Y$119)+'СЕТ СН'!$I$11+СВЦЭМ!$D$10+'СЕТ СН'!$I$6-'СЕТ СН'!$I$23</f>
        <v>1518.74817029</v>
      </c>
    </row>
    <row r="137" spans="1:25" ht="15.75" x14ac:dyDescent="0.2">
      <c r="A137" s="35">
        <f t="shared" si="3"/>
        <v>43542</v>
      </c>
      <c r="B137" s="36">
        <f>SUMIFS(СВЦЭМ!$D$33:$D$776,СВЦЭМ!$A$33:$A$776,$A137,СВЦЭМ!$B$33:$B$776,B$119)+'СЕТ СН'!$I$11+СВЦЭМ!$D$10+'СЕТ СН'!$I$6-'СЕТ СН'!$I$23</f>
        <v>1581.5296530099999</v>
      </c>
      <c r="C137" s="36">
        <f>SUMIFS(СВЦЭМ!$D$33:$D$776,СВЦЭМ!$A$33:$A$776,$A137,СВЦЭМ!$B$33:$B$776,C$119)+'СЕТ СН'!$I$11+СВЦЭМ!$D$10+'СЕТ СН'!$I$6-'СЕТ СН'!$I$23</f>
        <v>1618.4678242</v>
      </c>
      <c r="D137" s="36">
        <f>SUMIFS(СВЦЭМ!$D$33:$D$776,СВЦЭМ!$A$33:$A$776,$A137,СВЦЭМ!$B$33:$B$776,D$119)+'СЕТ СН'!$I$11+СВЦЭМ!$D$10+'СЕТ СН'!$I$6-'СЕТ СН'!$I$23</f>
        <v>1620.1518615</v>
      </c>
      <c r="E137" s="36">
        <f>SUMIFS(СВЦЭМ!$D$33:$D$776,СВЦЭМ!$A$33:$A$776,$A137,СВЦЭМ!$B$33:$B$776,E$119)+'СЕТ СН'!$I$11+СВЦЭМ!$D$10+'СЕТ СН'!$I$6-'СЕТ СН'!$I$23</f>
        <v>1631.6448315299999</v>
      </c>
      <c r="F137" s="36">
        <f>SUMIFS(СВЦЭМ!$D$33:$D$776,СВЦЭМ!$A$33:$A$776,$A137,СВЦЭМ!$B$33:$B$776,F$119)+'СЕТ СН'!$I$11+СВЦЭМ!$D$10+'СЕТ СН'!$I$6-'СЕТ СН'!$I$23</f>
        <v>1635.3042789599999</v>
      </c>
      <c r="G137" s="36">
        <f>SUMIFS(СВЦЭМ!$D$33:$D$776,СВЦЭМ!$A$33:$A$776,$A137,СВЦЭМ!$B$33:$B$776,G$119)+'СЕТ СН'!$I$11+СВЦЭМ!$D$10+'СЕТ СН'!$I$6-'СЕТ СН'!$I$23</f>
        <v>1616.93477037</v>
      </c>
      <c r="H137" s="36">
        <f>SUMIFS(СВЦЭМ!$D$33:$D$776,СВЦЭМ!$A$33:$A$776,$A137,СВЦЭМ!$B$33:$B$776,H$119)+'СЕТ СН'!$I$11+СВЦЭМ!$D$10+'СЕТ СН'!$I$6-'СЕТ СН'!$I$23</f>
        <v>1573.0391031899999</v>
      </c>
      <c r="I137" s="36">
        <f>SUMIFS(СВЦЭМ!$D$33:$D$776,СВЦЭМ!$A$33:$A$776,$A137,СВЦЭМ!$B$33:$B$776,I$119)+'СЕТ СН'!$I$11+СВЦЭМ!$D$10+'СЕТ СН'!$I$6-'СЕТ СН'!$I$23</f>
        <v>1505.1807548900001</v>
      </c>
      <c r="J137" s="36">
        <f>SUMIFS(СВЦЭМ!$D$33:$D$776,СВЦЭМ!$A$33:$A$776,$A137,СВЦЭМ!$B$33:$B$776,J$119)+'СЕТ СН'!$I$11+СВЦЭМ!$D$10+'СЕТ СН'!$I$6-'СЕТ СН'!$I$23</f>
        <v>1474.71918166</v>
      </c>
      <c r="K137" s="36">
        <f>SUMIFS(СВЦЭМ!$D$33:$D$776,СВЦЭМ!$A$33:$A$776,$A137,СВЦЭМ!$B$33:$B$776,K$119)+'СЕТ СН'!$I$11+СВЦЭМ!$D$10+'СЕТ СН'!$I$6-'СЕТ СН'!$I$23</f>
        <v>1452.0135794299999</v>
      </c>
      <c r="L137" s="36">
        <f>SUMIFS(СВЦЭМ!$D$33:$D$776,СВЦЭМ!$A$33:$A$776,$A137,СВЦЭМ!$B$33:$B$776,L$119)+'СЕТ СН'!$I$11+СВЦЭМ!$D$10+'СЕТ СН'!$I$6-'СЕТ СН'!$I$23</f>
        <v>1451.86497173</v>
      </c>
      <c r="M137" s="36">
        <f>SUMIFS(СВЦЭМ!$D$33:$D$776,СВЦЭМ!$A$33:$A$776,$A137,СВЦЭМ!$B$33:$B$776,M$119)+'СЕТ СН'!$I$11+СВЦЭМ!$D$10+'СЕТ СН'!$I$6-'СЕТ СН'!$I$23</f>
        <v>1484.97128965</v>
      </c>
      <c r="N137" s="36">
        <f>SUMIFS(СВЦЭМ!$D$33:$D$776,СВЦЭМ!$A$33:$A$776,$A137,СВЦЭМ!$B$33:$B$776,N$119)+'СЕТ СН'!$I$11+СВЦЭМ!$D$10+'СЕТ СН'!$I$6-'СЕТ СН'!$I$23</f>
        <v>1536.15742131</v>
      </c>
      <c r="O137" s="36">
        <f>SUMIFS(СВЦЭМ!$D$33:$D$776,СВЦЭМ!$A$33:$A$776,$A137,СВЦЭМ!$B$33:$B$776,O$119)+'СЕТ СН'!$I$11+СВЦЭМ!$D$10+'СЕТ СН'!$I$6-'СЕТ СН'!$I$23</f>
        <v>1558.8883719200001</v>
      </c>
      <c r="P137" s="36">
        <f>SUMIFS(СВЦЭМ!$D$33:$D$776,СВЦЭМ!$A$33:$A$776,$A137,СВЦЭМ!$B$33:$B$776,P$119)+'СЕТ СН'!$I$11+СВЦЭМ!$D$10+'СЕТ СН'!$I$6-'СЕТ СН'!$I$23</f>
        <v>1572.46517429</v>
      </c>
      <c r="Q137" s="36">
        <f>SUMIFS(СВЦЭМ!$D$33:$D$776,СВЦЭМ!$A$33:$A$776,$A137,СВЦЭМ!$B$33:$B$776,Q$119)+'СЕТ СН'!$I$11+СВЦЭМ!$D$10+'СЕТ СН'!$I$6-'СЕТ СН'!$I$23</f>
        <v>1569.6912585300001</v>
      </c>
      <c r="R137" s="36">
        <f>SUMIFS(СВЦЭМ!$D$33:$D$776,СВЦЭМ!$A$33:$A$776,$A137,СВЦЭМ!$B$33:$B$776,R$119)+'СЕТ СН'!$I$11+СВЦЭМ!$D$10+'СЕТ СН'!$I$6-'СЕТ СН'!$I$23</f>
        <v>1534.4884239799999</v>
      </c>
      <c r="S137" s="36">
        <f>SUMIFS(СВЦЭМ!$D$33:$D$776,СВЦЭМ!$A$33:$A$776,$A137,СВЦЭМ!$B$33:$B$776,S$119)+'СЕТ СН'!$I$11+СВЦЭМ!$D$10+'СЕТ СН'!$I$6-'СЕТ СН'!$I$23</f>
        <v>1494.5594498300002</v>
      </c>
      <c r="T137" s="36">
        <f>SUMIFS(СВЦЭМ!$D$33:$D$776,СВЦЭМ!$A$33:$A$776,$A137,СВЦЭМ!$B$33:$B$776,T$119)+'СЕТ СН'!$I$11+СВЦЭМ!$D$10+'СЕТ СН'!$I$6-'СЕТ СН'!$I$23</f>
        <v>1456.00951689</v>
      </c>
      <c r="U137" s="36">
        <f>SUMIFS(СВЦЭМ!$D$33:$D$776,СВЦЭМ!$A$33:$A$776,$A137,СВЦЭМ!$B$33:$B$776,U$119)+'СЕТ СН'!$I$11+СВЦЭМ!$D$10+'СЕТ СН'!$I$6-'СЕТ СН'!$I$23</f>
        <v>1442.45907704</v>
      </c>
      <c r="V137" s="36">
        <f>SUMIFS(СВЦЭМ!$D$33:$D$776,СВЦЭМ!$A$33:$A$776,$A137,СВЦЭМ!$B$33:$B$776,V$119)+'СЕТ СН'!$I$11+СВЦЭМ!$D$10+'СЕТ СН'!$I$6-'СЕТ СН'!$I$23</f>
        <v>1443.5280292900002</v>
      </c>
      <c r="W137" s="36">
        <f>SUMIFS(СВЦЭМ!$D$33:$D$776,СВЦЭМ!$A$33:$A$776,$A137,СВЦЭМ!$B$33:$B$776,W$119)+'СЕТ СН'!$I$11+СВЦЭМ!$D$10+'СЕТ СН'!$I$6-'СЕТ СН'!$I$23</f>
        <v>1453.90002312</v>
      </c>
      <c r="X137" s="36">
        <f>SUMIFS(СВЦЭМ!$D$33:$D$776,СВЦЭМ!$A$33:$A$776,$A137,СВЦЭМ!$B$33:$B$776,X$119)+'СЕТ СН'!$I$11+СВЦЭМ!$D$10+'СЕТ СН'!$I$6-'СЕТ СН'!$I$23</f>
        <v>1502.44887337</v>
      </c>
      <c r="Y137" s="36">
        <f>SUMIFS(СВЦЭМ!$D$33:$D$776,СВЦЭМ!$A$33:$A$776,$A137,СВЦЭМ!$B$33:$B$776,Y$119)+'СЕТ СН'!$I$11+СВЦЭМ!$D$10+'СЕТ СН'!$I$6-'СЕТ СН'!$I$23</f>
        <v>1570.63854528</v>
      </c>
    </row>
    <row r="138" spans="1:25" ht="15.75" x14ac:dyDescent="0.2">
      <c r="A138" s="35">
        <f t="shared" si="3"/>
        <v>43543</v>
      </c>
      <c r="B138" s="36">
        <f>SUMIFS(СВЦЭМ!$D$33:$D$776,СВЦЭМ!$A$33:$A$776,$A138,СВЦЭМ!$B$33:$B$776,B$119)+'СЕТ СН'!$I$11+СВЦЭМ!$D$10+'СЕТ СН'!$I$6-'СЕТ СН'!$I$23</f>
        <v>1565.8117178699999</v>
      </c>
      <c r="C138" s="36">
        <f>SUMIFS(СВЦЭМ!$D$33:$D$776,СВЦЭМ!$A$33:$A$776,$A138,СВЦЭМ!$B$33:$B$776,C$119)+'СЕТ СН'!$I$11+СВЦЭМ!$D$10+'СЕТ СН'!$I$6-'СЕТ СН'!$I$23</f>
        <v>1595.78894988</v>
      </c>
      <c r="D138" s="36">
        <f>SUMIFS(СВЦЭМ!$D$33:$D$776,СВЦЭМ!$A$33:$A$776,$A138,СВЦЭМ!$B$33:$B$776,D$119)+'СЕТ СН'!$I$11+СВЦЭМ!$D$10+'СЕТ СН'!$I$6-'СЕТ СН'!$I$23</f>
        <v>1624.2302592599999</v>
      </c>
      <c r="E138" s="36">
        <f>SUMIFS(СВЦЭМ!$D$33:$D$776,СВЦЭМ!$A$33:$A$776,$A138,СВЦЭМ!$B$33:$B$776,E$119)+'СЕТ СН'!$I$11+СВЦЭМ!$D$10+'СЕТ СН'!$I$6-'СЕТ СН'!$I$23</f>
        <v>1633.4832039500002</v>
      </c>
      <c r="F138" s="36">
        <f>SUMIFS(СВЦЭМ!$D$33:$D$776,СВЦЭМ!$A$33:$A$776,$A138,СВЦЭМ!$B$33:$B$776,F$119)+'СЕТ СН'!$I$11+СВЦЭМ!$D$10+'СЕТ СН'!$I$6-'СЕТ СН'!$I$23</f>
        <v>1647.1656639399998</v>
      </c>
      <c r="G138" s="36">
        <f>SUMIFS(СВЦЭМ!$D$33:$D$776,СВЦЭМ!$A$33:$A$776,$A138,СВЦЭМ!$B$33:$B$776,G$119)+'СЕТ СН'!$I$11+СВЦЭМ!$D$10+'СЕТ СН'!$I$6-'СЕТ СН'!$I$23</f>
        <v>1627.4155762999999</v>
      </c>
      <c r="H138" s="36">
        <f>SUMIFS(СВЦЭМ!$D$33:$D$776,СВЦЭМ!$A$33:$A$776,$A138,СВЦЭМ!$B$33:$B$776,H$119)+'СЕТ СН'!$I$11+СВЦЭМ!$D$10+'СЕТ СН'!$I$6-'СЕТ СН'!$I$23</f>
        <v>1558.9301169</v>
      </c>
      <c r="I138" s="36">
        <f>SUMIFS(СВЦЭМ!$D$33:$D$776,СВЦЭМ!$A$33:$A$776,$A138,СВЦЭМ!$B$33:$B$776,I$119)+'СЕТ СН'!$I$11+СВЦЭМ!$D$10+'СЕТ СН'!$I$6-'СЕТ СН'!$I$23</f>
        <v>1484.2901821999999</v>
      </c>
      <c r="J138" s="36">
        <f>SUMIFS(СВЦЭМ!$D$33:$D$776,СВЦЭМ!$A$33:$A$776,$A138,СВЦЭМ!$B$33:$B$776,J$119)+'СЕТ СН'!$I$11+СВЦЭМ!$D$10+'СЕТ СН'!$I$6-'СЕТ СН'!$I$23</f>
        <v>1443.97724193</v>
      </c>
      <c r="K138" s="36">
        <f>SUMIFS(СВЦЭМ!$D$33:$D$776,СВЦЭМ!$A$33:$A$776,$A138,СВЦЭМ!$B$33:$B$776,K$119)+'СЕТ СН'!$I$11+СВЦЭМ!$D$10+'СЕТ СН'!$I$6-'СЕТ СН'!$I$23</f>
        <v>1415.6071863500001</v>
      </c>
      <c r="L138" s="36">
        <f>SUMIFS(СВЦЭМ!$D$33:$D$776,СВЦЭМ!$A$33:$A$776,$A138,СВЦЭМ!$B$33:$B$776,L$119)+'СЕТ СН'!$I$11+СВЦЭМ!$D$10+'СЕТ СН'!$I$6-'СЕТ СН'!$I$23</f>
        <v>1418.6745004300001</v>
      </c>
      <c r="M138" s="36">
        <f>SUMIFS(СВЦЭМ!$D$33:$D$776,СВЦЭМ!$A$33:$A$776,$A138,СВЦЭМ!$B$33:$B$776,M$119)+'СЕТ СН'!$I$11+СВЦЭМ!$D$10+'СЕТ СН'!$I$6-'СЕТ СН'!$I$23</f>
        <v>1447.4521966299999</v>
      </c>
      <c r="N138" s="36">
        <f>SUMIFS(СВЦЭМ!$D$33:$D$776,СВЦЭМ!$A$33:$A$776,$A138,СВЦЭМ!$B$33:$B$776,N$119)+'СЕТ СН'!$I$11+СВЦЭМ!$D$10+'СЕТ СН'!$I$6-'СЕТ СН'!$I$23</f>
        <v>1522.0503437699999</v>
      </c>
      <c r="O138" s="36">
        <f>SUMIFS(СВЦЭМ!$D$33:$D$776,СВЦЭМ!$A$33:$A$776,$A138,СВЦЭМ!$B$33:$B$776,O$119)+'СЕТ СН'!$I$11+СВЦЭМ!$D$10+'СЕТ СН'!$I$6-'СЕТ СН'!$I$23</f>
        <v>1561.1581776799999</v>
      </c>
      <c r="P138" s="36">
        <f>SUMIFS(СВЦЭМ!$D$33:$D$776,СВЦЭМ!$A$33:$A$776,$A138,СВЦЭМ!$B$33:$B$776,P$119)+'СЕТ СН'!$I$11+СВЦЭМ!$D$10+'СЕТ СН'!$I$6-'СЕТ СН'!$I$23</f>
        <v>1575.5239013999999</v>
      </c>
      <c r="Q138" s="36">
        <f>SUMIFS(СВЦЭМ!$D$33:$D$776,СВЦЭМ!$A$33:$A$776,$A138,СВЦЭМ!$B$33:$B$776,Q$119)+'СЕТ СН'!$I$11+СВЦЭМ!$D$10+'СЕТ СН'!$I$6-'СЕТ СН'!$I$23</f>
        <v>1583.5502081099999</v>
      </c>
      <c r="R138" s="36">
        <f>SUMIFS(СВЦЭМ!$D$33:$D$776,СВЦЭМ!$A$33:$A$776,$A138,СВЦЭМ!$B$33:$B$776,R$119)+'СЕТ СН'!$I$11+СВЦЭМ!$D$10+'СЕТ СН'!$I$6-'СЕТ СН'!$I$23</f>
        <v>1547.7662976199999</v>
      </c>
      <c r="S138" s="36">
        <f>SUMIFS(СВЦЭМ!$D$33:$D$776,СВЦЭМ!$A$33:$A$776,$A138,СВЦЭМ!$B$33:$B$776,S$119)+'СЕТ СН'!$I$11+СВЦЭМ!$D$10+'СЕТ СН'!$I$6-'СЕТ СН'!$I$23</f>
        <v>1498.6782748599999</v>
      </c>
      <c r="T138" s="36">
        <f>SUMIFS(СВЦЭМ!$D$33:$D$776,СВЦЭМ!$A$33:$A$776,$A138,СВЦЭМ!$B$33:$B$776,T$119)+'СЕТ СН'!$I$11+СВЦЭМ!$D$10+'СЕТ СН'!$I$6-'СЕТ СН'!$I$23</f>
        <v>1473.62893663</v>
      </c>
      <c r="U138" s="36">
        <f>SUMIFS(СВЦЭМ!$D$33:$D$776,СВЦЭМ!$A$33:$A$776,$A138,СВЦЭМ!$B$33:$B$776,U$119)+'СЕТ СН'!$I$11+СВЦЭМ!$D$10+'СЕТ СН'!$I$6-'СЕТ СН'!$I$23</f>
        <v>1440.16694762</v>
      </c>
      <c r="V138" s="36">
        <f>SUMIFS(СВЦЭМ!$D$33:$D$776,СВЦЭМ!$A$33:$A$776,$A138,СВЦЭМ!$B$33:$B$776,V$119)+'СЕТ СН'!$I$11+СВЦЭМ!$D$10+'СЕТ СН'!$I$6-'СЕТ СН'!$I$23</f>
        <v>1429.03848926</v>
      </c>
      <c r="W138" s="36">
        <f>SUMIFS(СВЦЭМ!$D$33:$D$776,СВЦЭМ!$A$33:$A$776,$A138,СВЦЭМ!$B$33:$B$776,W$119)+'СЕТ СН'!$I$11+СВЦЭМ!$D$10+'СЕТ СН'!$I$6-'СЕТ СН'!$I$23</f>
        <v>1444.60098036</v>
      </c>
      <c r="X138" s="36">
        <f>SUMIFS(СВЦЭМ!$D$33:$D$776,СВЦЭМ!$A$33:$A$776,$A138,СВЦЭМ!$B$33:$B$776,X$119)+'СЕТ СН'!$I$11+СВЦЭМ!$D$10+'СЕТ СН'!$I$6-'СЕТ СН'!$I$23</f>
        <v>1514.3317642900001</v>
      </c>
      <c r="Y138" s="36">
        <f>SUMIFS(СВЦЭМ!$D$33:$D$776,СВЦЭМ!$A$33:$A$776,$A138,СВЦЭМ!$B$33:$B$776,Y$119)+'СЕТ СН'!$I$11+СВЦЭМ!$D$10+'СЕТ СН'!$I$6-'СЕТ СН'!$I$23</f>
        <v>1576.14911699</v>
      </c>
    </row>
    <row r="139" spans="1:25" ht="15.75" x14ac:dyDescent="0.2">
      <c r="A139" s="35">
        <f t="shared" si="3"/>
        <v>43544</v>
      </c>
      <c r="B139" s="36">
        <f>SUMIFS(СВЦЭМ!$D$33:$D$776,СВЦЭМ!$A$33:$A$776,$A139,СВЦЭМ!$B$33:$B$776,B$119)+'СЕТ СН'!$I$11+СВЦЭМ!$D$10+'СЕТ СН'!$I$6-'СЕТ СН'!$I$23</f>
        <v>1590.34640734</v>
      </c>
      <c r="C139" s="36">
        <f>SUMIFS(СВЦЭМ!$D$33:$D$776,СВЦЭМ!$A$33:$A$776,$A139,СВЦЭМ!$B$33:$B$776,C$119)+'СЕТ СН'!$I$11+СВЦЭМ!$D$10+'СЕТ СН'!$I$6-'СЕТ СН'!$I$23</f>
        <v>1623.65720268</v>
      </c>
      <c r="D139" s="36">
        <f>SUMIFS(СВЦЭМ!$D$33:$D$776,СВЦЭМ!$A$33:$A$776,$A139,СВЦЭМ!$B$33:$B$776,D$119)+'СЕТ СН'!$I$11+СВЦЭМ!$D$10+'СЕТ СН'!$I$6-'СЕТ СН'!$I$23</f>
        <v>1608.0173192699999</v>
      </c>
      <c r="E139" s="36">
        <f>SUMIFS(СВЦЭМ!$D$33:$D$776,СВЦЭМ!$A$33:$A$776,$A139,СВЦЭМ!$B$33:$B$776,E$119)+'СЕТ СН'!$I$11+СВЦЭМ!$D$10+'СЕТ СН'!$I$6-'СЕТ СН'!$I$23</f>
        <v>1610.3170361699999</v>
      </c>
      <c r="F139" s="36">
        <f>SUMIFS(СВЦЭМ!$D$33:$D$776,СВЦЭМ!$A$33:$A$776,$A139,СВЦЭМ!$B$33:$B$776,F$119)+'СЕТ СН'!$I$11+СВЦЭМ!$D$10+'СЕТ СН'!$I$6-'СЕТ СН'!$I$23</f>
        <v>1613.54663536</v>
      </c>
      <c r="G139" s="36">
        <f>SUMIFS(СВЦЭМ!$D$33:$D$776,СВЦЭМ!$A$33:$A$776,$A139,СВЦЭМ!$B$33:$B$776,G$119)+'СЕТ СН'!$I$11+СВЦЭМ!$D$10+'СЕТ СН'!$I$6-'СЕТ СН'!$I$23</f>
        <v>1599.3249298400001</v>
      </c>
      <c r="H139" s="36">
        <f>SUMIFS(СВЦЭМ!$D$33:$D$776,СВЦЭМ!$A$33:$A$776,$A139,СВЦЭМ!$B$33:$B$776,H$119)+'СЕТ СН'!$I$11+СВЦЭМ!$D$10+'СЕТ СН'!$I$6-'СЕТ СН'!$I$23</f>
        <v>1554.1285036100001</v>
      </c>
      <c r="I139" s="36">
        <f>SUMIFS(СВЦЭМ!$D$33:$D$776,СВЦЭМ!$A$33:$A$776,$A139,СВЦЭМ!$B$33:$B$776,I$119)+'СЕТ СН'!$I$11+СВЦЭМ!$D$10+'СЕТ СН'!$I$6-'СЕТ СН'!$I$23</f>
        <v>1525.6479260599999</v>
      </c>
      <c r="J139" s="36">
        <f>SUMIFS(СВЦЭМ!$D$33:$D$776,СВЦЭМ!$A$33:$A$776,$A139,СВЦЭМ!$B$33:$B$776,J$119)+'СЕТ СН'!$I$11+СВЦЭМ!$D$10+'СЕТ СН'!$I$6-'СЕТ СН'!$I$23</f>
        <v>1471.7959934300002</v>
      </c>
      <c r="K139" s="36">
        <f>SUMIFS(СВЦЭМ!$D$33:$D$776,СВЦЭМ!$A$33:$A$776,$A139,СВЦЭМ!$B$33:$B$776,K$119)+'СЕТ СН'!$I$11+СВЦЭМ!$D$10+'СЕТ СН'!$I$6-'СЕТ СН'!$I$23</f>
        <v>1445.9918675600002</v>
      </c>
      <c r="L139" s="36">
        <f>SUMIFS(СВЦЭМ!$D$33:$D$776,СВЦЭМ!$A$33:$A$776,$A139,СВЦЭМ!$B$33:$B$776,L$119)+'СЕТ СН'!$I$11+СВЦЭМ!$D$10+'СЕТ СН'!$I$6-'СЕТ СН'!$I$23</f>
        <v>1442.9682605</v>
      </c>
      <c r="M139" s="36">
        <f>SUMIFS(СВЦЭМ!$D$33:$D$776,СВЦЭМ!$A$33:$A$776,$A139,СВЦЭМ!$B$33:$B$776,M$119)+'СЕТ СН'!$I$11+СВЦЭМ!$D$10+'СЕТ СН'!$I$6-'СЕТ СН'!$I$23</f>
        <v>1467.56693956</v>
      </c>
      <c r="N139" s="36">
        <f>SUMIFS(СВЦЭМ!$D$33:$D$776,СВЦЭМ!$A$33:$A$776,$A139,СВЦЭМ!$B$33:$B$776,N$119)+'СЕТ СН'!$I$11+СВЦЭМ!$D$10+'СЕТ СН'!$I$6-'СЕТ СН'!$I$23</f>
        <v>1504.15471665</v>
      </c>
      <c r="O139" s="36">
        <f>SUMIFS(СВЦЭМ!$D$33:$D$776,СВЦЭМ!$A$33:$A$776,$A139,СВЦЭМ!$B$33:$B$776,O$119)+'СЕТ СН'!$I$11+СВЦЭМ!$D$10+'СЕТ СН'!$I$6-'СЕТ СН'!$I$23</f>
        <v>1516.52451638</v>
      </c>
      <c r="P139" s="36">
        <f>SUMIFS(СВЦЭМ!$D$33:$D$776,СВЦЭМ!$A$33:$A$776,$A139,СВЦЭМ!$B$33:$B$776,P$119)+'СЕТ СН'!$I$11+СВЦЭМ!$D$10+'СЕТ СН'!$I$6-'СЕТ СН'!$I$23</f>
        <v>1531.40972659</v>
      </c>
      <c r="Q139" s="36">
        <f>SUMIFS(СВЦЭМ!$D$33:$D$776,СВЦЭМ!$A$33:$A$776,$A139,СВЦЭМ!$B$33:$B$776,Q$119)+'СЕТ СН'!$I$11+СВЦЭМ!$D$10+'СЕТ СН'!$I$6-'СЕТ СН'!$I$23</f>
        <v>1525.26832818</v>
      </c>
      <c r="R139" s="36">
        <f>SUMIFS(СВЦЭМ!$D$33:$D$776,СВЦЭМ!$A$33:$A$776,$A139,СВЦЭМ!$B$33:$B$776,R$119)+'СЕТ СН'!$I$11+СВЦЭМ!$D$10+'СЕТ СН'!$I$6-'СЕТ СН'!$I$23</f>
        <v>1496.5875951100002</v>
      </c>
      <c r="S139" s="36">
        <f>SUMIFS(СВЦЭМ!$D$33:$D$776,СВЦЭМ!$A$33:$A$776,$A139,СВЦЭМ!$B$33:$B$776,S$119)+'СЕТ СН'!$I$11+СВЦЭМ!$D$10+'СЕТ СН'!$I$6-'СЕТ СН'!$I$23</f>
        <v>1451.73033592</v>
      </c>
      <c r="T139" s="36">
        <f>SUMIFS(СВЦЭМ!$D$33:$D$776,СВЦЭМ!$A$33:$A$776,$A139,СВЦЭМ!$B$33:$B$776,T$119)+'СЕТ СН'!$I$11+СВЦЭМ!$D$10+'СЕТ СН'!$I$6-'СЕТ СН'!$I$23</f>
        <v>1438.2169908400001</v>
      </c>
      <c r="U139" s="36">
        <f>SUMIFS(СВЦЭМ!$D$33:$D$776,СВЦЭМ!$A$33:$A$776,$A139,СВЦЭМ!$B$33:$B$776,U$119)+'СЕТ СН'!$I$11+СВЦЭМ!$D$10+'СЕТ СН'!$I$6-'СЕТ СН'!$I$23</f>
        <v>1407.78371655</v>
      </c>
      <c r="V139" s="36">
        <f>SUMIFS(СВЦЭМ!$D$33:$D$776,СВЦЭМ!$A$33:$A$776,$A139,СВЦЭМ!$B$33:$B$776,V$119)+'СЕТ СН'!$I$11+СВЦЭМ!$D$10+'СЕТ СН'!$I$6-'СЕТ СН'!$I$23</f>
        <v>1398.3931501000002</v>
      </c>
      <c r="W139" s="36">
        <f>SUMIFS(СВЦЭМ!$D$33:$D$776,СВЦЭМ!$A$33:$A$776,$A139,СВЦЭМ!$B$33:$B$776,W$119)+'СЕТ СН'!$I$11+СВЦЭМ!$D$10+'СЕТ СН'!$I$6-'СЕТ СН'!$I$23</f>
        <v>1395.06469369</v>
      </c>
      <c r="X139" s="36">
        <f>SUMIFS(СВЦЭМ!$D$33:$D$776,СВЦЭМ!$A$33:$A$776,$A139,СВЦЭМ!$B$33:$B$776,X$119)+'СЕТ СН'!$I$11+СВЦЭМ!$D$10+'СЕТ СН'!$I$6-'СЕТ СН'!$I$23</f>
        <v>1433.84342623</v>
      </c>
      <c r="Y139" s="36">
        <f>SUMIFS(СВЦЭМ!$D$33:$D$776,СВЦЭМ!$A$33:$A$776,$A139,СВЦЭМ!$B$33:$B$776,Y$119)+'СЕТ СН'!$I$11+СВЦЭМ!$D$10+'СЕТ СН'!$I$6-'СЕТ СН'!$I$23</f>
        <v>1491.00329233</v>
      </c>
    </row>
    <row r="140" spans="1:25" ht="15.75" x14ac:dyDescent="0.2">
      <c r="A140" s="35">
        <f t="shared" si="3"/>
        <v>43545</v>
      </c>
      <c r="B140" s="36">
        <f>SUMIFS(СВЦЭМ!$D$33:$D$776,СВЦЭМ!$A$33:$A$776,$A140,СВЦЭМ!$B$33:$B$776,B$119)+'СЕТ СН'!$I$11+СВЦЭМ!$D$10+'СЕТ СН'!$I$6-'СЕТ СН'!$I$23</f>
        <v>1543.4428673699999</v>
      </c>
      <c r="C140" s="36">
        <f>SUMIFS(СВЦЭМ!$D$33:$D$776,СВЦЭМ!$A$33:$A$776,$A140,СВЦЭМ!$B$33:$B$776,C$119)+'СЕТ СН'!$I$11+СВЦЭМ!$D$10+'СЕТ СН'!$I$6-'СЕТ СН'!$I$23</f>
        <v>1586.8376077100002</v>
      </c>
      <c r="D140" s="36">
        <f>SUMIFS(СВЦЭМ!$D$33:$D$776,СВЦЭМ!$A$33:$A$776,$A140,СВЦЭМ!$B$33:$B$776,D$119)+'СЕТ СН'!$I$11+СВЦЭМ!$D$10+'СЕТ СН'!$I$6-'СЕТ СН'!$I$23</f>
        <v>1611.3769564099998</v>
      </c>
      <c r="E140" s="36">
        <f>SUMIFS(СВЦЭМ!$D$33:$D$776,СВЦЭМ!$A$33:$A$776,$A140,СВЦЭМ!$B$33:$B$776,E$119)+'СЕТ СН'!$I$11+СВЦЭМ!$D$10+'СЕТ СН'!$I$6-'СЕТ СН'!$I$23</f>
        <v>1620.8449494699998</v>
      </c>
      <c r="F140" s="36">
        <f>SUMIFS(СВЦЭМ!$D$33:$D$776,СВЦЭМ!$A$33:$A$776,$A140,СВЦЭМ!$B$33:$B$776,F$119)+'СЕТ СН'!$I$11+СВЦЭМ!$D$10+'СЕТ СН'!$I$6-'СЕТ СН'!$I$23</f>
        <v>1632.2225184499998</v>
      </c>
      <c r="G140" s="36">
        <f>SUMIFS(СВЦЭМ!$D$33:$D$776,СВЦЭМ!$A$33:$A$776,$A140,СВЦЭМ!$B$33:$B$776,G$119)+'СЕТ СН'!$I$11+СВЦЭМ!$D$10+'СЕТ СН'!$I$6-'СЕТ СН'!$I$23</f>
        <v>1596.9954308400002</v>
      </c>
      <c r="H140" s="36">
        <f>SUMIFS(СВЦЭМ!$D$33:$D$776,СВЦЭМ!$A$33:$A$776,$A140,СВЦЭМ!$B$33:$B$776,H$119)+'СЕТ СН'!$I$11+СВЦЭМ!$D$10+'СЕТ СН'!$I$6-'СЕТ СН'!$I$23</f>
        <v>1538.6700210600002</v>
      </c>
      <c r="I140" s="36">
        <f>SUMIFS(СВЦЭМ!$D$33:$D$776,СВЦЭМ!$A$33:$A$776,$A140,СВЦЭМ!$B$33:$B$776,I$119)+'СЕТ СН'!$I$11+СВЦЭМ!$D$10+'СЕТ СН'!$I$6-'СЕТ СН'!$I$23</f>
        <v>1476.67797081</v>
      </c>
      <c r="J140" s="36">
        <f>SUMIFS(СВЦЭМ!$D$33:$D$776,СВЦЭМ!$A$33:$A$776,$A140,СВЦЭМ!$B$33:$B$776,J$119)+'СЕТ СН'!$I$11+СВЦЭМ!$D$10+'СЕТ СН'!$I$6-'СЕТ СН'!$I$23</f>
        <v>1427.38236299</v>
      </c>
      <c r="K140" s="36">
        <f>SUMIFS(СВЦЭМ!$D$33:$D$776,СВЦЭМ!$A$33:$A$776,$A140,СВЦЭМ!$B$33:$B$776,K$119)+'СЕТ СН'!$I$11+СВЦЭМ!$D$10+'СЕТ СН'!$I$6-'СЕТ СН'!$I$23</f>
        <v>1418.97087298</v>
      </c>
      <c r="L140" s="36">
        <f>SUMIFS(СВЦЭМ!$D$33:$D$776,СВЦЭМ!$A$33:$A$776,$A140,СВЦЭМ!$B$33:$B$776,L$119)+'СЕТ СН'!$I$11+СВЦЭМ!$D$10+'СЕТ СН'!$I$6-'СЕТ СН'!$I$23</f>
        <v>1445.4288233299999</v>
      </c>
      <c r="M140" s="36">
        <f>SUMIFS(СВЦЭМ!$D$33:$D$776,СВЦЭМ!$A$33:$A$776,$A140,СВЦЭМ!$B$33:$B$776,M$119)+'СЕТ СН'!$I$11+СВЦЭМ!$D$10+'СЕТ СН'!$I$6-'СЕТ СН'!$I$23</f>
        <v>1492.4861727699999</v>
      </c>
      <c r="N140" s="36">
        <f>SUMIFS(СВЦЭМ!$D$33:$D$776,СВЦЭМ!$A$33:$A$776,$A140,СВЦЭМ!$B$33:$B$776,N$119)+'СЕТ СН'!$I$11+СВЦЭМ!$D$10+'СЕТ СН'!$I$6-'СЕТ СН'!$I$23</f>
        <v>1537.4925529299999</v>
      </c>
      <c r="O140" s="36">
        <f>SUMIFS(СВЦЭМ!$D$33:$D$776,СВЦЭМ!$A$33:$A$776,$A140,СВЦЭМ!$B$33:$B$776,O$119)+'СЕТ СН'!$I$11+СВЦЭМ!$D$10+'СЕТ СН'!$I$6-'СЕТ СН'!$I$23</f>
        <v>1558.93834311</v>
      </c>
      <c r="P140" s="36">
        <f>SUMIFS(СВЦЭМ!$D$33:$D$776,СВЦЭМ!$A$33:$A$776,$A140,СВЦЭМ!$B$33:$B$776,P$119)+'СЕТ СН'!$I$11+СВЦЭМ!$D$10+'СЕТ СН'!$I$6-'СЕТ СН'!$I$23</f>
        <v>1570.7098216899999</v>
      </c>
      <c r="Q140" s="36">
        <f>SUMIFS(СВЦЭМ!$D$33:$D$776,СВЦЭМ!$A$33:$A$776,$A140,СВЦЭМ!$B$33:$B$776,Q$119)+'СЕТ СН'!$I$11+СВЦЭМ!$D$10+'СЕТ СН'!$I$6-'СЕТ СН'!$I$23</f>
        <v>1565.7104241000002</v>
      </c>
      <c r="R140" s="36">
        <f>SUMIFS(СВЦЭМ!$D$33:$D$776,СВЦЭМ!$A$33:$A$776,$A140,СВЦЭМ!$B$33:$B$776,R$119)+'СЕТ СН'!$I$11+СВЦЭМ!$D$10+'СЕТ СН'!$I$6-'СЕТ СН'!$I$23</f>
        <v>1536.8485230400001</v>
      </c>
      <c r="S140" s="36">
        <f>SUMIFS(СВЦЭМ!$D$33:$D$776,СВЦЭМ!$A$33:$A$776,$A140,СВЦЭМ!$B$33:$B$776,S$119)+'СЕТ СН'!$I$11+СВЦЭМ!$D$10+'СЕТ СН'!$I$6-'СЕТ СН'!$I$23</f>
        <v>1486.2158647900001</v>
      </c>
      <c r="T140" s="36">
        <f>SUMIFS(СВЦЭМ!$D$33:$D$776,СВЦЭМ!$A$33:$A$776,$A140,СВЦЭМ!$B$33:$B$776,T$119)+'СЕТ СН'!$I$11+СВЦЭМ!$D$10+'СЕТ СН'!$I$6-'СЕТ СН'!$I$23</f>
        <v>1433.05543663</v>
      </c>
      <c r="U140" s="36">
        <f>SUMIFS(СВЦЭМ!$D$33:$D$776,СВЦЭМ!$A$33:$A$776,$A140,СВЦЭМ!$B$33:$B$776,U$119)+'СЕТ СН'!$I$11+СВЦЭМ!$D$10+'СЕТ СН'!$I$6-'СЕТ СН'!$I$23</f>
        <v>1400.97603542</v>
      </c>
      <c r="V140" s="36">
        <f>SUMIFS(СВЦЭМ!$D$33:$D$776,СВЦЭМ!$A$33:$A$776,$A140,СВЦЭМ!$B$33:$B$776,V$119)+'СЕТ СН'!$I$11+СВЦЭМ!$D$10+'СЕТ СН'!$I$6-'СЕТ СН'!$I$23</f>
        <v>1405.2528184600001</v>
      </c>
      <c r="W140" s="36">
        <f>SUMIFS(СВЦЭМ!$D$33:$D$776,СВЦЭМ!$A$33:$A$776,$A140,СВЦЭМ!$B$33:$B$776,W$119)+'СЕТ СН'!$I$11+СВЦЭМ!$D$10+'СЕТ СН'!$I$6-'СЕТ СН'!$I$23</f>
        <v>1417.1397585099999</v>
      </c>
      <c r="X140" s="36">
        <f>SUMIFS(СВЦЭМ!$D$33:$D$776,СВЦЭМ!$A$33:$A$776,$A140,СВЦЭМ!$B$33:$B$776,X$119)+'СЕТ СН'!$I$11+СВЦЭМ!$D$10+'СЕТ СН'!$I$6-'СЕТ СН'!$I$23</f>
        <v>1488.0028659</v>
      </c>
      <c r="Y140" s="36">
        <f>SUMIFS(СВЦЭМ!$D$33:$D$776,СВЦЭМ!$A$33:$A$776,$A140,СВЦЭМ!$B$33:$B$776,Y$119)+'СЕТ СН'!$I$11+СВЦЭМ!$D$10+'СЕТ СН'!$I$6-'СЕТ СН'!$I$23</f>
        <v>1551.93121281</v>
      </c>
    </row>
    <row r="141" spans="1:25" ht="15.75" x14ac:dyDescent="0.2">
      <c r="A141" s="35">
        <f t="shared" si="3"/>
        <v>43546</v>
      </c>
      <c r="B141" s="36">
        <f>SUMIFS(СВЦЭМ!$D$33:$D$776,СВЦЭМ!$A$33:$A$776,$A141,СВЦЭМ!$B$33:$B$776,B$119)+'СЕТ СН'!$I$11+СВЦЭМ!$D$10+'СЕТ СН'!$I$6-'СЕТ СН'!$I$23</f>
        <v>1572.8050376199999</v>
      </c>
      <c r="C141" s="36">
        <f>SUMIFS(СВЦЭМ!$D$33:$D$776,СВЦЭМ!$A$33:$A$776,$A141,СВЦЭМ!$B$33:$B$776,C$119)+'СЕТ СН'!$I$11+СВЦЭМ!$D$10+'СЕТ СН'!$I$6-'СЕТ СН'!$I$23</f>
        <v>1632.4632192899999</v>
      </c>
      <c r="D141" s="36">
        <f>SUMIFS(СВЦЭМ!$D$33:$D$776,СВЦЭМ!$A$33:$A$776,$A141,СВЦЭМ!$B$33:$B$776,D$119)+'СЕТ СН'!$I$11+СВЦЭМ!$D$10+'СЕТ СН'!$I$6-'СЕТ СН'!$I$23</f>
        <v>1627.9019885600001</v>
      </c>
      <c r="E141" s="36">
        <f>SUMIFS(СВЦЭМ!$D$33:$D$776,СВЦЭМ!$A$33:$A$776,$A141,СВЦЭМ!$B$33:$B$776,E$119)+'СЕТ СН'!$I$11+СВЦЭМ!$D$10+'СЕТ СН'!$I$6-'СЕТ СН'!$I$23</f>
        <v>1631.0391267300001</v>
      </c>
      <c r="F141" s="36">
        <f>SUMIFS(СВЦЭМ!$D$33:$D$776,СВЦЭМ!$A$33:$A$776,$A141,СВЦЭМ!$B$33:$B$776,F$119)+'СЕТ СН'!$I$11+СВЦЭМ!$D$10+'СЕТ СН'!$I$6-'СЕТ СН'!$I$23</f>
        <v>1637.45292402</v>
      </c>
      <c r="G141" s="36">
        <f>SUMIFS(СВЦЭМ!$D$33:$D$776,СВЦЭМ!$A$33:$A$776,$A141,СВЦЭМ!$B$33:$B$776,G$119)+'СЕТ СН'!$I$11+СВЦЭМ!$D$10+'СЕТ СН'!$I$6-'СЕТ СН'!$I$23</f>
        <v>1627.0989531499999</v>
      </c>
      <c r="H141" s="36">
        <f>SUMIFS(СВЦЭМ!$D$33:$D$776,СВЦЭМ!$A$33:$A$776,$A141,СВЦЭМ!$B$33:$B$776,H$119)+'СЕТ СН'!$I$11+СВЦЭМ!$D$10+'СЕТ СН'!$I$6-'СЕТ СН'!$I$23</f>
        <v>1564.84797718</v>
      </c>
      <c r="I141" s="36">
        <f>SUMIFS(СВЦЭМ!$D$33:$D$776,СВЦЭМ!$A$33:$A$776,$A141,СВЦЭМ!$B$33:$B$776,I$119)+'СЕТ СН'!$I$11+СВЦЭМ!$D$10+'СЕТ СН'!$I$6-'СЕТ СН'!$I$23</f>
        <v>1518.2355914</v>
      </c>
      <c r="J141" s="36">
        <f>SUMIFS(СВЦЭМ!$D$33:$D$776,СВЦЭМ!$A$33:$A$776,$A141,СВЦЭМ!$B$33:$B$776,J$119)+'СЕТ СН'!$I$11+СВЦЭМ!$D$10+'СЕТ СН'!$I$6-'СЕТ СН'!$I$23</f>
        <v>1485.38223378</v>
      </c>
      <c r="K141" s="36">
        <f>SUMIFS(СВЦЭМ!$D$33:$D$776,СВЦЭМ!$A$33:$A$776,$A141,СВЦЭМ!$B$33:$B$776,K$119)+'СЕТ СН'!$I$11+СВЦЭМ!$D$10+'СЕТ СН'!$I$6-'СЕТ СН'!$I$23</f>
        <v>1465.08833422</v>
      </c>
      <c r="L141" s="36">
        <f>SUMIFS(СВЦЭМ!$D$33:$D$776,СВЦЭМ!$A$33:$A$776,$A141,СВЦЭМ!$B$33:$B$776,L$119)+'СЕТ СН'!$I$11+СВЦЭМ!$D$10+'СЕТ СН'!$I$6-'СЕТ СН'!$I$23</f>
        <v>1469.9471069000001</v>
      </c>
      <c r="M141" s="36">
        <f>SUMIFS(СВЦЭМ!$D$33:$D$776,СВЦЭМ!$A$33:$A$776,$A141,СВЦЭМ!$B$33:$B$776,M$119)+'СЕТ СН'!$I$11+СВЦЭМ!$D$10+'СЕТ СН'!$I$6-'СЕТ СН'!$I$23</f>
        <v>1491.2262144199999</v>
      </c>
      <c r="N141" s="36">
        <f>SUMIFS(СВЦЭМ!$D$33:$D$776,СВЦЭМ!$A$33:$A$776,$A141,СВЦЭМ!$B$33:$B$776,N$119)+'СЕТ СН'!$I$11+СВЦЭМ!$D$10+'СЕТ СН'!$I$6-'СЕТ СН'!$I$23</f>
        <v>1504.2315807800001</v>
      </c>
      <c r="O141" s="36">
        <f>SUMIFS(СВЦЭМ!$D$33:$D$776,СВЦЭМ!$A$33:$A$776,$A141,СВЦЭМ!$B$33:$B$776,O$119)+'СЕТ СН'!$I$11+СВЦЭМ!$D$10+'СЕТ СН'!$I$6-'СЕТ СН'!$I$23</f>
        <v>1500.6990955400001</v>
      </c>
      <c r="P141" s="36">
        <f>SUMIFS(СВЦЭМ!$D$33:$D$776,СВЦЭМ!$A$33:$A$776,$A141,СВЦЭМ!$B$33:$B$776,P$119)+'СЕТ СН'!$I$11+СВЦЭМ!$D$10+'СЕТ СН'!$I$6-'СЕТ СН'!$I$23</f>
        <v>1508.0157866899999</v>
      </c>
      <c r="Q141" s="36">
        <f>SUMIFS(СВЦЭМ!$D$33:$D$776,СВЦЭМ!$A$33:$A$776,$A141,СВЦЭМ!$B$33:$B$776,Q$119)+'СЕТ СН'!$I$11+СВЦЭМ!$D$10+'СЕТ СН'!$I$6-'СЕТ СН'!$I$23</f>
        <v>1509.3561263300001</v>
      </c>
      <c r="R141" s="36">
        <f>SUMIFS(СВЦЭМ!$D$33:$D$776,СВЦЭМ!$A$33:$A$776,$A141,СВЦЭМ!$B$33:$B$776,R$119)+'СЕТ СН'!$I$11+СВЦЭМ!$D$10+'СЕТ СН'!$I$6-'СЕТ СН'!$I$23</f>
        <v>1499.7527261099999</v>
      </c>
      <c r="S141" s="36">
        <f>SUMIFS(СВЦЭМ!$D$33:$D$776,СВЦЭМ!$A$33:$A$776,$A141,СВЦЭМ!$B$33:$B$776,S$119)+'СЕТ СН'!$I$11+СВЦЭМ!$D$10+'СЕТ СН'!$I$6-'СЕТ СН'!$I$23</f>
        <v>1456.89171678</v>
      </c>
      <c r="T141" s="36">
        <f>SUMIFS(СВЦЭМ!$D$33:$D$776,СВЦЭМ!$A$33:$A$776,$A141,СВЦЭМ!$B$33:$B$776,T$119)+'СЕТ СН'!$I$11+СВЦЭМ!$D$10+'СЕТ СН'!$I$6-'СЕТ СН'!$I$23</f>
        <v>1432.5697277700001</v>
      </c>
      <c r="U141" s="36">
        <f>SUMIFS(СВЦЭМ!$D$33:$D$776,СВЦЭМ!$A$33:$A$776,$A141,СВЦЭМ!$B$33:$B$776,U$119)+'СЕТ СН'!$I$11+СВЦЭМ!$D$10+'СЕТ СН'!$I$6-'СЕТ СН'!$I$23</f>
        <v>1427.7727551600001</v>
      </c>
      <c r="V141" s="36">
        <f>SUMIFS(СВЦЭМ!$D$33:$D$776,СВЦЭМ!$A$33:$A$776,$A141,СВЦЭМ!$B$33:$B$776,V$119)+'СЕТ СН'!$I$11+СВЦЭМ!$D$10+'СЕТ СН'!$I$6-'СЕТ СН'!$I$23</f>
        <v>1431.8871539699999</v>
      </c>
      <c r="W141" s="36">
        <f>SUMIFS(СВЦЭМ!$D$33:$D$776,СВЦЭМ!$A$33:$A$776,$A141,СВЦЭМ!$B$33:$B$776,W$119)+'СЕТ СН'!$I$11+СВЦЭМ!$D$10+'СЕТ СН'!$I$6-'СЕТ СН'!$I$23</f>
        <v>1429.92722761</v>
      </c>
      <c r="X141" s="36">
        <f>SUMIFS(СВЦЭМ!$D$33:$D$776,СВЦЭМ!$A$33:$A$776,$A141,СВЦЭМ!$B$33:$B$776,X$119)+'СЕТ СН'!$I$11+СВЦЭМ!$D$10+'СЕТ СН'!$I$6-'СЕТ СН'!$I$23</f>
        <v>1479.36751061</v>
      </c>
      <c r="Y141" s="36">
        <f>SUMIFS(СВЦЭМ!$D$33:$D$776,СВЦЭМ!$A$33:$A$776,$A141,СВЦЭМ!$B$33:$B$776,Y$119)+'СЕТ СН'!$I$11+СВЦЭМ!$D$10+'СЕТ СН'!$I$6-'СЕТ СН'!$I$23</f>
        <v>1532.1205898600001</v>
      </c>
    </row>
    <row r="142" spans="1:25" ht="15.75" x14ac:dyDescent="0.2">
      <c r="A142" s="35">
        <f t="shared" si="3"/>
        <v>43547</v>
      </c>
      <c r="B142" s="36">
        <f>SUMIFS(СВЦЭМ!$D$33:$D$776,СВЦЭМ!$A$33:$A$776,$A142,СВЦЭМ!$B$33:$B$776,B$119)+'СЕТ СН'!$I$11+СВЦЭМ!$D$10+'СЕТ СН'!$I$6-'СЕТ СН'!$I$23</f>
        <v>1533.32656516</v>
      </c>
      <c r="C142" s="36">
        <f>SUMIFS(СВЦЭМ!$D$33:$D$776,СВЦЭМ!$A$33:$A$776,$A142,СВЦЭМ!$B$33:$B$776,C$119)+'СЕТ СН'!$I$11+СВЦЭМ!$D$10+'СЕТ СН'!$I$6-'СЕТ СН'!$I$23</f>
        <v>1560.8333840400001</v>
      </c>
      <c r="D142" s="36">
        <f>SUMIFS(СВЦЭМ!$D$33:$D$776,СВЦЭМ!$A$33:$A$776,$A142,СВЦЭМ!$B$33:$B$776,D$119)+'СЕТ СН'!$I$11+СВЦЭМ!$D$10+'СЕТ СН'!$I$6-'СЕТ СН'!$I$23</f>
        <v>1581.9286871700001</v>
      </c>
      <c r="E142" s="36">
        <f>SUMIFS(СВЦЭМ!$D$33:$D$776,СВЦЭМ!$A$33:$A$776,$A142,СВЦЭМ!$B$33:$B$776,E$119)+'СЕТ СН'!$I$11+СВЦЭМ!$D$10+'СЕТ СН'!$I$6-'СЕТ СН'!$I$23</f>
        <v>1591.7769794999999</v>
      </c>
      <c r="F142" s="36">
        <f>SUMIFS(СВЦЭМ!$D$33:$D$776,СВЦЭМ!$A$33:$A$776,$A142,СВЦЭМ!$B$33:$B$776,F$119)+'СЕТ СН'!$I$11+СВЦЭМ!$D$10+'СЕТ СН'!$I$6-'СЕТ СН'!$I$23</f>
        <v>1588.64825191</v>
      </c>
      <c r="G142" s="36">
        <f>SUMIFS(СВЦЭМ!$D$33:$D$776,СВЦЭМ!$A$33:$A$776,$A142,СВЦЭМ!$B$33:$B$776,G$119)+'СЕТ СН'!$I$11+СВЦЭМ!$D$10+'СЕТ СН'!$I$6-'СЕТ СН'!$I$23</f>
        <v>1601.1771165300001</v>
      </c>
      <c r="H142" s="36">
        <f>SUMIFS(СВЦЭМ!$D$33:$D$776,СВЦЭМ!$A$33:$A$776,$A142,СВЦЭМ!$B$33:$B$776,H$119)+'СЕТ СН'!$I$11+СВЦЭМ!$D$10+'СЕТ СН'!$I$6-'СЕТ СН'!$I$23</f>
        <v>1608.8803946600001</v>
      </c>
      <c r="I142" s="36">
        <f>SUMIFS(СВЦЭМ!$D$33:$D$776,СВЦЭМ!$A$33:$A$776,$A142,СВЦЭМ!$B$33:$B$776,I$119)+'СЕТ СН'!$I$11+СВЦЭМ!$D$10+'СЕТ СН'!$I$6-'СЕТ СН'!$I$23</f>
        <v>1623.3906157299998</v>
      </c>
      <c r="J142" s="36">
        <f>SUMIFS(СВЦЭМ!$D$33:$D$776,СВЦЭМ!$A$33:$A$776,$A142,СВЦЭМ!$B$33:$B$776,J$119)+'СЕТ СН'!$I$11+СВЦЭМ!$D$10+'СЕТ СН'!$I$6-'СЕТ СН'!$I$23</f>
        <v>1563.9311585999999</v>
      </c>
      <c r="K142" s="36">
        <f>SUMIFS(СВЦЭМ!$D$33:$D$776,СВЦЭМ!$A$33:$A$776,$A142,СВЦЭМ!$B$33:$B$776,K$119)+'СЕТ СН'!$I$11+СВЦЭМ!$D$10+'СЕТ СН'!$I$6-'СЕТ СН'!$I$23</f>
        <v>1512.8046820100001</v>
      </c>
      <c r="L142" s="36">
        <f>SUMIFS(СВЦЭМ!$D$33:$D$776,СВЦЭМ!$A$33:$A$776,$A142,СВЦЭМ!$B$33:$B$776,L$119)+'СЕТ СН'!$I$11+СВЦЭМ!$D$10+'СЕТ СН'!$I$6-'СЕТ СН'!$I$23</f>
        <v>1503.91692534</v>
      </c>
      <c r="M142" s="36">
        <f>SUMIFS(СВЦЭМ!$D$33:$D$776,СВЦЭМ!$A$33:$A$776,$A142,СВЦЭМ!$B$33:$B$776,M$119)+'СЕТ СН'!$I$11+СВЦЭМ!$D$10+'СЕТ СН'!$I$6-'СЕТ СН'!$I$23</f>
        <v>1541.4410507600001</v>
      </c>
      <c r="N142" s="36">
        <f>SUMIFS(СВЦЭМ!$D$33:$D$776,СВЦЭМ!$A$33:$A$776,$A142,СВЦЭМ!$B$33:$B$776,N$119)+'СЕТ СН'!$I$11+СВЦЭМ!$D$10+'СЕТ СН'!$I$6-'СЕТ СН'!$I$23</f>
        <v>1554.9308495600001</v>
      </c>
      <c r="O142" s="36">
        <f>SUMIFS(СВЦЭМ!$D$33:$D$776,СВЦЭМ!$A$33:$A$776,$A142,СВЦЭМ!$B$33:$B$776,O$119)+'СЕТ СН'!$I$11+СВЦЭМ!$D$10+'СЕТ СН'!$I$6-'СЕТ СН'!$I$23</f>
        <v>1545.31965537</v>
      </c>
      <c r="P142" s="36">
        <f>SUMIFS(СВЦЭМ!$D$33:$D$776,СВЦЭМ!$A$33:$A$776,$A142,СВЦЭМ!$B$33:$B$776,P$119)+'СЕТ СН'!$I$11+СВЦЭМ!$D$10+'СЕТ СН'!$I$6-'СЕТ СН'!$I$23</f>
        <v>1548.6677646600001</v>
      </c>
      <c r="Q142" s="36">
        <f>SUMIFS(СВЦЭМ!$D$33:$D$776,СВЦЭМ!$A$33:$A$776,$A142,СВЦЭМ!$B$33:$B$776,Q$119)+'СЕТ СН'!$I$11+СВЦЭМ!$D$10+'СЕТ СН'!$I$6-'СЕТ СН'!$I$23</f>
        <v>1549.41363862</v>
      </c>
      <c r="R142" s="36">
        <f>SUMIFS(СВЦЭМ!$D$33:$D$776,СВЦЭМ!$A$33:$A$776,$A142,СВЦЭМ!$B$33:$B$776,R$119)+'СЕТ СН'!$I$11+СВЦЭМ!$D$10+'СЕТ СН'!$I$6-'СЕТ СН'!$I$23</f>
        <v>1519.1151568300002</v>
      </c>
      <c r="S142" s="36">
        <f>SUMIFS(СВЦЭМ!$D$33:$D$776,СВЦЭМ!$A$33:$A$776,$A142,СВЦЭМ!$B$33:$B$776,S$119)+'СЕТ СН'!$I$11+СВЦЭМ!$D$10+'СЕТ СН'!$I$6-'СЕТ СН'!$I$23</f>
        <v>1475.2146891299999</v>
      </c>
      <c r="T142" s="36">
        <f>SUMIFS(СВЦЭМ!$D$33:$D$776,СВЦЭМ!$A$33:$A$776,$A142,СВЦЭМ!$B$33:$B$776,T$119)+'СЕТ СН'!$I$11+СВЦЭМ!$D$10+'СЕТ СН'!$I$6-'СЕТ СН'!$I$23</f>
        <v>1465.47457171</v>
      </c>
      <c r="U142" s="36">
        <f>SUMIFS(СВЦЭМ!$D$33:$D$776,СВЦЭМ!$A$33:$A$776,$A142,СВЦЭМ!$B$33:$B$776,U$119)+'СЕТ СН'!$I$11+СВЦЭМ!$D$10+'СЕТ СН'!$I$6-'СЕТ СН'!$I$23</f>
        <v>1457.5338395700001</v>
      </c>
      <c r="V142" s="36">
        <f>SUMIFS(СВЦЭМ!$D$33:$D$776,СВЦЭМ!$A$33:$A$776,$A142,СВЦЭМ!$B$33:$B$776,V$119)+'СЕТ СН'!$I$11+СВЦЭМ!$D$10+'СЕТ СН'!$I$6-'СЕТ СН'!$I$23</f>
        <v>1455.9152802200001</v>
      </c>
      <c r="W142" s="36">
        <f>SUMIFS(СВЦЭМ!$D$33:$D$776,СВЦЭМ!$A$33:$A$776,$A142,СВЦЭМ!$B$33:$B$776,W$119)+'СЕТ СН'!$I$11+СВЦЭМ!$D$10+'СЕТ СН'!$I$6-'СЕТ СН'!$I$23</f>
        <v>1457.24438867</v>
      </c>
      <c r="X142" s="36">
        <f>SUMIFS(СВЦЭМ!$D$33:$D$776,СВЦЭМ!$A$33:$A$776,$A142,СВЦЭМ!$B$33:$B$776,X$119)+'СЕТ СН'!$I$11+СВЦЭМ!$D$10+'СЕТ СН'!$I$6-'СЕТ СН'!$I$23</f>
        <v>1499.4013850800002</v>
      </c>
      <c r="Y142" s="36">
        <f>SUMIFS(СВЦЭМ!$D$33:$D$776,СВЦЭМ!$A$33:$A$776,$A142,СВЦЭМ!$B$33:$B$776,Y$119)+'СЕТ СН'!$I$11+СВЦЭМ!$D$10+'СЕТ СН'!$I$6-'СЕТ СН'!$I$23</f>
        <v>1564.85925228</v>
      </c>
    </row>
    <row r="143" spans="1:25" ht="15.75" x14ac:dyDescent="0.2">
      <c r="A143" s="35">
        <f t="shared" si="3"/>
        <v>43548</v>
      </c>
      <c r="B143" s="36">
        <f>SUMIFS(СВЦЭМ!$D$33:$D$776,СВЦЭМ!$A$33:$A$776,$A143,СВЦЭМ!$B$33:$B$776,B$119)+'СЕТ СН'!$I$11+СВЦЭМ!$D$10+'СЕТ СН'!$I$6-'СЕТ СН'!$I$23</f>
        <v>1541.2404834399999</v>
      </c>
      <c r="C143" s="36">
        <f>SUMIFS(СВЦЭМ!$D$33:$D$776,СВЦЭМ!$A$33:$A$776,$A143,СВЦЭМ!$B$33:$B$776,C$119)+'СЕТ СН'!$I$11+СВЦЭМ!$D$10+'СЕТ СН'!$I$6-'СЕТ СН'!$I$23</f>
        <v>1557.9116751500001</v>
      </c>
      <c r="D143" s="36">
        <f>SUMIFS(СВЦЭМ!$D$33:$D$776,СВЦЭМ!$A$33:$A$776,$A143,СВЦЭМ!$B$33:$B$776,D$119)+'СЕТ СН'!$I$11+СВЦЭМ!$D$10+'СЕТ СН'!$I$6-'СЕТ СН'!$I$23</f>
        <v>1627.2935792100002</v>
      </c>
      <c r="E143" s="36">
        <f>SUMIFS(СВЦЭМ!$D$33:$D$776,СВЦЭМ!$A$33:$A$776,$A143,СВЦЭМ!$B$33:$B$776,E$119)+'СЕТ СН'!$I$11+СВЦЭМ!$D$10+'СЕТ СН'!$I$6-'СЕТ СН'!$I$23</f>
        <v>1649.6612522999999</v>
      </c>
      <c r="F143" s="36">
        <f>SUMIFS(СВЦЭМ!$D$33:$D$776,СВЦЭМ!$A$33:$A$776,$A143,СВЦЭМ!$B$33:$B$776,F$119)+'СЕТ СН'!$I$11+СВЦЭМ!$D$10+'СЕТ СН'!$I$6-'СЕТ СН'!$I$23</f>
        <v>1636.9936507799998</v>
      </c>
      <c r="G143" s="36">
        <f>SUMIFS(СВЦЭМ!$D$33:$D$776,СВЦЭМ!$A$33:$A$776,$A143,СВЦЭМ!$B$33:$B$776,G$119)+'СЕТ СН'!$I$11+СВЦЭМ!$D$10+'СЕТ СН'!$I$6-'СЕТ СН'!$I$23</f>
        <v>1633.8512955699998</v>
      </c>
      <c r="H143" s="36">
        <f>SUMIFS(СВЦЭМ!$D$33:$D$776,СВЦЭМ!$A$33:$A$776,$A143,СВЦЭМ!$B$33:$B$776,H$119)+'СЕТ СН'!$I$11+СВЦЭМ!$D$10+'СЕТ СН'!$I$6-'СЕТ СН'!$I$23</f>
        <v>1623.4423590599999</v>
      </c>
      <c r="I143" s="36">
        <f>SUMIFS(СВЦЭМ!$D$33:$D$776,СВЦЭМ!$A$33:$A$776,$A143,СВЦЭМ!$B$33:$B$776,I$119)+'СЕТ СН'!$I$11+СВЦЭМ!$D$10+'СЕТ СН'!$I$6-'СЕТ СН'!$I$23</f>
        <v>1579.9430618300003</v>
      </c>
      <c r="J143" s="36">
        <f>SUMIFS(СВЦЭМ!$D$33:$D$776,СВЦЭМ!$A$33:$A$776,$A143,СВЦЭМ!$B$33:$B$776,J$119)+'СЕТ СН'!$I$11+СВЦЭМ!$D$10+'СЕТ СН'!$I$6-'СЕТ СН'!$I$23</f>
        <v>1548.9888990200002</v>
      </c>
      <c r="K143" s="36">
        <f>SUMIFS(СВЦЭМ!$D$33:$D$776,СВЦЭМ!$A$33:$A$776,$A143,СВЦЭМ!$B$33:$B$776,K$119)+'СЕТ СН'!$I$11+СВЦЭМ!$D$10+'СЕТ СН'!$I$6-'СЕТ СН'!$I$23</f>
        <v>1512.6501305400002</v>
      </c>
      <c r="L143" s="36">
        <f>SUMIFS(СВЦЭМ!$D$33:$D$776,СВЦЭМ!$A$33:$A$776,$A143,СВЦЭМ!$B$33:$B$776,L$119)+'СЕТ СН'!$I$11+СВЦЭМ!$D$10+'СЕТ СН'!$I$6-'СЕТ СН'!$I$23</f>
        <v>1505.87226968</v>
      </c>
      <c r="M143" s="36">
        <f>SUMIFS(СВЦЭМ!$D$33:$D$776,СВЦЭМ!$A$33:$A$776,$A143,СВЦЭМ!$B$33:$B$776,M$119)+'СЕТ СН'!$I$11+СВЦЭМ!$D$10+'СЕТ СН'!$I$6-'СЕТ СН'!$I$23</f>
        <v>1486.5451346700002</v>
      </c>
      <c r="N143" s="36">
        <f>SUMIFS(СВЦЭМ!$D$33:$D$776,СВЦЭМ!$A$33:$A$776,$A143,СВЦЭМ!$B$33:$B$776,N$119)+'СЕТ СН'!$I$11+СВЦЭМ!$D$10+'СЕТ СН'!$I$6-'СЕТ СН'!$I$23</f>
        <v>1473.4809997699999</v>
      </c>
      <c r="O143" s="36">
        <f>SUMIFS(СВЦЭМ!$D$33:$D$776,СВЦЭМ!$A$33:$A$776,$A143,СВЦЭМ!$B$33:$B$776,O$119)+'СЕТ СН'!$I$11+СВЦЭМ!$D$10+'СЕТ СН'!$I$6-'СЕТ СН'!$I$23</f>
        <v>1477.30277877</v>
      </c>
      <c r="P143" s="36">
        <f>SUMIFS(СВЦЭМ!$D$33:$D$776,СВЦЭМ!$A$33:$A$776,$A143,СВЦЭМ!$B$33:$B$776,P$119)+'СЕТ СН'!$I$11+СВЦЭМ!$D$10+'СЕТ СН'!$I$6-'СЕТ СН'!$I$23</f>
        <v>1508.0896764300001</v>
      </c>
      <c r="Q143" s="36">
        <f>SUMIFS(СВЦЭМ!$D$33:$D$776,СВЦЭМ!$A$33:$A$776,$A143,СВЦЭМ!$B$33:$B$776,Q$119)+'СЕТ СН'!$I$11+СВЦЭМ!$D$10+'СЕТ СН'!$I$6-'СЕТ СН'!$I$23</f>
        <v>1524.2188329000001</v>
      </c>
      <c r="R143" s="36">
        <f>SUMIFS(СВЦЭМ!$D$33:$D$776,СВЦЭМ!$A$33:$A$776,$A143,СВЦЭМ!$B$33:$B$776,R$119)+'СЕТ СН'!$I$11+СВЦЭМ!$D$10+'СЕТ СН'!$I$6-'СЕТ СН'!$I$23</f>
        <v>1512.8816472399999</v>
      </c>
      <c r="S143" s="36">
        <f>SUMIFS(СВЦЭМ!$D$33:$D$776,СВЦЭМ!$A$33:$A$776,$A143,СВЦЭМ!$B$33:$B$776,S$119)+'СЕТ СН'!$I$11+СВЦЭМ!$D$10+'СЕТ СН'!$I$6-'СЕТ СН'!$I$23</f>
        <v>1493.13604412</v>
      </c>
      <c r="T143" s="36">
        <f>SUMIFS(СВЦЭМ!$D$33:$D$776,СВЦЭМ!$A$33:$A$776,$A143,СВЦЭМ!$B$33:$B$776,T$119)+'СЕТ СН'!$I$11+СВЦЭМ!$D$10+'СЕТ СН'!$I$6-'СЕТ СН'!$I$23</f>
        <v>1482.1382954000001</v>
      </c>
      <c r="U143" s="36">
        <f>SUMIFS(СВЦЭМ!$D$33:$D$776,СВЦЭМ!$A$33:$A$776,$A143,СВЦЭМ!$B$33:$B$776,U$119)+'СЕТ СН'!$I$11+СВЦЭМ!$D$10+'СЕТ СН'!$I$6-'СЕТ СН'!$I$23</f>
        <v>1454.9747878200001</v>
      </c>
      <c r="V143" s="36">
        <f>SUMIFS(СВЦЭМ!$D$33:$D$776,СВЦЭМ!$A$33:$A$776,$A143,СВЦЭМ!$B$33:$B$776,V$119)+'СЕТ СН'!$I$11+СВЦЭМ!$D$10+'СЕТ СН'!$I$6-'СЕТ СН'!$I$23</f>
        <v>1441.25583768</v>
      </c>
      <c r="W143" s="36">
        <f>SUMIFS(СВЦЭМ!$D$33:$D$776,СВЦЭМ!$A$33:$A$776,$A143,СВЦЭМ!$B$33:$B$776,W$119)+'СЕТ СН'!$I$11+СВЦЭМ!$D$10+'СЕТ СН'!$I$6-'СЕТ СН'!$I$23</f>
        <v>1446.3059641300001</v>
      </c>
      <c r="X143" s="36">
        <f>SUMIFS(СВЦЭМ!$D$33:$D$776,СВЦЭМ!$A$33:$A$776,$A143,СВЦЭМ!$B$33:$B$776,X$119)+'СЕТ СН'!$I$11+СВЦЭМ!$D$10+'СЕТ СН'!$I$6-'СЕТ СН'!$I$23</f>
        <v>1510.4505292200001</v>
      </c>
      <c r="Y143" s="36">
        <f>SUMIFS(СВЦЭМ!$D$33:$D$776,СВЦЭМ!$A$33:$A$776,$A143,СВЦЭМ!$B$33:$B$776,Y$119)+'СЕТ СН'!$I$11+СВЦЭМ!$D$10+'СЕТ СН'!$I$6-'СЕТ СН'!$I$23</f>
        <v>1583.49964529</v>
      </c>
    </row>
    <row r="144" spans="1:25" ht="15.75" x14ac:dyDescent="0.2">
      <c r="A144" s="35">
        <f t="shared" si="3"/>
        <v>43549</v>
      </c>
      <c r="B144" s="36">
        <f>SUMIFS(СВЦЭМ!$D$33:$D$776,СВЦЭМ!$A$33:$A$776,$A144,СВЦЭМ!$B$33:$B$776,B$119)+'СЕТ СН'!$I$11+СВЦЭМ!$D$10+'СЕТ СН'!$I$6-'СЕТ СН'!$I$23</f>
        <v>1536.70516314</v>
      </c>
      <c r="C144" s="36">
        <f>SUMIFS(СВЦЭМ!$D$33:$D$776,СВЦЭМ!$A$33:$A$776,$A144,СВЦЭМ!$B$33:$B$776,C$119)+'СЕТ СН'!$I$11+СВЦЭМ!$D$10+'СЕТ СН'!$I$6-'СЕТ СН'!$I$23</f>
        <v>1547.9396622100001</v>
      </c>
      <c r="D144" s="36">
        <f>SUMIFS(СВЦЭМ!$D$33:$D$776,СВЦЭМ!$A$33:$A$776,$A144,СВЦЭМ!$B$33:$B$776,D$119)+'СЕТ СН'!$I$11+СВЦЭМ!$D$10+'СЕТ СН'!$I$6-'СЕТ СН'!$I$23</f>
        <v>1574.4589897199999</v>
      </c>
      <c r="E144" s="36">
        <f>SUMIFS(СВЦЭМ!$D$33:$D$776,СВЦЭМ!$A$33:$A$776,$A144,СВЦЭМ!$B$33:$B$776,E$119)+'СЕТ СН'!$I$11+СВЦЭМ!$D$10+'СЕТ СН'!$I$6-'СЕТ СН'!$I$23</f>
        <v>1569.03224716</v>
      </c>
      <c r="F144" s="36">
        <f>SUMIFS(СВЦЭМ!$D$33:$D$776,СВЦЭМ!$A$33:$A$776,$A144,СВЦЭМ!$B$33:$B$776,F$119)+'СЕТ СН'!$I$11+СВЦЭМ!$D$10+'СЕТ СН'!$I$6-'СЕТ СН'!$I$23</f>
        <v>1567.10039093</v>
      </c>
      <c r="G144" s="36">
        <f>SUMIFS(СВЦЭМ!$D$33:$D$776,СВЦЭМ!$A$33:$A$776,$A144,СВЦЭМ!$B$33:$B$776,G$119)+'СЕТ СН'!$I$11+СВЦЭМ!$D$10+'СЕТ СН'!$I$6-'СЕТ СН'!$I$23</f>
        <v>1558.7232875700001</v>
      </c>
      <c r="H144" s="36">
        <f>SUMIFS(СВЦЭМ!$D$33:$D$776,СВЦЭМ!$A$33:$A$776,$A144,СВЦЭМ!$B$33:$B$776,H$119)+'СЕТ СН'!$I$11+СВЦЭМ!$D$10+'СЕТ СН'!$I$6-'СЕТ СН'!$I$23</f>
        <v>1533.7151882000001</v>
      </c>
      <c r="I144" s="36">
        <f>SUMIFS(СВЦЭМ!$D$33:$D$776,СВЦЭМ!$A$33:$A$776,$A144,СВЦЭМ!$B$33:$B$776,I$119)+'СЕТ СН'!$I$11+СВЦЭМ!$D$10+'СЕТ СН'!$I$6-'СЕТ СН'!$I$23</f>
        <v>1521.6133207</v>
      </c>
      <c r="J144" s="36">
        <f>SUMIFS(СВЦЭМ!$D$33:$D$776,СВЦЭМ!$A$33:$A$776,$A144,СВЦЭМ!$B$33:$B$776,J$119)+'СЕТ СН'!$I$11+СВЦЭМ!$D$10+'СЕТ СН'!$I$6-'СЕТ СН'!$I$23</f>
        <v>1472.1623547899999</v>
      </c>
      <c r="K144" s="36">
        <f>SUMIFS(СВЦЭМ!$D$33:$D$776,СВЦЭМ!$A$33:$A$776,$A144,СВЦЭМ!$B$33:$B$776,K$119)+'СЕТ СН'!$I$11+СВЦЭМ!$D$10+'СЕТ СН'!$I$6-'СЕТ СН'!$I$23</f>
        <v>1485.32260019</v>
      </c>
      <c r="L144" s="36">
        <f>SUMIFS(СВЦЭМ!$D$33:$D$776,СВЦЭМ!$A$33:$A$776,$A144,СВЦЭМ!$B$33:$B$776,L$119)+'СЕТ СН'!$I$11+СВЦЭМ!$D$10+'СЕТ СН'!$I$6-'СЕТ СН'!$I$23</f>
        <v>1509.03671042</v>
      </c>
      <c r="M144" s="36">
        <f>SUMIFS(СВЦЭМ!$D$33:$D$776,СВЦЭМ!$A$33:$A$776,$A144,СВЦЭМ!$B$33:$B$776,M$119)+'СЕТ СН'!$I$11+СВЦЭМ!$D$10+'СЕТ СН'!$I$6-'СЕТ СН'!$I$23</f>
        <v>1543.6667806300002</v>
      </c>
      <c r="N144" s="36">
        <f>SUMIFS(СВЦЭМ!$D$33:$D$776,СВЦЭМ!$A$33:$A$776,$A144,СВЦЭМ!$B$33:$B$776,N$119)+'СЕТ СН'!$I$11+СВЦЭМ!$D$10+'СЕТ СН'!$I$6-'СЕТ СН'!$I$23</f>
        <v>1585.1188436900002</v>
      </c>
      <c r="O144" s="36">
        <f>SUMIFS(СВЦЭМ!$D$33:$D$776,СВЦЭМ!$A$33:$A$776,$A144,СВЦЭМ!$B$33:$B$776,O$119)+'СЕТ СН'!$I$11+СВЦЭМ!$D$10+'СЕТ СН'!$I$6-'СЕТ СН'!$I$23</f>
        <v>1591.5116023800001</v>
      </c>
      <c r="P144" s="36">
        <f>SUMIFS(СВЦЭМ!$D$33:$D$776,СВЦЭМ!$A$33:$A$776,$A144,СВЦЭМ!$B$33:$B$776,P$119)+'СЕТ СН'!$I$11+СВЦЭМ!$D$10+'СЕТ СН'!$I$6-'СЕТ СН'!$I$23</f>
        <v>1593.2076372299998</v>
      </c>
      <c r="Q144" s="36">
        <f>SUMIFS(СВЦЭМ!$D$33:$D$776,СВЦЭМ!$A$33:$A$776,$A144,СВЦЭМ!$B$33:$B$776,Q$119)+'СЕТ СН'!$I$11+СВЦЭМ!$D$10+'СЕТ СН'!$I$6-'СЕТ СН'!$I$23</f>
        <v>1589.0958281600001</v>
      </c>
      <c r="R144" s="36">
        <f>SUMIFS(СВЦЭМ!$D$33:$D$776,СВЦЭМ!$A$33:$A$776,$A144,СВЦЭМ!$B$33:$B$776,R$119)+'СЕТ СН'!$I$11+СВЦЭМ!$D$10+'СЕТ СН'!$I$6-'СЕТ СН'!$I$23</f>
        <v>1563.8565361800001</v>
      </c>
      <c r="S144" s="36">
        <f>SUMIFS(СВЦЭМ!$D$33:$D$776,СВЦЭМ!$A$33:$A$776,$A144,СВЦЭМ!$B$33:$B$776,S$119)+'СЕТ СН'!$I$11+СВЦЭМ!$D$10+'СЕТ СН'!$I$6-'СЕТ СН'!$I$23</f>
        <v>1524.11986067</v>
      </c>
      <c r="T144" s="36">
        <f>SUMIFS(СВЦЭМ!$D$33:$D$776,СВЦЭМ!$A$33:$A$776,$A144,СВЦЭМ!$B$33:$B$776,T$119)+'СЕТ СН'!$I$11+СВЦЭМ!$D$10+'СЕТ СН'!$I$6-'СЕТ СН'!$I$23</f>
        <v>1503.7213022800001</v>
      </c>
      <c r="U144" s="36">
        <f>SUMIFS(СВЦЭМ!$D$33:$D$776,СВЦЭМ!$A$33:$A$776,$A144,СВЦЭМ!$B$33:$B$776,U$119)+'СЕТ СН'!$I$11+СВЦЭМ!$D$10+'СЕТ СН'!$I$6-'СЕТ СН'!$I$23</f>
        <v>1482.5951616</v>
      </c>
      <c r="V144" s="36">
        <f>SUMIFS(СВЦЭМ!$D$33:$D$776,СВЦЭМ!$A$33:$A$776,$A144,СВЦЭМ!$B$33:$B$776,V$119)+'СЕТ СН'!$I$11+СВЦЭМ!$D$10+'СЕТ СН'!$I$6-'СЕТ СН'!$I$23</f>
        <v>1475.5008244200001</v>
      </c>
      <c r="W144" s="36">
        <f>SUMIFS(СВЦЭМ!$D$33:$D$776,СВЦЭМ!$A$33:$A$776,$A144,СВЦЭМ!$B$33:$B$776,W$119)+'СЕТ СН'!$I$11+СВЦЭМ!$D$10+'СЕТ СН'!$I$6-'СЕТ СН'!$I$23</f>
        <v>1470.2848280799999</v>
      </c>
      <c r="X144" s="36">
        <f>SUMIFS(СВЦЭМ!$D$33:$D$776,СВЦЭМ!$A$33:$A$776,$A144,СВЦЭМ!$B$33:$B$776,X$119)+'СЕТ СН'!$I$11+СВЦЭМ!$D$10+'СЕТ СН'!$I$6-'СЕТ СН'!$I$23</f>
        <v>1513.5728902599999</v>
      </c>
      <c r="Y144" s="36">
        <f>SUMIFS(СВЦЭМ!$D$33:$D$776,СВЦЭМ!$A$33:$A$776,$A144,СВЦЭМ!$B$33:$B$776,Y$119)+'СЕТ СН'!$I$11+СВЦЭМ!$D$10+'СЕТ СН'!$I$6-'СЕТ СН'!$I$23</f>
        <v>1562.20301477</v>
      </c>
    </row>
    <row r="145" spans="1:27" ht="15.75" x14ac:dyDescent="0.2">
      <c r="A145" s="35">
        <f t="shared" si="3"/>
        <v>43550</v>
      </c>
      <c r="B145" s="36">
        <f>SUMIFS(СВЦЭМ!$D$33:$D$776,СВЦЭМ!$A$33:$A$776,$A145,СВЦЭМ!$B$33:$B$776,B$119)+'СЕТ СН'!$I$11+СВЦЭМ!$D$10+'СЕТ СН'!$I$6-'СЕТ СН'!$I$23</f>
        <v>1539.08102596</v>
      </c>
      <c r="C145" s="36">
        <f>SUMIFS(СВЦЭМ!$D$33:$D$776,СВЦЭМ!$A$33:$A$776,$A145,СВЦЭМ!$B$33:$B$776,C$119)+'СЕТ СН'!$I$11+СВЦЭМ!$D$10+'СЕТ СН'!$I$6-'СЕТ СН'!$I$23</f>
        <v>1591.3083745700001</v>
      </c>
      <c r="D145" s="36">
        <f>SUMIFS(СВЦЭМ!$D$33:$D$776,СВЦЭМ!$A$33:$A$776,$A145,СВЦЭМ!$B$33:$B$776,D$119)+'СЕТ СН'!$I$11+СВЦЭМ!$D$10+'СЕТ СН'!$I$6-'СЕТ СН'!$I$23</f>
        <v>1644.8712761900001</v>
      </c>
      <c r="E145" s="36">
        <f>SUMIFS(СВЦЭМ!$D$33:$D$776,СВЦЭМ!$A$33:$A$776,$A145,СВЦЭМ!$B$33:$B$776,E$119)+'СЕТ СН'!$I$11+СВЦЭМ!$D$10+'СЕТ СН'!$I$6-'СЕТ СН'!$I$23</f>
        <v>1657.4380903599999</v>
      </c>
      <c r="F145" s="36">
        <f>SUMIFS(СВЦЭМ!$D$33:$D$776,СВЦЭМ!$A$33:$A$776,$A145,СВЦЭМ!$B$33:$B$776,F$119)+'СЕТ СН'!$I$11+СВЦЭМ!$D$10+'СЕТ СН'!$I$6-'СЕТ СН'!$I$23</f>
        <v>1638.58132398</v>
      </c>
      <c r="G145" s="36">
        <f>SUMIFS(СВЦЭМ!$D$33:$D$776,СВЦЭМ!$A$33:$A$776,$A145,СВЦЭМ!$B$33:$B$776,G$119)+'СЕТ СН'!$I$11+СВЦЭМ!$D$10+'СЕТ СН'!$I$6-'СЕТ СН'!$I$23</f>
        <v>1625.3877007900001</v>
      </c>
      <c r="H145" s="36">
        <f>SUMIFS(СВЦЭМ!$D$33:$D$776,СВЦЭМ!$A$33:$A$776,$A145,СВЦЭМ!$B$33:$B$776,H$119)+'СЕТ СН'!$I$11+СВЦЭМ!$D$10+'СЕТ СН'!$I$6-'СЕТ СН'!$I$23</f>
        <v>1564.01630075</v>
      </c>
      <c r="I145" s="36">
        <f>SUMIFS(СВЦЭМ!$D$33:$D$776,СВЦЭМ!$A$33:$A$776,$A145,СВЦЭМ!$B$33:$B$776,I$119)+'СЕТ СН'!$I$11+СВЦЭМ!$D$10+'СЕТ СН'!$I$6-'СЕТ СН'!$I$23</f>
        <v>1533.7510519900002</v>
      </c>
      <c r="J145" s="36">
        <f>SUMIFS(СВЦЭМ!$D$33:$D$776,СВЦЭМ!$A$33:$A$776,$A145,СВЦЭМ!$B$33:$B$776,J$119)+'СЕТ СН'!$I$11+СВЦЭМ!$D$10+'СЕТ СН'!$I$6-'СЕТ СН'!$I$23</f>
        <v>1484.3895888299999</v>
      </c>
      <c r="K145" s="36">
        <f>SUMIFS(СВЦЭМ!$D$33:$D$776,СВЦЭМ!$A$33:$A$776,$A145,СВЦЭМ!$B$33:$B$776,K$119)+'СЕТ СН'!$I$11+СВЦЭМ!$D$10+'СЕТ СН'!$I$6-'СЕТ СН'!$I$23</f>
        <v>1468.84939386</v>
      </c>
      <c r="L145" s="36">
        <f>SUMIFS(СВЦЭМ!$D$33:$D$776,СВЦЭМ!$A$33:$A$776,$A145,СВЦЭМ!$B$33:$B$776,L$119)+'СЕТ СН'!$I$11+СВЦЭМ!$D$10+'СЕТ СН'!$I$6-'СЕТ СН'!$I$23</f>
        <v>1466.4803867599999</v>
      </c>
      <c r="M145" s="36">
        <f>SUMIFS(СВЦЭМ!$D$33:$D$776,СВЦЭМ!$A$33:$A$776,$A145,СВЦЭМ!$B$33:$B$776,M$119)+'СЕТ СН'!$I$11+СВЦЭМ!$D$10+'СЕТ СН'!$I$6-'СЕТ СН'!$I$23</f>
        <v>1487.2553846800001</v>
      </c>
      <c r="N145" s="36">
        <f>SUMIFS(СВЦЭМ!$D$33:$D$776,СВЦЭМ!$A$33:$A$776,$A145,СВЦЭМ!$B$33:$B$776,N$119)+'СЕТ СН'!$I$11+СВЦЭМ!$D$10+'СЕТ СН'!$I$6-'СЕТ СН'!$I$23</f>
        <v>1513.8128212400002</v>
      </c>
      <c r="O145" s="36">
        <f>SUMIFS(СВЦЭМ!$D$33:$D$776,СВЦЭМ!$A$33:$A$776,$A145,СВЦЭМ!$B$33:$B$776,O$119)+'СЕТ СН'!$I$11+СВЦЭМ!$D$10+'СЕТ СН'!$I$6-'СЕТ СН'!$I$23</f>
        <v>1521.82580828</v>
      </c>
      <c r="P145" s="36">
        <f>SUMIFS(СВЦЭМ!$D$33:$D$776,СВЦЭМ!$A$33:$A$776,$A145,СВЦЭМ!$B$33:$B$776,P$119)+'СЕТ СН'!$I$11+СВЦЭМ!$D$10+'СЕТ СН'!$I$6-'СЕТ СН'!$I$23</f>
        <v>1538.6507306799999</v>
      </c>
      <c r="Q145" s="36">
        <f>SUMIFS(СВЦЭМ!$D$33:$D$776,СВЦЭМ!$A$33:$A$776,$A145,СВЦЭМ!$B$33:$B$776,Q$119)+'СЕТ СН'!$I$11+СВЦЭМ!$D$10+'СЕТ СН'!$I$6-'СЕТ СН'!$I$23</f>
        <v>1535.5914805500001</v>
      </c>
      <c r="R145" s="36">
        <f>SUMIFS(СВЦЭМ!$D$33:$D$776,СВЦЭМ!$A$33:$A$776,$A145,СВЦЭМ!$B$33:$B$776,R$119)+'СЕТ СН'!$I$11+СВЦЭМ!$D$10+'СЕТ СН'!$I$6-'СЕТ СН'!$I$23</f>
        <v>1515.4604771700001</v>
      </c>
      <c r="S145" s="36">
        <f>SUMIFS(СВЦЭМ!$D$33:$D$776,СВЦЭМ!$A$33:$A$776,$A145,СВЦЭМ!$B$33:$B$776,S$119)+'СЕТ СН'!$I$11+СВЦЭМ!$D$10+'СЕТ СН'!$I$6-'СЕТ СН'!$I$23</f>
        <v>1468.7438452000001</v>
      </c>
      <c r="T145" s="36">
        <f>SUMIFS(СВЦЭМ!$D$33:$D$776,СВЦЭМ!$A$33:$A$776,$A145,СВЦЭМ!$B$33:$B$776,T$119)+'СЕТ СН'!$I$11+СВЦЭМ!$D$10+'СЕТ СН'!$I$6-'СЕТ СН'!$I$23</f>
        <v>1454.58038799</v>
      </c>
      <c r="U145" s="36">
        <f>SUMIFS(СВЦЭМ!$D$33:$D$776,СВЦЭМ!$A$33:$A$776,$A145,СВЦЭМ!$B$33:$B$776,U$119)+'СЕТ СН'!$I$11+СВЦЭМ!$D$10+'СЕТ СН'!$I$6-'СЕТ СН'!$I$23</f>
        <v>1437.9233737300001</v>
      </c>
      <c r="V145" s="36">
        <f>SUMIFS(СВЦЭМ!$D$33:$D$776,СВЦЭМ!$A$33:$A$776,$A145,СВЦЭМ!$B$33:$B$776,V$119)+'СЕТ СН'!$I$11+СВЦЭМ!$D$10+'СЕТ СН'!$I$6-'СЕТ СН'!$I$23</f>
        <v>1438.1434262100001</v>
      </c>
      <c r="W145" s="36">
        <f>SUMIFS(СВЦЭМ!$D$33:$D$776,СВЦЭМ!$A$33:$A$776,$A145,СВЦЭМ!$B$33:$B$776,W$119)+'СЕТ СН'!$I$11+СВЦЭМ!$D$10+'СЕТ СН'!$I$6-'СЕТ СН'!$I$23</f>
        <v>1441.9724382899999</v>
      </c>
      <c r="X145" s="36">
        <f>SUMIFS(СВЦЭМ!$D$33:$D$776,СВЦЭМ!$A$33:$A$776,$A145,СВЦЭМ!$B$33:$B$776,X$119)+'СЕТ СН'!$I$11+СВЦЭМ!$D$10+'СЕТ СН'!$I$6-'СЕТ СН'!$I$23</f>
        <v>1495.4201996500001</v>
      </c>
      <c r="Y145" s="36">
        <f>SUMIFS(СВЦЭМ!$D$33:$D$776,СВЦЭМ!$A$33:$A$776,$A145,СВЦЭМ!$B$33:$B$776,Y$119)+'СЕТ СН'!$I$11+СВЦЭМ!$D$10+'СЕТ СН'!$I$6-'СЕТ СН'!$I$23</f>
        <v>1554.8925898299999</v>
      </c>
    </row>
    <row r="146" spans="1:27" ht="15.75" x14ac:dyDescent="0.2">
      <c r="A146" s="35">
        <f t="shared" si="3"/>
        <v>43551</v>
      </c>
      <c r="B146" s="36">
        <f>SUMIFS(СВЦЭМ!$D$33:$D$776,СВЦЭМ!$A$33:$A$776,$A146,СВЦЭМ!$B$33:$B$776,B$119)+'СЕТ СН'!$I$11+СВЦЭМ!$D$10+'СЕТ СН'!$I$6-'СЕТ СН'!$I$23</f>
        <v>1594.8007234400002</v>
      </c>
      <c r="C146" s="36">
        <f>SUMIFS(СВЦЭМ!$D$33:$D$776,СВЦЭМ!$A$33:$A$776,$A146,СВЦЭМ!$B$33:$B$776,C$119)+'СЕТ СН'!$I$11+СВЦЭМ!$D$10+'СЕТ СН'!$I$6-'СЕТ СН'!$I$23</f>
        <v>1617.02889921</v>
      </c>
      <c r="D146" s="36">
        <f>SUMIFS(СВЦЭМ!$D$33:$D$776,СВЦЭМ!$A$33:$A$776,$A146,СВЦЭМ!$B$33:$B$776,D$119)+'СЕТ СН'!$I$11+СВЦЭМ!$D$10+'СЕТ СН'!$I$6-'СЕТ СН'!$I$23</f>
        <v>1637.8820256499998</v>
      </c>
      <c r="E146" s="36">
        <f>SUMIFS(СВЦЭМ!$D$33:$D$776,СВЦЭМ!$A$33:$A$776,$A146,СВЦЭМ!$B$33:$B$776,E$119)+'СЕТ СН'!$I$11+СВЦЭМ!$D$10+'СЕТ СН'!$I$6-'СЕТ СН'!$I$23</f>
        <v>1647.95179332</v>
      </c>
      <c r="F146" s="36">
        <f>SUMIFS(СВЦЭМ!$D$33:$D$776,СВЦЭМ!$A$33:$A$776,$A146,СВЦЭМ!$B$33:$B$776,F$119)+'СЕТ СН'!$I$11+СВЦЭМ!$D$10+'СЕТ СН'!$I$6-'СЕТ СН'!$I$23</f>
        <v>1652.3811827300001</v>
      </c>
      <c r="G146" s="36">
        <f>SUMIFS(СВЦЭМ!$D$33:$D$776,СВЦЭМ!$A$33:$A$776,$A146,СВЦЭМ!$B$33:$B$776,G$119)+'СЕТ СН'!$I$11+СВЦЭМ!$D$10+'СЕТ СН'!$I$6-'СЕТ СН'!$I$23</f>
        <v>1612.8273787399999</v>
      </c>
      <c r="H146" s="36">
        <f>SUMIFS(СВЦЭМ!$D$33:$D$776,СВЦЭМ!$A$33:$A$776,$A146,СВЦЭМ!$B$33:$B$776,H$119)+'СЕТ СН'!$I$11+СВЦЭМ!$D$10+'СЕТ СН'!$I$6-'СЕТ СН'!$I$23</f>
        <v>1583.09227603</v>
      </c>
      <c r="I146" s="36">
        <f>SUMIFS(СВЦЭМ!$D$33:$D$776,СВЦЭМ!$A$33:$A$776,$A146,СВЦЭМ!$B$33:$B$776,I$119)+'СЕТ СН'!$I$11+СВЦЭМ!$D$10+'СЕТ СН'!$I$6-'СЕТ СН'!$I$23</f>
        <v>1526.9081355399999</v>
      </c>
      <c r="J146" s="36">
        <f>SUMIFS(СВЦЭМ!$D$33:$D$776,СВЦЭМ!$A$33:$A$776,$A146,СВЦЭМ!$B$33:$B$776,J$119)+'СЕТ СН'!$I$11+СВЦЭМ!$D$10+'СЕТ СН'!$I$6-'СЕТ СН'!$I$23</f>
        <v>1477.96404519</v>
      </c>
      <c r="K146" s="36">
        <f>SUMIFS(СВЦЭМ!$D$33:$D$776,СВЦЭМ!$A$33:$A$776,$A146,СВЦЭМ!$B$33:$B$776,K$119)+'СЕТ СН'!$I$11+СВЦЭМ!$D$10+'СЕТ СН'!$I$6-'СЕТ СН'!$I$23</f>
        <v>1462.8315396</v>
      </c>
      <c r="L146" s="36">
        <f>SUMIFS(СВЦЭМ!$D$33:$D$776,СВЦЭМ!$A$33:$A$776,$A146,СВЦЭМ!$B$33:$B$776,L$119)+'СЕТ СН'!$I$11+СВЦЭМ!$D$10+'СЕТ СН'!$I$6-'СЕТ СН'!$I$23</f>
        <v>1465.9996568000001</v>
      </c>
      <c r="M146" s="36">
        <f>SUMIFS(СВЦЭМ!$D$33:$D$776,СВЦЭМ!$A$33:$A$776,$A146,СВЦЭМ!$B$33:$B$776,M$119)+'СЕТ СН'!$I$11+СВЦЭМ!$D$10+'СЕТ СН'!$I$6-'СЕТ СН'!$I$23</f>
        <v>1482.4395509800001</v>
      </c>
      <c r="N146" s="36">
        <f>SUMIFS(СВЦЭМ!$D$33:$D$776,СВЦЭМ!$A$33:$A$776,$A146,СВЦЭМ!$B$33:$B$776,N$119)+'СЕТ СН'!$I$11+СВЦЭМ!$D$10+'СЕТ СН'!$I$6-'СЕТ СН'!$I$23</f>
        <v>1529.12251244</v>
      </c>
      <c r="O146" s="36">
        <f>SUMIFS(СВЦЭМ!$D$33:$D$776,СВЦЭМ!$A$33:$A$776,$A146,СВЦЭМ!$B$33:$B$776,O$119)+'СЕТ СН'!$I$11+СВЦЭМ!$D$10+'СЕТ СН'!$I$6-'СЕТ СН'!$I$23</f>
        <v>1534.4827320899999</v>
      </c>
      <c r="P146" s="36">
        <f>SUMIFS(СВЦЭМ!$D$33:$D$776,СВЦЭМ!$A$33:$A$776,$A146,СВЦЭМ!$B$33:$B$776,P$119)+'СЕТ СН'!$I$11+СВЦЭМ!$D$10+'СЕТ СН'!$I$6-'СЕТ СН'!$I$23</f>
        <v>1556.6262564799999</v>
      </c>
      <c r="Q146" s="36">
        <f>SUMIFS(СВЦЭМ!$D$33:$D$776,СВЦЭМ!$A$33:$A$776,$A146,СВЦЭМ!$B$33:$B$776,Q$119)+'СЕТ СН'!$I$11+СВЦЭМ!$D$10+'СЕТ СН'!$I$6-'СЕТ СН'!$I$23</f>
        <v>1549.4819139800002</v>
      </c>
      <c r="R146" s="36">
        <f>SUMIFS(СВЦЭМ!$D$33:$D$776,СВЦЭМ!$A$33:$A$776,$A146,СВЦЭМ!$B$33:$B$776,R$119)+'СЕТ СН'!$I$11+СВЦЭМ!$D$10+'СЕТ СН'!$I$6-'СЕТ СН'!$I$23</f>
        <v>1519.07005106</v>
      </c>
      <c r="S146" s="36">
        <f>SUMIFS(СВЦЭМ!$D$33:$D$776,СВЦЭМ!$A$33:$A$776,$A146,СВЦЭМ!$B$33:$B$776,S$119)+'СЕТ СН'!$I$11+СВЦЭМ!$D$10+'СЕТ СН'!$I$6-'СЕТ СН'!$I$23</f>
        <v>1480.2361928800001</v>
      </c>
      <c r="T146" s="36">
        <f>SUMIFS(СВЦЭМ!$D$33:$D$776,СВЦЭМ!$A$33:$A$776,$A146,СВЦЭМ!$B$33:$B$776,T$119)+'СЕТ СН'!$I$11+СВЦЭМ!$D$10+'СЕТ СН'!$I$6-'СЕТ СН'!$I$23</f>
        <v>1462.18436681</v>
      </c>
      <c r="U146" s="36">
        <f>SUMIFS(СВЦЭМ!$D$33:$D$776,СВЦЭМ!$A$33:$A$776,$A146,СВЦЭМ!$B$33:$B$776,U$119)+'СЕТ СН'!$I$11+СВЦЭМ!$D$10+'СЕТ СН'!$I$6-'СЕТ СН'!$I$23</f>
        <v>1454.4749122799999</v>
      </c>
      <c r="V146" s="36">
        <f>SUMIFS(СВЦЭМ!$D$33:$D$776,СВЦЭМ!$A$33:$A$776,$A146,СВЦЭМ!$B$33:$B$776,V$119)+'СЕТ СН'!$I$11+СВЦЭМ!$D$10+'СЕТ СН'!$I$6-'СЕТ СН'!$I$23</f>
        <v>1447.7786597899999</v>
      </c>
      <c r="W146" s="36">
        <f>SUMIFS(СВЦЭМ!$D$33:$D$776,СВЦЭМ!$A$33:$A$776,$A146,СВЦЭМ!$B$33:$B$776,W$119)+'СЕТ СН'!$I$11+СВЦЭМ!$D$10+'СЕТ СН'!$I$6-'СЕТ СН'!$I$23</f>
        <v>1442.8560194500001</v>
      </c>
      <c r="X146" s="36">
        <f>SUMIFS(СВЦЭМ!$D$33:$D$776,СВЦЭМ!$A$33:$A$776,$A146,СВЦЭМ!$B$33:$B$776,X$119)+'СЕТ СН'!$I$11+СВЦЭМ!$D$10+'СЕТ СН'!$I$6-'СЕТ СН'!$I$23</f>
        <v>1501.0413024100001</v>
      </c>
      <c r="Y146" s="36">
        <f>SUMIFS(СВЦЭМ!$D$33:$D$776,СВЦЭМ!$A$33:$A$776,$A146,СВЦЭМ!$B$33:$B$776,Y$119)+'СЕТ СН'!$I$11+СВЦЭМ!$D$10+'СЕТ СН'!$I$6-'СЕТ СН'!$I$23</f>
        <v>1555.2737007400001</v>
      </c>
    </row>
    <row r="147" spans="1:27" ht="15.75" x14ac:dyDescent="0.2">
      <c r="A147" s="35">
        <f t="shared" si="3"/>
        <v>43552</v>
      </c>
      <c r="B147" s="36">
        <f>SUMIFS(СВЦЭМ!$D$33:$D$776,СВЦЭМ!$A$33:$A$776,$A147,СВЦЭМ!$B$33:$B$776,B$119)+'СЕТ СН'!$I$11+СВЦЭМ!$D$10+'СЕТ СН'!$I$6-'СЕТ СН'!$I$23</f>
        <v>1592.9140333400001</v>
      </c>
      <c r="C147" s="36">
        <f>SUMIFS(СВЦЭМ!$D$33:$D$776,СВЦЭМ!$A$33:$A$776,$A147,СВЦЭМ!$B$33:$B$776,C$119)+'СЕТ СН'!$I$11+СВЦЭМ!$D$10+'СЕТ СН'!$I$6-'СЕТ СН'!$I$23</f>
        <v>1626.86980593</v>
      </c>
      <c r="D147" s="36">
        <f>SUMIFS(СВЦЭМ!$D$33:$D$776,СВЦЭМ!$A$33:$A$776,$A147,СВЦЭМ!$B$33:$B$776,D$119)+'СЕТ СН'!$I$11+СВЦЭМ!$D$10+'СЕТ СН'!$I$6-'СЕТ СН'!$I$23</f>
        <v>1646.1605142500002</v>
      </c>
      <c r="E147" s="36">
        <f>SUMIFS(СВЦЭМ!$D$33:$D$776,СВЦЭМ!$A$33:$A$776,$A147,СВЦЭМ!$B$33:$B$776,E$119)+'СЕТ СН'!$I$11+СВЦЭМ!$D$10+'СЕТ СН'!$I$6-'СЕТ СН'!$I$23</f>
        <v>1649.2872691299999</v>
      </c>
      <c r="F147" s="36">
        <f>SUMIFS(СВЦЭМ!$D$33:$D$776,СВЦЭМ!$A$33:$A$776,$A147,СВЦЭМ!$B$33:$B$776,F$119)+'СЕТ СН'!$I$11+СВЦЭМ!$D$10+'СЕТ СН'!$I$6-'СЕТ СН'!$I$23</f>
        <v>1645.7980147399999</v>
      </c>
      <c r="G147" s="36">
        <f>SUMIFS(СВЦЭМ!$D$33:$D$776,СВЦЭМ!$A$33:$A$776,$A147,СВЦЭМ!$B$33:$B$776,G$119)+'СЕТ СН'!$I$11+СВЦЭМ!$D$10+'СЕТ СН'!$I$6-'СЕТ СН'!$I$23</f>
        <v>1613.08971741</v>
      </c>
      <c r="H147" s="36">
        <f>SUMIFS(СВЦЭМ!$D$33:$D$776,СВЦЭМ!$A$33:$A$776,$A147,СВЦЭМ!$B$33:$B$776,H$119)+'СЕТ СН'!$I$11+СВЦЭМ!$D$10+'СЕТ СН'!$I$6-'СЕТ СН'!$I$23</f>
        <v>1588.1800600199999</v>
      </c>
      <c r="I147" s="36">
        <f>SUMIFS(СВЦЭМ!$D$33:$D$776,СВЦЭМ!$A$33:$A$776,$A147,СВЦЭМ!$B$33:$B$776,I$119)+'СЕТ СН'!$I$11+СВЦЭМ!$D$10+'СЕТ СН'!$I$6-'СЕТ СН'!$I$23</f>
        <v>1550.1020826600002</v>
      </c>
      <c r="J147" s="36">
        <f>SUMIFS(СВЦЭМ!$D$33:$D$776,СВЦЭМ!$A$33:$A$776,$A147,СВЦЭМ!$B$33:$B$776,J$119)+'СЕТ СН'!$I$11+СВЦЭМ!$D$10+'СЕТ СН'!$I$6-'СЕТ СН'!$I$23</f>
        <v>1503.46883854</v>
      </c>
      <c r="K147" s="36">
        <f>SUMIFS(СВЦЭМ!$D$33:$D$776,СВЦЭМ!$A$33:$A$776,$A147,СВЦЭМ!$B$33:$B$776,K$119)+'СЕТ СН'!$I$11+СВЦЭМ!$D$10+'СЕТ СН'!$I$6-'СЕТ СН'!$I$23</f>
        <v>1475.86280934</v>
      </c>
      <c r="L147" s="36">
        <f>SUMIFS(СВЦЭМ!$D$33:$D$776,СВЦЭМ!$A$33:$A$776,$A147,СВЦЭМ!$B$33:$B$776,L$119)+'СЕТ СН'!$I$11+СВЦЭМ!$D$10+'СЕТ СН'!$I$6-'СЕТ СН'!$I$23</f>
        <v>1484.08332533</v>
      </c>
      <c r="M147" s="36">
        <f>SUMIFS(СВЦЭМ!$D$33:$D$776,СВЦЭМ!$A$33:$A$776,$A147,СВЦЭМ!$B$33:$B$776,M$119)+'СЕТ СН'!$I$11+СВЦЭМ!$D$10+'СЕТ СН'!$I$6-'СЕТ СН'!$I$23</f>
        <v>1496.1839469900001</v>
      </c>
      <c r="N147" s="36">
        <f>SUMIFS(СВЦЭМ!$D$33:$D$776,СВЦЭМ!$A$33:$A$776,$A147,СВЦЭМ!$B$33:$B$776,N$119)+'СЕТ СН'!$I$11+СВЦЭМ!$D$10+'СЕТ СН'!$I$6-'СЕТ СН'!$I$23</f>
        <v>1544.27254156</v>
      </c>
      <c r="O147" s="36">
        <f>SUMIFS(СВЦЭМ!$D$33:$D$776,СВЦЭМ!$A$33:$A$776,$A147,СВЦЭМ!$B$33:$B$776,O$119)+'СЕТ СН'!$I$11+СВЦЭМ!$D$10+'СЕТ СН'!$I$6-'СЕТ СН'!$I$23</f>
        <v>1552.48051259</v>
      </c>
      <c r="P147" s="36">
        <f>SUMIFS(СВЦЭМ!$D$33:$D$776,СВЦЭМ!$A$33:$A$776,$A147,СВЦЭМ!$B$33:$B$776,P$119)+'СЕТ СН'!$I$11+СВЦЭМ!$D$10+'СЕТ СН'!$I$6-'СЕТ СН'!$I$23</f>
        <v>1564.27340183</v>
      </c>
      <c r="Q147" s="36">
        <f>SUMIFS(СВЦЭМ!$D$33:$D$776,СВЦЭМ!$A$33:$A$776,$A147,СВЦЭМ!$B$33:$B$776,Q$119)+'СЕТ СН'!$I$11+СВЦЭМ!$D$10+'СЕТ СН'!$I$6-'СЕТ СН'!$I$23</f>
        <v>1563.2751465199999</v>
      </c>
      <c r="R147" s="36">
        <f>SUMIFS(СВЦЭМ!$D$33:$D$776,СВЦЭМ!$A$33:$A$776,$A147,СВЦЭМ!$B$33:$B$776,R$119)+'СЕТ СН'!$I$11+СВЦЭМ!$D$10+'СЕТ СН'!$I$6-'СЕТ СН'!$I$23</f>
        <v>1536.02829761</v>
      </c>
      <c r="S147" s="36">
        <f>SUMIFS(СВЦЭМ!$D$33:$D$776,СВЦЭМ!$A$33:$A$776,$A147,СВЦЭМ!$B$33:$B$776,S$119)+'СЕТ СН'!$I$11+СВЦЭМ!$D$10+'СЕТ СН'!$I$6-'СЕТ СН'!$I$23</f>
        <v>1514.79357153</v>
      </c>
      <c r="T147" s="36">
        <f>SUMIFS(СВЦЭМ!$D$33:$D$776,СВЦЭМ!$A$33:$A$776,$A147,СВЦЭМ!$B$33:$B$776,T$119)+'СЕТ СН'!$I$11+СВЦЭМ!$D$10+'СЕТ СН'!$I$6-'СЕТ СН'!$I$23</f>
        <v>1496.04128117</v>
      </c>
      <c r="U147" s="36">
        <f>SUMIFS(СВЦЭМ!$D$33:$D$776,СВЦЭМ!$A$33:$A$776,$A147,СВЦЭМ!$B$33:$B$776,U$119)+'СЕТ СН'!$I$11+СВЦЭМ!$D$10+'СЕТ СН'!$I$6-'СЕТ СН'!$I$23</f>
        <v>1479.77028223</v>
      </c>
      <c r="V147" s="36">
        <f>SUMIFS(СВЦЭМ!$D$33:$D$776,СВЦЭМ!$A$33:$A$776,$A147,СВЦЭМ!$B$33:$B$776,V$119)+'СЕТ СН'!$I$11+СВЦЭМ!$D$10+'СЕТ СН'!$I$6-'СЕТ СН'!$I$23</f>
        <v>1477.85900378</v>
      </c>
      <c r="W147" s="36">
        <f>SUMIFS(СВЦЭМ!$D$33:$D$776,СВЦЭМ!$A$33:$A$776,$A147,СВЦЭМ!$B$33:$B$776,W$119)+'СЕТ СН'!$I$11+СВЦЭМ!$D$10+'СЕТ СН'!$I$6-'СЕТ СН'!$I$23</f>
        <v>1472.7177003400002</v>
      </c>
      <c r="X147" s="36">
        <f>SUMIFS(СВЦЭМ!$D$33:$D$776,СВЦЭМ!$A$33:$A$776,$A147,СВЦЭМ!$B$33:$B$776,X$119)+'СЕТ СН'!$I$11+СВЦЭМ!$D$10+'СЕТ СН'!$I$6-'СЕТ СН'!$I$23</f>
        <v>1513.5708087799999</v>
      </c>
      <c r="Y147" s="36">
        <f>SUMIFS(СВЦЭМ!$D$33:$D$776,СВЦЭМ!$A$33:$A$776,$A147,СВЦЭМ!$B$33:$B$776,Y$119)+'СЕТ СН'!$I$11+СВЦЭМ!$D$10+'СЕТ СН'!$I$6-'СЕТ СН'!$I$23</f>
        <v>1579.3052318600003</v>
      </c>
    </row>
    <row r="148" spans="1:27" ht="15.75" x14ac:dyDescent="0.2">
      <c r="A148" s="35">
        <f t="shared" si="3"/>
        <v>43553</v>
      </c>
      <c r="B148" s="36">
        <f>SUMIFS(СВЦЭМ!$D$33:$D$776,СВЦЭМ!$A$33:$A$776,$A148,СВЦЭМ!$B$33:$B$776,B$119)+'СЕТ СН'!$I$11+СВЦЭМ!$D$10+'СЕТ СН'!$I$6-'СЕТ СН'!$I$23</f>
        <v>1582.4310834799999</v>
      </c>
      <c r="C148" s="36">
        <f>SUMIFS(СВЦЭМ!$D$33:$D$776,СВЦЭМ!$A$33:$A$776,$A148,СВЦЭМ!$B$33:$B$776,C$119)+'СЕТ СН'!$I$11+СВЦЭМ!$D$10+'СЕТ СН'!$I$6-'СЕТ СН'!$I$23</f>
        <v>1619.6623283899999</v>
      </c>
      <c r="D148" s="36">
        <f>SUMIFS(СВЦЭМ!$D$33:$D$776,СВЦЭМ!$A$33:$A$776,$A148,СВЦЭМ!$B$33:$B$776,D$119)+'СЕТ СН'!$I$11+СВЦЭМ!$D$10+'СЕТ СН'!$I$6-'СЕТ СН'!$I$23</f>
        <v>1634.6557329500001</v>
      </c>
      <c r="E148" s="36">
        <f>SUMIFS(СВЦЭМ!$D$33:$D$776,СВЦЭМ!$A$33:$A$776,$A148,СВЦЭМ!$B$33:$B$776,E$119)+'СЕТ СН'!$I$11+СВЦЭМ!$D$10+'СЕТ СН'!$I$6-'СЕТ СН'!$I$23</f>
        <v>1646.8586957100001</v>
      </c>
      <c r="F148" s="36">
        <f>SUMIFS(СВЦЭМ!$D$33:$D$776,СВЦЭМ!$A$33:$A$776,$A148,СВЦЭМ!$B$33:$B$776,F$119)+'СЕТ СН'!$I$11+СВЦЭМ!$D$10+'СЕТ СН'!$I$6-'СЕТ СН'!$I$23</f>
        <v>1649.73532006</v>
      </c>
      <c r="G148" s="36">
        <f>SUMIFS(СВЦЭМ!$D$33:$D$776,СВЦЭМ!$A$33:$A$776,$A148,СВЦЭМ!$B$33:$B$776,G$119)+'СЕТ СН'!$I$11+СВЦЭМ!$D$10+'СЕТ СН'!$I$6-'СЕТ СН'!$I$23</f>
        <v>1635.25341377</v>
      </c>
      <c r="H148" s="36">
        <f>SUMIFS(СВЦЭМ!$D$33:$D$776,СВЦЭМ!$A$33:$A$776,$A148,СВЦЭМ!$B$33:$B$776,H$119)+'СЕТ СН'!$I$11+СВЦЭМ!$D$10+'СЕТ СН'!$I$6-'СЕТ СН'!$I$23</f>
        <v>1588.5096912700001</v>
      </c>
      <c r="I148" s="36">
        <f>SUMIFS(СВЦЭМ!$D$33:$D$776,СВЦЭМ!$A$33:$A$776,$A148,СВЦЭМ!$B$33:$B$776,I$119)+'СЕТ СН'!$I$11+СВЦЭМ!$D$10+'СЕТ СН'!$I$6-'СЕТ СН'!$I$23</f>
        <v>1553.5560994900002</v>
      </c>
      <c r="J148" s="36">
        <f>SUMIFS(СВЦЭМ!$D$33:$D$776,СВЦЭМ!$A$33:$A$776,$A148,СВЦЭМ!$B$33:$B$776,J$119)+'СЕТ СН'!$I$11+СВЦЭМ!$D$10+'СЕТ СН'!$I$6-'СЕТ СН'!$I$23</f>
        <v>1504.5033712300001</v>
      </c>
      <c r="K148" s="36">
        <f>SUMIFS(СВЦЭМ!$D$33:$D$776,СВЦЭМ!$A$33:$A$776,$A148,СВЦЭМ!$B$33:$B$776,K$119)+'СЕТ СН'!$I$11+СВЦЭМ!$D$10+'СЕТ СН'!$I$6-'СЕТ СН'!$I$23</f>
        <v>1472.92409853</v>
      </c>
      <c r="L148" s="36">
        <f>SUMIFS(СВЦЭМ!$D$33:$D$776,СВЦЭМ!$A$33:$A$776,$A148,СВЦЭМ!$B$33:$B$776,L$119)+'СЕТ СН'!$I$11+СВЦЭМ!$D$10+'СЕТ СН'!$I$6-'СЕТ СН'!$I$23</f>
        <v>1498.96129408</v>
      </c>
      <c r="M148" s="36">
        <f>SUMIFS(СВЦЭМ!$D$33:$D$776,СВЦЭМ!$A$33:$A$776,$A148,СВЦЭМ!$B$33:$B$776,M$119)+'СЕТ СН'!$I$11+СВЦЭМ!$D$10+'СЕТ СН'!$I$6-'СЕТ СН'!$I$23</f>
        <v>1519.6617595600001</v>
      </c>
      <c r="N148" s="36">
        <f>SUMIFS(СВЦЭМ!$D$33:$D$776,СВЦЭМ!$A$33:$A$776,$A148,СВЦЭМ!$B$33:$B$776,N$119)+'СЕТ СН'!$I$11+СВЦЭМ!$D$10+'СЕТ СН'!$I$6-'СЕТ СН'!$I$23</f>
        <v>1530.2765873399999</v>
      </c>
      <c r="O148" s="36">
        <f>SUMIFS(СВЦЭМ!$D$33:$D$776,СВЦЭМ!$A$33:$A$776,$A148,СВЦЭМ!$B$33:$B$776,O$119)+'СЕТ СН'!$I$11+СВЦЭМ!$D$10+'СЕТ СН'!$I$6-'СЕТ СН'!$I$23</f>
        <v>1538.5604815300001</v>
      </c>
      <c r="P148" s="36">
        <f>SUMIFS(СВЦЭМ!$D$33:$D$776,СВЦЭМ!$A$33:$A$776,$A148,СВЦЭМ!$B$33:$B$776,P$119)+'СЕТ СН'!$I$11+СВЦЭМ!$D$10+'СЕТ СН'!$I$6-'СЕТ СН'!$I$23</f>
        <v>1550.1382529900002</v>
      </c>
      <c r="Q148" s="36">
        <f>SUMIFS(СВЦЭМ!$D$33:$D$776,СВЦЭМ!$A$33:$A$776,$A148,СВЦЭМ!$B$33:$B$776,Q$119)+'СЕТ СН'!$I$11+СВЦЭМ!$D$10+'СЕТ СН'!$I$6-'СЕТ СН'!$I$23</f>
        <v>1548.89759265</v>
      </c>
      <c r="R148" s="36">
        <f>SUMIFS(СВЦЭМ!$D$33:$D$776,СВЦЭМ!$A$33:$A$776,$A148,СВЦЭМ!$B$33:$B$776,R$119)+'СЕТ СН'!$I$11+СВЦЭМ!$D$10+'СЕТ СН'!$I$6-'СЕТ СН'!$I$23</f>
        <v>1523.5587055599999</v>
      </c>
      <c r="S148" s="36">
        <f>SUMIFS(СВЦЭМ!$D$33:$D$776,СВЦЭМ!$A$33:$A$776,$A148,СВЦЭМ!$B$33:$B$776,S$119)+'СЕТ СН'!$I$11+СВЦЭМ!$D$10+'СЕТ СН'!$I$6-'СЕТ СН'!$I$23</f>
        <v>1492.47119595</v>
      </c>
      <c r="T148" s="36">
        <f>SUMIFS(СВЦЭМ!$D$33:$D$776,СВЦЭМ!$A$33:$A$776,$A148,СВЦЭМ!$B$33:$B$776,T$119)+'СЕТ СН'!$I$11+СВЦЭМ!$D$10+'СЕТ СН'!$I$6-'СЕТ СН'!$I$23</f>
        <v>1478.87822256</v>
      </c>
      <c r="U148" s="36">
        <f>SUMIFS(СВЦЭМ!$D$33:$D$776,СВЦЭМ!$A$33:$A$776,$A148,СВЦЭМ!$B$33:$B$776,U$119)+'СЕТ СН'!$I$11+СВЦЭМ!$D$10+'СЕТ СН'!$I$6-'СЕТ СН'!$I$23</f>
        <v>1447.8507081400001</v>
      </c>
      <c r="V148" s="36">
        <f>SUMIFS(СВЦЭМ!$D$33:$D$776,СВЦЭМ!$A$33:$A$776,$A148,СВЦЭМ!$B$33:$B$776,V$119)+'СЕТ СН'!$I$11+СВЦЭМ!$D$10+'СЕТ СН'!$I$6-'СЕТ СН'!$I$23</f>
        <v>1442.1168891100001</v>
      </c>
      <c r="W148" s="36">
        <f>SUMIFS(СВЦЭМ!$D$33:$D$776,СВЦЭМ!$A$33:$A$776,$A148,СВЦЭМ!$B$33:$B$776,W$119)+'СЕТ СН'!$I$11+СВЦЭМ!$D$10+'СЕТ СН'!$I$6-'СЕТ СН'!$I$23</f>
        <v>1421.2781959600002</v>
      </c>
      <c r="X148" s="36">
        <f>SUMIFS(СВЦЭМ!$D$33:$D$776,СВЦЭМ!$A$33:$A$776,$A148,СВЦЭМ!$B$33:$B$776,X$119)+'СЕТ СН'!$I$11+СВЦЭМ!$D$10+'СЕТ СН'!$I$6-'СЕТ СН'!$I$23</f>
        <v>1478.05617768</v>
      </c>
      <c r="Y148" s="36">
        <f>SUMIFS(СВЦЭМ!$D$33:$D$776,СВЦЭМ!$A$33:$A$776,$A148,СВЦЭМ!$B$33:$B$776,Y$119)+'СЕТ СН'!$I$11+СВЦЭМ!$D$10+'СЕТ СН'!$I$6-'СЕТ СН'!$I$23</f>
        <v>1536.0230782600001</v>
      </c>
    </row>
    <row r="149" spans="1:27" ht="15.75" x14ac:dyDescent="0.2">
      <c r="A149" s="35">
        <f t="shared" si="3"/>
        <v>43554</v>
      </c>
      <c r="B149" s="36">
        <f>SUMIFS(СВЦЭМ!$D$33:$D$776,СВЦЭМ!$A$33:$A$776,$A149,СВЦЭМ!$B$33:$B$776,B$119)+'СЕТ СН'!$I$11+СВЦЭМ!$D$10+'СЕТ СН'!$I$6-'СЕТ СН'!$I$23</f>
        <v>1559.9893250099999</v>
      </c>
      <c r="C149" s="36">
        <f>SUMIFS(СВЦЭМ!$D$33:$D$776,СВЦЭМ!$A$33:$A$776,$A149,СВЦЭМ!$B$33:$B$776,C$119)+'СЕТ СН'!$I$11+СВЦЭМ!$D$10+'СЕТ СН'!$I$6-'СЕТ СН'!$I$23</f>
        <v>1570.2373844200001</v>
      </c>
      <c r="D149" s="36">
        <f>SUMIFS(СВЦЭМ!$D$33:$D$776,СВЦЭМ!$A$33:$A$776,$A149,СВЦЭМ!$B$33:$B$776,D$119)+'СЕТ СН'!$I$11+СВЦЭМ!$D$10+'СЕТ СН'!$I$6-'СЕТ СН'!$I$23</f>
        <v>1596.1445996900002</v>
      </c>
      <c r="E149" s="36">
        <f>SUMIFS(СВЦЭМ!$D$33:$D$776,СВЦЭМ!$A$33:$A$776,$A149,СВЦЭМ!$B$33:$B$776,E$119)+'СЕТ СН'!$I$11+СВЦЭМ!$D$10+'СЕТ СН'!$I$6-'СЕТ СН'!$I$23</f>
        <v>1608.0811672199998</v>
      </c>
      <c r="F149" s="36">
        <f>SUMIFS(СВЦЭМ!$D$33:$D$776,СВЦЭМ!$A$33:$A$776,$A149,СВЦЭМ!$B$33:$B$776,F$119)+'СЕТ СН'!$I$11+СВЦЭМ!$D$10+'СЕТ СН'!$I$6-'СЕТ СН'!$I$23</f>
        <v>1607.1910317900001</v>
      </c>
      <c r="G149" s="36">
        <f>SUMIFS(СВЦЭМ!$D$33:$D$776,СВЦЭМ!$A$33:$A$776,$A149,СВЦЭМ!$B$33:$B$776,G$119)+'СЕТ СН'!$I$11+СВЦЭМ!$D$10+'СЕТ СН'!$I$6-'СЕТ СН'!$I$23</f>
        <v>1596.8822017699999</v>
      </c>
      <c r="H149" s="36">
        <f>SUMIFS(СВЦЭМ!$D$33:$D$776,СВЦЭМ!$A$33:$A$776,$A149,СВЦЭМ!$B$33:$B$776,H$119)+'СЕТ СН'!$I$11+СВЦЭМ!$D$10+'СЕТ СН'!$I$6-'СЕТ СН'!$I$23</f>
        <v>1577.51819559</v>
      </c>
      <c r="I149" s="36">
        <f>SUMIFS(СВЦЭМ!$D$33:$D$776,СВЦЭМ!$A$33:$A$776,$A149,СВЦЭМ!$B$33:$B$776,I$119)+'СЕТ СН'!$I$11+СВЦЭМ!$D$10+'СЕТ СН'!$I$6-'СЕТ СН'!$I$23</f>
        <v>1546.25004367</v>
      </c>
      <c r="J149" s="36">
        <f>SUMIFS(СВЦЭМ!$D$33:$D$776,СВЦЭМ!$A$33:$A$776,$A149,СВЦЭМ!$B$33:$B$776,J$119)+'СЕТ СН'!$I$11+СВЦЭМ!$D$10+'СЕТ СН'!$I$6-'СЕТ СН'!$I$23</f>
        <v>1464.92136009</v>
      </c>
      <c r="K149" s="36">
        <f>SUMIFS(СВЦЭМ!$D$33:$D$776,СВЦЭМ!$A$33:$A$776,$A149,СВЦЭМ!$B$33:$B$776,K$119)+'СЕТ СН'!$I$11+СВЦЭМ!$D$10+'СЕТ СН'!$I$6-'СЕТ СН'!$I$23</f>
        <v>1432.6307996400001</v>
      </c>
      <c r="L149" s="36">
        <f>SUMIFS(СВЦЭМ!$D$33:$D$776,СВЦЭМ!$A$33:$A$776,$A149,СВЦЭМ!$B$33:$B$776,L$119)+'СЕТ СН'!$I$11+СВЦЭМ!$D$10+'СЕТ СН'!$I$6-'СЕТ СН'!$I$23</f>
        <v>1426.1566083299999</v>
      </c>
      <c r="M149" s="36">
        <f>SUMIFS(СВЦЭМ!$D$33:$D$776,СВЦЭМ!$A$33:$A$776,$A149,СВЦЭМ!$B$33:$B$776,M$119)+'СЕТ СН'!$I$11+СВЦЭМ!$D$10+'СЕТ СН'!$I$6-'СЕТ СН'!$I$23</f>
        <v>1444.63628466</v>
      </c>
      <c r="N149" s="36">
        <f>SUMIFS(СВЦЭМ!$D$33:$D$776,СВЦЭМ!$A$33:$A$776,$A149,СВЦЭМ!$B$33:$B$776,N$119)+'СЕТ СН'!$I$11+СВЦЭМ!$D$10+'СЕТ СН'!$I$6-'СЕТ СН'!$I$23</f>
        <v>1484.8722378500001</v>
      </c>
      <c r="O149" s="36">
        <f>SUMIFS(СВЦЭМ!$D$33:$D$776,СВЦЭМ!$A$33:$A$776,$A149,СВЦЭМ!$B$33:$B$776,O$119)+'СЕТ СН'!$I$11+СВЦЭМ!$D$10+'СЕТ СН'!$I$6-'СЕТ СН'!$I$23</f>
        <v>1505.1103374499999</v>
      </c>
      <c r="P149" s="36">
        <f>SUMIFS(СВЦЭМ!$D$33:$D$776,СВЦЭМ!$A$33:$A$776,$A149,СВЦЭМ!$B$33:$B$776,P$119)+'СЕТ СН'!$I$11+СВЦЭМ!$D$10+'СЕТ СН'!$I$6-'СЕТ СН'!$I$23</f>
        <v>1508.2626743199999</v>
      </c>
      <c r="Q149" s="36">
        <f>SUMIFS(СВЦЭМ!$D$33:$D$776,СВЦЭМ!$A$33:$A$776,$A149,СВЦЭМ!$B$33:$B$776,Q$119)+'СЕТ СН'!$I$11+СВЦЭМ!$D$10+'СЕТ СН'!$I$6-'СЕТ СН'!$I$23</f>
        <v>1508.3751981099999</v>
      </c>
      <c r="R149" s="36">
        <f>SUMIFS(СВЦЭМ!$D$33:$D$776,СВЦЭМ!$A$33:$A$776,$A149,СВЦЭМ!$B$33:$B$776,R$119)+'СЕТ СН'!$I$11+СВЦЭМ!$D$10+'СЕТ СН'!$I$6-'СЕТ СН'!$I$23</f>
        <v>1482.6268552700001</v>
      </c>
      <c r="S149" s="36">
        <f>SUMIFS(СВЦЭМ!$D$33:$D$776,СВЦЭМ!$A$33:$A$776,$A149,СВЦЭМ!$B$33:$B$776,S$119)+'СЕТ СН'!$I$11+СВЦЭМ!$D$10+'СЕТ СН'!$I$6-'СЕТ СН'!$I$23</f>
        <v>1439.7341892200002</v>
      </c>
      <c r="T149" s="36">
        <f>SUMIFS(СВЦЭМ!$D$33:$D$776,СВЦЭМ!$A$33:$A$776,$A149,СВЦЭМ!$B$33:$B$776,T$119)+'СЕТ СН'!$I$11+СВЦЭМ!$D$10+'СЕТ СН'!$I$6-'СЕТ СН'!$I$23</f>
        <v>1428.77707556</v>
      </c>
      <c r="U149" s="36">
        <f>SUMIFS(СВЦЭМ!$D$33:$D$776,СВЦЭМ!$A$33:$A$776,$A149,СВЦЭМ!$B$33:$B$776,U$119)+'СЕТ СН'!$I$11+СВЦЭМ!$D$10+'СЕТ СН'!$I$6-'СЕТ СН'!$I$23</f>
        <v>1408.7534143600001</v>
      </c>
      <c r="V149" s="36">
        <f>SUMIFS(СВЦЭМ!$D$33:$D$776,СВЦЭМ!$A$33:$A$776,$A149,СВЦЭМ!$B$33:$B$776,V$119)+'СЕТ СН'!$I$11+СВЦЭМ!$D$10+'СЕТ СН'!$I$6-'СЕТ СН'!$I$23</f>
        <v>1392.0101203200002</v>
      </c>
      <c r="W149" s="36">
        <f>SUMIFS(СВЦЭМ!$D$33:$D$776,СВЦЭМ!$A$33:$A$776,$A149,СВЦЭМ!$B$33:$B$776,W$119)+'СЕТ СН'!$I$11+СВЦЭМ!$D$10+'СЕТ СН'!$I$6-'СЕТ СН'!$I$23</f>
        <v>1400.08641975</v>
      </c>
      <c r="X149" s="36">
        <f>SUMIFS(СВЦЭМ!$D$33:$D$776,СВЦЭМ!$A$33:$A$776,$A149,СВЦЭМ!$B$33:$B$776,X$119)+'СЕТ СН'!$I$11+СВЦЭМ!$D$10+'СЕТ СН'!$I$6-'СЕТ СН'!$I$23</f>
        <v>1450.72794299</v>
      </c>
      <c r="Y149" s="36">
        <f>SUMIFS(СВЦЭМ!$D$33:$D$776,СВЦЭМ!$A$33:$A$776,$A149,СВЦЭМ!$B$33:$B$776,Y$119)+'СЕТ СН'!$I$11+СВЦЭМ!$D$10+'СЕТ СН'!$I$6-'СЕТ СН'!$I$23</f>
        <v>1520.38920951</v>
      </c>
    </row>
    <row r="150" spans="1:27" ht="15.75" x14ac:dyDescent="0.2">
      <c r="A150" s="35">
        <f t="shared" si="3"/>
        <v>43555</v>
      </c>
      <c r="B150" s="36">
        <f>SUMIFS(СВЦЭМ!$D$33:$D$776,СВЦЭМ!$A$33:$A$776,$A150,СВЦЭМ!$B$33:$B$776,B$119)+'СЕТ СН'!$I$11+СВЦЭМ!$D$10+'СЕТ СН'!$I$6-'СЕТ СН'!$I$23</f>
        <v>1554.07275734</v>
      </c>
      <c r="C150" s="36">
        <f>SUMIFS(СВЦЭМ!$D$33:$D$776,СВЦЭМ!$A$33:$A$776,$A150,СВЦЭМ!$B$33:$B$776,C$119)+'СЕТ СН'!$I$11+СВЦЭМ!$D$10+'СЕТ СН'!$I$6-'СЕТ СН'!$I$23</f>
        <v>1584.1945632799998</v>
      </c>
      <c r="D150" s="36">
        <f>SUMIFS(СВЦЭМ!$D$33:$D$776,СВЦЭМ!$A$33:$A$776,$A150,СВЦЭМ!$B$33:$B$776,D$119)+'СЕТ СН'!$I$11+СВЦЭМ!$D$10+'СЕТ СН'!$I$6-'СЕТ СН'!$I$23</f>
        <v>1606.9900309999998</v>
      </c>
      <c r="E150" s="36">
        <f>SUMIFS(СВЦЭМ!$D$33:$D$776,СВЦЭМ!$A$33:$A$776,$A150,СВЦЭМ!$B$33:$B$776,E$119)+'СЕТ СН'!$I$11+СВЦЭМ!$D$10+'СЕТ СН'!$I$6-'СЕТ СН'!$I$23</f>
        <v>1616.53209277</v>
      </c>
      <c r="F150" s="36">
        <f>SUMIFS(СВЦЭМ!$D$33:$D$776,СВЦЭМ!$A$33:$A$776,$A150,СВЦЭМ!$B$33:$B$776,F$119)+'СЕТ СН'!$I$11+СВЦЭМ!$D$10+'СЕТ СН'!$I$6-'СЕТ СН'!$I$23</f>
        <v>1617.9991992199998</v>
      </c>
      <c r="G150" s="36">
        <f>SUMIFS(СВЦЭМ!$D$33:$D$776,СВЦЭМ!$A$33:$A$776,$A150,СВЦЭМ!$B$33:$B$776,G$119)+'СЕТ СН'!$I$11+СВЦЭМ!$D$10+'СЕТ СН'!$I$6-'СЕТ СН'!$I$23</f>
        <v>1611.7719624199999</v>
      </c>
      <c r="H150" s="36">
        <f>SUMIFS(СВЦЭМ!$D$33:$D$776,СВЦЭМ!$A$33:$A$776,$A150,СВЦЭМ!$B$33:$B$776,H$119)+'СЕТ СН'!$I$11+СВЦЭМ!$D$10+'СЕТ СН'!$I$6-'СЕТ СН'!$I$23</f>
        <v>1584.6496625700001</v>
      </c>
      <c r="I150" s="36">
        <f>SUMIFS(СВЦЭМ!$D$33:$D$776,СВЦЭМ!$A$33:$A$776,$A150,СВЦЭМ!$B$33:$B$776,I$119)+'СЕТ СН'!$I$11+СВЦЭМ!$D$10+'СЕТ СН'!$I$6-'СЕТ СН'!$I$23</f>
        <v>1541.7705309799999</v>
      </c>
      <c r="J150" s="36">
        <f>SUMIFS(СВЦЭМ!$D$33:$D$776,СВЦЭМ!$A$33:$A$776,$A150,СВЦЭМ!$B$33:$B$776,J$119)+'СЕТ СН'!$I$11+СВЦЭМ!$D$10+'СЕТ СН'!$I$6-'СЕТ СН'!$I$23</f>
        <v>1471.1890626100001</v>
      </c>
      <c r="K150" s="36">
        <f>SUMIFS(СВЦЭМ!$D$33:$D$776,СВЦЭМ!$A$33:$A$776,$A150,СВЦЭМ!$B$33:$B$776,K$119)+'СЕТ СН'!$I$11+СВЦЭМ!$D$10+'СЕТ СН'!$I$6-'СЕТ СН'!$I$23</f>
        <v>1434.5059652099999</v>
      </c>
      <c r="L150" s="36">
        <f>SUMIFS(СВЦЭМ!$D$33:$D$776,СВЦЭМ!$A$33:$A$776,$A150,СВЦЭМ!$B$33:$B$776,L$119)+'СЕТ СН'!$I$11+СВЦЭМ!$D$10+'СЕТ СН'!$I$6-'СЕТ СН'!$I$23</f>
        <v>1433.0097935200001</v>
      </c>
      <c r="M150" s="36">
        <f>SUMIFS(СВЦЭМ!$D$33:$D$776,СВЦЭМ!$A$33:$A$776,$A150,СВЦЭМ!$B$33:$B$776,M$119)+'СЕТ СН'!$I$11+СВЦЭМ!$D$10+'СЕТ СН'!$I$6-'СЕТ СН'!$I$23</f>
        <v>1463.9750783100001</v>
      </c>
      <c r="N150" s="36">
        <f>SUMIFS(СВЦЭМ!$D$33:$D$776,СВЦЭМ!$A$33:$A$776,$A150,СВЦЭМ!$B$33:$B$776,N$119)+'СЕТ СН'!$I$11+СВЦЭМ!$D$10+'СЕТ СН'!$I$6-'СЕТ СН'!$I$23</f>
        <v>1506.9955736299999</v>
      </c>
      <c r="O150" s="36">
        <f>SUMIFS(СВЦЭМ!$D$33:$D$776,СВЦЭМ!$A$33:$A$776,$A150,СВЦЭМ!$B$33:$B$776,O$119)+'СЕТ СН'!$I$11+СВЦЭМ!$D$10+'СЕТ СН'!$I$6-'СЕТ СН'!$I$23</f>
        <v>1520.4761534499999</v>
      </c>
      <c r="P150" s="36">
        <f>SUMIFS(СВЦЭМ!$D$33:$D$776,СВЦЭМ!$A$33:$A$776,$A150,СВЦЭМ!$B$33:$B$776,P$119)+'СЕТ СН'!$I$11+СВЦЭМ!$D$10+'СЕТ СН'!$I$6-'СЕТ СН'!$I$23</f>
        <v>1531.5467849300001</v>
      </c>
      <c r="Q150" s="36">
        <f>SUMIFS(СВЦЭМ!$D$33:$D$776,СВЦЭМ!$A$33:$A$776,$A150,СВЦЭМ!$B$33:$B$776,Q$119)+'СЕТ СН'!$I$11+СВЦЭМ!$D$10+'СЕТ СН'!$I$6-'СЕТ СН'!$I$23</f>
        <v>1527.4331142000001</v>
      </c>
      <c r="R150" s="36">
        <f>SUMIFS(СВЦЭМ!$D$33:$D$776,СВЦЭМ!$A$33:$A$776,$A150,СВЦЭМ!$B$33:$B$776,R$119)+'СЕТ СН'!$I$11+СВЦЭМ!$D$10+'СЕТ СН'!$I$6-'СЕТ СН'!$I$23</f>
        <v>1493.9270331299999</v>
      </c>
      <c r="S150" s="36">
        <f>SUMIFS(СВЦЭМ!$D$33:$D$776,СВЦЭМ!$A$33:$A$776,$A150,СВЦЭМ!$B$33:$B$776,S$119)+'СЕТ СН'!$I$11+СВЦЭМ!$D$10+'СЕТ СН'!$I$6-'СЕТ СН'!$I$23</f>
        <v>1456.20801063</v>
      </c>
      <c r="T150" s="36">
        <f>SUMIFS(СВЦЭМ!$D$33:$D$776,СВЦЭМ!$A$33:$A$776,$A150,СВЦЭМ!$B$33:$B$776,T$119)+'СЕТ СН'!$I$11+СВЦЭМ!$D$10+'СЕТ СН'!$I$6-'СЕТ СН'!$I$23</f>
        <v>1426.14255357</v>
      </c>
      <c r="U150" s="36">
        <f>SUMIFS(СВЦЭМ!$D$33:$D$776,СВЦЭМ!$A$33:$A$776,$A150,СВЦЭМ!$B$33:$B$776,U$119)+'СЕТ СН'!$I$11+СВЦЭМ!$D$10+'СЕТ СН'!$I$6-'СЕТ СН'!$I$23</f>
        <v>1407.2090682</v>
      </c>
      <c r="V150" s="36">
        <f>SUMIFS(СВЦЭМ!$D$33:$D$776,СВЦЭМ!$A$33:$A$776,$A150,СВЦЭМ!$B$33:$B$776,V$119)+'СЕТ СН'!$I$11+СВЦЭМ!$D$10+'СЕТ СН'!$I$6-'СЕТ СН'!$I$23</f>
        <v>1386.9981460899999</v>
      </c>
      <c r="W150" s="36">
        <f>SUMIFS(СВЦЭМ!$D$33:$D$776,СВЦЭМ!$A$33:$A$776,$A150,СВЦЭМ!$B$33:$B$776,W$119)+'СЕТ СН'!$I$11+СВЦЭМ!$D$10+'СЕТ СН'!$I$6-'СЕТ СН'!$I$23</f>
        <v>1384.9887568700001</v>
      </c>
      <c r="X150" s="36">
        <f>SUMIFS(СВЦЭМ!$D$33:$D$776,СВЦЭМ!$A$33:$A$776,$A150,СВЦЭМ!$B$33:$B$776,X$119)+'СЕТ СН'!$I$11+СВЦЭМ!$D$10+'СЕТ СН'!$I$6-'СЕТ СН'!$I$23</f>
        <v>1433.52836288</v>
      </c>
      <c r="Y150" s="36">
        <f>SUMIFS(СВЦЭМ!$D$33:$D$776,СВЦЭМ!$A$33:$A$776,$A150,СВЦЭМ!$B$33:$B$776,Y$119)+'СЕТ СН'!$I$11+СВЦЭМ!$D$10+'СЕТ СН'!$I$6-'СЕТ СН'!$I$23</f>
        <v>1504.3154029900002</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0" t="s">
        <v>7</v>
      </c>
      <c r="B153" s="124" t="s">
        <v>139</v>
      </c>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6"/>
    </row>
    <row r="154" spans="1:27" ht="12.75" customHeight="1" x14ac:dyDescent="0.2">
      <c r="A154" s="131"/>
      <c r="B154" s="127"/>
      <c r="C154" s="128"/>
      <c r="D154" s="128"/>
      <c r="E154" s="128"/>
      <c r="F154" s="128"/>
      <c r="G154" s="128"/>
      <c r="H154" s="128"/>
      <c r="I154" s="128"/>
      <c r="J154" s="128"/>
      <c r="K154" s="128"/>
      <c r="L154" s="128"/>
      <c r="M154" s="128"/>
      <c r="N154" s="128"/>
      <c r="O154" s="128"/>
      <c r="P154" s="128"/>
      <c r="Q154" s="128"/>
      <c r="R154" s="128"/>
      <c r="S154" s="128"/>
      <c r="T154" s="128"/>
      <c r="U154" s="128"/>
      <c r="V154" s="128"/>
      <c r="W154" s="128"/>
      <c r="X154" s="128"/>
      <c r="Y154" s="129"/>
    </row>
    <row r="155" spans="1:27" s="46" customFormat="1" ht="12.75" customHeight="1" x14ac:dyDescent="0.2">
      <c r="A155" s="132"/>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01.03.2019</v>
      </c>
      <c r="B156" s="36">
        <f>SUMIFS(СВЦЭМ!$E$33:$E$776,СВЦЭМ!$A$33:$A$776,$A156,СВЦЭМ!$B$33:$B$776,B$155)+'СЕТ СН'!$F$12</f>
        <v>212.91663753</v>
      </c>
      <c r="C156" s="36">
        <f>SUMIFS(СВЦЭМ!$E$33:$E$776,СВЦЭМ!$A$33:$A$776,$A156,СВЦЭМ!$B$33:$B$776,C$155)+'СЕТ СН'!$F$12</f>
        <v>219.97793863999999</v>
      </c>
      <c r="D156" s="36">
        <f>SUMIFS(СВЦЭМ!$E$33:$E$776,СВЦЭМ!$A$33:$A$776,$A156,СВЦЭМ!$B$33:$B$776,D$155)+'СЕТ СН'!$F$12</f>
        <v>223.50308009</v>
      </c>
      <c r="E156" s="36">
        <f>SUMIFS(СВЦЭМ!$E$33:$E$776,СВЦЭМ!$A$33:$A$776,$A156,СВЦЭМ!$B$33:$B$776,E$155)+'СЕТ СН'!$F$12</f>
        <v>232.41099632999999</v>
      </c>
      <c r="F156" s="36">
        <f>SUMIFS(СВЦЭМ!$E$33:$E$776,СВЦЭМ!$A$33:$A$776,$A156,СВЦЭМ!$B$33:$B$776,F$155)+'СЕТ СН'!$F$12</f>
        <v>232.29360578000001</v>
      </c>
      <c r="G156" s="36">
        <f>SUMIFS(СВЦЭМ!$E$33:$E$776,СВЦЭМ!$A$33:$A$776,$A156,СВЦЭМ!$B$33:$B$776,G$155)+'СЕТ СН'!$F$12</f>
        <v>220.09635503999999</v>
      </c>
      <c r="H156" s="36">
        <f>SUMIFS(СВЦЭМ!$E$33:$E$776,СВЦЭМ!$A$33:$A$776,$A156,СВЦЭМ!$B$33:$B$776,H$155)+'СЕТ СН'!$F$12</f>
        <v>208.05714651</v>
      </c>
      <c r="I156" s="36">
        <f>SUMIFS(СВЦЭМ!$E$33:$E$776,СВЦЭМ!$A$33:$A$776,$A156,СВЦЭМ!$B$33:$B$776,I$155)+'СЕТ СН'!$F$12</f>
        <v>198.39628669999999</v>
      </c>
      <c r="J156" s="36">
        <f>SUMIFS(СВЦЭМ!$E$33:$E$776,СВЦЭМ!$A$33:$A$776,$A156,СВЦЭМ!$B$33:$B$776,J$155)+'СЕТ СН'!$F$12</f>
        <v>192.16077575</v>
      </c>
      <c r="K156" s="36">
        <f>SUMIFS(СВЦЭМ!$E$33:$E$776,СВЦЭМ!$A$33:$A$776,$A156,СВЦЭМ!$B$33:$B$776,K$155)+'СЕТ СН'!$F$12</f>
        <v>188.59758418000001</v>
      </c>
      <c r="L156" s="36">
        <f>SUMIFS(СВЦЭМ!$E$33:$E$776,СВЦЭМ!$A$33:$A$776,$A156,СВЦЭМ!$B$33:$B$776,L$155)+'СЕТ СН'!$F$12</f>
        <v>191.51067942</v>
      </c>
      <c r="M156" s="36">
        <f>SUMIFS(СВЦЭМ!$E$33:$E$776,СВЦЭМ!$A$33:$A$776,$A156,СВЦЭМ!$B$33:$B$776,M$155)+'СЕТ СН'!$F$12</f>
        <v>195.74810123</v>
      </c>
      <c r="N156" s="36">
        <f>SUMIFS(СВЦЭМ!$E$33:$E$776,СВЦЭМ!$A$33:$A$776,$A156,СВЦЭМ!$B$33:$B$776,N$155)+'СЕТ СН'!$F$12</f>
        <v>201.97402414999999</v>
      </c>
      <c r="O156" s="36">
        <f>SUMIFS(СВЦЭМ!$E$33:$E$776,СВЦЭМ!$A$33:$A$776,$A156,СВЦЭМ!$B$33:$B$776,O$155)+'СЕТ СН'!$F$12</f>
        <v>204.6248712</v>
      </c>
      <c r="P156" s="36">
        <f>SUMIFS(СВЦЭМ!$E$33:$E$776,СВЦЭМ!$A$33:$A$776,$A156,СВЦЭМ!$B$33:$B$776,P$155)+'СЕТ СН'!$F$12</f>
        <v>205.82491655000001</v>
      </c>
      <c r="Q156" s="36">
        <f>SUMIFS(СВЦЭМ!$E$33:$E$776,СВЦЭМ!$A$33:$A$776,$A156,СВЦЭМ!$B$33:$B$776,Q$155)+'СЕТ СН'!$F$12</f>
        <v>204.85998369999999</v>
      </c>
      <c r="R156" s="36">
        <f>SUMIFS(СВЦЭМ!$E$33:$E$776,СВЦЭМ!$A$33:$A$776,$A156,СВЦЭМ!$B$33:$B$776,R$155)+'СЕТ СН'!$F$12</f>
        <v>197.79331905999999</v>
      </c>
      <c r="S156" s="36">
        <f>SUMIFS(СВЦЭМ!$E$33:$E$776,СВЦЭМ!$A$33:$A$776,$A156,СВЦЭМ!$B$33:$B$776,S$155)+'СЕТ СН'!$F$12</f>
        <v>190.40530480999999</v>
      </c>
      <c r="T156" s="36">
        <f>SUMIFS(СВЦЭМ!$E$33:$E$776,СВЦЭМ!$A$33:$A$776,$A156,СВЦЭМ!$B$33:$B$776,T$155)+'СЕТ СН'!$F$12</f>
        <v>186.77823207</v>
      </c>
      <c r="U156" s="36">
        <f>SUMIFS(СВЦЭМ!$E$33:$E$776,СВЦЭМ!$A$33:$A$776,$A156,СВЦЭМ!$B$33:$B$776,U$155)+'СЕТ СН'!$F$12</f>
        <v>182.21897043999999</v>
      </c>
      <c r="V156" s="36">
        <f>SUMIFS(СВЦЭМ!$E$33:$E$776,СВЦЭМ!$A$33:$A$776,$A156,СВЦЭМ!$B$33:$B$776,V$155)+'СЕТ СН'!$F$12</f>
        <v>182.58895421</v>
      </c>
      <c r="W156" s="36">
        <f>SUMIFS(СВЦЭМ!$E$33:$E$776,СВЦЭМ!$A$33:$A$776,$A156,СВЦЭМ!$B$33:$B$776,W$155)+'СЕТ СН'!$F$12</f>
        <v>184.89461736999999</v>
      </c>
      <c r="X156" s="36">
        <f>SUMIFS(СВЦЭМ!$E$33:$E$776,СВЦЭМ!$A$33:$A$776,$A156,СВЦЭМ!$B$33:$B$776,X$155)+'СЕТ СН'!$F$12</f>
        <v>195.13514154999999</v>
      </c>
      <c r="Y156" s="36">
        <f>SUMIFS(СВЦЭМ!$E$33:$E$776,СВЦЭМ!$A$33:$A$776,$A156,СВЦЭМ!$B$33:$B$776,Y$155)+'СЕТ СН'!$F$12</f>
        <v>207.35960954999999</v>
      </c>
      <c r="AA156" s="45"/>
    </row>
    <row r="157" spans="1:27" ht="15.75" x14ac:dyDescent="0.2">
      <c r="A157" s="35">
        <f>A156+1</f>
        <v>43526</v>
      </c>
      <c r="B157" s="36">
        <f>SUMIFS(СВЦЭМ!$E$33:$E$776,СВЦЭМ!$A$33:$A$776,$A157,СВЦЭМ!$B$33:$B$776,B$155)+'СЕТ СН'!$F$12</f>
        <v>215.38443304</v>
      </c>
      <c r="C157" s="36">
        <f>SUMIFS(СВЦЭМ!$E$33:$E$776,СВЦЭМ!$A$33:$A$776,$A157,СВЦЭМ!$B$33:$B$776,C$155)+'СЕТ СН'!$F$12</f>
        <v>219.49149377000001</v>
      </c>
      <c r="D157" s="36">
        <f>SUMIFS(СВЦЭМ!$E$33:$E$776,СВЦЭМ!$A$33:$A$776,$A157,СВЦЭМ!$B$33:$B$776,D$155)+'СЕТ СН'!$F$12</f>
        <v>224.44112655000001</v>
      </c>
      <c r="E157" s="36">
        <f>SUMIFS(СВЦЭМ!$E$33:$E$776,СВЦЭМ!$A$33:$A$776,$A157,СВЦЭМ!$B$33:$B$776,E$155)+'СЕТ СН'!$F$12</f>
        <v>224.44924613000001</v>
      </c>
      <c r="F157" s="36">
        <f>SUMIFS(СВЦЭМ!$E$33:$E$776,СВЦЭМ!$A$33:$A$776,$A157,СВЦЭМ!$B$33:$B$776,F$155)+'СЕТ СН'!$F$12</f>
        <v>226.15519520000001</v>
      </c>
      <c r="G157" s="36">
        <f>SUMIFS(СВЦЭМ!$E$33:$E$776,СВЦЭМ!$A$33:$A$776,$A157,СВЦЭМ!$B$33:$B$776,G$155)+'СЕТ СН'!$F$12</f>
        <v>223.47458397</v>
      </c>
      <c r="H157" s="36">
        <f>SUMIFS(СВЦЭМ!$E$33:$E$776,СВЦЭМ!$A$33:$A$776,$A157,СВЦЭМ!$B$33:$B$776,H$155)+'СЕТ СН'!$F$12</f>
        <v>219.31510681</v>
      </c>
      <c r="I157" s="36">
        <f>SUMIFS(СВЦЭМ!$E$33:$E$776,СВЦЭМ!$A$33:$A$776,$A157,СВЦЭМ!$B$33:$B$776,I$155)+'СЕТ СН'!$F$12</f>
        <v>205.46796886000001</v>
      </c>
      <c r="J157" s="36">
        <f>SUMIFS(СВЦЭМ!$E$33:$E$776,СВЦЭМ!$A$33:$A$776,$A157,СВЦЭМ!$B$33:$B$776,J$155)+'СЕТ СН'!$F$12</f>
        <v>193.9640541</v>
      </c>
      <c r="K157" s="36">
        <f>SUMIFS(СВЦЭМ!$E$33:$E$776,СВЦЭМ!$A$33:$A$776,$A157,СВЦЭМ!$B$33:$B$776,K$155)+'СЕТ СН'!$F$12</f>
        <v>189.65203108</v>
      </c>
      <c r="L157" s="36">
        <f>SUMIFS(СВЦЭМ!$E$33:$E$776,СВЦЭМ!$A$33:$A$776,$A157,СВЦЭМ!$B$33:$B$776,L$155)+'СЕТ СН'!$F$12</f>
        <v>188.13199191000001</v>
      </c>
      <c r="M157" s="36">
        <f>SUMIFS(СВЦЭМ!$E$33:$E$776,СВЦЭМ!$A$33:$A$776,$A157,СВЦЭМ!$B$33:$B$776,M$155)+'СЕТ СН'!$F$12</f>
        <v>193.42590117</v>
      </c>
      <c r="N157" s="36">
        <f>SUMIFS(СВЦЭМ!$E$33:$E$776,СВЦЭМ!$A$33:$A$776,$A157,СВЦЭМ!$B$33:$B$776,N$155)+'СЕТ СН'!$F$12</f>
        <v>204.20310608</v>
      </c>
      <c r="O157" s="36">
        <f>SUMIFS(СВЦЭМ!$E$33:$E$776,СВЦЭМ!$A$33:$A$776,$A157,СВЦЭМ!$B$33:$B$776,O$155)+'СЕТ СН'!$F$12</f>
        <v>204.97900322000001</v>
      </c>
      <c r="P157" s="36">
        <f>SUMIFS(СВЦЭМ!$E$33:$E$776,СВЦЭМ!$A$33:$A$776,$A157,СВЦЭМ!$B$33:$B$776,P$155)+'СЕТ СН'!$F$12</f>
        <v>209.84618527000001</v>
      </c>
      <c r="Q157" s="36">
        <f>SUMIFS(СВЦЭМ!$E$33:$E$776,СВЦЭМ!$A$33:$A$776,$A157,СВЦЭМ!$B$33:$B$776,Q$155)+'СЕТ СН'!$F$12</f>
        <v>209.211172</v>
      </c>
      <c r="R157" s="36">
        <f>SUMIFS(СВЦЭМ!$E$33:$E$776,СВЦЭМ!$A$33:$A$776,$A157,СВЦЭМ!$B$33:$B$776,R$155)+'СЕТ СН'!$F$12</f>
        <v>200.86678377000001</v>
      </c>
      <c r="S157" s="36">
        <f>SUMIFS(СВЦЭМ!$E$33:$E$776,СВЦЭМ!$A$33:$A$776,$A157,СВЦЭМ!$B$33:$B$776,S$155)+'СЕТ СН'!$F$12</f>
        <v>191.60642376999999</v>
      </c>
      <c r="T157" s="36">
        <f>SUMIFS(СВЦЭМ!$E$33:$E$776,СВЦЭМ!$A$33:$A$776,$A157,СВЦЭМ!$B$33:$B$776,T$155)+'СЕТ СН'!$F$12</f>
        <v>185.51419891</v>
      </c>
      <c r="U157" s="36">
        <f>SUMIFS(СВЦЭМ!$E$33:$E$776,СВЦЭМ!$A$33:$A$776,$A157,СВЦЭМ!$B$33:$B$776,U$155)+'СЕТ СН'!$F$12</f>
        <v>178.79841175999999</v>
      </c>
      <c r="V157" s="36">
        <f>SUMIFS(СВЦЭМ!$E$33:$E$776,СВЦЭМ!$A$33:$A$776,$A157,СВЦЭМ!$B$33:$B$776,V$155)+'СЕТ СН'!$F$12</f>
        <v>177.02495716999999</v>
      </c>
      <c r="W157" s="36">
        <f>SUMIFS(СВЦЭМ!$E$33:$E$776,СВЦЭМ!$A$33:$A$776,$A157,СВЦЭМ!$B$33:$B$776,W$155)+'СЕТ СН'!$F$12</f>
        <v>178.70810648</v>
      </c>
      <c r="X157" s="36">
        <f>SUMIFS(СВЦЭМ!$E$33:$E$776,СВЦЭМ!$A$33:$A$776,$A157,СВЦЭМ!$B$33:$B$776,X$155)+'СЕТ СН'!$F$12</f>
        <v>188.84040486000001</v>
      </c>
      <c r="Y157" s="36">
        <f>SUMIFS(СВЦЭМ!$E$33:$E$776,СВЦЭМ!$A$33:$A$776,$A157,СВЦЭМ!$B$33:$B$776,Y$155)+'СЕТ СН'!$F$12</f>
        <v>202.51151390999999</v>
      </c>
    </row>
    <row r="158" spans="1:27" ht="15.75" x14ac:dyDescent="0.2">
      <c r="A158" s="35">
        <f t="shared" ref="A158:A186" si="4">A157+1</f>
        <v>43527</v>
      </c>
      <c r="B158" s="36">
        <f>SUMIFS(СВЦЭМ!$E$33:$E$776,СВЦЭМ!$A$33:$A$776,$A158,СВЦЭМ!$B$33:$B$776,B$155)+'СЕТ СН'!$F$12</f>
        <v>209.34780946000001</v>
      </c>
      <c r="C158" s="36">
        <f>SUMIFS(СВЦЭМ!$E$33:$E$776,СВЦЭМ!$A$33:$A$776,$A158,СВЦЭМ!$B$33:$B$776,C$155)+'СЕТ СН'!$F$12</f>
        <v>214.97673689999999</v>
      </c>
      <c r="D158" s="36">
        <f>SUMIFS(СВЦЭМ!$E$33:$E$776,СВЦЭМ!$A$33:$A$776,$A158,СВЦЭМ!$B$33:$B$776,D$155)+'СЕТ СН'!$F$12</f>
        <v>221.45179949000001</v>
      </c>
      <c r="E158" s="36">
        <f>SUMIFS(СВЦЭМ!$E$33:$E$776,СВЦЭМ!$A$33:$A$776,$A158,СВЦЭМ!$B$33:$B$776,E$155)+'СЕТ СН'!$F$12</f>
        <v>220.99067876000001</v>
      </c>
      <c r="F158" s="36">
        <f>SUMIFS(СВЦЭМ!$E$33:$E$776,СВЦЭМ!$A$33:$A$776,$A158,СВЦЭМ!$B$33:$B$776,F$155)+'СЕТ СН'!$F$12</f>
        <v>224.35854678000001</v>
      </c>
      <c r="G158" s="36">
        <f>SUMIFS(СВЦЭМ!$E$33:$E$776,СВЦЭМ!$A$33:$A$776,$A158,СВЦЭМ!$B$33:$B$776,G$155)+'СЕТ СН'!$F$12</f>
        <v>221.81270247</v>
      </c>
      <c r="H158" s="36">
        <f>SUMIFS(СВЦЭМ!$E$33:$E$776,СВЦЭМ!$A$33:$A$776,$A158,СВЦЭМ!$B$33:$B$776,H$155)+'СЕТ СН'!$F$12</f>
        <v>219.69094329999999</v>
      </c>
      <c r="I158" s="36">
        <f>SUMIFS(СВЦЭМ!$E$33:$E$776,СВЦЭМ!$A$33:$A$776,$A158,СВЦЭМ!$B$33:$B$776,I$155)+'СЕТ СН'!$F$12</f>
        <v>209.23894523999999</v>
      </c>
      <c r="J158" s="36">
        <f>SUMIFS(СВЦЭМ!$E$33:$E$776,СВЦЭМ!$A$33:$A$776,$A158,СВЦЭМ!$B$33:$B$776,J$155)+'СЕТ СН'!$F$12</f>
        <v>194.75385824</v>
      </c>
      <c r="K158" s="36">
        <f>SUMIFS(СВЦЭМ!$E$33:$E$776,СВЦЭМ!$A$33:$A$776,$A158,СВЦЭМ!$B$33:$B$776,K$155)+'СЕТ СН'!$F$12</f>
        <v>182.62924975999999</v>
      </c>
      <c r="L158" s="36">
        <f>SUMIFS(СВЦЭМ!$E$33:$E$776,СВЦЭМ!$A$33:$A$776,$A158,СВЦЭМ!$B$33:$B$776,L$155)+'СЕТ СН'!$F$12</f>
        <v>179.11310877</v>
      </c>
      <c r="M158" s="36">
        <f>SUMIFS(СВЦЭМ!$E$33:$E$776,СВЦЭМ!$A$33:$A$776,$A158,СВЦЭМ!$B$33:$B$776,M$155)+'СЕТ СН'!$F$12</f>
        <v>183.93002518</v>
      </c>
      <c r="N158" s="36">
        <f>SUMIFS(СВЦЭМ!$E$33:$E$776,СВЦЭМ!$A$33:$A$776,$A158,СВЦЭМ!$B$33:$B$776,N$155)+'СЕТ СН'!$F$12</f>
        <v>188.46715449999999</v>
      </c>
      <c r="O158" s="36">
        <f>SUMIFS(СВЦЭМ!$E$33:$E$776,СВЦЭМ!$A$33:$A$776,$A158,СВЦЭМ!$B$33:$B$776,O$155)+'СЕТ СН'!$F$12</f>
        <v>189.39463917</v>
      </c>
      <c r="P158" s="36">
        <f>SUMIFS(СВЦЭМ!$E$33:$E$776,СВЦЭМ!$A$33:$A$776,$A158,СВЦЭМ!$B$33:$B$776,P$155)+'СЕТ СН'!$F$12</f>
        <v>192.62113151</v>
      </c>
      <c r="Q158" s="36">
        <f>SUMIFS(СВЦЭМ!$E$33:$E$776,СВЦЭМ!$A$33:$A$776,$A158,СВЦЭМ!$B$33:$B$776,Q$155)+'СЕТ СН'!$F$12</f>
        <v>195.83528482</v>
      </c>
      <c r="R158" s="36">
        <f>SUMIFS(СВЦЭМ!$E$33:$E$776,СВЦЭМ!$A$33:$A$776,$A158,СВЦЭМ!$B$33:$B$776,R$155)+'СЕТ СН'!$F$12</f>
        <v>197.67717795999999</v>
      </c>
      <c r="S158" s="36">
        <f>SUMIFS(СВЦЭМ!$E$33:$E$776,СВЦЭМ!$A$33:$A$776,$A158,СВЦЭМ!$B$33:$B$776,S$155)+'СЕТ СН'!$F$12</f>
        <v>189.45013374000001</v>
      </c>
      <c r="T158" s="36">
        <f>SUMIFS(СВЦЭМ!$E$33:$E$776,СВЦЭМ!$A$33:$A$776,$A158,СВЦЭМ!$B$33:$B$776,T$155)+'СЕТ СН'!$F$12</f>
        <v>185.48745321000001</v>
      </c>
      <c r="U158" s="36">
        <f>SUMIFS(СВЦЭМ!$E$33:$E$776,СВЦЭМ!$A$33:$A$776,$A158,СВЦЭМ!$B$33:$B$776,U$155)+'СЕТ СН'!$F$12</f>
        <v>172.68100852000001</v>
      </c>
      <c r="V158" s="36">
        <f>SUMIFS(СВЦЭМ!$E$33:$E$776,СВЦЭМ!$A$33:$A$776,$A158,СВЦЭМ!$B$33:$B$776,V$155)+'СЕТ СН'!$F$12</f>
        <v>172.72621437999999</v>
      </c>
      <c r="W158" s="36">
        <f>SUMIFS(СВЦЭМ!$E$33:$E$776,СВЦЭМ!$A$33:$A$776,$A158,СВЦЭМ!$B$33:$B$776,W$155)+'СЕТ СН'!$F$12</f>
        <v>173.38408011000001</v>
      </c>
      <c r="X158" s="36">
        <f>SUMIFS(СВЦЭМ!$E$33:$E$776,СВЦЭМ!$A$33:$A$776,$A158,СВЦЭМ!$B$33:$B$776,X$155)+'СЕТ СН'!$F$12</f>
        <v>184.08092679999999</v>
      </c>
      <c r="Y158" s="36">
        <f>SUMIFS(СВЦЭМ!$E$33:$E$776,СВЦЭМ!$A$33:$A$776,$A158,СВЦЭМ!$B$33:$B$776,Y$155)+'СЕТ СН'!$F$12</f>
        <v>198.30597906</v>
      </c>
    </row>
    <row r="159" spans="1:27" ht="15.75" x14ac:dyDescent="0.2">
      <c r="A159" s="35">
        <f t="shared" si="4"/>
        <v>43528</v>
      </c>
      <c r="B159" s="36">
        <f>SUMIFS(СВЦЭМ!$E$33:$E$776,СВЦЭМ!$A$33:$A$776,$A159,СВЦЭМ!$B$33:$B$776,B$155)+'СЕТ СН'!$F$12</f>
        <v>218.89252798000001</v>
      </c>
      <c r="C159" s="36">
        <f>SUMIFS(СВЦЭМ!$E$33:$E$776,СВЦЭМ!$A$33:$A$776,$A159,СВЦЭМ!$B$33:$B$776,C$155)+'СЕТ СН'!$F$12</f>
        <v>224.29635626999999</v>
      </c>
      <c r="D159" s="36">
        <f>SUMIFS(СВЦЭМ!$E$33:$E$776,СВЦЭМ!$A$33:$A$776,$A159,СВЦЭМ!$B$33:$B$776,D$155)+'СЕТ СН'!$F$12</f>
        <v>223.96712162</v>
      </c>
      <c r="E159" s="36">
        <f>SUMIFS(СВЦЭМ!$E$33:$E$776,СВЦЭМ!$A$33:$A$776,$A159,СВЦЭМ!$B$33:$B$776,E$155)+'СЕТ СН'!$F$12</f>
        <v>224.00340467000001</v>
      </c>
      <c r="F159" s="36">
        <f>SUMIFS(СВЦЭМ!$E$33:$E$776,СВЦЭМ!$A$33:$A$776,$A159,СВЦЭМ!$B$33:$B$776,F$155)+'СЕТ СН'!$F$12</f>
        <v>231.68711759999999</v>
      </c>
      <c r="G159" s="36">
        <f>SUMIFS(СВЦЭМ!$E$33:$E$776,СВЦЭМ!$A$33:$A$776,$A159,СВЦЭМ!$B$33:$B$776,G$155)+'СЕТ СН'!$F$12</f>
        <v>224.98211243</v>
      </c>
      <c r="H159" s="36">
        <f>SUMIFS(СВЦЭМ!$E$33:$E$776,СВЦЭМ!$A$33:$A$776,$A159,СВЦЭМ!$B$33:$B$776,H$155)+'СЕТ СН'!$F$12</f>
        <v>217.93779667000001</v>
      </c>
      <c r="I159" s="36">
        <f>SUMIFS(СВЦЭМ!$E$33:$E$776,СВЦЭМ!$A$33:$A$776,$A159,СВЦЭМ!$B$33:$B$776,I$155)+'СЕТ СН'!$F$12</f>
        <v>203.09156604</v>
      </c>
      <c r="J159" s="36">
        <f>SUMIFS(СВЦЭМ!$E$33:$E$776,СВЦЭМ!$A$33:$A$776,$A159,СВЦЭМ!$B$33:$B$776,J$155)+'СЕТ СН'!$F$12</f>
        <v>195.42460274999999</v>
      </c>
      <c r="K159" s="36">
        <f>SUMIFS(СВЦЭМ!$E$33:$E$776,СВЦЭМ!$A$33:$A$776,$A159,СВЦЭМ!$B$33:$B$776,K$155)+'СЕТ СН'!$F$12</f>
        <v>190.36098579</v>
      </c>
      <c r="L159" s="36">
        <f>SUMIFS(СВЦЭМ!$E$33:$E$776,СВЦЭМ!$A$33:$A$776,$A159,СВЦЭМ!$B$33:$B$776,L$155)+'СЕТ СН'!$F$12</f>
        <v>188.64343964</v>
      </c>
      <c r="M159" s="36">
        <f>SUMIFS(СВЦЭМ!$E$33:$E$776,СВЦЭМ!$A$33:$A$776,$A159,СВЦЭМ!$B$33:$B$776,M$155)+'СЕТ СН'!$F$12</f>
        <v>192.26008542</v>
      </c>
      <c r="N159" s="36">
        <f>SUMIFS(СВЦЭМ!$E$33:$E$776,СВЦЭМ!$A$33:$A$776,$A159,СВЦЭМ!$B$33:$B$776,N$155)+'СЕТ СН'!$F$12</f>
        <v>198.00979325</v>
      </c>
      <c r="O159" s="36">
        <f>SUMIFS(СВЦЭМ!$E$33:$E$776,СВЦЭМ!$A$33:$A$776,$A159,СВЦЭМ!$B$33:$B$776,O$155)+'СЕТ СН'!$F$12</f>
        <v>199.83603084999999</v>
      </c>
      <c r="P159" s="36">
        <f>SUMIFS(СВЦЭМ!$E$33:$E$776,СВЦЭМ!$A$33:$A$776,$A159,СВЦЭМ!$B$33:$B$776,P$155)+'СЕТ СН'!$F$12</f>
        <v>201.51566485999999</v>
      </c>
      <c r="Q159" s="36">
        <f>SUMIFS(СВЦЭМ!$E$33:$E$776,СВЦЭМ!$A$33:$A$776,$A159,СВЦЭМ!$B$33:$B$776,Q$155)+'СЕТ СН'!$F$12</f>
        <v>201.41028238000001</v>
      </c>
      <c r="R159" s="36">
        <f>SUMIFS(СВЦЭМ!$E$33:$E$776,СВЦЭМ!$A$33:$A$776,$A159,СВЦЭМ!$B$33:$B$776,R$155)+'СЕТ СН'!$F$12</f>
        <v>194.93836820000001</v>
      </c>
      <c r="S159" s="36">
        <f>SUMIFS(СВЦЭМ!$E$33:$E$776,СВЦЭМ!$A$33:$A$776,$A159,СВЦЭМ!$B$33:$B$776,S$155)+'СЕТ СН'!$F$12</f>
        <v>181.0640468</v>
      </c>
      <c r="T159" s="36">
        <f>SUMIFS(СВЦЭМ!$E$33:$E$776,СВЦЭМ!$A$33:$A$776,$A159,СВЦЭМ!$B$33:$B$776,T$155)+'СЕТ СН'!$F$12</f>
        <v>177.17285784000001</v>
      </c>
      <c r="U159" s="36">
        <f>SUMIFS(СВЦЭМ!$E$33:$E$776,СВЦЭМ!$A$33:$A$776,$A159,СВЦЭМ!$B$33:$B$776,U$155)+'СЕТ СН'!$F$12</f>
        <v>174.06012319999999</v>
      </c>
      <c r="V159" s="36">
        <f>SUMIFS(СВЦЭМ!$E$33:$E$776,СВЦЭМ!$A$33:$A$776,$A159,СВЦЭМ!$B$33:$B$776,V$155)+'СЕТ СН'!$F$12</f>
        <v>174.21481503999999</v>
      </c>
      <c r="W159" s="36">
        <f>SUMIFS(СВЦЭМ!$E$33:$E$776,СВЦЭМ!$A$33:$A$776,$A159,СВЦЭМ!$B$33:$B$776,W$155)+'СЕТ СН'!$F$12</f>
        <v>175.72737825999999</v>
      </c>
      <c r="X159" s="36">
        <f>SUMIFS(СВЦЭМ!$E$33:$E$776,СВЦЭМ!$A$33:$A$776,$A159,СВЦЭМ!$B$33:$B$776,X$155)+'СЕТ СН'!$F$12</f>
        <v>186.02388764</v>
      </c>
      <c r="Y159" s="36">
        <f>SUMIFS(СВЦЭМ!$E$33:$E$776,СВЦЭМ!$A$33:$A$776,$A159,СВЦЭМ!$B$33:$B$776,Y$155)+'СЕТ СН'!$F$12</f>
        <v>195.61092665999999</v>
      </c>
    </row>
    <row r="160" spans="1:27" ht="15.75" x14ac:dyDescent="0.2">
      <c r="A160" s="35">
        <f t="shared" si="4"/>
        <v>43529</v>
      </c>
      <c r="B160" s="36">
        <f>SUMIFS(СВЦЭМ!$E$33:$E$776,СВЦЭМ!$A$33:$A$776,$A160,СВЦЭМ!$B$33:$B$776,B$155)+'СЕТ СН'!$F$12</f>
        <v>200.69772598</v>
      </c>
      <c r="C160" s="36">
        <f>SUMIFS(СВЦЭМ!$E$33:$E$776,СВЦЭМ!$A$33:$A$776,$A160,СВЦЭМ!$B$33:$B$776,C$155)+'СЕТ СН'!$F$12</f>
        <v>206.64696559999999</v>
      </c>
      <c r="D160" s="36">
        <f>SUMIFS(СВЦЭМ!$E$33:$E$776,СВЦЭМ!$A$33:$A$776,$A160,СВЦЭМ!$B$33:$B$776,D$155)+'СЕТ СН'!$F$12</f>
        <v>212.57458821</v>
      </c>
      <c r="E160" s="36">
        <f>SUMIFS(СВЦЭМ!$E$33:$E$776,СВЦЭМ!$A$33:$A$776,$A160,СВЦЭМ!$B$33:$B$776,E$155)+'СЕТ СН'!$F$12</f>
        <v>213.93240397</v>
      </c>
      <c r="F160" s="36">
        <f>SUMIFS(СВЦЭМ!$E$33:$E$776,СВЦЭМ!$A$33:$A$776,$A160,СВЦЭМ!$B$33:$B$776,F$155)+'СЕТ СН'!$F$12</f>
        <v>216.26011373</v>
      </c>
      <c r="G160" s="36">
        <f>SUMIFS(СВЦЭМ!$E$33:$E$776,СВЦЭМ!$A$33:$A$776,$A160,СВЦЭМ!$B$33:$B$776,G$155)+'СЕТ СН'!$F$12</f>
        <v>210.99455857999999</v>
      </c>
      <c r="H160" s="36">
        <f>SUMIFS(СВЦЭМ!$E$33:$E$776,СВЦЭМ!$A$33:$A$776,$A160,СВЦЭМ!$B$33:$B$776,H$155)+'СЕТ СН'!$F$12</f>
        <v>201.64797050999999</v>
      </c>
      <c r="I160" s="36">
        <f>SUMIFS(СВЦЭМ!$E$33:$E$776,СВЦЭМ!$A$33:$A$776,$A160,СВЦЭМ!$B$33:$B$776,I$155)+'СЕТ СН'!$F$12</f>
        <v>189.76240494000001</v>
      </c>
      <c r="J160" s="36">
        <f>SUMIFS(СВЦЭМ!$E$33:$E$776,СВЦЭМ!$A$33:$A$776,$A160,СВЦЭМ!$B$33:$B$776,J$155)+'СЕТ СН'!$F$12</f>
        <v>183.14695929999999</v>
      </c>
      <c r="K160" s="36">
        <f>SUMIFS(СВЦЭМ!$E$33:$E$776,СВЦЭМ!$A$33:$A$776,$A160,СВЦЭМ!$B$33:$B$776,K$155)+'СЕТ СН'!$F$12</f>
        <v>178.0788603</v>
      </c>
      <c r="L160" s="36">
        <f>SUMIFS(СВЦЭМ!$E$33:$E$776,СВЦЭМ!$A$33:$A$776,$A160,СВЦЭМ!$B$33:$B$776,L$155)+'СЕТ СН'!$F$12</f>
        <v>177.61624585000001</v>
      </c>
      <c r="M160" s="36">
        <f>SUMIFS(СВЦЭМ!$E$33:$E$776,СВЦЭМ!$A$33:$A$776,$A160,СВЦЭМ!$B$33:$B$776,M$155)+'СЕТ СН'!$F$12</f>
        <v>185.44655306999999</v>
      </c>
      <c r="N160" s="36">
        <f>SUMIFS(СВЦЭМ!$E$33:$E$776,СВЦЭМ!$A$33:$A$776,$A160,СВЦЭМ!$B$33:$B$776,N$155)+'СЕТ СН'!$F$12</f>
        <v>193.54576756</v>
      </c>
      <c r="O160" s="36">
        <f>SUMIFS(СВЦЭМ!$E$33:$E$776,СВЦЭМ!$A$33:$A$776,$A160,СВЦЭМ!$B$33:$B$776,O$155)+'СЕТ СН'!$F$12</f>
        <v>192.97723979</v>
      </c>
      <c r="P160" s="36">
        <f>SUMIFS(СВЦЭМ!$E$33:$E$776,СВЦЭМ!$A$33:$A$776,$A160,СВЦЭМ!$B$33:$B$776,P$155)+'СЕТ СН'!$F$12</f>
        <v>200.77727175000001</v>
      </c>
      <c r="Q160" s="36">
        <f>SUMIFS(СВЦЭМ!$E$33:$E$776,СВЦЭМ!$A$33:$A$776,$A160,СВЦЭМ!$B$33:$B$776,Q$155)+'СЕТ СН'!$F$12</f>
        <v>199.50393674</v>
      </c>
      <c r="R160" s="36">
        <f>SUMIFS(СВЦЭМ!$E$33:$E$776,СВЦЭМ!$A$33:$A$776,$A160,СВЦЭМ!$B$33:$B$776,R$155)+'СЕТ СН'!$F$12</f>
        <v>192.36692848999999</v>
      </c>
      <c r="S160" s="36">
        <f>SUMIFS(СВЦЭМ!$E$33:$E$776,СВЦЭМ!$A$33:$A$776,$A160,СВЦЭМ!$B$33:$B$776,S$155)+'СЕТ СН'!$F$12</f>
        <v>183.09643102000001</v>
      </c>
      <c r="T160" s="36">
        <f>SUMIFS(СВЦЭМ!$E$33:$E$776,СВЦЭМ!$A$33:$A$776,$A160,СВЦЭМ!$B$33:$B$776,T$155)+'СЕТ СН'!$F$12</f>
        <v>178.31137623999999</v>
      </c>
      <c r="U160" s="36">
        <f>SUMIFS(СВЦЭМ!$E$33:$E$776,СВЦЭМ!$A$33:$A$776,$A160,СВЦЭМ!$B$33:$B$776,U$155)+'СЕТ СН'!$F$12</f>
        <v>171.78717087999999</v>
      </c>
      <c r="V160" s="36">
        <f>SUMIFS(СВЦЭМ!$E$33:$E$776,СВЦЭМ!$A$33:$A$776,$A160,СВЦЭМ!$B$33:$B$776,V$155)+'СЕТ СН'!$F$12</f>
        <v>172.18813007</v>
      </c>
      <c r="W160" s="36">
        <f>SUMIFS(СВЦЭМ!$E$33:$E$776,СВЦЭМ!$A$33:$A$776,$A160,СВЦЭМ!$B$33:$B$776,W$155)+'СЕТ СН'!$F$12</f>
        <v>174.45570665</v>
      </c>
      <c r="X160" s="36">
        <f>SUMIFS(СВЦЭМ!$E$33:$E$776,СВЦЭМ!$A$33:$A$776,$A160,СВЦЭМ!$B$33:$B$776,X$155)+'СЕТ СН'!$F$12</f>
        <v>186.92120233</v>
      </c>
      <c r="Y160" s="36">
        <f>SUMIFS(СВЦЭМ!$E$33:$E$776,СВЦЭМ!$A$33:$A$776,$A160,СВЦЭМ!$B$33:$B$776,Y$155)+'СЕТ СН'!$F$12</f>
        <v>197.85768779</v>
      </c>
    </row>
    <row r="161" spans="1:25" ht="15.75" x14ac:dyDescent="0.2">
      <c r="A161" s="35">
        <f t="shared" si="4"/>
        <v>43530</v>
      </c>
      <c r="B161" s="36">
        <f>SUMIFS(СВЦЭМ!$E$33:$E$776,СВЦЭМ!$A$33:$A$776,$A161,СВЦЭМ!$B$33:$B$776,B$155)+'СЕТ СН'!$F$12</f>
        <v>214.52994183000001</v>
      </c>
      <c r="C161" s="36">
        <f>SUMIFS(СВЦЭМ!$E$33:$E$776,СВЦЭМ!$A$33:$A$776,$A161,СВЦЭМ!$B$33:$B$776,C$155)+'СЕТ СН'!$F$12</f>
        <v>219.23214447000001</v>
      </c>
      <c r="D161" s="36">
        <f>SUMIFS(СВЦЭМ!$E$33:$E$776,СВЦЭМ!$A$33:$A$776,$A161,СВЦЭМ!$B$33:$B$776,D$155)+'СЕТ СН'!$F$12</f>
        <v>217.97548889000001</v>
      </c>
      <c r="E161" s="36">
        <f>SUMIFS(СВЦЭМ!$E$33:$E$776,СВЦЭМ!$A$33:$A$776,$A161,СВЦЭМ!$B$33:$B$776,E$155)+'СЕТ СН'!$F$12</f>
        <v>216.97983618000001</v>
      </c>
      <c r="F161" s="36">
        <f>SUMIFS(СВЦЭМ!$E$33:$E$776,СВЦЭМ!$A$33:$A$776,$A161,СВЦЭМ!$B$33:$B$776,F$155)+'СЕТ СН'!$F$12</f>
        <v>216.7123215</v>
      </c>
      <c r="G161" s="36">
        <f>SUMIFS(СВЦЭМ!$E$33:$E$776,СВЦЭМ!$A$33:$A$776,$A161,СВЦЭМ!$B$33:$B$776,G$155)+'СЕТ СН'!$F$12</f>
        <v>214.52344122</v>
      </c>
      <c r="H161" s="36">
        <f>SUMIFS(СВЦЭМ!$E$33:$E$776,СВЦЭМ!$A$33:$A$776,$A161,СВЦЭМ!$B$33:$B$776,H$155)+'СЕТ СН'!$F$12</f>
        <v>210.01540517000001</v>
      </c>
      <c r="I161" s="36">
        <f>SUMIFS(СВЦЭМ!$E$33:$E$776,СВЦЭМ!$A$33:$A$776,$A161,СВЦЭМ!$B$33:$B$776,I$155)+'СЕТ СН'!$F$12</f>
        <v>201.26586689999999</v>
      </c>
      <c r="J161" s="36">
        <f>SUMIFS(СВЦЭМ!$E$33:$E$776,СВЦЭМ!$A$33:$A$776,$A161,СВЦЭМ!$B$33:$B$776,J$155)+'СЕТ СН'!$F$12</f>
        <v>191.78389381</v>
      </c>
      <c r="K161" s="36">
        <f>SUMIFS(СВЦЭМ!$E$33:$E$776,СВЦЭМ!$A$33:$A$776,$A161,СВЦЭМ!$B$33:$B$776,K$155)+'СЕТ СН'!$F$12</f>
        <v>187.56223847999999</v>
      </c>
      <c r="L161" s="36">
        <f>SUMIFS(СВЦЭМ!$E$33:$E$776,СВЦЭМ!$A$33:$A$776,$A161,СВЦЭМ!$B$33:$B$776,L$155)+'СЕТ СН'!$F$12</f>
        <v>185.99689132</v>
      </c>
      <c r="M161" s="36">
        <f>SUMIFS(СВЦЭМ!$E$33:$E$776,СВЦЭМ!$A$33:$A$776,$A161,СВЦЭМ!$B$33:$B$776,M$155)+'СЕТ СН'!$F$12</f>
        <v>194.30022471000001</v>
      </c>
      <c r="N161" s="36">
        <f>SUMIFS(СВЦЭМ!$E$33:$E$776,СВЦЭМ!$A$33:$A$776,$A161,СВЦЭМ!$B$33:$B$776,N$155)+'СЕТ СН'!$F$12</f>
        <v>204.55332601999999</v>
      </c>
      <c r="O161" s="36">
        <f>SUMIFS(СВЦЭМ!$E$33:$E$776,СВЦЭМ!$A$33:$A$776,$A161,СВЦЭМ!$B$33:$B$776,O$155)+'СЕТ СН'!$F$12</f>
        <v>205.15599402000001</v>
      </c>
      <c r="P161" s="36">
        <f>SUMIFS(СВЦЭМ!$E$33:$E$776,СВЦЭМ!$A$33:$A$776,$A161,СВЦЭМ!$B$33:$B$776,P$155)+'СЕТ СН'!$F$12</f>
        <v>209.07461601</v>
      </c>
      <c r="Q161" s="36">
        <f>SUMIFS(СВЦЭМ!$E$33:$E$776,СВЦЭМ!$A$33:$A$776,$A161,СВЦЭМ!$B$33:$B$776,Q$155)+'СЕТ СН'!$F$12</f>
        <v>209.36871668000001</v>
      </c>
      <c r="R161" s="36">
        <f>SUMIFS(СВЦЭМ!$E$33:$E$776,СВЦЭМ!$A$33:$A$776,$A161,СВЦЭМ!$B$33:$B$776,R$155)+'СЕТ СН'!$F$12</f>
        <v>205.84688457999999</v>
      </c>
      <c r="S161" s="36">
        <f>SUMIFS(СВЦЭМ!$E$33:$E$776,СВЦЭМ!$A$33:$A$776,$A161,СВЦЭМ!$B$33:$B$776,S$155)+'СЕТ СН'!$F$12</f>
        <v>195.92345161</v>
      </c>
      <c r="T161" s="36">
        <f>SUMIFS(СВЦЭМ!$E$33:$E$776,СВЦЭМ!$A$33:$A$776,$A161,СВЦЭМ!$B$33:$B$776,T$155)+'СЕТ СН'!$F$12</f>
        <v>190.6470041</v>
      </c>
      <c r="U161" s="36">
        <f>SUMIFS(СВЦЭМ!$E$33:$E$776,СВЦЭМ!$A$33:$A$776,$A161,СВЦЭМ!$B$33:$B$776,U$155)+'СЕТ СН'!$F$12</f>
        <v>179.40868635999999</v>
      </c>
      <c r="V161" s="36">
        <f>SUMIFS(СВЦЭМ!$E$33:$E$776,СВЦЭМ!$A$33:$A$776,$A161,СВЦЭМ!$B$33:$B$776,V$155)+'СЕТ СН'!$F$12</f>
        <v>179.93950056</v>
      </c>
      <c r="W161" s="36">
        <f>SUMIFS(СВЦЭМ!$E$33:$E$776,СВЦЭМ!$A$33:$A$776,$A161,СВЦЭМ!$B$33:$B$776,W$155)+'СЕТ СН'!$F$12</f>
        <v>177.41138369999999</v>
      </c>
      <c r="X161" s="36">
        <f>SUMIFS(СВЦЭМ!$E$33:$E$776,СВЦЭМ!$A$33:$A$776,$A161,СВЦЭМ!$B$33:$B$776,X$155)+'СЕТ СН'!$F$12</f>
        <v>185.96723222</v>
      </c>
      <c r="Y161" s="36">
        <f>SUMIFS(СВЦЭМ!$E$33:$E$776,СВЦЭМ!$A$33:$A$776,$A161,СВЦЭМ!$B$33:$B$776,Y$155)+'СЕТ СН'!$F$12</f>
        <v>195.23506492000001</v>
      </c>
    </row>
    <row r="162" spans="1:25" ht="15.75" x14ac:dyDescent="0.2">
      <c r="A162" s="35">
        <f t="shared" si="4"/>
        <v>43531</v>
      </c>
      <c r="B162" s="36">
        <f>SUMIFS(СВЦЭМ!$E$33:$E$776,СВЦЭМ!$A$33:$A$776,$A162,СВЦЭМ!$B$33:$B$776,B$155)+'СЕТ СН'!$F$12</f>
        <v>213.28547868999999</v>
      </c>
      <c r="C162" s="36">
        <f>SUMIFS(СВЦЭМ!$E$33:$E$776,СВЦЭМ!$A$33:$A$776,$A162,СВЦЭМ!$B$33:$B$776,C$155)+'СЕТ СН'!$F$12</f>
        <v>218.19698790999999</v>
      </c>
      <c r="D162" s="36">
        <f>SUMIFS(СВЦЭМ!$E$33:$E$776,СВЦЭМ!$A$33:$A$776,$A162,СВЦЭМ!$B$33:$B$776,D$155)+'СЕТ СН'!$F$12</f>
        <v>215.97752301</v>
      </c>
      <c r="E162" s="36">
        <f>SUMIFS(СВЦЭМ!$E$33:$E$776,СВЦЭМ!$A$33:$A$776,$A162,СВЦЭМ!$B$33:$B$776,E$155)+'СЕТ СН'!$F$12</f>
        <v>215.49406517</v>
      </c>
      <c r="F162" s="36">
        <f>SUMIFS(СВЦЭМ!$E$33:$E$776,СВЦЭМ!$A$33:$A$776,$A162,СВЦЭМ!$B$33:$B$776,F$155)+'СЕТ СН'!$F$12</f>
        <v>215.78393441</v>
      </c>
      <c r="G162" s="36">
        <f>SUMIFS(СВЦЭМ!$E$33:$E$776,СВЦЭМ!$A$33:$A$776,$A162,СВЦЭМ!$B$33:$B$776,G$155)+'СЕТ СН'!$F$12</f>
        <v>214.36522872</v>
      </c>
      <c r="H162" s="36">
        <f>SUMIFS(СВЦЭМ!$E$33:$E$776,СВЦЭМ!$A$33:$A$776,$A162,СВЦЭМ!$B$33:$B$776,H$155)+'СЕТ СН'!$F$12</f>
        <v>207.69245644</v>
      </c>
      <c r="I162" s="36">
        <f>SUMIFS(СВЦЭМ!$E$33:$E$776,СВЦЭМ!$A$33:$A$776,$A162,СВЦЭМ!$B$33:$B$776,I$155)+'СЕТ СН'!$F$12</f>
        <v>197.90881605999999</v>
      </c>
      <c r="J162" s="36">
        <f>SUMIFS(СВЦЭМ!$E$33:$E$776,СВЦЭМ!$A$33:$A$776,$A162,СВЦЭМ!$B$33:$B$776,J$155)+'СЕТ СН'!$F$12</f>
        <v>188.43039408999999</v>
      </c>
      <c r="K162" s="36">
        <f>SUMIFS(СВЦЭМ!$E$33:$E$776,СВЦЭМ!$A$33:$A$776,$A162,СВЦЭМ!$B$33:$B$776,K$155)+'СЕТ СН'!$F$12</f>
        <v>185.29668697</v>
      </c>
      <c r="L162" s="36">
        <f>SUMIFS(СВЦЭМ!$E$33:$E$776,СВЦЭМ!$A$33:$A$776,$A162,СВЦЭМ!$B$33:$B$776,L$155)+'СЕТ СН'!$F$12</f>
        <v>186.69773038</v>
      </c>
      <c r="M162" s="36">
        <f>SUMIFS(СВЦЭМ!$E$33:$E$776,СВЦЭМ!$A$33:$A$776,$A162,СВЦЭМ!$B$33:$B$776,M$155)+'СЕТ СН'!$F$12</f>
        <v>193.03531007999999</v>
      </c>
      <c r="N162" s="36">
        <f>SUMIFS(СВЦЭМ!$E$33:$E$776,СВЦЭМ!$A$33:$A$776,$A162,СВЦЭМ!$B$33:$B$776,N$155)+'СЕТ СН'!$F$12</f>
        <v>203.84858198000001</v>
      </c>
      <c r="O162" s="36">
        <f>SUMIFS(СВЦЭМ!$E$33:$E$776,СВЦЭМ!$A$33:$A$776,$A162,СВЦЭМ!$B$33:$B$776,O$155)+'СЕТ СН'!$F$12</f>
        <v>206.08614782000001</v>
      </c>
      <c r="P162" s="36">
        <f>SUMIFS(СВЦЭМ!$E$33:$E$776,СВЦЭМ!$A$33:$A$776,$A162,СВЦЭМ!$B$33:$B$776,P$155)+'СЕТ СН'!$F$12</f>
        <v>208.69798691</v>
      </c>
      <c r="Q162" s="36">
        <f>SUMIFS(СВЦЭМ!$E$33:$E$776,СВЦЭМ!$A$33:$A$776,$A162,СВЦЭМ!$B$33:$B$776,Q$155)+'СЕТ СН'!$F$12</f>
        <v>209.05460398</v>
      </c>
      <c r="R162" s="36">
        <f>SUMIFS(СВЦЭМ!$E$33:$E$776,СВЦЭМ!$A$33:$A$776,$A162,СВЦЭМ!$B$33:$B$776,R$155)+'СЕТ СН'!$F$12</f>
        <v>203.43488994000001</v>
      </c>
      <c r="S162" s="36">
        <f>SUMIFS(СВЦЭМ!$E$33:$E$776,СВЦЭМ!$A$33:$A$776,$A162,СВЦЭМ!$B$33:$B$776,S$155)+'СЕТ СН'!$F$12</f>
        <v>196.00077979</v>
      </c>
      <c r="T162" s="36">
        <f>SUMIFS(СВЦЭМ!$E$33:$E$776,СВЦЭМ!$A$33:$A$776,$A162,СВЦЭМ!$B$33:$B$776,T$155)+'СЕТ СН'!$F$12</f>
        <v>186.47682029000001</v>
      </c>
      <c r="U162" s="36">
        <f>SUMIFS(СВЦЭМ!$E$33:$E$776,СВЦЭМ!$A$33:$A$776,$A162,СВЦЭМ!$B$33:$B$776,U$155)+'СЕТ СН'!$F$12</f>
        <v>183.01721721999999</v>
      </c>
      <c r="V162" s="36">
        <f>SUMIFS(СВЦЭМ!$E$33:$E$776,СВЦЭМ!$A$33:$A$776,$A162,СВЦЭМ!$B$33:$B$776,V$155)+'СЕТ СН'!$F$12</f>
        <v>183.07904495</v>
      </c>
      <c r="W162" s="36">
        <f>SUMIFS(СВЦЭМ!$E$33:$E$776,СВЦЭМ!$A$33:$A$776,$A162,СВЦЭМ!$B$33:$B$776,W$155)+'СЕТ СН'!$F$12</f>
        <v>183.86022432999999</v>
      </c>
      <c r="X162" s="36">
        <f>SUMIFS(СВЦЭМ!$E$33:$E$776,СВЦЭМ!$A$33:$A$776,$A162,СВЦЭМ!$B$33:$B$776,X$155)+'СЕТ СН'!$F$12</f>
        <v>193.81226244999999</v>
      </c>
      <c r="Y162" s="36">
        <f>SUMIFS(СВЦЭМ!$E$33:$E$776,СВЦЭМ!$A$33:$A$776,$A162,СВЦЭМ!$B$33:$B$776,Y$155)+'СЕТ СН'!$F$12</f>
        <v>205.47706823999999</v>
      </c>
    </row>
    <row r="163" spans="1:25" ht="15.75" x14ac:dyDescent="0.2">
      <c r="A163" s="35">
        <f t="shared" si="4"/>
        <v>43532</v>
      </c>
      <c r="B163" s="36">
        <f>SUMIFS(СВЦЭМ!$E$33:$E$776,СВЦЭМ!$A$33:$A$776,$A163,СВЦЭМ!$B$33:$B$776,B$155)+'СЕТ СН'!$F$12</f>
        <v>214.92641019000001</v>
      </c>
      <c r="C163" s="36">
        <f>SUMIFS(СВЦЭМ!$E$33:$E$776,СВЦЭМ!$A$33:$A$776,$A163,СВЦЭМ!$B$33:$B$776,C$155)+'СЕТ СН'!$F$12</f>
        <v>221.20675836000001</v>
      </c>
      <c r="D163" s="36">
        <f>SUMIFS(СВЦЭМ!$E$33:$E$776,СВЦЭМ!$A$33:$A$776,$A163,СВЦЭМ!$B$33:$B$776,D$155)+'СЕТ СН'!$F$12</f>
        <v>224.30591833</v>
      </c>
      <c r="E163" s="36">
        <f>SUMIFS(СВЦЭМ!$E$33:$E$776,СВЦЭМ!$A$33:$A$776,$A163,СВЦЭМ!$B$33:$B$776,E$155)+'СЕТ СН'!$F$12</f>
        <v>224.69106428000001</v>
      </c>
      <c r="F163" s="36">
        <f>SUMIFS(СВЦЭМ!$E$33:$E$776,СВЦЭМ!$A$33:$A$776,$A163,СВЦЭМ!$B$33:$B$776,F$155)+'СЕТ СН'!$F$12</f>
        <v>223.69401117000001</v>
      </c>
      <c r="G163" s="36">
        <f>SUMIFS(СВЦЭМ!$E$33:$E$776,СВЦЭМ!$A$33:$A$776,$A163,СВЦЭМ!$B$33:$B$776,G$155)+'СЕТ СН'!$F$12</f>
        <v>221.90317060000001</v>
      </c>
      <c r="H163" s="36">
        <f>SUMIFS(СВЦЭМ!$E$33:$E$776,СВЦЭМ!$A$33:$A$776,$A163,СВЦЭМ!$B$33:$B$776,H$155)+'СЕТ СН'!$F$12</f>
        <v>217.72715951000001</v>
      </c>
      <c r="I163" s="36">
        <f>SUMIFS(СВЦЭМ!$E$33:$E$776,СВЦЭМ!$A$33:$A$776,$A163,СВЦЭМ!$B$33:$B$776,I$155)+'СЕТ СН'!$F$12</f>
        <v>206.03727641</v>
      </c>
      <c r="J163" s="36">
        <f>SUMIFS(СВЦЭМ!$E$33:$E$776,СВЦЭМ!$A$33:$A$776,$A163,СВЦЭМ!$B$33:$B$776,J$155)+'СЕТ СН'!$F$12</f>
        <v>189.89708157999999</v>
      </c>
      <c r="K163" s="36">
        <f>SUMIFS(СВЦЭМ!$E$33:$E$776,СВЦЭМ!$A$33:$A$776,$A163,СВЦЭМ!$B$33:$B$776,K$155)+'СЕТ СН'!$F$12</f>
        <v>180.96870736</v>
      </c>
      <c r="L163" s="36">
        <f>SUMIFS(СВЦЭМ!$E$33:$E$776,СВЦЭМ!$A$33:$A$776,$A163,СВЦЭМ!$B$33:$B$776,L$155)+'СЕТ СН'!$F$12</f>
        <v>180.22044496000001</v>
      </c>
      <c r="M163" s="36">
        <f>SUMIFS(СВЦЭМ!$E$33:$E$776,СВЦЭМ!$A$33:$A$776,$A163,СВЦЭМ!$B$33:$B$776,M$155)+'СЕТ СН'!$F$12</f>
        <v>184.91462401000001</v>
      </c>
      <c r="N163" s="36">
        <f>SUMIFS(СВЦЭМ!$E$33:$E$776,СВЦЭМ!$A$33:$A$776,$A163,СВЦЭМ!$B$33:$B$776,N$155)+'СЕТ СН'!$F$12</f>
        <v>196.56856830999999</v>
      </c>
      <c r="O163" s="36">
        <f>SUMIFS(СВЦЭМ!$E$33:$E$776,СВЦЭМ!$A$33:$A$776,$A163,СВЦЭМ!$B$33:$B$776,O$155)+'СЕТ СН'!$F$12</f>
        <v>196.77983343</v>
      </c>
      <c r="P163" s="36">
        <f>SUMIFS(СВЦЭМ!$E$33:$E$776,СВЦЭМ!$A$33:$A$776,$A163,СВЦЭМ!$B$33:$B$776,P$155)+'СЕТ СН'!$F$12</f>
        <v>201.25367077000001</v>
      </c>
      <c r="Q163" s="36">
        <f>SUMIFS(СВЦЭМ!$E$33:$E$776,СВЦЭМ!$A$33:$A$776,$A163,СВЦЭМ!$B$33:$B$776,Q$155)+'СЕТ СН'!$F$12</f>
        <v>200.76866421</v>
      </c>
      <c r="R163" s="36">
        <f>SUMIFS(СВЦЭМ!$E$33:$E$776,СВЦЭМ!$A$33:$A$776,$A163,СВЦЭМ!$B$33:$B$776,R$155)+'СЕТ СН'!$F$12</f>
        <v>194.07035887000001</v>
      </c>
      <c r="S163" s="36">
        <f>SUMIFS(СВЦЭМ!$E$33:$E$776,СВЦЭМ!$A$33:$A$776,$A163,СВЦЭМ!$B$33:$B$776,S$155)+'СЕТ СН'!$F$12</f>
        <v>186.49234910999999</v>
      </c>
      <c r="T163" s="36">
        <f>SUMIFS(СВЦЭМ!$E$33:$E$776,СВЦЭМ!$A$33:$A$776,$A163,СВЦЭМ!$B$33:$B$776,T$155)+'СЕТ СН'!$F$12</f>
        <v>179.29664862999999</v>
      </c>
      <c r="U163" s="36">
        <f>SUMIFS(СВЦЭМ!$E$33:$E$776,СВЦЭМ!$A$33:$A$776,$A163,СВЦЭМ!$B$33:$B$776,U$155)+'СЕТ СН'!$F$12</f>
        <v>174.61938369999999</v>
      </c>
      <c r="V163" s="36">
        <f>SUMIFS(СВЦЭМ!$E$33:$E$776,СВЦЭМ!$A$33:$A$776,$A163,СВЦЭМ!$B$33:$B$776,V$155)+'СЕТ СН'!$F$12</f>
        <v>174.20089085000001</v>
      </c>
      <c r="W163" s="36">
        <f>SUMIFS(СВЦЭМ!$E$33:$E$776,СВЦЭМ!$A$33:$A$776,$A163,СВЦЭМ!$B$33:$B$776,W$155)+'СЕТ СН'!$F$12</f>
        <v>173.76473662000001</v>
      </c>
      <c r="X163" s="36">
        <f>SUMIFS(СВЦЭМ!$E$33:$E$776,СВЦЭМ!$A$33:$A$776,$A163,СВЦЭМ!$B$33:$B$776,X$155)+'СЕТ СН'!$F$12</f>
        <v>183.02916568000001</v>
      </c>
      <c r="Y163" s="36">
        <f>SUMIFS(СВЦЭМ!$E$33:$E$776,СВЦЭМ!$A$33:$A$776,$A163,СВЦЭМ!$B$33:$B$776,Y$155)+'СЕТ СН'!$F$12</f>
        <v>195.48446501999999</v>
      </c>
    </row>
    <row r="164" spans="1:25" ht="15.75" x14ac:dyDescent="0.2">
      <c r="A164" s="35">
        <f t="shared" si="4"/>
        <v>43533</v>
      </c>
      <c r="B164" s="36">
        <f>SUMIFS(СВЦЭМ!$E$33:$E$776,СВЦЭМ!$A$33:$A$776,$A164,СВЦЭМ!$B$33:$B$776,B$155)+'СЕТ СН'!$F$12</f>
        <v>202.26314224000001</v>
      </c>
      <c r="C164" s="36">
        <f>SUMIFS(СВЦЭМ!$E$33:$E$776,СВЦЭМ!$A$33:$A$776,$A164,СВЦЭМ!$B$33:$B$776,C$155)+'СЕТ СН'!$F$12</f>
        <v>207.89391859</v>
      </c>
      <c r="D164" s="36">
        <f>SUMIFS(СВЦЭМ!$E$33:$E$776,СВЦЭМ!$A$33:$A$776,$A164,СВЦЭМ!$B$33:$B$776,D$155)+'СЕТ СН'!$F$12</f>
        <v>216.12000307</v>
      </c>
      <c r="E164" s="36">
        <f>SUMIFS(СВЦЭМ!$E$33:$E$776,СВЦЭМ!$A$33:$A$776,$A164,СВЦЭМ!$B$33:$B$776,E$155)+'СЕТ СН'!$F$12</f>
        <v>213.84514626000001</v>
      </c>
      <c r="F164" s="36">
        <f>SUMIFS(СВЦЭМ!$E$33:$E$776,СВЦЭМ!$A$33:$A$776,$A164,СВЦЭМ!$B$33:$B$776,F$155)+'СЕТ СН'!$F$12</f>
        <v>218.73718843</v>
      </c>
      <c r="G164" s="36">
        <f>SUMIFS(СВЦЭМ!$E$33:$E$776,СВЦЭМ!$A$33:$A$776,$A164,СВЦЭМ!$B$33:$B$776,G$155)+'СЕТ СН'!$F$12</f>
        <v>216.55335528000001</v>
      </c>
      <c r="H164" s="36">
        <f>SUMIFS(СВЦЭМ!$E$33:$E$776,СВЦЭМ!$A$33:$A$776,$A164,СВЦЭМ!$B$33:$B$776,H$155)+'СЕТ СН'!$F$12</f>
        <v>214.21174214000001</v>
      </c>
      <c r="I164" s="36">
        <f>SUMIFS(СВЦЭМ!$E$33:$E$776,СВЦЭМ!$A$33:$A$776,$A164,СВЦЭМ!$B$33:$B$776,I$155)+'СЕТ СН'!$F$12</f>
        <v>200.99962478</v>
      </c>
      <c r="J164" s="36">
        <f>SUMIFS(СВЦЭМ!$E$33:$E$776,СВЦЭМ!$A$33:$A$776,$A164,СВЦЭМ!$B$33:$B$776,J$155)+'СЕТ СН'!$F$12</f>
        <v>188.31568278</v>
      </c>
      <c r="K164" s="36">
        <f>SUMIFS(СВЦЭМ!$E$33:$E$776,СВЦЭМ!$A$33:$A$776,$A164,СВЦЭМ!$B$33:$B$776,K$155)+'СЕТ СН'!$F$12</f>
        <v>186.33394258000001</v>
      </c>
      <c r="L164" s="36">
        <f>SUMIFS(СВЦЭМ!$E$33:$E$776,СВЦЭМ!$A$33:$A$776,$A164,СВЦЭМ!$B$33:$B$776,L$155)+'СЕТ СН'!$F$12</f>
        <v>185.51740962</v>
      </c>
      <c r="M164" s="36">
        <f>SUMIFS(СВЦЭМ!$E$33:$E$776,СВЦЭМ!$A$33:$A$776,$A164,СВЦЭМ!$B$33:$B$776,M$155)+'СЕТ СН'!$F$12</f>
        <v>191.40545054</v>
      </c>
      <c r="N164" s="36">
        <f>SUMIFS(СВЦЭМ!$E$33:$E$776,СВЦЭМ!$A$33:$A$776,$A164,СВЦЭМ!$B$33:$B$776,N$155)+'СЕТ СН'!$F$12</f>
        <v>200.08494593</v>
      </c>
      <c r="O164" s="36">
        <f>SUMIFS(СВЦЭМ!$E$33:$E$776,СВЦЭМ!$A$33:$A$776,$A164,СВЦЭМ!$B$33:$B$776,O$155)+'СЕТ СН'!$F$12</f>
        <v>204.29979194000001</v>
      </c>
      <c r="P164" s="36">
        <f>SUMIFS(СВЦЭМ!$E$33:$E$776,СВЦЭМ!$A$33:$A$776,$A164,СВЦЭМ!$B$33:$B$776,P$155)+'СЕТ СН'!$F$12</f>
        <v>208.61225012</v>
      </c>
      <c r="Q164" s="36">
        <f>SUMIFS(СВЦЭМ!$E$33:$E$776,СВЦЭМ!$A$33:$A$776,$A164,СВЦЭМ!$B$33:$B$776,Q$155)+'СЕТ СН'!$F$12</f>
        <v>208.71279132000001</v>
      </c>
      <c r="R164" s="36">
        <f>SUMIFS(СВЦЭМ!$E$33:$E$776,СВЦЭМ!$A$33:$A$776,$A164,СВЦЭМ!$B$33:$B$776,R$155)+'СЕТ СН'!$F$12</f>
        <v>202.77166073000001</v>
      </c>
      <c r="S164" s="36">
        <f>SUMIFS(СВЦЭМ!$E$33:$E$776,СВЦЭМ!$A$33:$A$776,$A164,СВЦЭМ!$B$33:$B$776,S$155)+'СЕТ СН'!$F$12</f>
        <v>189.42236542000001</v>
      </c>
      <c r="T164" s="36">
        <f>SUMIFS(СВЦЭМ!$E$33:$E$776,СВЦЭМ!$A$33:$A$776,$A164,СВЦЭМ!$B$33:$B$776,T$155)+'СЕТ СН'!$F$12</f>
        <v>184.12993739000001</v>
      </c>
      <c r="U164" s="36">
        <f>SUMIFS(СВЦЭМ!$E$33:$E$776,СВЦЭМ!$A$33:$A$776,$A164,СВЦЭМ!$B$33:$B$776,U$155)+'СЕТ СН'!$F$12</f>
        <v>180.13177669999999</v>
      </c>
      <c r="V164" s="36">
        <f>SUMIFS(СВЦЭМ!$E$33:$E$776,СВЦЭМ!$A$33:$A$776,$A164,СВЦЭМ!$B$33:$B$776,V$155)+'СЕТ СН'!$F$12</f>
        <v>179.16961760999999</v>
      </c>
      <c r="W164" s="36">
        <f>SUMIFS(СВЦЭМ!$E$33:$E$776,СВЦЭМ!$A$33:$A$776,$A164,СВЦЭМ!$B$33:$B$776,W$155)+'СЕТ СН'!$F$12</f>
        <v>184.84635222</v>
      </c>
      <c r="X164" s="36">
        <f>SUMIFS(СВЦЭМ!$E$33:$E$776,СВЦЭМ!$A$33:$A$776,$A164,СВЦЭМ!$B$33:$B$776,X$155)+'СЕТ СН'!$F$12</f>
        <v>196.69738305999999</v>
      </c>
      <c r="Y164" s="36">
        <f>SUMIFS(СВЦЭМ!$E$33:$E$776,СВЦЭМ!$A$33:$A$776,$A164,СВЦЭМ!$B$33:$B$776,Y$155)+'СЕТ СН'!$F$12</f>
        <v>200.35900817999999</v>
      </c>
    </row>
    <row r="165" spans="1:25" ht="15.75" x14ac:dyDescent="0.2">
      <c r="A165" s="35">
        <f t="shared" si="4"/>
        <v>43534</v>
      </c>
      <c r="B165" s="36">
        <f>SUMIFS(СВЦЭМ!$E$33:$E$776,СВЦЭМ!$A$33:$A$776,$A165,СВЦЭМ!$B$33:$B$776,B$155)+'СЕТ СН'!$F$12</f>
        <v>209.37417543999999</v>
      </c>
      <c r="C165" s="36">
        <f>SUMIFS(СВЦЭМ!$E$33:$E$776,СВЦЭМ!$A$33:$A$776,$A165,СВЦЭМ!$B$33:$B$776,C$155)+'СЕТ СН'!$F$12</f>
        <v>206.63722461</v>
      </c>
      <c r="D165" s="36">
        <f>SUMIFS(СВЦЭМ!$E$33:$E$776,СВЦЭМ!$A$33:$A$776,$A165,СВЦЭМ!$B$33:$B$776,D$155)+'СЕТ СН'!$F$12</f>
        <v>210.94407176999999</v>
      </c>
      <c r="E165" s="36">
        <f>SUMIFS(СВЦЭМ!$E$33:$E$776,СВЦЭМ!$A$33:$A$776,$A165,СВЦЭМ!$B$33:$B$776,E$155)+'СЕТ СН'!$F$12</f>
        <v>212.00500285999999</v>
      </c>
      <c r="F165" s="36">
        <f>SUMIFS(СВЦЭМ!$E$33:$E$776,СВЦЭМ!$A$33:$A$776,$A165,СВЦЭМ!$B$33:$B$776,F$155)+'СЕТ СН'!$F$12</f>
        <v>212.84295742</v>
      </c>
      <c r="G165" s="36">
        <f>SUMIFS(СВЦЭМ!$E$33:$E$776,СВЦЭМ!$A$33:$A$776,$A165,СВЦЭМ!$B$33:$B$776,G$155)+'СЕТ СН'!$F$12</f>
        <v>212.29909918000001</v>
      </c>
      <c r="H165" s="36">
        <f>SUMIFS(СВЦЭМ!$E$33:$E$776,СВЦЭМ!$A$33:$A$776,$A165,СВЦЭМ!$B$33:$B$776,H$155)+'СЕТ СН'!$F$12</f>
        <v>212.45274469</v>
      </c>
      <c r="I165" s="36">
        <f>SUMIFS(СВЦЭМ!$E$33:$E$776,СВЦЭМ!$A$33:$A$776,$A165,СВЦЭМ!$B$33:$B$776,I$155)+'СЕТ СН'!$F$12</f>
        <v>204.0629587</v>
      </c>
      <c r="J165" s="36">
        <f>SUMIFS(СВЦЭМ!$E$33:$E$776,СВЦЭМ!$A$33:$A$776,$A165,СВЦЭМ!$B$33:$B$776,J$155)+'СЕТ СН'!$F$12</f>
        <v>196.26214641999999</v>
      </c>
      <c r="K165" s="36">
        <f>SUMIFS(СВЦЭМ!$E$33:$E$776,СВЦЭМ!$A$33:$A$776,$A165,СВЦЭМ!$B$33:$B$776,K$155)+'СЕТ СН'!$F$12</f>
        <v>190.20919566000001</v>
      </c>
      <c r="L165" s="36">
        <f>SUMIFS(СВЦЭМ!$E$33:$E$776,СВЦЭМ!$A$33:$A$776,$A165,СВЦЭМ!$B$33:$B$776,L$155)+'СЕТ СН'!$F$12</f>
        <v>186.44219190999999</v>
      </c>
      <c r="M165" s="36">
        <f>SUMIFS(СВЦЭМ!$E$33:$E$776,СВЦЭМ!$A$33:$A$776,$A165,СВЦЭМ!$B$33:$B$776,M$155)+'СЕТ СН'!$F$12</f>
        <v>192.58526391000001</v>
      </c>
      <c r="N165" s="36">
        <f>SUMIFS(СВЦЭМ!$E$33:$E$776,СВЦЭМ!$A$33:$A$776,$A165,СВЦЭМ!$B$33:$B$776,N$155)+'СЕТ СН'!$F$12</f>
        <v>202.86003865000001</v>
      </c>
      <c r="O165" s="36">
        <f>SUMIFS(СВЦЭМ!$E$33:$E$776,СВЦЭМ!$A$33:$A$776,$A165,СВЦЭМ!$B$33:$B$776,O$155)+'СЕТ СН'!$F$12</f>
        <v>205.7489209</v>
      </c>
      <c r="P165" s="36">
        <f>SUMIFS(СВЦЭМ!$E$33:$E$776,СВЦЭМ!$A$33:$A$776,$A165,СВЦЭМ!$B$33:$B$776,P$155)+'СЕТ СН'!$F$12</f>
        <v>207.78116055000001</v>
      </c>
      <c r="Q165" s="36">
        <f>SUMIFS(СВЦЭМ!$E$33:$E$776,СВЦЭМ!$A$33:$A$776,$A165,СВЦЭМ!$B$33:$B$776,Q$155)+'СЕТ СН'!$F$12</f>
        <v>206.28006873000001</v>
      </c>
      <c r="R165" s="36">
        <f>SUMIFS(СВЦЭМ!$E$33:$E$776,СВЦЭМ!$A$33:$A$776,$A165,СВЦЭМ!$B$33:$B$776,R$155)+'СЕТ СН'!$F$12</f>
        <v>202.21630590000001</v>
      </c>
      <c r="S165" s="36">
        <f>SUMIFS(СВЦЭМ!$E$33:$E$776,СВЦЭМ!$A$33:$A$776,$A165,СВЦЭМ!$B$33:$B$776,S$155)+'СЕТ СН'!$F$12</f>
        <v>193.30506557000001</v>
      </c>
      <c r="T165" s="36">
        <f>SUMIFS(СВЦЭМ!$E$33:$E$776,СВЦЭМ!$A$33:$A$776,$A165,СВЦЭМ!$B$33:$B$776,T$155)+'СЕТ СН'!$F$12</f>
        <v>188.43900758000001</v>
      </c>
      <c r="U165" s="36">
        <f>SUMIFS(СВЦЭМ!$E$33:$E$776,СВЦЭМ!$A$33:$A$776,$A165,СВЦЭМ!$B$33:$B$776,U$155)+'СЕТ СН'!$F$12</f>
        <v>179.05802607999999</v>
      </c>
      <c r="V165" s="36">
        <f>SUMIFS(СВЦЭМ!$E$33:$E$776,СВЦЭМ!$A$33:$A$776,$A165,СВЦЭМ!$B$33:$B$776,V$155)+'СЕТ СН'!$F$12</f>
        <v>176.57781617000001</v>
      </c>
      <c r="W165" s="36">
        <f>SUMIFS(СВЦЭМ!$E$33:$E$776,СВЦЭМ!$A$33:$A$776,$A165,СВЦЭМ!$B$33:$B$776,W$155)+'СЕТ СН'!$F$12</f>
        <v>177.31191504</v>
      </c>
      <c r="X165" s="36">
        <f>SUMIFS(СВЦЭМ!$E$33:$E$776,СВЦЭМ!$A$33:$A$776,$A165,СВЦЭМ!$B$33:$B$776,X$155)+'СЕТ СН'!$F$12</f>
        <v>187.88445579</v>
      </c>
      <c r="Y165" s="36">
        <f>SUMIFS(СВЦЭМ!$E$33:$E$776,СВЦЭМ!$A$33:$A$776,$A165,СВЦЭМ!$B$33:$B$776,Y$155)+'СЕТ СН'!$F$12</f>
        <v>199.28926944</v>
      </c>
    </row>
    <row r="166" spans="1:25" ht="15.75" x14ac:dyDescent="0.2">
      <c r="A166" s="35">
        <f t="shared" si="4"/>
        <v>43535</v>
      </c>
      <c r="B166" s="36">
        <f>SUMIFS(СВЦЭМ!$E$33:$E$776,СВЦЭМ!$A$33:$A$776,$A166,СВЦЭМ!$B$33:$B$776,B$155)+'СЕТ СН'!$F$12</f>
        <v>206.31407057000001</v>
      </c>
      <c r="C166" s="36">
        <f>SUMIFS(СВЦЭМ!$E$33:$E$776,СВЦЭМ!$A$33:$A$776,$A166,СВЦЭМ!$B$33:$B$776,C$155)+'СЕТ СН'!$F$12</f>
        <v>208.39784388000001</v>
      </c>
      <c r="D166" s="36">
        <f>SUMIFS(СВЦЭМ!$E$33:$E$776,СВЦЭМ!$A$33:$A$776,$A166,СВЦЭМ!$B$33:$B$776,D$155)+'СЕТ СН'!$F$12</f>
        <v>213.97988290999999</v>
      </c>
      <c r="E166" s="36">
        <f>SUMIFS(СВЦЭМ!$E$33:$E$776,СВЦЭМ!$A$33:$A$776,$A166,СВЦЭМ!$B$33:$B$776,E$155)+'СЕТ СН'!$F$12</f>
        <v>213.43119098</v>
      </c>
      <c r="F166" s="36">
        <f>SUMIFS(СВЦЭМ!$E$33:$E$776,СВЦЭМ!$A$33:$A$776,$A166,СВЦЭМ!$B$33:$B$776,F$155)+'СЕТ СН'!$F$12</f>
        <v>214.33917621000001</v>
      </c>
      <c r="G166" s="36">
        <f>SUMIFS(СВЦЭМ!$E$33:$E$776,СВЦЭМ!$A$33:$A$776,$A166,СВЦЭМ!$B$33:$B$776,G$155)+'СЕТ СН'!$F$12</f>
        <v>216.15044483</v>
      </c>
      <c r="H166" s="36">
        <f>SUMIFS(СВЦЭМ!$E$33:$E$776,СВЦЭМ!$A$33:$A$776,$A166,СВЦЭМ!$B$33:$B$776,H$155)+'СЕТ СН'!$F$12</f>
        <v>209.00463479999999</v>
      </c>
      <c r="I166" s="36">
        <f>SUMIFS(СВЦЭМ!$E$33:$E$776,СВЦЭМ!$A$33:$A$776,$A166,СВЦЭМ!$B$33:$B$776,I$155)+'СЕТ СН'!$F$12</f>
        <v>206.01748481999999</v>
      </c>
      <c r="J166" s="36">
        <f>SUMIFS(СВЦЭМ!$E$33:$E$776,СВЦЭМ!$A$33:$A$776,$A166,СВЦЭМ!$B$33:$B$776,J$155)+'СЕТ СН'!$F$12</f>
        <v>200.41879098000001</v>
      </c>
      <c r="K166" s="36">
        <f>SUMIFS(СВЦЭМ!$E$33:$E$776,СВЦЭМ!$A$33:$A$776,$A166,СВЦЭМ!$B$33:$B$776,K$155)+'СЕТ СН'!$F$12</f>
        <v>189.58051649999999</v>
      </c>
      <c r="L166" s="36">
        <f>SUMIFS(СВЦЭМ!$E$33:$E$776,СВЦЭМ!$A$33:$A$776,$A166,СВЦЭМ!$B$33:$B$776,L$155)+'СЕТ СН'!$F$12</f>
        <v>190.50269698</v>
      </c>
      <c r="M166" s="36">
        <f>SUMIFS(СВЦЭМ!$E$33:$E$776,СВЦЭМ!$A$33:$A$776,$A166,СВЦЭМ!$B$33:$B$776,M$155)+'СЕТ СН'!$F$12</f>
        <v>194.61087101000001</v>
      </c>
      <c r="N166" s="36">
        <f>SUMIFS(СВЦЭМ!$E$33:$E$776,СВЦЭМ!$A$33:$A$776,$A166,СВЦЭМ!$B$33:$B$776,N$155)+'СЕТ СН'!$F$12</f>
        <v>202.94750085999999</v>
      </c>
      <c r="O166" s="36">
        <f>SUMIFS(СВЦЭМ!$E$33:$E$776,СВЦЭМ!$A$33:$A$776,$A166,СВЦЭМ!$B$33:$B$776,O$155)+'СЕТ СН'!$F$12</f>
        <v>206.00068429999999</v>
      </c>
      <c r="P166" s="36">
        <f>SUMIFS(СВЦЭМ!$E$33:$E$776,СВЦЭМ!$A$33:$A$776,$A166,СВЦЭМ!$B$33:$B$776,P$155)+'СЕТ СН'!$F$12</f>
        <v>208.31348356999999</v>
      </c>
      <c r="Q166" s="36">
        <f>SUMIFS(СВЦЭМ!$E$33:$E$776,СВЦЭМ!$A$33:$A$776,$A166,СВЦЭМ!$B$33:$B$776,Q$155)+'СЕТ СН'!$F$12</f>
        <v>208.44212200000001</v>
      </c>
      <c r="R166" s="36">
        <f>SUMIFS(СВЦЭМ!$E$33:$E$776,СВЦЭМ!$A$33:$A$776,$A166,СВЦЭМ!$B$33:$B$776,R$155)+'СЕТ СН'!$F$12</f>
        <v>204.02824394999999</v>
      </c>
      <c r="S166" s="36">
        <f>SUMIFS(СВЦЭМ!$E$33:$E$776,СВЦЭМ!$A$33:$A$776,$A166,СВЦЭМ!$B$33:$B$776,S$155)+'СЕТ СН'!$F$12</f>
        <v>203.27482613000001</v>
      </c>
      <c r="T166" s="36">
        <f>SUMIFS(СВЦЭМ!$E$33:$E$776,СВЦЭМ!$A$33:$A$776,$A166,СВЦЭМ!$B$33:$B$776,T$155)+'СЕТ СН'!$F$12</f>
        <v>199.04243991000001</v>
      </c>
      <c r="U166" s="36">
        <f>SUMIFS(СВЦЭМ!$E$33:$E$776,СВЦЭМ!$A$33:$A$776,$A166,СВЦЭМ!$B$33:$B$776,U$155)+'СЕТ СН'!$F$12</f>
        <v>185.89981789999999</v>
      </c>
      <c r="V166" s="36">
        <f>SUMIFS(СВЦЭМ!$E$33:$E$776,СВЦЭМ!$A$33:$A$776,$A166,СВЦЭМ!$B$33:$B$776,V$155)+'СЕТ СН'!$F$12</f>
        <v>182.89231472</v>
      </c>
      <c r="W166" s="36">
        <f>SUMIFS(СВЦЭМ!$E$33:$E$776,СВЦЭМ!$A$33:$A$776,$A166,СВЦЭМ!$B$33:$B$776,W$155)+'СЕТ СН'!$F$12</f>
        <v>182.42093195999999</v>
      </c>
      <c r="X166" s="36">
        <f>SUMIFS(СВЦЭМ!$E$33:$E$776,СВЦЭМ!$A$33:$A$776,$A166,СВЦЭМ!$B$33:$B$776,X$155)+'СЕТ СН'!$F$12</f>
        <v>185.74158363999999</v>
      </c>
      <c r="Y166" s="36">
        <f>SUMIFS(СВЦЭМ!$E$33:$E$776,СВЦЭМ!$A$33:$A$776,$A166,СВЦЭМ!$B$33:$B$776,Y$155)+'СЕТ СН'!$F$12</f>
        <v>194.85720101000001</v>
      </c>
    </row>
    <row r="167" spans="1:25" ht="15.75" x14ac:dyDescent="0.2">
      <c r="A167" s="35">
        <f t="shared" si="4"/>
        <v>43536</v>
      </c>
      <c r="B167" s="36">
        <f>SUMIFS(СВЦЭМ!$E$33:$E$776,СВЦЭМ!$A$33:$A$776,$A167,СВЦЭМ!$B$33:$B$776,B$155)+'СЕТ СН'!$F$12</f>
        <v>211.64655275000001</v>
      </c>
      <c r="C167" s="36">
        <f>SUMIFS(СВЦЭМ!$E$33:$E$776,СВЦЭМ!$A$33:$A$776,$A167,СВЦЭМ!$B$33:$B$776,C$155)+'СЕТ СН'!$F$12</f>
        <v>214.76024025999999</v>
      </c>
      <c r="D167" s="36">
        <f>SUMIFS(СВЦЭМ!$E$33:$E$776,СВЦЭМ!$A$33:$A$776,$A167,СВЦЭМ!$B$33:$B$776,D$155)+'СЕТ СН'!$F$12</f>
        <v>218.04619614999999</v>
      </c>
      <c r="E167" s="36">
        <f>SUMIFS(СВЦЭМ!$E$33:$E$776,СВЦЭМ!$A$33:$A$776,$A167,СВЦЭМ!$B$33:$B$776,E$155)+'СЕТ СН'!$F$12</f>
        <v>220.51385407999999</v>
      </c>
      <c r="F167" s="36">
        <f>SUMIFS(СВЦЭМ!$E$33:$E$776,СВЦЭМ!$A$33:$A$776,$A167,СВЦЭМ!$B$33:$B$776,F$155)+'СЕТ СН'!$F$12</f>
        <v>220.48273101999999</v>
      </c>
      <c r="G167" s="36">
        <f>SUMIFS(СВЦЭМ!$E$33:$E$776,СВЦЭМ!$A$33:$A$776,$A167,СВЦЭМ!$B$33:$B$776,G$155)+'СЕТ СН'!$F$12</f>
        <v>216.65306029999999</v>
      </c>
      <c r="H167" s="36">
        <f>SUMIFS(СВЦЭМ!$E$33:$E$776,СВЦЭМ!$A$33:$A$776,$A167,СВЦЭМ!$B$33:$B$776,H$155)+'СЕТ СН'!$F$12</f>
        <v>209.28384907</v>
      </c>
      <c r="I167" s="36">
        <f>SUMIFS(СВЦЭМ!$E$33:$E$776,СВЦЭМ!$A$33:$A$776,$A167,СВЦЭМ!$B$33:$B$776,I$155)+'СЕТ СН'!$F$12</f>
        <v>198.01151195</v>
      </c>
      <c r="J167" s="36">
        <f>SUMIFS(СВЦЭМ!$E$33:$E$776,СВЦЭМ!$A$33:$A$776,$A167,СВЦЭМ!$B$33:$B$776,J$155)+'СЕТ СН'!$F$12</f>
        <v>188.85748885999999</v>
      </c>
      <c r="K167" s="36">
        <f>SUMIFS(СВЦЭМ!$E$33:$E$776,СВЦЭМ!$A$33:$A$776,$A167,СВЦЭМ!$B$33:$B$776,K$155)+'СЕТ СН'!$F$12</f>
        <v>185.48755736000001</v>
      </c>
      <c r="L167" s="36">
        <f>SUMIFS(СВЦЭМ!$E$33:$E$776,СВЦЭМ!$A$33:$A$776,$A167,СВЦЭМ!$B$33:$B$776,L$155)+'СЕТ СН'!$F$12</f>
        <v>184.38524537000001</v>
      </c>
      <c r="M167" s="36">
        <f>SUMIFS(СВЦЭМ!$E$33:$E$776,СВЦЭМ!$A$33:$A$776,$A167,СВЦЭМ!$B$33:$B$776,M$155)+'СЕТ СН'!$F$12</f>
        <v>190.32160304000001</v>
      </c>
      <c r="N167" s="36">
        <f>SUMIFS(СВЦЭМ!$E$33:$E$776,СВЦЭМ!$A$33:$A$776,$A167,СВЦЭМ!$B$33:$B$776,N$155)+'СЕТ СН'!$F$12</f>
        <v>196.15285904999999</v>
      </c>
      <c r="O167" s="36">
        <f>SUMIFS(СВЦЭМ!$E$33:$E$776,СВЦЭМ!$A$33:$A$776,$A167,СВЦЭМ!$B$33:$B$776,O$155)+'СЕТ СН'!$F$12</f>
        <v>199.92735852999999</v>
      </c>
      <c r="P167" s="36">
        <f>SUMIFS(СВЦЭМ!$E$33:$E$776,СВЦЭМ!$A$33:$A$776,$A167,СВЦЭМ!$B$33:$B$776,P$155)+'СЕТ СН'!$F$12</f>
        <v>200.63891796999999</v>
      </c>
      <c r="Q167" s="36">
        <f>SUMIFS(СВЦЭМ!$E$33:$E$776,СВЦЭМ!$A$33:$A$776,$A167,СВЦЭМ!$B$33:$B$776,Q$155)+'СЕТ СН'!$F$12</f>
        <v>198.77709906000001</v>
      </c>
      <c r="R167" s="36">
        <f>SUMIFS(СВЦЭМ!$E$33:$E$776,СВЦЭМ!$A$33:$A$776,$A167,СВЦЭМ!$B$33:$B$776,R$155)+'СЕТ СН'!$F$12</f>
        <v>194.72977635000001</v>
      </c>
      <c r="S167" s="36">
        <f>SUMIFS(СВЦЭМ!$E$33:$E$776,СВЦЭМ!$A$33:$A$776,$A167,СВЦЭМ!$B$33:$B$776,S$155)+'СЕТ СН'!$F$12</f>
        <v>187.38094735999999</v>
      </c>
      <c r="T167" s="36">
        <f>SUMIFS(СВЦЭМ!$E$33:$E$776,СВЦЭМ!$A$33:$A$776,$A167,СВЦЭМ!$B$33:$B$776,T$155)+'СЕТ СН'!$F$12</f>
        <v>182.66299409000001</v>
      </c>
      <c r="U167" s="36">
        <f>SUMIFS(СВЦЭМ!$E$33:$E$776,СВЦЭМ!$A$33:$A$776,$A167,СВЦЭМ!$B$33:$B$776,U$155)+'СЕТ СН'!$F$12</f>
        <v>180.89796941</v>
      </c>
      <c r="V167" s="36">
        <f>SUMIFS(СВЦЭМ!$E$33:$E$776,СВЦЭМ!$A$33:$A$776,$A167,СВЦЭМ!$B$33:$B$776,V$155)+'СЕТ СН'!$F$12</f>
        <v>184.39366670999999</v>
      </c>
      <c r="W167" s="36">
        <f>SUMIFS(СВЦЭМ!$E$33:$E$776,СВЦЭМ!$A$33:$A$776,$A167,СВЦЭМ!$B$33:$B$776,W$155)+'СЕТ СН'!$F$12</f>
        <v>192.52158245000001</v>
      </c>
      <c r="X167" s="36">
        <f>SUMIFS(СВЦЭМ!$E$33:$E$776,СВЦЭМ!$A$33:$A$776,$A167,СВЦЭМ!$B$33:$B$776,X$155)+'СЕТ СН'!$F$12</f>
        <v>206.50219558000001</v>
      </c>
      <c r="Y167" s="36">
        <f>SUMIFS(СВЦЭМ!$E$33:$E$776,СВЦЭМ!$A$33:$A$776,$A167,СВЦЭМ!$B$33:$B$776,Y$155)+'СЕТ СН'!$F$12</f>
        <v>212.82428537999999</v>
      </c>
    </row>
    <row r="168" spans="1:25" ht="15.75" x14ac:dyDescent="0.2">
      <c r="A168" s="35">
        <f t="shared" si="4"/>
        <v>43537</v>
      </c>
      <c r="B168" s="36">
        <f>SUMIFS(СВЦЭМ!$E$33:$E$776,СВЦЭМ!$A$33:$A$776,$A168,СВЦЭМ!$B$33:$B$776,B$155)+'СЕТ СН'!$F$12</f>
        <v>214.75215982</v>
      </c>
      <c r="C168" s="36">
        <f>SUMIFS(СВЦЭМ!$E$33:$E$776,СВЦЭМ!$A$33:$A$776,$A168,СВЦЭМ!$B$33:$B$776,C$155)+'СЕТ СН'!$F$12</f>
        <v>221.30316135999999</v>
      </c>
      <c r="D168" s="36">
        <f>SUMIFS(СВЦЭМ!$E$33:$E$776,СВЦЭМ!$A$33:$A$776,$A168,СВЦЭМ!$B$33:$B$776,D$155)+'СЕТ СН'!$F$12</f>
        <v>224.99488764</v>
      </c>
      <c r="E168" s="36">
        <f>SUMIFS(СВЦЭМ!$E$33:$E$776,СВЦЭМ!$A$33:$A$776,$A168,СВЦЭМ!$B$33:$B$776,E$155)+'СЕТ СН'!$F$12</f>
        <v>226.78498382999999</v>
      </c>
      <c r="F168" s="36">
        <f>SUMIFS(СВЦЭМ!$E$33:$E$776,СВЦЭМ!$A$33:$A$776,$A168,СВЦЭМ!$B$33:$B$776,F$155)+'СЕТ СН'!$F$12</f>
        <v>228.63900538999999</v>
      </c>
      <c r="G168" s="36">
        <f>SUMIFS(СВЦЭМ!$E$33:$E$776,СВЦЭМ!$A$33:$A$776,$A168,СВЦЭМ!$B$33:$B$776,G$155)+'СЕТ СН'!$F$12</f>
        <v>226.8400287</v>
      </c>
      <c r="H168" s="36">
        <f>SUMIFS(СВЦЭМ!$E$33:$E$776,СВЦЭМ!$A$33:$A$776,$A168,СВЦЭМ!$B$33:$B$776,H$155)+'СЕТ СН'!$F$12</f>
        <v>216.50144757000001</v>
      </c>
      <c r="I168" s="36">
        <f>SUMIFS(СВЦЭМ!$E$33:$E$776,СВЦЭМ!$A$33:$A$776,$A168,СВЦЭМ!$B$33:$B$776,I$155)+'СЕТ СН'!$F$12</f>
        <v>203.27454148999999</v>
      </c>
      <c r="J168" s="36">
        <f>SUMIFS(СВЦЭМ!$E$33:$E$776,СВЦЭМ!$A$33:$A$776,$A168,СВЦЭМ!$B$33:$B$776,J$155)+'СЕТ СН'!$F$12</f>
        <v>193.64381605</v>
      </c>
      <c r="K168" s="36">
        <f>SUMIFS(СВЦЭМ!$E$33:$E$776,СВЦЭМ!$A$33:$A$776,$A168,СВЦЭМ!$B$33:$B$776,K$155)+'СЕТ СН'!$F$12</f>
        <v>185.52048962000001</v>
      </c>
      <c r="L168" s="36">
        <f>SUMIFS(СВЦЭМ!$E$33:$E$776,СВЦЭМ!$A$33:$A$776,$A168,СВЦЭМ!$B$33:$B$776,L$155)+'СЕТ СН'!$F$12</f>
        <v>186.44181985</v>
      </c>
      <c r="M168" s="36">
        <f>SUMIFS(СВЦЭМ!$E$33:$E$776,СВЦЭМ!$A$33:$A$776,$A168,СВЦЭМ!$B$33:$B$776,M$155)+'СЕТ СН'!$F$12</f>
        <v>191.11535560999999</v>
      </c>
      <c r="N168" s="36">
        <f>SUMIFS(СВЦЭМ!$E$33:$E$776,СВЦЭМ!$A$33:$A$776,$A168,СВЦЭМ!$B$33:$B$776,N$155)+'СЕТ СН'!$F$12</f>
        <v>198.15423712</v>
      </c>
      <c r="O168" s="36">
        <f>SUMIFS(СВЦЭМ!$E$33:$E$776,СВЦЭМ!$A$33:$A$776,$A168,СВЦЭМ!$B$33:$B$776,O$155)+'СЕТ СН'!$F$12</f>
        <v>201.91467492000001</v>
      </c>
      <c r="P168" s="36">
        <f>SUMIFS(СВЦЭМ!$E$33:$E$776,СВЦЭМ!$A$33:$A$776,$A168,СВЦЭМ!$B$33:$B$776,P$155)+'СЕТ СН'!$F$12</f>
        <v>205.61301660000001</v>
      </c>
      <c r="Q168" s="36">
        <f>SUMIFS(СВЦЭМ!$E$33:$E$776,СВЦЭМ!$A$33:$A$776,$A168,СВЦЭМ!$B$33:$B$776,Q$155)+'СЕТ СН'!$F$12</f>
        <v>204.13779715999999</v>
      </c>
      <c r="R168" s="36">
        <f>SUMIFS(СВЦЭМ!$E$33:$E$776,СВЦЭМ!$A$33:$A$776,$A168,СВЦЭМ!$B$33:$B$776,R$155)+'СЕТ СН'!$F$12</f>
        <v>196.27623890999999</v>
      </c>
      <c r="S168" s="36">
        <f>SUMIFS(СВЦЭМ!$E$33:$E$776,СВЦЭМ!$A$33:$A$776,$A168,СВЦЭМ!$B$33:$B$776,S$155)+'СЕТ СН'!$F$12</f>
        <v>186.53342741</v>
      </c>
      <c r="T168" s="36">
        <f>SUMIFS(СВЦЭМ!$E$33:$E$776,СВЦЭМ!$A$33:$A$776,$A168,СВЦЭМ!$B$33:$B$776,T$155)+'СЕТ СН'!$F$12</f>
        <v>182.07741580000001</v>
      </c>
      <c r="U168" s="36">
        <f>SUMIFS(СВЦЭМ!$E$33:$E$776,СВЦЭМ!$A$33:$A$776,$A168,СВЦЭМ!$B$33:$B$776,U$155)+'СЕТ СН'!$F$12</f>
        <v>179.12365596999999</v>
      </c>
      <c r="V168" s="36">
        <f>SUMIFS(СВЦЭМ!$E$33:$E$776,СВЦЭМ!$A$33:$A$776,$A168,СВЦЭМ!$B$33:$B$776,V$155)+'СЕТ СН'!$F$12</f>
        <v>179.04086942000001</v>
      </c>
      <c r="W168" s="36">
        <f>SUMIFS(СВЦЭМ!$E$33:$E$776,СВЦЭМ!$A$33:$A$776,$A168,СВЦЭМ!$B$33:$B$776,W$155)+'СЕТ СН'!$F$12</f>
        <v>181.35886406</v>
      </c>
      <c r="X168" s="36">
        <f>SUMIFS(СВЦЭМ!$E$33:$E$776,СВЦЭМ!$A$33:$A$776,$A168,СВЦЭМ!$B$33:$B$776,X$155)+'СЕТ СН'!$F$12</f>
        <v>193.19856307000001</v>
      </c>
      <c r="Y168" s="36">
        <f>SUMIFS(СВЦЭМ!$E$33:$E$776,СВЦЭМ!$A$33:$A$776,$A168,СВЦЭМ!$B$33:$B$776,Y$155)+'СЕТ СН'!$F$12</f>
        <v>201.94948522999999</v>
      </c>
    </row>
    <row r="169" spans="1:25" ht="15.75" x14ac:dyDescent="0.2">
      <c r="A169" s="35">
        <f t="shared" si="4"/>
        <v>43538</v>
      </c>
      <c r="B169" s="36">
        <f>SUMIFS(СВЦЭМ!$E$33:$E$776,СВЦЭМ!$A$33:$A$776,$A169,СВЦЭМ!$B$33:$B$776,B$155)+'СЕТ СН'!$F$12</f>
        <v>223.68211069</v>
      </c>
      <c r="C169" s="36">
        <f>SUMIFS(СВЦЭМ!$E$33:$E$776,СВЦЭМ!$A$33:$A$776,$A169,СВЦЭМ!$B$33:$B$776,C$155)+'СЕТ СН'!$F$12</f>
        <v>230.91583374999999</v>
      </c>
      <c r="D169" s="36">
        <f>SUMIFS(СВЦЭМ!$E$33:$E$776,СВЦЭМ!$A$33:$A$776,$A169,СВЦЭМ!$B$33:$B$776,D$155)+'СЕТ СН'!$F$12</f>
        <v>233.81136527999999</v>
      </c>
      <c r="E169" s="36">
        <f>SUMIFS(СВЦЭМ!$E$33:$E$776,СВЦЭМ!$A$33:$A$776,$A169,СВЦЭМ!$B$33:$B$776,E$155)+'СЕТ СН'!$F$12</f>
        <v>232.90120844</v>
      </c>
      <c r="F169" s="36">
        <f>SUMIFS(СВЦЭМ!$E$33:$E$776,СВЦЭМ!$A$33:$A$776,$A169,СВЦЭМ!$B$33:$B$776,F$155)+'СЕТ СН'!$F$12</f>
        <v>232.35356643</v>
      </c>
      <c r="G169" s="36">
        <f>SUMIFS(СВЦЭМ!$E$33:$E$776,СВЦЭМ!$A$33:$A$776,$A169,СВЦЭМ!$B$33:$B$776,G$155)+'СЕТ СН'!$F$12</f>
        <v>225.71238238999999</v>
      </c>
      <c r="H169" s="36">
        <f>SUMIFS(СВЦЭМ!$E$33:$E$776,СВЦЭМ!$A$33:$A$776,$A169,СВЦЭМ!$B$33:$B$776,H$155)+'СЕТ СН'!$F$12</f>
        <v>213.49121037</v>
      </c>
      <c r="I169" s="36">
        <f>SUMIFS(СВЦЭМ!$E$33:$E$776,СВЦЭМ!$A$33:$A$776,$A169,СВЦЭМ!$B$33:$B$776,I$155)+'СЕТ СН'!$F$12</f>
        <v>199.79257878000001</v>
      </c>
      <c r="J169" s="36">
        <f>SUMIFS(СВЦЭМ!$E$33:$E$776,СВЦЭМ!$A$33:$A$776,$A169,СВЦЭМ!$B$33:$B$776,J$155)+'СЕТ СН'!$F$12</f>
        <v>190.27635816</v>
      </c>
      <c r="K169" s="36">
        <f>SUMIFS(СВЦЭМ!$E$33:$E$776,СВЦЭМ!$A$33:$A$776,$A169,СВЦЭМ!$B$33:$B$776,K$155)+'СЕТ СН'!$F$12</f>
        <v>185.94021026999999</v>
      </c>
      <c r="L169" s="36">
        <f>SUMIFS(СВЦЭМ!$E$33:$E$776,СВЦЭМ!$A$33:$A$776,$A169,СВЦЭМ!$B$33:$B$776,L$155)+'СЕТ СН'!$F$12</f>
        <v>185.84922044000001</v>
      </c>
      <c r="M169" s="36">
        <f>SUMIFS(СВЦЭМ!$E$33:$E$776,СВЦЭМ!$A$33:$A$776,$A169,СВЦЭМ!$B$33:$B$776,M$155)+'СЕТ СН'!$F$12</f>
        <v>195.58846435000001</v>
      </c>
      <c r="N169" s="36">
        <f>SUMIFS(СВЦЭМ!$E$33:$E$776,СВЦЭМ!$A$33:$A$776,$A169,СВЦЭМ!$B$33:$B$776,N$155)+'СЕТ СН'!$F$12</f>
        <v>202.91069945000001</v>
      </c>
      <c r="O169" s="36">
        <f>SUMIFS(СВЦЭМ!$E$33:$E$776,СВЦЭМ!$A$33:$A$776,$A169,СВЦЭМ!$B$33:$B$776,O$155)+'СЕТ СН'!$F$12</f>
        <v>204.63461224</v>
      </c>
      <c r="P169" s="36">
        <f>SUMIFS(СВЦЭМ!$E$33:$E$776,СВЦЭМ!$A$33:$A$776,$A169,СВЦЭМ!$B$33:$B$776,P$155)+'СЕТ СН'!$F$12</f>
        <v>207.78021380000001</v>
      </c>
      <c r="Q169" s="36">
        <f>SUMIFS(СВЦЭМ!$E$33:$E$776,СВЦЭМ!$A$33:$A$776,$A169,СВЦЭМ!$B$33:$B$776,Q$155)+'СЕТ СН'!$F$12</f>
        <v>207.37861427000001</v>
      </c>
      <c r="R169" s="36">
        <f>SUMIFS(СВЦЭМ!$E$33:$E$776,СВЦЭМ!$A$33:$A$776,$A169,СВЦЭМ!$B$33:$B$776,R$155)+'СЕТ СН'!$F$12</f>
        <v>200.59561894000001</v>
      </c>
      <c r="S169" s="36">
        <f>SUMIFS(СВЦЭМ!$E$33:$E$776,СВЦЭМ!$A$33:$A$776,$A169,СВЦЭМ!$B$33:$B$776,S$155)+'СЕТ СН'!$F$12</f>
        <v>191.58343486000001</v>
      </c>
      <c r="T169" s="36">
        <f>SUMIFS(СВЦЭМ!$E$33:$E$776,СВЦЭМ!$A$33:$A$776,$A169,СВЦЭМ!$B$33:$B$776,T$155)+'СЕТ СН'!$F$12</f>
        <v>185.41365701999999</v>
      </c>
      <c r="U169" s="36">
        <f>SUMIFS(СВЦЭМ!$E$33:$E$776,СВЦЭМ!$A$33:$A$776,$A169,СВЦЭМ!$B$33:$B$776,U$155)+'СЕТ СН'!$F$12</f>
        <v>176.42756982</v>
      </c>
      <c r="V169" s="36">
        <f>SUMIFS(СВЦЭМ!$E$33:$E$776,СВЦЭМ!$A$33:$A$776,$A169,СВЦЭМ!$B$33:$B$776,V$155)+'СЕТ СН'!$F$12</f>
        <v>174.55003797000001</v>
      </c>
      <c r="W169" s="36">
        <f>SUMIFS(СВЦЭМ!$E$33:$E$776,СВЦЭМ!$A$33:$A$776,$A169,СВЦЭМ!$B$33:$B$776,W$155)+'СЕТ СН'!$F$12</f>
        <v>174.11026620999999</v>
      </c>
      <c r="X169" s="36">
        <f>SUMIFS(СВЦЭМ!$E$33:$E$776,СВЦЭМ!$A$33:$A$776,$A169,СВЦЭМ!$B$33:$B$776,X$155)+'СЕТ СН'!$F$12</f>
        <v>178.54398714999999</v>
      </c>
      <c r="Y169" s="36">
        <f>SUMIFS(СВЦЭМ!$E$33:$E$776,СВЦЭМ!$A$33:$A$776,$A169,СВЦЭМ!$B$33:$B$776,Y$155)+'СЕТ СН'!$F$12</f>
        <v>185.70570287000001</v>
      </c>
    </row>
    <row r="170" spans="1:25" ht="15.75" x14ac:dyDescent="0.2">
      <c r="A170" s="35">
        <f t="shared" si="4"/>
        <v>43539</v>
      </c>
      <c r="B170" s="36">
        <f>SUMIFS(СВЦЭМ!$E$33:$E$776,СВЦЭМ!$A$33:$A$776,$A170,СВЦЭМ!$B$33:$B$776,B$155)+'СЕТ СН'!$F$12</f>
        <v>215.39299097</v>
      </c>
      <c r="C170" s="36">
        <f>SUMIFS(СВЦЭМ!$E$33:$E$776,СВЦЭМ!$A$33:$A$776,$A170,СВЦЭМ!$B$33:$B$776,C$155)+'СЕТ СН'!$F$12</f>
        <v>229.48820387000001</v>
      </c>
      <c r="D170" s="36">
        <f>SUMIFS(СВЦЭМ!$E$33:$E$776,СВЦЭМ!$A$33:$A$776,$A170,СВЦЭМ!$B$33:$B$776,D$155)+'СЕТ СН'!$F$12</f>
        <v>229.67818525999999</v>
      </c>
      <c r="E170" s="36">
        <f>SUMIFS(СВЦЭМ!$E$33:$E$776,СВЦЭМ!$A$33:$A$776,$A170,СВЦЭМ!$B$33:$B$776,E$155)+'СЕТ СН'!$F$12</f>
        <v>231.42751294999999</v>
      </c>
      <c r="F170" s="36">
        <f>SUMIFS(СВЦЭМ!$E$33:$E$776,СВЦЭМ!$A$33:$A$776,$A170,СВЦЭМ!$B$33:$B$776,F$155)+'СЕТ СН'!$F$12</f>
        <v>229.82197593000001</v>
      </c>
      <c r="G170" s="36">
        <f>SUMIFS(СВЦЭМ!$E$33:$E$776,СВЦЭМ!$A$33:$A$776,$A170,СВЦЭМ!$B$33:$B$776,G$155)+'СЕТ СН'!$F$12</f>
        <v>224.30785286</v>
      </c>
      <c r="H170" s="36">
        <f>SUMIFS(СВЦЭМ!$E$33:$E$776,СВЦЭМ!$A$33:$A$776,$A170,СВЦЭМ!$B$33:$B$776,H$155)+'СЕТ СН'!$F$12</f>
        <v>213.91667117</v>
      </c>
      <c r="I170" s="36">
        <f>SUMIFS(СВЦЭМ!$E$33:$E$776,СВЦЭМ!$A$33:$A$776,$A170,СВЦЭМ!$B$33:$B$776,I$155)+'СЕТ СН'!$F$12</f>
        <v>203.68778158999999</v>
      </c>
      <c r="J170" s="36">
        <f>SUMIFS(СВЦЭМ!$E$33:$E$776,СВЦЭМ!$A$33:$A$776,$A170,СВЦЭМ!$B$33:$B$776,J$155)+'СЕТ СН'!$F$12</f>
        <v>195.90320936000001</v>
      </c>
      <c r="K170" s="36">
        <f>SUMIFS(СВЦЭМ!$E$33:$E$776,СВЦЭМ!$A$33:$A$776,$A170,СВЦЭМ!$B$33:$B$776,K$155)+'СЕТ СН'!$F$12</f>
        <v>195.23594159999999</v>
      </c>
      <c r="L170" s="36">
        <f>SUMIFS(СВЦЭМ!$E$33:$E$776,СВЦЭМ!$A$33:$A$776,$A170,СВЦЭМ!$B$33:$B$776,L$155)+'СЕТ СН'!$F$12</f>
        <v>196.63642536</v>
      </c>
      <c r="M170" s="36">
        <f>SUMIFS(СВЦЭМ!$E$33:$E$776,СВЦЭМ!$A$33:$A$776,$A170,СВЦЭМ!$B$33:$B$776,M$155)+'СЕТ СН'!$F$12</f>
        <v>199.64362618000001</v>
      </c>
      <c r="N170" s="36">
        <f>SUMIFS(СВЦЭМ!$E$33:$E$776,СВЦЭМ!$A$33:$A$776,$A170,СВЦЭМ!$B$33:$B$776,N$155)+'СЕТ СН'!$F$12</f>
        <v>200.06928250000001</v>
      </c>
      <c r="O170" s="36">
        <f>SUMIFS(СВЦЭМ!$E$33:$E$776,СВЦЭМ!$A$33:$A$776,$A170,СВЦЭМ!$B$33:$B$776,O$155)+'СЕТ СН'!$F$12</f>
        <v>202.48161153000001</v>
      </c>
      <c r="P170" s="36">
        <f>SUMIFS(СВЦЭМ!$E$33:$E$776,СВЦЭМ!$A$33:$A$776,$A170,СВЦЭМ!$B$33:$B$776,P$155)+'СЕТ СН'!$F$12</f>
        <v>207.67242881000001</v>
      </c>
      <c r="Q170" s="36">
        <f>SUMIFS(СВЦЭМ!$E$33:$E$776,СВЦЭМ!$A$33:$A$776,$A170,СВЦЭМ!$B$33:$B$776,Q$155)+'СЕТ СН'!$F$12</f>
        <v>200.19882638999999</v>
      </c>
      <c r="R170" s="36">
        <f>SUMIFS(СВЦЭМ!$E$33:$E$776,СВЦЭМ!$A$33:$A$776,$A170,СВЦЭМ!$B$33:$B$776,R$155)+'СЕТ СН'!$F$12</f>
        <v>191.94941363999999</v>
      </c>
      <c r="S170" s="36">
        <f>SUMIFS(СВЦЭМ!$E$33:$E$776,СВЦЭМ!$A$33:$A$776,$A170,СВЦЭМ!$B$33:$B$776,S$155)+'СЕТ СН'!$F$12</f>
        <v>182.65268343</v>
      </c>
      <c r="T170" s="36">
        <f>SUMIFS(СВЦЭМ!$E$33:$E$776,СВЦЭМ!$A$33:$A$776,$A170,СВЦЭМ!$B$33:$B$776,T$155)+'СЕТ СН'!$F$12</f>
        <v>180.31262733</v>
      </c>
      <c r="U170" s="36">
        <f>SUMIFS(СВЦЭМ!$E$33:$E$776,СВЦЭМ!$A$33:$A$776,$A170,СВЦЭМ!$B$33:$B$776,U$155)+'СЕТ СН'!$F$12</f>
        <v>178.40747653</v>
      </c>
      <c r="V170" s="36">
        <f>SUMIFS(СВЦЭМ!$E$33:$E$776,СВЦЭМ!$A$33:$A$776,$A170,СВЦЭМ!$B$33:$B$776,V$155)+'СЕТ СН'!$F$12</f>
        <v>179.00192469000001</v>
      </c>
      <c r="W170" s="36">
        <f>SUMIFS(СВЦЭМ!$E$33:$E$776,СВЦЭМ!$A$33:$A$776,$A170,СВЦЭМ!$B$33:$B$776,W$155)+'СЕТ СН'!$F$12</f>
        <v>180.02464986999999</v>
      </c>
      <c r="X170" s="36">
        <f>SUMIFS(СВЦЭМ!$E$33:$E$776,СВЦЭМ!$A$33:$A$776,$A170,СВЦЭМ!$B$33:$B$776,X$155)+'СЕТ СН'!$F$12</f>
        <v>185.79573920999999</v>
      </c>
      <c r="Y170" s="36">
        <f>SUMIFS(СВЦЭМ!$E$33:$E$776,СВЦЭМ!$A$33:$A$776,$A170,СВЦЭМ!$B$33:$B$776,Y$155)+'СЕТ СН'!$F$12</f>
        <v>194.90506052000001</v>
      </c>
    </row>
    <row r="171" spans="1:25" ht="15.75" x14ac:dyDescent="0.2">
      <c r="A171" s="35">
        <f t="shared" si="4"/>
        <v>43540</v>
      </c>
      <c r="B171" s="36">
        <f>SUMIFS(СВЦЭМ!$E$33:$E$776,СВЦЭМ!$A$33:$A$776,$A171,СВЦЭМ!$B$33:$B$776,B$155)+'СЕТ СН'!$F$12</f>
        <v>204.77088864000001</v>
      </c>
      <c r="C171" s="36">
        <f>SUMIFS(СВЦЭМ!$E$33:$E$776,СВЦЭМ!$A$33:$A$776,$A171,СВЦЭМ!$B$33:$B$776,C$155)+'СЕТ СН'!$F$12</f>
        <v>213.51322601000001</v>
      </c>
      <c r="D171" s="36">
        <f>SUMIFS(СВЦЭМ!$E$33:$E$776,СВЦЭМ!$A$33:$A$776,$A171,СВЦЭМ!$B$33:$B$776,D$155)+'СЕТ СН'!$F$12</f>
        <v>219.52168087000001</v>
      </c>
      <c r="E171" s="36">
        <f>SUMIFS(СВЦЭМ!$E$33:$E$776,СВЦЭМ!$A$33:$A$776,$A171,СВЦЭМ!$B$33:$B$776,E$155)+'СЕТ СН'!$F$12</f>
        <v>221.01366676999999</v>
      </c>
      <c r="F171" s="36">
        <f>SUMIFS(СВЦЭМ!$E$33:$E$776,СВЦЭМ!$A$33:$A$776,$A171,СВЦЭМ!$B$33:$B$776,F$155)+'СЕТ СН'!$F$12</f>
        <v>224.88899433</v>
      </c>
      <c r="G171" s="36">
        <f>SUMIFS(СВЦЭМ!$E$33:$E$776,СВЦЭМ!$A$33:$A$776,$A171,СВЦЭМ!$B$33:$B$776,G$155)+'СЕТ СН'!$F$12</f>
        <v>222.71412240000001</v>
      </c>
      <c r="H171" s="36">
        <f>SUMIFS(СВЦЭМ!$E$33:$E$776,СВЦЭМ!$A$33:$A$776,$A171,СВЦЭМ!$B$33:$B$776,H$155)+'СЕТ СН'!$F$12</f>
        <v>216.05399930999999</v>
      </c>
      <c r="I171" s="36">
        <f>SUMIFS(СВЦЭМ!$E$33:$E$776,СВЦЭМ!$A$33:$A$776,$A171,СВЦЭМ!$B$33:$B$776,I$155)+'СЕТ СН'!$F$12</f>
        <v>200.37498600000001</v>
      </c>
      <c r="J171" s="36">
        <f>SUMIFS(СВЦЭМ!$E$33:$E$776,СВЦЭМ!$A$33:$A$776,$A171,СВЦЭМ!$B$33:$B$776,J$155)+'СЕТ СН'!$F$12</f>
        <v>183.91755757000001</v>
      </c>
      <c r="K171" s="36">
        <f>SUMIFS(СВЦЭМ!$E$33:$E$776,СВЦЭМ!$A$33:$A$776,$A171,СВЦЭМ!$B$33:$B$776,K$155)+'СЕТ СН'!$F$12</f>
        <v>180.87822679000001</v>
      </c>
      <c r="L171" s="36">
        <f>SUMIFS(СВЦЭМ!$E$33:$E$776,СВЦЭМ!$A$33:$A$776,$A171,СВЦЭМ!$B$33:$B$776,L$155)+'СЕТ СН'!$F$12</f>
        <v>184.77949799000001</v>
      </c>
      <c r="M171" s="36">
        <f>SUMIFS(СВЦЭМ!$E$33:$E$776,СВЦЭМ!$A$33:$A$776,$A171,СВЦЭМ!$B$33:$B$776,M$155)+'СЕТ СН'!$F$12</f>
        <v>191.98285185</v>
      </c>
      <c r="N171" s="36">
        <f>SUMIFS(СВЦЭМ!$E$33:$E$776,СВЦЭМ!$A$33:$A$776,$A171,СВЦЭМ!$B$33:$B$776,N$155)+'СЕТ СН'!$F$12</f>
        <v>199.67722069000001</v>
      </c>
      <c r="O171" s="36">
        <f>SUMIFS(СВЦЭМ!$E$33:$E$776,СВЦЭМ!$A$33:$A$776,$A171,СВЦЭМ!$B$33:$B$776,O$155)+'СЕТ СН'!$F$12</f>
        <v>203.15979259</v>
      </c>
      <c r="P171" s="36">
        <f>SUMIFS(СВЦЭМ!$E$33:$E$776,СВЦЭМ!$A$33:$A$776,$A171,СВЦЭМ!$B$33:$B$776,P$155)+'СЕТ СН'!$F$12</f>
        <v>201.50137996999999</v>
      </c>
      <c r="Q171" s="36">
        <f>SUMIFS(СВЦЭМ!$E$33:$E$776,СВЦЭМ!$A$33:$A$776,$A171,СВЦЭМ!$B$33:$B$776,Q$155)+'СЕТ СН'!$F$12</f>
        <v>202.35023960999999</v>
      </c>
      <c r="R171" s="36">
        <f>SUMIFS(СВЦЭМ!$E$33:$E$776,СВЦЭМ!$A$33:$A$776,$A171,СВЦЭМ!$B$33:$B$776,R$155)+'СЕТ СН'!$F$12</f>
        <v>197.09404576</v>
      </c>
      <c r="S171" s="36">
        <f>SUMIFS(СВЦЭМ!$E$33:$E$776,СВЦЭМ!$A$33:$A$776,$A171,СВЦЭМ!$B$33:$B$776,S$155)+'СЕТ СН'!$F$12</f>
        <v>186.57983816999999</v>
      </c>
      <c r="T171" s="36">
        <f>SUMIFS(СВЦЭМ!$E$33:$E$776,СВЦЭМ!$A$33:$A$776,$A171,СВЦЭМ!$B$33:$B$776,T$155)+'СЕТ СН'!$F$12</f>
        <v>183.34292981999999</v>
      </c>
      <c r="U171" s="36">
        <f>SUMIFS(СВЦЭМ!$E$33:$E$776,СВЦЭМ!$A$33:$A$776,$A171,СВЦЭМ!$B$33:$B$776,U$155)+'СЕТ СН'!$F$12</f>
        <v>179.51313983</v>
      </c>
      <c r="V171" s="36">
        <f>SUMIFS(СВЦЭМ!$E$33:$E$776,СВЦЭМ!$A$33:$A$776,$A171,СВЦЭМ!$B$33:$B$776,V$155)+'СЕТ СН'!$F$12</f>
        <v>175.59517041999999</v>
      </c>
      <c r="W171" s="36">
        <f>SUMIFS(СВЦЭМ!$E$33:$E$776,СВЦЭМ!$A$33:$A$776,$A171,СВЦЭМ!$B$33:$B$776,W$155)+'СЕТ СН'!$F$12</f>
        <v>177.92162782</v>
      </c>
      <c r="X171" s="36">
        <f>SUMIFS(СВЦЭМ!$E$33:$E$776,СВЦЭМ!$A$33:$A$776,$A171,СВЦЭМ!$B$33:$B$776,X$155)+'СЕТ СН'!$F$12</f>
        <v>186.84842591</v>
      </c>
      <c r="Y171" s="36">
        <f>SUMIFS(СВЦЭМ!$E$33:$E$776,СВЦЭМ!$A$33:$A$776,$A171,СВЦЭМ!$B$33:$B$776,Y$155)+'СЕТ СН'!$F$12</f>
        <v>197.78380647</v>
      </c>
    </row>
    <row r="172" spans="1:25" ht="15.75" x14ac:dyDescent="0.2">
      <c r="A172" s="35">
        <f t="shared" si="4"/>
        <v>43541</v>
      </c>
      <c r="B172" s="36">
        <f>SUMIFS(СВЦЭМ!$E$33:$E$776,СВЦЭМ!$A$33:$A$776,$A172,СВЦЭМ!$B$33:$B$776,B$155)+'СЕТ СН'!$F$12</f>
        <v>206.65527347</v>
      </c>
      <c r="C172" s="36">
        <f>SUMIFS(СВЦЭМ!$E$33:$E$776,СВЦЭМ!$A$33:$A$776,$A172,СВЦЭМ!$B$33:$B$776,C$155)+'СЕТ СН'!$F$12</f>
        <v>214.13417570999999</v>
      </c>
      <c r="D172" s="36">
        <f>SUMIFS(СВЦЭМ!$E$33:$E$776,СВЦЭМ!$A$33:$A$776,$A172,СВЦЭМ!$B$33:$B$776,D$155)+'СЕТ СН'!$F$12</f>
        <v>215.91558567000001</v>
      </c>
      <c r="E172" s="36">
        <f>SUMIFS(СВЦЭМ!$E$33:$E$776,СВЦЭМ!$A$33:$A$776,$A172,СВЦЭМ!$B$33:$B$776,E$155)+'СЕТ СН'!$F$12</f>
        <v>217.09965357999999</v>
      </c>
      <c r="F172" s="36">
        <f>SUMIFS(СВЦЭМ!$E$33:$E$776,СВЦЭМ!$A$33:$A$776,$A172,СВЦЭМ!$B$33:$B$776,F$155)+'СЕТ СН'!$F$12</f>
        <v>221.09366179</v>
      </c>
      <c r="G172" s="36">
        <f>SUMIFS(СВЦЭМ!$E$33:$E$776,СВЦЭМ!$A$33:$A$776,$A172,СВЦЭМ!$B$33:$B$776,G$155)+'СЕТ СН'!$F$12</f>
        <v>224.18736758</v>
      </c>
      <c r="H172" s="36">
        <f>SUMIFS(СВЦЭМ!$E$33:$E$776,СВЦЭМ!$A$33:$A$776,$A172,СВЦЭМ!$B$33:$B$776,H$155)+'СЕТ СН'!$F$12</f>
        <v>213.63863950999999</v>
      </c>
      <c r="I172" s="36">
        <f>SUMIFS(СВЦЭМ!$E$33:$E$776,СВЦЭМ!$A$33:$A$776,$A172,СВЦЭМ!$B$33:$B$776,I$155)+'СЕТ СН'!$F$12</f>
        <v>201.64098245</v>
      </c>
      <c r="J172" s="36">
        <f>SUMIFS(СВЦЭМ!$E$33:$E$776,СВЦЭМ!$A$33:$A$776,$A172,СВЦЭМ!$B$33:$B$776,J$155)+'СЕТ СН'!$F$12</f>
        <v>189.38634905000001</v>
      </c>
      <c r="K172" s="36">
        <f>SUMIFS(СВЦЭМ!$E$33:$E$776,СВЦЭМ!$A$33:$A$776,$A172,СВЦЭМ!$B$33:$B$776,K$155)+'СЕТ СН'!$F$12</f>
        <v>182.61789132999999</v>
      </c>
      <c r="L172" s="36">
        <f>SUMIFS(СВЦЭМ!$E$33:$E$776,СВЦЭМ!$A$33:$A$776,$A172,СВЦЭМ!$B$33:$B$776,L$155)+'СЕТ СН'!$F$12</f>
        <v>179.08260759999999</v>
      </c>
      <c r="M172" s="36">
        <f>SUMIFS(СВЦЭМ!$E$33:$E$776,СВЦЭМ!$A$33:$A$776,$A172,СВЦЭМ!$B$33:$B$776,M$155)+'СЕТ СН'!$F$12</f>
        <v>187.86048724</v>
      </c>
      <c r="N172" s="36">
        <f>SUMIFS(СВЦЭМ!$E$33:$E$776,СВЦЭМ!$A$33:$A$776,$A172,СВЦЭМ!$B$33:$B$776,N$155)+'СЕТ СН'!$F$12</f>
        <v>196.02570008000001</v>
      </c>
      <c r="O172" s="36">
        <f>SUMIFS(СВЦЭМ!$E$33:$E$776,СВЦЭМ!$A$33:$A$776,$A172,СВЦЭМ!$B$33:$B$776,O$155)+'СЕТ СН'!$F$12</f>
        <v>201.10165875999999</v>
      </c>
      <c r="P172" s="36">
        <f>SUMIFS(СВЦЭМ!$E$33:$E$776,СВЦЭМ!$A$33:$A$776,$A172,СВЦЭМ!$B$33:$B$776,P$155)+'СЕТ СН'!$F$12</f>
        <v>203.86926209999999</v>
      </c>
      <c r="Q172" s="36">
        <f>SUMIFS(СВЦЭМ!$E$33:$E$776,СВЦЭМ!$A$33:$A$776,$A172,СВЦЭМ!$B$33:$B$776,Q$155)+'СЕТ СН'!$F$12</f>
        <v>204.70924525999999</v>
      </c>
      <c r="R172" s="36">
        <f>SUMIFS(СВЦЭМ!$E$33:$E$776,СВЦЭМ!$A$33:$A$776,$A172,СВЦЭМ!$B$33:$B$776,R$155)+'СЕТ СН'!$F$12</f>
        <v>196.98069430999999</v>
      </c>
      <c r="S172" s="36">
        <f>SUMIFS(СВЦЭМ!$E$33:$E$776,СВЦЭМ!$A$33:$A$776,$A172,СВЦЭМ!$B$33:$B$776,S$155)+'СЕТ СН'!$F$12</f>
        <v>187.17937673</v>
      </c>
      <c r="T172" s="36">
        <f>SUMIFS(СВЦЭМ!$E$33:$E$776,СВЦЭМ!$A$33:$A$776,$A172,СВЦЭМ!$B$33:$B$776,T$155)+'СЕТ СН'!$F$12</f>
        <v>180.38581991000001</v>
      </c>
      <c r="U172" s="36">
        <f>SUMIFS(СВЦЭМ!$E$33:$E$776,СВЦЭМ!$A$33:$A$776,$A172,СВЦЭМ!$B$33:$B$776,U$155)+'СЕТ СН'!$F$12</f>
        <v>174.69214298</v>
      </c>
      <c r="V172" s="36">
        <f>SUMIFS(СВЦЭМ!$E$33:$E$776,СВЦЭМ!$A$33:$A$776,$A172,СВЦЭМ!$B$33:$B$776,V$155)+'СЕТ СН'!$F$12</f>
        <v>171.47688338</v>
      </c>
      <c r="W172" s="36">
        <f>SUMIFS(СВЦЭМ!$E$33:$E$776,СВЦЭМ!$A$33:$A$776,$A172,СВЦЭМ!$B$33:$B$776,W$155)+'СЕТ СН'!$F$12</f>
        <v>174.81200570999999</v>
      </c>
      <c r="X172" s="36">
        <f>SUMIFS(СВЦЭМ!$E$33:$E$776,СВЦЭМ!$A$33:$A$776,$A172,СВЦЭМ!$B$33:$B$776,X$155)+'СЕТ СН'!$F$12</f>
        <v>182.41469031</v>
      </c>
      <c r="Y172" s="36">
        <f>SUMIFS(СВЦЭМ!$E$33:$E$776,СВЦЭМ!$A$33:$A$776,$A172,СВЦЭМ!$B$33:$B$776,Y$155)+'СЕТ СН'!$F$12</f>
        <v>192.71316722</v>
      </c>
    </row>
    <row r="173" spans="1:25" ht="15.75" x14ac:dyDescent="0.2">
      <c r="A173" s="35">
        <f t="shared" si="4"/>
        <v>43542</v>
      </c>
      <c r="B173" s="36">
        <f>SUMIFS(СВЦЭМ!$E$33:$E$776,СВЦЭМ!$A$33:$A$776,$A173,СВЦЭМ!$B$33:$B$776,B$155)+'СЕТ СН'!$F$12</f>
        <v>205.9876907</v>
      </c>
      <c r="C173" s="36">
        <f>SUMIFS(СВЦЭМ!$E$33:$E$776,СВЦЭМ!$A$33:$A$776,$A173,СВЦЭМ!$B$33:$B$776,C$155)+'СЕТ СН'!$F$12</f>
        <v>213.79790161</v>
      </c>
      <c r="D173" s="36">
        <f>SUMIFS(СВЦЭМ!$E$33:$E$776,СВЦЭМ!$A$33:$A$776,$A173,СВЦЭМ!$B$33:$B$776,D$155)+'СЕТ СН'!$F$12</f>
        <v>214.15397464</v>
      </c>
      <c r="E173" s="36">
        <f>SUMIFS(СВЦЭМ!$E$33:$E$776,СВЦЭМ!$A$33:$A$776,$A173,СВЦЭМ!$B$33:$B$776,E$155)+'СЕТ СН'!$F$12</f>
        <v>216.58404945999999</v>
      </c>
      <c r="F173" s="36">
        <f>SUMIFS(СВЦЭМ!$E$33:$E$776,СВЦЭМ!$A$33:$A$776,$A173,СВЦЭМ!$B$33:$B$776,F$155)+'СЕТ СН'!$F$12</f>
        <v>217.35780342000001</v>
      </c>
      <c r="G173" s="36">
        <f>SUMIFS(СВЦЭМ!$E$33:$E$776,СВЦЭМ!$A$33:$A$776,$A173,СВЦЭМ!$B$33:$B$776,G$155)+'СЕТ СН'!$F$12</f>
        <v>213.47375253999999</v>
      </c>
      <c r="H173" s="36">
        <f>SUMIFS(СВЦЭМ!$E$33:$E$776,СВЦЭМ!$A$33:$A$776,$A173,СВЦЭМ!$B$33:$B$776,H$155)+'СЕТ СН'!$F$12</f>
        <v>204.19244792999999</v>
      </c>
      <c r="I173" s="36">
        <f>SUMIFS(СВЦЭМ!$E$33:$E$776,СВЦЭМ!$A$33:$A$776,$A173,СВЦЭМ!$B$33:$B$776,I$155)+'СЕТ СН'!$F$12</f>
        <v>189.84447144999999</v>
      </c>
      <c r="J173" s="36">
        <f>SUMIFS(СВЦЭМ!$E$33:$E$776,СВЦЭМ!$A$33:$A$776,$A173,СВЦЭМ!$B$33:$B$776,J$155)+'СЕТ СН'!$F$12</f>
        <v>183.40367311</v>
      </c>
      <c r="K173" s="36">
        <f>SUMIFS(СВЦЭМ!$E$33:$E$776,СВЦЭМ!$A$33:$A$776,$A173,СВЦЭМ!$B$33:$B$776,K$155)+'СЕТ СН'!$F$12</f>
        <v>178.60279813</v>
      </c>
      <c r="L173" s="36">
        <f>SUMIFS(СВЦЭМ!$E$33:$E$776,СВЦЭМ!$A$33:$A$776,$A173,СВЦЭМ!$B$33:$B$776,L$155)+'СЕТ СН'!$F$12</f>
        <v>178.57137650000001</v>
      </c>
      <c r="M173" s="36">
        <f>SUMIFS(СВЦЭМ!$E$33:$E$776,СВЦЭМ!$A$33:$A$776,$A173,СВЦЭМ!$B$33:$B$776,M$155)+'СЕТ СН'!$F$12</f>
        <v>185.57137993000001</v>
      </c>
      <c r="N173" s="36">
        <f>SUMIFS(СВЦЭМ!$E$33:$E$776,СВЦЭМ!$A$33:$A$776,$A173,СВЦЭМ!$B$33:$B$776,N$155)+'СЕТ СН'!$F$12</f>
        <v>196.39418114</v>
      </c>
      <c r="O173" s="36">
        <f>SUMIFS(СВЦЭМ!$E$33:$E$776,СВЦЭМ!$A$33:$A$776,$A173,СВЦЭМ!$B$33:$B$776,O$155)+'СЕТ СН'!$F$12</f>
        <v>201.20041578999999</v>
      </c>
      <c r="P173" s="36">
        <f>SUMIFS(СВЦЭМ!$E$33:$E$776,СВЦЭМ!$A$33:$A$776,$A173,СВЦЭМ!$B$33:$B$776,P$155)+'СЕТ СН'!$F$12</f>
        <v>204.07109634</v>
      </c>
      <c r="Q173" s="36">
        <f>SUMIFS(СВЦЭМ!$E$33:$E$776,СВЦЭМ!$A$33:$A$776,$A173,СВЦЭМ!$B$33:$B$776,Q$155)+'СЕТ СН'!$F$12</f>
        <v>203.48457930000001</v>
      </c>
      <c r="R173" s="36">
        <f>SUMIFS(СВЦЭМ!$E$33:$E$776,СВЦЭМ!$A$33:$A$776,$A173,СВЦЭМ!$B$33:$B$776,R$155)+'СЕТ СН'!$F$12</f>
        <v>196.04128815999999</v>
      </c>
      <c r="S173" s="36">
        <f>SUMIFS(СВЦЭМ!$E$33:$E$776,СВЦЭМ!$A$33:$A$776,$A173,СВЦЭМ!$B$33:$B$776,S$155)+'СЕТ СН'!$F$12</f>
        <v>187.59870155999999</v>
      </c>
      <c r="T173" s="36">
        <f>SUMIFS(СВЦЭМ!$E$33:$E$776,СВЦЭМ!$A$33:$A$776,$A173,СВЦЭМ!$B$33:$B$776,T$155)+'СЕТ СН'!$F$12</f>
        <v>179.44769958000001</v>
      </c>
      <c r="U173" s="36">
        <f>SUMIFS(СВЦЭМ!$E$33:$E$776,СВЦЭМ!$A$33:$A$776,$A173,СВЦЭМ!$B$33:$B$776,U$155)+'СЕТ СН'!$F$12</f>
        <v>176.58259311</v>
      </c>
      <c r="V173" s="36">
        <f>SUMIFS(СВЦЭМ!$E$33:$E$776,СВЦЭМ!$A$33:$A$776,$A173,СВЦЭМ!$B$33:$B$776,V$155)+'СЕТ СН'!$F$12</f>
        <v>176.80861249</v>
      </c>
      <c r="W173" s="36">
        <f>SUMIFS(СВЦЭМ!$E$33:$E$776,СВЦЭМ!$A$33:$A$776,$A173,СВЦЭМ!$B$33:$B$776,W$155)+'СЕТ СН'!$F$12</f>
        <v>179.00166798000001</v>
      </c>
      <c r="X173" s="36">
        <f>SUMIFS(СВЦЭМ!$E$33:$E$776,СВЦЭМ!$A$33:$A$776,$A173,СВЦЭМ!$B$33:$B$776,X$155)+'СЕТ СН'!$F$12</f>
        <v>189.26684212000001</v>
      </c>
      <c r="Y173" s="36">
        <f>SUMIFS(СВЦЭМ!$E$33:$E$776,СВЦЭМ!$A$33:$A$776,$A173,СВЦЭМ!$B$33:$B$776,Y$155)+'СЕТ СН'!$F$12</f>
        <v>203.68487371000001</v>
      </c>
    </row>
    <row r="174" spans="1:25" ht="15.75" x14ac:dyDescent="0.2">
      <c r="A174" s="35">
        <f t="shared" si="4"/>
        <v>43543</v>
      </c>
      <c r="B174" s="36">
        <f>SUMIFS(СВЦЭМ!$E$33:$E$776,СВЦЭМ!$A$33:$A$776,$A174,СВЦЭМ!$B$33:$B$776,B$155)+'СЕТ СН'!$F$12</f>
        <v>202.66428880000001</v>
      </c>
      <c r="C174" s="36">
        <f>SUMIFS(СВЦЭМ!$E$33:$E$776,СВЦЭМ!$A$33:$A$776,$A174,СВЦЭМ!$B$33:$B$776,C$155)+'СЕТ СН'!$F$12</f>
        <v>209.00267797000001</v>
      </c>
      <c r="D174" s="36">
        <f>SUMIFS(СВЦЭМ!$E$33:$E$776,СВЦЭМ!$A$33:$A$776,$A174,СВЦЭМ!$B$33:$B$776,D$155)+'СЕТ СН'!$F$12</f>
        <v>215.0163115</v>
      </c>
      <c r="E174" s="36">
        <f>SUMIFS(СВЦЭМ!$E$33:$E$776,СВЦЭМ!$A$33:$A$776,$A174,СВЦЭМ!$B$33:$B$776,E$155)+'СЕТ СН'!$F$12</f>
        <v>216.97275511999999</v>
      </c>
      <c r="F174" s="36">
        <f>SUMIFS(СВЦЭМ!$E$33:$E$776,СВЦЭМ!$A$33:$A$776,$A174,СВЦЭМ!$B$33:$B$776,F$155)+'СЕТ СН'!$F$12</f>
        <v>219.86577593999999</v>
      </c>
      <c r="G174" s="36">
        <f>SUMIFS(СВЦЭМ!$E$33:$E$776,СВЦЭМ!$A$33:$A$776,$A174,СВЦЭМ!$B$33:$B$776,G$155)+'СЕТ СН'!$F$12</f>
        <v>215.68981528</v>
      </c>
      <c r="H174" s="36">
        <f>SUMIFS(СВЦЭМ!$E$33:$E$776,СВЦЭМ!$A$33:$A$776,$A174,СВЦЭМ!$B$33:$B$776,H$155)+'СЕТ СН'!$F$12</f>
        <v>201.20924235000001</v>
      </c>
      <c r="I174" s="36">
        <f>SUMIFS(СВЦЭМ!$E$33:$E$776,СВЦЭМ!$A$33:$A$776,$A174,СВЦЭМ!$B$33:$B$776,I$155)+'СЕТ СН'!$F$12</f>
        <v>185.42736650000001</v>
      </c>
      <c r="J174" s="36">
        <f>SUMIFS(СВЦЭМ!$E$33:$E$776,СВЦЭМ!$A$33:$A$776,$A174,СВЦЭМ!$B$33:$B$776,J$155)+'СЕТ СН'!$F$12</f>
        <v>176.90359405999999</v>
      </c>
      <c r="K174" s="36">
        <f>SUMIFS(СВЦЭМ!$E$33:$E$776,СВЦЭМ!$A$33:$A$776,$A174,СВЦЭМ!$B$33:$B$776,K$155)+'СЕТ СН'!$F$12</f>
        <v>170.90502645000001</v>
      </c>
      <c r="L174" s="36">
        <f>SUMIFS(СВЦЭМ!$E$33:$E$776,СВЦЭМ!$A$33:$A$776,$A174,СВЦЭМ!$B$33:$B$776,L$155)+'СЕТ СН'!$F$12</f>
        <v>171.55357967</v>
      </c>
      <c r="M174" s="36">
        <f>SUMIFS(СВЦЭМ!$E$33:$E$776,СВЦЭМ!$A$33:$A$776,$A174,СВЦЭМ!$B$33:$B$776,M$155)+'СЕТ СН'!$F$12</f>
        <v>177.63833886</v>
      </c>
      <c r="N174" s="36">
        <f>SUMIFS(СВЦЭМ!$E$33:$E$776,СВЦЭМ!$A$33:$A$776,$A174,СВЦЭМ!$B$33:$B$776,N$155)+'СЕТ СН'!$F$12</f>
        <v>193.41137914000001</v>
      </c>
      <c r="O174" s="36">
        <f>SUMIFS(СВЦЭМ!$E$33:$E$776,СВЦЭМ!$A$33:$A$776,$A174,СВЦЭМ!$B$33:$B$776,O$155)+'СЕТ СН'!$F$12</f>
        <v>201.68034376</v>
      </c>
      <c r="P174" s="36">
        <f>SUMIFS(СВЦЭМ!$E$33:$E$776,СВЦЭМ!$A$33:$A$776,$A174,СВЦЭМ!$B$33:$B$776,P$155)+'СЕТ СН'!$F$12</f>
        <v>204.71783393999999</v>
      </c>
      <c r="Q174" s="36">
        <f>SUMIFS(СВЦЭМ!$E$33:$E$776,СВЦЭМ!$A$33:$A$776,$A174,СВЦЭМ!$B$33:$B$776,Q$155)+'СЕТ СН'!$F$12</f>
        <v>206.41491708999999</v>
      </c>
      <c r="R174" s="36">
        <f>SUMIFS(СВЦЭМ!$E$33:$E$776,СВЦЭМ!$A$33:$A$776,$A174,СВЦЭМ!$B$33:$B$776,R$155)+'СЕТ СН'!$F$12</f>
        <v>198.84876320000001</v>
      </c>
      <c r="S174" s="36">
        <f>SUMIFS(СВЦЭМ!$E$33:$E$776,СВЦЭМ!$A$33:$A$776,$A174,СВЦЭМ!$B$33:$B$776,S$155)+'СЕТ СН'!$F$12</f>
        <v>188.46958637</v>
      </c>
      <c r="T174" s="36">
        <f>SUMIFS(СВЦЭМ!$E$33:$E$776,СВЦЭМ!$A$33:$A$776,$A174,СВЦЭМ!$B$33:$B$776,T$155)+'СЕТ СН'!$F$12</f>
        <v>183.17315159</v>
      </c>
      <c r="U174" s="36">
        <f>SUMIFS(СВЦЭМ!$E$33:$E$776,СВЦЭМ!$A$33:$A$776,$A174,СВЦЭМ!$B$33:$B$776,U$155)+'СЕТ СН'!$F$12</f>
        <v>176.09794502</v>
      </c>
      <c r="V174" s="36">
        <f>SUMIFS(СВЦЭМ!$E$33:$E$776,СВЦЭМ!$A$33:$A$776,$A174,СВЦЭМ!$B$33:$B$776,V$155)+'СЕТ СН'!$F$12</f>
        <v>173.74494257999999</v>
      </c>
      <c r="W174" s="36">
        <f>SUMIFS(СВЦЭМ!$E$33:$E$776,СВЦЭМ!$A$33:$A$776,$A174,СВЦЭМ!$B$33:$B$776,W$155)+'СЕТ СН'!$F$12</f>
        <v>177.03547738</v>
      </c>
      <c r="X174" s="36">
        <f>SUMIFS(СВЦЭМ!$E$33:$E$776,СВЦЭМ!$A$33:$A$776,$A174,СВЦЭМ!$B$33:$B$776,X$155)+'СЕТ СН'!$F$12</f>
        <v>191.77936185999999</v>
      </c>
      <c r="Y174" s="36">
        <f>SUMIFS(СВЦЭМ!$E$33:$E$776,СВЦЭМ!$A$33:$A$776,$A174,СВЦЭМ!$B$33:$B$776,Y$155)+'СЕТ СН'!$F$12</f>
        <v>204.85002958999999</v>
      </c>
    </row>
    <row r="175" spans="1:25" ht="15.75" x14ac:dyDescent="0.2">
      <c r="A175" s="35">
        <f t="shared" si="4"/>
        <v>43544</v>
      </c>
      <c r="B175" s="36">
        <f>SUMIFS(СВЦЭМ!$E$33:$E$776,СВЦЭМ!$A$33:$A$776,$A175,СВЦЭМ!$B$33:$B$776,B$155)+'СЕТ СН'!$F$12</f>
        <v>207.85190618999999</v>
      </c>
      <c r="C175" s="36">
        <f>SUMIFS(СВЦЭМ!$E$33:$E$776,СВЦЭМ!$A$33:$A$776,$A175,СВЦЭМ!$B$33:$B$776,C$155)+'СЕТ СН'!$F$12</f>
        <v>214.89514435000001</v>
      </c>
      <c r="D175" s="36">
        <f>SUMIFS(СВЦЭМ!$E$33:$E$776,СВЦЭМ!$A$33:$A$776,$A175,СВЦЭМ!$B$33:$B$776,D$155)+'СЕТ СН'!$F$12</f>
        <v>211.58824572</v>
      </c>
      <c r="E175" s="36">
        <f>SUMIFS(СВЦЭМ!$E$33:$E$776,СВЦЭМ!$A$33:$A$776,$A175,СВЦЭМ!$B$33:$B$776,E$155)+'СЕТ СН'!$F$12</f>
        <v>212.07449811000001</v>
      </c>
      <c r="F175" s="36">
        <f>SUMIFS(СВЦЭМ!$E$33:$E$776,СВЦЭМ!$A$33:$A$776,$A175,СВЦЭМ!$B$33:$B$776,F$155)+'СЕТ СН'!$F$12</f>
        <v>212.75736491000001</v>
      </c>
      <c r="G175" s="36">
        <f>SUMIFS(СВЦЭМ!$E$33:$E$776,СВЦЭМ!$A$33:$A$776,$A175,СВЦЭМ!$B$33:$B$776,G$155)+'СЕТ СН'!$F$12</f>
        <v>209.75032596</v>
      </c>
      <c r="H175" s="36">
        <f>SUMIFS(СВЦЭМ!$E$33:$E$776,СВЦЭМ!$A$33:$A$776,$A175,СВЦЭМ!$B$33:$B$776,H$155)+'СЕТ СН'!$F$12</f>
        <v>200.19398871999999</v>
      </c>
      <c r="I175" s="36">
        <f>SUMIFS(СВЦЭМ!$E$33:$E$776,СВЦЭМ!$A$33:$A$776,$A175,СВЦЭМ!$B$33:$B$776,I$155)+'СЕТ СН'!$F$12</f>
        <v>194.17205233000001</v>
      </c>
      <c r="J175" s="36">
        <f>SUMIFS(СВЦЭМ!$E$33:$E$776,СВЦЭМ!$A$33:$A$776,$A175,СВЦЭМ!$B$33:$B$776,J$155)+'СЕТ СН'!$F$12</f>
        <v>182.78559387999999</v>
      </c>
      <c r="K175" s="36">
        <f>SUMIFS(СВЦЭМ!$E$33:$E$776,СВЦЭМ!$A$33:$A$776,$A175,СВЦЭМ!$B$33:$B$776,K$155)+'СЕТ СН'!$F$12</f>
        <v>177.32956672</v>
      </c>
      <c r="L175" s="36">
        <f>SUMIFS(СВЦЭМ!$E$33:$E$776,СВЦЭМ!$A$33:$A$776,$A175,СВЦЭМ!$B$33:$B$776,L$155)+'СЕТ СН'!$F$12</f>
        <v>176.69025492</v>
      </c>
      <c r="M175" s="36">
        <f>SUMIFS(СВЦЭМ!$E$33:$E$776,СВЦЭМ!$A$33:$A$776,$A175,СВЦЭМ!$B$33:$B$776,M$155)+'СЕТ СН'!$F$12</f>
        <v>181.89140226999999</v>
      </c>
      <c r="N175" s="36">
        <f>SUMIFS(СВЦЭМ!$E$33:$E$776,СВЦЭМ!$A$33:$A$776,$A175,СВЦЭМ!$B$33:$B$776,N$155)+'СЕТ СН'!$F$12</f>
        <v>189.62752581000001</v>
      </c>
      <c r="O175" s="36">
        <f>SUMIFS(СВЦЭМ!$E$33:$E$776,СВЦЭМ!$A$33:$A$776,$A175,СВЦЭМ!$B$33:$B$776,O$155)+'СЕТ СН'!$F$12</f>
        <v>192.2429976</v>
      </c>
      <c r="P175" s="36">
        <f>SUMIFS(СВЦЭМ!$E$33:$E$776,СВЦЭМ!$A$33:$A$776,$A175,СВЦЭМ!$B$33:$B$776,P$155)+'СЕТ СН'!$F$12</f>
        <v>195.39032804999999</v>
      </c>
      <c r="Q175" s="36">
        <f>SUMIFS(СВЦЭМ!$E$33:$E$776,СВЦЭМ!$A$33:$A$776,$A175,СВЦЭМ!$B$33:$B$776,Q$155)+'СЕТ СН'!$F$12</f>
        <v>194.09179011000001</v>
      </c>
      <c r="R175" s="36">
        <f>SUMIFS(СВЦЭМ!$E$33:$E$776,СВЦЭМ!$A$33:$A$776,$A175,СВЦЭМ!$B$33:$B$776,R$155)+'СЕТ СН'!$F$12</f>
        <v>188.02753281</v>
      </c>
      <c r="S175" s="36">
        <f>SUMIFS(СВЦЭМ!$E$33:$E$776,СВЦЭМ!$A$33:$A$776,$A175,СВЦЭМ!$B$33:$B$776,S$155)+'СЕТ СН'!$F$12</f>
        <v>178.54290908999999</v>
      </c>
      <c r="T175" s="36">
        <f>SUMIFS(СВЦЭМ!$E$33:$E$776,СВЦЭМ!$A$33:$A$776,$A175,СВЦЭМ!$B$33:$B$776,T$155)+'СЕТ СН'!$F$12</f>
        <v>175.68564595000001</v>
      </c>
      <c r="U175" s="36">
        <f>SUMIFS(СВЦЭМ!$E$33:$E$776,СВЦЭМ!$A$33:$A$776,$A175,СВЦЭМ!$B$33:$B$776,U$155)+'СЕТ СН'!$F$12</f>
        <v>169.25083115000001</v>
      </c>
      <c r="V175" s="36">
        <f>SUMIFS(СВЦЭМ!$E$33:$E$776,СВЦЭМ!$A$33:$A$776,$A175,СВЦЭМ!$B$33:$B$776,V$155)+'СЕТ СН'!$F$12</f>
        <v>167.26528876</v>
      </c>
      <c r="W175" s="36">
        <f>SUMIFS(СВЦЭМ!$E$33:$E$776,СВЦЭМ!$A$33:$A$776,$A175,СВЦЭМ!$B$33:$B$776,W$155)+'СЕТ СН'!$F$12</f>
        <v>166.56151958000001</v>
      </c>
      <c r="X175" s="36">
        <f>SUMIFS(СВЦЭМ!$E$33:$E$776,СВЦЭМ!$A$33:$A$776,$A175,СВЦЭМ!$B$33:$B$776,X$155)+'СЕТ СН'!$F$12</f>
        <v>174.76089897</v>
      </c>
      <c r="Y175" s="36">
        <f>SUMIFS(СВЦЭМ!$E$33:$E$776,СВЦЭМ!$A$33:$A$776,$A175,СВЦЭМ!$B$33:$B$776,Y$155)+'СЕТ СН'!$F$12</f>
        <v>186.84678722999999</v>
      </c>
    </row>
    <row r="176" spans="1:25" ht="15.75" x14ac:dyDescent="0.2">
      <c r="A176" s="35">
        <f t="shared" si="4"/>
        <v>43545</v>
      </c>
      <c r="B176" s="36">
        <f>SUMIFS(СВЦЭМ!$E$33:$E$776,СВЦЭМ!$A$33:$A$776,$A176,СВЦЭМ!$B$33:$B$776,B$155)+'СЕТ СН'!$F$12</f>
        <v>197.93461664</v>
      </c>
      <c r="C176" s="36">
        <f>SUMIFS(СВЦЭМ!$E$33:$E$776,СВЦЭМ!$A$33:$A$776,$A176,СВЦЭМ!$B$33:$B$776,C$155)+'СЕТ СН'!$F$12</f>
        <v>207.11000522000001</v>
      </c>
      <c r="D176" s="36">
        <f>SUMIFS(СВЦЭМ!$E$33:$E$776,СВЦЭМ!$A$33:$A$776,$A176,СВЦЭМ!$B$33:$B$776,D$155)+'СЕТ СН'!$F$12</f>
        <v>212.29860776000001</v>
      </c>
      <c r="E176" s="36">
        <f>SUMIFS(СВЦЭМ!$E$33:$E$776,СВЦЭМ!$A$33:$A$776,$A176,СВЦЭМ!$B$33:$B$776,E$155)+'СЕТ СН'!$F$12</f>
        <v>214.30052122999999</v>
      </c>
      <c r="F176" s="36">
        <f>SUMIFS(СВЦЭМ!$E$33:$E$776,СВЦЭМ!$A$33:$A$776,$A176,СВЦЭМ!$B$33:$B$776,F$155)+'СЕТ СН'!$F$12</f>
        <v>216.70619564</v>
      </c>
      <c r="G176" s="36">
        <f>SUMIFS(СВЦЭМ!$E$33:$E$776,СВЦЭМ!$A$33:$A$776,$A176,СВЦЭМ!$B$33:$B$776,G$155)+'СЕТ СН'!$F$12</f>
        <v>209.25777643999999</v>
      </c>
      <c r="H176" s="36">
        <f>SUMIFS(СВЦЭМ!$E$33:$E$776,СВЦЭМ!$A$33:$A$776,$A176,СВЦЭМ!$B$33:$B$776,H$155)+'СЕТ СН'!$F$12</f>
        <v>196.9254455</v>
      </c>
      <c r="I176" s="36">
        <f>SUMIFS(СВЦЭМ!$E$33:$E$776,СВЦЭМ!$A$33:$A$776,$A176,СВЦЭМ!$B$33:$B$776,I$155)+'СЕТ СН'!$F$12</f>
        <v>183.81783970000001</v>
      </c>
      <c r="J176" s="36">
        <f>SUMIFS(СВЦЭМ!$E$33:$E$776,СВЦЭМ!$A$33:$A$776,$A176,СВЦЭМ!$B$33:$B$776,J$155)+'СЕТ СН'!$F$12</f>
        <v>173.39477106000001</v>
      </c>
      <c r="K176" s="36">
        <f>SUMIFS(СВЦЭМ!$E$33:$E$776,СВЦЭМ!$A$33:$A$776,$A176,СВЦЭМ!$B$33:$B$776,K$155)+'СЕТ СН'!$F$12</f>
        <v>171.61624470999999</v>
      </c>
      <c r="L176" s="36">
        <f>SUMIFS(СВЦЭМ!$E$33:$E$776,СВЦЭМ!$A$33:$A$776,$A176,СВЦЭМ!$B$33:$B$776,L$155)+'СЕТ СН'!$F$12</f>
        <v>177.21051659</v>
      </c>
      <c r="M176" s="36">
        <f>SUMIFS(СВЦЭМ!$E$33:$E$776,СВЦЭМ!$A$33:$A$776,$A176,СВЦЭМ!$B$33:$B$776,M$155)+'СЕТ СН'!$F$12</f>
        <v>187.16032763000001</v>
      </c>
      <c r="N176" s="36">
        <f>SUMIFS(СВЦЭМ!$E$33:$E$776,СВЦЭМ!$A$33:$A$776,$A176,СВЦЭМ!$B$33:$B$776,N$155)+'СЕТ СН'!$F$12</f>
        <v>196.67648151</v>
      </c>
      <c r="O176" s="36">
        <f>SUMIFS(СВЦЭМ!$E$33:$E$776,СВЦЭМ!$A$33:$A$776,$A176,СВЦЭМ!$B$33:$B$776,O$155)+'СЕТ СН'!$F$12</f>
        <v>201.21098169999999</v>
      </c>
      <c r="P176" s="36">
        <f>SUMIFS(СВЦЭМ!$E$33:$E$776,СВЦЭМ!$A$33:$A$776,$A176,СВЦЭМ!$B$33:$B$776,P$155)+'СЕТ СН'!$F$12</f>
        <v>203.69994439999999</v>
      </c>
      <c r="Q176" s="36">
        <f>SUMIFS(СВЦЭМ!$E$33:$E$776,СВЦЭМ!$A$33:$A$776,$A176,СВЦЭМ!$B$33:$B$776,Q$155)+'СЕТ СН'!$F$12</f>
        <v>202.64287124000001</v>
      </c>
      <c r="R176" s="36">
        <f>SUMIFS(СВЦЭМ!$E$33:$E$776,СВЦЭМ!$A$33:$A$776,$A176,СВЦЭМ!$B$33:$B$776,R$155)+'СЕТ СН'!$F$12</f>
        <v>196.54030775999999</v>
      </c>
      <c r="S176" s="36">
        <f>SUMIFS(СВЦЭМ!$E$33:$E$776,СВЦЭМ!$A$33:$A$776,$A176,СВЦЭМ!$B$33:$B$776,S$155)+'СЕТ СН'!$F$12</f>
        <v>185.83453304</v>
      </c>
      <c r="T176" s="36">
        <f>SUMIFS(СВЦЭМ!$E$33:$E$776,СВЦЭМ!$A$33:$A$776,$A176,СВЦЭМ!$B$33:$B$776,T$155)+'СЕТ СН'!$F$12</f>
        <v>174.59428636999999</v>
      </c>
      <c r="U176" s="36">
        <f>SUMIFS(СВЦЭМ!$E$33:$E$776,СВЦЭМ!$A$33:$A$776,$A176,СВЦЭМ!$B$33:$B$776,U$155)+'СЕТ СН'!$F$12</f>
        <v>167.81141431</v>
      </c>
      <c r="V176" s="36">
        <f>SUMIFS(СВЦЭМ!$E$33:$E$776,СВЦЭМ!$A$33:$A$776,$A176,СВЦЭМ!$B$33:$B$776,V$155)+'СЕТ СН'!$F$12</f>
        <v>168.71569778</v>
      </c>
      <c r="W176" s="36">
        <f>SUMIFS(СВЦЭМ!$E$33:$E$776,СВЦЭМ!$A$33:$A$776,$A176,СВЦЭМ!$B$33:$B$776,W$155)+'СЕТ СН'!$F$12</f>
        <v>171.22907366999999</v>
      </c>
      <c r="X176" s="36">
        <f>SUMIFS(СВЦЭМ!$E$33:$E$776,СВЦЭМ!$A$33:$A$776,$A176,СВЦЭМ!$B$33:$B$776,X$155)+'СЕТ СН'!$F$12</f>
        <v>186.21237674</v>
      </c>
      <c r="Y176" s="36">
        <f>SUMIFS(СВЦЭМ!$E$33:$E$776,СВЦЭМ!$A$33:$A$776,$A176,СВЦЭМ!$B$33:$B$776,Y$155)+'СЕТ СН'!$F$12</f>
        <v>199.72939331000001</v>
      </c>
    </row>
    <row r="177" spans="1:27" ht="15.75" x14ac:dyDescent="0.2">
      <c r="A177" s="35">
        <f t="shared" si="4"/>
        <v>43546</v>
      </c>
      <c r="B177" s="36">
        <f>SUMIFS(СВЦЭМ!$E$33:$E$776,СВЦЭМ!$A$33:$A$776,$A177,СВЦЭМ!$B$33:$B$776,B$155)+'СЕТ СН'!$F$12</f>
        <v>204.14295708</v>
      </c>
      <c r="C177" s="36">
        <f>SUMIFS(СВЦЭМ!$E$33:$E$776,СВЦЭМ!$A$33:$A$776,$A177,СВЦЭМ!$B$33:$B$776,C$155)+'СЕТ СН'!$F$12</f>
        <v>216.75708946</v>
      </c>
      <c r="D177" s="36">
        <f>SUMIFS(СВЦЭМ!$E$33:$E$776,СВЦЭМ!$A$33:$A$776,$A177,СВЦЭМ!$B$33:$B$776,D$155)+'СЕТ СН'!$F$12</f>
        <v>215.79266233999999</v>
      </c>
      <c r="E177" s="36">
        <f>SUMIFS(СВЦЭМ!$E$33:$E$776,СВЦЭМ!$A$33:$A$776,$A177,СВЦЭМ!$B$33:$B$776,E$155)+'СЕТ СН'!$F$12</f>
        <v>216.45597917000001</v>
      </c>
      <c r="F177" s="36">
        <f>SUMIFS(СВЦЭМ!$E$33:$E$776,СВЦЭМ!$A$33:$A$776,$A177,СВЦЭМ!$B$33:$B$776,F$155)+'СЕТ СН'!$F$12</f>
        <v>217.81211316</v>
      </c>
      <c r="G177" s="36">
        <f>SUMIFS(СВЦЭМ!$E$33:$E$776,СВЦЭМ!$A$33:$A$776,$A177,СВЦЭМ!$B$33:$B$776,G$155)+'СЕТ СН'!$F$12</f>
        <v>215.62286843999999</v>
      </c>
      <c r="H177" s="36">
        <f>SUMIFS(СВЦЭМ!$E$33:$E$776,СВЦЭМ!$A$33:$A$776,$A177,СВЦЭМ!$B$33:$B$776,H$155)+'СЕТ СН'!$F$12</f>
        <v>202.46051537</v>
      </c>
      <c r="I177" s="36">
        <f>SUMIFS(СВЦЭМ!$E$33:$E$776,СВЦЭМ!$A$33:$A$776,$A177,СВЦЭМ!$B$33:$B$776,I$155)+'СЕТ СН'!$F$12</f>
        <v>192.60478749000001</v>
      </c>
      <c r="J177" s="36">
        <f>SUMIFS(СВЦЭМ!$E$33:$E$776,СВЦЭМ!$A$33:$A$776,$A177,СВЦЭМ!$B$33:$B$776,J$155)+'СЕТ СН'!$F$12</f>
        <v>185.65826999999999</v>
      </c>
      <c r="K177" s="36">
        <f>SUMIFS(СВЦЭМ!$E$33:$E$776,СВЦЭМ!$A$33:$A$776,$A177,СВЦЭМ!$B$33:$B$776,K$155)+'СЕТ СН'!$F$12</f>
        <v>181.36732569</v>
      </c>
      <c r="L177" s="36">
        <f>SUMIFS(СВЦЭМ!$E$33:$E$776,СВЦЭМ!$A$33:$A$776,$A177,СВЦЭМ!$B$33:$B$776,L$155)+'СЕТ СН'!$F$12</f>
        <v>182.39466511000001</v>
      </c>
      <c r="M177" s="36">
        <f>SUMIFS(СВЦЭМ!$E$33:$E$776,СВЦЭМ!$A$33:$A$776,$A177,СВЦЭМ!$B$33:$B$776,M$155)+'СЕТ СН'!$F$12</f>
        <v>186.89392190000001</v>
      </c>
      <c r="N177" s="36">
        <f>SUMIFS(СВЦЭМ!$E$33:$E$776,СВЦЭМ!$A$33:$A$776,$A177,СВЦЭМ!$B$33:$B$776,N$155)+'СЕТ СН'!$F$12</f>
        <v>189.64377797</v>
      </c>
      <c r="O177" s="36">
        <f>SUMIFS(СВЦЭМ!$E$33:$E$776,СВЦЭМ!$A$33:$A$776,$A177,СВЦЭМ!$B$33:$B$776,O$155)+'СЕТ СН'!$F$12</f>
        <v>188.89686890999999</v>
      </c>
      <c r="P177" s="36">
        <f>SUMIFS(СВЦЭМ!$E$33:$E$776,СВЦЭМ!$A$33:$A$776,$A177,СВЦЭМ!$B$33:$B$776,P$155)+'СЕТ СН'!$F$12</f>
        <v>190.44391087</v>
      </c>
      <c r="Q177" s="36">
        <f>SUMIFS(СВЦЭМ!$E$33:$E$776,СВЦЭМ!$A$33:$A$776,$A177,СВЦЭМ!$B$33:$B$776,Q$155)+'СЕТ СН'!$F$12</f>
        <v>190.72731243000001</v>
      </c>
      <c r="R177" s="36">
        <f>SUMIFS(СВЦЭМ!$E$33:$E$776,СВЦЭМ!$A$33:$A$776,$A177,СВЦЭМ!$B$33:$B$776,R$155)+'СЕТ СН'!$F$12</f>
        <v>188.69676845000001</v>
      </c>
      <c r="S177" s="36">
        <f>SUMIFS(СВЦЭМ!$E$33:$E$776,СВЦЭМ!$A$33:$A$776,$A177,СВЦЭМ!$B$33:$B$776,S$155)+'СЕТ СН'!$F$12</f>
        <v>179.63423202000001</v>
      </c>
      <c r="T177" s="36">
        <f>SUMIFS(СВЦЭМ!$E$33:$E$776,СВЦЭМ!$A$33:$A$776,$A177,СВЦЭМ!$B$33:$B$776,T$155)+'СЕТ СН'!$F$12</f>
        <v>174.49158803</v>
      </c>
      <c r="U177" s="36">
        <f>SUMIFS(СВЦЭМ!$E$33:$E$776,СВЦЭМ!$A$33:$A$776,$A177,СВЦЭМ!$B$33:$B$776,U$155)+'СЕТ СН'!$F$12</f>
        <v>173.47731562999999</v>
      </c>
      <c r="V177" s="36">
        <f>SUMIFS(СВЦЭМ!$E$33:$E$776,СВЦЭМ!$A$33:$A$776,$A177,СВЦЭМ!$B$33:$B$776,V$155)+'СЕТ СН'!$F$12</f>
        <v>174.34726456000001</v>
      </c>
      <c r="W177" s="36">
        <f>SUMIFS(СВЦЭМ!$E$33:$E$776,СВЦЭМ!$A$33:$A$776,$A177,СВЦЭМ!$B$33:$B$776,W$155)+'СЕТ СН'!$F$12</f>
        <v>173.93285750999999</v>
      </c>
      <c r="X177" s="36">
        <f>SUMIFS(СВЦЭМ!$E$33:$E$776,СВЦЭМ!$A$33:$A$776,$A177,СВЦЭМ!$B$33:$B$776,X$155)+'СЕТ СН'!$F$12</f>
        <v>184.38651629</v>
      </c>
      <c r="Y177" s="36">
        <f>SUMIFS(СВЦЭМ!$E$33:$E$776,СВЦЭМ!$A$33:$A$776,$A177,СВЦЭМ!$B$33:$B$776,Y$155)+'СЕТ СН'!$F$12</f>
        <v>195.54063306</v>
      </c>
    </row>
    <row r="178" spans="1:27" ht="15.75" x14ac:dyDescent="0.2">
      <c r="A178" s="35">
        <f t="shared" si="4"/>
        <v>43547</v>
      </c>
      <c r="B178" s="36">
        <f>SUMIFS(СВЦЭМ!$E$33:$E$776,СВЦЭМ!$A$33:$A$776,$A178,СВЦЭМ!$B$33:$B$776,B$155)+'СЕТ СН'!$F$12</f>
        <v>195.79562461</v>
      </c>
      <c r="C178" s="36">
        <f>SUMIFS(СВЦЭМ!$E$33:$E$776,СВЦЭМ!$A$33:$A$776,$A178,СВЦЭМ!$B$33:$B$776,C$155)+'СЕТ СН'!$F$12</f>
        <v>201.61166936000001</v>
      </c>
      <c r="D178" s="36">
        <f>SUMIFS(СВЦЭМ!$E$33:$E$776,СВЦЭМ!$A$33:$A$776,$A178,СВЦЭМ!$B$33:$B$776,D$155)+'СЕТ СН'!$F$12</f>
        <v>206.07206253000001</v>
      </c>
      <c r="E178" s="36">
        <f>SUMIFS(СВЦЭМ!$E$33:$E$776,СВЦЭМ!$A$33:$A$776,$A178,СВЦЭМ!$B$33:$B$776,E$155)+'СЕТ СН'!$F$12</f>
        <v>208.15438652</v>
      </c>
      <c r="F178" s="36">
        <f>SUMIFS(СВЦЭМ!$E$33:$E$776,СВЦЭМ!$A$33:$A$776,$A178,СВЦЭМ!$B$33:$B$776,F$155)+'СЕТ СН'!$F$12</f>
        <v>207.49284802</v>
      </c>
      <c r="G178" s="36">
        <f>SUMIFS(СВЦЭМ!$E$33:$E$776,СВЦЭМ!$A$33:$A$776,$A178,СВЦЭМ!$B$33:$B$776,G$155)+'СЕТ СН'!$F$12</f>
        <v>210.14195251000001</v>
      </c>
      <c r="H178" s="36">
        <f>SUMIFS(СВЦЭМ!$E$33:$E$776,СВЦЭМ!$A$33:$A$776,$A178,СВЦЭМ!$B$33:$B$776,H$155)+'СЕТ СН'!$F$12</f>
        <v>211.77073447000001</v>
      </c>
      <c r="I178" s="36">
        <f>SUMIFS(СВЦЭМ!$E$33:$E$776,СВЦЭМ!$A$33:$A$776,$A178,СВЦЭМ!$B$33:$B$776,I$155)+'СЕТ СН'!$F$12</f>
        <v>214.83877717999999</v>
      </c>
      <c r="J178" s="36">
        <f>SUMIFS(СВЦЭМ!$E$33:$E$776,СВЦЭМ!$A$33:$A$776,$A178,СВЦЭМ!$B$33:$B$776,J$155)+'СЕТ СН'!$F$12</f>
        <v>202.26666315</v>
      </c>
      <c r="K178" s="36">
        <f>SUMIFS(СВЦЭМ!$E$33:$E$776,СВЦЭМ!$A$33:$A$776,$A178,СВЦЭМ!$B$33:$B$776,K$155)+'СЕТ СН'!$F$12</f>
        <v>191.45647542</v>
      </c>
      <c r="L178" s="36">
        <f>SUMIFS(СВЦЭМ!$E$33:$E$776,СВЦЭМ!$A$33:$A$776,$A178,СВЦЭМ!$B$33:$B$776,L$155)+'СЕТ СН'!$F$12</f>
        <v>189.57724719000001</v>
      </c>
      <c r="M178" s="36">
        <f>SUMIFS(СВЦЭМ!$E$33:$E$776,СВЦЭМ!$A$33:$A$776,$A178,СВЦЭМ!$B$33:$B$776,M$155)+'СЕТ СН'!$F$12</f>
        <v>197.51135231999999</v>
      </c>
      <c r="N178" s="36">
        <f>SUMIFS(СВЦЭМ!$E$33:$E$776,СВЦЭМ!$A$33:$A$776,$A178,СВЦЭМ!$B$33:$B$776,N$155)+'СЕТ СН'!$F$12</f>
        <v>200.36363682999999</v>
      </c>
      <c r="O178" s="36">
        <f>SUMIFS(СВЦЭМ!$E$33:$E$776,СВЦЭМ!$A$33:$A$776,$A178,СВЦЭМ!$B$33:$B$776,O$155)+'СЕТ СН'!$F$12</f>
        <v>198.33144489</v>
      </c>
      <c r="P178" s="36">
        <f>SUMIFS(СВЦЭМ!$E$33:$E$776,СВЦЭМ!$A$33:$A$776,$A178,СВЦЭМ!$B$33:$B$776,P$155)+'СЕТ СН'!$F$12</f>
        <v>199.03936948</v>
      </c>
      <c r="Q178" s="36">
        <f>SUMIFS(СВЦЭМ!$E$33:$E$776,СВЦЭМ!$A$33:$A$776,$A178,СВЦЭМ!$B$33:$B$776,Q$155)+'СЕТ СН'!$F$12</f>
        <v>199.19707715000001</v>
      </c>
      <c r="R178" s="36">
        <f>SUMIFS(СВЦЭМ!$E$33:$E$776,СВЦЭМ!$A$33:$A$776,$A178,СВЦЭМ!$B$33:$B$776,R$155)+'СЕТ СН'!$F$12</f>
        <v>192.7907629</v>
      </c>
      <c r="S178" s="36">
        <f>SUMIFS(СВЦЭМ!$E$33:$E$776,СВЦЭМ!$A$33:$A$776,$A178,СВЦЭМ!$B$33:$B$776,S$155)+'СЕТ СН'!$F$12</f>
        <v>183.50844326999999</v>
      </c>
      <c r="T178" s="36">
        <f>SUMIFS(СВЦЭМ!$E$33:$E$776,СВЦЭМ!$A$33:$A$776,$A178,СВЦЭМ!$B$33:$B$776,T$155)+'СЕТ СН'!$F$12</f>
        <v>181.44899179000001</v>
      </c>
      <c r="U178" s="36">
        <f>SUMIFS(СВЦЭМ!$E$33:$E$776,СВЦЭМ!$A$33:$A$776,$A178,СВЦЭМ!$B$33:$B$776,U$155)+'СЕТ СН'!$F$12</f>
        <v>179.77000253</v>
      </c>
      <c r="V178" s="36">
        <f>SUMIFS(СВЦЭМ!$E$33:$E$776,СВЦЭМ!$A$33:$A$776,$A178,СВЦЭМ!$B$33:$B$776,V$155)+'СЕТ СН'!$F$12</f>
        <v>179.42777416000001</v>
      </c>
      <c r="W178" s="36">
        <f>SUMIFS(СВЦЭМ!$E$33:$E$776,СВЦЭМ!$A$33:$A$776,$A178,СВЦЭМ!$B$33:$B$776,W$155)+'СЕТ СН'!$F$12</f>
        <v>179.70880099999999</v>
      </c>
      <c r="X178" s="36">
        <f>SUMIFS(СВЦЭМ!$E$33:$E$776,СВЦЭМ!$A$33:$A$776,$A178,СВЦЭМ!$B$33:$B$776,X$155)+'СЕТ СН'!$F$12</f>
        <v>188.62248087</v>
      </c>
      <c r="Y178" s="36">
        <f>SUMIFS(СВЦЭМ!$E$33:$E$776,СВЦЭМ!$A$33:$A$776,$A178,СВЦЭМ!$B$33:$B$776,Y$155)+'СЕТ СН'!$F$12</f>
        <v>202.46289937</v>
      </c>
    </row>
    <row r="179" spans="1:27" ht="15.75" x14ac:dyDescent="0.2">
      <c r="A179" s="35">
        <f t="shared" si="4"/>
        <v>43548</v>
      </c>
      <c r="B179" s="36">
        <f>SUMIFS(СВЦЭМ!$E$33:$E$776,СВЦЭМ!$A$33:$A$776,$A179,СВЦЭМ!$B$33:$B$776,B$155)+'СЕТ СН'!$F$12</f>
        <v>197.46894434000001</v>
      </c>
      <c r="C179" s="36">
        <f>SUMIFS(СВЦЭМ!$E$33:$E$776,СВЦЭМ!$A$33:$A$776,$A179,СВЦЭМ!$B$33:$B$776,C$155)+'СЕТ СН'!$F$12</f>
        <v>200.99390292000001</v>
      </c>
      <c r="D179" s="36">
        <f>SUMIFS(СВЦЭМ!$E$33:$E$776,СВЦЭМ!$A$33:$A$776,$A179,СВЦЭМ!$B$33:$B$776,D$155)+'СЕТ СН'!$F$12</f>
        <v>215.66402020000001</v>
      </c>
      <c r="E179" s="36">
        <f>SUMIFS(СВЦЭМ!$E$33:$E$776,СВЦЭМ!$A$33:$A$776,$A179,СВЦЭМ!$B$33:$B$776,E$155)+'СЕТ СН'!$F$12</f>
        <v>220.39344341</v>
      </c>
      <c r="F179" s="36">
        <f>SUMIFS(СВЦЭМ!$E$33:$E$776,СВЦЭМ!$A$33:$A$776,$A179,СВЦЭМ!$B$33:$B$776,F$155)+'СЕТ СН'!$F$12</f>
        <v>217.71500438000001</v>
      </c>
      <c r="G179" s="36">
        <f>SUMIFS(СВЦЭМ!$E$33:$E$776,СВЦЭМ!$A$33:$A$776,$A179,СВЦЭМ!$B$33:$B$776,G$155)+'СЕТ СН'!$F$12</f>
        <v>217.05058445</v>
      </c>
      <c r="H179" s="36">
        <f>SUMIFS(СВЦЭМ!$E$33:$E$776,СВЦЭМ!$A$33:$A$776,$A179,СВЦЭМ!$B$33:$B$776,H$155)+'СЕТ СН'!$F$12</f>
        <v>214.84971779</v>
      </c>
      <c r="I179" s="36">
        <f>SUMIFS(СВЦЭМ!$E$33:$E$776,СВЦЭМ!$A$33:$A$776,$A179,СВЦЭМ!$B$33:$B$776,I$155)+'СЕТ СН'!$F$12</f>
        <v>205.65222169</v>
      </c>
      <c r="J179" s="36">
        <f>SUMIFS(СВЦЭМ!$E$33:$E$776,СВЦЭМ!$A$33:$A$776,$A179,СВЦЭМ!$B$33:$B$776,J$155)+'СЕТ СН'!$F$12</f>
        <v>199.10727016999999</v>
      </c>
      <c r="K179" s="36">
        <f>SUMIFS(СВЦЭМ!$E$33:$E$776,СВЦЭМ!$A$33:$A$776,$A179,СВЦЭМ!$B$33:$B$776,K$155)+'СЕТ СН'!$F$12</f>
        <v>191.42379704000001</v>
      </c>
      <c r="L179" s="36">
        <f>SUMIFS(СВЦЭМ!$E$33:$E$776,СВЦЭМ!$A$33:$A$776,$A179,СВЦЭМ!$B$33:$B$776,L$155)+'СЕТ СН'!$F$12</f>
        <v>189.99068541</v>
      </c>
      <c r="M179" s="36">
        <f>SUMIFS(СВЦЭМ!$E$33:$E$776,СВЦЭМ!$A$33:$A$776,$A179,СВЦЭМ!$B$33:$B$776,M$155)+'СЕТ СН'!$F$12</f>
        <v>185.90415389</v>
      </c>
      <c r="N179" s="36">
        <f>SUMIFS(СВЦЭМ!$E$33:$E$776,СВЦЭМ!$A$33:$A$776,$A179,СВЦЭМ!$B$33:$B$776,N$155)+'СЕТ СН'!$F$12</f>
        <v>183.14187179999999</v>
      </c>
      <c r="O179" s="36">
        <f>SUMIFS(СВЦЭМ!$E$33:$E$776,СВЦЭМ!$A$33:$A$776,$A179,СВЦЭМ!$B$33:$B$776,O$155)+'СЕТ СН'!$F$12</f>
        <v>183.94994917</v>
      </c>
      <c r="P179" s="36">
        <f>SUMIFS(СВЦЭМ!$E$33:$E$776,СВЦЭМ!$A$33:$A$776,$A179,СВЦЭМ!$B$33:$B$776,P$155)+'СЕТ СН'!$F$12</f>
        <v>190.45953413000001</v>
      </c>
      <c r="Q179" s="36">
        <f>SUMIFS(СВЦЭМ!$E$33:$E$776,СВЦЭМ!$A$33:$A$776,$A179,СВЦЭМ!$B$33:$B$776,Q$155)+'СЕТ СН'!$F$12</f>
        <v>193.86988471000001</v>
      </c>
      <c r="R179" s="36">
        <f>SUMIFS(СВЦЭМ!$E$33:$E$776,СВЦЭМ!$A$33:$A$776,$A179,СВЦЭМ!$B$33:$B$776,R$155)+'СЕТ СН'!$F$12</f>
        <v>191.47274895000001</v>
      </c>
      <c r="S179" s="36">
        <f>SUMIFS(СВЦЭМ!$E$33:$E$776,СВЦЭМ!$A$33:$A$776,$A179,СВЦЭМ!$B$33:$B$776,S$155)+'СЕТ СН'!$F$12</f>
        <v>187.29773650000001</v>
      </c>
      <c r="T179" s="36">
        <f>SUMIFS(СВЦЭМ!$E$33:$E$776,СВЦЭМ!$A$33:$A$776,$A179,СВЦЭМ!$B$33:$B$776,T$155)+'СЕТ СН'!$F$12</f>
        <v>184.97237132000001</v>
      </c>
      <c r="U179" s="36">
        <f>SUMIFS(СВЦЭМ!$E$33:$E$776,СВЦЭМ!$A$33:$A$776,$A179,СВЦЭМ!$B$33:$B$776,U$155)+'СЕТ СН'!$F$12</f>
        <v>179.22891634999999</v>
      </c>
      <c r="V179" s="36">
        <f>SUMIFS(СВЦЭМ!$E$33:$E$776,СВЦЭМ!$A$33:$A$776,$A179,СВЦЭМ!$B$33:$B$776,V$155)+'СЕТ СН'!$F$12</f>
        <v>176.32818004999999</v>
      </c>
      <c r="W179" s="36">
        <f>SUMIFS(СВЦЭМ!$E$33:$E$776,СВЦЭМ!$A$33:$A$776,$A179,СВЦЭМ!$B$33:$B$776,W$155)+'СЕТ СН'!$F$12</f>
        <v>177.39597932999999</v>
      </c>
      <c r="X179" s="36">
        <f>SUMIFS(СВЦЭМ!$E$33:$E$776,СВЦЭМ!$A$33:$A$776,$A179,СВЦЭМ!$B$33:$B$776,X$155)+'СЕТ СН'!$F$12</f>
        <v>190.95871310000001</v>
      </c>
      <c r="Y179" s="36">
        <f>SUMIFS(СВЦЭМ!$E$33:$E$776,СВЦЭМ!$A$33:$A$776,$A179,СВЦЭМ!$B$33:$B$776,Y$155)+'СЕТ СН'!$F$12</f>
        <v>206.40422608</v>
      </c>
    </row>
    <row r="180" spans="1:27" ht="15.75" x14ac:dyDescent="0.2">
      <c r="A180" s="35">
        <f t="shared" si="4"/>
        <v>43549</v>
      </c>
      <c r="B180" s="36">
        <f>SUMIFS(СВЦЭМ!$E$33:$E$776,СВЦЭМ!$A$33:$A$776,$A180,СВЦЭМ!$B$33:$B$776,B$155)+'СЕТ СН'!$F$12</f>
        <v>196.50999573000001</v>
      </c>
      <c r="C180" s="36">
        <f>SUMIFS(СВЦЭМ!$E$33:$E$776,СВЦЭМ!$A$33:$A$776,$A180,СВЦЭМ!$B$33:$B$776,C$155)+'СЕТ СН'!$F$12</f>
        <v>198.88541942000001</v>
      </c>
      <c r="D180" s="36">
        <f>SUMIFS(СВЦЭМ!$E$33:$E$776,СВЦЭМ!$A$33:$A$776,$A180,СВЦЭМ!$B$33:$B$776,D$155)+'СЕТ СН'!$F$12</f>
        <v>204.49266889</v>
      </c>
      <c r="E180" s="36">
        <f>SUMIFS(СВЦЭМ!$E$33:$E$776,СВЦЭМ!$A$33:$A$776,$A180,СВЦЭМ!$B$33:$B$776,E$155)+'СЕТ СН'!$F$12</f>
        <v>203.34523786</v>
      </c>
      <c r="F180" s="36">
        <f>SUMIFS(СВЦЭМ!$E$33:$E$776,СВЦЭМ!$A$33:$A$776,$A180,СВЦЭМ!$B$33:$B$776,F$155)+'СЕТ СН'!$F$12</f>
        <v>202.93676597000001</v>
      </c>
      <c r="G180" s="36">
        <f>SUMIFS(СВЦЭМ!$E$33:$E$776,СВЦЭМ!$A$33:$A$776,$A180,СВЦЭМ!$B$33:$B$776,G$155)+'СЕТ СН'!$F$12</f>
        <v>201.16551032999999</v>
      </c>
      <c r="H180" s="36">
        <f>SUMIFS(СВЦЭМ!$E$33:$E$776,СВЦЭМ!$A$33:$A$776,$A180,СВЦЭМ!$B$33:$B$776,H$155)+'СЕТ СН'!$F$12</f>
        <v>195.87779509999999</v>
      </c>
      <c r="I180" s="36">
        <f>SUMIFS(СВЦЭМ!$E$33:$E$776,СВЦЭМ!$A$33:$A$776,$A180,СВЦЭМ!$B$33:$B$776,I$155)+'СЕТ СН'!$F$12</f>
        <v>193.31897493</v>
      </c>
      <c r="J180" s="36">
        <f>SUMIFS(СВЦЭМ!$E$33:$E$776,СВЦЭМ!$A$33:$A$776,$A180,СВЦЭМ!$B$33:$B$776,J$155)+'СЕТ СН'!$F$12</f>
        <v>182.86305736</v>
      </c>
      <c r="K180" s="36">
        <f>SUMIFS(СВЦЭМ!$E$33:$E$776,СВЦЭМ!$A$33:$A$776,$A180,СВЦЭМ!$B$33:$B$776,K$155)+'СЕТ СН'!$F$12</f>
        <v>185.64566106999999</v>
      </c>
      <c r="L180" s="36">
        <f>SUMIFS(СВЦЭМ!$E$33:$E$776,СВЦЭМ!$A$33:$A$776,$A180,СВЦЭМ!$B$33:$B$776,L$155)+'СЕТ СН'!$F$12</f>
        <v>190.65977509999999</v>
      </c>
      <c r="M180" s="36">
        <f>SUMIFS(СВЦЭМ!$E$33:$E$776,СВЦЭМ!$A$33:$A$776,$A180,СВЦЭМ!$B$33:$B$776,M$155)+'СЕТ СН'!$F$12</f>
        <v>197.98196088</v>
      </c>
      <c r="N180" s="36">
        <f>SUMIFS(СВЦЭМ!$E$33:$E$776,СВЦЭМ!$A$33:$A$776,$A180,СВЦЭМ!$B$33:$B$776,N$155)+'СЕТ СН'!$F$12</f>
        <v>206.74658957</v>
      </c>
      <c r="O180" s="36">
        <f>SUMIFS(СВЦЭМ!$E$33:$E$776,СВЦЭМ!$A$33:$A$776,$A180,СВЦЭМ!$B$33:$B$776,O$155)+'СЕТ СН'!$F$12</f>
        <v>208.09827515999999</v>
      </c>
      <c r="P180" s="36">
        <f>SUMIFS(СВЦЭМ!$E$33:$E$776,СВЦЭМ!$A$33:$A$776,$A180,СВЦЭМ!$B$33:$B$776,P$155)+'СЕТ СН'!$F$12</f>
        <v>208.45688494999999</v>
      </c>
      <c r="Q180" s="36">
        <f>SUMIFS(СВЦЭМ!$E$33:$E$776,СВЦЭМ!$A$33:$A$776,$A180,СВЦЭМ!$B$33:$B$776,Q$155)+'СЕТ СН'!$F$12</f>
        <v>207.58748359000001</v>
      </c>
      <c r="R180" s="36">
        <f>SUMIFS(СВЦЭМ!$E$33:$E$776,СВЦЭМ!$A$33:$A$776,$A180,СВЦЭМ!$B$33:$B$776,R$155)+'СЕТ СН'!$F$12</f>
        <v>202.25088496999999</v>
      </c>
      <c r="S180" s="36">
        <f>SUMIFS(СВЦЭМ!$E$33:$E$776,СВЦЭМ!$A$33:$A$776,$A180,СВЦЭМ!$B$33:$B$776,S$155)+'СЕТ СН'!$F$12</f>
        <v>193.84895802</v>
      </c>
      <c r="T180" s="36">
        <f>SUMIFS(СВЦЭМ!$E$33:$E$776,СВЦЭМ!$A$33:$A$776,$A180,СВЦЭМ!$B$33:$B$776,T$155)+'СЕТ СН'!$F$12</f>
        <v>189.53588463</v>
      </c>
      <c r="U180" s="36">
        <f>SUMIFS(СВЦЭМ!$E$33:$E$776,СВЦЭМ!$A$33:$A$776,$A180,СВЦЭМ!$B$33:$B$776,U$155)+'СЕТ СН'!$F$12</f>
        <v>185.06897115999999</v>
      </c>
      <c r="V180" s="36">
        <f>SUMIFS(СВЦЭМ!$E$33:$E$776,СВЦЭМ!$A$33:$A$776,$A180,СВЦЭМ!$B$33:$B$776,V$155)+'СЕТ СН'!$F$12</f>
        <v>183.56894374000001</v>
      </c>
      <c r="W180" s="36">
        <f>SUMIFS(СВЦЭМ!$E$33:$E$776,СВЦЭМ!$A$33:$A$776,$A180,СВЦЭМ!$B$33:$B$776,W$155)+'СЕТ СН'!$F$12</f>
        <v>182.46607291000001</v>
      </c>
      <c r="X180" s="36">
        <f>SUMIFS(СВЦЭМ!$E$33:$E$776,СВЦЭМ!$A$33:$A$776,$A180,СВЦЭМ!$B$33:$B$776,X$155)+'СЕТ СН'!$F$12</f>
        <v>191.61890545</v>
      </c>
      <c r="Y180" s="36">
        <f>SUMIFS(СВЦЭМ!$E$33:$E$776,СВЦЭМ!$A$33:$A$776,$A180,СВЦЭМ!$B$33:$B$776,Y$155)+'СЕТ СН'!$F$12</f>
        <v>201.90126423000001</v>
      </c>
    </row>
    <row r="181" spans="1:27" ht="15.75" x14ac:dyDescent="0.2">
      <c r="A181" s="35">
        <f t="shared" si="4"/>
        <v>43550</v>
      </c>
      <c r="B181" s="36">
        <f>SUMIFS(СВЦЭМ!$E$33:$E$776,СВЦЭМ!$A$33:$A$776,$A181,СВЦЭМ!$B$33:$B$776,B$155)+'СЕТ СН'!$F$12</f>
        <v>197.01234842</v>
      </c>
      <c r="C181" s="36">
        <f>SUMIFS(СВЦЭМ!$E$33:$E$776,СВЦЭМ!$A$33:$A$776,$A181,СВЦЭМ!$B$33:$B$776,C$155)+'СЕТ СН'!$F$12</f>
        <v>208.05530465000001</v>
      </c>
      <c r="D181" s="36">
        <f>SUMIFS(СВЦЭМ!$E$33:$E$776,СВЦЭМ!$A$33:$A$776,$A181,СВЦЭМ!$B$33:$B$776,D$155)+'СЕТ СН'!$F$12</f>
        <v>219.38065035</v>
      </c>
      <c r="E181" s="36">
        <f>SUMIFS(СВЦЭМ!$E$33:$E$776,СВЦЭМ!$A$33:$A$776,$A181,СВЦЭМ!$B$33:$B$776,E$155)+'СЕТ СН'!$F$12</f>
        <v>222.03777889</v>
      </c>
      <c r="F181" s="36">
        <f>SUMIFS(СВЦЭМ!$E$33:$E$776,СВЦЭМ!$A$33:$A$776,$A181,СВЦЭМ!$B$33:$B$776,F$155)+'СЕТ СН'!$F$12</f>
        <v>218.05070216999999</v>
      </c>
      <c r="G181" s="36">
        <f>SUMIFS(СВЦЭМ!$E$33:$E$776,СВЦЭМ!$A$33:$A$776,$A181,СВЦЭМ!$B$33:$B$776,G$155)+'СЕТ СН'!$F$12</f>
        <v>215.26104106</v>
      </c>
      <c r="H181" s="36">
        <f>SUMIFS(СВЦЭМ!$E$33:$E$776,СВЦЭМ!$A$33:$A$776,$A181,СВЦЭМ!$B$33:$B$776,H$155)+'СЕТ СН'!$F$12</f>
        <v>202.28466560999999</v>
      </c>
      <c r="I181" s="36">
        <f>SUMIFS(СВЦЭМ!$E$33:$E$776,СВЦЭМ!$A$33:$A$776,$A181,СВЦЭМ!$B$33:$B$776,I$155)+'СЕТ СН'!$F$12</f>
        <v>195.88537815000001</v>
      </c>
      <c r="J181" s="36">
        <f>SUMIFS(СВЦЭМ!$E$33:$E$776,СВЦЭМ!$A$33:$A$776,$A181,СВЦЭМ!$B$33:$B$776,J$155)+'СЕТ СН'!$F$12</f>
        <v>185.44838505000001</v>
      </c>
      <c r="K181" s="36">
        <f>SUMIFS(СВЦЭМ!$E$33:$E$776,СВЦЭМ!$A$33:$A$776,$A181,СВЦЭМ!$B$33:$B$776,K$155)+'СЕТ СН'!$F$12</f>
        <v>182.16256455000001</v>
      </c>
      <c r="L181" s="36">
        <f>SUMIFS(СВЦЭМ!$E$33:$E$776,СВЦЭМ!$A$33:$A$776,$A181,СВЦЭМ!$B$33:$B$776,L$155)+'СЕТ СН'!$F$12</f>
        <v>181.66166143000001</v>
      </c>
      <c r="M181" s="36">
        <f>SUMIFS(СВЦЭМ!$E$33:$E$776,СВЦЭМ!$A$33:$A$776,$A181,СВЦЭМ!$B$33:$B$776,M$155)+'СЕТ СН'!$F$12</f>
        <v>186.05432923000001</v>
      </c>
      <c r="N181" s="36">
        <f>SUMIFS(СВЦЭМ!$E$33:$E$776,СВЦЭМ!$A$33:$A$776,$A181,СВЦЭМ!$B$33:$B$776,N$155)+'СЕТ СН'!$F$12</f>
        <v>191.66963648999999</v>
      </c>
      <c r="O181" s="36">
        <f>SUMIFS(СВЦЭМ!$E$33:$E$776,СВЦЭМ!$A$33:$A$776,$A181,СВЦЭМ!$B$33:$B$776,O$155)+'СЕТ СН'!$F$12</f>
        <v>193.36390333</v>
      </c>
      <c r="P181" s="36">
        <f>SUMIFS(СВЦЭМ!$E$33:$E$776,СВЦЭМ!$A$33:$A$776,$A181,СВЦЭМ!$B$33:$B$776,P$155)+'СЕТ СН'!$F$12</f>
        <v>196.92136674</v>
      </c>
      <c r="Q181" s="36">
        <f>SUMIFS(СВЦЭМ!$E$33:$E$776,СВЦЭМ!$A$33:$A$776,$A181,СВЦЭМ!$B$33:$B$776,Q$155)+'СЕТ СН'!$F$12</f>
        <v>196.27451855999999</v>
      </c>
      <c r="R181" s="36">
        <f>SUMIFS(СВЦЭМ!$E$33:$E$776,СВЦЭМ!$A$33:$A$776,$A181,СВЦЭМ!$B$33:$B$776,R$155)+'СЕТ СН'!$F$12</f>
        <v>192.01801703000001</v>
      </c>
      <c r="S181" s="36">
        <f>SUMIFS(СВЦЭМ!$E$33:$E$776,СВЦЭМ!$A$33:$A$776,$A181,СВЦЭМ!$B$33:$B$776,S$155)+'СЕТ СН'!$F$12</f>
        <v>182.14024732999999</v>
      </c>
      <c r="T181" s="36">
        <f>SUMIFS(СВЦЭМ!$E$33:$E$776,СВЦЭМ!$A$33:$A$776,$A181,СВЦЭМ!$B$33:$B$776,T$155)+'СЕТ СН'!$F$12</f>
        <v>179.14552441000001</v>
      </c>
      <c r="U181" s="36">
        <f>SUMIFS(СВЦЭМ!$E$33:$E$776,СВЦЭМ!$A$33:$A$776,$A181,СВЦЭМ!$B$33:$B$776,U$155)+'СЕТ СН'!$F$12</f>
        <v>175.62356351</v>
      </c>
      <c r="V181" s="36">
        <f>SUMIFS(СВЦЭМ!$E$33:$E$776,СВЦЭМ!$A$33:$A$776,$A181,СВЦЭМ!$B$33:$B$776,V$155)+'СЕТ СН'!$F$12</f>
        <v>175.67009143000001</v>
      </c>
      <c r="W181" s="36">
        <f>SUMIFS(СВЦЭМ!$E$33:$E$776,СВЦЭМ!$A$33:$A$776,$A181,СВЦЭМ!$B$33:$B$776,W$155)+'СЕТ СН'!$F$12</f>
        <v>176.47969816</v>
      </c>
      <c r="X181" s="36">
        <f>SUMIFS(СВЦЭМ!$E$33:$E$776,СВЦЭМ!$A$33:$A$776,$A181,СВЦЭМ!$B$33:$B$776,X$155)+'СЕТ СН'!$F$12</f>
        <v>187.78069858999999</v>
      </c>
      <c r="Y181" s="36">
        <f>SUMIFS(СВЦЭМ!$E$33:$E$776,СВЦЭМ!$A$33:$A$776,$A181,СВЦЭМ!$B$33:$B$776,Y$155)+'СЕТ СН'!$F$12</f>
        <v>200.35554719000001</v>
      </c>
    </row>
    <row r="182" spans="1:27" ht="15.75" x14ac:dyDescent="0.2">
      <c r="A182" s="35">
        <f t="shared" si="4"/>
        <v>43551</v>
      </c>
      <c r="B182" s="36">
        <f>SUMIFS(СВЦЭМ!$E$33:$E$776,СВЦЭМ!$A$33:$A$776,$A182,СВЦЭМ!$B$33:$B$776,B$155)+'СЕТ СН'!$F$12</f>
        <v>208.79372727000001</v>
      </c>
      <c r="C182" s="36">
        <f>SUMIFS(СВЦЭМ!$E$33:$E$776,СВЦЭМ!$A$33:$A$776,$A182,СВЦЭМ!$B$33:$B$776,C$155)+'СЕТ СН'!$F$12</f>
        <v>213.49365515</v>
      </c>
      <c r="D182" s="36">
        <f>SUMIFS(СВЦЭМ!$E$33:$E$776,СВЦЭМ!$A$33:$A$776,$A182,СВЦЭМ!$B$33:$B$776,D$155)+'СЕТ СН'!$F$12</f>
        <v>217.90284245999999</v>
      </c>
      <c r="E182" s="36">
        <f>SUMIFS(СВЦЭМ!$E$33:$E$776,СВЦЭМ!$A$33:$A$776,$A182,СВЦЭМ!$B$33:$B$776,E$155)+'СЕТ СН'!$F$12</f>
        <v>220.03199522</v>
      </c>
      <c r="F182" s="36">
        <f>SUMIFS(СВЦЭМ!$E$33:$E$776,СВЦЭМ!$A$33:$A$776,$A182,СВЦЭМ!$B$33:$B$776,F$155)+'СЕТ СН'!$F$12</f>
        <v>220.96854579000001</v>
      </c>
      <c r="G182" s="36">
        <f>SUMIFS(СВЦЭМ!$E$33:$E$776,СВЦЭМ!$A$33:$A$776,$A182,СВЦЭМ!$B$33:$B$776,G$155)+'СЕТ СН'!$F$12</f>
        <v>212.60528521000001</v>
      </c>
      <c r="H182" s="36">
        <f>SUMIFS(СВЦЭМ!$E$33:$E$776,СВЦЭМ!$A$33:$A$776,$A182,СВЦЭМ!$B$33:$B$776,H$155)+'СЕТ СН'!$F$12</f>
        <v>206.31809188</v>
      </c>
      <c r="I182" s="36">
        <f>SUMIFS(СВЦЭМ!$E$33:$E$776,СВЦЭМ!$A$33:$A$776,$A182,СВЦЭМ!$B$33:$B$776,I$155)+'СЕТ СН'!$F$12</f>
        <v>194.43851115000001</v>
      </c>
      <c r="J182" s="36">
        <f>SUMIFS(СВЦЭМ!$E$33:$E$776,СВЦЭМ!$A$33:$A$776,$A182,СВЦЭМ!$B$33:$B$776,J$155)+'СЕТ СН'!$F$12</f>
        <v>184.08976741000001</v>
      </c>
      <c r="K182" s="36">
        <f>SUMIFS(СВЦЭМ!$E$33:$E$776,СВЦЭМ!$A$33:$A$776,$A182,СВЦЭМ!$B$33:$B$776,K$155)+'СЕТ СН'!$F$12</f>
        <v>180.89014879000001</v>
      </c>
      <c r="L182" s="36">
        <f>SUMIFS(СВЦЭМ!$E$33:$E$776,СВЦЭМ!$A$33:$A$776,$A182,СВЦЭМ!$B$33:$B$776,L$155)+'СЕТ СН'!$F$12</f>
        <v>181.56001584000001</v>
      </c>
      <c r="M182" s="36">
        <f>SUMIFS(СВЦЭМ!$E$33:$E$776,СВЦЭМ!$A$33:$A$776,$A182,СВЦЭМ!$B$33:$B$776,M$155)+'СЕТ СН'!$F$12</f>
        <v>185.03606884000001</v>
      </c>
      <c r="N182" s="36">
        <f>SUMIFS(СВЦЭМ!$E$33:$E$776,СВЦЭМ!$A$33:$A$776,$A182,СВЦЭМ!$B$33:$B$776,N$155)+'СЕТ СН'!$F$12</f>
        <v>194.90671925000001</v>
      </c>
      <c r="O182" s="36">
        <f>SUMIFS(СВЦЭМ!$E$33:$E$776,СВЦЭМ!$A$33:$A$776,$A182,СВЦЭМ!$B$33:$B$776,O$155)+'СЕТ СН'!$F$12</f>
        <v>196.04008467</v>
      </c>
      <c r="P182" s="36">
        <f>SUMIFS(СВЦЭМ!$E$33:$E$776,СВЦЭМ!$A$33:$A$776,$A182,СВЦЭМ!$B$33:$B$776,P$155)+'СЕТ СН'!$F$12</f>
        <v>200.72211385</v>
      </c>
      <c r="Q182" s="36">
        <f>SUMIFS(СВЦЭМ!$E$33:$E$776,СВЦЭМ!$A$33:$A$776,$A182,СВЦЭМ!$B$33:$B$776,Q$155)+'СЕТ СН'!$F$12</f>
        <v>199.21151330000001</v>
      </c>
      <c r="R182" s="36">
        <f>SUMIFS(СВЦЭМ!$E$33:$E$776,СВЦЭМ!$A$33:$A$776,$A182,СВЦЭМ!$B$33:$B$776,R$155)+'СЕТ СН'!$F$12</f>
        <v>192.78122572999999</v>
      </c>
      <c r="S182" s="36">
        <f>SUMIFS(СВЦЭМ!$E$33:$E$776,СВЦЭМ!$A$33:$A$776,$A182,СВЦЭМ!$B$33:$B$776,S$155)+'СЕТ СН'!$F$12</f>
        <v>184.57019055999999</v>
      </c>
      <c r="T182" s="36">
        <f>SUMIFS(СВЦЭМ!$E$33:$E$776,СВЦЭМ!$A$33:$A$776,$A182,СВЦЭМ!$B$33:$B$776,T$155)+'СЕТ СН'!$F$12</f>
        <v>180.75331051000001</v>
      </c>
      <c r="U182" s="36">
        <f>SUMIFS(СВЦЭМ!$E$33:$E$776,СВЦЭМ!$A$33:$A$776,$A182,СВЦЭМ!$B$33:$B$776,U$155)+'СЕТ СН'!$F$12</f>
        <v>179.12322261</v>
      </c>
      <c r="V182" s="36">
        <f>SUMIFS(СВЦЭМ!$E$33:$E$776,СВЦЭМ!$A$33:$A$776,$A182,СВЦЭМ!$B$33:$B$776,V$155)+'СЕТ СН'!$F$12</f>
        <v>177.70736625999999</v>
      </c>
      <c r="W182" s="36">
        <f>SUMIFS(СВЦЭМ!$E$33:$E$776,СВЦЭМ!$A$33:$A$776,$A182,СВЦЭМ!$B$33:$B$776,W$155)+'СЕТ СН'!$F$12</f>
        <v>176.66652266</v>
      </c>
      <c r="X182" s="36">
        <f>SUMIFS(СВЦЭМ!$E$33:$E$776,СВЦЭМ!$A$33:$A$776,$A182,СВЦЭМ!$B$33:$B$776,X$155)+'СЕТ СН'!$F$12</f>
        <v>188.96922516999999</v>
      </c>
      <c r="Y182" s="36">
        <f>SUMIFS(СВЦЭМ!$E$33:$E$776,СВЦЭМ!$A$33:$A$776,$A182,СВЦЭМ!$B$33:$B$776,Y$155)+'СЕТ СН'!$F$12</f>
        <v>200.43612931999999</v>
      </c>
    </row>
    <row r="183" spans="1:27" ht="15.75" x14ac:dyDescent="0.2">
      <c r="A183" s="35">
        <f t="shared" si="4"/>
        <v>43552</v>
      </c>
      <c r="B183" s="36">
        <f>SUMIFS(СВЦЭМ!$E$33:$E$776,СВЦЭМ!$A$33:$A$776,$A183,СВЦЭМ!$B$33:$B$776,B$155)+'СЕТ СН'!$F$12</f>
        <v>208.39480531000001</v>
      </c>
      <c r="C183" s="36">
        <f>SUMIFS(СВЦЭМ!$E$33:$E$776,СВЦЭМ!$A$33:$A$776,$A183,СВЦЭМ!$B$33:$B$776,C$155)+'СЕТ СН'!$F$12</f>
        <v>215.57441753000001</v>
      </c>
      <c r="D183" s="36">
        <f>SUMIFS(СВЦЭМ!$E$33:$E$776,СВЦЭМ!$A$33:$A$776,$A183,СВЦЭМ!$B$33:$B$776,D$155)+'СЕТ СН'!$F$12</f>
        <v>219.65324698000001</v>
      </c>
      <c r="E183" s="36">
        <f>SUMIFS(СВЦЭМ!$E$33:$E$776,СВЦЭМ!$A$33:$A$776,$A183,СВЦЭМ!$B$33:$B$776,E$155)+'СЕТ СН'!$F$12</f>
        <v>220.31436837000001</v>
      </c>
      <c r="F183" s="36">
        <f>SUMIFS(СВЦЭМ!$E$33:$E$776,СВЦЭМ!$A$33:$A$776,$A183,СВЦЭМ!$B$33:$B$776,F$155)+'СЕТ СН'!$F$12</f>
        <v>219.57660003999999</v>
      </c>
      <c r="G183" s="36">
        <f>SUMIFS(СВЦЭМ!$E$33:$E$776,СВЦЭМ!$A$33:$A$776,$A183,СВЦЭМ!$B$33:$B$776,G$155)+'СЕТ СН'!$F$12</f>
        <v>212.66075412999999</v>
      </c>
      <c r="H183" s="36">
        <f>SUMIFS(СВЦЭМ!$E$33:$E$776,СВЦЭМ!$A$33:$A$776,$A183,СВЦЭМ!$B$33:$B$776,H$155)+'СЕТ СН'!$F$12</f>
        <v>207.39385347999999</v>
      </c>
      <c r="I183" s="36">
        <f>SUMIFS(СВЦЭМ!$E$33:$E$776,СВЦЭМ!$A$33:$A$776,$A183,СВЦЭМ!$B$33:$B$776,I$155)+'СЕТ СН'!$F$12</f>
        <v>199.34264184</v>
      </c>
      <c r="J183" s="36">
        <f>SUMIFS(СВЦЭМ!$E$33:$E$776,СВЦЭМ!$A$33:$A$776,$A183,СВЦЭМ!$B$33:$B$776,J$155)+'СЕТ СН'!$F$12</f>
        <v>189.48250367</v>
      </c>
      <c r="K183" s="36">
        <f>SUMIFS(СВЦЭМ!$E$33:$E$776,СВЦЭМ!$A$33:$A$776,$A183,СВЦЭМ!$B$33:$B$776,K$155)+'СЕТ СН'!$F$12</f>
        <v>183.64548187</v>
      </c>
      <c r="L183" s="36">
        <f>SUMIFS(СВЦЭМ!$E$33:$E$776,СВЦЭМ!$A$33:$A$776,$A183,СВЦЭМ!$B$33:$B$776,L$155)+'СЕТ СН'!$F$12</f>
        <v>185.38362866</v>
      </c>
      <c r="M183" s="36">
        <f>SUMIFS(СВЦЭМ!$E$33:$E$776,СВЦЭМ!$A$33:$A$776,$A183,СВЦЭМ!$B$33:$B$776,M$155)+'СЕТ СН'!$F$12</f>
        <v>187.94218541000001</v>
      </c>
      <c r="N183" s="36">
        <f>SUMIFS(СВЦЭМ!$E$33:$E$776,СВЦЭМ!$A$33:$A$776,$A183,СВЦЭМ!$B$33:$B$776,N$155)+'СЕТ СН'!$F$12</f>
        <v>198.11004303999999</v>
      </c>
      <c r="O183" s="36">
        <f>SUMIFS(СВЦЭМ!$E$33:$E$776,СВЦЭМ!$A$33:$A$776,$A183,СВЦЭМ!$B$33:$B$776,O$155)+'СЕТ СН'!$F$12</f>
        <v>199.84553732000001</v>
      </c>
      <c r="P183" s="36">
        <f>SUMIFS(СВЦЭМ!$E$33:$E$776,СВЦЭМ!$A$33:$A$776,$A183,СВЦЭМ!$B$33:$B$776,P$155)+'СЕТ СН'!$F$12</f>
        <v>202.33902709</v>
      </c>
      <c r="Q183" s="36">
        <f>SUMIFS(СВЦЭМ!$E$33:$E$776,СВЦЭМ!$A$33:$A$776,$A183,СВЦЭМ!$B$33:$B$776,Q$155)+'СЕТ СН'!$F$12</f>
        <v>202.12795588</v>
      </c>
      <c r="R183" s="36">
        <f>SUMIFS(СВЦЭМ!$E$33:$E$776,СВЦЭМ!$A$33:$A$776,$A183,СВЦЭМ!$B$33:$B$776,R$155)+'СЕТ СН'!$F$12</f>
        <v>196.36687921000001</v>
      </c>
      <c r="S183" s="36">
        <f>SUMIFS(СВЦЭМ!$E$33:$E$776,СВЦЭМ!$A$33:$A$776,$A183,СВЦЭМ!$B$33:$B$776,S$155)+'СЕТ СН'!$F$12</f>
        <v>191.87700642999999</v>
      </c>
      <c r="T183" s="36">
        <f>SUMIFS(СВЦЭМ!$E$33:$E$776,СВЦЭМ!$A$33:$A$776,$A183,СВЦЭМ!$B$33:$B$776,T$155)+'СЕТ СН'!$F$12</f>
        <v>187.91202014000001</v>
      </c>
      <c r="U183" s="36">
        <f>SUMIFS(СВЦЭМ!$E$33:$E$776,СВЦЭМ!$A$33:$A$776,$A183,СВЦЭМ!$B$33:$B$776,U$155)+'СЕТ СН'!$F$12</f>
        <v>184.47167836</v>
      </c>
      <c r="V183" s="36">
        <f>SUMIFS(СВЦЭМ!$E$33:$E$776,СВЦЭМ!$A$33:$A$776,$A183,СВЦЭМ!$B$33:$B$776,V$155)+'СЕТ СН'!$F$12</f>
        <v>184.06755744</v>
      </c>
      <c r="W183" s="36">
        <f>SUMIFS(СВЦЭМ!$E$33:$E$776,СВЦЭМ!$A$33:$A$776,$A183,СВЦЭМ!$B$33:$B$776,W$155)+'СЕТ СН'!$F$12</f>
        <v>182.98047969000001</v>
      </c>
      <c r="X183" s="36">
        <f>SUMIFS(СВЦЭМ!$E$33:$E$776,СВЦЭМ!$A$33:$A$776,$A183,СВЦЭМ!$B$33:$B$776,X$155)+'СЕТ СН'!$F$12</f>
        <v>191.61846535000001</v>
      </c>
      <c r="Y183" s="36">
        <f>SUMIFS(СВЦЭМ!$E$33:$E$776,СВЦЭМ!$A$33:$A$776,$A183,СВЦЭМ!$B$33:$B$776,Y$155)+'СЕТ СН'!$F$12</f>
        <v>205.51735886</v>
      </c>
    </row>
    <row r="184" spans="1:27" ht="15.75" x14ac:dyDescent="0.2">
      <c r="A184" s="35">
        <f t="shared" si="4"/>
        <v>43553</v>
      </c>
      <c r="B184" s="36">
        <f>SUMIFS(СВЦЭМ!$E$33:$E$776,СВЦЭМ!$A$33:$A$776,$A184,СВЦЭМ!$B$33:$B$776,B$155)+'СЕТ СН'!$F$12</f>
        <v>206.17828926000001</v>
      </c>
      <c r="C184" s="36">
        <f>SUMIFS(СВЦЭМ!$E$33:$E$776,СВЦЭМ!$A$33:$A$776,$A184,СВЦЭМ!$B$33:$B$776,C$155)+'СЕТ СН'!$F$12</f>
        <v>214.05046770000001</v>
      </c>
      <c r="D184" s="36">
        <f>SUMIFS(СВЦЭМ!$E$33:$E$776,СВЦЭМ!$A$33:$A$776,$A184,СВЦЭМ!$B$33:$B$776,D$155)+'СЕТ СН'!$F$12</f>
        <v>217.22067478</v>
      </c>
      <c r="E184" s="36">
        <f>SUMIFS(СВЦЭМ!$E$33:$E$776,СВЦЭМ!$A$33:$A$776,$A184,СВЦЭМ!$B$33:$B$776,E$155)+'СЕТ СН'!$F$12</f>
        <v>219.80087054000001</v>
      </c>
      <c r="F184" s="36">
        <f>SUMIFS(СВЦЭМ!$E$33:$E$776,СВЦЭМ!$A$33:$A$776,$A184,СВЦЭМ!$B$33:$B$776,F$155)+'СЕТ СН'!$F$12</f>
        <v>220.40910431</v>
      </c>
      <c r="G184" s="36">
        <f>SUMIFS(СВЦЭМ!$E$33:$E$776,СВЦЭМ!$A$33:$A$776,$A184,СВЦЭМ!$B$33:$B$776,G$155)+'СЕТ СН'!$F$12</f>
        <v>217.34704848000001</v>
      </c>
      <c r="H184" s="36">
        <f>SUMIFS(СВЦЭМ!$E$33:$E$776,СВЦЭМ!$A$33:$A$776,$A184,СВЦЭМ!$B$33:$B$776,H$155)+'СЕТ СН'!$F$12</f>
        <v>207.46355075</v>
      </c>
      <c r="I184" s="36">
        <f>SUMIFS(СВЦЭМ!$E$33:$E$776,СВЦЭМ!$A$33:$A$776,$A184,СВЦЭМ!$B$33:$B$776,I$155)+'СЕТ СН'!$F$12</f>
        <v>200.07295952999999</v>
      </c>
      <c r="J184" s="36">
        <f>SUMIFS(СВЦЭМ!$E$33:$E$776,СВЦЭМ!$A$33:$A$776,$A184,СВЦЭМ!$B$33:$B$776,J$155)+'СЕТ СН'!$F$12</f>
        <v>189.70124537000001</v>
      </c>
      <c r="K184" s="36">
        <f>SUMIFS(СВЦЭМ!$E$33:$E$776,СВЦЭМ!$A$33:$A$776,$A184,СВЦЭМ!$B$33:$B$776,K$155)+'СЕТ СН'!$F$12</f>
        <v>183.02412054000001</v>
      </c>
      <c r="L184" s="36">
        <f>SUMIFS(СВЦЭМ!$E$33:$E$776,СВЦЭМ!$A$33:$A$776,$A184,СВЦЭМ!$B$33:$B$776,L$155)+'СЕТ СН'!$F$12</f>
        <v>188.52942798000001</v>
      </c>
      <c r="M184" s="36">
        <f>SUMIFS(СВЦЭМ!$E$33:$E$776,СВЦЭМ!$A$33:$A$776,$A184,СВЦЭМ!$B$33:$B$776,M$155)+'СЕТ СН'!$F$12</f>
        <v>192.90633664000001</v>
      </c>
      <c r="N184" s="36">
        <f>SUMIFS(СВЦЭМ!$E$33:$E$776,СВЦЭМ!$A$33:$A$776,$A184,СВЦЭМ!$B$33:$B$776,N$155)+'СЕТ СН'!$F$12</f>
        <v>195.15073697</v>
      </c>
      <c r="O184" s="36">
        <f>SUMIFS(СВЦЭМ!$E$33:$E$776,СВЦЭМ!$A$33:$A$776,$A184,СВЦЭМ!$B$33:$B$776,O$155)+'СЕТ СН'!$F$12</f>
        <v>196.90228445</v>
      </c>
      <c r="P184" s="36">
        <f>SUMIFS(СВЦЭМ!$E$33:$E$776,СВЦЭМ!$A$33:$A$776,$A184,СВЦЭМ!$B$33:$B$776,P$155)+'СЕТ СН'!$F$12</f>
        <v>199.35028969999999</v>
      </c>
      <c r="Q184" s="36">
        <f>SUMIFS(СВЦЭМ!$E$33:$E$776,СВЦЭМ!$A$33:$A$776,$A184,СВЦЭМ!$B$33:$B$776,Q$155)+'СЕТ СН'!$F$12</f>
        <v>199.08796434000001</v>
      </c>
      <c r="R184" s="36">
        <f>SUMIFS(СВЦЭМ!$E$33:$E$776,СВЦЭМ!$A$33:$A$776,$A184,СВЦЭМ!$B$33:$B$776,R$155)+'СЕТ СН'!$F$12</f>
        <v>193.73030732000001</v>
      </c>
      <c r="S184" s="36">
        <f>SUMIFS(СВЦЭМ!$E$33:$E$776,СВЦЭМ!$A$33:$A$776,$A184,СВЦЭМ!$B$33:$B$776,S$155)+'СЕТ СН'!$F$12</f>
        <v>187.15716093</v>
      </c>
      <c r="T184" s="36">
        <f>SUMIFS(СВЦЭМ!$E$33:$E$776,СВЦЭМ!$A$33:$A$776,$A184,СВЦЭМ!$B$33:$B$776,T$155)+'СЕТ СН'!$F$12</f>
        <v>184.28306117</v>
      </c>
      <c r="U184" s="36">
        <f>SUMIFS(СВЦЭМ!$E$33:$E$776,СВЦЭМ!$A$33:$A$776,$A184,СВЦЭМ!$B$33:$B$776,U$155)+'СЕТ СН'!$F$12</f>
        <v>177.72260016999999</v>
      </c>
      <c r="V184" s="36">
        <f>SUMIFS(СВЦЭМ!$E$33:$E$776,СВЦЭМ!$A$33:$A$776,$A184,СВЦЭМ!$B$33:$B$776,V$155)+'СЕТ СН'!$F$12</f>
        <v>176.51024086000001</v>
      </c>
      <c r="W184" s="36">
        <f>SUMIFS(СВЦЭМ!$E$33:$E$776,СВЦЭМ!$A$33:$A$776,$A184,СВЦЭМ!$B$33:$B$776,W$155)+'СЕТ СН'!$F$12</f>
        <v>172.10410533000001</v>
      </c>
      <c r="X184" s="36">
        <f>SUMIFS(СВЦЭМ!$E$33:$E$776,СВЦЭМ!$A$33:$A$776,$A184,СВЦЭМ!$B$33:$B$776,X$155)+'СЕТ СН'!$F$12</f>
        <v>184.10924790999999</v>
      </c>
      <c r="Y184" s="36">
        <f>SUMIFS(СВЦЭМ!$E$33:$E$776,СВЦЭМ!$A$33:$A$776,$A184,СВЦЭМ!$B$33:$B$776,Y$155)+'СЕТ СН'!$F$12</f>
        <v>196.36577563</v>
      </c>
    </row>
    <row r="185" spans="1:27" ht="15.75" x14ac:dyDescent="0.2">
      <c r="A185" s="35">
        <f t="shared" si="4"/>
        <v>43554</v>
      </c>
      <c r="B185" s="36">
        <f>SUMIFS(СВЦЭМ!$E$33:$E$776,СВЦЭМ!$A$33:$A$776,$A185,СВЦЭМ!$B$33:$B$776,B$155)+'СЕТ СН'!$F$12</f>
        <v>201.43320143</v>
      </c>
      <c r="C185" s="36">
        <f>SUMIFS(СВЦЭМ!$E$33:$E$776,СВЦЭМ!$A$33:$A$776,$A185,СВЦЭМ!$B$33:$B$776,C$155)+'СЕТ СН'!$F$12</f>
        <v>203.60005221</v>
      </c>
      <c r="D185" s="36">
        <f>SUMIFS(СВЦЭМ!$E$33:$E$776,СВЦЭМ!$A$33:$A$776,$A185,СВЦЭМ!$B$33:$B$776,D$155)+'СЕТ СН'!$F$12</f>
        <v>209.07787661</v>
      </c>
      <c r="E185" s="36">
        <f>SUMIFS(СВЦЭМ!$E$33:$E$776,СВЦЭМ!$A$33:$A$776,$A185,СВЦЭМ!$B$33:$B$776,E$155)+'СЕТ СН'!$F$12</f>
        <v>211.60174573</v>
      </c>
      <c r="F185" s="36">
        <f>SUMIFS(СВЦЭМ!$E$33:$E$776,СВЦЭМ!$A$33:$A$776,$A185,СВЦЭМ!$B$33:$B$776,F$155)+'СЕТ СН'!$F$12</f>
        <v>211.4135354</v>
      </c>
      <c r="G185" s="36">
        <f>SUMIFS(СВЦЭМ!$E$33:$E$776,СВЦЭМ!$A$33:$A$776,$A185,СВЦЭМ!$B$33:$B$776,G$155)+'СЕТ СН'!$F$12</f>
        <v>209.23383526999999</v>
      </c>
      <c r="H185" s="36">
        <f>SUMIFS(СВЦЭМ!$E$33:$E$776,СВЦЭМ!$A$33:$A$776,$A185,СВЦЭМ!$B$33:$B$776,H$155)+'СЕТ СН'!$F$12</f>
        <v>205.13950771</v>
      </c>
      <c r="I185" s="36">
        <f>SUMIFS(СВЦЭМ!$E$33:$E$776,СВЦЭМ!$A$33:$A$776,$A185,СВЦЭМ!$B$33:$B$776,I$155)+'СЕТ СН'!$F$12</f>
        <v>198.52816630000001</v>
      </c>
      <c r="J185" s="36">
        <f>SUMIFS(СВЦЭМ!$E$33:$E$776,СВЦЭМ!$A$33:$A$776,$A185,СВЦЭМ!$B$33:$B$776,J$155)+'СЕТ СН'!$F$12</f>
        <v>181.33202066000001</v>
      </c>
      <c r="K185" s="36">
        <f>SUMIFS(СВЦЭМ!$E$33:$E$776,СВЦЭМ!$A$33:$A$776,$A185,СВЦЭМ!$B$33:$B$776,K$155)+'СЕТ СН'!$F$12</f>
        <v>174.50450108000001</v>
      </c>
      <c r="L185" s="36">
        <f>SUMIFS(СВЦЭМ!$E$33:$E$776,СВЦЭМ!$A$33:$A$776,$A185,СВЦЭМ!$B$33:$B$776,L$155)+'СЕТ СН'!$F$12</f>
        <v>173.13559737</v>
      </c>
      <c r="M185" s="36">
        <f>SUMIFS(СВЦЭМ!$E$33:$E$776,СВЦЭМ!$A$33:$A$776,$A185,СВЦЭМ!$B$33:$B$776,M$155)+'СЕТ СН'!$F$12</f>
        <v>177.04294213</v>
      </c>
      <c r="N185" s="36">
        <f>SUMIFS(СВЦЭМ!$E$33:$E$776,СВЦЭМ!$A$33:$A$776,$A185,СВЦЭМ!$B$33:$B$776,N$155)+'СЕТ СН'!$F$12</f>
        <v>185.55043641</v>
      </c>
      <c r="O185" s="36">
        <f>SUMIFS(СВЦЭМ!$E$33:$E$776,СВЦЭМ!$A$33:$A$776,$A185,СВЦЭМ!$B$33:$B$776,O$155)+'СЕТ СН'!$F$12</f>
        <v>189.82958237</v>
      </c>
      <c r="P185" s="36">
        <f>SUMIFS(СВЦЭМ!$E$33:$E$776,СВЦЭМ!$A$33:$A$776,$A185,СВЦЭМ!$B$33:$B$776,P$155)+'СЕТ СН'!$F$12</f>
        <v>190.49611282000001</v>
      </c>
      <c r="Q185" s="36">
        <f>SUMIFS(СВЦЭМ!$E$33:$E$776,СВЦЭМ!$A$33:$A$776,$A185,СВЦЭМ!$B$33:$B$776,Q$155)+'СЕТ СН'!$F$12</f>
        <v>190.51990486</v>
      </c>
      <c r="R185" s="36">
        <f>SUMIFS(СВЦЭМ!$E$33:$E$776,СВЦЭМ!$A$33:$A$776,$A185,СВЦЭМ!$B$33:$B$776,R$155)+'СЕТ СН'!$F$12</f>
        <v>185.07567248000001</v>
      </c>
      <c r="S185" s="36">
        <f>SUMIFS(СВЦЭМ!$E$33:$E$776,СВЦЭМ!$A$33:$A$776,$A185,СВЦЭМ!$B$33:$B$776,S$155)+'СЕТ СН'!$F$12</f>
        <v>176.00644253999999</v>
      </c>
      <c r="T185" s="36">
        <f>SUMIFS(СВЦЭМ!$E$33:$E$776,СВЦЭМ!$A$33:$A$776,$A185,СВЦЭМ!$B$33:$B$776,T$155)+'СЕТ СН'!$F$12</f>
        <v>173.68966924</v>
      </c>
      <c r="U185" s="36">
        <f>SUMIFS(СВЦЭМ!$E$33:$E$776,СВЦЭМ!$A$33:$A$776,$A185,СВЦЭМ!$B$33:$B$776,U$155)+'СЕТ СН'!$F$12</f>
        <v>169.45586416</v>
      </c>
      <c r="V185" s="36">
        <f>SUMIFS(СВЦЭМ!$E$33:$E$776,СВЦЭМ!$A$33:$A$776,$A185,СВЦЭМ!$B$33:$B$776,V$155)+'СЕТ СН'!$F$12</f>
        <v>165.91566026000001</v>
      </c>
      <c r="W185" s="36">
        <f>SUMIFS(СВЦЭМ!$E$33:$E$776,СВЦЭМ!$A$33:$A$776,$A185,СВЦЭМ!$B$33:$B$776,W$155)+'СЕТ СН'!$F$12</f>
        <v>167.62331388000001</v>
      </c>
      <c r="X185" s="36">
        <f>SUMIFS(СВЦЭМ!$E$33:$E$776,СВЦЭМ!$A$33:$A$776,$A185,СВЦЭМ!$B$33:$B$776,X$155)+'СЕТ СН'!$F$12</f>
        <v>178.33096302000001</v>
      </c>
      <c r="Y185" s="36">
        <f>SUMIFS(СВЦЭМ!$E$33:$E$776,СВЦЭМ!$A$33:$A$776,$A185,СВЦЭМ!$B$33:$B$776,Y$155)+'СЕТ СН'!$F$12</f>
        <v>193.06014873000001</v>
      </c>
    </row>
    <row r="186" spans="1:27" ht="15.75" x14ac:dyDescent="0.2">
      <c r="A186" s="35">
        <f t="shared" si="4"/>
        <v>43555</v>
      </c>
      <c r="B186" s="36">
        <f>SUMIFS(СВЦЭМ!$E$33:$E$776,СВЦЭМ!$A$33:$A$776,$A186,СВЦЭМ!$B$33:$B$776,B$155)+'СЕТ СН'!$F$12</f>
        <v>200.18220171999999</v>
      </c>
      <c r="C186" s="36">
        <f>SUMIFS(СВЦЭМ!$E$33:$E$776,СВЦЭМ!$A$33:$A$776,$A186,СВЦЭМ!$B$33:$B$776,C$155)+'СЕТ СН'!$F$12</f>
        <v>206.55115961999999</v>
      </c>
      <c r="D186" s="36">
        <f>SUMIFS(СВЦЭМ!$E$33:$E$776,СВЦЭМ!$A$33:$A$776,$A186,СВЦЭМ!$B$33:$B$776,D$155)+'СЕТ СН'!$F$12</f>
        <v>211.37103576999999</v>
      </c>
      <c r="E186" s="36">
        <f>SUMIFS(СВЦЭМ!$E$33:$E$776,СВЦЭМ!$A$33:$A$776,$A186,СВЦЭМ!$B$33:$B$776,E$155)+'СЕТ СН'!$F$12</f>
        <v>213.38861034000001</v>
      </c>
      <c r="F186" s="36">
        <f>SUMIFS(СВЦЭМ!$E$33:$E$776,СВЦЭМ!$A$33:$A$776,$A186,СВЦЭМ!$B$33:$B$776,F$155)+'СЕТ СН'!$F$12</f>
        <v>213.69881548999999</v>
      </c>
      <c r="G186" s="36">
        <f>SUMIFS(СВЦЭМ!$E$33:$E$776,СВЦЭМ!$A$33:$A$776,$A186,СВЦЭМ!$B$33:$B$776,G$155)+'СЕТ СН'!$F$12</f>
        <v>212.38212787000001</v>
      </c>
      <c r="H186" s="36">
        <f>SUMIFS(СВЦЭМ!$E$33:$E$776,СВЦЭМ!$A$33:$A$776,$A186,СВЦЭМ!$B$33:$B$776,H$155)+'СЕТ СН'!$F$12</f>
        <v>206.64738586000001</v>
      </c>
      <c r="I186" s="36">
        <f>SUMIFS(СВЦЭМ!$E$33:$E$776,СВЦЭМ!$A$33:$A$776,$A186,СВЦЭМ!$B$33:$B$776,I$155)+'СЕТ СН'!$F$12</f>
        <v>197.58101765000001</v>
      </c>
      <c r="J186" s="36">
        <f>SUMIFS(СВЦЭМ!$E$33:$E$776,СВЦЭМ!$A$33:$A$776,$A186,СВЦЭМ!$B$33:$B$776,J$155)+'СЕТ СН'!$F$12</f>
        <v>182.65726436</v>
      </c>
      <c r="K186" s="36">
        <f>SUMIFS(СВЦЭМ!$E$33:$E$776,СВЦЭМ!$A$33:$A$776,$A186,СВЦЭМ!$B$33:$B$776,K$155)+'СЕТ СН'!$F$12</f>
        <v>174.90098628999999</v>
      </c>
      <c r="L186" s="36">
        <f>SUMIFS(СВЦЭМ!$E$33:$E$776,СВЦЭМ!$A$33:$A$776,$A186,СВЦЭМ!$B$33:$B$776,L$155)+'СЕТ СН'!$F$12</f>
        <v>174.58463558</v>
      </c>
      <c r="M186" s="36">
        <f>SUMIFS(СВЦЭМ!$E$33:$E$776,СВЦЭМ!$A$33:$A$776,$A186,СВЦЭМ!$B$33:$B$776,M$155)+'СЕТ СН'!$F$12</f>
        <v>181.13193874000001</v>
      </c>
      <c r="N186" s="36">
        <f>SUMIFS(СВЦЭМ!$E$33:$E$776,СВЦЭМ!$A$33:$A$776,$A186,СВЦЭМ!$B$33:$B$776,N$155)+'СЕТ СН'!$F$12</f>
        <v>190.22819691999999</v>
      </c>
      <c r="O186" s="36">
        <f>SUMIFS(СВЦЭМ!$E$33:$E$776,СВЦЭМ!$A$33:$A$776,$A186,СВЦЭМ!$B$33:$B$776,O$155)+'СЕТ СН'!$F$12</f>
        <v>193.07853216999999</v>
      </c>
      <c r="P186" s="36">
        <f>SUMIFS(СВЦЭМ!$E$33:$E$776,СВЦЭМ!$A$33:$A$776,$A186,СВЦЭМ!$B$33:$B$776,P$155)+'СЕТ СН'!$F$12</f>
        <v>195.41930768</v>
      </c>
      <c r="Q186" s="36">
        <f>SUMIFS(СВЦЭМ!$E$33:$E$776,СВЦЭМ!$A$33:$A$776,$A186,СВЦЭМ!$B$33:$B$776,Q$155)+'СЕТ СН'!$F$12</f>
        <v>194.54951270000001</v>
      </c>
      <c r="R186" s="36">
        <f>SUMIFS(СВЦЭМ!$E$33:$E$776,СВЦЭМ!$A$33:$A$776,$A186,СВЦЭМ!$B$33:$B$776,R$155)+'СЕТ СН'!$F$12</f>
        <v>187.4649833</v>
      </c>
      <c r="S186" s="36">
        <f>SUMIFS(СВЦЭМ!$E$33:$E$776,СВЦЭМ!$A$33:$A$776,$A186,СВЦЭМ!$B$33:$B$776,S$155)+'СЕТ СН'!$F$12</f>
        <v>179.48966910999999</v>
      </c>
      <c r="T186" s="36">
        <f>SUMIFS(СВЦЭМ!$E$33:$E$776,СВЦЭМ!$A$33:$A$776,$A186,СВЦЭМ!$B$33:$B$776,T$155)+'СЕТ СН'!$F$12</f>
        <v>173.13262563000001</v>
      </c>
      <c r="U186" s="36">
        <f>SUMIFS(СВЦЭМ!$E$33:$E$776,СВЦЭМ!$A$33:$A$776,$A186,СВЦЭМ!$B$33:$B$776,U$155)+'СЕТ СН'!$F$12</f>
        <v>169.12932744</v>
      </c>
      <c r="V186" s="36">
        <f>SUMIFS(СВЦЭМ!$E$33:$E$776,СВЦЭМ!$A$33:$A$776,$A186,СВЦЭМ!$B$33:$B$776,V$155)+'СЕТ СН'!$F$12</f>
        <v>164.85592789</v>
      </c>
      <c r="W186" s="36">
        <f>SUMIFS(СВЦЭМ!$E$33:$E$776,СВЦЭМ!$A$33:$A$776,$A186,СВЦЭМ!$B$33:$B$776,W$155)+'СЕТ СН'!$F$12</f>
        <v>164.43106241000001</v>
      </c>
      <c r="X186" s="36">
        <f>SUMIFS(СВЦЭМ!$E$33:$E$776,СВЦЭМ!$A$33:$A$776,$A186,СВЦЭМ!$B$33:$B$776,X$155)+'СЕТ СН'!$F$12</f>
        <v>174.69428195</v>
      </c>
      <c r="Y186" s="36">
        <f>SUMIFS(СВЦЭМ!$E$33:$E$776,СВЦЭМ!$A$33:$A$776,$A186,СВЦЭМ!$B$33:$B$776,Y$155)+'СЕТ СН'!$F$12</f>
        <v>189.66150135000001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0" t="s">
        <v>7</v>
      </c>
      <c r="B188" s="124" t="s">
        <v>140</v>
      </c>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6"/>
    </row>
    <row r="189" spans="1:27" ht="12.75" customHeight="1" x14ac:dyDescent="0.2">
      <c r="A189" s="131"/>
      <c r="B189" s="127"/>
      <c r="C189" s="128"/>
      <c r="D189" s="128"/>
      <c r="E189" s="128"/>
      <c r="F189" s="128"/>
      <c r="G189" s="128"/>
      <c r="H189" s="128"/>
      <c r="I189" s="128"/>
      <c r="J189" s="128"/>
      <c r="K189" s="128"/>
      <c r="L189" s="128"/>
      <c r="M189" s="128"/>
      <c r="N189" s="128"/>
      <c r="O189" s="128"/>
      <c r="P189" s="128"/>
      <c r="Q189" s="128"/>
      <c r="R189" s="128"/>
      <c r="S189" s="128"/>
      <c r="T189" s="128"/>
      <c r="U189" s="128"/>
      <c r="V189" s="128"/>
      <c r="W189" s="128"/>
      <c r="X189" s="128"/>
      <c r="Y189" s="129"/>
    </row>
    <row r="190" spans="1:27" s="46" customFormat="1" ht="12.75" customHeight="1" x14ac:dyDescent="0.2">
      <c r="A190" s="132"/>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01.03.2019</v>
      </c>
      <c r="B191" s="36">
        <f>SUMIFS(СВЦЭМ!$F$33:$F$776,СВЦЭМ!$A$33:$A$776,$A191,СВЦЭМ!$B$33:$B$776,B$190)+'СЕТ СН'!$F$12</f>
        <v>212.91663753</v>
      </c>
      <c r="C191" s="36">
        <f>SUMIFS(СВЦЭМ!$F$33:$F$776,СВЦЭМ!$A$33:$A$776,$A191,СВЦЭМ!$B$33:$B$776,C$190)+'СЕТ СН'!$F$12</f>
        <v>219.97793863999999</v>
      </c>
      <c r="D191" s="36">
        <f>SUMIFS(СВЦЭМ!$F$33:$F$776,СВЦЭМ!$A$33:$A$776,$A191,СВЦЭМ!$B$33:$B$776,D$190)+'СЕТ СН'!$F$12</f>
        <v>223.50308009</v>
      </c>
      <c r="E191" s="36">
        <f>SUMIFS(СВЦЭМ!$F$33:$F$776,СВЦЭМ!$A$33:$A$776,$A191,СВЦЭМ!$B$33:$B$776,E$190)+'СЕТ СН'!$F$12</f>
        <v>232.41099632999999</v>
      </c>
      <c r="F191" s="36">
        <f>SUMIFS(СВЦЭМ!$F$33:$F$776,СВЦЭМ!$A$33:$A$776,$A191,СВЦЭМ!$B$33:$B$776,F$190)+'СЕТ СН'!$F$12</f>
        <v>232.29360578000001</v>
      </c>
      <c r="G191" s="36">
        <f>SUMIFS(СВЦЭМ!$F$33:$F$776,СВЦЭМ!$A$33:$A$776,$A191,СВЦЭМ!$B$33:$B$776,G$190)+'СЕТ СН'!$F$12</f>
        <v>220.09635503999999</v>
      </c>
      <c r="H191" s="36">
        <f>SUMIFS(СВЦЭМ!$F$33:$F$776,СВЦЭМ!$A$33:$A$776,$A191,СВЦЭМ!$B$33:$B$776,H$190)+'СЕТ СН'!$F$12</f>
        <v>208.05714651</v>
      </c>
      <c r="I191" s="36">
        <f>SUMIFS(СВЦЭМ!$F$33:$F$776,СВЦЭМ!$A$33:$A$776,$A191,СВЦЭМ!$B$33:$B$776,I$190)+'СЕТ СН'!$F$12</f>
        <v>198.39628669999999</v>
      </c>
      <c r="J191" s="36">
        <f>SUMIFS(СВЦЭМ!$F$33:$F$776,СВЦЭМ!$A$33:$A$776,$A191,СВЦЭМ!$B$33:$B$776,J$190)+'СЕТ СН'!$F$12</f>
        <v>192.16077575</v>
      </c>
      <c r="K191" s="36">
        <f>SUMIFS(СВЦЭМ!$F$33:$F$776,СВЦЭМ!$A$33:$A$776,$A191,СВЦЭМ!$B$33:$B$776,K$190)+'СЕТ СН'!$F$12</f>
        <v>188.59758418000001</v>
      </c>
      <c r="L191" s="36">
        <f>SUMIFS(СВЦЭМ!$F$33:$F$776,СВЦЭМ!$A$33:$A$776,$A191,СВЦЭМ!$B$33:$B$776,L$190)+'СЕТ СН'!$F$12</f>
        <v>191.51067942</v>
      </c>
      <c r="M191" s="36">
        <f>SUMIFS(СВЦЭМ!$F$33:$F$776,СВЦЭМ!$A$33:$A$776,$A191,СВЦЭМ!$B$33:$B$776,M$190)+'СЕТ СН'!$F$12</f>
        <v>195.74810123</v>
      </c>
      <c r="N191" s="36">
        <f>SUMIFS(СВЦЭМ!$F$33:$F$776,СВЦЭМ!$A$33:$A$776,$A191,СВЦЭМ!$B$33:$B$776,N$190)+'СЕТ СН'!$F$12</f>
        <v>201.97402414999999</v>
      </c>
      <c r="O191" s="36">
        <f>SUMIFS(СВЦЭМ!$F$33:$F$776,СВЦЭМ!$A$33:$A$776,$A191,СВЦЭМ!$B$33:$B$776,O$190)+'СЕТ СН'!$F$12</f>
        <v>204.6248712</v>
      </c>
      <c r="P191" s="36">
        <f>SUMIFS(СВЦЭМ!$F$33:$F$776,СВЦЭМ!$A$33:$A$776,$A191,СВЦЭМ!$B$33:$B$776,P$190)+'СЕТ СН'!$F$12</f>
        <v>205.82491655000001</v>
      </c>
      <c r="Q191" s="36">
        <f>SUMIFS(СВЦЭМ!$F$33:$F$776,СВЦЭМ!$A$33:$A$776,$A191,СВЦЭМ!$B$33:$B$776,Q$190)+'СЕТ СН'!$F$12</f>
        <v>204.85998369999999</v>
      </c>
      <c r="R191" s="36">
        <f>SUMIFS(СВЦЭМ!$F$33:$F$776,СВЦЭМ!$A$33:$A$776,$A191,СВЦЭМ!$B$33:$B$776,R$190)+'СЕТ СН'!$F$12</f>
        <v>197.79331905999999</v>
      </c>
      <c r="S191" s="36">
        <f>SUMIFS(СВЦЭМ!$F$33:$F$776,СВЦЭМ!$A$33:$A$776,$A191,СВЦЭМ!$B$33:$B$776,S$190)+'СЕТ СН'!$F$12</f>
        <v>190.40530480999999</v>
      </c>
      <c r="T191" s="36">
        <f>SUMIFS(СВЦЭМ!$F$33:$F$776,СВЦЭМ!$A$33:$A$776,$A191,СВЦЭМ!$B$33:$B$776,T$190)+'СЕТ СН'!$F$12</f>
        <v>186.77823207</v>
      </c>
      <c r="U191" s="36">
        <f>SUMIFS(СВЦЭМ!$F$33:$F$776,СВЦЭМ!$A$33:$A$776,$A191,СВЦЭМ!$B$33:$B$776,U$190)+'СЕТ СН'!$F$12</f>
        <v>182.21897043999999</v>
      </c>
      <c r="V191" s="36">
        <f>SUMIFS(СВЦЭМ!$F$33:$F$776,СВЦЭМ!$A$33:$A$776,$A191,СВЦЭМ!$B$33:$B$776,V$190)+'СЕТ СН'!$F$12</f>
        <v>182.58895421</v>
      </c>
      <c r="W191" s="36">
        <f>SUMIFS(СВЦЭМ!$F$33:$F$776,СВЦЭМ!$A$33:$A$776,$A191,СВЦЭМ!$B$33:$B$776,W$190)+'СЕТ СН'!$F$12</f>
        <v>184.89461736999999</v>
      </c>
      <c r="X191" s="36">
        <f>SUMIFS(СВЦЭМ!$F$33:$F$776,СВЦЭМ!$A$33:$A$776,$A191,СВЦЭМ!$B$33:$B$776,X$190)+'СЕТ СН'!$F$12</f>
        <v>195.13514154999999</v>
      </c>
      <c r="Y191" s="36">
        <f>SUMIFS(СВЦЭМ!$F$33:$F$776,СВЦЭМ!$A$33:$A$776,$A191,СВЦЭМ!$B$33:$B$776,Y$190)+'СЕТ СН'!$F$12</f>
        <v>207.35960954999999</v>
      </c>
      <c r="AA191" s="45"/>
    </row>
    <row r="192" spans="1:27" ht="15.75" x14ac:dyDescent="0.2">
      <c r="A192" s="35">
        <f>A191+1</f>
        <v>43526</v>
      </c>
      <c r="B192" s="36">
        <f>SUMIFS(СВЦЭМ!$F$33:$F$776,СВЦЭМ!$A$33:$A$776,$A192,СВЦЭМ!$B$33:$B$776,B$190)+'СЕТ СН'!$F$12</f>
        <v>215.38443304</v>
      </c>
      <c r="C192" s="36">
        <f>SUMIFS(СВЦЭМ!$F$33:$F$776,СВЦЭМ!$A$33:$A$776,$A192,СВЦЭМ!$B$33:$B$776,C$190)+'СЕТ СН'!$F$12</f>
        <v>219.49149377000001</v>
      </c>
      <c r="D192" s="36">
        <f>SUMIFS(СВЦЭМ!$F$33:$F$776,СВЦЭМ!$A$33:$A$776,$A192,СВЦЭМ!$B$33:$B$776,D$190)+'СЕТ СН'!$F$12</f>
        <v>224.44112655000001</v>
      </c>
      <c r="E192" s="36">
        <f>SUMIFS(СВЦЭМ!$F$33:$F$776,СВЦЭМ!$A$33:$A$776,$A192,СВЦЭМ!$B$33:$B$776,E$190)+'СЕТ СН'!$F$12</f>
        <v>224.44924613000001</v>
      </c>
      <c r="F192" s="36">
        <f>SUMIFS(СВЦЭМ!$F$33:$F$776,СВЦЭМ!$A$33:$A$776,$A192,СВЦЭМ!$B$33:$B$776,F$190)+'СЕТ СН'!$F$12</f>
        <v>226.15519520000001</v>
      </c>
      <c r="G192" s="36">
        <f>SUMIFS(СВЦЭМ!$F$33:$F$776,СВЦЭМ!$A$33:$A$776,$A192,СВЦЭМ!$B$33:$B$776,G$190)+'СЕТ СН'!$F$12</f>
        <v>223.47458397</v>
      </c>
      <c r="H192" s="36">
        <f>SUMIFS(СВЦЭМ!$F$33:$F$776,СВЦЭМ!$A$33:$A$776,$A192,СВЦЭМ!$B$33:$B$776,H$190)+'СЕТ СН'!$F$12</f>
        <v>219.31510681</v>
      </c>
      <c r="I192" s="36">
        <f>SUMIFS(СВЦЭМ!$F$33:$F$776,СВЦЭМ!$A$33:$A$776,$A192,СВЦЭМ!$B$33:$B$776,I$190)+'СЕТ СН'!$F$12</f>
        <v>205.46796886000001</v>
      </c>
      <c r="J192" s="36">
        <f>SUMIFS(СВЦЭМ!$F$33:$F$776,СВЦЭМ!$A$33:$A$776,$A192,СВЦЭМ!$B$33:$B$776,J$190)+'СЕТ СН'!$F$12</f>
        <v>193.9640541</v>
      </c>
      <c r="K192" s="36">
        <f>SUMIFS(СВЦЭМ!$F$33:$F$776,СВЦЭМ!$A$33:$A$776,$A192,СВЦЭМ!$B$33:$B$776,K$190)+'СЕТ СН'!$F$12</f>
        <v>189.65203108</v>
      </c>
      <c r="L192" s="36">
        <f>SUMIFS(СВЦЭМ!$F$33:$F$776,СВЦЭМ!$A$33:$A$776,$A192,СВЦЭМ!$B$33:$B$776,L$190)+'СЕТ СН'!$F$12</f>
        <v>188.13199191000001</v>
      </c>
      <c r="M192" s="36">
        <f>SUMIFS(СВЦЭМ!$F$33:$F$776,СВЦЭМ!$A$33:$A$776,$A192,СВЦЭМ!$B$33:$B$776,M$190)+'СЕТ СН'!$F$12</f>
        <v>193.42590117</v>
      </c>
      <c r="N192" s="36">
        <f>SUMIFS(СВЦЭМ!$F$33:$F$776,СВЦЭМ!$A$33:$A$776,$A192,СВЦЭМ!$B$33:$B$776,N$190)+'СЕТ СН'!$F$12</f>
        <v>204.20310608</v>
      </c>
      <c r="O192" s="36">
        <f>SUMIFS(СВЦЭМ!$F$33:$F$776,СВЦЭМ!$A$33:$A$776,$A192,СВЦЭМ!$B$33:$B$776,O$190)+'СЕТ СН'!$F$12</f>
        <v>204.97900322000001</v>
      </c>
      <c r="P192" s="36">
        <f>SUMIFS(СВЦЭМ!$F$33:$F$776,СВЦЭМ!$A$33:$A$776,$A192,СВЦЭМ!$B$33:$B$776,P$190)+'СЕТ СН'!$F$12</f>
        <v>209.84618527000001</v>
      </c>
      <c r="Q192" s="36">
        <f>SUMIFS(СВЦЭМ!$F$33:$F$776,СВЦЭМ!$A$33:$A$776,$A192,СВЦЭМ!$B$33:$B$776,Q$190)+'СЕТ СН'!$F$12</f>
        <v>209.211172</v>
      </c>
      <c r="R192" s="36">
        <f>SUMIFS(СВЦЭМ!$F$33:$F$776,СВЦЭМ!$A$33:$A$776,$A192,СВЦЭМ!$B$33:$B$776,R$190)+'СЕТ СН'!$F$12</f>
        <v>200.86678377000001</v>
      </c>
      <c r="S192" s="36">
        <f>SUMIFS(СВЦЭМ!$F$33:$F$776,СВЦЭМ!$A$33:$A$776,$A192,СВЦЭМ!$B$33:$B$776,S$190)+'СЕТ СН'!$F$12</f>
        <v>191.60642376999999</v>
      </c>
      <c r="T192" s="36">
        <f>SUMIFS(СВЦЭМ!$F$33:$F$776,СВЦЭМ!$A$33:$A$776,$A192,СВЦЭМ!$B$33:$B$776,T$190)+'СЕТ СН'!$F$12</f>
        <v>185.51419891</v>
      </c>
      <c r="U192" s="36">
        <f>SUMIFS(СВЦЭМ!$F$33:$F$776,СВЦЭМ!$A$33:$A$776,$A192,СВЦЭМ!$B$33:$B$776,U$190)+'СЕТ СН'!$F$12</f>
        <v>178.79841175999999</v>
      </c>
      <c r="V192" s="36">
        <f>SUMIFS(СВЦЭМ!$F$33:$F$776,СВЦЭМ!$A$33:$A$776,$A192,СВЦЭМ!$B$33:$B$776,V$190)+'СЕТ СН'!$F$12</f>
        <v>177.02495716999999</v>
      </c>
      <c r="W192" s="36">
        <f>SUMIFS(СВЦЭМ!$F$33:$F$776,СВЦЭМ!$A$33:$A$776,$A192,СВЦЭМ!$B$33:$B$776,W$190)+'СЕТ СН'!$F$12</f>
        <v>178.70810648</v>
      </c>
      <c r="X192" s="36">
        <f>SUMIFS(СВЦЭМ!$F$33:$F$776,СВЦЭМ!$A$33:$A$776,$A192,СВЦЭМ!$B$33:$B$776,X$190)+'СЕТ СН'!$F$12</f>
        <v>188.84040486000001</v>
      </c>
      <c r="Y192" s="36">
        <f>SUMIFS(СВЦЭМ!$F$33:$F$776,СВЦЭМ!$A$33:$A$776,$A192,СВЦЭМ!$B$33:$B$776,Y$190)+'СЕТ СН'!$F$12</f>
        <v>202.51151390999999</v>
      </c>
    </row>
    <row r="193" spans="1:25" ht="15.75" x14ac:dyDescent="0.2">
      <c r="A193" s="35">
        <f t="shared" ref="A193:A221" si="5">A192+1</f>
        <v>43527</v>
      </c>
      <c r="B193" s="36">
        <f>SUMIFS(СВЦЭМ!$F$33:$F$776,СВЦЭМ!$A$33:$A$776,$A193,СВЦЭМ!$B$33:$B$776,B$190)+'СЕТ СН'!$F$12</f>
        <v>209.34780946000001</v>
      </c>
      <c r="C193" s="36">
        <f>SUMIFS(СВЦЭМ!$F$33:$F$776,СВЦЭМ!$A$33:$A$776,$A193,СВЦЭМ!$B$33:$B$776,C$190)+'СЕТ СН'!$F$12</f>
        <v>214.97673689999999</v>
      </c>
      <c r="D193" s="36">
        <f>SUMIFS(СВЦЭМ!$F$33:$F$776,СВЦЭМ!$A$33:$A$776,$A193,СВЦЭМ!$B$33:$B$776,D$190)+'СЕТ СН'!$F$12</f>
        <v>221.45179949000001</v>
      </c>
      <c r="E193" s="36">
        <f>SUMIFS(СВЦЭМ!$F$33:$F$776,СВЦЭМ!$A$33:$A$776,$A193,СВЦЭМ!$B$33:$B$776,E$190)+'СЕТ СН'!$F$12</f>
        <v>220.99067876000001</v>
      </c>
      <c r="F193" s="36">
        <f>SUMIFS(СВЦЭМ!$F$33:$F$776,СВЦЭМ!$A$33:$A$776,$A193,СВЦЭМ!$B$33:$B$776,F$190)+'СЕТ СН'!$F$12</f>
        <v>224.35854678000001</v>
      </c>
      <c r="G193" s="36">
        <f>SUMIFS(СВЦЭМ!$F$33:$F$776,СВЦЭМ!$A$33:$A$776,$A193,СВЦЭМ!$B$33:$B$776,G$190)+'СЕТ СН'!$F$12</f>
        <v>221.81270247</v>
      </c>
      <c r="H193" s="36">
        <f>SUMIFS(СВЦЭМ!$F$33:$F$776,СВЦЭМ!$A$33:$A$776,$A193,СВЦЭМ!$B$33:$B$776,H$190)+'СЕТ СН'!$F$12</f>
        <v>219.69094329999999</v>
      </c>
      <c r="I193" s="36">
        <f>SUMIFS(СВЦЭМ!$F$33:$F$776,СВЦЭМ!$A$33:$A$776,$A193,СВЦЭМ!$B$33:$B$776,I$190)+'СЕТ СН'!$F$12</f>
        <v>209.23894523999999</v>
      </c>
      <c r="J193" s="36">
        <f>SUMIFS(СВЦЭМ!$F$33:$F$776,СВЦЭМ!$A$33:$A$776,$A193,СВЦЭМ!$B$33:$B$776,J$190)+'СЕТ СН'!$F$12</f>
        <v>194.75385824</v>
      </c>
      <c r="K193" s="36">
        <f>SUMIFS(СВЦЭМ!$F$33:$F$776,СВЦЭМ!$A$33:$A$776,$A193,СВЦЭМ!$B$33:$B$776,K$190)+'СЕТ СН'!$F$12</f>
        <v>182.62924975999999</v>
      </c>
      <c r="L193" s="36">
        <f>SUMIFS(СВЦЭМ!$F$33:$F$776,СВЦЭМ!$A$33:$A$776,$A193,СВЦЭМ!$B$33:$B$776,L$190)+'СЕТ СН'!$F$12</f>
        <v>179.11310877</v>
      </c>
      <c r="M193" s="36">
        <f>SUMIFS(СВЦЭМ!$F$33:$F$776,СВЦЭМ!$A$33:$A$776,$A193,СВЦЭМ!$B$33:$B$776,M$190)+'СЕТ СН'!$F$12</f>
        <v>183.93002518</v>
      </c>
      <c r="N193" s="36">
        <f>SUMIFS(СВЦЭМ!$F$33:$F$776,СВЦЭМ!$A$33:$A$776,$A193,СВЦЭМ!$B$33:$B$776,N$190)+'СЕТ СН'!$F$12</f>
        <v>188.46715449999999</v>
      </c>
      <c r="O193" s="36">
        <f>SUMIFS(СВЦЭМ!$F$33:$F$776,СВЦЭМ!$A$33:$A$776,$A193,СВЦЭМ!$B$33:$B$776,O$190)+'СЕТ СН'!$F$12</f>
        <v>189.39463917</v>
      </c>
      <c r="P193" s="36">
        <f>SUMIFS(СВЦЭМ!$F$33:$F$776,СВЦЭМ!$A$33:$A$776,$A193,СВЦЭМ!$B$33:$B$776,P$190)+'СЕТ СН'!$F$12</f>
        <v>192.62113151</v>
      </c>
      <c r="Q193" s="36">
        <f>SUMIFS(СВЦЭМ!$F$33:$F$776,СВЦЭМ!$A$33:$A$776,$A193,СВЦЭМ!$B$33:$B$776,Q$190)+'СЕТ СН'!$F$12</f>
        <v>195.83528482</v>
      </c>
      <c r="R193" s="36">
        <f>SUMIFS(СВЦЭМ!$F$33:$F$776,СВЦЭМ!$A$33:$A$776,$A193,СВЦЭМ!$B$33:$B$776,R$190)+'СЕТ СН'!$F$12</f>
        <v>197.67717795999999</v>
      </c>
      <c r="S193" s="36">
        <f>SUMIFS(СВЦЭМ!$F$33:$F$776,СВЦЭМ!$A$33:$A$776,$A193,СВЦЭМ!$B$33:$B$776,S$190)+'СЕТ СН'!$F$12</f>
        <v>189.45013374000001</v>
      </c>
      <c r="T193" s="36">
        <f>SUMIFS(СВЦЭМ!$F$33:$F$776,СВЦЭМ!$A$33:$A$776,$A193,СВЦЭМ!$B$33:$B$776,T$190)+'СЕТ СН'!$F$12</f>
        <v>185.48745321000001</v>
      </c>
      <c r="U193" s="36">
        <f>SUMIFS(СВЦЭМ!$F$33:$F$776,СВЦЭМ!$A$33:$A$776,$A193,СВЦЭМ!$B$33:$B$776,U$190)+'СЕТ СН'!$F$12</f>
        <v>172.68100852000001</v>
      </c>
      <c r="V193" s="36">
        <f>SUMIFS(СВЦЭМ!$F$33:$F$776,СВЦЭМ!$A$33:$A$776,$A193,СВЦЭМ!$B$33:$B$776,V$190)+'СЕТ СН'!$F$12</f>
        <v>172.72621437999999</v>
      </c>
      <c r="W193" s="36">
        <f>SUMIFS(СВЦЭМ!$F$33:$F$776,СВЦЭМ!$A$33:$A$776,$A193,СВЦЭМ!$B$33:$B$776,W$190)+'СЕТ СН'!$F$12</f>
        <v>173.38408011000001</v>
      </c>
      <c r="X193" s="36">
        <f>SUMIFS(СВЦЭМ!$F$33:$F$776,СВЦЭМ!$A$33:$A$776,$A193,СВЦЭМ!$B$33:$B$776,X$190)+'СЕТ СН'!$F$12</f>
        <v>184.08092679999999</v>
      </c>
      <c r="Y193" s="36">
        <f>SUMIFS(СВЦЭМ!$F$33:$F$776,СВЦЭМ!$A$33:$A$776,$A193,СВЦЭМ!$B$33:$B$776,Y$190)+'СЕТ СН'!$F$12</f>
        <v>198.30597906</v>
      </c>
    </row>
    <row r="194" spans="1:25" ht="15.75" x14ac:dyDescent="0.2">
      <c r="A194" s="35">
        <f t="shared" si="5"/>
        <v>43528</v>
      </c>
      <c r="B194" s="36">
        <f>SUMIFS(СВЦЭМ!$F$33:$F$776,СВЦЭМ!$A$33:$A$776,$A194,СВЦЭМ!$B$33:$B$776,B$190)+'СЕТ СН'!$F$12</f>
        <v>218.89252798000001</v>
      </c>
      <c r="C194" s="36">
        <f>SUMIFS(СВЦЭМ!$F$33:$F$776,СВЦЭМ!$A$33:$A$776,$A194,СВЦЭМ!$B$33:$B$776,C$190)+'СЕТ СН'!$F$12</f>
        <v>224.29635626999999</v>
      </c>
      <c r="D194" s="36">
        <f>SUMIFS(СВЦЭМ!$F$33:$F$776,СВЦЭМ!$A$33:$A$776,$A194,СВЦЭМ!$B$33:$B$776,D$190)+'СЕТ СН'!$F$12</f>
        <v>223.96712162</v>
      </c>
      <c r="E194" s="36">
        <f>SUMIFS(СВЦЭМ!$F$33:$F$776,СВЦЭМ!$A$33:$A$776,$A194,СВЦЭМ!$B$33:$B$776,E$190)+'СЕТ СН'!$F$12</f>
        <v>224.00340467000001</v>
      </c>
      <c r="F194" s="36">
        <f>SUMIFS(СВЦЭМ!$F$33:$F$776,СВЦЭМ!$A$33:$A$776,$A194,СВЦЭМ!$B$33:$B$776,F$190)+'СЕТ СН'!$F$12</f>
        <v>231.68711759999999</v>
      </c>
      <c r="G194" s="36">
        <f>SUMIFS(СВЦЭМ!$F$33:$F$776,СВЦЭМ!$A$33:$A$776,$A194,СВЦЭМ!$B$33:$B$776,G$190)+'СЕТ СН'!$F$12</f>
        <v>224.98211243</v>
      </c>
      <c r="H194" s="36">
        <f>SUMIFS(СВЦЭМ!$F$33:$F$776,СВЦЭМ!$A$33:$A$776,$A194,СВЦЭМ!$B$33:$B$776,H$190)+'СЕТ СН'!$F$12</f>
        <v>217.93779667000001</v>
      </c>
      <c r="I194" s="36">
        <f>SUMIFS(СВЦЭМ!$F$33:$F$776,СВЦЭМ!$A$33:$A$776,$A194,СВЦЭМ!$B$33:$B$776,I$190)+'СЕТ СН'!$F$12</f>
        <v>203.09156604</v>
      </c>
      <c r="J194" s="36">
        <f>SUMIFS(СВЦЭМ!$F$33:$F$776,СВЦЭМ!$A$33:$A$776,$A194,СВЦЭМ!$B$33:$B$776,J$190)+'СЕТ СН'!$F$12</f>
        <v>195.42460274999999</v>
      </c>
      <c r="K194" s="36">
        <f>SUMIFS(СВЦЭМ!$F$33:$F$776,СВЦЭМ!$A$33:$A$776,$A194,СВЦЭМ!$B$33:$B$776,K$190)+'СЕТ СН'!$F$12</f>
        <v>190.36098579</v>
      </c>
      <c r="L194" s="36">
        <f>SUMIFS(СВЦЭМ!$F$33:$F$776,СВЦЭМ!$A$33:$A$776,$A194,СВЦЭМ!$B$33:$B$776,L$190)+'СЕТ СН'!$F$12</f>
        <v>188.64343964</v>
      </c>
      <c r="M194" s="36">
        <f>SUMIFS(СВЦЭМ!$F$33:$F$776,СВЦЭМ!$A$33:$A$776,$A194,СВЦЭМ!$B$33:$B$776,M$190)+'СЕТ СН'!$F$12</f>
        <v>192.26008542</v>
      </c>
      <c r="N194" s="36">
        <f>SUMIFS(СВЦЭМ!$F$33:$F$776,СВЦЭМ!$A$33:$A$776,$A194,СВЦЭМ!$B$33:$B$776,N$190)+'СЕТ СН'!$F$12</f>
        <v>198.00979325</v>
      </c>
      <c r="O194" s="36">
        <f>SUMIFS(СВЦЭМ!$F$33:$F$776,СВЦЭМ!$A$33:$A$776,$A194,СВЦЭМ!$B$33:$B$776,O$190)+'СЕТ СН'!$F$12</f>
        <v>199.83603084999999</v>
      </c>
      <c r="P194" s="36">
        <f>SUMIFS(СВЦЭМ!$F$33:$F$776,СВЦЭМ!$A$33:$A$776,$A194,СВЦЭМ!$B$33:$B$776,P$190)+'СЕТ СН'!$F$12</f>
        <v>201.51566485999999</v>
      </c>
      <c r="Q194" s="36">
        <f>SUMIFS(СВЦЭМ!$F$33:$F$776,СВЦЭМ!$A$33:$A$776,$A194,СВЦЭМ!$B$33:$B$776,Q$190)+'СЕТ СН'!$F$12</f>
        <v>201.41028238000001</v>
      </c>
      <c r="R194" s="36">
        <f>SUMIFS(СВЦЭМ!$F$33:$F$776,СВЦЭМ!$A$33:$A$776,$A194,СВЦЭМ!$B$33:$B$776,R$190)+'СЕТ СН'!$F$12</f>
        <v>194.93836820000001</v>
      </c>
      <c r="S194" s="36">
        <f>SUMIFS(СВЦЭМ!$F$33:$F$776,СВЦЭМ!$A$33:$A$776,$A194,СВЦЭМ!$B$33:$B$776,S$190)+'СЕТ СН'!$F$12</f>
        <v>181.0640468</v>
      </c>
      <c r="T194" s="36">
        <f>SUMIFS(СВЦЭМ!$F$33:$F$776,СВЦЭМ!$A$33:$A$776,$A194,СВЦЭМ!$B$33:$B$776,T$190)+'СЕТ СН'!$F$12</f>
        <v>177.17285784000001</v>
      </c>
      <c r="U194" s="36">
        <f>SUMIFS(СВЦЭМ!$F$33:$F$776,СВЦЭМ!$A$33:$A$776,$A194,СВЦЭМ!$B$33:$B$776,U$190)+'СЕТ СН'!$F$12</f>
        <v>174.06012319999999</v>
      </c>
      <c r="V194" s="36">
        <f>SUMIFS(СВЦЭМ!$F$33:$F$776,СВЦЭМ!$A$33:$A$776,$A194,СВЦЭМ!$B$33:$B$776,V$190)+'СЕТ СН'!$F$12</f>
        <v>174.21481503999999</v>
      </c>
      <c r="W194" s="36">
        <f>SUMIFS(СВЦЭМ!$F$33:$F$776,СВЦЭМ!$A$33:$A$776,$A194,СВЦЭМ!$B$33:$B$776,W$190)+'СЕТ СН'!$F$12</f>
        <v>175.72737825999999</v>
      </c>
      <c r="X194" s="36">
        <f>SUMIFS(СВЦЭМ!$F$33:$F$776,СВЦЭМ!$A$33:$A$776,$A194,СВЦЭМ!$B$33:$B$776,X$190)+'СЕТ СН'!$F$12</f>
        <v>186.02388764</v>
      </c>
      <c r="Y194" s="36">
        <f>SUMIFS(СВЦЭМ!$F$33:$F$776,СВЦЭМ!$A$33:$A$776,$A194,СВЦЭМ!$B$33:$B$776,Y$190)+'СЕТ СН'!$F$12</f>
        <v>195.61092665999999</v>
      </c>
    </row>
    <row r="195" spans="1:25" ht="15.75" x14ac:dyDescent="0.2">
      <c r="A195" s="35">
        <f t="shared" si="5"/>
        <v>43529</v>
      </c>
      <c r="B195" s="36">
        <f>SUMIFS(СВЦЭМ!$F$33:$F$776,СВЦЭМ!$A$33:$A$776,$A195,СВЦЭМ!$B$33:$B$776,B$190)+'СЕТ СН'!$F$12</f>
        <v>200.69772598</v>
      </c>
      <c r="C195" s="36">
        <f>SUMIFS(СВЦЭМ!$F$33:$F$776,СВЦЭМ!$A$33:$A$776,$A195,СВЦЭМ!$B$33:$B$776,C$190)+'СЕТ СН'!$F$12</f>
        <v>206.64696559999999</v>
      </c>
      <c r="D195" s="36">
        <f>SUMIFS(СВЦЭМ!$F$33:$F$776,СВЦЭМ!$A$33:$A$776,$A195,СВЦЭМ!$B$33:$B$776,D$190)+'СЕТ СН'!$F$12</f>
        <v>212.57458821</v>
      </c>
      <c r="E195" s="36">
        <f>SUMIFS(СВЦЭМ!$F$33:$F$776,СВЦЭМ!$A$33:$A$776,$A195,СВЦЭМ!$B$33:$B$776,E$190)+'СЕТ СН'!$F$12</f>
        <v>213.93240397</v>
      </c>
      <c r="F195" s="36">
        <f>SUMIFS(СВЦЭМ!$F$33:$F$776,СВЦЭМ!$A$33:$A$776,$A195,СВЦЭМ!$B$33:$B$776,F$190)+'СЕТ СН'!$F$12</f>
        <v>216.26011373</v>
      </c>
      <c r="G195" s="36">
        <f>SUMIFS(СВЦЭМ!$F$33:$F$776,СВЦЭМ!$A$33:$A$776,$A195,СВЦЭМ!$B$33:$B$776,G$190)+'СЕТ СН'!$F$12</f>
        <v>210.99455857999999</v>
      </c>
      <c r="H195" s="36">
        <f>SUMIFS(СВЦЭМ!$F$33:$F$776,СВЦЭМ!$A$33:$A$776,$A195,СВЦЭМ!$B$33:$B$776,H$190)+'СЕТ СН'!$F$12</f>
        <v>201.64797050999999</v>
      </c>
      <c r="I195" s="36">
        <f>SUMIFS(СВЦЭМ!$F$33:$F$776,СВЦЭМ!$A$33:$A$776,$A195,СВЦЭМ!$B$33:$B$776,I$190)+'СЕТ СН'!$F$12</f>
        <v>189.76240494000001</v>
      </c>
      <c r="J195" s="36">
        <f>SUMIFS(СВЦЭМ!$F$33:$F$776,СВЦЭМ!$A$33:$A$776,$A195,СВЦЭМ!$B$33:$B$776,J$190)+'СЕТ СН'!$F$12</f>
        <v>183.14695929999999</v>
      </c>
      <c r="K195" s="36">
        <f>SUMIFS(СВЦЭМ!$F$33:$F$776,СВЦЭМ!$A$33:$A$776,$A195,СВЦЭМ!$B$33:$B$776,K$190)+'СЕТ СН'!$F$12</f>
        <v>178.0788603</v>
      </c>
      <c r="L195" s="36">
        <f>SUMIFS(СВЦЭМ!$F$33:$F$776,СВЦЭМ!$A$33:$A$776,$A195,СВЦЭМ!$B$33:$B$776,L$190)+'СЕТ СН'!$F$12</f>
        <v>177.61624585000001</v>
      </c>
      <c r="M195" s="36">
        <f>SUMIFS(СВЦЭМ!$F$33:$F$776,СВЦЭМ!$A$33:$A$776,$A195,СВЦЭМ!$B$33:$B$776,M$190)+'СЕТ СН'!$F$12</f>
        <v>185.44655306999999</v>
      </c>
      <c r="N195" s="36">
        <f>SUMIFS(СВЦЭМ!$F$33:$F$776,СВЦЭМ!$A$33:$A$776,$A195,СВЦЭМ!$B$33:$B$776,N$190)+'СЕТ СН'!$F$12</f>
        <v>193.54576756</v>
      </c>
      <c r="O195" s="36">
        <f>SUMIFS(СВЦЭМ!$F$33:$F$776,СВЦЭМ!$A$33:$A$776,$A195,СВЦЭМ!$B$33:$B$776,O$190)+'СЕТ СН'!$F$12</f>
        <v>192.97723979</v>
      </c>
      <c r="P195" s="36">
        <f>SUMIFS(СВЦЭМ!$F$33:$F$776,СВЦЭМ!$A$33:$A$776,$A195,СВЦЭМ!$B$33:$B$776,P$190)+'СЕТ СН'!$F$12</f>
        <v>200.77727175000001</v>
      </c>
      <c r="Q195" s="36">
        <f>SUMIFS(СВЦЭМ!$F$33:$F$776,СВЦЭМ!$A$33:$A$776,$A195,СВЦЭМ!$B$33:$B$776,Q$190)+'СЕТ СН'!$F$12</f>
        <v>199.50393674</v>
      </c>
      <c r="R195" s="36">
        <f>SUMIFS(СВЦЭМ!$F$33:$F$776,СВЦЭМ!$A$33:$A$776,$A195,СВЦЭМ!$B$33:$B$776,R$190)+'СЕТ СН'!$F$12</f>
        <v>192.36692848999999</v>
      </c>
      <c r="S195" s="36">
        <f>SUMIFS(СВЦЭМ!$F$33:$F$776,СВЦЭМ!$A$33:$A$776,$A195,СВЦЭМ!$B$33:$B$776,S$190)+'СЕТ СН'!$F$12</f>
        <v>183.09643102000001</v>
      </c>
      <c r="T195" s="36">
        <f>SUMIFS(СВЦЭМ!$F$33:$F$776,СВЦЭМ!$A$33:$A$776,$A195,СВЦЭМ!$B$33:$B$776,T$190)+'СЕТ СН'!$F$12</f>
        <v>178.31137623999999</v>
      </c>
      <c r="U195" s="36">
        <f>SUMIFS(СВЦЭМ!$F$33:$F$776,СВЦЭМ!$A$33:$A$776,$A195,СВЦЭМ!$B$33:$B$776,U$190)+'СЕТ СН'!$F$12</f>
        <v>171.78717087999999</v>
      </c>
      <c r="V195" s="36">
        <f>SUMIFS(СВЦЭМ!$F$33:$F$776,СВЦЭМ!$A$33:$A$776,$A195,СВЦЭМ!$B$33:$B$776,V$190)+'СЕТ СН'!$F$12</f>
        <v>172.18813007</v>
      </c>
      <c r="W195" s="36">
        <f>SUMIFS(СВЦЭМ!$F$33:$F$776,СВЦЭМ!$A$33:$A$776,$A195,СВЦЭМ!$B$33:$B$776,W$190)+'СЕТ СН'!$F$12</f>
        <v>174.45570665</v>
      </c>
      <c r="X195" s="36">
        <f>SUMIFS(СВЦЭМ!$F$33:$F$776,СВЦЭМ!$A$33:$A$776,$A195,СВЦЭМ!$B$33:$B$776,X$190)+'СЕТ СН'!$F$12</f>
        <v>186.92120233</v>
      </c>
      <c r="Y195" s="36">
        <f>SUMIFS(СВЦЭМ!$F$33:$F$776,СВЦЭМ!$A$33:$A$776,$A195,СВЦЭМ!$B$33:$B$776,Y$190)+'СЕТ СН'!$F$12</f>
        <v>197.85768779</v>
      </c>
    </row>
    <row r="196" spans="1:25" ht="15.75" x14ac:dyDescent="0.2">
      <c r="A196" s="35">
        <f t="shared" si="5"/>
        <v>43530</v>
      </c>
      <c r="B196" s="36">
        <f>SUMIFS(СВЦЭМ!$F$33:$F$776,СВЦЭМ!$A$33:$A$776,$A196,СВЦЭМ!$B$33:$B$776,B$190)+'СЕТ СН'!$F$12</f>
        <v>214.52994183000001</v>
      </c>
      <c r="C196" s="36">
        <f>SUMIFS(СВЦЭМ!$F$33:$F$776,СВЦЭМ!$A$33:$A$776,$A196,СВЦЭМ!$B$33:$B$776,C$190)+'СЕТ СН'!$F$12</f>
        <v>219.23214447000001</v>
      </c>
      <c r="D196" s="36">
        <f>SUMIFS(СВЦЭМ!$F$33:$F$776,СВЦЭМ!$A$33:$A$776,$A196,СВЦЭМ!$B$33:$B$776,D$190)+'СЕТ СН'!$F$12</f>
        <v>217.97548889000001</v>
      </c>
      <c r="E196" s="36">
        <f>SUMIFS(СВЦЭМ!$F$33:$F$776,СВЦЭМ!$A$33:$A$776,$A196,СВЦЭМ!$B$33:$B$776,E$190)+'СЕТ СН'!$F$12</f>
        <v>216.97983618000001</v>
      </c>
      <c r="F196" s="36">
        <f>SUMIFS(СВЦЭМ!$F$33:$F$776,СВЦЭМ!$A$33:$A$776,$A196,СВЦЭМ!$B$33:$B$776,F$190)+'СЕТ СН'!$F$12</f>
        <v>216.7123215</v>
      </c>
      <c r="G196" s="36">
        <f>SUMIFS(СВЦЭМ!$F$33:$F$776,СВЦЭМ!$A$33:$A$776,$A196,СВЦЭМ!$B$33:$B$776,G$190)+'СЕТ СН'!$F$12</f>
        <v>214.52344122</v>
      </c>
      <c r="H196" s="36">
        <f>SUMIFS(СВЦЭМ!$F$33:$F$776,СВЦЭМ!$A$33:$A$776,$A196,СВЦЭМ!$B$33:$B$776,H$190)+'СЕТ СН'!$F$12</f>
        <v>210.01540517000001</v>
      </c>
      <c r="I196" s="36">
        <f>SUMIFS(СВЦЭМ!$F$33:$F$776,СВЦЭМ!$A$33:$A$776,$A196,СВЦЭМ!$B$33:$B$776,I$190)+'СЕТ СН'!$F$12</f>
        <v>201.26586689999999</v>
      </c>
      <c r="J196" s="36">
        <f>SUMIFS(СВЦЭМ!$F$33:$F$776,СВЦЭМ!$A$33:$A$776,$A196,СВЦЭМ!$B$33:$B$776,J$190)+'СЕТ СН'!$F$12</f>
        <v>191.78389381</v>
      </c>
      <c r="K196" s="36">
        <f>SUMIFS(СВЦЭМ!$F$33:$F$776,СВЦЭМ!$A$33:$A$776,$A196,СВЦЭМ!$B$33:$B$776,K$190)+'СЕТ СН'!$F$12</f>
        <v>187.56223847999999</v>
      </c>
      <c r="L196" s="36">
        <f>SUMIFS(СВЦЭМ!$F$33:$F$776,СВЦЭМ!$A$33:$A$776,$A196,СВЦЭМ!$B$33:$B$776,L$190)+'СЕТ СН'!$F$12</f>
        <v>185.99689132</v>
      </c>
      <c r="M196" s="36">
        <f>SUMIFS(СВЦЭМ!$F$33:$F$776,СВЦЭМ!$A$33:$A$776,$A196,СВЦЭМ!$B$33:$B$776,M$190)+'СЕТ СН'!$F$12</f>
        <v>194.30022471000001</v>
      </c>
      <c r="N196" s="36">
        <f>SUMIFS(СВЦЭМ!$F$33:$F$776,СВЦЭМ!$A$33:$A$776,$A196,СВЦЭМ!$B$33:$B$776,N$190)+'СЕТ СН'!$F$12</f>
        <v>204.55332601999999</v>
      </c>
      <c r="O196" s="36">
        <f>SUMIFS(СВЦЭМ!$F$33:$F$776,СВЦЭМ!$A$33:$A$776,$A196,СВЦЭМ!$B$33:$B$776,O$190)+'СЕТ СН'!$F$12</f>
        <v>205.15599402000001</v>
      </c>
      <c r="P196" s="36">
        <f>SUMIFS(СВЦЭМ!$F$33:$F$776,СВЦЭМ!$A$33:$A$776,$A196,СВЦЭМ!$B$33:$B$776,P$190)+'СЕТ СН'!$F$12</f>
        <v>209.07461601</v>
      </c>
      <c r="Q196" s="36">
        <f>SUMIFS(СВЦЭМ!$F$33:$F$776,СВЦЭМ!$A$33:$A$776,$A196,СВЦЭМ!$B$33:$B$776,Q$190)+'СЕТ СН'!$F$12</f>
        <v>209.36871668000001</v>
      </c>
      <c r="R196" s="36">
        <f>SUMIFS(СВЦЭМ!$F$33:$F$776,СВЦЭМ!$A$33:$A$776,$A196,СВЦЭМ!$B$33:$B$776,R$190)+'СЕТ СН'!$F$12</f>
        <v>205.84688457999999</v>
      </c>
      <c r="S196" s="36">
        <f>SUMIFS(СВЦЭМ!$F$33:$F$776,СВЦЭМ!$A$33:$A$776,$A196,СВЦЭМ!$B$33:$B$776,S$190)+'СЕТ СН'!$F$12</f>
        <v>195.92345161</v>
      </c>
      <c r="T196" s="36">
        <f>SUMIFS(СВЦЭМ!$F$33:$F$776,СВЦЭМ!$A$33:$A$776,$A196,СВЦЭМ!$B$33:$B$776,T$190)+'СЕТ СН'!$F$12</f>
        <v>190.6470041</v>
      </c>
      <c r="U196" s="36">
        <f>SUMIFS(СВЦЭМ!$F$33:$F$776,СВЦЭМ!$A$33:$A$776,$A196,СВЦЭМ!$B$33:$B$776,U$190)+'СЕТ СН'!$F$12</f>
        <v>179.40868635999999</v>
      </c>
      <c r="V196" s="36">
        <f>SUMIFS(СВЦЭМ!$F$33:$F$776,СВЦЭМ!$A$33:$A$776,$A196,СВЦЭМ!$B$33:$B$776,V$190)+'СЕТ СН'!$F$12</f>
        <v>179.93950056</v>
      </c>
      <c r="W196" s="36">
        <f>SUMIFS(СВЦЭМ!$F$33:$F$776,СВЦЭМ!$A$33:$A$776,$A196,СВЦЭМ!$B$33:$B$776,W$190)+'СЕТ СН'!$F$12</f>
        <v>177.41138369999999</v>
      </c>
      <c r="X196" s="36">
        <f>SUMIFS(СВЦЭМ!$F$33:$F$776,СВЦЭМ!$A$33:$A$776,$A196,СВЦЭМ!$B$33:$B$776,X$190)+'СЕТ СН'!$F$12</f>
        <v>185.96723222</v>
      </c>
      <c r="Y196" s="36">
        <f>SUMIFS(СВЦЭМ!$F$33:$F$776,СВЦЭМ!$A$33:$A$776,$A196,СВЦЭМ!$B$33:$B$776,Y$190)+'СЕТ СН'!$F$12</f>
        <v>195.23506492000001</v>
      </c>
    </row>
    <row r="197" spans="1:25" ht="15.75" x14ac:dyDescent="0.2">
      <c r="A197" s="35">
        <f t="shared" si="5"/>
        <v>43531</v>
      </c>
      <c r="B197" s="36">
        <f>SUMIFS(СВЦЭМ!$F$33:$F$776,СВЦЭМ!$A$33:$A$776,$A197,СВЦЭМ!$B$33:$B$776,B$190)+'СЕТ СН'!$F$12</f>
        <v>213.28547868999999</v>
      </c>
      <c r="C197" s="36">
        <f>SUMIFS(СВЦЭМ!$F$33:$F$776,СВЦЭМ!$A$33:$A$776,$A197,СВЦЭМ!$B$33:$B$776,C$190)+'СЕТ СН'!$F$12</f>
        <v>218.19698790999999</v>
      </c>
      <c r="D197" s="36">
        <f>SUMIFS(СВЦЭМ!$F$33:$F$776,СВЦЭМ!$A$33:$A$776,$A197,СВЦЭМ!$B$33:$B$776,D$190)+'СЕТ СН'!$F$12</f>
        <v>215.97752301</v>
      </c>
      <c r="E197" s="36">
        <f>SUMIFS(СВЦЭМ!$F$33:$F$776,СВЦЭМ!$A$33:$A$776,$A197,СВЦЭМ!$B$33:$B$776,E$190)+'СЕТ СН'!$F$12</f>
        <v>215.49406517</v>
      </c>
      <c r="F197" s="36">
        <f>SUMIFS(СВЦЭМ!$F$33:$F$776,СВЦЭМ!$A$33:$A$776,$A197,СВЦЭМ!$B$33:$B$776,F$190)+'СЕТ СН'!$F$12</f>
        <v>215.78393441</v>
      </c>
      <c r="G197" s="36">
        <f>SUMIFS(СВЦЭМ!$F$33:$F$776,СВЦЭМ!$A$33:$A$776,$A197,СВЦЭМ!$B$33:$B$776,G$190)+'СЕТ СН'!$F$12</f>
        <v>214.36522872</v>
      </c>
      <c r="H197" s="36">
        <f>SUMIFS(СВЦЭМ!$F$33:$F$776,СВЦЭМ!$A$33:$A$776,$A197,СВЦЭМ!$B$33:$B$776,H$190)+'СЕТ СН'!$F$12</f>
        <v>207.69245644</v>
      </c>
      <c r="I197" s="36">
        <f>SUMIFS(СВЦЭМ!$F$33:$F$776,СВЦЭМ!$A$33:$A$776,$A197,СВЦЭМ!$B$33:$B$776,I$190)+'СЕТ СН'!$F$12</f>
        <v>197.90881605999999</v>
      </c>
      <c r="J197" s="36">
        <f>SUMIFS(СВЦЭМ!$F$33:$F$776,СВЦЭМ!$A$33:$A$776,$A197,СВЦЭМ!$B$33:$B$776,J$190)+'СЕТ СН'!$F$12</f>
        <v>188.43039408999999</v>
      </c>
      <c r="K197" s="36">
        <f>SUMIFS(СВЦЭМ!$F$33:$F$776,СВЦЭМ!$A$33:$A$776,$A197,СВЦЭМ!$B$33:$B$776,K$190)+'СЕТ СН'!$F$12</f>
        <v>185.29668697</v>
      </c>
      <c r="L197" s="36">
        <f>SUMIFS(СВЦЭМ!$F$33:$F$776,СВЦЭМ!$A$33:$A$776,$A197,СВЦЭМ!$B$33:$B$776,L$190)+'СЕТ СН'!$F$12</f>
        <v>186.69773038</v>
      </c>
      <c r="M197" s="36">
        <f>SUMIFS(СВЦЭМ!$F$33:$F$776,СВЦЭМ!$A$33:$A$776,$A197,СВЦЭМ!$B$33:$B$776,M$190)+'СЕТ СН'!$F$12</f>
        <v>193.03531007999999</v>
      </c>
      <c r="N197" s="36">
        <f>SUMIFS(СВЦЭМ!$F$33:$F$776,СВЦЭМ!$A$33:$A$776,$A197,СВЦЭМ!$B$33:$B$776,N$190)+'СЕТ СН'!$F$12</f>
        <v>203.84858198000001</v>
      </c>
      <c r="O197" s="36">
        <f>SUMIFS(СВЦЭМ!$F$33:$F$776,СВЦЭМ!$A$33:$A$776,$A197,СВЦЭМ!$B$33:$B$776,O$190)+'СЕТ СН'!$F$12</f>
        <v>206.08614782000001</v>
      </c>
      <c r="P197" s="36">
        <f>SUMIFS(СВЦЭМ!$F$33:$F$776,СВЦЭМ!$A$33:$A$776,$A197,СВЦЭМ!$B$33:$B$776,P$190)+'СЕТ СН'!$F$12</f>
        <v>208.69798691</v>
      </c>
      <c r="Q197" s="36">
        <f>SUMIFS(СВЦЭМ!$F$33:$F$776,СВЦЭМ!$A$33:$A$776,$A197,СВЦЭМ!$B$33:$B$776,Q$190)+'СЕТ СН'!$F$12</f>
        <v>209.05460398</v>
      </c>
      <c r="R197" s="36">
        <f>SUMIFS(СВЦЭМ!$F$33:$F$776,СВЦЭМ!$A$33:$A$776,$A197,СВЦЭМ!$B$33:$B$776,R$190)+'СЕТ СН'!$F$12</f>
        <v>203.43488994000001</v>
      </c>
      <c r="S197" s="36">
        <f>SUMIFS(СВЦЭМ!$F$33:$F$776,СВЦЭМ!$A$33:$A$776,$A197,СВЦЭМ!$B$33:$B$776,S$190)+'СЕТ СН'!$F$12</f>
        <v>196.00077979</v>
      </c>
      <c r="T197" s="36">
        <f>SUMIFS(СВЦЭМ!$F$33:$F$776,СВЦЭМ!$A$33:$A$776,$A197,СВЦЭМ!$B$33:$B$776,T$190)+'СЕТ СН'!$F$12</f>
        <v>186.47682029000001</v>
      </c>
      <c r="U197" s="36">
        <f>SUMIFS(СВЦЭМ!$F$33:$F$776,СВЦЭМ!$A$33:$A$776,$A197,СВЦЭМ!$B$33:$B$776,U$190)+'СЕТ СН'!$F$12</f>
        <v>183.01721721999999</v>
      </c>
      <c r="V197" s="36">
        <f>SUMIFS(СВЦЭМ!$F$33:$F$776,СВЦЭМ!$A$33:$A$776,$A197,СВЦЭМ!$B$33:$B$776,V$190)+'СЕТ СН'!$F$12</f>
        <v>183.07904495</v>
      </c>
      <c r="W197" s="36">
        <f>SUMIFS(СВЦЭМ!$F$33:$F$776,СВЦЭМ!$A$33:$A$776,$A197,СВЦЭМ!$B$33:$B$776,W$190)+'СЕТ СН'!$F$12</f>
        <v>183.86022432999999</v>
      </c>
      <c r="X197" s="36">
        <f>SUMIFS(СВЦЭМ!$F$33:$F$776,СВЦЭМ!$A$33:$A$776,$A197,СВЦЭМ!$B$33:$B$776,X$190)+'СЕТ СН'!$F$12</f>
        <v>193.81226244999999</v>
      </c>
      <c r="Y197" s="36">
        <f>SUMIFS(СВЦЭМ!$F$33:$F$776,СВЦЭМ!$A$33:$A$776,$A197,СВЦЭМ!$B$33:$B$776,Y$190)+'СЕТ СН'!$F$12</f>
        <v>205.47706823999999</v>
      </c>
    </row>
    <row r="198" spans="1:25" ht="15.75" x14ac:dyDescent="0.2">
      <c r="A198" s="35">
        <f t="shared" si="5"/>
        <v>43532</v>
      </c>
      <c r="B198" s="36">
        <f>SUMIFS(СВЦЭМ!$F$33:$F$776,СВЦЭМ!$A$33:$A$776,$A198,СВЦЭМ!$B$33:$B$776,B$190)+'СЕТ СН'!$F$12</f>
        <v>214.92641019000001</v>
      </c>
      <c r="C198" s="36">
        <f>SUMIFS(СВЦЭМ!$F$33:$F$776,СВЦЭМ!$A$33:$A$776,$A198,СВЦЭМ!$B$33:$B$776,C$190)+'СЕТ СН'!$F$12</f>
        <v>221.20675836000001</v>
      </c>
      <c r="D198" s="36">
        <f>SUMIFS(СВЦЭМ!$F$33:$F$776,СВЦЭМ!$A$33:$A$776,$A198,СВЦЭМ!$B$33:$B$776,D$190)+'СЕТ СН'!$F$12</f>
        <v>224.30591833</v>
      </c>
      <c r="E198" s="36">
        <f>SUMIFS(СВЦЭМ!$F$33:$F$776,СВЦЭМ!$A$33:$A$776,$A198,СВЦЭМ!$B$33:$B$776,E$190)+'СЕТ СН'!$F$12</f>
        <v>224.69106428000001</v>
      </c>
      <c r="F198" s="36">
        <f>SUMIFS(СВЦЭМ!$F$33:$F$776,СВЦЭМ!$A$33:$A$776,$A198,СВЦЭМ!$B$33:$B$776,F$190)+'СЕТ СН'!$F$12</f>
        <v>223.69401117000001</v>
      </c>
      <c r="G198" s="36">
        <f>SUMIFS(СВЦЭМ!$F$33:$F$776,СВЦЭМ!$A$33:$A$776,$A198,СВЦЭМ!$B$33:$B$776,G$190)+'СЕТ СН'!$F$12</f>
        <v>221.90317060000001</v>
      </c>
      <c r="H198" s="36">
        <f>SUMIFS(СВЦЭМ!$F$33:$F$776,СВЦЭМ!$A$33:$A$776,$A198,СВЦЭМ!$B$33:$B$776,H$190)+'СЕТ СН'!$F$12</f>
        <v>217.72715951000001</v>
      </c>
      <c r="I198" s="36">
        <f>SUMIFS(СВЦЭМ!$F$33:$F$776,СВЦЭМ!$A$33:$A$776,$A198,СВЦЭМ!$B$33:$B$776,I$190)+'СЕТ СН'!$F$12</f>
        <v>206.03727641</v>
      </c>
      <c r="J198" s="36">
        <f>SUMIFS(СВЦЭМ!$F$33:$F$776,СВЦЭМ!$A$33:$A$776,$A198,СВЦЭМ!$B$33:$B$776,J$190)+'СЕТ СН'!$F$12</f>
        <v>189.89708157999999</v>
      </c>
      <c r="K198" s="36">
        <f>SUMIFS(СВЦЭМ!$F$33:$F$776,СВЦЭМ!$A$33:$A$776,$A198,СВЦЭМ!$B$33:$B$776,K$190)+'СЕТ СН'!$F$12</f>
        <v>180.96870736</v>
      </c>
      <c r="L198" s="36">
        <f>SUMIFS(СВЦЭМ!$F$33:$F$776,СВЦЭМ!$A$33:$A$776,$A198,СВЦЭМ!$B$33:$B$776,L$190)+'СЕТ СН'!$F$12</f>
        <v>180.22044496000001</v>
      </c>
      <c r="M198" s="36">
        <f>SUMIFS(СВЦЭМ!$F$33:$F$776,СВЦЭМ!$A$33:$A$776,$A198,СВЦЭМ!$B$33:$B$776,M$190)+'СЕТ СН'!$F$12</f>
        <v>184.91462401000001</v>
      </c>
      <c r="N198" s="36">
        <f>SUMIFS(СВЦЭМ!$F$33:$F$776,СВЦЭМ!$A$33:$A$776,$A198,СВЦЭМ!$B$33:$B$776,N$190)+'СЕТ СН'!$F$12</f>
        <v>196.56856830999999</v>
      </c>
      <c r="O198" s="36">
        <f>SUMIFS(СВЦЭМ!$F$33:$F$776,СВЦЭМ!$A$33:$A$776,$A198,СВЦЭМ!$B$33:$B$776,O$190)+'СЕТ СН'!$F$12</f>
        <v>196.77983343</v>
      </c>
      <c r="P198" s="36">
        <f>SUMIFS(СВЦЭМ!$F$33:$F$776,СВЦЭМ!$A$33:$A$776,$A198,СВЦЭМ!$B$33:$B$776,P$190)+'СЕТ СН'!$F$12</f>
        <v>201.25367077000001</v>
      </c>
      <c r="Q198" s="36">
        <f>SUMIFS(СВЦЭМ!$F$33:$F$776,СВЦЭМ!$A$33:$A$776,$A198,СВЦЭМ!$B$33:$B$776,Q$190)+'СЕТ СН'!$F$12</f>
        <v>200.76866421</v>
      </c>
      <c r="R198" s="36">
        <f>SUMIFS(СВЦЭМ!$F$33:$F$776,СВЦЭМ!$A$33:$A$776,$A198,СВЦЭМ!$B$33:$B$776,R$190)+'СЕТ СН'!$F$12</f>
        <v>194.07035887000001</v>
      </c>
      <c r="S198" s="36">
        <f>SUMIFS(СВЦЭМ!$F$33:$F$776,СВЦЭМ!$A$33:$A$776,$A198,СВЦЭМ!$B$33:$B$776,S$190)+'СЕТ СН'!$F$12</f>
        <v>186.49234910999999</v>
      </c>
      <c r="T198" s="36">
        <f>SUMIFS(СВЦЭМ!$F$33:$F$776,СВЦЭМ!$A$33:$A$776,$A198,СВЦЭМ!$B$33:$B$776,T$190)+'СЕТ СН'!$F$12</f>
        <v>179.29664862999999</v>
      </c>
      <c r="U198" s="36">
        <f>SUMIFS(СВЦЭМ!$F$33:$F$776,СВЦЭМ!$A$33:$A$776,$A198,СВЦЭМ!$B$33:$B$776,U$190)+'СЕТ СН'!$F$12</f>
        <v>174.61938369999999</v>
      </c>
      <c r="V198" s="36">
        <f>SUMIFS(СВЦЭМ!$F$33:$F$776,СВЦЭМ!$A$33:$A$776,$A198,СВЦЭМ!$B$33:$B$776,V$190)+'СЕТ СН'!$F$12</f>
        <v>174.20089085000001</v>
      </c>
      <c r="W198" s="36">
        <f>SUMIFS(СВЦЭМ!$F$33:$F$776,СВЦЭМ!$A$33:$A$776,$A198,СВЦЭМ!$B$33:$B$776,W$190)+'СЕТ СН'!$F$12</f>
        <v>173.76473662000001</v>
      </c>
      <c r="X198" s="36">
        <f>SUMIFS(СВЦЭМ!$F$33:$F$776,СВЦЭМ!$A$33:$A$776,$A198,СВЦЭМ!$B$33:$B$776,X$190)+'СЕТ СН'!$F$12</f>
        <v>183.02916568000001</v>
      </c>
      <c r="Y198" s="36">
        <f>SUMIFS(СВЦЭМ!$F$33:$F$776,СВЦЭМ!$A$33:$A$776,$A198,СВЦЭМ!$B$33:$B$776,Y$190)+'СЕТ СН'!$F$12</f>
        <v>195.48446501999999</v>
      </c>
    </row>
    <row r="199" spans="1:25" ht="15.75" x14ac:dyDescent="0.2">
      <c r="A199" s="35">
        <f t="shared" si="5"/>
        <v>43533</v>
      </c>
      <c r="B199" s="36">
        <f>SUMIFS(СВЦЭМ!$F$33:$F$776,СВЦЭМ!$A$33:$A$776,$A199,СВЦЭМ!$B$33:$B$776,B$190)+'СЕТ СН'!$F$12</f>
        <v>202.26314224000001</v>
      </c>
      <c r="C199" s="36">
        <f>SUMIFS(СВЦЭМ!$F$33:$F$776,СВЦЭМ!$A$33:$A$776,$A199,СВЦЭМ!$B$33:$B$776,C$190)+'СЕТ СН'!$F$12</f>
        <v>207.89391859</v>
      </c>
      <c r="D199" s="36">
        <f>SUMIFS(СВЦЭМ!$F$33:$F$776,СВЦЭМ!$A$33:$A$776,$A199,СВЦЭМ!$B$33:$B$776,D$190)+'СЕТ СН'!$F$12</f>
        <v>216.12000307</v>
      </c>
      <c r="E199" s="36">
        <f>SUMIFS(СВЦЭМ!$F$33:$F$776,СВЦЭМ!$A$33:$A$776,$A199,СВЦЭМ!$B$33:$B$776,E$190)+'СЕТ СН'!$F$12</f>
        <v>213.84514626000001</v>
      </c>
      <c r="F199" s="36">
        <f>SUMIFS(СВЦЭМ!$F$33:$F$776,СВЦЭМ!$A$33:$A$776,$A199,СВЦЭМ!$B$33:$B$776,F$190)+'СЕТ СН'!$F$12</f>
        <v>218.73718843</v>
      </c>
      <c r="G199" s="36">
        <f>SUMIFS(СВЦЭМ!$F$33:$F$776,СВЦЭМ!$A$33:$A$776,$A199,СВЦЭМ!$B$33:$B$776,G$190)+'СЕТ СН'!$F$12</f>
        <v>216.55335528000001</v>
      </c>
      <c r="H199" s="36">
        <f>SUMIFS(СВЦЭМ!$F$33:$F$776,СВЦЭМ!$A$33:$A$776,$A199,СВЦЭМ!$B$33:$B$776,H$190)+'СЕТ СН'!$F$12</f>
        <v>214.21174214000001</v>
      </c>
      <c r="I199" s="36">
        <f>SUMIFS(СВЦЭМ!$F$33:$F$776,СВЦЭМ!$A$33:$A$776,$A199,СВЦЭМ!$B$33:$B$776,I$190)+'СЕТ СН'!$F$12</f>
        <v>200.99962478</v>
      </c>
      <c r="J199" s="36">
        <f>SUMIFS(СВЦЭМ!$F$33:$F$776,СВЦЭМ!$A$33:$A$776,$A199,СВЦЭМ!$B$33:$B$776,J$190)+'СЕТ СН'!$F$12</f>
        <v>188.31568278</v>
      </c>
      <c r="K199" s="36">
        <f>SUMIFS(СВЦЭМ!$F$33:$F$776,СВЦЭМ!$A$33:$A$776,$A199,СВЦЭМ!$B$33:$B$776,K$190)+'СЕТ СН'!$F$12</f>
        <v>186.33394258000001</v>
      </c>
      <c r="L199" s="36">
        <f>SUMIFS(СВЦЭМ!$F$33:$F$776,СВЦЭМ!$A$33:$A$776,$A199,СВЦЭМ!$B$33:$B$776,L$190)+'СЕТ СН'!$F$12</f>
        <v>185.51740962</v>
      </c>
      <c r="M199" s="36">
        <f>SUMIFS(СВЦЭМ!$F$33:$F$776,СВЦЭМ!$A$33:$A$776,$A199,СВЦЭМ!$B$33:$B$776,M$190)+'СЕТ СН'!$F$12</f>
        <v>191.40545054</v>
      </c>
      <c r="N199" s="36">
        <f>SUMIFS(СВЦЭМ!$F$33:$F$776,СВЦЭМ!$A$33:$A$776,$A199,СВЦЭМ!$B$33:$B$776,N$190)+'СЕТ СН'!$F$12</f>
        <v>200.08494593</v>
      </c>
      <c r="O199" s="36">
        <f>SUMIFS(СВЦЭМ!$F$33:$F$776,СВЦЭМ!$A$33:$A$776,$A199,СВЦЭМ!$B$33:$B$776,O$190)+'СЕТ СН'!$F$12</f>
        <v>204.29979194000001</v>
      </c>
      <c r="P199" s="36">
        <f>SUMIFS(СВЦЭМ!$F$33:$F$776,СВЦЭМ!$A$33:$A$776,$A199,СВЦЭМ!$B$33:$B$776,P$190)+'СЕТ СН'!$F$12</f>
        <v>208.61225012</v>
      </c>
      <c r="Q199" s="36">
        <f>SUMIFS(СВЦЭМ!$F$33:$F$776,СВЦЭМ!$A$33:$A$776,$A199,СВЦЭМ!$B$33:$B$776,Q$190)+'СЕТ СН'!$F$12</f>
        <v>208.71279132000001</v>
      </c>
      <c r="R199" s="36">
        <f>SUMIFS(СВЦЭМ!$F$33:$F$776,СВЦЭМ!$A$33:$A$776,$A199,СВЦЭМ!$B$33:$B$776,R$190)+'СЕТ СН'!$F$12</f>
        <v>202.77166073000001</v>
      </c>
      <c r="S199" s="36">
        <f>SUMIFS(СВЦЭМ!$F$33:$F$776,СВЦЭМ!$A$33:$A$776,$A199,СВЦЭМ!$B$33:$B$776,S$190)+'СЕТ СН'!$F$12</f>
        <v>189.42236542000001</v>
      </c>
      <c r="T199" s="36">
        <f>SUMIFS(СВЦЭМ!$F$33:$F$776,СВЦЭМ!$A$33:$A$776,$A199,СВЦЭМ!$B$33:$B$776,T$190)+'СЕТ СН'!$F$12</f>
        <v>184.12993739000001</v>
      </c>
      <c r="U199" s="36">
        <f>SUMIFS(СВЦЭМ!$F$33:$F$776,СВЦЭМ!$A$33:$A$776,$A199,СВЦЭМ!$B$33:$B$776,U$190)+'СЕТ СН'!$F$12</f>
        <v>180.13177669999999</v>
      </c>
      <c r="V199" s="36">
        <f>SUMIFS(СВЦЭМ!$F$33:$F$776,СВЦЭМ!$A$33:$A$776,$A199,СВЦЭМ!$B$33:$B$776,V$190)+'СЕТ СН'!$F$12</f>
        <v>179.16961760999999</v>
      </c>
      <c r="W199" s="36">
        <f>SUMIFS(СВЦЭМ!$F$33:$F$776,СВЦЭМ!$A$33:$A$776,$A199,СВЦЭМ!$B$33:$B$776,W$190)+'СЕТ СН'!$F$12</f>
        <v>184.84635222</v>
      </c>
      <c r="X199" s="36">
        <f>SUMIFS(СВЦЭМ!$F$33:$F$776,СВЦЭМ!$A$33:$A$776,$A199,СВЦЭМ!$B$33:$B$776,X$190)+'СЕТ СН'!$F$12</f>
        <v>196.69738305999999</v>
      </c>
      <c r="Y199" s="36">
        <f>SUMIFS(СВЦЭМ!$F$33:$F$776,СВЦЭМ!$A$33:$A$776,$A199,СВЦЭМ!$B$33:$B$776,Y$190)+'СЕТ СН'!$F$12</f>
        <v>200.35900817999999</v>
      </c>
    </row>
    <row r="200" spans="1:25" ht="15.75" x14ac:dyDescent="0.2">
      <c r="A200" s="35">
        <f t="shared" si="5"/>
        <v>43534</v>
      </c>
      <c r="B200" s="36">
        <f>SUMIFS(СВЦЭМ!$F$33:$F$776,СВЦЭМ!$A$33:$A$776,$A200,СВЦЭМ!$B$33:$B$776,B$190)+'СЕТ СН'!$F$12</f>
        <v>209.37417543999999</v>
      </c>
      <c r="C200" s="36">
        <f>SUMIFS(СВЦЭМ!$F$33:$F$776,СВЦЭМ!$A$33:$A$776,$A200,СВЦЭМ!$B$33:$B$776,C$190)+'СЕТ СН'!$F$12</f>
        <v>206.63722461</v>
      </c>
      <c r="D200" s="36">
        <f>SUMIFS(СВЦЭМ!$F$33:$F$776,СВЦЭМ!$A$33:$A$776,$A200,СВЦЭМ!$B$33:$B$776,D$190)+'СЕТ СН'!$F$12</f>
        <v>210.94407176999999</v>
      </c>
      <c r="E200" s="36">
        <f>SUMIFS(СВЦЭМ!$F$33:$F$776,СВЦЭМ!$A$33:$A$776,$A200,СВЦЭМ!$B$33:$B$776,E$190)+'СЕТ СН'!$F$12</f>
        <v>212.00500285999999</v>
      </c>
      <c r="F200" s="36">
        <f>SUMIFS(СВЦЭМ!$F$33:$F$776,СВЦЭМ!$A$33:$A$776,$A200,СВЦЭМ!$B$33:$B$776,F$190)+'СЕТ СН'!$F$12</f>
        <v>212.84295742</v>
      </c>
      <c r="G200" s="36">
        <f>SUMIFS(СВЦЭМ!$F$33:$F$776,СВЦЭМ!$A$33:$A$776,$A200,СВЦЭМ!$B$33:$B$776,G$190)+'СЕТ СН'!$F$12</f>
        <v>212.29909918000001</v>
      </c>
      <c r="H200" s="36">
        <f>SUMIFS(СВЦЭМ!$F$33:$F$776,СВЦЭМ!$A$33:$A$776,$A200,СВЦЭМ!$B$33:$B$776,H$190)+'СЕТ СН'!$F$12</f>
        <v>212.45274469</v>
      </c>
      <c r="I200" s="36">
        <f>SUMIFS(СВЦЭМ!$F$33:$F$776,СВЦЭМ!$A$33:$A$776,$A200,СВЦЭМ!$B$33:$B$776,I$190)+'СЕТ СН'!$F$12</f>
        <v>204.0629587</v>
      </c>
      <c r="J200" s="36">
        <f>SUMIFS(СВЦЭМ!$F$33:$F$776,СВЦЭМ!$A$33:$A$776,$A200,СВЦЭМ!$B$33:$B$776,J$190)+'СЕТ СН'!$F$12</f>
        <v>196.26214641999999</v>
      </c>
      <c r="K200" s="36">
        <f>SUMIFS(СВЦЭМ!$F$33:$F$776,СВЦЭМ!$A$33:$A$776,$A200,СВЦЭМ!$B$33:$B$776,K$190)+'СЕТ СН'!$F$12</f>
        <v>190.20919566000001</v>
      </c>
      <c r="L200" s="36">
        <f>SUMIFS(СВЦЭМ!$F$33:$F$776,СВЦЭМ!$A$33:$A$776,$A200,СВЦЭМ!$B$33:$B$776,L$190)+'СЕТ СН'!$F$12</f>
        <v>186.44219190999999</v>
      </c>
      <c r="M200" s="36">
        <f>SUMIFS(СВЦЭМ!$F$33:$F$776,СВЦЭМ!$A$33:$A$776,$A200,СВЦЭМ!$B$33:$B$776,M$190)+'СЕТ СН'!$F$12</f>
        <v>192.58526391000001</v>
      </c>
      <c r="N200" s="36">
        <f>SUMIFS(СВЦЭМ!$F$33:$F$776,СВЦЭМ!$A$33:$A$776,$A200,СВЦЭМ!$B$33:$B$776,N$190)+'СЕТ СН'!$F$12</f>
        <v>202.86003865000001</v>
      </c>
      <c r="O200" s="36">
        <f>SUMIFS(СВЦЭМ!$F$33:$F$776,СВЦЭМ!$A$33:$A$776,$A200,СВЦЭМ!$B$33:$B$776,O$190)+'СЕТ СН'!$F$12</f>
        <v>205.7489209</v>
      </c>
      <c r="P200" s="36">
        <f>SUMIFS(СВЦЭМ!$F$33:$F$776,СВЦЭМ!$A$33:$A$776,$A200,СВЦЭМ!$B$33:$B$776,P$190)+'СЕТ СН'!$F$12</f>
        <v>207.78116055000001</v>
      </c>
      <c r="Q200" s="36">
        <f>SUMIFS(СВЦЭМ!$F$33:$F$776,СВЦЭМ!$A$33:$A$776,$A200,СВЦЭМ!$B$33:$B$776,Q$190)+'СЕТ СН'!$F$12</f>
        <v>206.28006873000001</v>
      </c>
      <c r="R200" s="36">
        <f>SUMIFS(СВЦЭМ!$F$33:$F$776,СВЦЭМ!$A$33:$A$776,$A200,СВЦЭМ!$B$33:$B$776,R$190)+'СЕТ СН'!$F$12</f>
        <v>202.21630590000001</v>
      </c>
      <c r="S200" s="36">
        <f>SUMIFS(СВЦЭМ!$F$33:$F$776,СВЦЭМ!$A$33:$A$776,$A200,СВЦЭМ!$B$33:$B$776,S$190)+'СЕТ СН'!$F$12</f>
        <v>193.30506557000001</v>
      </c>
      <c r="T200" s="36">
        <f>SUMIFS(СВЦЭМ!$F$33:$F$776,СВЦЭМ!$A$33:$A$776,$A200,СВЦЭМ!$B$33:$B$776,T$190)+'СЕТ СН'!$F$12</f>
        <v>188.43900758000001</v>
      </c>
      <c r="U200" s="36">
        <f>SUMIFS(СВЦЭМ!$F$33:$F$776,СВЦЭМ!$A$33:$A$776,$A200,СВЦЭМ!$B$33:$B$776,U$190)+'СЕТ СН'!$F$12</f>
        <v>179.05802607999999</v>
      </c>
      <c r="V200" s="36">
        <f>SUMIFS(СВЦЭМ!$F$33:$F$776,СВЦЭМ!$A$33:$A$776,$A200,СВЦЭМ!$B$33:$B$776,V$190)+'СЕТ СН'!$F$12</f>
        <v>176.57781617000001</v>
      </c>
      <c r="W200" s="36">
        <f>SUMIFS(СВЦЭМ!$F$33:$F$776,СВЦЭМ!$A$33:$A$776,$A200,СВЦЭМ!$B$33:$B$776,W$190)+'СЕТ СН'!$F$12</f>
        <v>177.31191504</v>
      </c>
      <c r="X200" s="36">
        <f>SUMIFS(СВЦЭМ!$F$33:$F$776,СВЦЭМ!$A$33:$A$776,$A200,СВЦЭМ!$B$33:$B$776,X$190)+'СЕТ СН'!$F$12</f>
        <v>187.88445579</v>
      </c>
      <c r="Y200" s="36">
        <f>SUMIFS(СВЦЭМ!$F$33:$F$776,СВЦЭМ!$A$33:$A$776,$A200,СВЦЭМ!$B$33:$B$776,Y$190)+'СЕТ СН'!$F$12</f>
        <v>199.28926944</v>
      </c>
    </row>
    <row r="201" spans="1:25" ht="15.75" x14ac:dyDescent="0.2">
      <c r="A201" s="35">
        <f t="shared" si="5"/>
        <v>43535</v>
      </c>
      <c r="B201" s="36">
        <f>SUMIFS(СВЦЭМ!$F$33:$F$776,СВЦЭМ!$A$33:$A$776,$A201,СВЦЭМ!$B$33:$B$776,B$190)+'СЕТ СН'!$F$12</f>
        <v>206.31407057000001</v>
      </c>
      <c r="C201" s="36">
        <f>SUMIFS(СВЦЭМ!$F$33:$F$776,СВЦЭМ!$A$33:$A$776,$A201,СВЦЭМ!$B$33:$B$776,C$190)+'СЕТ СН'!$F$12</f>
        <v>208.39784388000001</v>
      </c>
      <c r="D201" s="36">
        <f>SUMIFS(СВЦЭМ!$F$33:$F$776,СВЦЭМ!$A$33:$A$776,$A201,СВЦЭМ!$B$33:$B$776,D$190)+'СЕТ СН'!$F$12</f>
        <v>213.97988290999999</v>
      </c>
      <c r="E201" s="36">
        <f>SUMIFS(СВЦЭМ!$F$33:$F$776,СВЦЭМ!$A$33:$A$776,$A201,СВЦЭМ!$B$33:$B$776,E$190)+'СЕТ СН'!$F$12</f>
        <v>213.43119098</v>
      </c>
      <c r="F201" s="36">
        <f>SUMIFS(СВЦЭМ!$F$33:$F$776,СВЦЭМ!$A$33:$A$776,$A201,СВЦЭМ!$B$33:$B$776,F$190)+'СЕТ СН'!$F$12</f>
        <v>214.33917621000001</v>
      </c>
      <c r="G201" s="36">
        <f>SUMIFS(СВЦЭМ!$F$33:$F$776,СВЦЭМ!$A$33:$A$776,$A201,СВЦЭМ!$B$33:$B$776,G$190)+'СЕТ СН'!$F$12</f>
        <v>216.15044483</v>
      </c>
      <c r="H201" s="36">
        <f>SUMIFS(СВЦЭМ!$F$33:$F$776,СВЦЭМ!$A$33:$A$776,$A201,СВЦЭМ!$B$33:$B$776,H$190)+'СЕТ СН'!$F$12</f>
        <v>209.00463479999999</v>
      </c>
      <c r="I201" s="36">
        <f>SUMIFS(СВЦЭМ!$F$33:$F$776,СВЦЭМ!$A$33:$A$776,$A201,СВЦЭМ!$B$33:$B$776,I$190)+'СЕТ СН'!$F$12</f>
        <v>206.01748481999999</v>
      </c>
      <c r="J201" s="36">
        <f>SUMIFS(СВЦЭМ!$F$33:$F$776,СВЦЭМ!$A$33:$A$776,$A201,СВЦЭМ!$B$33:$B$776,J$190)+'СЕТ СН'!$F$12</f>
        <v>200.41879098000001</v>
      </c>
      <c r="K201" s="36">
        <f>SUMIFS(СВЦЭМ!$F$33:$F$776,СВЦЭМ!$A$33:$A$776,$A201,СВЦЭМ!$B$33:$B$776,K$190)+'СЕТ СН'!$F$12</f>
        <v>189.58051649999999</v>
      </c>
      <c r="L201" s="36">
        <f>SUMIFS(СВЦЭМ!$F$33:$F$776,СВЦЭМ!$A$33:$A$776,$A201,СВЦЭМ!$B$33:$B$776,L$190)+'СЕТ СН'!$F$12</f>
        <v>190.50269698</v>
      </c>
      <c r="M201" s="36">
        <f>SUMIFS(СВЦЭМ!$F$33:$F$776,СВЦЭМ!$A$33:$A$776,$A201,СВЦЭМ!$B$33:$B$776,M$190)+'СЕТ СН'!$F$12</f>
        <v>194.61087101000001</v>
      </c>
      <c r="N201" s="36">
        <f>SUMIFS(СВЦЭМ!$F$33:$F$776,СВЦЭМ!$A$33:$A$776,$A201,СВЦЭМ!$B$33:$B$776,N$190)+'СЕТ СН'!$F$12</f>
        <v>202.94750085999999</v>
      </c>
      <c r="O201" s="36">
        <f>SUMIFS(СВЦЭМ!$F$33:$F$776,СВЦЭМ!$A$33:$A$776,$A201,СВЦЭМ!$B$33:$B$776,O$190)+'СЕТ СН'!$F$12</f>
        <v>206.00068429999999</v>
      </c>
      <c r="P201" s="36">
        <f>SUMIFS(СВЦЭМ!$F$33:$F$776,СВЦЭМ!$A$33:$A$776,$A201,СВЦЭМ!$B$33:$B$776,P$190)+'СЕТ СН'!$F$12</f>
        <v>208.31348356999999</v>
      </c>
      <c r="Q201" s="36">
        <f>SUMIFS(СВЦЭМ!$F$33:$F$776,СВЦЭМ!$A$33:$A$776,$A201,СВЦЭМ!$B$33:$B$776,Q$190)+'СЕТ СН'!$F$12</f>
        <v>208.44212200000001</v>
      </c>
      <c r="R201" s="36">
        <f>SUMIFS(СВЦЭМ!$F$33:$F$776,СВЦЭМ!$A$33:$A$776,$A201,СВЦЭМ!$B$33:$B$776,R$190)+'СЕТ СН'!$F$12</f>
        <v>204.02824394999999</v>
      </c>
      <c r="S201" s="36">
        <f>SUMIFS(СВЦЭМ!$F$33:$F$776,СВЦЭМ!$A$33:$A$776,$A201,СВЦЭМ!$B$33:$B$776,S$190)+'СЕТ СН'!$F$12</f>
        <v>203.27482613000001</v>
      </c>
      <c r="T201" s="36">
        <f>SUMIFS(СВЦЭМ!$F$33:$F$776,СВЦЭМ!$A$33:$A$776,$A201,СВЦЭМ!$B$33:$B$776,T$190)+'СЕТ СН'!$F$12</f>
        <v>199.04243991000001</v>
      </c>
      <c r="U201" s="36">
        <f>SUMIFS(СВЦЭМ!$F$33:$F$776,СВЦЭМ!$A$33:$A$776,$A201,СВЦЭМ!$B$33:$B$776,U$190)+'СЕТ СН'!$F$12</f>
        <v>185.89981789999999</v>
      </c>
      <c r="V201" s="36">
        <f>SUMIFS(СВЦЭМ!$F$33:$F$776,СВЦЭМ!$A$33:$A$776,$A201,СВЦЭМ!$B$33:$B$776,V$190)+'СЕТ СН'!$F$12</f>
        <v>182.89231472</v>
      </c>
      <c r="W201" s="36">
        <f>SUMIFS(СВЦЭМ!$F$33:$F$776,СВЦЭМ!$A$33:$A$776,$A201,СВЦЭМ!$B$33:$B$776,W$190)+'СЕТ СН'!$F$12</f>
        <v>182.42093195999999</v>
      </c>
      <c r="X201" s="36">
        <f>SUMIFS(СВЦЭМ!$F$33:$F$776,СВЦЭМ!$A$33:$A$776,$A201,СВЦЭМ!$B$33:$B$776,X$190)+'СЕТ СН'!$F$12</f>
        <v>185.74158363999999</v>
      </c>
      <c r="Y201" s="36">
        <f>SUMIFS(СВЦЭМ!$F$33:$F$776,СВЦЭМ!$A$33:$A$776,$A201,СВЦЭМ!$B$33:$B$776,Y$190)+'СЕТ СН'!$F$12</f>
        <v>194.85720101000001</v>
      </c>
    </row>
    <row r="202" spans="1:25" ht="15.75" x14ac:dyDescent="0.2">
      <c r="A202" s="35">
        <f t="shared" si="5"/>
        <v>43536</v>
      </c>
      <c r="B202" s="36">
        <f>SUMIFS(СВЦЭМ!$F$33:$F$776,СВЦЭМ!$A$33:$A$776,$A202,СВЦЭМ!$B$33:$B$776,B$190)+'СЕТ СН'!$F$12</f>
        <v>211.64655275000001</v>
      </c>
      <c r="C202" s="36">
        <f>SUMIFS(СВЦЭМ!$F$33:$F$776,СВЦЭМ!$A$33:$A$776,$A202,СВЦЭМ!$B$33:$B$776,C$190)+'СЕТ СН'!$F$12</f>
        <v>214.76024025999999</v>
      </c>
      <c r="D202" s="36">
        <f>SUMIFS(СВЦЭМ!$F$33:$F$776,СВЦЭМ!$A$33:$A$776,$A202,СВЦЭМ!$B$33:$B$776,D$190)+'СЕТ СН'!$F$12</f>
        <v>218.04619614999999</v>
      </c>
      <c r="E202" s="36">
        <f>SUMIFS(СВЦЭМ!$F$33:$F$776,СВЦЭМ!$A$33:$A$776,$A202,СВЦЭМ!$B$33:$B$776,E$190)+'СЕТ СН'!$F$12</f>
        <v>220.51385407999999</v>
      </c>
      <c r="F202" s="36">
        <f>SUMIFS(СВЦЭМ!$F$33:$F$776,СВЦЭМ!$A$33:$A$776,$A202,СВЦЭМ!$B$33:$B$776,F$190)+'СЕТ СН'!$F$12</f>
        <v>220.48273101999999</v>
      </c>
      <c r="G202" s="36">
        <f>SUMIFS(СВЦЭМ!$F$33:$F$776,СВЦЭМ!$A$33:$A$776,$A202,СВЦЭМ!$B$33:$B$776,G$190)+'СЕТ СН'!$F$12</f>
        <v>216.65306029999999</v>
      </c>
      <c r="H202" s="36">
        <f>SUMIFS(СВЦЭМ!$F$33:$F$776,СВЦЭМ!$A$33:$A$776,$A202,СВЦЭМ!$B$33:$B$776,H$190)+'СЕТ СН'!$F$12</f>
        <v>209.28384907</v>
      </c>
      <c r="I202" s="36">
        <f>SUMIFS(СВЦЭМ!$F$33:$F$776,СВЦЭМ!$A$33:$A$776,$A202,СВЦЭМ!$B$33:$B$776,I$190)+'СЕТ СН'!$F$12</f>
        <v>198.01151195</v>
      </c>
      <c r="J202" s="36">
        <f>SUMIFS(СВЦЭМ!$F$33:$F$776,СВЦЭМ!$A$33:$A$776,$A202,СВЦЭМ!$B$33:$B$776,J$190)+'СЕТ СН'!$F$12</f>
        <v>188.85748885999999</v>
      </c>
      <c r="K202" s="36">
        <f>SUMIFS(СВЦЭМ!$F$33:$F$776,СВЦЭМ!$A$33:$A$776,$A202,СВЦЭМ!$B$33:$B$776,K$190)+'СЕТ СН'!$F$12</f>
        <v>185.48755736000001</v>
      </c>
      <c r="L202" s="36">
        <f>SUMIFS(СВЦЭМ!$F$33:$F$776,СВЦЭМ!$A$33:$A$776,$A202,СВЦЭМ!$B$33:$B$776,L$190)+'СЕТ СН'!$F$12</f>
        <v>184.38524537000001</v>
      </c>
      <c r="M202" s="36">
        <f>SUMIFS(СВЦЭМ!$F$33:$F$776,СВЦЭМ!$A$33:$A$776,$A202,СВЦЭМ!$B$33:$B$776,M$190)+'СЕТ СН'!$F$12</f>
        <v>190.32160304000001</v>
      </c>
      <c r="N202" s="36">
        <f>SUMIFS(СВЦЭМ!$F$33:$F$776,СВЦЭМ!$A$33:$A$776,$A202,СВЦЭМ!$B$33:$B$776,N$190)+'СЕТ СН'!$F$12</f>
        <v>196.15285904999999</v>
      </c>
      <c r="O202" s="36">
        <f>SUMIFS(СВЦЭМ!$F$33:$F$776,СВЦЭМ!$A$33:$A$776,$A202,СВЦЭМ!$B$33:$B$776,O$190)+'СЕТ СН'!$F$12</f>
        <v>199.92735852999999</v>
      </c>
      <c r="P202" s="36">
        <f>SUMIFS(СВЦЭМ!$F$33:$F$776,СВЦЭМ!$A$33:$A$776,$A202,СВЦЭМ!$B$33:$B$776,P$190)+'СЕТ СН'!$F$12</f>
        <v>200.63891796999999</v>
      </c>
      <c r="Q202" s="36">
        <f>SUMIFS(СВЦЭМ!$F$33:$F$776,СВЦЭМ!$A$33:$A$776,$A202,СВЦЭМ!$B$33:$B$776,Q$190)+'СЕТ СН'!$F$12</f>
        <v>198.77709906000001</v>
      </c>
      <c r="R202" s="36">
        <f>SUMIFS(СВЦЭМ!$F$33:$F$776,СВЦЭМ!$A$33:$A$776,$A202,СВЦЭМ!$B$33:$B$776,R$190)+'СЕТ СН'!$F$12</f>
        <v>194.72977635000001</v>
      </c>
      <c r="S202" s="36">
        <f>SUMIFS(СВЦЭМ!$F$33:$F$776,СВЦЭМ!$A$33:$A$776,$A202,СВЦЭМ!$B$33:$B$776,S$190)+'СЕТ СН'!$F$12</f>
        <v>187.38094735999999</v>
      </c>
      <c r="T202" s="36">
        <f>SUMIFS(СВЦЭМ!$F$33:$F$776,СВЦЭМ!$A$33:$A$776,$A202,СВЦЭМ!$B$33:$B$776,T$190)+'СЕТ СН'!$F$12</f>
        <v>182.66299409000001</v>
      </c>
      <c r="U202" s="36">
        <f>SUMIFS(СВЦЭМ!$F$33:$F$776,СВЦЭМ!$A$33:$A$776,$A202,СВЦЭМ!$B$33:$B$776,U$190)+'СЕТ СН'!$F$12</f>
        <v>180.89796941</v>
      </c>
      <c r="V202" s="36">
        <f>SUMIFS(СВЦЭМ!$F$33:$F$776,СВЦЭМ!$A$33:$A$776,$A202,СВЦЭМ!$B$33:$B$776,V$190)+'СЕТ СН'!$F$12</f>
        <v>184.39366670999999</v>
      </c>
      <c r="W202" s="36">
        <f>SUMIFS(СВЦЭМ!$F$33:$F$776,СВЦЭМ!$A$33:$A$776,$A202,СВЦЭМ!$B$33:$B$776,W$190)+'СЕТ СН'!$F$12</f>
        <v>192.52158245000001</v>
      </c>
      <c r="X202" s="36">
        <f>SUMIFS(СВЦЭМ!$F$33:$F$776,СВЦЭМ!$A$33:$A$776,$A202,СВЦЭМ!$B$33:$B$776,X$190)+'СЕТ СН'!$F$12</f>
        <v>206.50219558000001</v>
      </c>
      <c r="Y202" s="36">
        <f>SUMIFS(СВЦЭМ!$F$33:$F$776,СВЦЭМ!$A$33:$A$776,$A202,СВЦЭМ!$B$33:$B$776,Y$190)+'СЕТ СН'!$F$12</f>
        <v>212.82428537999999</v>
      </c>
    </row>
    <row r="203" spans="1:25" ht="15.75" x14ac:dyDescent="0.2">
      <c r="A203" s="35">
        <f t="shared" si="5"/>
        <v>43537</v>
      </c>
      <c r="B203" s="36">
        <f>SUMIFS(СВЦЭМ!$F$33:$F$776,СВЦЭМ!$A$33:$A$776,$A203,СВЦЭМ!$B$33:$B$776,B$190)+'СЕТ СН'!$F$12</f>
        <v>214.75215982</v>
      </c>
      <c r="C203" s="36">
        <f>SUMIFS(СВЦЭМ!$F$33:$F$776,СВЦЭМ!$A$33:$A$776,$A203,СВЦЭМ!$B$33:$B$776,C$190)+'СЕТ СН'!$F$12</f>
        <v>221.30316135999999</v>
      </c>
      <c r="D203" s="36">
        <f>SUMIFS(СВЦЭМ!$F$33:$F$776,СВЦЭМ!$A$33:$A$776,$A203,СВЦЭМ!$B$33:$B$776,D$190)+'СЕТ СН'!$F$12</f>
        <v>224.99488764</v>
      </c>
      <c r="E203" s="36">
        <f>SUMIFS(СВЦЭМ!$F$33:$F$776,СВЦЭМ!$A$33:$A$776,$A203,СВЦЭМ!$B$33:$B$776,E$190)+'СЕТ СН'!$F$12</f>
        <v>226.78498382999999</v>
      </c>
      <c r="F203" s="36">
        <f>SUMIFS(СВЦЭМ!$F$33:$F$776,СВЦЭМ!$A$33:$A$776,$A203,СВЦЭМ!$B$33:$B$776,F$190)+'СЕТ СН'!$F$12</f>
        <v>228.63900538999999</v>
      </c>
      <c r="G203" s="36">
        <f>SUMIFS(СВЦЭМ!$F$33:$F$776,СВЦЭМ!$A$33:$A$776,$A203,СВЦЭМ!$B$33:$B$776,G$190)+'СЕТ СН'!$F$12</f>
        <v>226.8400287</v>
      </c>
      <c r="H203" s="36">
        <f>SUMIFS(СВЦЭМ!$F$33:$F$776,СВЦЭМ!$A$33:$A$776,$A203,СВЦЭМ!$B$33:$B$776,H$190)+'СЕТ СН'!$F$12</f>
        <v>216.50144757000001</v>
      </c>
      <c r="I203" s="36">
        <f>SUMIFS(СВЦЭМ!$F$33:$F$776,СВЦЭМ!$A$33:$A$776,$A203,СВЦЭМ!$B$33:$B$776,I$190)+'СЕТ СН'!$F$12</f>
        <v>203.27454148999999</v>
      </c>
      <c r="J203" s="36">
        <f>SUMIFS(СВЦЭМ!$F$33:$F$776,СВЦЭМ!$A$33:$A$776,$A203,СВЦЭМ!$B$33:$B$776,J$190)+'СЕТ СН'!$F$12</f>
        <v>193.64381605</v>
      </c>
      <c r="K203" s="36">
        <f>SUMIFS(СВЦЭМ!$F$33:$F$776,СВЦЭМ!$A$33:$A$776,$A203,СВЦЭМ!$B$33:$B$776,K$190)+'СЕТ СН'!$F$12</f>
        <v>185.52048962000001</v>
      </c>
      <c r="L203" s="36">
        <f>SUMIFS(СВЦЭМ!$F$33:$F$776,СВЦЭМ!$A$33:$A$776,$A203,СВЦЭМ!$B$33:$B$776,L$190)+'СЕТ СН'!$F$12</f>
        <v>186.44181985</v>
      </c>
      <c r="M203" s="36">
        <f>SUMIFS(СВЦЭМ!$F$33:$F$776,СВЦЭМ!$A$33:$A$776,$A203,СВЦЭМ!$B$33:$B$776,M$190)+'СЕТ СН'!$F$12</f>
        <v>191.11535560999999</v>
      </c>
      <c r="N203" s="36">
        <f>SUMIFS(СВЦЭМ!$F$33:$F$776,СВЦЭМ!$A$33:$A$776,$A203,СВЦЭМ!$B$33:$B$776,N$190)+'СЕТ СН'!$F$12</f>
        <v>198.15423712</v>
      </c>
      <c r="O203" s="36">
        <f>SUMIFS(СВЦЭМ!$F$33:$F$776,СВЦЭМ!$A$33:$A$776,$A203,СВЦЭМ!$B$33:$B$776,O$190)+'СЕТ СН'!$F$12</f>
        <v>201.91467492000001</v>
      </c>
      <c r="P203" s="36">
        <f>SUMIFS(СВЦЭМ!$F$33:$F$776,СВЦЭМ!$A$33:$A$776,$A203,СВЦЭМ!$B$33:$B$776,P$190)+'СЕТ СН'!$F$12</f>
        <v>205.61301660000001</v>
      </c>
      <c r="Q203" s="36">
        <f>SUMIFS(СВЦЭМ!$F$33:$F$776,СВЦЭМ!$A$33:$A$776,$A203,СВЦЭМ!$B$33:$B$776,Q$190)+'СЕТ СН'!$F$12</f>
        <v>204.13779715999999</v>
      </c>
      <c r="R203" s="36">
        <f>SUMIFS(СВЦЭМ!$F$33:$F$776,СВЦЭМ!$A$33:$A$776,$A203,СВЦЭМ!$B$33:$B$776,R$190)+'СЕТ СН'!$F$12</f>
        <v>196.27623890999999</v>
      </c>
      <c r="S203" s="36">
        <f>SUMIFS(СВЦЭМ!$F$33:$F$776,СВЦЭМ!$A$33:$A$776,$A203,СВЦЭМ!$B$33:$B$776,S$190)+'СЕТ СН'!$F$12</f>
        <v>186.53342741</v>
      </c>
      <c r="T203" s="36">
        <f>SUMIFS(СВЦЭМ!$F$33:$F$776,СВЦЭМ!$A$33:$A$776,$A203,СВЦЭМ!$B$33:$B$776,T$190)+'СЕТ СН'!$F$12</f>
        <v>182.07741580000001</v>
      </c>
      <c r="U203" s="36">
        <f>SUMIFS(СВЦЭМ!$F$33:$F$776,СВЦЭМ!$A$33:$A$776,$A203,СВЦЭМ!$B$33:$B$776,U$190)+'СЕТ СН'!$F$12</f>
        <v>179.12365596999999</v>
      </c>
      <c r="V203" s="36">
        <f>SUMIFS(СВЦЭМ!$F$33:$F$776,СВЦЭМ!$A$33:$A$776,$A203,СВЦЭМ!$B$33:$B$776,V$190)+'СЕТ СН'!$F$12</f>
        <v>179.04086942000001</v>
      </c>
      <c r="W203" s="36">
        <f>SUMIFS(СВЦЭМ!$F$33:$F$776,СВЦЭМ!$A$33:$A$776,$A203,СВЦЭМ!$B$33:$B$776,W$190)+'СЕТ СН'!$F$12</f>
        <v>181.35886406</v>
      </c>
      <c r="X203" s="36">
        <f>SUMIFS(СВЦЭМ!$F$33:$F$776,СВЦЭМ!$A$33:$A$776,$A203,СВЦЭМ!$B$33:$B$776,X$190)+'СЕТ СН'!$F$12</f>
        <v>193.19856307000001</v>
      </c>
      <c r="Y203" s="36">
        <f>SUMIFS(СВЦЭМ!$F$33:$F$776,СВЦЭМ!$A$33:$A$776,$A203,СВЦЭМ!$B$33:$B$776,Y$190)+'СЕТ СН'!$F$12</f>
        <v>201.94948522999999</v>
      </c>
    </row>
    <row r="204" spans="1:25" ht="15.75" x14ac:dyDescent="0.2">
      <c r="A204" s="35">
        <f t="shared" si="5"/>
        <v>43538</v>
      </c>
      <c r="B204" s="36">
        <f>SUMIFS(СВЦЭМ!$F$33:$F$776,СВЦЭМ!$A$33:$A$776,$A204,СВЦЭМ!$B$33:$B$776,B$190)+'СЕТ СН'!$F$12</f>
        <v>223.68211069</v>
      </c>
      <c r="C204" s="36">
        <f>SUMIFS(СВЦЭМ!$F$33:$F$776,СВЦЭМ!$A$33:$A$776,$A204,СВЦЭМ!$B$33:$B$776,C$190)+'СЕТ СН'!$F$12</f>
        <v>230.91583374999999</v>
      </c>
      <c r="D204" s="36">
        <f>SUMIFS(СВЦЭМ!$F$33:$F$776,СВЦЭМ!$A$33:$A$776,$A204,СВЦЭМ!$B$33:$B$776,D$190)+'СЕТ СН'!$F$12</f>
        <v>233.81136527999999</v>
      </c>
      <c r="E204" s="36">
        <f>SUMIFS(СВЦЭМ!$F$33:$F$776,СВЦЭМ!$A$33:$A$776,$A204,СВЦЭМ!$B$33:$B$776,E$190)+'СЕТ СН'!$F$12</f>
        <v>232.90120844</v>
      </c>
      <c r="F204" s="36">
        <f>SUMIFS(СВЦЭМ!$F$33:$F$776,СВЦЭМ!$A$33:$A$776,$A204,СВЦЭМ!$B$33:$B$776,F$190)+'СЕТ СН'!$F$12</f>
        <v>232.35356643</v>
      </c>
      <c r="G204" s="36">
        <f>SUMIFS(СВЦЭМ!$F$33:$F$776,СВЦЭМ!$A$33:$A$776,$A204,СВЦЭМ!$B$33:$B$776,G$190)+'СЕТ СН'!$F$12</f>
        <v>225.71238238999999</v>
      </c>
      <c r="H204" s="36">
        <f>SUMIFS(СВЦЭМ!$F$33:$F$776,СВЦЭМ!$A$33:$A$776,$A204,СВЦЭМ!$B$33:$B$776,H$190)+'СЕТ СН'!$F$12</f>
        <v>213.49121037</v>
      </c>
      <c r="I204" s="36">
        <f>SUMIFS(СВЦЭМ!$F$33:$F$776,СВЦЭМ!$A$33:$A$776,$A204,СВЦЭМ!$B$33:$B$776,I$190)+'СЕТ СН'!$F$12</f>
        <v>199.79257878000001</v>
      </c>
      <c r="J204" s="36">
        <f>SUMIFS(СВЦЭМ!$F$33:$F$776,СВЦЭМ!$A$33:$A$776,$A204,СВЦЭМ!$B$33:$B$776,J$190)+'СЕТ СН'!$F$12</f>
        <v>190.27635816</v>
      </c>
      <c r="K204" s="36">
        <f>SUMIFS(СВЦЭМ!$F$33:$F$776,СВЦЭМ!$A$33:$A$776,$A204,СВЦЭМ!$B$33:$B$776,K$190)+'СЕТ СН'!$F$12</f>
        <v>185.94021026999999</v>
      </c>
      <c r="L204" s="36">
        <f>SUMIFS(СВЦЭМ!$F$33:$F$776,СВЦЭМ!$A$33:$A$776,$A204,СВЦЭМ!$B$33:$B$776,L$190)+'СЕТ СН'!$F$12</f>
        <v>185.84922044000001</v>
      </c>
      <c r="M204" s="36">
        <f>SUMIFS(СВЦЭМ!$F$33:$F$776,СВЦЭМ!$A$33:$A$776,$A204,СВЦЭМ!$B$33:$B$776,M$190)+'СЕТ СН'!$F$12</f>
        <v>195.58846435000001</v>
      </c>
      <c r="N204" s="36">
        <f>SUMIFS(СВЦЭМ!$F$33:$F$776,СВЦЭМ!$A$33:$A$776,$A204,СВЦЭМ!$B$33:$B$776,N$190)+'СЕТ СН'!$F$12</f>
        <v>202.91069945000001</v>
      </c>
      <c r="O204" s="36">
        <f>SUMIFS(СВЦЭМ!$F$33:$F$776,СВЦЭМ!$A$33:$A$776,$A204,СВЦЭМ!$B$33:$B$776,O$190)+'СЕТ СН'!$F$12</f>
        <v>204.63461224</v>
      </c>
      <c r="P204" s="36">
        <f>SUMIFS(СВЦЭМ!$F$33:$F$776,СВЦЭМ!$A$33:$A$776,$A204,СВЦЭМ!$B$33:$B$776,P$190)+'СЕТ СН'!$F$12</f>
        <v>207.78021380000001</v>
      </c>
      <c r="Q204" s="36">
        <f>SUMIFS(СВЦЭМ!$F$33:$F$776,СВЦЭМ!$A$33:$A$776,$A204,СВЦЭМ!$B$33:$B$776,Q$190)+'СЕТ СН'!$F$12</f>
        <v>207.37861427000001</v>
      </c>
      <c r="R204" s="36">
        <f>SUMIFS(СВЦЭМ!$F$33:$F$776,СВЦЭМ!$A$33:$A$776,$A204,СВЦЭМ!$B$33:$B$776,R$190)+'СЕТ СН'!$F$12</f>
        <v>200.59561894000001</v>
      </c>
      <c r="S204" s="36">
        <f>SUMIFS(СВЦЭМ!$F$33:$F$776,СВЦЭМ!$A$33:$A$776,$A204,СВЦЭМ!$B$33:$B$776,S$190)+'СЕТ СН'!$F$12</f>
        <v>191.58343486000001</v>
      </c>
      <c r="T204" s="36">
        <f>SUMIFS(СВЦЭМ!$F$33:$F$776,СВЦЭМ!$A$33:$A$776,$A204,СВЦЭМ!$B$33:$B$776,T$190)+'СЕТ СН'!$F$12</f>
        <v>185.41365701999999</v>
      </c>
      <c r="U204" s="36">
        <f>SUMIFS(СВЦЭМ!$F$33:$F$776,СВЦЭМ!$A$33:$A$776,$A204,СВЦЭМ!$B$33:$B$776,U$190)+'СЕТ СН'!$F$12</f>
        <v>176.42756982</v>
      </c>
      <c r="V204" s="36">
        <f>SUMIFS(СВЦЭМ!$F$33:$F$776,СВЦЭМ!$A$33:$A$776,$A204,СВЦЭМ!$B$33:$B$776,V$190)+'СЕТ СН'!$F$12</f>
        <v>174.55003797000001</v>
      </c>
      <c r="W204" s="36">
        <f>SUMIFS(СВЦЭМ!$F$33:$F$776,СВЦЭМ!$A$33:$A$776,$A204,СВЦЭМ!$B$33:$B$776,W$190)+'СЕТ СН'!$F$12</f>
        <v>174.11026620999999</v>
      </c>
      <c r="X204" s="36">
        <f>SUMIFS(СВЦЭМ!$F$33:$F$776,СВЦЭМ!$A$33:$A$776,$A204,СВЦЭМ!$B$33:$B$776,X$190)+'СЕТ СН'!$F$12</f>
        <v>178.54398714999999</v>
      </c>
      <c r="Y204" s="36">
        <f>SUMIFS(СВЦЭМ!$F$33:$F$776,СВЦЭМ!$A$33:$A$776,$A204,СВЦЭМ!$B$33:$B$776,Y$190)+'СЕТ СН'!$F$12</f>
        <v>185.70570287000001</v>
      </c>
    </row>
    <row r="205" spans="1:25" ht="15.75" x14ac:dyDescent="0.2">
      <c r="A205" s="35">
        <f t="shared" si="5"/>
        <v>43539</v>
      </c>
      <c r="B205" s="36">
        <f>SUMIFS(СВЦЭМ!$F$33:$F$776,СВЦЭМ!$A$33:$A$776,$A205,СВЦЭМ!$B$33:$B$776,B$190)+'СЕТ СН'!$F$12</f>
        <v>215.39299097</v>
      </c>
      <c r="C205" s="36">
        <f>SUMIFS(СВЦЭМ!$F$33:$F$776,СВЦЭМ!$A$33:$A$776,$A205,СВЦЭМ!$B$33:$B$776,C$190)+'СЕТ СН'!$F$12</f>
        <v>229.48820387000001</v>
      </c>
      <c r="D205" s="36">
        <f>SUMIFS(СВЦЭМ!$F$33:$F$776,СВЦЭМ!$A$33:$A$776,$A205,СВЦЭМ!$B$33:$B$776,D$190)+'СЕТ СН'!$F$12</f>
        <v>229.67818525999999</v>
      </c>
      <c r="E205" s="36">
        <f>SUMIFS(СВЦЭМ!$F$33:$F$776,СВЦЭМ!$A$33:$A$776,$A205,СВЦЭМ!$B$33:$B$776,E$190)+'СЕТ СН'!$F$12</f>
        <v>231.42751294999999</v>
      </c>
      <c r="F205" s="36">
        <f>SUMIFS(СВЦЭМ!$F$33:$F$776,СВЦЭМ!$A$33:$A$776,$A205,СВЦЭМ!$B$33:$B$776,F$190)+'СЕТ СН'!$F$12</f>
        <v>229.82197593000001</v>
      </c>
      <c r="G205" s="36">
        <f>SUMIFS(СВЦЭМ!$F$33:$F$776,СВЦЭМ!$A$33:$A$776,$A205,СВЦЭМ!$B$33:$B$776,G$190)+'СЕТ СН'!$F$12</f>
        <v>224.30785286</v>
      </c>
      <c r="H205" s="36">
        <f>SUMIFS(СВЦЭМ!$F$33:$F$776,СВЦЭМ!$A$33:$A$776,$A205,СВЦЭМ!$B$33:$B$776,H$190)+'СЕТ СН'!$F$12</f>
        <v>213.91667117</v>
      </c>
      <c r="I205" s="36">
        <f>SUMIFS(СВЦЭМ!$F$33:$F$776,СВЦЭМ!$A$33:$A$776,$A205,СВЦЭМ!$B$33:$B$776,I$190)+'СЕТ СН'!$F$12</f>
        <v>203.68778158999999</v>
      </c>
      <c r="J205" s="36">
        <f>SUMIFS(СВЦЭМ!$F$33:$F$776,СВЦЭМ!$A$33:$A$776,$A205,СВЦЭМ!$B$33:$B$776,J$190)+'СЕТ СН'!$F$12</f>
        <v>195.90320936000001</v>
      </c>
      <c r="K205" s="36">
        <f>SUMIFS(СВЦЭМ!$F$33:$F$776,СВЦЭМ!$A$33:$A$776,$A205,СВЦЭМ!$B$33:$B$776,K$190)+'СЕТ СН'!$F$12</f>
        <v>195.23594159999999</v>
      </c>
      <c r="L205" s="36">
        <f>SUMIFS(СВЦЭМ!$F$33:$F$776,СВЦЭМ!$A$33:$A$776,$A205,СВЦЭМ!$B$33:$B$776,L$190)+'СЕТ СН'!$F$12</f>
        <v>196.63642536</v>
      </c>
      <c r="M205" s="36">
        <f>SUMIFS(СВЦЭМ!$F$33:$F$776,СВЦЭМ!$A$33:$A$776,$A205,СВЦЭМ!$B$33:$B$776,M$190)+'СЕТ СН'!$F$12</f>
        <v>199.64362618000001</v>
      </c>
      <c r="N205" s="36">
        <f>SUMIFS(СВЦЭМ!$F$33:$F$776,СВЦЭМ!$A$33:$A$776,$A205,СВЦЭМ!$B$33:$B$776,N$190)+'СЕТ СН'!$F$12</f>
        <v>200.06928250000001</v>
      </c>
      <c r="O205" s="36">
        <f>SUMIFS(СВЦЭМ!$F$33:$F$776,СВЦЭМ!$A$33:$A$776,$A205,СВЦЭМ!$B$33:$B$776,O$190)+'СЕТ СН'!$F$12</f>
        <v>202.48161153000001</v>
      </c>
      <c r="P205" s="36">
        <f>SUMIFS(СВЦЭМ!$F$33:$F$776,СВЦЭМ!$A$33:$A$776,$A205,СВЦЭМ!$B$33:$B$776,P$190)+'СЕТ СН'!$F$12</f>
        <v>207.67242881000001</v>
      </c>
      <c r="Q205" s="36">
        <f>SUMIFS(СВЦЭМ!$F$33:$F$776,СВЦЭМ!$A$33:$A$776,$A205,СВЦЭМ!$B$33:$B$776,Q$190)+'СЕТ СН'!$F$12</f>
        <v>200.19882638999999</v>
      </c>
      <c r="R205" s="36">
        <f>SUMIFS(СВЦЭМ!$F$33:$F$776,СВЦЭМ!$A$33:$A$776,$A205,СВЦЭМ!$B$33:$B$776,R$190)+'СЕТ СН'!$F$12</f>
        <v>191.94941363999999</v>
      </c>
      <c r="S205" s="36">
        <f>SUMIFS(СВЦЭМ!$F$33:$F$776,СВЦЭМ!$A$33:$A$776,$A205,СВЦЭМ!$B$33:$B$776,S$190)+'СЕТ СН'!$F$12</f>
        <v>182.65268343</v>
      </c>
      <c r="T205" s="36">
        <f>SUMIFS(СВЦЭМ!$F$33:$F$776,СВЦЭМ!$A$33:$A$776,$A205,СВЦЭМ!$B$33:$B$776,T$190)+'СЕТ СН'!$F$12</f>
        <v>180.31262733</v>
      </c>
      <c r="U205" s="36">
        <f>SUMIFS(СВЦЭМ!$F$33:$F$776,СВЦЭМ!$A$33:$A$776,$A205,СВЦЭМ!$B$33:$B$776,U$190)+'СЕТ СН'!$F$12</f>
        <v>178.40747653</v>
      </c>
      <c r="V205" s="36">
        <f>SUMIFS(СВЦЭМ!$F$33:$F$776,СВЦЭМ!$A$33:$A$776,$A205,СВЦЭМ!$B$33:$B$776,V$190)+'СЕТ СН'!$F$12</f>
        <v>179.00192469000001</v>
      </c>
      <c r="W205" s="36">
        <f>SUMIFS(СВЦЭМ!$F$33:$F$776,СВЦЭМ!$A$33:$A$776,$A205,СВЦЭМ!$B$33:$B$776,W$190)+'СЕТ СН'!$F$12</f>
        <v>180.02464986999999</v>
      </c>
      <c r="X205" s="36">
        <f>SUMIFS(СВЦЭМ!$F$33:$F$776,СВЦЭМ!$A$33:$A$776,$A205,СВЦЭМ!$B$33:$B$776,X$190)+'СЕТ СН'!$F$12</f>
        <v>185.79573920999999</v>
      </c>
      <c r="Y205" s="36">
        <f>SUMIFS(СВЦЭМ!$F$33:$F$776,СВЦЭМ!$A$33:$A$776,$A205,СВЦЭМ!$B$33:$B$776,Y$190)+'СЕТ СН'!$F$12</f>
        <v>194.90506052000001</v>
      </c>
    </row>
    <row r="206" spans="1:25" ht="15.75" x14ac:dyDescent="0.2">
      <c r="A206" s="35">
        <f t="shared" si="5"/>
        <v>43540</v>
      </c>
      <c r="B206" s="36">
        <f>SUMIFS(СВЦЭМ!$F$33:$F$776,СВЦЭМ!$A$33:$A$776,$A206,СВЦЭМ!$B$33:$B$776,B$190)+'СЕТ СН'!$F$12</f>
        <v>204.77088864000001</v>
      </c>
      <c r="C206" s="36">
        <f>SUMIFS(СВЦЭМ!$F$33:$F$776,СВЦЭМ!$A$33:$A$776,$A206,СВЦЭМ!$B$33:$B$776,C$190)+'СЕТ СН'!$F$12</f>
        <v>213.51322601000001</v>
      </c>
      <c r="D206" s="36">
        <f>SUMIFS(СВЦЭМ!$F$33:$F$776,СВЦЭМ!$A$33:$A$776,$A206,СВЦЭМ!$B$33:$B$776,D$190)+'СЕТ СН'!$F$12</f>
        <v>219.52168087000001</v>
      </c>
      <c r="E206" s="36">
        <f>SUMIFS(СВЦЭМ!$F$33:$F$776,СВЦЭМ!$A$33:$A$776,$A206,СВЦЭМ!$B$33:$B$776,E$190)+'СЕТ СН'!$F$12</f>
        <v>221.01366676999999</v>
      </c>
      <c r="F206" s="36">
        <f>SUMIFS(СВЦЭМ!$F$33:$F$776,СВЦЭМ!$A$33:$A$776,$A206,СВЦЭМ!$B$33:$B$776,F$190)+'СЕТ СН'!$F$12</f>
        <v>224.88899433</v>
      </c>
      <c r="G206" s="36">
        <f>SUMIFS(СВЦЭМ!$F$33:$F$776,СВЦЭМ!$A$33:$A$776,$A206,СВЦЭМ!$B$33:$B$776,G$190)+'СЕТ СН'!$F$12</f>
        <v>222.71412240000001</v>
      </c>
      <c r="H206" s="36">
        <f>SUMIFS(СВЦЭМ!$F$33:$F$776,СВЦЭМ!$A$33:$A$776,$A206,СВЦЭМ!$B$33:$B$776,H$190)+'СЕТ СН'!$F$12</f>
        <v>216.05399930999999</v>
      </c>
      <c r="I206" s="36">
        <f>SUMIFS(СВЦЭМ!$F$33:$F$776,СВЦЭМ!$A$33:$A$776,$A206,СВЦЭМ!$B$33:$B$776,I$190)+'СЕТ СН'!$F$12</f>
        <v>200.37498600000001</v>
      </c>
      <c r="J206" s="36">
        <f>SUMIFS(СВЦЭМ!$F$33:$F$776,СВЦЭМ!$A$33:$A$776,$A206,СВЦЭМ!$B$33:$B$776,J$190)+'СЕТ СН'!$F$12</f>
        <v>183.91755757000001</v>
      </c>
      <c r="K206" s="36">
        <f>SUMIFS(СВЦЭМ!$F$33:$F$776,СВЦЭМ!$A$33:$A$776,$A206,СВЦЭМ!$B$33:$B$776,K$190)+'СЕТ СН'!$F$12</f>
        <v>180.87822679000001</v>
      </c>
      <c r="L206" s="36">
        <f>SUMIFS(СВЦЭМ!$F$33:$F$776,СВЦЭМ!$A$33:$A$776,$A206,СВЦЭМ!$B$33:$B$776,L$190)+'СЕТ СН'!$F$12</f>
        <v>184.77949799000001</v>
      </c>
      <c r="M206" s="36">
        <f>SUMIFS(СВЦЭМ!$F$33:$F$776,СВЦЭМ!$A$33:$A$776,$A206,СВЦЭМ!$B$33:$B$776,M$190)+'СЕТ СН'!$F$12</f>
        <v>191.98285185</v>
      </c>
      <c r="N206" s="36">
        <f>SUMIFS(СВЦЭМ!$F$33:$F$776,СВЦЭМ!$A$33:$A$776,$A206,СВЦЭМ!$B$33:$B$776,N$190)+'СЕТ СН'!$F$12</f>
        <v>199.67722069000001</v>
      </c>
      <c r="O206" s="36">
        <f>SUMIFS(СВЦЭМ!$F$33:$F$776,СВЦЭМ!$A$33:$A$776,$A206,СВЦЭМ!$B$33:$B$776,O$190)+'СЕТ СН'!$F$12</f>
        <v>203.15979259</v>
      </c>
      <c r="P206" s="36">
        <f>SUMIFS(СВЦЭМ!$F$33:$F$776,СВЦЭМ!$A$33:$A$776,$A206,СВЦЭМ!$B$33:$B$776,P$190)+'СЕТ СН'!$F$12</f>
        <v>201.50137996999999</v>
      </c>
      <c r="Q206" s="36">
        <f>SUMIFS(СВЦЭМ!$F$33:$F$776,СВЦЭМ!$A$33:$A$776,$A206,СВЦЭМ!$B$33:$B$776,Q$190)+'СЕТ СН'!$F$12</f>
        <v>202.35023960999999</v>
      </c>
      <c r="R206" s="36">
        <f>SUMIFS(СВЦЭМ!$F$33:$F$776,СВЦЭМ!$A$33:$A$776,$A206,СВЦЭМ!$B$33:$B$776,R$190)+'СЕТ СН'!$F$12</f>
        <v>197.09404576</v>
      </c>
      <c r="S206" s="36">
        <f>SUMIFS(СВЦЭМ!$F$33:$F$776,СВЦЭМ!$A$33:$A$776,$A206,СВЦЭМ!$B$33:$B$776,S$190)+'СЕТ СН'!$F$12</f>
        <v>186.57983816999999</v>
      </c>
      <c r="T206" s="36">
        <f>SUMIFS(СВЦЭМ!$F$33:$F$776,СВЦЭМ!$A$33:$A$776,$A206,СВЦЭМ!$B$33:$B$776,T$190)+'СЕТ СН'!$F$12</f>
        <v>183.34292981999999</v>
      </c>
      <c r="U206" s="36">
        <f>SUMIFS(СВЦЭМ!$F$33:$F$776,СВЦЭМ!$A$33:$A$776,$A206,СВЦЭМ!$B$33:$B$776,U$190)+'СЕТ СН'!$F$12</f>
        <v>179.51313983</v>
      </c>
      <c r="V206" s="36">
        <f>SUMIFS(СВЦЭМ!$F$33:$F$776,СВЦЭМ!$A$33:$A$776,$A206,СВЦЭМ!$B$33:$B$776,V$190)+'СЕТ СН'!$F$12</f>
        <v>175.59517041999999</v>
      </c>
      <c r="W206" s="36">
        <f>SUMIFS(СВЦЭМ!$F$33:$F$776,СВЦЭМ!$A$33:$A$776,$A206,СВЦЭМ!$B$33:$B$776,W$190)+'СЕТ СН'!$F$12</f>
        <v>177.92162782</v>
      </c>
      <c r="X206" s="36">
        <f>SUMIFS(СВЦЭМ!$F$33:$F$776,СВЦЭМ!$A$33:$A$776,$A206,СВЦЭМ!$B$33:$B$776,X$190)+'СЕТ СН'!$F$12</f>
        <v>186.84842591</v>
      </c>
      <c r="Y206" s="36">
        <f>SUMIFS(СВЦЭМ!$F$33:$F$776,СВЦЭМ!$A$33:$A$776,$A206,СВЦЭМ!$B$33:$B$776,Y$190)+'СЕТ СН'!$F$12</f>
        <v>197.78380647</v>
      </c>
    </row>
    <row r="207" spans="1:25" ht="15.75" x14ac:dyDescent="0.2">
      <c r="A207" s="35">
        <f t="shared" si="5"/>
        <v>43541</v>
      </c>
      <c r="B207" s="36">
        <f>SUMIFS(СВЦЭМ!$F$33:$F$776,СВЦЭМ!$A$33:$A$776,$A207,СВЦЭМ!$B$33:$B$776,B$190)+'СЕТ СН'!$F$12</f>
        <v>206.65527347</v>
      </c>
      <c r="C207" s="36">
        <f>SUMIFS(СВЦЭМ!$F$33:$F$776,СВЦЭМ!$A$33:$A$776,$A207,СВЦЭМ!$B$33:$B$776,C$190)+'СЕТ СН'!$F$12</f>
        <v>214.13417570999999</v>
      </c>
      <c r="D207" s="36">
        <f>SUMIFS(СВЦЭМ!$F$33:$F$776,СВЦЭМ!$A$33:$A$776,$A207,СВЦЭМ!$B$33:$B$776,D$190)+'СЕТ СН'!$F$12</f>
        <v>215.91558567000001</v>
      </c>
      <c r="E207" s="36">
        <f>SUMIFS(СВЦЭМ!$F$33:$F$776,СВЦЭМ!$A$33:$A$776,$A207,СВЦЭМ!$B$33:$B$776,E$190)+'СЕТ СН'!$F$12</f>
        <v>217.09965357999999</v>
      </c>
      <c r="F207" s="36">
        <f>SUMIFS(СВЦЭМ!$F$33:$F$776,СВЦЭМ!$A$33:$A$776,$A207,СВЦЭМ!$B$33:$B$776,F$190)+'СЕТ СН'!$F$12</f>
        <v>221.09366179</v>
      </c>
      <c r="G207" s="36">
        <f>SUMIFS(СВЦЭМ!$F$33:$F$776,СВЦЭМ!$A$33:$A$776,$A207,СВЦЭМ!$B$33:$B$776,G$190)+'СЕТ СН'!$F$12</f>
        <v>224.18736758</v>
      </c>
      <c r="H207" s="36">
        <f>SUMIFS(СВЦЭМ!$F$33:$F$776,СВЦЭМ!$A$33:$A$776,$A207,СВЦЭМ!$B$33:$B$776,H$190)+'СЕТ СН'!$F$12</f>
        <v>213.63863950999999</v>
      </c>
      <c r="I207" s="36">
        <f>SUMIFS(СВЦЭМ!$F$33:$F$776,СВЦЭМ!$A$33:$A$776,$A207,СВЦЭМ!$B$33:$B$776,I$190)+'СЕТ СН'!$F$12</f>
        <v>201.64098245</v>
      </c>
      <c r="J207" s="36">
        <f>SUMIFS(СВЦЭМ!$F$33:$F$776,СВЦЭМ!$A$33:$A$776,$A207,СВЦЭМ!$B$33:$B$776,J$190)+'СЕТ СН'!$F$12</f>
        <v>189.38634905000001</v>
      </c>
      <c r="K207" s="36">
        <f>SUMIFS(СВЦЭМ!$F$33:$F$776,СВЦЭМ!$A$33:$A$776,$A207,СВЦЭМ!$B$33:$B$776,K$190)+'СЕТ СН'!$F$12</f>
        <v>182.61789132999999</v>
      </c>
      <c r="L207" s="36">
        <f>SUMIFS(СВЦЭМ!$F$33:$F$776,СВЦЭМ!$A$33:$A$776,$A207,СВЦЭМ!$B$33:$B$776,L$190)+'СЕТ СН'!$F$12</f>
        <v>179.08260759999999</v>
      </c>
      <c r="M207" s="36">
        <f>SUMIFS(СВЦЭМ!$F$33:$F$776,СВЦЭМ!$A$33:$A$776,$A207,СВЦЭМ!$B$33:$B$776,M$190)+'СЕТ СН'!$F$12</f>
        <v>187.86048724</v>
      </c>
      <c r="N207" s="36">
        <f>SUMIFS(СВЦЭМ!$F$33:$F$776,СВЦЭМ!$A$33:$A$776,$A207,СВЦЭМ!$B$33:$B$776,N$190)+'СЕТ СН'!$F$12</f>
        <v>196.02570008000001</v>
      </c>
      <c r="O207" s="36">
        <f>SUMIFS(СВЦЭМ!$F$33:$F$776,СВЦЭМ!$A$33:$A$776,$A207,СВЦЭМ!$B$33:$B$776,O$190)+'СЕТ СН'!$F$12</f>
        <v>201.10165875999999</v>
      </c>
      <c r="P207" s="36">
        <f>SUMIFS(СВЦЭМ!$F$33:$F$776,СВЦЭМ!$A$33:$A$776,$A207,СВЦЭМ!$B$33:$B$776,P$190)+'СЕТ СН'!$F$12</f>
        <v>203.86926209999999</v>
      </c>
      <c r="Q207" s="36">
        <f>SUMIFS(СВЦЭМ!$F$33:$F$776,СВЦЭМ!$A$33:$A$776,$A207,СВЦЭМ!$B$33:$B$776,Q$190)+'СЕТ СН'!$F$12</f>
        <v>204.70924525999999</v>
      </c>
      <c r="R207" s="36">
        <f>SUMIFS(СВЦЭМ!$F$33:$F$776,СВЦЭМ!$A$33:$A$776,$A207,СВЦЭМ!$B$33:$B$776,R$190)+'СЕТ СН'!$F$12</f>
        <v>196.98069430999999</v>
      </c>
      <c r="S207" s="36">
        <f>SUMIFS(СВЦЭМ!$F$33:$F$776,СВЦЭМ!$A$33:$A$776,$A207,СВЦЭМ!$B$33:$B$776,S$190)+'СЕТ СН'!$F$12</f>
        <v>187.17937673</v>
      </c>
      <c r="T207" s="36">
        <f>SUMIFS(СВЦЭМ!$F$33:$F$776,СВЦЭМ!$A$33:$A$776,$A207,СВЦЭМ!$B$33:$B$776,T$190)+'СЕТ СН'!$F$12</f>
        <v>180.38581991000001</v>
      </c>
      <c r="U207" s="36">
        <f>SUMIFS(СВЦЭМ!$F$33:$F$776,СВЦЭМ!$A$33:$A$776,$A207,СВЦЭМ!$B$33:$B$776,U$190)+'СЕТ СН'!$F$12</f>
        <v>174.69214298</v>
      </c>
      <c r="V207" s="36">
        <f>SUMIFS(СВЦЭМ!$F$33:$F$776,СВЦЭМ!$A$33:$A$776,$A207,СВЦЭМ!$B$33:$B$776,V$190)+'СЕТ СН'!$F$12</f>
        <v>171.47688338</v>
      </c>
      <c r="W207" s="36">
        <f>SUMIFS(СВЦЭМ!$F$33:$F$776,СВЦЭМ!$A$33:$A$776,$A207,СВЦЭМ!$B$33:$B$776,W$190)+'СЕТ СН'!$F$12</f>
        <v>174.81200570999999</v>
      </c>
      <c r="X207" s="36">
        <f>SUMIFS(СВЦЭМ!$F$33:$F$776,СВЦЭМ!$A$33:$A$776,$A207,СВЦЭМ!$B$33:$B$776,X$190)+'СЕТ СН'!$F$12</f>
        <v>182.41469031</v>
      </c>
      <c r="Y207" s="36">
        <f>SUMIFS(СВЦЭМ!$F$33:$F$776,СВЦЭМ!$A$33:$A$776,$A207,СВЦЭМ!$B$33:$B$776,Y$190)+'СЕТ СН'!$F$12</f>
        <v>192.71316722</v>
      </c>
    </row>
    <row r="208" spans="1:25" ht="15.75" x14ac:dyDescent="0.2">
      <c r="A208" s="35">
        <f t="shared" si="5"/>
        <v>43542</v>
      </c>
      <c r="B208" s="36">
        <f>SUMIFS(СВЦЭМ!$F$33:$F$776,СВЦЭМ!$A$33:$A$776,$A208,СВЦЭМ!$B$33:$B$776,B$190)+'СЕТ СН'!$F$12</f>
        <v>205.9876907</v>
      </c>
      <c r="C208" s="36">
        <f>SUMIFS(СВЦЭМ!$F$33:$F$776,СВЦЭМ!$A$33:$A$776,$A208,СВЦЭМ!$B$33:$B$776,C$190)+'СЕТ СН'!$F$12</f>
        <v>213.79790161</v>
      </c>
      <c r="D208" s="36">
        <f>SUMIFS(СВЦЭМ!$F$33:$F$776,СВЦЭМ!$A$33:$A$776,$A208,СВЦЭМ!$B$33:$B$776,D$190)+'СЕТ СН'!$F$12</f>
        <v>214.15397464</v>
      </c>
      <c r="E208" s="36">
        <f>SUMIFS(СВЦЭМ!$F$33:$F$776,СВЦЭМ!$A$33:$A$776,$A208,СВЦЭМ!$B$33:$B$776,E$190)+'СЕТ СН'!$F$12</f>
        <v>216.58404945999999</v>
      </c>
      <c r="F208" s="36">
        <f>SUMIFS(СВЦЭМ!$F$33:$F$776,СВЦЭМ!$A$33:$A$776,$A208,СВЦЭМ!$B$33:$B$776,F$190)+'СЕТ СН'!$F$12</f>
        <v>217.35780342000001</v>
      </c>
      <c r="G208" s="36">
        <f>SUMIFS(СВЦЭМ!$F$33:$F$776,СВЦЭМ!$A$33:$A$776,$A208,СВЦЭМ!$B$33:$B$776,G$190)+'СЕТ СН'!$F$12</f>
        <v>213.47375253999999</v>
      </c>
      <c r="H208" s="36">
        <f>SUMIFS(СВЦЭМ!$F$33:$F$776,СВЦЭМ!$A$33:$A$776,$A208,СВЦЭМ!$B$33:$B$776,H$190)+'СЕТ СН'!$F$12</f>
        <v>204.19244792999999</v>
      </c>
      <c r="I208" s="36">
        <f>SUMIFS(СВЦЭМ!$F$33:$F$776,СВЦЭМ!$A$33:$A$776,$A208,СВЦЭМ!$B$33:$B$776,I$190)+'СЕТ СН'!$F$12</f>
        <v>189.84447144999999</v>
      </c>
      <c r="J208" s="36">
        <f>SUMIFS(СВЦЭМ!$F$33:$F$776,СВЦЭМ!$A$33:$A$776,$A208,СВЦЭМ!$B$33:$B$776,J$190)+'СЕТ СН'!$F$12</f>
        <v>183.40367311</v>
      </c>
      <c r="K208" s="36">
        <f>SUMIFS(СВЦЭМ!$F$33:$F$776,СВЦЭМ!$A$33:$A$776,$A208,СВЦЭМ!$B$33:$B$776,K$190)+'СЕТ СН'!$F$12</f>
        <v>178.60279813</v>
      </c>
      <c r="L208" s="36">
        <f>SUMIFS(СВЦЭМ!$F$33:$F$776,СВЦЭМ!$A$33:$A$776,$A208,СВЦЭМ!$B$33:$B$776,L$190)+'СЕТ СН'!$F$12</f>
        <v>178.57137650000001</v>
      </c>
      <c r="M208" s="36">
        <f>SUMIFS(СВЦЭМ!$F$33:$F$776,СВЦЭМ!$A$33:$A$776,$A208,СВЦЭМ!$B$33:$B$776,M$190)+'СЕТ СН'!$F$12</f>
        <v>185.57137993000001</v>
      </c>
      <c r="N208" s="36">
        <f>SUMIFS(СВЦЭМ!$F$33:$F$776,СВЦЭМ!$A$33:$A$776,$A208,СВЦЭМ!$B$33:$B$776,N$190)+'СЕТ СН'!$F$12</f>
        <v>196.39418114</v>
      </c>
      <c r="O208" s="36">
        <f>SUMIFS(СВЦЭМ!$F$33:$F$776,СВЦЭМ!$A$33:$A$776,$A208,СВЦЭМ!$B$33:$B$776,O$190)+'СЕТ СН'!$F$12</f>
        <v>201.20041578999999</v>
      </c>
      <c r="P208" s="36">
        <f>SUMIFS(СВЦЭМ!$F$33:$F$776,СВЦЭМ!$A$33:$A$776,$A208,СВЦЭМ!$B$33:$B$776,P$190)+'СЕТ СН'!$F$12</f>
        <v>204.07109634</v>
      </c>
      <c r="Q208" s="36">
        <f>SUMIFS(СВЦЭМ!$F$33:$F$776,СВЦЭМ!$A$33:$A$776,$A208,СВЦЭМ!$B$33:$B$776,Q$190)+'СЕТ СН'!$F$12</f>
        <v>203.48457930000001</v>
      </c>
      <c r="R208" s="36">
        <f>SUMIFS(СВЦЭМ!$F$33:$F$776,СВЦЭМ!$A$33:$A$776,$A208,СВЦЭМ!$B$33:$B$776,R$190)+'СЕТ СН'!$F$12</f>
        <v>196.04128815999999</v>
      </c>
      <c r="S208" s="36">
        <f>SUMIFS(СВЦЭМ!$F$33:$F$776,СВЦЭМ!$A$33:$A$776,$A208,СВЦЭМ!$B$33:$B$776,S$190)+'СЕТ СН'!$F$12</f>
        <v>187.59870155999999</v>
      </c>
      <c r="T208" s="36">
        <f>SUMIFS(СВЦЭМ!$F$33:$F$776,СВЦЭМ!$A$33:$A$776,$A208,СВЦЭМ!$B$33:$B$776,T$190)+'СЕТ СН'!$F$12</f>
        <v>179.44769958000001</v>
      </c>
      <c r="U208" s="36">
        <f>SUMIFS(СВЦЭМ!$F$33:$F$776,СВЦЭМ!$A$33:$A$776,$A208,СВЦЭМ!$B$33:$B$776,U$190)+'СЕТ СН'!$F$12</f>
        <v>176.58259311</v>
      </c>
      <c r="V208" s="36">
        <f>SUMIFS(СВЦЭМ!$F$33:$F$776,СВЦЭМ!$A$33:$A$776,$A208,СВЦЭМ!$B$33:$B$776,V$190)+'СЕТ СН'!$F$12</f>
        <v>176.80861249</v>
      </c>
      <c r="W208" s="36">
        <f>SUMIFS(СВЦЭМ!$F$33:$F$776,СВЦЭМ!$A$33:$A$776,$A208,СВЦЭМ!$B$33:$B$776,W$190)+'СЕТ СН'!$F$12</f>
        <v>179.00166798000001</v>
      </c>
      <c r="X208" s="36">
        <f>SUMIFS(СВЦЭМ!$F$33:$F$776,СВЦЭМ!$A$33:$A$776,$A208,СВЦЭМ!$B$33:$B$776,X$190)+'СЕТ СН'!$F$12</f>
        <v>189.26684212000001</v>
      </c>
      <c r="Y208" s="36">
        <f>SUMIFS(СВЦЭМ!$F$33:$F$776,СВЦЭМ!$A$33:$A$776,$A208,СВЦЭМ!$B$33:$B$776,Y$190)+'СЕТ СН'!$F$12</f>
        <v>203.68487371000001</v>
      </c>
    </row>
    <row r="209" spans="1:25" ht="15.75" x14ac:dyDescent="0.2">
      <c r="A209" s="35">
        <f t="shared" si="5"/>
        <v>43543</v>
      </c>
      <c r="B209" s="36">
        <f>SUMIFS(СВЦЭМ!$F$33:$F$776,СВЦЭМ!$A$33:$A$776,$A209,СВЦЭМ!$B$33:$B$776,B$190)+'СЕТ СН'!$F$12</f>
        <v>202.66428880000001</v>
      </c>
      <c r="C209" s="36">
        <f>SUMIFS(СВЦЭМ!$F$33:$F$776,СВЦЭМ!$A$33:$A$776,$A209,СВЦЭМ!$B$33:$B$776,C$190)+'СЕТ СН'!$F$12</f>
        <v>209.00267797000001</v>
      </c>
      <c r="D209" s="36">
        <f>SUMIFS(СВЦЭМ!$F$33:$F$776,СВЦЭМ!$A$33:$A$776,$A209,СВЦЭМ!$B$33:$B$776,D$190)+'СЕТ СН'!$F$12</f>
        <v>215.0163115</v>
      </c>
      <c r="E209" s="36">
        <f>SUMIFS(СВЦЭМ!$F$33:$F$776,СВЦЭМ!$A$33:$A$776,$A209,СВЦЭМ!$B$33:$B$776,E$190)+'СЕТ СН'!$F$12</f>
        <v>216.97275511999999</v>
      </c>
      <c r="F209" s="36">
        <f>SUMIFS(СВЦЭМ!$F$33:$F$776,СВЦЭМ!$A$33:$A$776,$A209,СВЦЭМ!$B$33:$B$776,F$190)+'СЕТ СН'!$F$12</f>
        <v>219.86577593999999</v>
      </c>
      <c r="G209" s="36">
        <f>SUMIFS(СВЦЭМ!$F$33:$F$776,СВЦЭМ!$A$33:$A$776,$A209,СВЦЭМ!$B$33:$B$776,G$190)+'СЕТ СН'!$F$12</f>
        <v>215.68981528</v>
      </c>
      <c r="H209" s="36">
        <f>SUMIFS(СВЦЭМ!$F$33:$F$776,СВЦЭМ!$A$33:$A$776,$A209,СВЦЭМ!$B$33:$B$776,H$190)+'СЕТ СН'!$F$12</f>
        <v>201.20924235000001</v>
      </c>
      <c r="I209" s="36">
        <f>SUMIFS(СВЦЭМ!$F$33:$F$776,СВЦЭМ!$A$33:$A$776,$A209,СВЦЭМ!$B$33:$B$776,I$190)+'СЕТ СН'!$F$12</f>
        <v>185.42736650000001</v>
      </c>
      <c r="J209" s="36">
        <f>SUMIFS(СВЦЭМ!$F$33:$F$776,СВЦЭМ!$A$33:$A$776,$A209,СВЦЭМ!$B$33:$B$776,J$190)+'СЕТ СН'!$F$12</f>
        <v>176.90359405999999</v>
      </c>
      <c r="K209" s="36">
        <f>SUMIFS(СВЦЭМ!$F$33:$F$776,СВЦЭМ!$A$33:$A$776,$A209,СВЦЭМ!$B$33:$B$776,K$190)+'СЕТ СН'!$F$12</f>
        <v>170.90502645000001</v>
      </c>
      <c r="L209" s="36">
        <f>SUMIFS(СВЦЭМ!$F$33:$F$776,СВЦЭМ!$A$33:$A$776,$A209,СВЦЭМ!$B$33:$B$776,L$190)+'СЕТ СН'!$F$12</f>
        <v>171.55357967</v>
      </c>
      <c r="M209" s="36">
        <f>SUMIFS(СВЦЭМ!$F$33:$F$776,СВЦЭМ!$A$33:$A$776,$A209,СВЦЭМ!$B$33:$B$776,M$190)+'СЕТ СН'!$F$12</f>
        <v>177.63833886</v>
      </c>
      <c r="N209" s="36">
        <f>SUMIFS(СВЦЭМ!$F$33:$F$776,СВЦЭМ!$A$33:$A$776,$A209,СВЦЭМ!$B$33:$B$776,N$190)+'СЕТ СН'!$F$12</f>
        <v>193.41137914000001</v>
      </c>
      <c r="O209" s="36">
        <f>SUMIFS(СВЦЭМ!$F$33:$F$776,СВЦЭМ!$A$33:$A$776,$A209,СВЦЭМ!$B$33:$B$776,O$190)+'СЕТ СН'!$F$12</f>
        <v>201.68034376</v>
      </c>
      <c r="P209" s="36">
        <f>SUMIFS(СВЦЭМ!$F$33:$F$776,СВЦЭМ!$A$33:$A$776,$A209,СВЦЭМ!$B$33:$B$776,P$190)+'СЕТ СН'!$F$12</f>
        <v>204.71783393999999</v>
      </c>
      <c r="Q209" s="36">
        <f>SUMIFS(СВЦЭМ!$F$33:$F$776,СВЦЭМ!$A$33:$A$776,$A209,СВЦЭМ!$B$33:$B$776,Q$190)+'СЕТ СН'!$F$12</f>
        <v>206.41491708999999</v>
      </c>
      <c r="R209" s="36">
        <f>SUMIFS(СВЦЭМ!$F$33:$F$776,СВЦЭМ!$A$33:$A$776,$A209,СВЦЭМ!$B$33:$B$776,R$190)+'СЕТ СН'!$F$12</f>
        <v>198.84876320000001</v>
      </c>
      <c r="S209" s="36">
        <f>SUMIFS(СВЦЭМ!$F$33:$F$776,СВЦЭМ!$A$33:$A$776,$A209,СВЦЭМ!$B$33:$B$776,S$190)+'СЕТ СН'!$F$12</f>
        <v>188.46958637</v>
      </c>
      <c r="T209" s="36">
        <f>SUMIFS(СВЦЭМ!$F$33:$F$776,СВЦЭМ!$A$33:$A$776,$A209,СВЦЭМ!$B$33:$B$776,T$190)+'СЕТ СН'!$F$12</f>
        <v>183.17315159</v>
      </c>
      <c r="U209" s="36">
        <f>SUMIFS(СВЦЭМ!$F$33:$F$776,СВЦЭМ!$A$33:$A$776,$A209,СВЦЭМ!$B$33:$B$776,U$190)+'СЕТ СН'!$F$12</f>
        <v>176.09794502</v>
      </c>
      <c r="V209" s="36">
        <f>SUMIFS(СВЦЭМ!$F$33:$F$776,СВЦЭМ!$A$33:$A$776,$A209,СВЦЭМ!$B$33:$B$776,V$190)+'СЕТ СН'!$F$12</f>
        <v>173.74494257999999</v>
      </c>
      <c r="W209" s="36">
        <f>SUMIFS(СВЦЭМ!$F$33:$F$776,СВЦЭМ!$A$33:$A$776,$A209,СВЦЭМ!$B$33:$B$776,W$190)+'СЕТ СН'!$F$12</f>
        <v>177.03547738</v>
      </c>
      <c r="X209" s="36">
        <f>SUMIFS(СВЦЭМ!$F$33:$F$776,СВЦЭМ!$A$33:$A$776,$A209,СВЦЭМ!$B$33:$B$776,X$190)+'СЕТ СН'!$F$12</f>
        <v>191.77936185999999</v>
      </c>
      <c r="Y209" s="36">
        <f>SUMIFS(СВЦЭМ!$F$33:$F$776,СВЦЭМ!$A$33:$A$776,$A209,СВЦЭМ!$B$33:$B$776,Y$190)+'СЕТ СН'!$F$12</f>
        <v>204.85002958999999</v>
      </c>
    </row>
    <row r="210" spans="1:25" ht="15.75" x14ac:dyDescent="0.2">
      <c r="A210" s="35">
        <f t="shared" si="5"/>
        <v>43544</v>
      </c>
      <c r="B210" s="36">
        <f>SUMIFS(СВЦЭМ!$F$33:$F$776,СВЦЭМ!$A$33:$A$776,$A210,СВЦЭМ!$B$33:$B$776,B$190)+'СЕТ СН'!$F$12</f>
        <v>207.85190618999999</v>
      </c>
      <c r="C210" s="36">
        <f>SUMIFS(СВЦЭМ!$F$33:$F$776,СВЦЭМ!$A$33:$A$776,$A210,СВЦЭМ!$B$33:$B$776,C$190)+'СЕТ СН'!$F$12</f>
        <v>214.89514435000001</v>
      </c>
      <c r="D210" s="36">
        <f>SUMIFS(СВЦЭМ!$F$33:$F$776,СВЦЭМ!$A$33:$A$776,$A210,СВЦЭМ!$B$33:$B$776,D$190)+'СЕТ СН'!$F$12</f>
        <v>211.58824572</v>
      </c>
      <c r="E210" s="36">
        <f>SUMIFS(СВЦЭМ!$F$33:$F$776,СВЦЭМ!$A$33:$A$776,$A210,СВЦЭМ!$B$33:$B$776,E$190)+'СЕТ СН'!$F$12</f>
        <v>212.07449811000001</v>
      </c>
      <c r="F210" s="36">
        <f>SUMIFS(СВЦЭМ!$F$33:$F$776,СВЦЭМ!$A$33:$A$776,$A210,СВЦЭМ!$B$33:$B$776,F$190)+'СЕТ СН'!$F$12</f>
        <v>212.75736491000001</v>
      </c>
      <c r="G210" s="36">
        <f>SUMIFS(СВЦЭМ!$F$33:$F$776,СВЦЭМ!$A$33:$A$776,$A210,СВЦЭМ!$B$33:$B$776,G$190)+'СЕТ СН'!$F$12</f>
        <v>209.75032596</v>
      </c>
      <c r="H210" s="36">
        <f>SUMIFS(СВЦЭМ!$F$33:$F$776,СВЦЭМ!$A$33:$A$776,$A210,СВЦЭМ!$B$33:$B$776,H$190)+'СЕТ СН'!$F$12</f>
        <v>200.19398871999999</v>
      </c>
      <c r="I210" s="36">
        <f>SUMIFS(СВЦЭМ!$F$33:$F$776,СВЦЭМ!$A$33:$A$776,$A210,СВЦЭМ!$B$33:$B$776,I$190)+'СЕТ СН'!$F$12</f>
        <v>194.17205233000001</v>
      </c>
      <c r="J210" s="36">
        <f>SUMIFS(СВЦЭМ!$F$33:$F$776,СВЦЭМ!$A$33:$A$776,$A210,СВЦЭМ!$B$33:$B$776,J$190)+'СЕТ СН'!$F$12</f>
        <v>182.78559387999999</v>
      </c>
      <c r="K210" s="36">
        <f>SUMIFS(СВЦЭМ!$F$33:$F$776,СВЦЭМ!$A$33:$A$776,$A210,СВЦЭМ!$B$33:$B$776,K$190)+'СЕТ СН'!$F$12</f>
        <v>177.32956672</v>
      </c>
      <c r="L210" s="36">
        <f>SUMIFS(СВЦЭМ!$F$33:$F$776,СВЦЭМ!$A$33:$A$776,$A210,СВЦЭМ!$B$33:$B$776,L$190)+'СЕТ СН'!$F$12</f>
        <v>176.69025492</v>
      </c>
      <c r="M210" s="36">
        <f>SUMIFS(СВЦЭМ!$F$33:$F$776,СВЦЭМ!$A$33:$A$776,$A210,СВЦЭМ!$B$33:$B$776,M$190)+'СЕТ СН'!$F$12</f>
        <v>181.89140226999999</v>
      </c>
      <c r="N210" s="36">
        <f>SUMIFS(СВЦЭМ!$F$33:$F$776,СВЦЭМ!$A$33:$A$776,$A210,СВЦЭМ!$B$33:$B$776,N$190)+'СЕТ СН'!$F$12</f>
        <v>189.62752581000001</v>
      </c>
      <c r="O210" s="36">
        <f>SUMIFS(СВЦЭМ!$F$33:$F$776,СВЦЭМ!$A$33:$A$776,$A210,СВЦЭМ!$B$33:$B$776,O$190)+'СЕТ СН'!$F$12</f>
        <v>192.2429976</v>
      </c>
      <c r="P210" s="36">
        <f>SUMIFS(СВЦЭМ!$F$33:$F$776,СВЦЭМ!$A$33:$A$776,$A210,СВЦЭМ!$B$33:$B$776,P$190)+'СЕТ СН'!$F$12</f>
        <v>195.39032804999999</v>
      </c>
      <c r="Q210" s="36">
        <f>SUMIFS(СВЦЭМ!$F$33:$F$776,СВЦЭМ!$A$33:$A$776,$A210,СВЦЭМ!$B$33:$B$776,Q$190)+'СЕТ СН'!$F$12</f>
        <v>194.09179011000001</v>
      </c>
      <c r="R210" s="36">
        <f>SUMIFS(СВЦЭМ!$F$33:$F$776,СВЦЭМ!$A$33:$A$776,$A210,СВЦЭМ!$B$33:$B$776,R$190)+'СЕТ СН'!$F$12</f>
        <v>188.02753281</v>
      </c>
      <c r="S210" s="36">
        <f>SUMIFS(СВЦЭМ!$F$33:$F$776,СВЦЭМ!$A$33:$A$776,$A210,СВЦЭМ!$B$33:$B$776,S$190)+'СЕТ СН'!$F$12</f>
        <v>178.54290908999999</v>
      </c>
      <c r="T210" s="36">
        <f>SUMIFS(СВЦЭМ!$F$33:$F$776,СВЦЭМ!$A$33:$A$776,$A210,СВЦЭМ!$B$33:$B$776,T$190)+'СЕТ СН'!$F$12</f>
        <v>175.68564595000001</v>
      </c>
      <c r="U210" s="36">
        <f>SUMIFS(СВЦЭМ!$F$33:$F$776,СВЦЭМ!$A$33:$A$776,$A210,СВЦЭМ!$B$33:$B$776,U$190)+'СЕТ СН'!$F$12</f>
        <v>169.25083115000001</v>
      </c>
      <c r="V210" s="36">
        <f>SUMIFS(СВЦЭМ!$F$33:$F$776,СВЦЭМ!$A$33:$A$776,$A210,СВЦЭМ!$B$33:$B$776,V$190)+'СЕТ СН'!$F$12</f>
        <v>167.26528876</v>
      </c>
      <c r="W210" s="36">
        <f>SUMIFS(СВЦЭМ!$F$33:$F$776,СВЦЭМ!$A$33:$A$776,$A210,СВЦЭМ!$B$33:$B$776,W$190)+'СЕТ СН'!$F$12</f>
        <v>166.56151958000001</v>
      </c>
      <c r="X210" s="36">
        <f>SUMIFS(СВЦЭМ!$F$33:$F$776,СВЦЭМ!$A$33:$A$776,$A210,СВЦЭМ!$B$33:$B$776,X$190)+'СЕТ СН'!$F$12</f>
        <v>174.76089897</v>
      </c>
      <c r="Y210" s="36">
        <f>SUMIFS(СВЦЭМ!$F$33:$F$776,СВЦЭМ!$A$33:$A$776,$A210,СВЦЭМ!$B$33:$B$776,Y$190)+'СЕТ СН'!$F$12</f>
        <v>186.84678722999999</v>
      </c>
    </row>
    <row r="211" spans="1:25" ht="15.75" x14ac:dyDescent="0.2">
      <c r="A211" s="35">
        <f t="shared" si="5"/>
        <v>43545</v>
      </c>
      <c r="B211" s="36">
        <f>SUMIFS(СВЦЭМ!$F$33:$F$776,СВЦЭМ!$A$33:$A$776,$A211,СВЦЭМ!$B$33:$B$776,B$190)+'СЕТ СН'!$F$12</f>
        <v>197.93461664</v>
      </c>
      <c r="C211" s="36">
        <f>SUMIFS(СВЦЭМ!$F$33:$F$776,СВЦЭМ!$A$33:$A$776,$A211,СВЦЭМ!$B$33:$B$776,C$190)+'СЕТ СН'!$F$12</f>
        <v>207.11000522000001</v>
      </c>
      <c r="D211" s="36">
        <f>SUMIFS(СВЦЭМ!$F$33:$F$776,СВЦЭМ!$A$33:$A$776,$A211,СВЦЭМ!$B$33:$B$776,D$190)+'СЕТ СН'!$F$12</f>
        <v>212.29860776000001</v>
      </c>
      <c r="E211" s="36">
        <f>SUMIFS(СВЦЭМ!$F$33:$F$776,СВЦЭМ!$A$33:$A$776,$A211,СВЦЭМ!$B$33:$B$776,E$190)+'СЕТ СН'!$F$12</f>
        <v>214.30052122999999</v>
      </c>
      <c r="F211" s="36">
        <f>SUMIFS(СВЦЭМ!$F$33:$F$776,СВЦЭМ!$A$33:$A$776,$A211,СВЦЭМ!$B$33:$B$776,F$190)+'СЕТ СН'!$F$12</f>
        <v>216.70619564</v>
      </c>
      <c r="G211" s="36">
        <f>SUMIFS(СВЦЭМ!$F$33:$F$776,СВЦЭМ!$A$33:$A$776,$A211,СВЦЭМ!$B$33:$B$776,G$190)+'СЕТ СН'!$F$12</f>
        <v>209.25777643999999</v>
      </c>
      <c r="H211" s="36">
        <f>SUMIFS(СВЦЭМ!$F$33:$F$776,СВЦЭМ!$A$33:$A$776,$A211,СВЦЭМ!$B$33:$B$776,H$190)+'СЕТ СН'!$F$12</f>
        <v>196.9254455</v>
      </c>
      <c r="I211" s="36">
        <f>SUMIFS(СВЦЭМ!$F$33:$F$776,СВЦЭМ!$A$33:$A$776,$A211,СВЦЭМ!$B$33:$B$776,I$190)+'СЕТ СН'!$F$12</f>
        <v>183.81783970000001</v>
      </c>
      <c r="J211" s="36">
        <f>SUMIFS(СВЦЭМ!$F$33:$F$776,СВЦЭМ!$A$33:$A$776,$A211,СВЦЭМ!$B$33:$B$776,J$190)+'СЕТ СН'!$F$12</f>
        <v>173.39477106000001</v>
      </c>
      <c r="K211" s="36">
        <f>SUMIFS(СВЦЭМ!$F$33:$F$776,СВЦЭМ!$A$33:$A$776,$A211,СВЦЭМ!$B$33:$B$776,K$190)+'СЕТ СН'!$F$12</f>
        <v>171.61624470999999</v>
      </c>
      <c r="L211" s="36">
        <f>SUMIFS(СВЦЭМ!$F$33:$F$776,СВЦЭМ!$A$33:$A$776,$A211,СВЦЭМ!$B$33:$B$776,L$190)+'СЕТ СН'!$F$12</f>
        <v>177.21051659</v>
      </c>
      <c r="M211" s="36">
        <f>SUMIFS(СВЦЭМ!$F$33:$F$776,СВЦЭМ!$A$33:$A$776,$A211,СВЦЭМ!$B$33:$B$776,M$190)+'СЕТ СН'!$F$12</f>
        <v>187.16032763000001</v>
      </c>
      <c r="N211" s="36">
        <f>SUMIFS(СВЦЭМ!$F$33:$F$776,СВЦЭМ!$A$33:$A$776,$A211,СВЦЭМ!$B$33:$B$776,N$190)+'СЕТ СН'!$F$12</f>
        <v>196.67648151</v>
      </c>
      <c r="O211" s="36">
        <f>SUMIFS(СВЦЭМ!$F$33:$F$776,СВЦЭМ!$A$33:$A$776,$A211,СВЦЭМ!$B$33:$B$776,O$190)+'СЕТ СН'!$F$12</f>
        <v>201.21098169999999</v>
      </c>
      <c r="P211" s="36">
        <f>SUMIFS(СВЦЭМ!$F$33:$F$776,СВЦЭМ!$A$33:$A$776,$A211,СВЦЭМ!$B$33:$B$776,P$190)+'СЕТ СН'!$F$12</f>
        <v>203.69994439999999</v>
      </c>
      <c r="Q211" s="36">
        <f>SUMIFS(СВЦЭМ!$F$33:$F$776,СВЦЭМ!$A$33:$A$776,$A211,СВЦЭМ!$B$33:$B$776,Q$190)+'СЕТ СН'!$F$12</f>
        <v>202.64287124000001</v>
      </c>
      <c r="R211" s="36">
        <f>SUMIFS(СВЦЭМ!$F$33:$F$776,СВЦЭМ!$A$33:$A$776,$A211,СВЦЭМ!$B$33:$B$776,R$190)+'СЕТ СН'!$F$12</f>
        <v>196.54030775999999</v>
      </c>
      <c r="S211" s="36">
        <f>SUMIFS(СВЦЭМ!$F$33:$F$776,СВЦЭМ!$A$33:$A$776,$A211,СВЦЭМ!$B$33:$B$776,S$190)+'СЕТ СН'!$F$12</f>
        <v>185.83453304</v>
      </c>
      <c r="T211" s="36">
        <f>SUMIFS(СВЦЭМ!$F$33:$F$776,СВЦЭМ!$A$33:$A$776,$A211,СВЦЭМ!$B$33:$B$776,T$190)+'СЕТ СН'!$F$12</f>
        <v>174.59428636999999</v>
      </c>
      <c r="U211" s="36">
        <f>SUMIFS(СВЦЭМ!$F$33:$F$776,СВЦЭМ!$A$33:$A$776,$A211,СВЦЭМ!$B$33:$B$776,U$190)+'СЕТ СН'!$F$12</f>
        <v>167.81141431</v>
      </c>
      <c r="V211" s="36">
        <f>SUMIFS(СВЦЭМ!$F$33:$F$776,СВЦЭМ!$A$33:$A$776,$A211,СВЦЭМ!$B$33:$B$776,V$190)+'СЕТ СН'!$F$12</f>
        <v>168.71569778</v>
      </c>
      <c r="W211" s="36">
        <f>SUMIFS(СВЦЭМ!$F$33:$F$776,СВЦЭМ!$A$33:$A$776,$A211,СВЦЭМ!$B$33:$B$776,W$190)+'СЕТ СН'!$F$12</f>
        <v>171.22907366999999</v>
      </c>
      <c r="X211" s="36">
        <f>SUMIFS(СВЦЭМ!$F$33:$F$776,СВЦЭМ!$A$33:$A$776,$A211,СВЦЭМ!$B$33:$B$776,X$190)+'СЕТ СН'!$F$12</f>
        <v>186.21237674</v>
      </c>
      <c r="Y211" s="36">
        <f>SUMIFS(СВЦЭМ!$F$33:$F$776,СВЦЭМ!$A$33:$A$776,$A211,СВЦЭМ!$B$33:$B$776,Y$190)+'СЕТ СН'!$F$12</f>
        <v>199.72939331000001</v>
      </c>
    </row>
    <row r="212" spans="1:25" ht="15.75" x14ac:dyDescent="0.2">
      <c r="A212" s="35">
        <f t="shared" si="5"/>
        <v>43546</v>
      </c>
      <c r="B212" s="36">
        <f>SUMIFS(СВЦЭМ!$F$33:$F$776,СВЦЭМ!$A$33:$A$776,$A212,СВЦЭМ!$B$33:$B$776,B$190)+'СЕТ СН'!$F$12</f>
        <v>204.14295708</v>
      </c>
      <c r="C212" s="36">
        <f>SUMIFS(СВЦЭМ!$F$33:$F$776,СВЦЭМ!$A$33:$A$776,$A212,СВЦЭМ!$B$33:$B$776,C$190)+'СЕТ СН'!$F$12</f>
        <v>216.75708946</v>
      </c>
      <c r="D212" s="36">
        <f>SUMIFS(СВЦЭМ!$F$33:$F$776,СВЦЭМ!$A$33:$A$776,$A212,СВЦЭМ!$B$33:$B$776,D$190)+'СЕТ СН'!$F$12</f>
        <v>215.79266233999999</v>
      </c>
      <c r="E212" s="36">
        <f>SUMIFS(СВЦЭМ!$F$33:$F$776,СВЦЭМ!$A$33:$A$776,$A212,СВЦЭМ!$B$33:$B$776,E$190)+'СЕТ СН'!$F$12</f>
        <v>216.45597917000001</v>
      </c>
      <c r="F212" s="36">
        <f>SUMIFS(СВЦЭМ!$F$33:$F$776,СВЦЭМ!$A$33:$A$776,$A212,СВЦЭМ!$B$33:$B$776,F$190)+'СЕТ СН'!$F$12</f>
        <v>217.81211316</v>
      </c>
      <c r="G212" s="36">
        <f>SUMIFS(СВЦЭМ!$F$33:$F$776,СВЦЭМ!$A$33:$A$776,$A212,СВЦЭМ!$B$33:$B$776,G$190)+'СЕТ СН'!$F$12</f>
        <v>215.62286843999999</v>
      </c>
      <c r="H212" s="36">
        <f>SUMIFS(СВЦЭМ!$F$33:$F$776,СВЦЭМ!$A$33:$A$776,$A212,СВЦЭМ!$B$33:$B$776,H$190)+'СЕТ СН'!$F$12</f>
        <v>202.46051537</v>
      </c>
      <c r="I212" s="36">
        <f>SUMIFS(СВЦЭМ!$F$33:$F$776,СВЦЭМ!$A$33:$A$776,$A212,СВЦЭМ!$B$33:$B$776,I$190)+'СЕТ СН'!$F$12</f>
        <v>192.60478749000001</v>
      </c>
      <c r="J212" s="36">
        <f>SUMIFS(СВЦЭМ!$F$33:$F$776,СВЦЭМ!$A$33:$A$776,$A212,СВЦЭМ!$B$33:$B$776,J$190)+'СЕТ СН'!$F$12</f>
        <v>185.65826999999999</v>
      </c>
      <c r="K212" s="36">
        <f>SUMIFS(СВЦЭМ!$F$33:$F$776,СВЦЭМ!$A$33:$A$776,$A212,СВЦЭМ!$B$33:$B$776,K$190)+'СЕТ СН'!$F$12</f>
        <v>181.36732569</v>
      </c>
      <c r="L212" s="36">
        <f>SUMIFS(СВЦЭМ!$F$33:$F$776,СВЦЭМ!$A$33:$A$776,$A212,СВЦЭМ!$B$33:$B$776,L$190)+'СЕТ СН'!$F$12</f>
        <v>182.39466511000001</v>
      </c>
      <c r="M212" s="36">
        <f>SUMIFS(СВЦЭМ!$F$33:$F$776,СВЦЭМ!$A$33:$A$776,$A212,СВЦЭМ!$B$33:$B$776,M$190)+'СЕТ СН'!$F$12</f>
        <v>186.89392190000001</v>
      </c>
      <c r="N212" s="36">
        <f>SUMIFS(СВЦЭМ!$F$33:$F$776,СВЦЭМ!$A$33:$A$776,$A212,СВЦЭМ!$B$33:$B$776,N$190)+'СЕТ СН'!$F$12</f>
        <v>189.64377797</v>
      </c>
      <c r="O212" s="36">
        <f>SUMIFS(СВЦЭМ!$F$33:$F$776,СВЦЭМ!$A$33:$A$776,$A212,СВЦЭМ!$B$33:$B$776,O$190)+'СЕТ СН'!$F$12</f>
        <v>188.89686890999999</v>
      </c>
      <c r="P212" s="36">
        <f>SUMIFS(СВЦЭМ!$F$33:$F$776,СВЦЭМ!$A$33:$A$776,$A212,СВЦЭМ!$B$33:$B$776,P$190)+'СЕТ СН'!$F$12</f>
        <v>190.44391087</v>
      </c>
      <c r="Q212" s="36">
        <f>SUMIFS(СВЦЭМ!$F$33:$F$776,СВЦЭМ!$A$33:$A$776,$A212,СВЦЭМ!$B$33:$B$776,Q$190)+'СЕТ СН'!$F$12</f>
        <v>190.72731243000001</v>
      </c>
      <c r="R212" s="36">
        <f>SUMIFS(СВЦЭМ!$F$33:$F$776,СВЦЭМ!$A$33:$A$776,$A212,СВЦЭМ!$B$33:$B$776,R$190)+'СЕТ СН'!$F$12</f>
        <v>188.69676845000001</v>
      </c>
      <c r="S212" s="36">
        <f>SUMIFS(СВЦЭМ!$F$33:$F$776,СВЦЭМ!$A$33:$A$776,$A212,СВЦЭМ!$B$33:$B$776,S$190)+'СЕТ СН'!$F$12</f>
        <v>179.63423202000001</v>
      </c>
      <c r="T212" s="36">
        <f>SUMIFS(СВЦЭМ!$F$33:$F$776,СВЦЭМ!$A$33:$A$776,$A212,СВЦЭМ!$B$33:$B$776,T$190)+'СЕТ СН'!$F$12</f>
        <v>174.49158803</v>
      </c>
      <c r="U212" s="36">
        <f>SUMIFS(СВЦЭМ!$F$33:$F$776,СВЦЭМ!$A$33:$A$776,$A212,СВЦЭМ!$B$33:$B$776,U$190)+'СЕТ СН'!$F$12</f>
        <v>173.47731562999999</v>
      </c>
      <c r="V212" s="36">
        <f>SUMIFS(СВЦЭМ!$F$33:$F$776,СВЦЭМ!$A$33:$A$776,$A212,СВЦЭМ!$B$33:$B$776,V$190)+'СЕТ СН'!$F$12</f>
        <v>174.34726456000001</v>
      </c>
      <c r="W212" s="36">
        <f>SUMIFS(СВЦЭМ!$F$33:$F$776,СВЦЭМ!$A$33:$A$776,$A212,СВЦЭМ!$B$33:$B$776,W$190)+'СЕТ СН'!$F$12</f>
        <v>173.93285750999999</v>
      </c>
      <c r="X212" s="36">
        <f>SUMIFS(СВЦЭМ!$F$33:$F$776,СВЦЭМ!$A$33:$A$776,$A212,СВЦЭМ!$B$33:$B$776,X$190)+'СЕТ СН'!$F$12</f>
        <v>184.38651629</v>
      </c>
      <c r="Y212" s="36">
        <f>SUMIFS(СВЦЭМ!$F$33:$F$776,СВЦЭМ!$A$33:$A$776,$A212,СВЦЭМ!$B$33:$B$776,Y$190)+'СЕТ СН'!$F$12</f>
        <v>195.54063306</v>
      </c>
    </row>
    <row r="213" spans="1:25" ht="15.75" x14ac:dyDescent="0.2">
      <c r="A213" s="35">
        <f t="shared" si="5"/>
        <v>43547</v>
      </c>
      <c r="B213" s="36">
        <f>SUMIFS(СВЦЭМ!$F$33:$F$776,СВЦЭМ!$A$33:$A$776,$A213,СВЦЭМ!$B$33:$B$776,B$190)+'СЕТ СН'!$F$12</f>
        <v>195.79562461</v>
      </c>
      <c r="C213" s="36">
        <f>SUMIFS(СВЦЭМ!$F$33:$F$776,СВЦЭМ!$A$33:$A$776,$A213,СВЦЭМ!$B$33:$B$776,C$190)+'СЕТ СН'!$F$12</f>
        <v>201.61166936000001</v>
      </c>
      <c r="D213" s="36">
        <f>SUMIFS(СВЦЭМ!$F$33:$F$776,СВЦЭМ!$A$33:$A$776,$A213,СВЦЭМ!$B$33:$B$776,D$190)+'СЕТ СН'!$F$12</f>
        <v>206.07206253000001</v>
      </c>
      <c r="E213" s="36">
        <f>SUMIFS(СВЦЭМ!$F$33:$F$776,СВЦЭМ!$A$33:$A$776,$A213,СВЦЭМ!$B$33:$B$776,E$190)+'СЕТ СН'!$F$12</f>
        <v>208.15438652</v>
      </c>
      <c r="F213" s="36">
        <f>SUMIFS(СВЦЭМ!$F$33:$F$776,СВЦЭМ!$A$33:$A$776,$A213,СВЦЭМ!$B$33:$B$776,F$190)+'СЕТ СН'!$F$12</f>
        <v>207.49284802</v>
      </c>
      <c r="G213" s="36">
        <f>SUMIFS(СВЦЭМ!$F$33:$F$776,СВЦЭМ!$A$33:$A$776,$A213,СВЦЭМ!$B$33:$B$776,G$190)+'СЕТ СН'!$F$12</f>
        <v>210.14195251000001</v>
      </c>
      <c r="H213" s="36">
        <f>SUMIFS(СВЦЭМ!$F$33:$F$776,СВЦЭМ!$A$33:$A$776,$A213,СВЦЭМ!$B$33:$B$776,H$190)+'СЕТ СН'!$F$12</f>
        <v>211.77073447000001</v>
      </c>
      <c r="I213" s="36">
        <f>SUMIFS(СВЦЭМ!$F$33:$F$776,СВЦЭМ!$A$33:$A$776,$A213,СВЦЭМ!$B$33:$B$776,I$190)+'СЕТ СН'!$F$12</f>
        <v>214.83877717999999</v>
      </c>
      <c r="J213" s="36">
        <f>SUMIFS(СВЦЭМ!$F$33:$F$776,СВЦЭМ!$A$33:$A$776,$A213,СВЦЭМ!$B$33:$B$776,J$190)+'СЕТ СН'!$F$12</f>
        <v>202.26666315</v>
      </c>
      <c r="K213" s="36">
        <f>SUMIFS(СВЦЭМ!$F$33:$F$776,СВЦЭМ!$A$33:$A$776,$A213,СВЦЭМ!$B$33:$B$776,K$190)+'СЕТ СН'!$F$12</f>
        <v>191.45647542</v>
      </c>
      <c r="L213" s="36">
        <f>SUMIFS(СВЦЭМ!$F$33:$F$776,СВЦЭМ!$A$33:$A$776,$A213,СВЦЭМ!$B$33:$B$776,L$190)+'СЕТ СН'!$F$12</f>
        <v>189.57724719000001</v>
      </c>
      <c r="M213" s="36">
        <f>SUMIFS(СВЦЭМ!$F$33:$F$776,СВЦЭМ!$A$33:$A$776,$A213,СВЦЭМ!$B$33:$B$776,M$190)+'СЕТ СН'!$F$12</f>
        <v>197.51135231999999</v>
      </c>
      <c r="N213" s="36">
        <f>SUMIFS(СВЦЭМ!$F$33:$F$776,СВЦЭМ!$A$33:$A$776,$A213,СВЦЭМ!$B$33:$B$776,N$190)+'СЕТ СН'!$F$12</f>
        <v>200.36363682999999</v>
      </c>
      <c r="O213" s="36">
        <f>SUMIFS(СВЦЭМ!$F$33:$F$776,СВЦЭМ!$A$33:$A$776,$A213,СВЦЭМ!$B$33:$B$776,O$190)+'СЕТ СН'!$F$12</f>
        <v>198.33144489</v>
      </c>
      <c r="P213" s="36">
        <f>SUMIFS(СВЦЭМ!$F$33:$F$776,СВЦЭМ!$A$33:$A$776,$A213,СВЦЭМ!$B$33:$B$776,P$190)+'СЕТ СН'!$F$12</f>
        <v>199.03936948</v>
      </c>
      <c r="Q213" s="36">
        <f>SUMIFS(СВЦЭМ!$F$33:$F$776,СВЦЭМ!$A$33:$A$776,$A213,СВЦЭМ!$B$33:$B$776,Q$190)+'СЕТ СН'!$F$12</f>
        <v>199.19707715000001</v>
      </c>
      <c r="R213" s="36">
        <f>SUMIFS(СВЦЭМ!$F$33:$F$776,СВЦЭМ!$A$33:$A$776,$A213,СВЦЭМ!$B$33:$B$776,R$190)+'СЕТ СН'!$F$12</f>
        <v>192.7907629</v>
      </c>
      <c r="S213" s="36">
        <f>SUMIFS(СВЦЭМ!$F$33:$F$776,СВЦЭМ!$A$33:$A$776,$A213,СВЦЭМ!$B$33:$B$776,S$190)+'СЕТ СН'!$F$12</f>
        <v>183.50844326999999</v>
      </c>
      <c r="T213" s="36">
        <f>SUMIFS(СВЦЭМ!$F$33:$F$776,СВЦЭМ!$A$33:$A$776,$A213,СВЦЭМ!$B$33:$B$776,T$190)+'СЕТ СН'!$F$12</f>
        <v>181.44899179000001</v>
      </c>
      <c r="U213" s="36">
        <f>SUMIFS(СВЦЭМ!$F$33:$F$776,СВЦЭМ!$A$33:$A$776,$A213,СВЦЭМ!$B$33:$B$776,U$190)+'СЕТ СН'!$F$12</f>
        <v>179.77000253</v>
      </c>
      <c r="V213" s="36">
        <f>SUMIFS(СВЦЭМ!$F$33:$F$776,СВЦЭМ!$A$33:$A$776,$A213,СВЦЭМ!$B$33:$B$776,V$190)+'СЕТ СН'!$F$12</f>
        <v>179.42777416000001</v>
      </c>
      <c r="W213" s="36">
        <f>SUMIFS(СВЦЭМ!$F$33:$F$776,СВЦЭМ!$A$33:$A$776,$A213,СВЦЭМ!$B$33:$B$776,W$190)+'СЕТ СН'!$F$12</f>
        <v>179.70880099999999</v>
      </c>
      <c r="X213" s="36">
        <f>SUMIFS(СВЦЭМ!$F$33:$F$776,СВЦЭМ!$A$33:$A$776,$A213,СВЦЭМ!$B$33:$B$776,X$190)+'СЕТ СН'!$F$12</f>
        <v>188.62248087</v>
      </c>
      <c r="Y213" s="36">
        <f>SUMIFS(СВЦЭМ!$F$33:$F$776,СВЦЭМ!$A$33:$A$776,$A213,СВЦЭМ!$B$33:$B$776,Y$190)+'СЕТ СН'!$F$12</f>
        <v>202.46289937</v>
      </c>
    </row>
    <row r="214" spans="1:25" ht="15.75" x14ac:dyDescent="0.2">
      <c r="A214" s="35">
        <f t="shared" si="5"/>
        <v>43548</v>
      </c>
      <c r="B214" s="36">
        <f>SUMIFS(СВЦЭМ!$F$33:$F$776,СВЦЭМ!$A$33:$A$776,$A214,СВЦЭМ!$B$33:$B$776,B$190)+'СЕТ СН'!$F$12</f>
        <v>197.46894434000001</v>
      </c>
      <c r="C214" s="36">
        <f>SUMIFS(СВЦЭМ!$F$33:$F$776,СВЦЭМ!$A$33:$A$776,$A214,СВЦЭМ!$B$33:$B$776,C$190)+'СЕТ СН'!$F$12</f>
        <v>200.99390292000001</v>
      </c>
      <c r="D214" s="36">
        <f>SUMIFS(СВЦЭМ!$F$33:$F$776,СВЦЭМ!$A$33:$A$776,$A214,СВЦЭМ!$B$33:$B$776,D$190)+'СЕТ СН'!$F$12</f>
        <v>215.66402020000001</v>
      </c>
      <c r="E214" s="36">
        <f>SUMIFS(СВЦЭМ!$F$33:$F$776,СВЦЭМ!$A$33:$A$776,$A214,СВЦЭМ!$B$33:$B$776,E$190)+'СЕТ СН'!$F$12</f>
        <v>220.39344341</v>
      </c>
      <c r="F214" s="36">
        <f>SUMIFS(СВЦЭМ!$F$33:$F$776,СВЦЭМ!$A$33:$A$776,$A214,СВЦЭМ!$B$33:$B$776,F$190)+'СЕТ СН'!$F$12</f>
        <v>217.71500438000001</v>
      </c>
      <c r="G214" s="36">
        <f>SUMIFS(СВЦЭМ!$F$33:$F$776,СВЦЭМ!$A$33:$A$776,$A214,СВЦЭМ!$B$33:$B$776,G$190)+'СЕТ СН'!$F$12</f>
        <v>217.05058445</v>
      </c>
      <c r="H214" s="36">
        <f>SUMIFS(СВЦЭМ!$F$33:$F$776,СВЦЭМ!$A$33:$A$776,$A214,СВЦЭМ!$B$33:$B$776,H$190)+'СЕТ СН'!$F$12</f>
        <v>214.84971779</v>
      </c>
      <c r="I214" s="36">
        <f>SUMIFS(СВЦЭМ!$F$33:$F$776,СВЦЭМ!$A$33:$A$776,$A214,СВЦЭМ!$B$33:$B$776,I$190)+'СЕТ СН'!$F$12</f>
        <v>205.65222169</v>
      </c>
      <c r="J214" s="36">
        <f>SUMIFS(СВЦЭМ!$F$33:$F$776,СВЦЭМ!$A$33:$A$776,$A214,СВЦЭМ!$B$33:$B$776,J$190)+'СЕТ СН'!$F$12</f>
        <v>199.10727016999999</v>
      </c>
      <c r="K214" s="36">
        <f>SUMIFS(СВЦЭМ!$F$33:$F$776,СВЦЭМ!$A$33:$A$776,$A214,СВЦЭМ!$B$33:$B$776,K$190)+'СЕТ СН'!$F$12</f>
        <v>191.42379704000001</v>
      </c>
      <c r="L214" s="36">
        <f>SUMIFS(СВЦЭМ!$F$33:$F$776,СВЦЭМ!$A$33:$A$776,$A214,СВЦЭМ!$B$33:$B$776,L$190)+'СЕТ СН'!$F$12</f>
        <v>189.99068541</v>
      </c>
      <c r="M214" s="36">
        <f>SUMIFS(СВЦЭМ!$F$33:$F$776,СВЦЭМ!$A$33:$A$776,$A214,СВЦЭМ!$B$33:$B$776,M$190)+'СЕТ СН'!$F$12</f>
        <v>185.90415389</v>
      </c>
      <c r="N214" s="36">
        <f>SUMIFS(СВЦЭМ!$F$33:$F$776,СВЦЭМ!$A$33:$A$776,$A214,СВЦЭМ!$B$33:$B$776,N$190)+'СЕТ СН'!$F$12</f>
        <v>183.14187179999999</v>
      </c>
      <c r="O214" s="36">
        <f>SUMIFS(СВЦЭМ!$F$33:$F$776,СВЦЭМ!$A$33:$A$776,$A214,СВЦЭМ!$B$33:$B$776,O$190)+'СЕТ СН'!$F$12</f>
        <v>183.94994917</v>
      </c>
      <c r="P214" s="36">
        <f>SUMIFS(СВЦЭМ!$F$33:$F$776,СВЦЭМ!$A$33:$A$776,$A214,СВЦЭМ!$B$33:$B$776,P$190)+'СЕТ СН'!$F$12</f>
        <v>190.45953413000001</v>
      </c>
      <c r="Q214" s="36">
        <f>SUMIFS(СВЦЭМ!$F$33:$F$776,СВЦЭМ!$A$33:$A$776,$A214,СВЦЭМ!$B$33:$B$776,Q$190)+'СЕТ СН'!$F$12</f>
        <v>193.86988471000001</v>
      </c>
      <c r="R214" s="36">
        <f>SUMIFS(СВЦЭМ!$F$33:$F$776,СВЦЭМ!$A$33:$A$776,$A214,СВЦЭМ!$B$33:$B$776,R$190)+'СЕТ СН'!$F$12</f>
        <v>191.47274895000001</v>
      </c>
      <c r="S214" s="36">
        <f>SUMIFS(СВЦЭМ!$F$33:$F$776,СВЦЭМ!$A$33:$A$776,$A214,СВЦЭМ!$B$33:$B$776,S$190)+'СЕТ СН'!$F$12</f>
        <v>187.29773650000001</v>
      </c>
      <c r="T214" s="36">
        <f>SUMIFS(СВЦЭМ!$F$33:$F$776,СВЦЭМ!$A$33:$A$776,$A214,СВЦЭМ!$B$33:$B$776,T$190)+'СЕТ СН'!$F$12</f>
        <v>184.97237132000001</v>
      </c>
      <c r="U214" s="36">
        <f>SUMIFS(СВЦЭМ!$F$33:$F$776,СВЦЭМ!$A$33:$A$776,$A214,СВЦЭМ!$B$33:$B$776,U$190)+'СЕТ СН'!$F$12</f>
        <v>179.22891634999999</v>
      </c>
      <c r="V214" s="36">
        <f>SUMIFS(СВЦЭМ!$F$33:$F$776,СВЦЭМ!$A$33:$A$776,$A214,СВЦЭМ!$B$33:$B$776,V$190)+'СЕТ СН'!$F$12</f>
        <v>176.32818004999999</v>
      </c>
      <c r="W214" s="36">
        <f>SUMIFS(СВЦЭМ!$F$33:$F$776,СВЦЭМ!$A$33:$A$776,$A214,СВЦЭМ!$B$33:$B$776,W$190)+'СЕТ СН'!$F$12</f>
        <v>177.39597932999999</v>
      </c>
      <c r="X214" s="36">
        <f>SUMIFS(СВЦЭМ!$F$33:$F$776,СВЦЭМ!$A$33:$A$776,$A214,СВЦЭМ!$B$33:$B$776,X$190)+'СЕТ СН'!$F$12</f>
        <v>190.95871310000001</v>
      </c>
      <c r="Y214" s="36">
        <f>SUMIFS(СВЦЭМ!$F$33:$F$776,СВЦЭМ!$A$33:$A$776,$A214,СВЦЭМ!$B$33:$B$776,Y$190)+'СЕТ СН'!$F$12</f>
        <v>206.40422608</v>
      </c>
    </row>
    <row r="215" spans="1:25" ht="15.75" x14ac:dyDescent="0.2">
      <c r="A215" s="35">
        <f t="shared" si="5"/>
        <v>43549</v>
      </c>
      <c r="B215" s="36">
        <f>SUMIFS(СВЦЭМ!$F$33:$F$776,СВЦЭМ!$A$33:$A$776,$A215,СВЦЭМ!$B$33:$B$776,B$190)+'СЕТ СН'!$F$12</f>
        <v>196.50999573000001</v>
      </c>
      <c r="C215" s="36">
        <f>SUMIFS(СВЦЭМ!$F$33:$F$776,СВЦЭМ!$A$33:$A$776,$A215,СВЦЭМ!$B$33:$B$776,C$190)+'СЕТ СН'!$F$12</f>
        <v>198.88541942000001</v>
      </c>
      <c r="D215" s="36">
        <f>SUMIFS(СВЦЭМ!$F$33:$F$776,СВЦЭМ!$A$33:$A$776,$A215,СВЦЭМ!$B$33:$B$776,D$190)+'СЕТ СН'!$F$12</f>
        <v>204.49266889</v>
      </c>
      <c r="E215" s="36">
        <f>SUMIFS(СВЦЭМ!$F$33:$F$776,СВЦЭМ!$A$33:$A$776,$A215,СВЦЭМ!$B$33:$B$776,E$190)+'СЕТ СН'!$F$12</f>
        <v>203.34523786</v>
      </c>
      <c r="F215" s="36">
        <f>SUMIFS(СВЦЭМ!$F$33:$F$776,СВЦЭМ!$A$33:$A$776,$A215,СВЦЭМ!$B$33:$B$776,F$190)+'СЕТ СН'!$F$12</f>
        <v>202.93676597000001</v>
      </c>
      <c r="G215" s="36">
        <f>SUMIFS(СВЦЭМ!$F$33:$F$776,СВЦЭМ!$A$33:$A$776,$A215,СВЦЭМ!$B$33:$B$776,G$190)+'СЕТ СН'!$F$12</f>
        <v>201.16551032999999</v>
      </c>
      <c r="H215" s="36">
        <f>SUMIFS(СВЦЭМ!$F$33:$F$776,СВЦЭМ!$A$33:$A$776,$A215,СВЦЭМ!$B$33:$B$776,H$190)+'СЕТ СН'!$F$12</f>
        <v>195.87779509999999</v>
      </c>
      <c r="I215" s="36">
        <f>SUMIFS(СВЦЭМ!$F$33:$F$776,СВЦЭМ!$A$33:$A$776,$A215,СВЦЭМ!$B$33:$B$776,I$190)+'СЕТ СН'!$F$12</f>
        <v>193.31897493</v>
      </c>
      <c r="J215" s="36">
        <f>SUMIFS(СВЦЭМ!$F$33:$F$776,СВЦЭМ!$A$33:$A$776,$A215,СВЦЭМ!$B$33:$B$776,J$190)+'СЕТ СН'!$F$12</f>
        <v>182.86305736</v>
      </c>
      <c r="K215" s="36">
        <f>SUMIFS(СВЦЭМ!$F$33:$F$776,СВЦЭМ!$A$33:$A$776,$A215,СВЦЭМ!$B$33:$B$776,K$190)+'СЕТ СН'!$F$12</f>
        <v>185.64566106999999</v>
      </c>
      <c r="L215" s="36">
        <f>SUMIFS(СВЦЭМ!$F$33:$F$776,СВЦЭМ!$A$33:$A$776,$A215,СВЦЭМ!$B$33:$B$776,L$190)+'СЕТ СН'!$F$12</f>
        <v>190.65977509999999</v>
      </c>
      <c r="M215" s="36">
        <f>SUMIFS(СВЦЭМ!$F$33:$F$776,СВЦЭМ!$A$33:$A$776,$A215,СВЦЭМ!$B$33:$B$776,M$190)+'СЕТ СН'!$F$12</f>
        <v>197.98196088</v>
      </c>
      <c r="N215" s="36">
        <f>SUMIFS(СВЦЭМ!$F$33:$F$776,СВЦЭМ!$A$33:$A$776,$A215,СВЦЭМ!$B$33:$B$776,N$190)+'СЕТ СН'!$F$12</f>
        <v>206.74658957</v>
      </c>
      <c r="O215" s="36">
        <f>SUMIFS(СВЦЭМ!$F$33:$F$776,СВЦЭМ!$A$33:$A$776,$A215,СВЦЭМ!$B$33:$B$776,O$190)+'СЕТ СН'!$F$12</f>
        <v>208.09827515999999</v>
      </c>
      <c r="P215" s="36">
        <f>SUMIFS(СВЦЭМ!$F$33:$F$776,СВЦЭМ!$A$33:$A$776,$A215,СВЦЭМ!$B$33:$B$776,P$190)+'СЕТ СН'!$F$12</f>
        <v>208.45688494999999</v>
      </c>
      <c r="Q215" s="36">
        <f>SUMIFS(СВЦЭМ!$F$33:$F$776,СВЦЭМ!$A$33:$A$776,$A215,СВЦЭМ!$B$33:$B$776,Q$190)+'СЕТ СН'!$F$12</f>
        <v>207.58748359000001</v>
      </c>
      <c r="R215" s="36">
        <f>SUMIFS(СВЦЭМ!$F$33:$F$776,СВЦЭМ!$A$33:$A$776,$A215,СВЦЭМ!$B$33:$B$776,R$190)+'СЕТ СН'!$F$12</f>
        <v>202.25088496999999</v>
      </c>
      <c r="S215" s="36">
        <f>SUMIFS(СВЦЭМ!$F$33:$F$776,СВЦЭМ!$A$33:$A$776,$A215,СВЦЭМ!$B$33:$B$776,S$190)+'СЕТ СН'!$F$12</f>
        <v>193.84895802</v>
      </c>
      <c r="T215" s="36">
        <f>SUMIFS(СВЦЭМ!$F$33:$F$776,СВЦЭМ!$A$33:$A$776,$A215,СВЦЭМ!$B$33:$B$776,T$190)+'СЕТ СН'!$F$12</f>
        <v>189.53588463</v>
      </c>
      <c r="U215" s="36">
        <f>SUMIFS(СВЦЭМ!$F$33:$F$776,СВЦЭМ!$A$33:$A$776,$A215,СВЦЭМ!$B$33:$B$776,U$190)+'СЕТ СН'!$F$12</f>
        <v>185.06897115999999</v>
      </c>
      <c r="V215" s="36">
        <f>SUMIFS(СВЦЭМ!$F$33:$F$776,СВЦЭМ!$A$33:$A$776,$A215,СВЦЭМ!$B$33:$B$776,V$190)+'СЕТ СН'!$F$12</f>
        <v>183.56894374000001</v>
      </c>
      <c r="W215" s="36">
        <f>SUMIFS(СВЦЭМ!$F$33:$F$776,СВЦЭМ!$A$33:$A$776,$A215,СВЦЭМ!$B$33:$B$776,W$190)+'СЕТ СН'!$F$12</f>
        <v>182.46607291000001</v>
      </c>
      <c r="X215" s="36">
        <f>SUMIFS(СВЦЭМ!$F$33:$F$776,СВЦЭМ!$A$33:$A$776,$A215,СВЦЭМ!$B$33:$B$776,X$190)+'СЕТ СН'!$F$12</f>
        <v>191.61890545</v>
      </c>
      <c r="Y215" s="36">
        <f>SUMIFS(СВЦЭМ!$F$33:$F$776,СВЦЭМ!$A$33:$A$776,$A215,СВЦЭМ!$B$33:$B$776,Y$190)+'СЕТ СН'!$F$12</f>
        <v>201.90126423000001</v>
      </c>
    </row>
    <row r="216" spans="1:25" ht="15.75" x14ac:dyDescent="0.2">
      <c r="A216" s="35">
        <f t="shared" si="5"/>
        <v>43550</v>
      </c>
      <c r="B216" s="36">
        <f>SUMIFS(СВЦЭМ!$F$33:$F$776,СВЦЭМ!$A$33:$A$776,$A216,СВЦЭМ!$B$33:$B$776,B$190)+'СЕТ СН'!$F$12</f>
        <v>197.01234842</v>
      </c>
      <c r="C216" s="36">
        <f>SUMIFS(СВЦЭМ!$F$33:$F$776,СВЦЭМ!$A$33:$A$776,$A216,СВЦЭМ!$B$33:$B$776,C$190)+'СЕТ СН'!$F$12</f>
        <v>208.05530465000001</v>
      </c>
      <c r="D216" s="36">
        <f>SUMIFS(СВЦЭМ!$F$33:$F$776,СВЦЭМ!$A$33:$A$776,$A216,СВЦЭМ!$B$33:$B$776,D$190)+'СЕТ СН'!$F$12</f>
        <v>219.38065035</v>
      </c>
      <c r="E216" s="36">
        <f>SUMIFS(СВЦЭМ!$F$33:$F$776,СВЦЭМ!$A$33:$A$776,$A216,СВЦЭМ!$B$33:$B$776,E$190)+'СЕТ СН'!$F$12</f>
        <v>222.03777889</v>
      </c>
      <c r="F216" s="36">
        <f>SUMIFS(СВЦЭМ!$F$33:$F$776,СВЦЭМ!$A$33:$A$776,$A216,СВЦЭМ!$B$33:$B$776,F$190)+'СЕТ СН'!$F$12</f>
        <v>218.05070216999999</v>
      </c>
      <c r="G216" s="36">
        <f>SUMIFS(СВЦЭМ!$F$33:$F$776,СВЦЭМ!$A$33:$A$776,$A216,СВЦЭМ!$B$33:$B$776,G$190)+'СЕТ СН'!$F$12</f>
        <v>215.26104106</v>
      </c>
      <c r="H216" s="36">
        <f>SUMIFS(СВЦЭМ!$F$33:$F$776,СВЦЭМ!$A$33:$A$776,$A216,СВЦЭМ!$B$33:$B$776,H$190)+'СЕТ СН'!$F$12</f>
        <v>202.28466560999999</v>
      </c>
      <c r="I216" s="36">
        <f>SUMIFS(СВЦЭМ!$F$33:$F$776,СВЦЭМ!$A$33:$A$776,$A216,СВЦЭМ!$B$33:$B$776,I$190)+'СЕТ СН'!$F$12</f>
        <v>195.88537815000001</v>
      </c>
      <c r="J216" s="36">
        <f>SUMIFS(СВЦЭМ!$F$33:$F$776,СВЦЭМ!$A$33:$A$776,$A216,СВЦЭМ!$B$33:$B$776,J$190)+'СЕТ СН'!$F$12</f>
        <v>185.44838505000001</v>
      </c>
      <c r="K216" s="36">
        <f>SUMIFS(СВЦЭМ!$F$33:$F$776,СВЦЭМ!$A$33:$A$776,$A216,СВЦЭМ!$B$33:$B$776,K$190)+'СЕТ СН'!$F$12</f>
        <v>182.16256455000001</v>
      </c>
      <c r="L216" s="36">
        <f>SUMIFS(СВЦЭМ!$F$33:$F$776,СВЦЭМ!$A$33:$A$776,$A216,СВЦЭМ!$B$33:$B$776,L$190)+'СЕТ СН'!$F$12</f>
        <v>181.66166143000001</v>
      </c>
      <c r="M216" s="36">
        <f>SUMIFS(СВЦЭМ!$F$33:$F$776,СВЦЭМ!$A$33:$A$776,$A216,СВЦЭМ!$B$33:$B$776,M$190)+'СЕТ СН'!$F$12</f>
        <v>186.05432923000001</v>
      </c>
      <c r="N216" s="36">
        <f>SUMIFS(СВЦЭМ!$F$33:$F$776,СВЦЭМ!$A$33:$A$776,$A216,СВЦЭМ!$B$33:$B$776,N$190)+'СЕТ СН'!$F$12</f>
        <v>191.66963648999999</v>
      </c>
      <c r="O216" s="36">
        <f>SUMIFS(СВЦЭМ!$F$33:$F$776,СВЦЭМ!$A$33:$A$776,$A216,СВЦЭМ!$B$33:$B$776,O$190)+'СЕТ СН'!$F$12</f>
        <v>193.36390333</v>
      </c>
      <c r="P216" s="36">
        <f>SUMIFS(СВЦЭМ!$F$33:$F$776,СВЦЭМ!$A$33:$A$776,$A216,СВЦЭМ!$B$33:$B$776,P$190)+'СЕТ СН'!$F$12</f>
        <v>196.92136674</v>
      </c>
      <c r="Q216" s="36">
        <f>SUMIFS(СВЦЭМ!$F$33:$F$776,СВЦЭМ!$A$33:$A$776,$A216,СВЦЭМ!$B$33:$B$776,Q$190)+'СЕТ СН'!$F$12</f>
        <v>196.27451855999999</v>
      </c>
      <c r="R216" s="36">
        <f>SUMIFS(СВЦЭМ!$F$33:$F$776,СВЦЭМ!$A$33:$A$776,$A216,СВЦЭМ!$B$33:$B$776,R$190)+'СЕТ СН'!$F$12</f>
        <v>192.01801703000001</v>
      </c>
      <c r="S216" s="36">
        <f>SUMIFS(СВЦЭМ!$F$33:$F$776,СВЦЭМ!$A$33:$A$776,$A216,СВЦЭМ!$B$33:$B$776,S$190)+'СЕТ СН'!$F$12</f>
        <v>182.14024732999999</v>
      </c>
      <c r="T216" s="36">
        <f>SUMIFS(СВЦЭМ!$F$33:$F$776,СВЦЭМ!$A$33:$A$776,$A216,СВЦЭМ!$B$33:$B$776,T$190)+'СЕТ СН'!$F$12</f>
        <v>179.14552441000001</v>
      </c>
      <c r="U216" s="36">
        <f>SUMIFS(СВЦЭМ!$F$33:$F$776,СВЦЭМ!$A$33:$A$776,$A216,СВЦЭМ!$B$33:$B$776,U$190)+'СЕТ СН'!$F$12</f>
        <v>175.62356351</v>
      </c>
      <c r="V216" s="36">
        <f>SUMIFS(СВЦЭМ!$F$33:$F$776,СВЦЭМ!$A$33:$A$776,$A216,СВЦЭМ!$B$33:$B$776,V$190)+'СЕТ СН'!$F$12</f>
        <v>175.67009143000001</v>
      </c>
      <c r="W216" s="36">
        <f>SUMIFS(СВЦЭМ!$F$33:$F$776,СВЦЭМ!$A$33:$A$776,$A216,СВЦЭМ!$B$33:$B$776,W$190)+'СЕТ СН'!$F$12</f>
        <v>176.47969816</v>
      </c>
      <c r="X216" s="36">
        <f>SUMIFS(СВЦЭМ!$F$33:$F$776,СВЦЭМ!$A$33:$A$776,$A216,СВЦЭМ!$B$33:$B$776,X$190)+'СЕТ СН'!$F$12</f>
        <v>187.78069858999999</v>
      </c>
      <c r="Y216" s="36">
        <f>SUMIFS(СВЦЭМ!$F$33:$F$776,СВЦЭМ!$A$33:$A$776,$A216,СВЦЭМ!$B$33:$B$776,Y$190)+'СЕТ СН'!$F$12</f>
        <v>200.35554719000001</v>
      </c>
    </row>
    <row r="217" spans="1:25" ht="15.75" x14ac:dyDescent="0.2">
      <c r="A217" s="35">
        <f t="shared" si="5"/>
        <v>43551</v>
      </c>
      <c r="B217" s="36">
        <f>SUMIFS(СВЦЭМ!$F$33:$F$776,СВЦЭМ!$A$33:$A$776,$A217,СВЦЭМ!$B$33:$B$776,B$190)+'СЕТ СН'!$F$12</f>
        <v>208.79372727000001</v>
      </c>
      <c r="C217" s="36">
        <f>SUMIFS(СВЦЭМ!$F$33:$F$776,СВЦЭМ!$A$33:$A$776,$A217,СВЦЭМ!$B$33:$B$776,C$190)+'СЕТ СН'!$F$12</f>
        <v>213.49365515</v>
      </c>
      <c r="D217" s="36">
        <f>SUMIFS(СВЦЭМ!$F$33:$F$776,СВЦЭМ!$A$33:$A$776,$A217,СВЦЭМ!$B$33:$B$776,D$190)+'СЕТ СН'!$F$12</f>
        <v>217.90284245999999</v>
      </c>
      <c r="E217" s="36">
        <f>SUMIFS(СВЦЭМ!$F$33:$F$776,СВЦЭМ!$A$33:$A$776,$A217,СВЦЭМ!$B$33:$B$776,E$190)+'СЕТ СН'!$F$12</f>
        <v>220.03199522</v>
      </c>
      <c r="F217" s="36">
        <f>SUMIFS(СВЦЭМ!$F$33:$F$776,СВЦЭМ!$A$33:$A$776,$A217,СВЦЭМ!$B$33:$B$776,F$190)+'СЕТ СН'!$F$12</f>
        <v>220.96854579000001</v>
      </c>
      <c r="G217" s="36">
        <f>SUMIFS(СВЦЭМ!$F$33:$F$776,СВЦЭМ!$A$33:$A$776,$A217,СВЦЭМ!$B$33:$B$776,G$190)+'СЕТ СН'!$F$12</f>
        <v>212.60528521000001</v>
      </c>
      <c r="H217" s="36">
        <f>SUMIFS(СВЦЭМ!$F$33:$F$776,СВЦЭМ!$A$33:$A$776,$A217,СВЦЭМ!$B$33:$B$776,H$190)+'СЕТ СН'!$F$12</f>
        <v>206.31809188</v>
      </c>
      <c r="I217" s="36">
        <f>SUMIFS(СВЦЭМ!$F$33:$F$776,СВЦЭМ!$A$33:$A$776,$A217,СВЦЭМ!$B$33:$B$776,I$190)+'СЕТ СН'!$F$12</f>
        <v>194.43851115000001</v>
      </c>
      <c r="J217" s="36">
        <f>SUMIFS(СВЦЭМ!$F$33:$F$776,СВЦЭМ!$A$33:$A$776,$A217,СВЦЭМ!$B$33:$B$776,J$190)+'СЕТ СН'!$F$12</f>
        <v>184.08976741000001</v>
      </c>
      <c r="K217" s="36">
        <f>SUMIFS(СВЦЭМ!$F$33:$F$776,СВЦЭМ!$A$33:$A$776,$A217,СВЦЭМ!$B$33:$B$776,K$190)+'СЕТ СН'!$F$12</f>
        <v>180.89014879000001</v>
      </c>
      <c r="L217" s="36">
        <f>SUMIFS(СВЦЭМ!$F$33:$F$776,СВЦЭМ!$A$33:$A$776,$A217,СВЦЭМ!$B$33:$B$776,L$190)+'СЕТ СН'!$F$12</f>
        <v>181.56001584000001</v>
      </c>
      <c r="M217" s="36">
        <f>SUMIFS(СВЦЭМ!$F$33:$F$776,СВЦЭМ!$A$33:$A$776,$A217,СВЦЭМ!$B$33:$B$776,M$190)+'СЕТ СН'!$F$12</f>
        <v>185.03606884000001</v>
      </c>
      <c r="N217" s="36">
        <f>SUMIFS(СВЦЭМ!$F$33:$F$776,СВЦЭМ!$A$33:$A$776,$A217,СВЦЭМ!$B$33:$B$776,N$190)+'СЕТ СН'!$F$12</f>
        <v>194.90671925000001</v>
      </c>
      <c r="O217" s="36">
        <f>SUMIFS(СВЦЭМ!$F$33:$F$776,СВЦЭМ!$A$33:$A$776,$A217,СВЦЭМ!$B$33:$B$776,O$190)+'СЕТ СН'!$F$12</f>
        <v>196.04008467</v>
      </c>
      <c r="P217" s="36">
        <f>SUMIFS(СВЦЭМ!$F$33:$F$776,СВЦЭМ!$A$33:$A$776,$A217,СВЦЭМ!$B$33:$B$776,P$190)+'СЕТ СН'!$F$12</f>
        <v>200.72211385</v>
      </c>
      <c r="Q217" s="36">
        <f>SUMIFS(СВЦЭМ!$F$33:$F$776,СВЦЭМ!$A$33:$A$776,$A217,СВЦЭМ!$B$33:$B$776,Q$190)+'СЕТ СН'!$F$12</f>
        <v>199.21151330000001</v>
      </c>
      <c r="R217" s="36">
        <f>SUMIFS(СВЦЭМ!$F$33:$F$776,СВЦЭМ!$A$33:$A$776,$A217,СВЦЭМ!$B$33:$B$776,R$190)+'СЕТ СН'!$F$12</f>
        <v>192.78122572999999</v>
      </c>
      <c r="S217" s="36">
        <f>SUMIFS(СВЦЭМ!$F$33:$F$776,СВЦЭМ!$A$33:$A$776,$A217,СВЦЭМ!$B$33:$B$776,S$190)+'СЕТ СН'!$F$12</f>
        <v>184.57019055999999</v>
      </c>
      <c r="T217" s="36">
        <f>SUMIFS(СВЦЭМ!$F$33:$F$776,СВЦЭМ!$A$33:$A$776,$A217,СВЦЭМ!$B$33:$B$776,T$190)+'СЕТ СН'!$F$12</f>
        <v>180.75331051000001</v>
      </c>
      <c r="U217" s="36">
        <f>SUMIFS(СВЦЭМ!$F$33:$F$776,СВЦЭМ!$A$33:$A$776,$A217,СВЦЭМ!$B$33:$B$776,U$190)+'СЕТ СН'!$F$12</f>
        <v>179.12322261</v>
      </c>
      <c r="V217" s="36">
        <f>SUMIFS(СВЦЭМ!$F$33:$F$776,СВЦЭМ!$A$33:$A$776,$A217,СВЦЭМ!$B$33:$B$776,V$190)+'СЕТ СН'!$F$12</f>
        <v>177.70736625999999</v>
      </c>
      <c r="W217" s="36">
        <f>SUMIFS(СВЦЭМ!$F$33:$F$776,СВЦЭМ!$A$33:$A$776,$A217,СВЦЭМ!$B$33:$B$776,W$190)+'СЕТ СН'!$F$12</f>
        <v>176.66652266</v>
      </c>
      <c r="X217" s="36">
        <f>SUMIFS(СВЦЭМ!$F$33:$F$776,СВЦЭМ!$A$33:$A$776,$A217,СВЦЭМ!$B$33:$B$776,X$190)+'СЕТ СН'!$F$12</f>
        <v>188.96922516999999</v>
      </c>
      <c r="Y217" s="36">
        <f>SUMIFS(СВЦЭМ!$F$33:$F$776,СВЦЭМ!$A$33:$A$776,$A217,СВЦЭМ!$B$33:$B$776,Y$190)+'СЕТ СН'!$F$12</f>
        <v>200.43612931999999</v>
      </c>
    </row>
    <row r="218" spans="1:25" ht="15.75" x14ac:dyDescent="0.2">
      <c r="A218" s="35">
        <f t="shared" si="5"/>
        <v>43552</v>
      </c>
      <c r="B218" s="36">
        <f>SUMIFS(СВЦЭМ!$F$33:$F$776,СВЦЭМ!$A$33:$A$776,$A218,СВЦЭМ!$B$33:$B$776,B$190)+'СЕТ СН'!$F$12</f>
        <v>208.39480531000001</v>
      </c>
      <c r="C218" s="36">
        <f>SUMIFS(СВЦЭМ!$F$33:$F$776,СВЦЭМ!$A$33:$A$776,$A218,СВЦЭМ!$B$33:$B$776,C$190)+'СЕТ СН'!$F$12</f>
        <v>215.57441753000001</v>
      </c>
      <c r="D218" s="36">
        <f>SUMIFS(СВЦЭМ!$F$33:$F$776,СВЦЭМ!$A$33:$A$776,$A218,СВЦЭМ!$B$33:$B$776,D$190)+'СЕТ СН'!$F$12</f>
        <v>219.65324698000001</v>
      </c>
      <c r="E218" s="36">
        <f>SUMIFS(СВЦЭМ!$F$33:$F$776,СВЦЭМ!$A$33:$A$776,$A218,СВЦЭМ!$B$33:$B$776,E$190)+'СЕТ СН'!$F$12</f>
        <v>220.31436837000001</v>
      </c>
      <c r="F218" s="36">
        <f>SUMIFS(СВЦЭМ!$F$33:$F$776,СВЦЭМ!$A$33:$A$776,$A218,СВЦЭМ!$B$33:$B$776,F$190)+'СЕТ СН'!$F$12</f>
        <v>219.57660003999999</v>
      </c>
      <c r="G218" s="36">
        <f>SUMIFS(СВЦЭМ!$F$33:$F$776,СВЦЭМ!$A$33:$A$776,$A218,СВЦЭМ!$B$33:$B$776,G$190)+'СЕТ СН'!$F$12</f>
        <v>212.66075412999999</v>
      </c>
      <c r="H218" s="36">
        <f>SUMIFS(СВЦЭМ!$F$33:$F$776,СВЦЭМ!$A$33:$A$776,$A218,СВЦЭМ!$B$33:$B$776,H$190)+'СЕТ СН'!$F$12</f>
        <v>207.39385347999999</v>
      </c>
      <c r="I218" s="36">
        <f>SUMIFS(СВЦЭМ!$F$33:$F$776,СВЦЭМ!$A$33:$A$776,$A218,СВЦЭМ!$B$33:$B$776,I$190)+'СЕТ СН'!$F$12</f>
        <v>199.34264184</v>
      </c>
      <c r="J218" s="36">
        <f>SUMIFS(СВЦЭМ!$F$33:$F$776,СВЦЭМ!$A$33:$A$776,$A218,СВЦЭМ!$B$33:$B$776,J$190)+'СЕТ СН'!$F$12</f>
        <v>189.48250367</v>
      </c>
      <c r="K218" s="36">
        <f>SUMIFS(СВЦЭМ!$F$33:$F$776,СВЦЭМ!$A$33:$A$776,$A218,СВЦЭМ!$B$33:$B$776,K$190)+'СЕТ СН'!$F$12</f>
        <v>183.64548187</v>
      </c>
      <c r="L218" s="36">
        <f>SUMIFS(СВЦЭМ!$F$33:$F$776,СВЦЭМ!$A$33:$A$776,$A218,СВЦЭМ!$B$33:$B$776,L$190)+'СЕТ СН'!$F$12</f>
        <v>185.38362866</v>
      </c>
      <c r="M218" s="36">
        <f>SUMIFS(СВЦЭМ!$F$33:$F$776,СВЦЭМ!$A$33:$A$776,$A218,СВЦЭМ!$B$33:$B$776,M$190)+'СЕТ СН'!$F$12</f>
        <v>187.94218541000001</v>
      </c>
      <c r="N218" s="36">
        <f>SUMIFS(СВЦЭМ!$F$33:$F$776,СВЦЭМ!$A$33:$A$776,$A218,СВЦЭМ!$B$33:$B$776,N$190)+'СЕТ СН'!$F$12</f>
        <v>198.11004303999999</v>
      </c>
      <c r="O218" s="36">
        <f>SUMIFS(СВЦЭМ!$F$33:$F$776,СВЦЭМ!$A$33:$A$776,$A218,СВЦЭМ!$B$33:$B$776,O$190)+'СЕТ СН'!$F$12</f>
        <v>199.84553732000001</v>
      </c>
      <c r="P218" s="36">
        <f>SUMIFS(СВЦЭМ!$F$33:$F$776,СВЦЭМ!$A$33:$A$776,$A218,СВЦЭМ!$B$33:$B$776,P$190)+'СЕТ СН'!$F$12</f>
        <v>202.33902709</v>
      </c>
      <c r="Q218" s="36">
        <f>SUMIFS(СВЦЭМ!$F$33:$F$776,СВЦЭМ!$A$33:$A$776,$A218,СВЦЭМ!$B$33:$B$776,Q$190)+'СЕТ СН'!$F$12</f>
        <v>202.12795588</v>
      </c>
      <c r="R218" s="36">
        <f>SUMIFS(СВЦЭМ!$F$33:$F$776,СВЦЭМ!$A$33:$A$776,$A218,СВЦЭМ!$B$33:$B$776,R$190)+'СЕТ СН'!$F$12</f>
        <v>196.36687921000001</v>
      </c>
      <c r="S218" s="36">
        <f>SUMIFS(СВЦЭМ!$F$33:$F$776,СВЦЭМ!$A$33:$A$776,$A218,СВЦЭМ!$B$33:$B$776,S$190)+'СЕТ СН'!$F$12</f>
        <v>191.87700642999999</v>
      </c>
      <c r="T218" s="36">
        <f>SUMIFS(СВЦЭМ!$F$33:$F$776,СВЦЭМ!$A$33:$A$776,$A218,СВЦЭМ!$B$33:$B$776,T$190)+'СЕТ СН'!$F$12</f>
        <v>187.91202014000001</v>
      </c>
      <c r="U218" s="36">
        <f>SUMIFS(СВЦЭМ!$F$33:$F$776,СВЦЭМ!$A$33:$A$776,$A218,СВЦЭМ!$B$33:$B$776,U$190)+'СЕТ СН'!$F$12</f>
        <v>184.47167836</v>
      </c>
      <c r="V218" s="36">
        <f>SUMIFS(СВЦЭМ!$F$33:$F$776,СВЦЭМ!$A$33:$A$776,$A218,СВЦЭМ!$B$33:$B$776,V$190)+'СЕТ СН'!$F$12</f>
        <v>184.06755744</v>
      </c>
      <c r="W218" s="36">
        <f>SUMIFS(СВЦЭМ!$F$33:$F$776,СВЦЭМ!$A$33:$A$776,$A218,СВЦЭМ!$B$33:$B$776,W$190)+'СЕТ СН'!$F$12</f>
        <v>182.98047969000001</v>
      </c>
      <c r="X218" s="36">
        <f>SUMIFS(СВЦЭМ!$F$33:$F$776,СВЦЭМ!$A$33:$A$776,$A218,СВЦЭМ!$B$33:$B$776,X$190)+'СЕТ СН'!$F$12</f>
        <v>191.61846535000001</v>
      </c>
      <c r="Y218" s="36">
        <f>SUMIFS(СВЦЭМ!$F$33:$F$776,СВЦЭМ!$A$33:$A$776,$A218,СВЦЭМ!$B$33:$B$776,Y$190)+'СЕТ СН'!$F$12</f>
        <v>205.51735886</v>
      </c>
    </row>
    <row r="219" spans="1:25" ht="15.75" x14ac:dyDescent="0.2">
      <c r="A219" s="35">
        <f t="shared" si="5"/>
        <v>43553</v>
      </c>
      <c r="B219" s="36">
        <f>SUMIFS(СВЦЭМ!$F$33:$F$776,СВЦЭМ!$A$33:$A$776,$A219,СВЦЭМ!$B$33:$B$776,B$190)+'СЕТ СН'!$F$12</f>
        <v>206.17828926000001</v>
      </c>
      <c r="C219" s="36">
        <f>SUMIFS(СВЦЭМ!$F$33:$F$776,СВЦЭМ!$A$33:$A$776,$A219,СВЦЭМ!$B$33:$B$776,C$190)+'СЕТ СН'!$F$12</f>
        <v>214.05046770000001</v>
      </c>
      <c r="D219" s="36">
        <f>SUMIFS(СВЦЭМ!$F$33:$F$776,СВЦЭМ!$A$33:$A$776,$A219,СВЦЭМ!$B$33:$B$776,D$190)+'СЕТ СН'!$F$12</f>
        <v>217.22067478</v>
      </c>
      <c r="E219" s="36">
        <f>SUMIFS(СВЦЭМ!$F$33:$F$776,СВЦЭМ!$A$33:$A$776,$A219,СВЦЭМ!$B$33:$B$776,E$190)+'СЕТ СН'!$F$12</f>
        <v>219.80087054000001</v>
      </c>
      <c r="F219" s="36">
        <f>SUMIFS(СВЦЭМ!$F$33:$F$776,СВЦЭМ!$A$33:$A$776,$A219,СВЦЭМ!$B$33:$B$776,F$190)+'СЕТ СН'!$F$12</f>
        <v>220.40910431</v>
      </c>
      <c r="G219" s="36">
        <f>SUMIFS(СВЦЭМ!$F$33:$F$776,СВЦЭМ!$A$33:$A$776,$A219,СВЦЭМ!$B$33:$B$776,G$190)+'СЕТ СН'!$F$12</f>
        <v>217.34704848000001</v>
      </c>
      <c r="H219" s="36">
        <f>SUMIFS(СВЦЭМ!$F$33:$F$776,СВЦЭМ!$A$33:$A$776,$A219,СВЦЭМ!$B$33:$B$776,H$190)+'СЕТ СН'!$F$12</f>
        <v>207.46355075</v>
      </c>
      <c r="I219" s="36">
        <f>SUMIFS(СВЦЭМ!$F$33:$F$776,СВЦЭМ!$A$33:$A$776,$A219,СВЦЭМ!$B$33:$B$776,I$190)+'СЕТ СН'!$F$12</f>
        <v>200.07295952999999</v>
      </c>
      <c r="J219" s="36">
        <f>SUMIFS(СВЦЭМ!$F$33:$F$776,СВЦЭМ!$A$33:$A$776,$A219,СВЦЭМ!$B$33:$B$776,J$190)+'СЕТ СН'!$F$12</f>
        <v>189.70124537000001</v>
      </c>
      <c r="K219" s="36">
        <f>SUMIFS(СВЦЭМ!$F$33:$F$776,СВЦЭМ!$A$33:$A$776,$A219,СВЦЭМ!$B$33:$B$776,K$190)+'СЕТ СН'!$F$12</f>
        <v>183.02412054000001</v>
      </c>
      <c r="L219" s="36">
        <f>SUMIFS(СВЦЭМ!$F$33:$F$776,СВЦЭМ!$A$33:$A$776,$A219,СВЦЭМ!$B$33:$B$776,L$190)+'СЕТ СН'!$F$12</f>
        <v>188.52942798000001</v>
      </c>
      <c r="M219" s="36">
        <f>SUMIFS(СВЦЭМ!$F$33:$F$776,СВЦЭМ!$A$33:$A$776,$A219,СВЦЭМ!$B$33:$B$776,M$190)+'СЕТ СН'!$F$12</f>
        <v>192.90633664000001</v>
      </c>
      <c r="N219" s="36">
        <f>SUMIFS(СВЦЭМ!$F$33:$F$776,СВЦЭМ!$A$33:$A$776,$A219,СВЦЭМ!$B$33:$B$776,N$190)+'СЕТ СН'!$F$12</f>
        <v>195.15073697</v>
      </c>
      <c r="O219" s="36">
        <f>SUMIFS(СВЦЭМ!$F$33:$F$776,СВЦЭМ!$A$33:$A$776,$A219,СВЦЭМ!$B$33:$B$776,O$190)+'СЕТ СН'!$F$12</f>
        <v>196.90228445</v>
      </c>
      <c r="P219" s="36">
        <f>SUMIFS(СВЦЭМ!$F$33:$F$776,СВЦЭМ!$A$33:$A$776,$A219,СВЦЭМ!$B$33:$B$776,P$190)+'СЕТ СН'!$F$12</f>
        <v>199.35028969999999</v>
      </c>
      <c r="Q219" s="36">
        <f>SUMIFS(СВЦЭМ!$F$33:$F$776,СВЦЭМ!$A$33:$A$776,$A219,СВЦЭМ!$B$33:$B$776,Q$190)+'СЕТ СН'!$F$12</f>
        <v>199.08796434000001</v>
      </c>
      <c r="R219" s="36">
        <f>SUMIFS(СВЦЭМ!$F$33:$F$776,СВЦЭМ!$A$33:$A$776,$A219,СВЦЭМ!$B$33:$B$776,R$190)+'СЕТ СН'!$F$12</f>
        <v>193.73030732000001</v>
      </c>
      <c r="S219" s="36">
        <f>SUMIFS(СВЦЭМ!$F$33:$F$776,СВЦЭМ!$A$33:$A$776,$A219,СВЦЭМ!$B$33:$B$776,S$190)+'СЕТ СН'!$F$12</f>
        <v>187.15716093</v>
      </c>
      <c r="T219" s="36">
        <f>SUMIFS(СВЦЭМ!$F$33:$F$776,СВЦЭМ!$A$33:$A$776,$A219,СВЦЭМ!$B$33:$B$776,T$190)+'СЕТ СН'!$F$12</f>
        <v>184.28306117</v>
      </c>
      <c r="U219" s="36">
        <f>SUMIFS(СВЦЭМ!$F$33:$F$776,СВЦЭМ!$A$33:$A$776,$A219,СВЦЭМ!$B$33:$B$776,U$190)+'СЕТ СН'!$F$12</f>
        <v>177.72260016999999</v>
      </c>
      <c r="V219" s="36">
        <f>SUMIFS(СВЦЭМ!$F$33:$F$776,СВЦЭМ!$A$33:$A$776,$A219,СВЦЭМ!$B$33:$B$776,V$190)+'СЕТ СН'!$F$12</f>
        <v>176.51024086000001</v>
      </c>
      <c r="W219" s="36">
        <f>SUMIFS(СВЦЭМ!$F$33:$F$776,СВЦЭМ!$A$33:$A$776,$A219,СВЦЭМ!$B$33:$B$776,W$190)+'СЕТ СН'!$F$12</f>
        <v>172.10410533000001</v>
      </c>
      <c r="X219" s="36">
        <f>SUMIFS(СВЦЭМ!$F$33:$F$776,СВЦЭМ!$A$33:$A$776,$A219,СВЦЭМ!$B$33:$B$776,X$190)+'СЕТ СН'!$F$12</f>
        <v>184.10924790999999</v>
      </c>
      <c r="Y219" s="36">
        <f>SUMIFS(СВЦЭМ!$F$33:$F$776,СВЦЭМ!$A$33:$A$776,$A219,СВЦЭМ!$B$33:$B$776,Y$190)+'СЕТ СН'!$F$12</f>
        <v>196.36577563</v>
      </c>
    </row>
    <row r="220" spans="1:25" ht="15.75" x14ac:dyDescent="0.2">
      <c r="A220" s="35">
        <f t="shared" si="5"/>
        <v>43554</v>
      </c>
      <c r="B220" s="36">
        <f>SUMIFS(СВЦЭМ!$F$33:$F$776,СВЦЭМ!$A$33:$A$776,$A220,СВЦЭМ!$B$33:$B$776,B$190)+'СЕТ СН'!$F$12</f>
        <v>201.43320143</v>
      </c>
      <c r="C220" s="36">
        <f>SUMIFS(СВЦЭМ!$F$33:$F$776,СВЦЭМ!$A$33:$A$776,$A220,СВЦЭМ!$B$33:$B$776,C$190)+'СЕТ СН'!$F$12</f>
        <v>203.60005221</v>
      </c>
      <c r="D220" s="36">
        <f>SUMIFS(СВЦЭМ!$F$33:$F$776,СВЦЭМ!$A$33:$A$776,$A220,СВЦЭМ!$B$33:$B$776,D$190)+'СЕТ СН'!$F$12</f>
        <v>209.07787661</v>
      </c>
      <c r="E220" s="36">
        <f>SUMIFS(СВЦЭМ!$F$33:$F$776,СВЦЭМ!$A$33:$A$776,$A220,СВЦЭМ!$B$33:$B$776,E$190)+'СЕТ СН'!$F$12</f>
        <v>211.60174573</v>
      </c>
      <c r="F220" s="36">
        <f>SUMIFS(СВЦЭМ!$F$33:$F$776,СВЦЭМ!$A$33:$A$776,$A220,СВЦЭМ!$B$33:$B$776,F$190)+'СЕТ СН'!$F$12</f>
        <v>211.4135354</v>
      </c>
      <c r="G220" s="36">
        <f>SUMIFS(СВЦЭМ!$F$33:$F$776,СВЦЭМ!$A$33:$A$776,$A220,СВЦЭМ!$B$33:$B$776,G$190)+'СЕТ СН'!$F$12</f>
        <v>209.23383526999999</v>
      </c>
      <c r="H220" s="36">
        <f>SUMIFS(СВЦЭМ!$F$33:$F$776,СВЦЭМ!$A$33:$A$776,$A220,СВЦЭМ!$B$33:$B$776,H$190)+'СЕТ СН'!$F$12</f>
        <v>205.13950771</v>
      </c>
      <c r="I220" s="36">
        <f>SUMIFS(СВЦЭМ!$F$33:$F$776,СВЦЭМ!$A$33:$A$776,$A220,СВЦЭМ!$B$33:$B$776,I$190)+'СЕТ СН'!$F$12</f>
        <v>198.52816630000001</v>
      </c>
      <c r="J220" s="36">
        <f>SUMIFS(СВЦЭМ!$F$33:$F$776,СВЦЭМ!$A$33:$A$776,$A220,СВЦЭМ!$B$33:$B$776,J$190)+'СЕТ СН'!$F$12</f>
        <v>181.33202066000001</v>
      </c>
      <c r="K220" s="36">
        <f>SUMIFS(СВЦЭМ!$F$33:$F$776,СВЦЭМ!$A$33:$A$776,$A220,СВЦЭМ!$B$33:$B$776,K$190)+'СЕТ СН'!$F$12</f>
        <v>174.50450108000001</v>
      </c>
      <c r="L220" s="36">
        <f>SUMIFS(СВЦЭМ!$F$33:$F$776,СВЦЭМ!$A$33:$A$776,$A220,СВЦЭМ!$B$33:$B$776,L$190)+'СЕТ СН'!$F$12</f>
        <v>173.13559737</v>
      </c>
      <c r="M220" s="36">
        <f>SUMIFS(СВЦЭМ!$F$33:$F$776,СВЦЭМ!$A$33:$A$776,$A220,СВЦЭМ!$B$33:$B$776,M$190)+'СЕТ СН'!$F$12</f>
        <v>177.04294213</v>
      </c>
      <c r="N220" s="36">
        <f>SUMIFS(СВЦЭМ!$F$33:$F$776,СВЦЭМ!$A$33:$A$776,$A220,СВЦЭМ!$B$33:$B$776,N$190)+'СЕТ СН'!$F$12</f>
        <v>185.55043641</v>
      </c>
      <c r="O220" s="36">
        <f>SUMIFS(СВЦЭМ!$F$33:$F$776,СВЦЭМ!$A$33:$A$776,$A220,СВЦЭМ!$B$33:$B$776,O$190)+'СЕТ СН'!$F$12</f>
        <v>189.82958237</v>
      </c>
      <c r="P220" s="36">
        <f>SUMIFS(СВЦЭМ!$F$33:$F$776,СВЦЭМ!$A$33:$A$776,$A220,СВЦЭМ!$B$33:$B$776,P$190)+'СЕТ СН'!$F$12</f>
        <v>190.49611282000001</v>
      </c>
      <c r="Q220" s="36">
        <f>SUMIFS(СВЦЭМ!$F$33:$F$776,СВЦЭМ!$A$33:$A$776,$A220,СВЦЭМ!$B$33:$B$776,Q$190)+'СЕТ СН'!$F$12</f>
        <v>190.51990486</v>
      </c>
      <c r="R220" s="36">
        <f>SUMIFS(СВЦЭМ!$F$33:$F$776,СВЦЭМ!$A$33:$A$776,$A220,СВЦЭМ!$B$33:$B$776,R$190)+'СЕТ СН'!$F$12</f>
        <v>185.07567248000001</v>
      </c>
      <c r="S220" s="36">
        <f>SUMIFS(СВЦЭМ!$F$33:$F$776,СВЦЭМ!$A$33:$A$776,$A220,СВЦЭМ!$B$33:$B$776,S$190)+'СЕТ СН'!$F$12</f>
        <v>176.00644253999999</v>
      </c>
      <c r="T220" s="36">
        <f>SUMIFS(СВЦЭМ!$F$33:$F$776,СВЦЭМ!$A$33:$A$776,$A220,СВЦЭМ!$B$33:$B$776,T$190)+'СЕТ СН'!$F$12</f>
        <v>173.68966924</v>
      </c>
      <c r="U220" s="36">
        <f>SUMIFS(СВЦЭМ!$F$33:$F$776,СВЦЭМ!$A$33:$A$776,$A220,СВЦЭМ!$B$33:$B$776,U$190)+'СЕТ СН'!$F$12</f>
        <v>169.45586416</v>
      </c>
      <c r="V220" s="36">
        <f>SUMIFS(СВЦЭМ!$F$33:$F$776,СВЦЭМ!$A$33:$A$776,$A220,СВЦЭМ!$B$33:$B$776,V$190)+'СЕТ СН'!$F$12</f>
        <v>165.91566026000001</v>
      </c>
      <c r="W220" s="36">
        <f>SUMIFS(СВЦЭМ!$F$33:$F$776,СВЦЭМ!$A$33:$A$776,$A220,СВЦЭМ!$B$33:$B$776,W$190)+'СЕТ СН'!$F$12</f>
        <v>167.62331388000001</v>
      </c>
      <c r="X220" s="36">
        <f>SUMIFS(СВЦЭМ!$F$33:$F$776,СВЦЭМ!$A$33:$A$776,$A220,СВЦЭМ!$B$33:$B$776,X$190)+'СЕТ СН'!$F$12</f>
        <v>178.33096302000001</v>
      </c>
      <c r="Y220" s="36">
        <f>SUMIFS(СВЦЭМ!$F$33:$F$776,СВЦЭМ!$A$33:$A$776,$A220,СВЦЭМ!$B$33:$B$776,Y$190)+'СЕТ СН'!$F$12</f>
        <v>193.06014873000001</v>
      </c>
    </row>
    <row r="221" spans="1:25" ht="15.75" x14ac:dyDescent="0.2">
      <c r="A221" s="35">
        <f t="shared" si="5"/>
        <v>43555</v>
      </c>
      <c r="B221" s="36">
        <f>SUMIFS(СВЦЭМ!$F$33:$F$776,СВЦЭМ!$A$33:$A$776,$A221,СВЦЭМ!$B$33:$B$776,B$190)+'СЕТ СН'!$F$12</f>
        <v>200.18220171999999</v>
      </c>
      <c r="C221" s="36">
        <f>SUMIFS(СВЦЭМ!$F$33:$F$776,СВЦЭМ!$A$33:$A$776,$A221,СВЦЭМ!$B$33:$B$776,C$190)+'СЕТ СН'!$F$12</f>
        <v>206.55115961999999</v>
      </c>
      <c r="D221" s="36">
        <f>SUMIFS(СВЦЭМ!$F$33:$F$776,СВЦЭМ!$A$33:$A$776,$A221,СВЦЭМ!$B$33:$B$776,D$190)+'СЕТ СН'!$F$12</f>
        <v>211.37103576999999</v>
      </c>
      <c r="E221" s="36">
        <f>SUMIFS(СВЦЭМ!$F$33:$F$776,СВЦЭМ!$A$33:$A$776,$A221,СВЦЭМ!$B$33:$B$776,E$190)+'СЕТ СН'!$F$12</f>
        <v>213.38861034000001</v>
      </c>
      <c r="F221" s="36">
        <f>SUMIFS(СВЦЭМ!$F$33:$F$776,СВЦЭМ!$A$33:$A$776,$A221,СВЦЭМ!$B$33:$B$776,F$190)+'СЕТ СН'!$F$12</f>
        <v>213.69881548999999</v>
      </c>
      <c r="G221" s="36">
        <f>SUMIFS(СВЦЭМ!$F$33:$F$776,СВЦЭМ!$A$33:$A$776,$A221,СВЦЭМ!$B$33:$B$776,G$190)+'СЕТ СН'!$F$12</f>
        <v>212.38212787000001</v>
      </c>
      <c r="H221" s="36">
        <f>SUMIFS(СВЦЭМ!$F$33:$F$776,СВЦЭМ!$A$33:$A$776,$A221,СВЦЭМ!$B$33:$B$776,H$190)+'СЕТ СН'!$F$12</f>
        <v>206.64738586000001</v>
      </c>
      <c r="I221" s="36">
        <f>SUMIFS(СВЦЭМ!$F$33:$F$776,СВЦЭМ!$A$33:$A$776,$A221,СВЦЭМ!$B$33:$B$776,I$190)+'СЕТ СН'!$F$12</f>
        <v>197.58101765000001</v>
      </c>
      <c r="J221" s="36">
        <f>SUMIFS(СВЦЭМ!$F$33:$F$776,СВЦЭМ!$A$33:$A$776,$A221,СВЦЭМ!$B$33:$B$776,J$190)+'СЕТ СН'!$F$12</f>
        <v>182.65726436</v>
      </c>
      <c r="K221" s="36">
        <f>SUMIFS(СВЦЭМ!$F$33:$F$776,СВЦЭМ!$A$33:$A$776,$A221,СВЦЭМ!$B$33:$B$776,K$190)+'СЕТ СН'!$F$12</f>
        <v>174.90098628999999</v>
      </c>
      <c r="L221" s="36">
        <f>SUMIFS(СВЦЭМ!$F$33:$F$776,СВЦЭМ!$A$33:$A$776,$A221,СВЦЭМ!$B$33:$B$776,L$190)+'СЕТ СН'!$F$12</f>
        <v>174.58463558</v>
      </c>
      <c r="M221" s="36">
        <f>SUMIFS(СВЦЭМ!$F$33:$F$776,СВЦЭМ!$A$33:$A$776,$A221,СВЦЭМ!$B$33:$B$776,M$190)+'СЕТ СН'!$F$12</f>
        <v>181.13193874000001</v>
      </c>
      <c r="N221" s="36">
        <f>SUMIFS(СВЦЭМ!$F$33:$F$776,СВЦЭМ!$A$33:$A$776,$A221,СВЦЭМ!$B$33:$B$776,N$190)+'СЕТ СН'!$F$12</f>
        <v>190.22819691999999</v>
      </c>
      <c r="O221" s="36">
        <f>SUMIFS(СВЦЭМ!$F$33:$F$776,СВЦЭМ!$A$33:$A$776,$A221,СВЦЭМ!$B$33:$B$776,O$190)+'СЕТ СН'!$F$12</f>
        <v>193.07853216999999</v>
      </c>
      <c r="P221" s="36">
        <f>SUMIFS(СВЦЭМ!$F$33:$F$776,СВЦЭМ!$A$33:$A$776,$A221,СВЦЭМ!$B$33:$B$776,P$190)+'СЕТ СН'!$F$12</f>
        <v>195.41930768</v>
      </c>
      <c r="Q221" s="36">
        <f>SUMIFS(СВЦЭМ!$F$33:$F$776,СВЦЭМ!$A$33:$A$776,$A221,СВЦЭМ!$B$33:$B$776,Q$190)+'СЕТ СН'!$F$12</f>
        <v>194.54951270000001</v>
      </c>
      <c r="R221" s="36">
        <f>SUMIFS(СВЦЭМ!$F$33:$F$776,СВЦЭМ!$A$33:$A$776,$A221,СВЦЭМ!$B$33:$B$776,R$190)+'СЕТ СН'!$F$12</f>
        <v>187.4649833</v>
      </c>
      <c r="S221" s="36">
        <f>SUMIFS(СВЦЭМ!$F$33:$F$776,СВЦЭМ!$A$33:$A$776,$A221,СВЦЭМ!$B$33:$B$776,S$190)+'СЕТ СН'!$F$12</f>
        <v>179.48966910999999</v>
      </c>
      <c r="T221" s="36">
        <f>SUMIFS(СВЦЭМ!$F$33:$F$776,СВЦЭМ!$A$33:$A$776,$A221,СВЦЭМ!$B$33:$B$776,T$190)+'СЕТ СН'!$F$12</f>
        <v>173.13262563000001</v>
      </c>
      <c r="U221" s="36">
        <f>SUMIFS(СВЦЭМ!$F$33:$F$776,СВЦЭМ!$A$33:$A$776,$A221,СВЦЭМ!$B$33:$B$776,U$190)+'СЕТ СН'!$F$12</f>
        <v>169.12932744</v>
      </c>
      <c r="V221" s="36">
        <f>SUMIFS(СВЦЭМ!$F$33:$F$776,СВЦЭМ!$A$33:$A$776,$A221,СВЦЭМ!$B$33:$B$776,V$190)+'СЕТ СН'!$F$12</f>
        <v>164.85592789</v>
      </c>
      <c r="W221" s="36">
        <f>SUMIFS(СВЦЭМ!$F$33:$F$776,СВЦЭМ!$A$33:$A$776,$A221,СВЦЭМ!$B$33:$B$776,W$190)+'СЕТ СН'!$F$12</f>
        <v>164.43106241000001</v>
      </c>
      <c r="X221" s="36">
        <f>SUMIFS(СВЦЭМ!$F$33:$F$776,СВЦЭМ!$A$33:$A$776,$A221,СВЦЭМ!$B$33:$B$776,X$190)+'СЕТ СН'!$F$12</f>
        <v>174.69428195</v>
      </c>
      <c r="Y221" s="36">
        <f>SUMIFS(СВЦЭМ!$F$33:$F$776,СВЦЭМ!$A$33:$A$776,$A221,СВЦЭМ!$B$33:$B$776,Y$190)+'СЕТ СН'!$F$12</f>
        <v>189.66150135000001</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0" t="s">
        <v>7</v>
      </c>
      <c r="B223" s="124" t="s">
        <v>120</v>
      </c>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6"/>
    </row>
    <row r="224" spans="1:25" ht="12.75" hidden="1" customHeight="1" x14ac:dyDescent="0.2">
      <c r="A224" s="131"/>
      <c r="B224" s="127"/>
      <c r="C224" s="128"/>
      <c r="D224" s="128"/>
      <c r="E224" s="128"/>
      <c r="F224" s="128"/>
      <c r="G224" s="128"/>
      <c r="H224" s="128"/>
      <c r="I224" s="128"/>
      <c r="J224" s="128"/>
      <c r="K224" s="128"/>
      <c r="L224" s="128"/>
      <c r="M224" s="128"/>
      <c r="N224" s="128"/>
      <c r="O224" s="128"/>
      <c r="P224" s="128"/>
      <c r="Q224" s="128"/>
      <c r="R224" s="128"/>
      <c r="S224" s="128"/>
      <c r="T224" s="128"/>
      <c r="U224" s="128"/>
      <c r="V224" s="128"/>
      <c r="W224" s="128"/>
      <c r="X224" s="128"/>
      <c r="Y224" s="129"/>
    </row>
    <row r="225" spans="1:27" s="46" customFormat="1" ht="12.75" hidden="1" customHeight="1" x14ac:dyDescent="0.2">
      <c r="A225" s="132"/>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01.03.2019</v>
      </c>
      <c r="B226" s="36">
        <f>SUMIFS(СВЦЭМ!$G$34:$G$777,СВЦЭМ!$A$34:$A$777,$A226,СВЦЭМ!$B$33:$B$776,B$225)+'СЕТ СН'!$F$12</f>
        <v>0</v>
      </c>
      <c r="C226" s="36">
        <f>SUMIFS(СВЦЭМ!$G$34:$G$777,СВЦЭМ!$A$34:$A$777,$A226,СВЦЭМ!$B$33:$B$776,C$225)+'СЕТ СН'!$F$12</f>
        <v>0</v>
      </c>
      <c r="D226" s="36">
        <f>SUMIFS(СВЦЭМ!$G$34:$G$777,СВЦЭМ!$A$34:$A$777,$A226,СВЦЭМ!$B$33:$B$776,D$225)+'СЕТ СН'!$F$12</f>
        <v>0</v>
      </c>
      <c r="E226" s="36">
        <f>SUMIFS(СВЦЭМ!$G$34:$G$777,СВЦЭМ!$A$34:$A$777,$A226,СВЦЭМ!$B$33:$B$776,E$225)+'СЕТ СН'!$F$12</f>
        <v>0</v>
      </c>
      <c r="F226" s="36">
        <f>SUMIFS(СВЦЭМ!$G$34:$G$777,СВЦЭМ!$A$34:$A$777,$A226,СВЦЭМ!$B$33:$B$776,F$225)+'СЕТ СН'!$F$12</f>
        <v>0</v>
      </c>
      <c r="G226" s="36">
        <f>SUMIFS(СВЦЭМ!$G$34:$G$777,СВЦЭМ!$A$34:$A$777,$A226,СВЦЭМ!$B$33:$B$776,G$225)+'СЕТ СН'!$F$12</f>
        <v>0</v>
      </c>
      <c r="H226" s="36">
        <f>SUMIFS(СВЦЭМ!$G$34:$G$777,СВЦЭМ!$A$34:$A$777,$A226,СВЦЭМ!$B$33:$B$776,H$225)+'СЕТ СН'!$F$12</f>
        <v>0</v>
      </c>
      <c r="I226" s="36">
        <f>SUMIFS(СВЦЭМ!$G$34:$G$777,СВЦЭМ!$A$34:$A$777,$A226,СВЦЭМ!$B$33:$B$776,I$225)+'СЕТ СН'!$F$12</f>
        <v>0</v>
      </c>
      <c r="J226" s="36">
        <f>SUMIFS(СВЦЭМ!$G$34:$G$777,СВЦЭМ!$A$34:$A$777,$A226,СВЦЭМ!$B$33:$B$776,J$225)+'СЕТ СН'!$F$12</f>
        <v>0</v>
      </c>
      <c r="K226" s="36">
        <f>SUMIFS(СВЦЭМ!$G$34:$G$777,СВЦЭМ!$A$34:$A$777,$A226,СВЦЭМ!$B$33:$B$776,K$225)+'СЕТ СН'!$F$12</f>
        <v>0</v>
      </c>
      <c r="L226" s="36">
        <f>SUMIFS(СВЦЭМ!$G$34:$G$777,СВЦЭМ!$A$34:$A$777,$A226,СВЦЭМ!$B$33:$B$776,L$225)+'СЕТ СН'!$F$12</f>
        <v>0</v>
      </c>
      <c r="M226" s="36">
        <f>SUMIFS(СВЦЭМ!$G$34:$G$777,СВЦЭМ!$A$34:$A$777,$A226,СВЦЭМ!$B$33:$B$776,M$225)+'СЕТ СН'!$F$12</f>
        <v>0</v>
      </c>
      <c r="N226" s="36">
        <f>SUMIFS(СВЦЭМ!$G$34:$G$777,СВЦЭМ!$A$34:$A$777,$A226,СВЦЭМ!$B$33:$B$776,N$225)+'СЕТ СН'!$F$12</f>
        <v>0</v>
      </c>
      <c r="O226" s="36">
        <f>SUMIFS(СВЦЭМ!$G$34:$G$777,СВЦЭМ!$A$34:$A$777,$A226,СВЦЭМ!$B$33:$B$776,O$225)+'СЕТ СН'!$F$12</f>
        <v>0</v>
      </c>
      <c r="P226" s="36">
        <f>SUMIFS(СВЦЭМ!$G$34:$G$777,СВЦЭМ!$A$34:$A$777,$A226,СВЦЭМ!$B$33:$B$776,P$225)+'СЕТ СН'!$F$12</f>
        <v>0</v>
      </c>
      <c r="Q226" s="36">
        <f>SUMIFS(СВЦЭМ!$G$34:$G$777,СВЦЭМ!$A$34:$A$777,$A226,СВЦЭМ!$B$33:$B$776,Q$225)+'СЕТ СН'!$F$12</f>
        <v>0</v>
      </c>
      <c r="R226" s="36">
        <f>SUMIFS(СВЦЭМ!$G$34:$G$777,СВЦЭМ!$A$34:$A$777,$A226,СВЦЭМ!$B$33:$B$776,R$225)+'СЕТ СН'!$F$12</f>
        <v>0</v>
      </c>
      <c r="S226" s="36">
        <f>SUMIFS(СВЦЭМ!$G$34:$G$777,СВЦЭМ!$A$34:$A$777,$A226,СВЦЭМ!$B$33:$B$776,S$225)+'СЕТ СН'!$F$12</f>
        <v>0</v>
      </c>
      <c r="T226" s="36">
        <f>SUMIFS(СВЦЭМ!$G$34:$G$777,СВЦЭМ!$A$34:$A$777,$A226,СВЦЭМ!$B$33:$B$776,T$225)+'СЕТ СН'!$F$12</f>
        <v>0</v>
      </c>
      <c r="U226" s="36">
        <f>SUMIFS(СВЦЭМ!$G$34:$G$777,СВЦЭМ!$A$34:$A$777,$A226,СВЦЭМ!$B$33:$B$776,U$225)+'СЕТ СН'!$F$12</f>
        <v>0</v>
      </c>
      <c r="V226" s="36">
        <f>SUMIFS(СВЦЭМ!$G$34:$G$777,СВЦЭМ!$A$34:$A$777,$A226,СВЦЭМ!$B$33:$B$776,V$225)+'СЕТ СН'!$F$12</f>
        <v>0</v>
      </c>
      <c r="W226" s="36">
        <f>SUMIFS(СВЦЭМ!$G$34:$G$777,СВЦЭМ!$A$34:$A$777,$A226,СВЦЭМ!$B$33:$B$776,W$225)+'СЕТ СН'!$F$12</f>
        <v>0</v>
      </c>
      <c r="X226" s="36">
        <f>SUMIFS(СВЦЭМ!$G$34:$G$777,СВЦЭМ!$A$34:$A$777,$A226,СВЦЭМ!$B$33:$B$776,X$225)+'СЕТ СН'!$F$12</f>
        <v>0</v>
      </c>
      <c r="Y226" s="36">
        <f>SUMIFS(СВЦЭМ!$G$34:$G$777,СВЦЭМ!$A$34:$A$777,$A226,СВЦЭМ!$B$33:$B$776,Y$225)+'СЕТ СН'!$F$12</f>
        <v>0</v>
      </c>
      <c r="AA226" s="45"/>
    </row>
    <row r="227" spans="1:27" ht="15.75" hidden="1" x14ac:dyDescent="0.2">
      <c r="A227" s="35">
        <f>A226+1</f>
        <v>43526</v>
      </c>
      <c r="B227" s="36">
        <f>SUMIFS(СВЦЭМ!$G$34:$G$777,СВЦЭМ!$A$34:$A$777,$A227,СВЦЭМ!$B$33:$B$776,B$225)+'СЕТ СН'!$F$12</f>
        <v>0</v>
      </c>
      <c r="C227" s="36">
        <f>SUMIFS(СВЦЭМ!$G$34:$G$777,СВЦЭМ!$A$34:$A$777,$A227,СВЦЭМ!$B$33:$B$776,C$225)+'СЕТ СН'!$F$12</f>
        <v>0</v>
      </c>
      <c r="D227" s="36">
        <f>SUMIFS(СВЦЭМ!$G$34:$G$777,СВЦЭМ!$A$34:$A$777,$A227,СВЦЭМ!$B$33:$B$776,D$225)+'СЕТ СН'!$F$12</f>
        <v>0</v>
      </c>
      <c r="E227" s="36">
        <f>SUMIFS(СВЦЭМ!$G$34:$G$777,СВЦЭМ!$A$34:$A$777,$A227,СВЦЭМ!$B$33:$B$776,E$225)+'СЕТ СН'!$F$12</f>
        <v>0</v>
      </c>
      <c r="F227" s="36">
        <f>SUMIFS(СВЦЭМ!$G$34:$G$777,СВЦЭМ!$A$34:$A$777,$A227,СВЦЭМ!$B$33:$B$776,F$225)+'СЕТ СН'!$F$12</f>
        <v>0</v>
      </c>
      <c r="G227" s="36">
        <f>SUMIFS(СВЦЭМ!$G$34:$G$777,СВЦЭМ!$A$34:$A$777,$A227,СВЦЭМ!$B$33:$B$776,G$225)+'СЕТ СН'!$F$12</f>
        <v>0</v>
      </c>
      <c r="H227" s="36">
        <f>SUMIFS(СВЦЭМ!$G$34:$G$777,СВЦЭМ!$A$34:$A$777,$A227,СВЦЭМ!$B$33:$B$776,H$225)+'СЕТ СН'!$F$12</f>
        <v>0</v>
      </c>
      <c r="I227" s="36">
        <f>SUMIFS(СВЦЭМ!$G$34:$G$777,СВЦЭМ!$A$34:$A$777,$A227,СВЦЭМ!$B$33:$B$776,I$225)+'СЕТ СН'!$F$12</f>
        <v>0</v>
      </c>
      <c r="J227" s="36">
        <f>SUMIFS(СВЦЭМ!$G$34:$G$777,СВЦЭМ!$A$34:$A$777,$A227,СВЦЭМ!$B$33:$B$776,J$225)+'СЕТ СН'!$F$12</f>
        <v>0</v>
      </c>
      <c r="K227" s="36">
        <f>SUMIFS(СВЦЭМ!$G$34:$G$777,СВЦЭМ!$A$34:$A$777,$A227,СВЦЭМ!$B$33:$B$776,K$225)+'СЕТ СН'!$F$12</f>
        <v>0</v>
      </c>
      <c r="L227" s="36">
        <f>SUMIFS(СВЦЭМ!$G$34:$G$777,СВЦЭМ!$A$34:$A$777,$A227,СВЦЭМ!$B$33:$B$776,L$225)+'СЕТ СН'!$F$12</f>
        <v>0</v>
      </c>
      <c r="M227" s="36">
        <f>SUMIFS(СВЦЭМ!$G$34:$G$777,СВЦЭМ!$A$34:$A$777,$A227,СВЦЭМ!$B$33:$B$776,M$225)+'СЕТ СН'!$F$12</f>
        <v>0</v>
      </c>
      <c r="N227" s="36">
        <f>SUMIFS(СВЦЭМ!$G$34:$G$777,СВЦЭМ!$A$34:$A$777,$A227,СВЦЭМ!$B$33:$B$776,N$225)+'СЕТ СН'!$F$12</f>
        <v>0</v>
      </c>
      <c r="O227" s="36">
        <f>SUMIFS(СВЦЭМ!$G$34:$G$777,СВЦЭМ!$A$34:$A$777,$A227,СВЦЭМ!$B$33:$B$776,O$225)+'СЕТ СН'!$F$12</f>
        <v>0</v>
      </c>
      <c r="P227" s="36">
        <f>SUMIFS(СВЦЭМ!$G$34:$G$777,СВЦЭМ!$A$34:$A$777,$A227,СВЦЭМ!$B$33:$B$776,P$225)+'СЕТ СН'!$F$12</f>
        <v>0</v>
      </c>
      <c r="Q227" s="36">
        <f>SUMIFS(СВЦЭМ!$G$34:$G$777,СВЦЭМ!$A$34:$A$777,$A227,СВЦЭМ!$B$33:$B$776,Q$225)+'СЕТ СН'!$F$12</f>
        <v>0</v>
      </c>
      <c r="R227" s="36">
        <f>SUMIFS(СВЦЭМ!$G$34:$G$777,СВЦЭМ!$A$34:$A$777,$A227,СВЦЭМ!$B$33:$B$776,R$225)+'СЕТ СН'!$F$12</f>
        <v>0</v>
      </c>
      <c r="S227" s="36">
        <f>SUMIFS(СВЦЭМ!$G$34:$G$777,СВЦЭМ!$A$34:$A$777,$A227,СВЦЭМ!$B$33:$B$776,S$225)+'СЕТ СН'!$F$12</f>
        <v>0</v>
      </c>
      <c r="T227" s="36">
        <f>SUMIFS(СВЦЭМ!$G$34:$G$777,СВЦЭМ!$A$34:$A$777,$A227,СВЦЭМ!$B$33:$B$776,T$225)+'СЕТ СН'!$F$12</f>
        <v>0</v>
      </c>
      <c r="U227" s="36">
        <f>SUMIFS(СВЦЭМ!$G$34:$G$777,СВЦЭМ!$A$34:$A$777,$A227,СВЦЭМ!$B$33:$B$776,U$225)+'СЕТ СН'!$F$12</f>
        <v>0</v>
      </c>
      <c r="V227" s="36">
        <f>SUMIFS(СВЦЭМ!$G$34:$G$777,СВЦЭМ!$A$34:$A$777,$A227,СВЦЭМ!$B$33:$B$776,V$225)+'СЕТ СН'!$F$12</f>
        <v>0</v>
      </c>
      <c r="W227" s="36">
        <f>SUMIFS(СВЦЭМ!$G$34:$G$777,СВЦЭМ!$A$34:$A$777,$A227,СВЦЭМ!$B$33:$B$776,W$225)+'СЕТ СН'!$F$12</f>
        <v>0</v>
      </c>
      <c r="X227" s="36">
        <f>SUMIFS(СВЦЭМ!$G$34:$G$777,СВЦЭМ!$A$34:$A$777,$A227,СВЦЭМ!$B$33:$B$776,X$225)+'СЕТ СН'!$F$12</f>
        <v>0</v>
      </c>
      <c r="Y227" s="36">
        <f>SUMIFS(СВЦЭМ!$G$34:$G$777,СВЦЭМ!$A$34:$A$777,$A227,СВЦЭМ!$B$33:$B$776,Y$225)+'СЕТ СН'!$F$12</f>
        <v>0</v>
      </c>
    </row>
    <row r="228" spans="1:27" ht="15.75" hidden="1" x14ac:dyDescent="0.2">
      <c r="A228" s="35">
        <f t="shared" ref="A228:A256" si="6">A227+1</f>
        <v>43527</v>
      </c>
      <c r="B228" s="36">
        <f>SUMIFS(СВЦЭМ!$G$34:$G$777,СВЦЭМ!$A$34:$A$777,$A228,СВЦЭМ!$B$33:$B$776,B$225)+'СЕТ СН'!$F$12</f>
        <v>0</v>
      </c>
      <c r="C228" s="36">
        <f>SUMIFS(СВЦЭМ!$G$34:$G$777,СВЦЭМ!$A$34:$A$777,$A228,СВЦЭМ!$B$33:$B$776,C$225)+'СЕТ СН'!$F$12</f>
        <v>0</v>
      </c>
      <c r="D228" s="36">
        <f>SUMIFS(СВЦЭМ!$G$34:$G$777,СВЦЭМ!$A$34:$A$777,$A228,СВЦЭМ!$B$33:$B$776,D$225)+'СЕТ СН'!$F$12</f>
        <v>0</v>
      </c>
      <c r="E228" s="36">
        <f>SUMIFS(СВЦЭМ!$G$34:$G$777,СВЦЭМ!$A$34:$A$777,$A228,СВЦЭМ!$B$33:$B$776,E$225)+'СЕТ СН'!$F$12</f>
        <v>0</v>
      </c>
      <c r="F228" s="36">
        <f>SUMIFS(СВЦЭМ!$G$34:$G$777,СВЦЭМ!$A$34:$A$777,$A228,СВЦЭМ!$B$33:$B$776,F$225)+'СЕТ СН'!$F$12</f>
        <v>0</v>
      </c>
      <c r="G228" s="36">
        <f>SUMIFS(СВЦЭМ!$G$34:$G$777,СВЦЭМ!$A$34:$A$777,$A228,СВЦЭМ!$B$33:$B$776,G$225)+'СЕТ СН'!$F$12</f>
        <v>0</v>
      </c>
      <c r="H228" s="36">
        <f>SUMIFS(СВЦЭМ!$G$34:$G$777,СВЦЭМ!$A$34:$A$777,$A228,СВЦЭМ!$B$33:$B$776,H$225)+'СЕТ СН'!$F$12</f>
        <v>0</v>
      </c>
      <c r="I228" s="36">
        <f>SUMIFS(СВЦЭМ!$G$34:$G$777,СВЦЭМ!$A$34:$A$777,$A228,СВЦЭМ!$B$33:$B$776,I$225)+'СЕТ СН'!$F$12</f>
        <v>0</v>
      </c>
      <c r="J228" s="36">
        <f>SUMIFS(СВЦЭМ!$G$34:$G$777,СВЦЭМ!$A$34:$A$777,$A228,СВЦЭМ!$B$33:$B$776,J$225)+'СЕТ СН'!$F$12</f>
        <v>0</v>
      </c>
      <c r="K228" s="36">
        <f>SUMIFS(СВЦЭМ!$G$34:$G$777,СВЦЭМ!$A$34:$A$777,$A228,СВЦЭМ!$B$33:$B$776,K$225)+'СЕТ СН'!$F$12</f>
        <v>0</v>
      </c>
      <c r="L228" s="36">
        <f>SUMIFS(СВЦЭМ!$G$34:$G$777,СВЦЭМ!$A$34:$A$777,$A228,СВЦЭМ!$B$33:$B$776,L$225)+'СЕТ СН'!$F$12</f>
        <v>0</v>
      </c>
      <c r="M228" s="36">
        <f>SUMIFS(СВЦЭМ!$G$34:$G$777,СВЦЭМ!$A$34:$A$777,$A228,СВЦЭМ!$B$33:$B$776,M$225)+'СЕТ СН'!$F$12</f>
        <v>0</v>
      </c>
      <c r="N228" s="36">
        <f>SUMIFS(СВЦЭМ!$G$34:$G$777,СВЦЭМ!$A$34:$A$777,$A228,СВЦЭМ!$B$33:$B$776,N$225)+'СЕТ СН'!$F$12</f>
        <v>0</v>
      </c>
      <c r="O228" s="36">
        <f>SUMIFS(СВЦЭМ!$G$34:$G$777,СВЦЭМ!$A$34:$A$777,$A228,СВЦЭМ!$B$33:$B$776,O$225)+'СЕТ СН'!$F$12</f>
        <v>0</v>
      </c>
      <c r="P228" s="36">
        <f>SUMIFS(СВЦЭМ!$G$34:$G$777,СВЦЭМ!$A$34:$A$777,$A228,СВЦЭМ!$B$33:$B$776,P$225)+'СЕТ СН'!$F$12</f>
        <v>0</v>
      </c>
      <c r="Q228" s="36">
        <f>SUMIFS(СВЦЭМ!$G$34:$G$777,СВЦЭМ!$A$34:$A$777,$A228,СВЦЭМ!$B$33:$B$776,Q$225)+'СЕТ СН'!$F$12</f>
        <v>0</v>
      </c>
      <c r="R228" s="36">
        <f>SUMIFS(СВЦЭМ!$G$34:$G$777,СВЦЭМ!$A$34:$A$777,$A228,СВЦЭМ!$B$33:$B$776,R$225)+'СЕТ СН'!$F$12</f>
        <v>0</v>
      </c>
      <c r="S228" s="36">
        <f>SUMIFS(СВЦЭМ!$G$34:$G$777,СВЦЭМ!$A$34:$A$777,$A228,СВЦЭМ!$B$33:$B$776,S$225)+'СЕТ СН'!$F$12</f>
        <v>0</v>
      </c>
      <c r="T228" s="36">
        <f>SUMIFS(СВЦЭМ!$G$34:$G$777,СВЦЭМ!$A$34:$A$777,$A228,СВЦЭМ!$B$33:$B$776,T$225)+'СЕТ СН'!$F$12</f>
        <v>0</v>
      </c>
      <c r="U228" s="36">
        <f>SUMIFS(СВЦЭМ!$G$34:$G$777,СВЦЭМ!$A$34:$A$777,$A228,СВЦЭМ!$B$33:$B$776,U$225)+'СЕТ СН'!$F$12</f>
        <v>0</v>
      </c>
      <c r="V228" s="36">
        <f>SUMIFS(СВЦЭМ!$G$34:$G$777,СВЦЭМ!$A$34:$A$777,$A228,СВЦЭМ!$B$33:$B$776,V$225)+'СЕТ СН'!$F$12</f>
        <v>0</v>
      </c>
      <c r="W228" s="36">
        <f>SUMIFS(СВЦЭМ!$G$34:$G$777,СВЦЭМ!$A$34:$A$777,$A228,СВЦЭМ!$B$33:$B$776,W$225)+'СЕТ СН'!$F$12</f>
        <v>0</v>
      </c>
      <c r="X228" s="36">
        <f>SUMIFS(СВЦЭМ!$G$34:$G$777,СВЦЭМ!$A$34:$A$777,$A228,СВЦЭМ!$B$33:$B$776,X$225)+'СЕТ СН'!$F$12</f>
        <v>0</v>
      </c>
      <c r="Y228" s="36">
        <f>SUMIFS(СВЦЭМ!$G$34:$G$777,СВЦЭМ!$A$34:$A$777,$A228,СВЦЭМ!$B$33:$B$776,Y$225)+'СЕТ СН'!$F$12</f>
        <v>0</v>
      </c>
    </row>
    <row r="229" spans="1:27" ht="15.75" hidden="1" x14ac:dyDescent="0.2">
      <c r="A229" s="35">
        <f t="shared" si="6"/>
        <v>43528</v>
      </c>
      <c r="B229" s="36">
        <f>SUMIFS(СВЦЭМ!$G$34:$G$777,СВЦЭМ!$A$34:$A$777,$A229,СВЦЭМ!$B$33:$B$776,B$225)+'СЕТ СН'!$F$12</f>
        <v>0</v>
      </c>
      <c r="C229" s="36">
        <f>SUMIFS(СВЦЭМ!$G$34:$G$777,СВЦЭМ!$A$34:$A$777,$A229,СВЦЭМ!$B$33:$B$776,C$225)+'СЕТ СН'!$F$12</f>
        <v>0</v>
      </c>
      <c r="D229" s="36">
        <f>SUMIFS(СВЦЭМ!$G$34:$G$777,СВЦЭМ!$A$34:$A$777,$A229,СВЦЭМ!$B$33:$B$776,D$225)+'СЕТ СН'!$F$12</f>
        <v>0</v>
      </c>
      <c r="E229" s="36">
        <f>SUMIFS(СВЦЭМ!$G$34:$G$777,СВЦЭМ!$A$34:$A$777,$A229,СВЦЭМ!$B$33:$B$776,E$225)+'СЕТ СН'!$F$12</f>
        <v>0</v>
      </c>
      <c r="F229" s="36">
        <f>SUMIFS(СВЦЭМ!$G$34:$G$777,СВЦЭМ!$A$34:$A$777,$A229,СВЦЭМ!$B$33:$B$776,F$225)+'СЕТ СН'!$F$12</f>
        <v>0</v>
      </c>
      <c r="G229" s="36">
        <f>SUMIFS(СВЦЭМ!$G$34:$G$777,СВЦЭМ!$A$34:$A$777,$A229,СВЦЭМ!$B$33:$B$776,G$225)+'СЕТ СН'!$F$12</f>
        <v>0</v>
      </c>
      <c r="H229" s="36">
        <f>SUMIFS(СВЦЭМ!$G$34:$G$777,СВЦЭМ!$A$34:$A$777,$A229,СВЦЭМ!$B$33:$B$776,H$225)+'СЕТ СН'!$F$12</f>
        <v>0</v>
      </c>
      <c r="I229" s="36">
        <f>SUMIFS(СВЦЭМ!$G$34:$G$777,СВЦЭМ!$A$34:$A$777,$A229,СВЦЭМ!$B$33:$B$776,I$225)+'СЕТ СН'!$F$12</f>
        <v>0</v>
      </c>
      <c r="J229" s="36">
        <f>SUMIFS(СВЦЭМ!$G$34:$G$777,СВЦЭМ!$A$34:$A$777,$A229,СВЦЭМ!$B$33:$B$776,J$225)+'СЕТ СН'!$F$12</f>
        <v>0</v>
      </c>
      <c r="K229" s="36">
        <f>SUMIFS(СВЦЭМ!$G$34:$G$777,СВЦЭМ!$A$34:$A$777,$A229,СВЦЭМ!$B$33:$B$776,K$225)+'СЕТ СН'!$F$12</f>
        <v>0</v>
      </c>
      <c r="L229" s="36">
        <f>SUMIFS(СВЦЭМ!$G$34:$G$777,СВЦЭМ!$A$34:$A$777,$A229,СВЦЭМ!$B$33:$B$776,L$225)+'СЕТ СН'!$F$12</f>
        <v>0</v>
      </c>
      <c r="M229" s="36">
        <f>SUMIFS(СВЦЭМ!$G$34:$G$777,СВЦЭМ!$A$34:$A$777,$A229,СВЦЭМ!$B$33:$B$776,M$225)+'СЕТ СН'!$F$12</f>
        <v>0</v>
      </c>
      <c r="N229" s="36">
        <f>SUMIFS(СВЦЭМ!$G$34:$G$777,СВЦЭМ!$A$34:$A$777,$A229,СВЦЭМ!$B$33:$B$776,N$225)+'СЕТ СН'!$F$12</f>
        <v>0</v>
      </c>
      <c r="O229" s="36">
        <f>SUMIFS(СВЦЭМ!$G$34:$G$777,СВЦЭМ!$A$34:$A$777,$A229,СВЦЭМ!$B$33:$B$776,O$225)+'СЕТ СН'!$F$12</f>
        <v>0</v>
      </c>
      <c r="P229" s="36">
        <f>SUMIFS(СВЦЭМ!$G$34:$G$777,СВЦЭМ!$A$34:$A$777,$A229,СВЦЭМ!$B$33:$B$776,P$225)+'СЕТ СН'!$F$12</f>
        <v>0</v>
      </c>
      <c r="Q229" s="36">
        <f>SUMIFS(СВЦЭМ!$G$34:$G$777,СВЦЭМ!$A$34:$A$777,$A229,СВЦЭМ!$B$33:$B$776,Q$225)+'СЕТ СН'!$F$12</f>
        <v>0</v>
      </c>
      <c r="R229" s="36">
        <f>SUMIFS(СВЦЭМ!$G$34:$G$777,СВЦЭМ!$A$34:$A$777,$A229,СВЦЭМ!$B$33:$B$776,R$225)+'СЕТ СН'!$F$12</f>
        <v>0</v>
      </c>
      <c r="S229" s="36">
        <f>SUMIFS(СВЦЭМ!$G$34:$G$777,СВЦЭМ!$A$34:$A$777,$A229,СВЦЭМ!$B$33:$B$776,S$225)+'СЕТ СН'!$F$12</f>
        <v>0</v>
      </c>
      <c r="T229" s="36">
        <f>SUMIFS(СВЦЭМ!$G$34:$G$777,СВЦЭМ!$A$34:$A$777,$A229,СВЦЭМ!$B$33:$B$776,T$225)+'СЕТ СН'!$F$12</f>
        <v>0</v>
      </c>
      <c r="U229" s="36">
        <f>SUMIFS(СВЦЭМ!$G$34:$G$777,СВЦЭМ!$A$34:$A$777,$A229,СВЦЭМ!$B$33:$B$776,U$225)+'СЕТ СН'!$F$12</f>
        <v>0</v>
      </c>
      <c r="V229" s="36">
        <f>SUMIFS(СВЦЭМ!$G$34:$G$777,СВЦЭМ!$A$34:$A$777,$A229,СВЦЭМ!$B$33:$B$776,V$225)+'СЕТ СН'!$F$12</f>
        <v>0</v>
      </c>
      <c r="W229" s="36">
        <f>SUMIFS(СВЦЭМ!$G$34:$G$777,СВЦЭМ!$A$34:$A$777,$A229,СВЦЭМ!$B$33:$B$776,W$225)+'СЕТ СН'!$F$12</f>
        <v>0</v>
      </c>
      <c r="X229" s="36">
        <f>SUMIFS(СВЦЭМ!$G$34:$G$777,СВЦЭМ!$A$34:$A$777,$A229,СВЦЭМ!$B$33:$B$776,X$225)+'СЕТ СН'!$F$12</f>
        <v>0</v>
      </c>
      <c r="Y229" s="36">
        <f>SUMIFS(СВЦЭМ!$G$34:$G$777,СВЦЭМ!$A$34:$A$777,$A229,СВЦЭМ!$B$33:$B$776,Y$225)+'СЕТ СН'!$F$12</f>
        <v>0</v>
      </c>
    </row>
    <row r="230" spans="1:27" ht="15.75" hidden="1" x14ac:dyDescent="0.2">
      <c r="A230" s="35">
        <f t="shared" si="6"/>
        <v>43529</v>
      </c>
      <c r="B230" s="36">
        <f>SUMIFS(СВЦЭМ!$G$34:$G$777,СВЦЭМ!$A$34:$A$777,$A230,СВЦЭМ!$B$33:$B$776,B$225)+'СЕТ СН'!$F$12</f>
        <v>0</v>
      </c>
      <c r="C230" s="36">
        <f>SUMIFS(СВЦЭМ!$G$34:$G$777,СВЦЭМ!$A$34:$A$777,$A230,СВЦЭМ!$B$33:$B$776,C$225)+'СЕТ СН'!$F$12</f>
        <v>0</v>
      </c>
      <c r="D230" s="36">
        <f>SUMIFS(СВЦЭМ!$G$34:$G$777,СВЦЭМ!$A$34:$A$777,$A230,СВЦЭМ!$B$33:$B$776,D$225)+'СЕТ СН'!$F$12</f>
        <v>0</v>
      </c>
      <c r="E230" s="36">
        <f>SUMIFS(СВЦЭМ!$G$34:$G$777,СВЦЭМ!$A$34:$A$777,$A230,СВЦЭМ!$B$33:$B$776,E$225)+'СЕТ СН'!$F$12</f>
        <v>0</v>
      </c>
      <c r="F230" s="36">
        <f>SUMIFS(СВЦЭМ!$G$34:$G$777,СВЦЭМ!$A$34:$A$777,$A230,СВЦЭМ!$B$33:$B$776,F$225)+'СЕТ СН'!$F$12</f>
        <v>0</v>
      </c>
      <c r="G230" s="36">
        <f>SUMIFS(СВЦЭМ!$G$34:$G$777,СВЦЭМ!$A$34:$A$777,$A230,СВЦЭМ!$B$33:$B$776,G$225)+'СЕТ СН'!$F$12</f>
        <v>0</v>
      </c>
      <c r="H230" s="36">
        <f>SUMIFS(СВЦЭМ!$G$34:$G$777,СВЦЭМ!$A$34:$A$777,$A230,СВЦЭМ!$B$33:$B$776,H$225)+'СЕТ СН'!$F$12</f>
        <v>0</v>
      </c>
      <c r="I230" s="36">
        <f>SUMIFS(СВЦЭМ!$G$34:$G$777,СВЦЭМ!$A$34:$A$777,$A230,СВЦЭМ!$B$33:$B$776,I$225)+'СЕТ СН'!$F$12</f>
        <v>0</v>
      </c>
      <c r="J230" s="36">
        <f>SUMIFS(СВЦЭМ!$G$34:$G$777,СВЦЭМ!$A$34:$A$777,$A230,СВЦЭМ!$B$33:$B$776,J$225)+'СЕТ СН'!$F$12</f>
        <v>0</v>
      </c>
      <c r="K230" s="36">
        <f>SUMIFS(СВЦЭМ!$G$34:$G$777,СВЦЭМ!$A$34:$A$777,$A230,СВЦЭМ!$B$33:$B$776,K$225)+'СЕТ СН'!$F$12</f>
        <v>0</v>
      </c>
      <c r="L230" s="36">
        <f>SUMIFS(СВЦЭМ!$G$34:$G$777,СВЦЭМ!$A$34:$A$777,$A230,СВЦЭМ!$B$33:$B$776,L$225)+'СЕТ СН'!$F$12</f>
        <v>0</v>
      </c>
      <c r="M230" s="36">
        <f>SUMIFS(СВЦЭМ!$G$34:$G$777,СВЦЭМ!$A$34:$A$777,$A230,СВЦЭМ!$B$33:$B$776,M$225)+'СЕТ СН'!$F$12</f>
        <v>0</v>
      </c>
      <c r="N230" s="36">
        <f>SUMIFS(СВЦЭМ!$G$34:$G$777,СВЦЭМ!$A$34:$A$777,$A230,СВЦЭМ!$B$33:$B$776,N$225)+'СЕТ СН'!$F$12</f>
        <v>0</v>
      </c>
      <c r="O230" s="36">
        <f>SUMIFS(СВЦЭМ!$G$34:$G$777,СВЦЭМ!$A$34:$A$777,$A230,СВЦЭМ!$B$33:$B$776,O$225)+'СЕТ СН'!$F$12</f>
        <v>0</v>
      </c>
      <c r="P230" s="36">
        <f>SUMIFS(СВЦЭМ!$G$34:$G$777,СВЦЭМ!$A$34:$A$777,$A230,СВЦЭМ!$B$33:$B$776,P$225)+'СЕТ СН'!$F$12</f>
        <v>0</v>
      </c>
      <c r="Q230" s="36">
        <f>SUMIFS(СВЦЭМ!$G$34:$G$777,СВЦЭМ!$A$34:$A$777,$A230,СВЦЭМ!$B$33:$B$776,Q$225)+'СЕТ СН'!$F$12</f>
        <v>0</v>
      </c>
      <c r="R230" s="36">
        <f>SUMIFS(СВЦЭМ!$G$34:$G$777,СВЦЭМ!$A$34:$A$777,$A230,СВЦЭМ!$B$33:$B$776,R$225)+'СЕТ СН'!$F$12</f>
        <v>0</v>
      </c>
      <c r="S230" s="36">
        <f>SUMIFS(СВЦЭМ!$G$34:$G$777,СВЦЭМ!$A$34:$A$777,$A230,СВЦЭМ!$B$33:$B$776,S$225)+'СЕТ СН'!$F$12</f>
        <v>0</v>
      </c>
      <c r="T230" s="36">
        <f>SUMIFS(СВЦЭМ!$G$34:$G$777,СВЦЭМ!$A$34:$A$777,$A230,СВЦЭМ!$B$33:$B$776,T$225)+'СЕТ СН'!$F$12</f>
        <v>0</v>
      </c>
      <c r="U230" s="36">
        <f>SUMIFS(СВЦЭМ!$G$34:$G$777,СВЦЭМ!$A$34:$A$777,$A230,СВЦЭМ!$B$33:$B$776,U$225)+'СЕТ СН'!$F$12</f>
        <v>0</v>
      </c>
      <c r="V230" s="36">
        <f>SUMIFS(СВЦЭМ!$G$34:$G$777,СВЦЭМ!$A$34:$A$777,$A230,СВЦЭМ!$B$33:$B$776,V$225)+'СЕТ СН'!$F$12</f>
        <v>0</v>
      </c>
      <c r="W230" s="36">
        <f>SUMIFS(СВЦЭМ!$G$34:$G$777,СВЦЭМ!$A$34:$A$777,$A230,СВЦЭМ!$B$33:$B$776,W$225)+'СЕТ СН'!$F$12</f>
        <v>0</v>
      </c>
      <c r="X230" s="36">
        <f>SUMIFS(СВЦЭМ!$G$34:$G$777,СВЦЭМ!$A$34:$A$777,$A230,СВЦЭМ!$B$33:$B$776,X$225)+'СЕТ СН'!$F$12</f>
        <v>0</v>
      </c>
      <c r="Y230" s="36">
        <f>SUMIFS(СВЦЭМ!$G$34:$G$777,СВЦЭМ!$A$34:$A$777,$A230,СВЦЭМ!$B$33:$B$776,Y$225)+'СЕТ СН'!$F$12</f>
        <v>0</v>
      </c>
    </row>
    <row r="231" spans="1:27" ht="15.75" hidden="1" x14ac:dyDescent="0.2">
      <c r="A231" s="35">
        <f t="shared" si="6"/>
        <v>43530</v>
      </c>
      <c r="B231" s="36">
        <f>SUMIFS(СВЦЭМ!$G$34:$G$777,СВЦЭМ!$A$34:$A$777,$A231,СВЦЭМ!$B$33:$B$776,B$225)+'СЕТ СН'!$F$12</f>
        <v>0</v>
      </c>
      <c r="C231" s="36">
        <f>SUMIFS(СВЦЭМ!$G$34:$G$777,СВЦЭМ!$A$34:$A$777,$A231,СВЦЭМ!$B$33:$B$776,C$225)+'СЕТ СН'!$F$12</f>
        <v>0</v>
      </c>
      <c r="D231" s="36">
        <f>SUMIFS(СВЦЭМ!$G$34:$G$777,СВЦЭМ!$A$34:$A$777,$A231,СВЦЭМ!$B$33:$B$776,D$225)+'СЕТ СН'!$F$12</f>
        <v>0</v>
      </c>
      <c r="E231" s="36">
        <f>SUMIFS(СВЦЭМ!$G$34:$G$777,СВЦЭМ!$A$34:$A$777,$A231,СВЦЭМ!$B$33:$B$776,E$225)+'СЕТ СН'!$F$12</f>
        <v>0</v>
      </c>
      <c r="F231" s="36">
        <f>SUMIFS(СВЦЭМ!$G$34:$G$777,СВЦЭМ!$A$34:$A$777,$A231,СВЦЭМ!$B$33:$B$776,F$225)+'СЕТ СН'!$F$12</f>
        <v>0</v>
      </c>
      <c r="G231" s="36">
        <f>SUMIFS(СВЦЭМ!$G$34:$G$777,СВЦЭМ!$A$34:$A$777,$A231,СВЦЭМ!$B$33:$B$776,G$225)+'СЕТ СН'!$F$12</f>
        <v>0</v>
      </c>
      <c r="H231" s="36">
        <f>SUMIFS(СВЦЭМ!$G$34:$G$777,СВЦЭМ!$A$34:$A$777,$A231,СВЦЭМ!$B$33:$B$776,H$225)+'СЕТ СН'!$F$12</f>
        <v>0</v>
      </c>
      <c r="I231" s="36">
        <f>SUMIFS(СВЦЭМ!$G$34:$G$777,СВЦЭМ!$A$34:$A$777,$A231,СВЦЭМ!$B$33:$B$776,I$225)+'СЕТ СН'!$F$12</f>
        <v>0</v>
      </c>
      <c r="J231" s="36">
        <f>SUMIFS(СВЦЭМ!$G$34:$G$777,СВЦЭМ!$A$34:$A$777,$A231,СВЦЭМ!$B$33:$B$776,J$225)+'СЕТ СН'!$F$12</f>
        <v>0</v>
      </c>
      <c r="K231" s="36">
        <f>SUMIFS(СВЦЭМ!$G$34:$G$777,СВЦЭМ!$A$34:$A$777,$A231,СВЦЭМ!$B$33:$B$776,K$225)+'СЕТ СН'!$F$12</f>
        <v>0</v>
      </c>
      <c r="L231" s="36">
        <f>SUMIFS(СВЦЭМ!$G$34:$G$777,СВЦЭМ!$A$34:$A$777,$A231,СВЦЭМ!$B$33:$B$776,L$225)+'СЕТ СН'!$F$12</f>
        <v>0</v>
      </c>
      <c r="M231" s="36">
        <f>SUMIFS(СВЦЭМ!$G$34:$G$777,СВЦЭМ!$A$34:$A$777,$A231,СВЦЭМ!$B$33:$B$776,M$225)+'СЕТ СН'!$F$12</f>
        <v>0</v>
      </c>
      <c r="N231" s="36">
        <f>SUMIFS(СВЦЭМ!$G$34:$G$777,СВЦЭМ!$A$34:$A$777,$A231,СВЦЭМ!$B$33:$B$776,N$225)+'СЕТ СН'!$F$12</f>
        <v>0</v>
      </c>
      <c r="O231" s="36">
        <f>SUMIFS(СВЦЭМ!$G$34:$G$777,СВЦЭМ!$A$34:$A$777,$A231,СВЦЭМ!$B$33:$B$776,O$225)+'СЕТ СН'!$F$12</f>
        <v>0</v>
      </c>
      <c r="P231" s="36">
        <f>SUMIFS(СВЦЭМ!$G$34:$G$777,СВЦЭМ!$A$34:$A$777,$A231,СВЦЭМ!$B$33:$B$776,P$225)+'СЕТ СН'!$F$12</f>
        <v>0</v>
      </c>
      <c r="Q231" s="36">
        <f>SUMIFS(СВЦЭМ!$G$34:$G$777,СВЦЭМ!$A$34:$A$777,$A231,СВЦЭМ!$B$33:$B$776,Q$225)+'СЕТ СН'!$F$12</f>
        <v>0</v>
      </c>
      <c r="R231" s="36">
        <f>SUMIFS(СВЦЭМ!$G$34:$G$777,СВЦЭМ!$A$34:$A$777,$A231,СВЦЭМ!$B$33:$B$776,R$225)+'СЕТ СН'!$F$12</f>
        <v>0</v>
      </c>
      <c r="S231" s="36">
        <f>SUMIFS(СВЦЭМ!$G$34:$G$777,СВЦЭМ!$A$34:$A$777,$A231,СВЦЭМ!$B$33:$B$776,S$225)+'СЕТ СН'!$F$12</f>
        <v>0</v>
      </c>
      <c r="T231" s="36">
        <f>SUMIFS(СВЦЭМ!$G$34:$G$777,СВЦЭМ!$A$34:$A$777,$A231,СВЦЭМ!$B$33:$B$776,T$225)+'СЕТ СН'!$F$12</f>
        <v>0</v>
      </c>
      <c r="U231" s="36">
        <f>SUMIFS(СВЦЭМ!$G$34:$G$777,СВЦЭМ!$A$34:$A$777,$A231,СВЦЭМ!$B$33:$B$776,U$225)+'СЕТ СН'!$F$12</f>
        <v>0</v>
      </c>
      <c r="V231" s="36">
        <f>SUMIFS(СВЦЭМ!$G$34:$G$777,СВЦЭМ!$A$34:$A$777,$A231,СВЦЭМ!$B$33:$B$776,V$225)+'СЕТ СН'!$F$12</f>
        <v>0</v>
      </c>
      <c r="W231" s="36">
        <f>SUMIFS(СВЦЭМ!$G$34:$G$777,СВЦЭМ!$A$34:$A$777,$A231,СВЦЭМ!$B$33:$B$776,W$225)+'СЕТ СН'!$F$12</f>
        <v>0</v>
      </c>
      <c r="X231" s="36">
        <f>SUMIFS(СВЦЭМ!$G$34:$G$777,СВЦЭМ!$A$34:$A$777,$A231,СВЦЭМ!$B$33:$B$776,X$225)+'СЕТ СН'!$F$12</f>
        <v>0</v>
      </c>
      <c r="Y231" s="36">
        <f>SUMIFS(СВЦЭМ!$G$34:$G$777,СВЦЭМ!$A$34:$A$777,$A231,СВЦЭМ!$B$33:$B$776,Y$225)+'СЕТ СН'!$F$12</f>
        <v>0</v>
      </c>
    </row>
    <row r="232" spans="1:27" ht="15.75" hidden="1" x14ac:dyDescent="0.2">
      <c r="A232" s="35">
        <f t="shared" si="6"/>
        <v>43531</v>
      </c>
      <c r="B232" s="36">
        <f>SUMIFS(СВЦЭМ!$G$34:$G$777,СВЦЭМ!$A$34:$A$777,$A232,СВЦЭМ!$B$33:$B$776,B$225)+'СЕТ СН'!$F$12</f>
        <v>0</v>
      </c>
      <c r="C232" s="36">
        <f>SUMIFS(СВЦЭМ!$G$34:$G$777,СВЦЭМ!$A$34:$A$777,$A232,СВЦЭМ!$B$33:$B$776,C$225)+'СЕТ СН'!$F$12</f>
        <v>0</v>
      </c>
      <c r="D232" s="36">
        <f>SUMIFS(СВЦЭМ!$G$34:$G$777,СВЦЭМ!$A$34:$A$777,$A232,СВЦЭМ!$B$33:$B$776,D$225)+'СЕТ СН'!$F$12</f>
        <v>0</v>
      </c>
      <c r="E232" s="36">
        <f>SUMIFS(СВЦЭМ!$G$34:$G$777,СВЦЭМ!$A$34:$A$777,$A232,СВЦЭМ!$B$33:$B$776,E$225)+'СЕТ СН'!$F$12</f>
        <v>0</v>
      </c>
      <c r="F232" s="36">
        <f>SUMIFS(СВЦЭМ!$G$34:$G$777,СВЦЭМ!$A$34:$A$777,$A232,СВЦЭМ!$B$33:$B$776,F$225)+'СЕТ СН'!$F$12</f>
        <v>0</v>
      </c>
      <c r="G232" s="36">
        <f>SUMIFS(СВЦЭМ!$G$34:$G$777,СВЦЭМ!$A$34:$A$777,$A232,СВЦЭМ!$B$33:$B$776,G$225)+'СЕТ СН'!$F$12</f>
        <v>0</v>
      </c>
      <c r="H232" s="36">
        <f>SUMIFS(СВЦЭМ!$G$34:$G$777,СВЦЭМ!$A$34:$A$777,$A232,СВЦЭМ!$B$33:$B$776,H$225)+'СЕТ СН'!$F$12</f>
        <v>0</v>
      </c>
      <c r="I232" s="36">
        <f>SUMIFS(СВЦЭМ!$G$34:$G$777,СВЦЭМ!$A$34:$A$777,$A232,СВЦЭМ!$B$33:$B$776,I$225)+'СЕТ СН'!$F$12</f>
        <v>0</v>
      </c>
      <c r="J232" s="36">
        <f>SUMIFS(СВЦЭМ!$G$34:$G$777,СВЦЭМ!$A$34:$A$777,$A232,СВЦЭМ!$B$33:$B$776,J$225)+'СЕТ СН'!$F$12</f>
        <v>0</v>
      </c>
      <c r="K232" s="36">
        <f>SUMIFS(СВЦЭМ!$G$34:$G$777,СВЦЭМ!$A$34:$A$777,$A232,СВЦЭМ!$B$33:$B$776,K$225)+'СЕТ СН'!$F$12</f>
        <v>0</v>
      </c>
      <c r="L232" s="36">
        <f>SUMIFS(СВЦЭМ!$G$34:$G$777,СВЦЭМ!$A$34:$A$777,$A232,СВЦЭМ!$B$33:$B$776,L$225)+'СЕТ СН'!$F$12</f>
        <v>0</v>
      </c>
      <c r="M232" s="36">
        <f>SUMIFS(СВЦЭМ!$G$34:$G$777,СВЦЭМ!$A$34:$A$777,$A232,СВЦЭМ!$B$33:$B$776,M$225)+'СЕТ СН'!$F$12</f>
        <v>0</v>
      </c>
      <c r="N232" s="36">
        <f>SUMIFS(СВЦЭМ!$G$34:$G$777,СВЦЭМ!$A$34:$A$777,$A232,СВЦЭМ!$B$33:$B$776,N$225)+'СЕТ СН'!$F$12</f>
        <v>0</v>
      </c>
      <c r="O232" s="36">
        <f>SUMIFS(СВЦЭМ!$G$34:$G$777,СВЦЭМ!$A$34:$A$777,$A232,СВЦЭМ!$B$33:$B$776,O$225)+'СЕТ СН'!$F$12</f>
        <v>0</v>
      </c>
      <c r="P232" s="36">
        <f>SUMIFS(СВЦЭМ!$G$34:$G$777,СВЦЭМ!$A$34:$A$777,$A232,СВЦЭМ!$B$33:$B$776,P$225)+'СЕТ СН'!$F$12</f>
        <v>0</v>
      </c>
      <c r="Q232" s="36">
        <f>SUMIFS(СВЦЭМ!$G$34:$G$777,СВЦЭМ!$A$34:$A$777,$A232,СВЦЭМ!$B$33:$B$776,Q$225)+'СЕТ СН'!$F$12</f>
        <v>0</v>
      </c>
      <c r="R232" s="36">
        <f>SUMIFS(СВЦЭМ!$G$34:$G$777,СВЦЭМ!$A$34:$A$777,$A232,СВЦЭМ!$B$33:$B$776,R$225)+'СЕТ СН'!$F$12</f>
        <v>0</v>
      </c>
      <c r="S232" s="36">
        <f>SUMIFS(СВЦЭМ!$G$34:$G$777,СВЦЭМ!$A$34:$A$777,$A232,СВЦЭМ!$B$33:$B$776,S$225)+'СЕТ СН'!$F$12</f>
        <v>0</v>
      </c>
      <c r="T232" s="36">
        <f>SUMIFS(СВЦЭМ!$G$34:$G$777,СВЦЭМ!$A$34:$A$777,$A232,СВЦЭМ!$B$33:$B$776,T$225)+'СЕТ СН'!$F$12</f>
        <v>0</v>
      </c>
      <c r="U232" s="36">
        <f>SUMIFS(СВЦЭМ!$G$34:$G$777,СВЦЭМ!$A$34:$A$777,$A232,СВЦЭМ!$B$33:$B$776,U$225)+'СЕТ СН'!$F$12</f>
        <v>0</v>
      </c>
      <c r="V232" s="36">
        <f>SUMIFS(СВЦЭМ!$G$34:$G$777,СВЦЭМ!$A$34:$A$777,$A232,СВЦЭМ!$B$33:$B$776,V$225)+'СЕТ СН'!$F$12</f>
        <v>0</v>
      </c>
      <c r="W232" s="36">
        <f>SUMIFS(СВЦЭМ!$G$34:$G$777,СВЦЭМ!$A$34:$A$777,$A232,СВЦЭМ!$B$33:$B$776,W$225)+'СЕТ СН'!$F$12</f>
        <v>0</v>
      </c>
      <c r="X232" s="36">
        <f>SUMIFS(СВЦЭМ!$G$34:$G$777,СВЦЭМ!$A$34:$A$777,$A232,СВЦЭМ!$B$33:$B$776,X$225)+'СЕТ СН'!$F$12</f>
        <v>0</v>
      </c>
      <c r="Y232" s="36">
        <f>SUMIFS(СВЦЭМ!$G$34:$G$777,СВЦЭМ!$A$34:$A$777,$A232,СВЦЭМ!$B$33:$B$776,Y$225)+'СЕТ СН'!$F$12</f>
        <v>0</v>
      </c>
    </row>
    <row r="233" spans="1:27" ht="15.75" hidden="1" x14ac:dyDescent="0.2">
      <c r="A233" s="35">
        <f t="shared" si="6"/>
        <v>43532</v>
      </c>
      <c r="B233" s="36">
        <f>SUMIFS(СВЦЭМ!$G$34:$G$777,СВЦЭМ!$A$34:$A$777,$A233,СВЦЭМ!$B$33:$B$776,B$225)+'СЕТ СН'!$F$12</f>
        <v>0</v>
      </c>
      <c r="C233" s="36">
        <f>SUMIFS(СВЦЭМ!$G$34:$G$777,СВЦЭМ!$A$34:$A$777,$A233,СВЦЭМ!$B$33:$B$776,C$225)+'СЕТ СН'!$F$12</f>
        <v>0</v>
      </c>
      <c r="D233" s="36">
        <f>SUMIFS(СВЦЭМ!$G$34:$G$777,СВЦЭМ!$A$34:$A$777,$A233,СВЦЭМ!$B$33:$B$776,D$225)+'СЕТ СН'!$F$12</f>
        <v>0</v>
      </c>
      <c r="E233" s="36">
        <f>SUMIFS(СВЦЭМ!$G$34:$G$777,СВЦЭМ!$A$34:$A$777,$A233,СВЦЭМ!$B$33:$B$776,E$225)+'СЕТ СН'!$F$12</f>
        <v>0</v>
      </c>
      <c r="F233" s="36">
        <f>SUMIFS(СВЦЭМ!$G$34:$G$777,СВЦЭМ!$A$34:$A$777,$A233,СВЦЭМ!$B$33:$B$776,F$225)+'СЕТ СН'!$F$12</f>
        <v>0</v>
      </c>
      <c r="G233" s="36">
        <f>SUMIFS(СВЦЭМ!$G$34:$G$777,СВЦЭМ!$A$34:$A$777,$A233,СВЦЭМ!$B$33:$B$776,G$225)+'СЕТ СН'!$F$12</f>
        <v>0</v>
      </c>
      <c r="H233" s="36">
        <f>SUMIFS(СВЦЭМ!$G$34:$G$777,СВЦЭМ!$A$34:$A$777,$A233,СВЦЭМ!$B$33:$B$776,H$225)+'СЕТ СН'!$F$12</f>
        <v>0</v>
      </c>
      <c r="I233" s="36">
        <f>SUMIFS(СВЦЭМ!$G$34:$G$777,СВЦЭМ!$A$34:$A$777,$A233,СВЦЭМ!$B$33:$B$776,I$225)+'СЕТ СН'!$F$12</f>
        <v>0</v>
      </c>
      <c r="J233" s="36">
        <f>SUMIFS(СВЦЭМ!$G$34:$G$777,СВЦЭМ!$A$34:$A$777,$A233,СВЦЭМ!$B$33:$B$776,J$225)+'СЕТ СН'!$F$12</f>
        <v>0</v>
      </c>
      <c r="K233" s="36">
        <f>SUMIFS(СВЦЭМ!$G$34:$G$777,СВЦЭМ!$A$34:$A$777,$A233,СВЦЭМ!$B$33:$B$776,K$225)+'СЕТ СН'!$F$12</f>
        <v>0</v>
      </c>
      <c r="L233" s="36">
        <f>SUMIFS(СВЦЭМ!$G$34:$G$777,СВЦЭМ!$A$34:$A$777,$A233,СВЦЭМ!$B$33:$B$776,L$225)+'СЕТ СН'!$F$12</f>
        <v>0</v>
      </c>
      <c r="M233" s="36">
        <f>SUMIFS(СВЦЭМ!$G$34:$G$777,СВЦЭМ!$A$34:$A$777,$A233,СВЦЭМ!$B$33:$B$776,M$225)+'СЕТ СН'!$F$12</f>
        <v>0</v>
      </c>
      <c r="N233" s="36">
        <f>SUMIFS(СВЦЭМ!$G$34:$G$777,СВЦЭМ!$A$34:$A$777,$A233,СВЦЭМ!$B$33:$B$776,N$225)+'СЕТ СН'!$F$12</f>
        <v>0</v>
      </c>
      <c r="O233" s="36">
        <f>SUMIFS(СВЦЭМ!$G$34:$G$777,СВЦЭМ!$A$34:$A$777,$A233,СВЦЭМ!$B$33:$B$776,O$225)+'СЕТ СН'!$F$12</f>
        <v>0</v>
      </c>
      <c r="P233" s="36">
        <f>SUMIFS(СВЦЭМ!$G$34:$G$777,СВЦЭМ!$A$34:$A$777,$A233,СВЦЭМ!$B$33:$B$776,P$225)+'СЕТ СН'!$F$12</f>
        <v>0</v>
      </c>
      <c r="Q233" s="36">
        <f>SUMIFS(СВЦЭМ!$G$34:$G$777,СВЦЭМ!$A$34:$A$777,$A233,СВЦЭМ!$B$33:$B$776,Q$225)+'СЕТ СН'!$F$12</f>
        <v>0</v>
      </c>
      <c r="R233" s="36">
        <f>SUMIFS(СВЦЭМ!$G$34:$G$777,СВЦЭМ!$A$34:$A$777,$A233,СВЦЭМ!$B$33:$B$776,R$225)+'СЕТ СН'!$F$12</f>
        <v>0</v>
      </c>
      <c r="S233" s="36">
        <f>SUMIFS(СВЦЭМ!$G$34:$G$777,СВЦЭМ!$A$34:$A$777,$A233,СВЦЭМ!$B$33:$B$776,S$225)+'СЕТ СН'!$F$12</f>
        <v>0</v>
      </c>
      <c r="T233" s="36">
        <f>SUMIFS(СВЦЭМ!$G$34:$G$777,СВЦЭМ!$A$34:$A$777,$A233,СВЦЭМ!$B$33:$B$776,T$225)+'СЕТ СН'!$F$12</f>
        <v>0</v>
      </c>
      <c r="U233" s="36">
        <f>SUMIFS(СВЦЭМ!$G$34:$G$777,СВЦЭМ!$A$34:$A$777,$A233,СВЦЭМ!$B$33:$B$776,U$225)+'СЕТ СН'!$F$12</f>
        <v>0</v>
      </c>
      <c r="V233" s="36">
        <f>SUMIFS(СВЦЭМ!$G$34:$G$777,СВЦЭМ!$A$34:$A$777,$A233,СВЦЭМ!$B$33:$B$776,V$225)+'СЕТ СН'!$F$12</f>
        <v>0</v>
      </c>
      <c r="W233" s="36">
        <f>SUMIFS(СВЦЭМ!$G$34:$G$777,СВЦЭМ!$A$34:$A$777,$A233,СВЦЭМ!$B$33:$B$776,W$225)+'СЕТ СН'!$F$12</f>
        <v>0</v>
      </c>
      <c r="X233" s="36">
        <f>SUMIFS(СВЦЭМ!$G$34:$G$777,СВЦЭМ!$A$34:$A$777,$A233,СВЦЭМ!$B$33:$B$776,X$225)+'СЕТ СН'!$F$12</f>
        <v>0</v>
      </c>
      <c r="Y233" s="36">
        <f>SUMIFS(СВЦЭМ!$G$34:$G$777,СВЦЭМ!$A$34:$A$777,$A233,СВЦЭМ!$B$33:$B$776,Y$225)+'СЕТ СН'!$F$12</f>
        <v>0</v>
      </c>
    </row>
    <row r="234" spans="1:27" ht="15.75" hidden="1" x14ac:dyDescent="0.2">
      <c r="A234" s="35">
        <f t="shared" si="6"/>
        <v>43533</v>
      </c>
      <c r="B234" s="36">
        <f>SUMIFS(СВЦЭМ!$G$34:$G$777,СВЦЭМ!$A$34:$A$777,$A234,СВЦЭМ!$B$33:$B$776,B$225)+'СЕТ СН'!$F$12</f>
        <v>0</v>
      </c>
      <c r="C234" s="36">
        <f>SUMIFS(СВЦЭМ!$G$34:$G$777,СВЦЭМ!$A$34:$A$777,$A234,СВЦЭМ!$B$33:$B$776,C$225)+'СЕТ СН'!$F$12</f>
        <v>0</v>
      </c>
      <c r="D234" s="36">
        <f>SUMIFS(СВЦЭМ!$G$34:$G$777,СВЦЭМ!$A$34:$A$777,$A234,СВЦЭМ!$B$33:$B$776,D$225)+'СЕТ СН'!$F$12</f>
        <v>0</v>
      </c>
      <c r="E234" s="36">
        <f>SUMIFS(СВЦЭМ!$G$34:$G$777,СВЦЭМ!$A$34:$A$777,$A234,СВЦЭМ!$B$33:$B$776,E$225)+'СЕТ СН'!$F$12</f>
        <v>0</v>
      </c>
      <c r="F234" s="36">
        <f>SUMIFS(СВЦЭМ!$G$34:$G$777,СВЦЭМ!$A$34:$A$777,$A234,СВЦЭМ!$B$33:$B$776,F$225)+'СЕТ СН'!$F$12</f>
        <v>0</v>
      </c>
      <c r="G234" s="36">
        <f>SUMIFS(СВЦЭМ!$G$34:$G$777,СВЦЭМ!$A$34:$A$777,$A234,СВЦЭМ!$B$33:$B$776,G$225)+'СЕТ СН'!$F$12</f>
        <v>0</v>
      </c>
      <c r="H234" s="36">
        <f>SUMIFS(СВЦЭМ!$G$34:$G$777,СВЦЭМ!$A$34:$A$777,$A234,СВЦЭМ!$B$33:$B$776,H$225)+'СЕТ СН'!$F$12</f>
        <v>0</v>
      </c>
      <c r="I234" s="36">
        <f>SUMIFS(СВЦЭМ!$G$34:$G$777,СВЦЭМ!$A$34:$A$777,$A234,СВЦЭМ!$B$33:$B$776,I$225)+'СЕТ СН'!$F$12</f>
        <v>0</v>
      </c>
      <c r="J234" s="36">
        <f>SUMIFS(СВЦЭМ!$G$34:$G$777,СВЦЭМ!$A$34:$A$777,$A234,СВЦЭМ!$B$33:$B$776,J$225)+'СЕТ СН'!$F$12</f>
        <v>0</v>
      </c>
      <c r="K234" s="36">
        <f>SUMIFS(СВЦЭМ!$G$34:$G$777,СВЦЭМ!$A$34:$A$777,$A234,СВЦЭМ!$B$33:$B$776,K$225)+'СЕТ СН'!$F$12</f>
        <v>0</v>
      </c>
      <c r="L234" s="36">
        <f>SUMIFS(СВЦЭМ!$G$34:$G$777,СВЦЭМ!$A$34:$A$777,$A234,СВЦЭМ!$B$33:$B$776,L$225)+'СЕТ СН'!$F$12</f>
        <v>0</v>
      </c>
      <c r="M234" s="36">
        <f>SUMIFS(СВЦЭМ!$G$34:$G$777,СВЦЭМ!$A$34:$A$777,$A234,СВЦЭМ!$B$33:$B$776,M$225)+'СЕТ СН'!$F$12</f>
        <v>0</v>
      </c>
      <c r="N234" s="36">
        <f>SUMIFS(СВЦЭМ!$G$34:$G$777,СВЦЭМ!$A$34:$A$777,$A234,СВЦЭМ!$B$33:$B$776,N$225)+'СЕТ СН'!$F$12</f>
        <v>0</v>
      </c>
      <c r="O234" s="36">
        <f>SUMIFS(СВЦЭМ!$G$34:$G$777,СВЦЭМ!$A$34:$A$777,$A234,СВЦЭМ!$B$33:$B$776,O$225)+'СЕТ СН'!$F$12</f>
        <v>0</v>
      </c>
      <c r="P234" s="36">
        <f>SUMIFS(СВЦЭМ!$G$34:$G$777,СВЦЭМ!$A$34:$A$777,$A234,СВЦЭМ!$B$33:$B$776,P$225)+'СЕТ СН'!$F$12</f>
        <v>0</v>
      </c>
      <c r="Q234" s="36">
        <f>SUMIFS(СВЦЭМ!$G$34:$G$777,СВЦЭМ!$A$34:$A$777,$A234,СВЦЭМ!$B$33:$B$776,Q$225)+'СЕТ СН'!$F$12</f>
        <v>0</v>
      </c>
      <c r="R234" s="36">
        <f>SUMIFS(СВЦЭМ!$G$34:$G$777,СВЦЭМ!$A$34:$A$777,$A234,СВЦЭМ!$B$33:$B$776,R$225)+'СЕТ СН'!$F$12</f>
        <v>0</v>
      </c>
      <c r="S234" s="36">
        <f>SUMIFS(СВЦЭМ!$G$34:$G$777,СВЦЭМ!$A$34:$A$777,$A234,СВЦЭМ!$B$33:$B$776,S$225)+'СЕТ СН'!$F$12</f>
        <v>0</v>
      </c>
      <c r="T234" s="36">
        <f>SUMIFS(СВЦЭМ!$G$34:$G$777,СВЦЭМ!$A$34:$A$777,$A234,СВЦЭМ!$B$33:$B$776,T$225)+'СЕТ СН'!$F$12</f>
        <v>0</v>
      </c>
      <c r="U234" s="36">
        <f>SUMIFS(СВЦЭМ!$G$34:$G$777,СВЦЭМ!$A$34:$A$777,$A234,СВЦЭМ!$B$33:$B$776,U$225)+'СЕТ СН'!$F$12</f>
        <v>0</v>
      </c>
      <c r="V234" s="36">
        <f>SUMIFS(СВЦЭМ!$G$34:$G$777,СВЦЭМ!$A$34:$A$777,$A234,СВЦЭМ!$B$33:$B$776,V$225)+'СЕТ СН'!$F$12</f>
        <v>0</v>
      </c>
      <c r="W234" s="36">
        <f>SUMIFS(СВЦЭМ!$G$34:$G$777,СВЦЭМ!$A$34:$A$777,$A234,СВЦЭМ!$B$33:$B$776,W$225)+'СЕТ СН'!$F$12</f>
        <v>0</v>
      </c>
      <c r="X234" s="36">
        <f>SUMIFS(СВЦЭМ!$G$34:$G$777,СВЦЭМ!$A$34:$A$777,$A234,СВЦЭМ!$B$33:$B$776,X$225)+'СЕТ СН'!$F$12</f>
        <v>0</v>
      </c>
      <c r="Y234" s="36">
        <f>SUMIFS(СВЦЭМ!$G$34:$G$777,СВЦЭМ!$A$34:$A$777,$A234,СВЦЭМ!$B$33:$B$776,Y$225)+'СЕТ СН'!$F$12</f>
        <v>0</v>
      </c>
    </row>
    <row r="235" spans="1:27" ht="15.75" hidden="1" x14ac:dyDescent="0.2">
      <c r="A235" s="35">
        <f t="shared" si="6"/>
        <v>43534</v>
      </c>
      <c r="B235" s="36">
        <f>SUMIFS(СВЦЭМ!$G$34:$G$777,СВЦЭМ!$A$34:$A$777,$A235,СВЦЭМ!$B$33:$B$776,B$225)+'СЕТ СН'!$F$12</f>
        <v>0</v>
      </c>
      <c r="C235" s="36">
        <f>SUMIFS(СВЦЭМ!$G$34:$G$777,СВЦЭМ!$A$34:$A$777,$A235,СВЦЭМ!$B$33:$B$776,C$225)+'СЕТ СН'!$F$12</f>
        <v>0</v>
      </c>
      <c r="D235" s="36">
        <f>SUMIFS(СВЦЭМ!$G$34:$G$777,СВЦЭМ!$A$34:$A$777,$A235,СВЦЭМ!$B$33:$B$776,D$225)+'СЕТ СН'!$F$12</f>
        <v>0</v>
      </c>
      <c r="E235" s="36">
        <f>SUMIFS(СВЦЭМ!$G$34:$G$777,СВЦЭМ!$A$34:$A$777,$A235,СВЦЭМ!$B$33:$B$776,E$225)+'СЕТ СН'!$F$12</f>
        <v>0</v>
      </c>
      <c r="F235" s="36">
        <f>SUMIFS(СВЦЭМ!$G$34:$G$777,СВЦЭМ!$A$34:$A$777,$A235,СВЦЭМ!$B$33:$B$776,F$225)+'СЕТ СН'!$F$12</f>
        <v>0</v>
      </c>
      <c r="G235" s="36">
        <f>SUMIFS(СВЦЭМ!$G$34:$G$777,СВЦЭМ!$A$34:$A$777,$A235,СВЦЭМ!$B$33:$B$776,G$225)+'СЕТ СН'!$F$12</f>
        <v>0</v>
      </c>
      <c r="H235" s="36">
        <f>SUMIFS(СВЦЭМ!$G$34:$G$777,СВЦЭМ!$A$34:$A$777,$A235,СВЦЭМ!$B$33:$B$776,H$225)+'СЕТ СН'!$F$12</f>
        <v>0</v>
      </c>
      <c r="I235" s="36">
        <f>SUMIFS(СВЦЭМ!$G$34:$G$777,СВЦЭМ!$A$34:$A$777,$A235,СВЦЭМ!$B$33:$B$776,I$225)+'СЕТ СН'!$F$12</f>
        <v>0</v>
      </c>
      <c r="J235" s="36">
        <f>SUMIFS(СВЦЭМ!$G$34:$G$777,СВЦЭМ!$A$34:$A$777,$A235,СВЦЭМ!$B$33:$B$776,J$225)+'СЕТ СН'!$F$12</f>
        <v>0</v>
      </c>
      <c r="K235" s="36">
        <f>SUMIFS(СВЦЭМ!$G$34:$G$777,СВЦЭМ!$A$34:$A$777,$A235,СВЦЭМ!$B$33:$B$776,K$225)+'СЕТ СН'!$F$12</f>
        <v>0</v>
      </c>
      <c r="L235" s="36">
        <f>SUMIFS(СВЦЭМ!$G$34:$G$777,СВЦЭМ!$A$34:$A$777,$A235,СВЦЭМ!$B$33:$B$776,L$225)+'СЕТ СН'!$F$12</f>
        <v>0</v>
      </c>
      <c r="M235" s="36">
        <f>SUMIFS(СВЦЭМ!$G$34:$G$777,СВЦЭМ!$A$34:$A$777,$A235,СВЦЭМ!$B$33:$B$776,M$225)+'СЕТ СН'!$F$12</f>
        <v>0</v>
      </c>
      <c r="N235" s="36">
        <f>SUMIFS(СВЦЭМ!$G$34:$G$777,СВЦЭМ!$A$34:$A$777,$A235,СВЦЭМ!$B$33:$B$776,N$225)+'СЕТ СН'!$F$12</f>
        <v>0</v>
      </c>
      <c r="O235" s="36">
        <f>SUMIFS(СВЦЭМ!$G$34:$G$777,СВЦЭМ!$A$34:$A$777,$A235,СВЦЭМ!$B$33:$B$776,O$225)+'СЕТ СН'!$F$12</f>
        <v>0</v>
      </c>
      <c r="P235" s="36">
        <f>SUMIFS(СВЦЭМ!$G$34:$G$777,СВЦЭМ!$A$34:$A$777,$A235,СВЦЭМ!$B$33:$B$776,P$225)+'СЕТ СН'!$F$12</f>
        <v>0</v>
      </c>
      <c r="Q235" s="36">
        <f>SUMIFS(СВЦЭМ!$G$34:$G$777,СВЦЭМ!$A$34:$A$777,$A235,СВЦЭМ!$B$33:$B$776,Q$225)+'СЕТ СН'!$F$12</f>
        <v>0</v>
      </c>
      <c r="R235" s="36">
        <f>SUMIFS(СВЦЭМ!$G$34:$G$777,СВЦЭМ!$A$34:$A$777,$A235,СВЦЭМ!$B$33:$B$776,R$225)+'СЕТ СН'!$F$12</f>
        <v>0</v>
      </c>
      <c r="S235" s="36">
        <f>SUMIFS(СВЦЭМ!$G$34:$G$777,СВЦЭМ!$A$34:$A$777,$A235,СВЦЭМ!$B$33:$B$776,S$225)+'СЕТ СН'!$F$12</f>
        <v>0</v>
      </c>
      <c r="T235" s="36">
        <f>SUMIFS(СВЦЭМ!$G$34:$G$777,СВЦЭМ!$A$34:$A$777,$A235,СВЦЭМ!$B$33:$B$776,T$225)+'СЕТ СН'!$F$12</f>
        <v>0</v>
      </c>
      <c r="U235" s="36">
        <f>SUMIFS(СВЦЭМ!$G$34:$G$777,СВЦЭМ!$A$34:$A$777,$A235,СВЦЭМ!$B$33:$B$776,U$225)+'СЕТ СН'!$F$12</f>
        <v>0</v>
      </c>
      <c r="V235" s="36">
        <f>SUMIFS(СВЦЭМ!$G$34:$G$777,СВЦЭМ!$A$34:$A$777,$A235,СВЦЭМ!$B$33:$B$776,V$225)+'СЕТ СН'!$F$12</f>
        <v>0</v>
      </c>
      <c r="W235" s="36">
        <f>SUMIFS(СВЦЭМ!$G$34:$G$777,СВЦЭМ!$A$34:$A$777,$A235,СВЦЭМ!$B$33:$B$776,W$225)+'СЕТ СН'!$F$12</f>
        <v>0</v>
      </c>
      <c r="X235" s="36">
        <f>SUMIFS(СВЦЭМ!$G$34:$G$777,СВЦЭМ!$A$34:$A$777,$A235,СВЦЭМ!$B$33:$B$776,X$225)+'СЕТ СН'!$F$12</f>
        <v>0</v>
      </c>
      <c r="Y235" s="36">
        <f>SUMIFS(СВЦЭМ!$G$34:$G$777,СВЦЭМ!$A$34:$A$777,$A235,СВЦЭМ!$B$33:$B$776,Y$225)+'СЕТ СН'!$F$12</f>
        <v>0</v>
      </c>
    </row>
    <row r="236" spans="1:27" ht="15.75" hidden="1" x14ac:dyDescent="0.2">
      <c r="A236" s="35">
        <f t="shared" si="6"/>
        <v>43535</v>
      </c>
      <c r="B236" s="36">
        <f>SUMIFS(СВЦЭМ!$G$34:$G$777,СВЦЭМ!$A$34:$A$777,$A236,СВЦЭМ!$B$33:$B$776,B$225)+'СЕТ СН'!$F$12</f>
        <v>0</v>
      </c>
      <c r="C236" s="36">
        <f>SUMIFS(СВЦЭМ!$G$34:$G$777,СВЦЭМ!$A$34:$A$777,$A236,СВЦЭМ!$B$33:$B$776,C$225)+'СЕТ СН'!$F$12</f>
        <v>0</v>
      </c>
      <c r="D236" s="36">
        <f>SUMIFS(СВЦЭМ!$G$34:$G$777,СВЦЭМ!$A$34:$A$777,$A236,СВЦЭМ!$B$33:$B$776,D$225)+'СЕТ СН'!$F$12</f>
        <v>0</v>
      </c>
      <c r="E236" s="36">
        <f>SUMIFS(СВЦЭМ!$G$34:$G$777,СВЦЭМ!$A$34:$A$777,$A236,СВЦЭМ!$B$33:$B$776,E$225)+'СЕТ СН'!$F$12</f>
        <v>0</v>
      </c>
      <c r="F236" s="36">
        <f>SUMIFS(СВЦЭМ!$G$34:$G$777,СВЦЭМ!$A$34:$A$777,$A236,СВЦЭМ!$B$33:$B$776,F$225)+'СЕТ СН'!$F$12</f>
        <v>0</v>
      </c>
      <c r="G236" s="36">
        <f>SUMIFS(СВЦЭМ!$G$34:$G$777,СВЦЭМ!$A$34:$A$777,$A236,СВЦЭМ!$B$33:$B$776,G$225)+'СЕТ СН'!$F$12</f>
        <v>0</v>
      </c>
      <c r="H236" s="36">
        <f>SUMIFS(СВЦЭМ!$G$34:$G$777,СВЦЭМ!$A$34:$A$777,$A236,СВЦЭМ!$B$33:$B$776,H$225)+'СЕТ СН'!$F$12</f>
        <v>0</v>
      </c>
      <c r="I236" s="36">
        <f>SUMIFS(СВЦЭМ!$G$34:$G$777,СВЦЭМ!$A$34:$A$777,$A236,СВЦЭМ!$B$33:$B$776,I$225)+'СЕТ СН'!$F$12</f>
        <v>0</v>
      </c>
      <c r="J236" s="36">
        <f>SUMIFS(СВЦЭМ!$G$34:$G$777,СВЦЭМ!$A$34:$A$777,$A236,СВЦЭМ!$B$33:$B$776,J$225)+'СЕТ СН'!$F$12</f>
        <v>0</v>
      </c>
      <c r="K236" s="36">
        <f>SUMIFS(СВЦЭМ!$G$34:$G$777,СВЦЭМ!$A$34:$A$777,$A236,СВЦЭМ!$B$33:$B$776,K$225)+'СЕТ СН'!$F$12</f>
        <v>0</v>
      </c>
      <c r="L236" s="36">
        <f>SUMIFS(СВЦЭМ!$G$34:$G$777,СВЦЭМ!$A$34:$A$777,$A236,СВЦЭМ!$B$33:$B$776,L$225)+'СЕТ СН'!$F$12</f>
        <v>0</v>
      </c>
      <c r="M236" s="36">
        <f>SUMIFS(СВЦЭМ!$G$34:$G$777,СВЦЭМ!$A$34:$A$777,$A236,СВЦЭМ!$B$33:$B$776,M$225)+'СЕТ СН'!$F$12</f>
        <v>0</v>
      </c>
      <c r="N236" s="36">
        <f>SUMIFS(СВЦЭМ!$G$34:$G$777,СВЦЭМ!$A$34:$A$777,$A236,СВЦЭМ!$B$33:$B$776,N$225)+'СЕТ СН'!$F$12</f>
        <v>0</v>
      </c>
      <c r="O236" s="36">
        <f>SUMIFS(СВЦЭМ!$G$34:$G$777,СВЦЭМ!$A$34:$A$777,$A236,СВЦЭМ!$B$33:$B$776,O$225)+'СЕТ СН'!$F$12</f>
        <v>0</v>
      </c>
      <c r="P236" s="36">
        <f>SUMIFS(СВЦЭМ!$G$34:$G$777,СВЦЭМ!$A$34:$A$777,$A236,СВЦЭМ!$B$33:$B$776,P$225)+'СЕТ СН'!$F$12</f>
        <v>0</v>
      </c>
      <c r="Q236" s="36">
        <f>SUMIFS(СВЦЭМ!$G$34:$G$777,СВЦЭМ!$A$34:$A$777,$A236,СВЦЭМ!$B$33:$B$776,Q$225)+'СЕТ СН'!$F$12</f>
        <v>0</v>
      </c>
      <c r="R236" s="36">
        <f>SUMIFS(СВЦЭМ!$G$34:$G$777,СВЦЭМ!$A$34:$A$777,$A236,СВЦЭМ!$B$33:$B$776,R$225)+'СЕТ СН'!$F$12</f>
        <v>0</v>
      </c>
      <c r="S236" s="36">
        <f>SUMIFS(СВЦЭМ!$G$34:$G$777,СВЦЭМ!$A$34:$A$777,$A236,СВЦЭМ!$B$33:$B$776,S$225)+'СЕТ СН'!$F$12</f>
        <v>0</v>
      </c>
      <c r="T236" s="36">
        <f>SUMIFS(СВЦЭМ!$G$34:$G$777,СВЦЭМ!$A$34:$A$777,$A236,СВЦЭМ!$B$33:$B$776,T$225)+'СЕТ СН'!$F$12</f>
        <v>0</v>
      </c>
      <c r="U236" s="36">
        <f>SUMIFS(СВЦЭМ!$G$34:$G$777,СВЦЭМ!$A$34:$A$777,$A236,СВЦЭМ!$B$33:$B$776,U$225)+'СЕТ СН'!$F$12</f>
        <v>0</v>
      </c>
      <c r="V236" s="36">
        <f>SUMIFS(СВЦЭМ!$G$34:$G$777,СВЦЭМ!$A$34:$A$777,$A236,СВЦЭМ!$B$33:$B$776,V$225)+'СЕТ СН'!$F$12</f>
        <v>0</v>
      </c>
      <c r="W236" s="36">
        <f>SUMIFS(СВЦЭМ!$G$34:$G$777,СВЦЭМ!$A$34:$A$777,$A236,СВЦЭМ!$B$33:$B$776,W$225)+'СЕТ СН'!$F$12</f>
        <v>0</v>
      </c>
      <c r="X236" s="36">
        <f>SUMIFS(СВЦЭМ!$G$34:$G$777,СВЦЭМ!$A$34:$A$777,$A236,СВЦЭМ!$B$33:$B$776,X$225)+'СЕТ СН'!$F$12</f>
        <v>0</v>
      </c>
      <c r="Y236" s="36">
        <f>SUMIFS(СВЦЭМ!$G$34:$G$777,СВЦЭМ!$A$34:$A$777,$A236,СВЦЭМ!$B$33:$B$776,Y$225)+'СЕТ СН'!$F$12</f>
        <v>0</v>
      </c>
    </row>
    <row r="237" spans="1:27" ht="15.75" hidden="1" x14ac:dyDescent="0.2">
      <c r="A237" s="35">
        <f t="shared" si="6"/>
        <v>43536</v>
      </c>
      <c r="B237" s="36">
        <f>SUMIFS(СВЦЭМ!$G$34:$G$777,СВЦЭМ!$A$34:$A$777,$A237,СВЦЭМ!$B$33:$B$776,B$225)+'СЕТ СН'!$F$12</f>
        <v>0</v>
      </c>
      <c r="C237" s="36">
        <f>SUMIFS(СВЦЭМ!$G$34:$G$777,СВЦЭМ!$A$34:$A$777,$A237,СВЦЭМ!$B$33:$B$776,C$225)+'СЕТ СН'!$F$12</f>
        <v>0</v>
      </c>
      <c r="D237" s="36">
        <f>SUMIFS(СВЦЭМ!$G$34:$G$777,СВЦЭМ!$A$34:$A$777,$A237,СВЦЭМ!$B$33:$B$776,D$225)+'СЕТ СН'!$F$12</f>
        <v>0</v>
      </c>
      <c r="E237" s="36">
        <f>SUMIFS(СВЦЭМ!$G$34:$G$777,СВЦЭМ!$A$34:$A$777,$A237,СВЦЭМ!$B$33:$B$776,E$225)+'СЕТ СН'!$F$12</f>
        <v>0</v>
      </c>
      <c r="F237" s="36">
        <f>SUMIFS(СВЦЭМ!$G$34:$G$777,СВЦЭМ!$A$34:$A$777,$A237,СВЦЭМ!$B$33:$B$776,F$225)+'СЕТ СН'!$F$12</f>
        <v>0</v>
      </c>
      <c r="G237" s="36">
        <f>SUMIFS(СВЦЭМ!$G$34:$G$777,СВЦЭМ!$A$34:$A$777,$A237,СВЦЭМ!$B$33:$B$776,G$225)+'СЕТ СН'!$F$12</f>
        <v>0</v>
      </c>
      <c r="H237" s="36">
        <f>SUMIFS(СВЦЭМ!$G$34:$G$777,СВЦЭМ!$A$34:$A$777,$A237,СВЦЭМ!$B$33:$B$776,H$225)+'СЕТ СН'!$F$12</f>
        <v>0</v>
      </c>
      <c r="I237" s="36">
        <f>SUMIFS(СВЦЭМ!$G$34:$G$777,СВЦЭМ!$A$34:$A$777,$A237,СВЦЭМ!$B$33:$B$776,I$225)+'СЕТ СН'!$F$12</f>
        <v>0</v>
      </c>
      <c r="J237" s="36">
        <f>SUMIFS(СВЦЭМ!$G$34:$G$777,СВЦЭМ!$A$34:$A$777,$A237,СВЦЭМ!$B$33:$B$776,J$225)+'СЕТ СН'!$F$12</f>
        <v>0</v>
      </c>
      <c r="K237" s="36">
        <f>SUMIFS(СВЦЭМ!$G$34:$G$777,СВЦЭМ!$A$34:$A$777,$A237,СВЦЭМ!$B$33:$B$776,K$225)+'СЕТ СН'!$F$12</f>
        <v>0</v>
      </c>
      <c r="L237" s="36">
        <f>SUMIFS(СВЦЭМ!$G$34:$G$777,СВЦЭМ!$A$34:$A$777,$A237,СВЦЭМ!$B$33:$B$776,L$225)+'СЕТ СН'!$F$12</f>
        <v>0</v>
      </c>
      <c r="M237" s="36">
        <f>SUMIFS(СВЦЭМ!$G$34:$G$777,СВЦЭМ!$A$34:$A$777,$A237,СВЦЭМ!$B$33:$B$776,M$225)+'СЕТ СН'!$F$12</f>
        <v>0</v>
      </c>
      <c r="N237" s="36">
        <f>SUMIFS(СВЦЭМ!$G$34:$G$777,СВЦЭМ!$A$34:$A$777,$A237,СВЦЭМ!$B$33:$B$776,N$225)+'СЕТ СН'!$F$12</f>
        <v>0</v>
      </c>
      <c r="O237" s="36">
        <f>SUMIFS(СВЦЭМ!$G$34:$G$777,СВЦЭМ!$A$34:$A$777,$A237,СВЦЭМ!$B$33:$B$776,O$225)+'СЕТ СН'!$F$12</f>
        <v>0</v>
      </c>
      <c r="P237" s="36">
        <f>SUMIFS(СВЦЭМ!$G$34:$G$777,СВЦЭМ!$A$34:$A$777,$A237,СВЦЭМ!$B$33:$B$776,P$225)+'СЕТ СН'!$F$12</f>
        <v>0</v>
      </c>
      <c r="Q237" s="36">
        <f>SUMIFS(СВЦЭМ!$G$34:$G$777,СВЦЭМ!$A$34:$A$777,$A237,СВЦЭМ!$B$33:$B$776,Q$225)+'СЕТ СН'!$F$12</f>
        <v>0</v>
      </c>
      <c r="R237" s="36">
        <f>SUMIFS(СВЦЭМ!$G$34:$G$777,СВЦЭМ!$A$34:$A$777,$A237,СВЦЭМ!$B$33:$B$776,R$225)+'СЕТ СН'!$F$12</f>
        <v>0</v>
      </c>
      <c r="S237" s="36">
        <f>SUMIFS(СВЦЭМ!$G$34:$G$777,СВЦЭМ!$A$34:$A$777,$A237,СВЦЭМ!$B$33:$B$776,S$225)+'СЕТ СН'!$F$12</f>
        <v>0</v>
      </c>
      <c r="T237" s="36">
        <f>SUMIFS(СВЦЭМ!$G$34:$G$777,СВЦЭМ!$A$34:$A$777,$A237,СВЦЭМ!$B$33:$B$776,T$225)+'СЕТ СН'!$F$12</f>
        <v>0</v>
      </c>
      <c r="U237" s="36">
        <f>SUMIFS(СВЦЭМ!$G$34:$G$777,СВЦЭМ!$A$34:$A$777,$A237,СВЦЭМ!$B$33:$B$776,U$225)+'СЕТ СН'!$F$12</f>
        <v>0</v>
      </c>
      <c r="V237" s="36">
        <f>SUMIFS(СВЦЭМ!$G$34:$G$777,СВЦЭМ!$A$34:$A$777,$A237,СВЦЭМ!$B$33:$B$776,V$225)+'СЕТ СН'!$F$12</f>
        <v>0</v>
      </c>
      <c r="W237" s="36">
        <f>SUMIFS(СВЦЭМ!$G$34:$G$777,СВЦЭМ!$A$34:$A$777,$A237,СВЦЭМ!$B$33:$B$776,W$225)+'СЕТ СН'!$F$12</f>
        <v>0</v>
      </c>
      <c r="X237" s="36">
        <f>SUMIFS(СВЦЭМ!$G$34:$G$777,СВЦЭМ!$A$34:$A$777,$A237,СВЦЭМ!$B$33:$B$776,X$225)+'СЕТ СН'!$F$12</f>
        <v>0</v>
      </c>
      <c r="Y237" s="36">
        <f>SUMIFS(СВЦЭМ!$G$34:$G$777,СВЦЭМ!$A$34:$A$777,$A237,СВЦЭМ!$B$33:$B$776,Y$225)+'СЕТ СН'!$F$12</f>
        <v>0</v>
      </c>
    </row>
    <row r="238" spans="1:27" ht="15.75" hidden="1" x14ac:dyDescent="0.2">
      <c r="A238" s="35">
        <f t="shared" si="6"/>
        <v>43537</v>
      </c>
      <c r="B238" s="36">
        <f>SUMIFS(СВЦЭМ!$G$34:$G$777,СВЦЭМ!$A$34:$A$777,$A238,СВЦЭМ!$B$33:$B$776,B$225)+'СЕТ СН'!$F$12</f>
        <v>0</v>
      </c>
      <c r="C238" s="36">
        <f>SUMIFS(СВЦЭМ!$G$34:$G$777,СВЦЭМ!$A$34:$A$777,$A238,СВЦЭМ!$B$33:$B$776,C$225)+'СЕТ СН'!$F$12</f>
        <v>0</v>
      </c>
      <c r="D238" s="36">
        <f>SUMIFS(СВЦЭМ!$G$34:$G$777,СВЦЭМ!$A$34:$A$777,$A238,СВЦЭМ!$B$33:$B$776,D$225)+'СЕТ СН'!$F$12</f>
        <v>0</v>
      </c>
      <c r="E238" s="36">
        <f>SUMIFS(СВЦЭМ!$G$34:$G$777,СВЦЭМ!$A$34:$A$777,$A238,СВЦЭМ!$B$33:$B$776,E$225)+'СЕТ СН'!$F$12</f>
        <v>0</v>
      </c>
      <c r="F238" s="36">
        <f>SUMIFS(СВЦЭМ!$G$34:$G$777,СВЦЭМ!$A$34:$A$777,$A238,СВЦЭМ!$B$33:$B$776,F$225)+'СЕТ СН'!$F$12</f>
        <v>0</v>
      </c>
      <c r="G238" s="36">
        <f>SUMIFS(СВЦЭМ!$G$34:$G$777,СВЦЭМ!$A$34:$A$777,$A238,СВЦЭМ!$B$33:$B$776,G$225)+'СЕТ СН'!$F$12</f>
        <v>0</v>
      </c>
      <c r="H238" s="36">
        <f>SUMIFS(СВЦЭМ!$G$34:$G$777,СВЦЭМ!$A$34:$A$777,$A238,СВЦЭМ!$B$33:$B$776,H$225)+'СЕТ СН'!$F$12</f>
        <v>0</v>
      </c>
      <c r="I238" s="36">
        <f>SUMIFS(СВЦЭМ!$G$34:$G$777,СВЦЭМ!$A$34:$A$777,$A238,СВЦЭМ!$B$33:$B$776,I$225)+'СЕТ СН'!$F$12</f>
        <v>0</v>
      </c>
      <c r="J238" s="36">
        <f>SUMIFS(СВЦЭМ!$G$34:$G$777,СВЦЭМ!$A$34:$A$777,$A238,СВЦЭМ!$B$33:$B$776,J$225)+'СЕТ СН'!$F$12</f>
        <v>0</v>
      </c>
      <c r="K238" s="36">
        <f>SUMIFS(СВЦЭМ!$G$34:$G$777,СВЦЭМ!$A$34:$A$777,$A238,СВЦЭМ!$B$33:$B$776,K$225)+'СЕТ СН'!$F$12</f>
        <v>0</v>
      </c>
      <c r="L238" s="36">
        <f>SUMIFS(СВЦЭМ!$G$34:$G$777,СВЦЭМ!$A$34:$A$777,$A238,СВЦЭМ!$B$33:$B$776,L$225)+'СЕТ СН'!$F$12</f>
        <v>0</v>
      </c>
      <c r="M238" s="36">
        <f>SUMIFS(СВЦЭМ!$G$34:$G$777,СВЦЭМ!$A$34:$A$777,$A238,СВЦЭМ!$B$33:$B$776,M$225)+'СЕТ СН'!$F$12</f>
        <v>0</v>
      </c>
      <c r="N238" s="36">
        <f>SUMIFS(СВЦЭМ!$G$34:$G$777,СВЦЭМ!$A$34:$A$777,$A238,СВЦЭМ!$B$33:$B$776,N$225)+'СЕТ СН'!$F$12</f>
        <v>0</v>
      </c>
      <c r="O238" s="36">
        <f>SUMIFS(СВЦЭМ!$G$34:$G$777,СВЦЭМ!$A$34:$A$777,$A238,СВЦЭМ!$B$33:$B$776,O$225)+'СЕТ СН'!$F$12</f>
        <v>0</v>
      </c>
      <c r="P238" s="36">
        <f>SUMIFS(СВЦЭМ!$G$34:$G$777,СВЦЭМ!$A$34:$A$777,$A238,СВЦЭМ!$B$33:$B$776,P$225)+'СЕТ СН'!$F$12</f>
        <v>0</v>
      </c>
      <c r="Q238" s="36">
        <f>SUMIFS(СВЦЭМ!$G$34:$G$777,СВЦЭМ!$A$34:$A$777,$A238,СВЦЭМ!$B$33:$B$776,Q$225)+'СЕТ СН'!$F$12</f>
        <v>0</v>
      </c>
      <c r="R238" s="36">
        <f>SUMIFS(СВЦЭМ!$G$34:$G$777,СВЦЭМ!$A$34:$A$777,$A238,СВЦЭМ!$B$33:$B$776,R$225)+'СЕТ СН'!$F$12</f>
        <v>0</v>
      </c>
      <c r="S238" s="36">
        <f>SUMIFS(СВЦЭМ!$G$34:$G$777,СВЦЭМ!$A$34:$A$777,$A238,СВЦЭМ!$B$33:$B$776,S$225)+'СЕТ СН'!$F$12</f>
        <v>0</v>
      </c>
      <c r="T238" s="36">
        <f>SUMIFS(СВЦЭМ!$G$34:$G$777,СВЦЭМ!$A$34:$A$777,$A238,СВЦЭМ!$B$33:$B$776,T$225)+'СЕТ СН'!$F$12</f>
        <v>0</v>
      </c>
      <c r="U238" s="36">
        <f>SUMIFS(СВЦЭМ!$G$34:$G$777,СВЦЭМ!$A$34:$A$777,$A238,СВЦЭМ!$B$33:$B$776,U$225)+'СЕТ СН'!$F$12</f>
        <v>0</v>
      </c>
      <c r="V238" s="36">
        <f>SUMIFS(СВЦЭМ!$G$34:$G$777,СВЦЭМ!$A$34:$A$777,$A238,СВЦЭМ!$B$33:$B$776,V$225)+'СЕТ СН'!$F$12</f>
        <v>0</v>
      </c>
      <c r="W238" s="36">
        <f>SUMIFS(СВЦЭМ!$G$34:$G$777,СВЦЭМ!$A$34:$A$777,$A238,СВЦЭМ!$B$33:$B$776,W$225)+'СЕТ СН'!$F$12</f>
        <v>0</v>
      </c>
      <c r="X238" s="36">
        <f>SUMIFS(СВЦЭМ!$G$34:$G$777,СВЦЭМ!$A$34:$A$777,$A238,СВЦЭМ!$B$33:$B$776,X$225)+'СЕТ СН'!$F$12</f>
        <v>0</v>
      </c>
      <c r="Y238" s="36">
        <f>SUMIFS(СВЦЭМ!$G$34:$G$777,СВЦЭМ!$A$34:$A$777,$A238,СВЦЭМ!$B$33:$B$776,Y$225)+'СЕТ СН'!$F$12</f>
        <v>0</v>
      </c>
    </row>
    <row r="239" spans="1:27" ht="15.75" hidden="1" x14ac:dyDescent="0.2">
      <c r="A239" s="35">
        <f t="shared" si="6"/>
        <v>43538</v>
      </c>
      <c r="B239" s="36">
        <f>SUMIFS(СВЦЭМ!$G$34:$G$777,СВЦЭМ!$A$34:$A$777,$A239,СВЦЭМ!$B$33:$B$776,B$225)+'СЕТ СН'!$F$12</f>
        <v>0</v>
      </c>
      <c r="C239" s="36">
        <f>SUMIFS(СВЦЭМ!$G$34:$G$777,СВЦЭМ!$A$34:$A$777,$A239,СВЦЭМ!$B$33:$B$776,C$225)+'СЕТ СН'!$F$12</f>
        <v>0</v>
      </c>
      <c r="D239" s="36">
        <f>SUMIFS(СВЦЭМ!$G$34:$G$777,СВЦЭМ!$A$34:$A$777,$A239,СВЦЭМ!$B$33:$B$776,D$225)+'СЕТ СН'!$F$12</f>
        <v>0</v>
      </c>
      <c r="E239" s="36">
        <f>SUMIFS(СВЦЭМ!$G$34:$G$777,СВЦЭМ!$A$34:$A$777,$A239,СВЦЭМ!$B$33:$B$776,E$225)+'СЕТ СН'!$F$12</f>
        <v>0</v>
      </c>
      <c r="F239" s="36">
        <f>SUMIFS(СВЦЭМ!$G$34:$G$777,СВЦЭМ!$A$34:$A$777,$A239,СВЦЭМ!$B$33:$B$776,F$225)+'СЕТ СН'!$F$12</f>
        <v>0</v>
      </c>
      <c r="G239" s="36">
        <f>SUMIFS(СВЦЭМ!$G$34:$G$777,СВЦЭМ!$A$34:$A$777,$A239,СВЦЭМ!$B$33:$B$776,G$225)+'СЕТ СН'!$F$12</f>
        <v>0</v>
      </c>
      <c r="H239" s="36">
        <f>SUMIFS(СВЦЭМ!$G$34:$G$777,СВЦЭМ!$A$34:$A$777,$A239,СВЦЭМ!$B$33:$B$776,H$225)+'СЕТ СН'!$F$12</f>
        <v>0</v>
      </c>
      <c r="I239" s="36">
        <f>SUMIFS(СВЦЭМ!$G$34:$G$777,СВЦЭМ!$A$34:$A$777,$A239,СВЦЭМ!$B$33:$B$776,I$225)+'СЕТ СН'!$F$12</f>
        <v>0</v>
      </c>
      <c r="J239" s="36">
        <f>SUMIFS(СВЦЭМ!$G$34:$G$777,СВЦЭМ!$A$34:$A$777,$A239,СВЦЭМ!$B$33:$B$776,J$225)+'СЕТ СН'!$F$12</f>
        <v>0</v>
      </c>
      <c r="K239" s="36">
        <f>SUMIFS(СВЦЭМ!$G$34:$G$777,СВЦЭМ!$A$34:$A$777,$A239,СВЦЭМ!$B$33:$B$776,K$225)+'СЕТ СН'!$F$12</f>
        <v>0</v>
      </c>
      <c r="L239" s="36">
        <f>SUMIFS(СВЦЭМ!$G$34:$G$777,СВЦЭМ!$A$34:$A$777,$A239,СВЦЭМ!$B$33:$B$776,L$225)+'СЕТ СН'!$F$12</f>
        <v>0</v>
      </c>
      <c r="M239" s="36">
        <f>SUMIFS(СВЦЭМ!$G$34:$G$777,СВЦЭМ!$A$34:$A$777,$A239,СВЦЭМ!$B$33:$B$776,M$225)+'СЕТ СН'!$F$12</f>
        <v>0</v>
      </c>
      <c r="N239" s="36">
        <f>SUMIFS(СВЦЭМ!$G$34:$G$777,СВЦЭМ!$A$34:$A$777,$A239,СВЦЭМ!$B$33:$B$776,N$225)+'СЕТ СН'!$F$12</f>
        <v>0</v>
      </c>
      <c r="O239" s="36">
        <f>SUMIFS(СВЦЭМ!$G$34:$G$777,СВЦЭМ!$A$34:$A$777,$A239,СВЦЭМ!$B$33:$B$776,O$225)+'СЕТ СН'!$F$12</f>
        <v>0</v>
      </c>
      <c r="P239" s="36">
        <f>SUMIFS(СВЦЭМ!$G$34:$G$777,СВЦЭМ!$A$34:$A$777,$A239,СВЦЭМ!$B$33:$B$776,P$225)+'СЕТ СН'!$F$12</f>
        <v>0</v>
      </c>
      <c r="Q239" s="36">
        <f>SUMIFS(СВЦЭМ!$G$34:$G$777,СВЦЭМ!$A$34:$A$777,$A239,СВЦЭМ!$B$33:$B$776,Q$225)+'СЕТ СН'!$F$12</f>
        <v>0</v>
      </c>
      <c r="R239" s="36">
        <f>SUMIFS(СВЦЭМ!$G$34:$G$777,СВЦЭМ!$A$34:$A$777,$A239,СВЦЭМ!$B$33:$B$776,R$225)+'СЕТ СН'!$F$12</f>
        <v>0</v>
      </c>
      <c r="S239" s="36">
        <f>SUMIFS(СВЦЭМ!$G$34:$G$777,СВЦЭМ!$A$34:$A$777,$A239,СВЦЭМ!$B$33:$B$776,S$225)+'СЕТ СН'!$F$12</f>
        <v>0</v>
      </c>
      <c r="T239" s="36">
        <f>SUMIFS(СВЦЭМ!$G$34:$G$777,СВЦЭМ!$A$34:$A$777,$A239,СВЦЭМ!$B$33:$B$776,T$225)+'СЕТ СН'!$F$12</f>
        <v>0</v>
      </c>
      <c r="U239" s="36">
        <f>SUMIFS(СВЦЭМ!$G$34:$G$777,СВЦЭМ!$A$34:$A$777,$A239,СВЦЭМ!$B$33:$B$776,U$225)+'СЕТ СН'!$F$12</f>
        <v>0</v>
      </c>
      <c r="V239" s="36">
        <f>SUMIFS(СВЦЭМ!$G$34:$G$777,СВЦЭМ!$A$34:$A$777,$A239,СВЦЭМ!$B$33:$B$776,V$225)+'СЕТ СН'!$F$12</f>
        <v>0</v>
      </c>
      <c r="W239" s="36">
        <f>SUMIFS(СВЦЭМ!$G$34:$G$777,СВЦЭМ!$A$34:$A$777,$A239,СВЦЭМ!$B$33:$B$776,W$225)+'СЕТ СН'!$F$12</f>
        <v>0</v>
      </c>
      <c r="X239" s="36">
        <f>SUMIFS(СВЦЭМ!$G$34:$G$777,СВЦЭМ!$A$34:$A$777,$A239,СВЦЭМ!$B$33:$B$776,X$225)+'СЕТ СН'!$F$12</f>
        <v>0</v>
      </c>
      <c r="Y239" s="36">
        <f>SUMIFS(СВЦЭМ!$G$34:$G$777,СВЦЭМ!$A$34:$A$777,$A239,СВЦЭМ!$B$33:$B$776,Y$225)+'СЕТ СН'!$F$12</f>
        <v>0</v>
      </c>
    </row>
    <row r="240" spans="1:27" ht="15.75" hidden="1" x14ac:dyDescent="0.2">
      <c r="A240" s="35">
        <f t="shared" si="6"/>
        <v>43539</v>
      </c>
      <c r="B240" s="36">
        <f>SUMIFS(СВЦЭМ!$G$34:$G$777,СВЦЭМ!$A$34:$A$777,$A240,СВЦЭМ!$B$33:$B$776,B$225)+'СЕТ СН'!$F$12</f>
        <v>0</v>
      </c>
      <c r="C240" s="36">
        <f>SUMIFS(СВЦЭМ!$G$34:$G$777,СВЦЭМ!$A$34:$A$777,$A240,СВЦЭМ!$B$33:$B$776,C$225)+'СЕТ СН'!$F$12</f>
        <v>0</v>
      </c>
      <c r="D240" s="36">
        <f>SUMIFS(СВЦЭМ!$G$34:$G$777,СВЦЭМ!$A$34:$A$777,$A240,СВЦЭМ!$B$33:$B$776,D$225)+'СЕТ СН'!$F$12</f>
        <v>0</v>
      </c>
      <c r="E240" s="36">
        <f>SUMIFS(СВЦЭМ!$G$34:$G$777,СВЦЭМ!$A$34:$A$777,$A240,СВЦЭМ!$B$33:$B$776,E$225)+'СЕТ СН'!$F$12</f>
        <v>0</v>
      </c>
      <c r="F240" s="36">
        <f>SUMIFS(СВЦЭМ!$G$34:$G$777,СВЦЭМ!$A$34:$A$777,$A240,СВЦЭМ!$B$33:$B$776,F$225)+'СЕТ СН'!$F$12</f>
        <v>0</v>
      </c>
      <c r="G240" s="36">
        <f>SUMIFS(СВЦЭМ!$G$34:$G$777,СВЦЭМ!$A$34:$A$777,$A240,СВЦЭМ!$B$33:$B$776,G$225)+'СЕТ СН'!$F$12</f>
        <v>0</v>
      </c>
      <c r="H240" s="36">
        <f>SUMIFS(СВЦЭМ!$G$34:$G$777,СВЦЭМ!$A$34:$A$777,$A240,СВЦЭМ!$B$33:$B$776,H$225)+'СЕТ СН'!$F$12</f>
        <v>0</v>
      </c>
      <c r="I240" s="36">
        <f>SUMIFS(СВЦЭМ!$G$34:$G$777,СВЦЭМ!$A$34:$A$777,$A240,СВЦЭМ!$B$33:$B$776,I$225)+'СЕТ СН'!$F$12</f>
        <v>0</v>
      </c>
      <c r="J240" s="36">
        <f>SUMIFS(СВЦЭМ!$G$34:$G$777,СВЦЭМ!$A$34:$A$777,$A240,СВЦЭМ!$B$33:$B$776,J$225)+'СЕТ СН'!$F$12</f>
        <v>0</v>
      </c>
      <c r="K240" s="36">
        <f>SUMIFS(СВЦЭМ!$G$34:$G$777,СВЦЭМ!$A$34:$A$777,$A240,СВЦЭМ!$B$33:$B$776,K$225)+'СЕТ СН'!$F$12</f>
        <v>0</v>
      </c>
      <c r="L240" s="36">
        <f>SUMIFS(СВЦЭМ!$G$34:$G$777,СВЦЭМ!$A$34:$A$777,$A240,СВЦЭМ!$B$33:$B$776,L$225)+'СЕТ СН'!$F$12</f>
        <v>0</v>
      </c>
      <c r="M240" s="36">
        <f>SUMIFS(СВЦЭМ!$G$34:$G$777,СВЦЭМ!$A$34:$A$777,$A240,СВЦЭМ!$B$33:$B$776,M$225)+'СЕТ СН'!$F$12</f>
        <v>0</v>
      </c>
      <c r="N240" s="36">
        <f>SUMIFS(СВЦЭМ!$G$34:$G$777,СВЦЭМ!$A$34:$A$777,$A240,СВЦЭМ!$B$33:$B$776,N$225)+'СЕТ СН'!$F$12</f>
        <v>0</v>
      </c>
      <c r="O240" s="36">
        <f>SUMIFS(СВЦЭМ!$G$34:$G$777,СВЦЭМ!$A$34:$A$777,$A240,СВЦЭМ!$B$33:$B$776,O$225)+'СЕТ СН'!$F$12</f>
        <v>0</v>
      </c>
      <c r="P240" s="36">
        <f>SUMIFS(СВЦЭМ!$G$34:$G$777,СВЦЭМ!$A$34:$A$777,$A240,СВЦЭМ!$B$33:$B$776,P$225)+'СЕТ СН'!$F$12</f>
        <v>0</v>
      </c>
      <c r="Q240" s="36">
        <f>SUMIFS(СВЦЭМ!$G$34:$G$777,СВЦЭМ!$A$34:$A$777,$A240,СВЦЭМ!$B$33:$B$776,Q$225)+'СЕТ СН'!$F$12</f>
        <v>0</v>
      </c>
      <c r="R240" s="36">
        <f>SUMIFS(СВЦЭМ!$G$34:$G$777,СВЦЭМ!$A$34:$A$777,$A240,СВЦЭМ!$B$33:$B$776,R$225)+'СЕТ СН'!$F$12</f>
        <v>0</v>
      </c>
      <c r="S240" s="36">
        <f>SUMIFS(СВЦЭМ!$G$34:$G$777,СВЦЭМ!$A$34:$A$777,$A240,СВЦЭМ!$B$33:$B$776,S$225)+'СЕТ СН'!$F$12</f>
        <v>0</v>
      </c>
      <c r="T240" s="36">
        <f>SUMIFS(СВЦЭМ!$G$34:$G$777,СВЦЭМ!$A$34:$A$777,$A240,СВЦЭМ!$B$33:$B$776,T$225)+'СЕТ СН'!$F$12</f>
        <v>0</v>
      </c>
      <c r="U240" s="36">
        <f>SUMIFS(СВЦЭМ!$G$34:$G$777,СВЦЭМ!$A$34:$A$777,$A240,СВЦЭМ!$B$33:$B$776,U$225)+'СЕТ СН'!$F$12</f>
        <v>0</v>
      </c>
      <c r="V240" s="36">
        <f>SUMIFS(СВЦЭМ!$G$34:$G$777,СВЦЭМ!$A$34:$A$777,$A240,СВЦЭМ!$B$33:$B$776,V$225)+'СЕТ СН'!$F$12</f>
        <v>0</v>
      </c>
      <c r="W240" s="36">
        <f>SUMIFS(СВЦЭМ!$G$34:$G$777,СВЦЭМ!$A$34:$A$777,$A240,СВЦЭМ!$B$33:$B$776,W$225)+'СЕТ СН'!$F$12</f>
        <v>0</v>
      </c>
      <c r="X240" s="36">
        <f>SUMIFS(СВЦЭМ!$G$34:$G$777,СВЦЭМ!$A$34:$A$777,$A240,СВЦЭМ!$B$33:$B$776,X$225)+'СЕТ СН'!$F$12</f>
        <v>0</v>
      </c>
      <c r="Y240" s="36">
        <f>SUMIFS(СВЦЭМ!$G$34:$G$777,СВЦЭМ!$A$34:$A$777,$A240,СВЦЭМ!$B$33:$B$776,Y$225)+'СЕТ СН'!$F$12</f>
        <v>0</v>
      </c>
    </row>
    <row r="241" spans="1:25" ht="15.75" hidden="1" x14ac:dyDescent="0.2">
      <c r="A241" s="35">
        <f t="shared" si="6"/>
        <v>43540</v>
      </c>
      <c r="B241" s="36">
        <f>SUMIFS(СВЦЭМ!$G$34:$G$777,СВЦЭМ!$A$34:$A$777,$A241,СВЦЭМ!$B$33:$B$776,B$225)+'СЕТ СН'!$F$12</f>
        <v>0</v>
      </c>
      <c r="C241" s="36">
        <f>SUMIFS(СВЦЭМ!$G$34:$G$777,СВЦЭМ!$A$34:$A$777,$A241,СВЦЭМ!$B$33:$B$776,C$225)+'СЕТ СН'!$F$12</f>
        <v>0</v>
      </c>
      <c r="D241" s="36">
        <f>SUMIFS(СВЦЭМ!$G$34:$G$777,СВЦЭМ!$A$34:$A$777,$A241,СВЦЭМ!$B$33:$B$776,D$225)+'СЕТ СН'!$F$12</f>
        <v>0</v>
      </c>
      <c r="E241" s="36">
        <f>SUMIFS(СВЦЭМ!$G$34:$G$777,СВЦЭМ!$A$34:$A$777,$A241,СВЦЭМ!$B$33:$B$776,E$225)+'СЕТ СН'!$F$12</f>
        <v>0</v>
      </c>
      <c r="F241" s="36">
        <f>SUMIFS(СВЦЭМ!$G$34:$G$777,СВЦЭМ!$A$34:$A$777,$A241,СВЦЭМ!$B$33:$B$776,F$225)+'СЕТ СН'!$F$12</f>
        <v>0</v>
      </c>
      <c r="G241" s="36">
        <f>SUMIFS(СВЦЭМ!$G$34:$G$777,СВЦЭМ!$A$34:$A$777,$A241,СВЦЭМ!$B$33:$B$776,G$225)+'СЕТ СН'!$F$12</f>
        <v>0</v>
      </c>
      <c r="H241" s="36">
        <f>SUMIFS(СВЦЭМ!$G$34:$G$777,СВЦЭМ!$A$34:$A$777,$A241,СВЦЭМ!$B$33:$B$776,H$225)+'СЕТ СН'!$F$12</f>
        <v>0</v>
      </c>
      <c r="I241" s="36">
        <f>SUMIFS(СВЦЭМ!$G$34:$G$777,СВЦЭМ!$A$34:$A$777,$A241,СВЦЭМ!$B$33:$B$776,I$225)+'СЕТ СН'!$F$12</f>
        <v>0</v>
      </c>
      <c r="J241" s="36">
        <f>SUMIFS(СВЦЭМ!$G$34:$G$777,СВЦЭМ!$A$34:$A$777,$A241,СВЦЭМ!$B$33:$B$776,J$225)+'СЕТ СН'!$F$12</f>
        <v>0</v>
      </c>
      <c r="K241" s="36">
        <f>SUMIFS(СВЦЭМ!$G$34:$G$777,СВЦЭМ!$A$34:$A$777,$A241,СВЦЭМ!$B$33:$B$776,K$225)+'СЕТ СН'!$F$12</f>
        <v>0</v>
      </c>
      <c r="L241" s="36">
        <f>SUMIFS(СВЦЭМ!$G$34:$G$777,СВЦЭМ!$A$34:$A$777,$A241,СВЦЭМ!$B$33:$B$776,L$225)+'СЕТ СН'!$F$12</f>
        <v>0</v>
      </c>
      <c r="M241" s="36">
        <f>SUMIFS(СВЦЭМ!$G$34:$G$777,СВЦЭМ!$A$34:$A$777,$A241,СВЦЭМ!$B$33:$B$776,M$225)+'СЕТ СН'!$F$12</f>
        <v>0</v>
      </c>
      <c r="N241" s="36">
        <f>SUMIFS(СВЦЭМ!$G$34:$G$777,СВЦЭМ!$A$34:$A$777,$A241,СВЦЭМ!$B$33:$B$776,N$225)+'СЕТ СН'!$F$12</f>
        <v>0</v>
      </c>
      <c r="O241" s="36">
        <f>SUMIFS(СВЦЭМ!$G$34:$G$777,СВЦЭМ!$A$34:$A$777,$A241,СВЦЭМ!$B$33:$B$776,O$225)+'СЕТ СН'!$F$12</f>
        <v>0</v>
      </c>
      <c r="P241" s="36">
        <f>SUMIFS(СВЦЭМ!$G$34:$G$777,СВЦЭМ!$A$34:$A$777,$A241,СВЦЭМ!$B$33:$B$776,P$225)+'СЕТ СН'!$F$12</f>
        <v>0</v>
      </c>
      <c r="Q241" s="36">
        <f>SUMIFS(СВЦЭМ!$G$34:$G$777,СВЦЭМ!$A$34:$A$777,$A241,СВЦЭМ!$B$33:$B$776,Q$225)+'СЕТ СН'!$F$12</f>
        <v>0</v>
      </c>
      <c r="R241" s="36">
        <f>SUMIFS(СВЦЭМ!$G$34:$G$777,СВЦЭМ!$A$34:$A$777,$A241,СВЦЭМ!$B$33:$B$776,R$225)+'СЕТ СН'!$F$12</f>
        <v>0</v>
      </c>
      <c r="S241" s="36">
        <f>SUMIFS(СВЦЭМ!$G$34:$G$777,СВЦЭМ!$A$34:$A$777,$A241,СВЦЭМ!$B$33:$B$776,S$225)+'СЕТ СН'!$F$12</f>
        <v>0</v>
      </c>
      <c r="T241" s="36">
        <f>SUMIFS(СВЦЭМ!$G$34:$G$777,СВЦЭМ!$A$34:$A$777,$A241,СВЦЭМ!$B$33:$B$776,T$225)+'СЕТ СН'!$F$12</f>
        <v>0</v>
      </c>
      <c r="U241" s="36">
        <f>SUMIFS(СВЦЭМ!$G$34:$G$777,СВЦЭМ!$A$34:$A$777,$A241,СВЦЭМ!$B$33:$B$776,U$225)+'СЕТ СН'!$F$12</f>
        <v>0</v>
      </c>
      <c r="V241" s="36">
        <f>SUMIFS(СВЦЭМ!$G$34:$G$777,СВЦЭМ!$A$34:$A$777,$A241,СВЦЭМ!$B$33:$B$776,V$225)+'СЕТ СН'!$F$12</f>
        <v>0</v>
      </c>
      <c r="W241" s="36">
        <f>SUMIFS(СВЦЭМ!$G$34:$G$777,СВЦЭМ!$A$34:$A$777,$A241,СВЦЭМ!$B$33:$B$776,W$225)+'СЕТ СН'!$F$12</f>
        <v>0</v>
      </c>
      <c r="X241" s="36">
        <f>SUMIFS(СВЦЭМ!$G$34:$G$777,СВЦЭМ!$A$34:$A$777,$A241,СВЦЭМ!$B$33:$B$776,X$225)+'СЕТ СН'!$F$12</f>
        <v>0</v>
      </c>
      <c r="Y241" s="36">
        <f>SUMIFS(СВЦЭМ!$G$34:$G$777,СВЦЭМ!$A$34:$A$777,$A241,СВЦЭМ!$B$33:$B$776,Y$225)+'СЕТ СН'!$F$12</f>
        <v>0</v>
      </c>
    </row>
    <row r="242" spans="1:25" ht="15.75" hidden="1" x14ac:dyDescent="0.2">
      <c r="A242" s="35">
        <f t="shared" si="6"/>
        <v>43541</v>
      </c>
      <c r="B242" s="36">
        <f>SUMIFS(СВЦЭМ!$G$34:$G$777,СВЦЭМ!$A$34:$A$777,$A242,СВЦЭМ!$B$33:$B$776,B$225)+'СЕТ СН'!$F$12</f>
        <v>0</v>
      </c>
      <c r="C242" s="36">
        <f>SUMIFS(СВЦЭМ!$G$34:$G$777,СВЦЭМ!$A$34:$A$777,$A242,СВЦЭМ!$B$33:$B$776,C$225)+'СЕТ СН'!$F$12</f>
        <v>0</v>
      </c>
      <c r="D242" s="36">
        <f>SUMIFS(СВЦЭМ!$G$34:$G$777,СВЦЭМ!$A$34:$A$777,$A242,СВЦЭМ!$B$33:$B$776,D$225)+'СЕТ СН'!$F$12</f>
        <v>0</v>
      </c>
      <c r="E242" s="36">
        <f>SUMIFS(СВЦЭМ!$G$34:$G$777,СВЦЭМ!$A$34:$A$777,$A242,СВЦЭМ!$B$33:$B$776,E$225)+'СЕТ СН'!$F$12</f>
        <v>0</v>
      </c>
      <c r="F242" s="36">
        <f>SUMIFS(СВЦЭМ!$G$34:$G$777,СВЦЭМ!$A$34:$A$777,$A242,СВЦЭМ!$B$33:$B$776,F$225)+'СЕТ СН'!$F$12</f>
        <v>0</v>
      </c>
      <c r="G242" s="36">
        <f>SUMIFS(СВЦЭМ!$G$34:$G$777,СВЦЭМ!$A$34:$A$777,$A242,СВЦЭМ!$B$33:$B$776,G$225)+'СЕТ СН'!$F$12</f>
        <v>0</v>
      </c>
      <c r="H242" s="36">
        <f>SUMIFS(СВЦЭМ!$G$34:$G$777,СВЦЭМ!$A$34:$A$777,$A242,СВЦЭМ!$B$33:$B$776,H$225)+'СЕТ СН'!$F$12</f>
        <v>0</v>
      </c>
      <c r="I242" s="36">
        <f>SUMIFS(СВЦЭМ!$G$34:$G$777,СВЦЭМ!$A$34:$A$777,$A242,СВЦЭМ!$B$33:$B$776,I$225)+'СЕТ СН'!$F$12</f>
        <v>0</v>
      </c>
      <c r="J242" s="36">
        <f>SUMIFS(СВЦЭМ!$G$34:$G$777,СВЦЭМ!$A$34:$A$777,$A242,СВЦЭМ!$B$33:$B$776,J$225)+'СЕТ СН'!$F$12</f>
        <v>0</v>
      </c>
      <c r="K242" s="36">
        <f>SUMIFS(СВЦЭМ!$G$34:$G$777,СВЦЭМ!$A$34:$A$777,$A242,СВЦЭМ!$B$33:$B$776,K$225)+'СЕТ СН'!$F$12</f>
        <v>0</v>
      </c>
      <c r="L242" s="36">
        <f>SUMIFS(СВЦЭМ!$G$34:$G$777,СВЦЭМ!$A$34:$A$777,$A242,СВЦЭМ!$B$33:$B$776,L$225)+'СЕТ СН'!$F$12</f>
        <v>0</v>
      </c>
      <c r="M242" s="36">
        <f>SUMIFS(СВЦЭМ!$G$34:$G$777,СВЦЭМ!$A$34:$A$777,$A242,СВЦЭМ!$B$33:$B$776,M$225)+'СЕТ СН'!$F$12</f>
        <v>0</v>
      </c>
      <c r="N242" s="36">
        <f>SUMIFS(СВЦЭМ!$G$34:$G$777,СВЦЭМ!$A$34:$A$777,$A242,СВЦЭМ!$B$33:$B$776,N$225)+'СЕТ СН'!$F$12</f>
        <v>0</v>
      </c>
      <c r="O242" s="36">
        <f>SUMIFS(СВЦЭМ!$G$34:$G$777,СВЦЭМ!$A$34:$A$777,$A242,СВЦЭМ!$B$33:$B$776,O$225)+'СЕТ СН'!$F$12</f>
        <v>0</v>
      </c>
      <c r="P242" s="36">
        <f>SUMIFS(СВЦЭМ!$G$34:$G$777,СВЦЭМ!$A$34:$A$777,$A242,СВЦЭМ!$B$33:$B$776,P$225)+'СЕТ СН'!$F$12</f>
        <v>0</v>
      </c>
      <c r="Q242" s="36">
        <f>SUMIFS(СВЦЭМ!$G$34:$G$777,СВЦЭМ!$A$34:$A$777,$A242,СВЦЭМ!$B$33:$B$776,Q$225)+'СЕТ СН'!$F$12</f>
        <v>0</v>
      </c>
      <c r="R242" s="36">
        <f>SUMIFS(СВЦЭМ!$G$34:$G$777,СВЦЭМ!$A$34:$A$777,$A242,СВЦЭМ!$B$33:$B$776,R$225)+'СЕТ СН'!$F$12</f>
        <v>0</v>
      </c>
      <c r="S242" s="36">
        <f>SUMIFS(СВЦЭМ!$G$34:$G$777,СВЦЭМ!$A$34:$A$777,$A242,СВЦЭМ!$B$33:$B$776,S$225)+'СЕТ СН'!$F$12</f>
        <v>0</v>
      </c>
      <c r="T242" s="36">
        <f>SUMIFS(СВЦЭМ!$G$34:$G$777,СВЦЭМ!$A$34:$A$777,$A242,СВЦЭМ!$B$33:$B$776,T$225)+'СЕТ СН'!$F$12</f>
        <v>0</v>
      </c>
      <c r="U242" s="36">
        <f>SUMIFS(СВЦЭМ!$G$34:$G$777,СВЦЭМ!$A$34:$A$777,$A242,СВЦЭМ!$B$33:$B$776,U$225)+'СЕТ СН'!$F$12</f>
        <v>0</v>
      </c>
      <c r="V242" s="36">
        <f>SUMIFS(СВЦЭМ!$G$34:$G$777,СВЦЭМ!$A$34:$A$777,$A242,СВЦЭМ!$B$33:$B$776,V$225)+'СЕТ СН'!$F$12</f>
        <v>0</v>
      </c>
      <c r="W242" s="36">
        <f>SUMIFS(СВЦЭМ!$G$34:$G$777,СВЦЭМ!$A$34:$A$777,$A242,СВЦЭМ!$B$33:$B$776,W$225)+'СЕТ СН'!$F$12</f>
        <v>0</v>
      </c>
      <c r="X242" s="36">
        <f>SUMIFS(СВЦЭМ!$G$34:$G$777,СВЦЭМ!$A$34:$A$777,$A242,СВЦЭМ!$B$33:$B$776,X$225)+'СЕТ СН'!$F$12</f>
        <v>0</v>
      </c>
      <c r="Y242" s="36">
        <f>SUMIFS(СВЦЭМ!$G$34:$G$777,СВЦЭМ!$A$34:$A$777,$A242,СВЦЭМ!$B$33:$B$776,Y$225)+'СЕТ СН'!$F$12</f>
        <v>0</v>
      </c>
    </row>
    <row r="243" spans="1:25" ht="15.75" hidden="1" x14ac:dyDescent="0.2">
      <c r="A243" s="35">
        <f t="shared" si="6"/>
        <v>43542</v>
      </c>
      <c r="B243" s="36">
        <f>SUMIFS(СВЦЭМ!$G$34:$G$777,СВЦЭМ!$A$34:$A$777,$A243,СВЦЭМ!$B$33:$B$776,B$225)+'СЕТ СН'!$F$12</f>
        <v>0</v>
      </c>
      <c r="C243" s="36">
        <f>SUMIFS(СВЦЭМ!$G$34:$G$777,СВЦЭМ!$A$34:$A$777,$A243,СВЦЭМ!$B$33:$B$776,C$225)+'СЕТ СН'!$F$12</f>
        <v>0</v>
      </c>
      <c r="D243" s="36">
        <f>SUMIFS(СВЦЭМ!$G$34:$G$777,СВЦЭМ!$A$34:$A$777,$A243,СВЦЭМ!$B$33:$B$776,D$225)+'СЕТ СН'!$F$12</f>
        <v>0</v>
      </c>
      <c r="E243" s="36">
        <f>SUMIFS(СВЦЭМ!$G$34:$G$777,СВЦЭМ!$A$34:$A$777,$A243,СВЦЭМ!$B$33:$B$776,E$225)+'СЕТ СН'!$F$12</f>
        <v>0</v>
      </c>
      <c r="F243" s="36">
        <f>SUMIFS(СВЦЭМ!$G$34:$G$777,СВЦЭМ!$A$34:$A$777,$A243,СВЦЭМ!$B$33:$B$776,F$225)+'СЕТ СН'!$F$12</f>
        <v>0</v>
      </c>
      <c r="G243" s="36">
        <f>SUMIFS(СВЦЭМ!$G$34:$G$777,СВЦЭМ!$A$34:$A$777,$A243,СВЦЭМ!$B$33:$B$776,G$225)+'СЕТ СН'!$F$12</f>
        <v>0</v>
      </c>
      <c r="H243" s="36">
        <f>SUMIFS(СВЦЭМ!$G$34:$G$777,СВЦЭМ!$A$34:$A$777,$A243,СВЦЭМ!$B$33:$B$776,H$225)+'СЕТ СН'!$F$12</f>
        <v>0</v>
      </c>
      <c r="I243" s="36">
        <f>SUMIFS(СВЦЭМ!$G$34:$G$777,СВЦЭМ!$A$34:$A$777,$A243,СВЦЭМ!$B$33:$B$776,I$225)+'СЕТ СН'!$F$12</f>
        <v>0</v>
      </c>
      <c r="J243" s="36">
        <f>SUMIFS(СВЦЭМ!$G$34:$G$777,СВЦЭМ!$A$34:$A$777,$A243,СВЦЭМ!$B$33:$B$776,J$225)+'СЕТ СН'!$F$12</f>
        <v>0</v>
      </c>
      <c r="K243" s="36">
        <f>SUMIFS(СВЦЭМ!$G$34:$G$777,СВЦЭМ!$A$34:$A$777,$A243,СВЦЭМ!$B$33:$B$776,K$225)+'СЕТ СН'!$F$12</f>
        <v>0</v>
      </c>
      <c r="L243" s="36">
        <f>SUMIFS(СВЦЭМ!$G$34:$G$777,СВЦЭМ!$A$34:$A$777,$A243,СВЦЭМ!$B$33:$B$776,L$225)+'СЕТ СН'!$F$12</f>
        <v>0</v>
      </c>
      <c r="M243" s="36">
        <f>SUMIFS(СВЦЭМ!$G$34:$G$777,СВЦЭМ!$A$34:$A$777,$A243,СВЦЭМ!$B$33:$B$776,M$225)+'СЕТ СН'!$F$12</f>
        <v>0</v>
      </c>
      <c r="N243" s="36">
        <f>SUMIFS(СВЦЭМ!$G$34:$G$777,СВЦЭМ!$A$34:$A$777,$A243,СВЦЭМ!$B$33:$B$776,N$225)+'СЕТ СН'!$F$12</f>
        <v>0</v>
      </c>
      <c r="O243" s="36">
        <f>SUMIFS(СВЦЭМ!$G$34:$G$777,СВЦЭМ!$A$34:$A$777,$A243,СВЦЭМ!$B$33:$B$776,O$225)+'СЕТ СН'!$F$12</f>
        <v>0</v>
      </c>
      <c r="P243" s="36">
        <f>SUMIFS(СВЦЭМ!$G$34:$G$777,СВЦЭМ!$A$34:$A$777,$A243,СВЦЭМ!$B$33:$B$776,P$225)+'СЕТ СН'!$F$12</f>
        <v>0</v>
      </c>
      <c r="Q243" s="36">
        <f>SUMIFS(СВЦЭМ!$G$34:$G$777,СВЦЭМ!$A$34:$A$777,$A243,СВЦЭМ!$B$33:$B$776,Q$225)+'СЕТ СН'!$F$12</f>
        <v>0</v>
      </c>
      <c r="R243" s="36">
        <f>SUMIFS(СВЦЭМ!$G$34:$G$777,СВЦЭМ!$A$34:$A$777,$A243,СВЦЭМ!$B$33:$B$776,R$225)+'СЕТ СН'!$F$12</f>
        <v>0</v>
      </c>
      <c r="S243" s="36">
        <f>SUMIFS(СВЦЭМ!$G$34:$G$777,СВЦЭМ!$A$34:$A$777,$A243,СВЦЭМ!$B$33:$B$776,S$225)+'СЕТ СН'!$F$12</f>
        <v>0</v>
      </c>
      <c r="T243" s="36">
        <f>SUMIFS(СВЦЭМ!$G$34:$G$777,СВЦЭМ!$A$34:$A$777,$A243,СВЦЭМ!$B$33:$B$776,T$225)+'СЕТ СН'!$F$12</f>
        <v>0</v>
      </c>
      <c r="U243" s="36">
        <f>SUMIFS(СВЦЭМ!$G$34:$G$777,СВЦЭМ!$A$34:$A$777,$A243,СВЦЭМ!$B$33:$B$776,U$225)+'СЕТ СН'!$F$12</f>
        <v>0</v>
      </c>
      <c r="V243" s="36">
        <f>SUMIFS(СВЦЭМ!$G$34:$G$777,СВЦЭМ!$A$34:$A$777,$A243,СВЦЭМ!$B$33:$B$776,V$225)+'СЕТ СН'!$F$12</f>
        <v>0</v>
      </c>
      <c r="W243" s="36">
        <f>SUMIFS(СВЦЭМ!$G$34:$G$777,СВЦЭМ!$A$34:$A$777,$A243,СВЦЭМ!$B$33:$B$776,W$225)+'СЕТ СН'!$F$12</f>
        <v>0</v>
      </c>
      <c r="X243" s="36">
        <f>SUMIFS(СВЦЭМ!$G$34:$G$777,СВЦЭМ!$A$34:$A$777,$A243,СВЦЭМ!$B$33:$B$776,X$225)+'СЕТ СН'!$F$12</f>
        <v>0</v>
      </c>
      <c r="Y243" s="36">
        <f>SUMIFS(СВЦЭМ!$G$34:$G$777,СВЦЭМ!$A$34:$A$777,$A243,СВЦЭМ!$B$33:$B$776,Y$225)+'СЕТ СН'!$F$12</f>
        <v>0</v>
      </c>
    </row>
    <row r="244" spans="1:25" ht="15.75" hidden="1" x14ac:dyDescent="0.2">
      <c r="A244" s="35">
        <f t="shared" si="6"/>
        <v>43543</v>
      </c>
      <c r="B244" s="36">
        <f>SUMIFS(СВЦЭМ!$G$34:$G$777,СВЦЭМ!$A$34:$A$777,$A244,СВЦЭМ!$B$33:$B$776,B$225)+'СЕТ СН'!$F$12</f>
        <v>0</v>
      </c>
      <c r="C244" s="36">
        <f>SUMIFS(СВЦЭМ!$G$34:$G$777,СВЦЭМ!$A$34:$A$777,$A244,СВЦЭМ!$B$33:$B$776,C$225)+'СЕТ СН'!$F$12</f>
        <v>0</v>
      </c>
      <c r="D244" s="36">
        <f>SUMIFS(СВЦЭМ!$G$34:$G$777,СВЦЭМ!$A$34:$A$777,$A244,СВЦЭМ!$B$33:$B$776,D$225)+'СЕТ СН'!$F$12</f>
        <v>0</v>
      </c>
      <c r="E244" s="36">
        <f>SUMIFS(СВЦЭМ!$G$34:$G$777,СВЦЭМ!$A$34:$A$777,$A244,СВЦЭМ!$B$33:$B$776,E$225)+'СЕТ СН'!$F$12</f>
        <v>0</v>
      </c>
      <c r="F244" s="36">
        <f>SUMIFS(СВЦЭМ!$G$34:$G$777,СВЦЭМ!$A$34:$A$777,$A244,СВЦЭМ!$B$33:$B$776,F$225)+'СЕТ СН'!$F$12</f>
        <v>0</v>
      </c>
      <c r="G244" s="36">
        <f>SUMIFS(СВЦЭМ!$G$34:$G$777,СВЦЭМ!$A$34:$A$777,$A244,СВЦЭМ!$B$33:$B$776,G$225)+'СЕТ СН'!$F$12</f>
        <v>0</v>
      </c>
      <c r="H244" s="36">
        <f>SUMIFS(СВЦЭМ!$G$34:$G$777,СВЦЭМ!$A$34:$A$777,$A244,СВЦЭМ!$B$33:$B$776,H$225)+'СЕТ СН'!$F$12</f>
        <v>0</v>
      </c>
      <c r="I244" s="36">
        <f>SUMIFS(СВЦЭМ!$G$34:$G$777,СВЦЭМ!$A$34:$A$777,$A244,СВЦЭМ!$B$33:$B$776,I$225)+'СЕТ СН'!$F$12</f>
        <v>0</v>
      </c>
      <c r="J244" s="36">
        <f>SUMIFS(СВЦЭМ!$G$34:$G$777,СВЦЭМ!$A$34:$A$777,$A244,СВЦЭМ!$B$33:$B$776,J$225)+'СЕТ СН'!$F$12</f>
        <v>0</v>
      </c>
      <c r="K244" s="36">
        <f>SUMIFS(СВЦЭМ!$G$34:$G$777,СВЦЭМ!$A$34:$A$777,$A244,СВЦЭМ!$B$33:$B$776,K$225)+'СЕТ СН'!$F$12</f>
        <v>0</v>
      </c>
      <c r="L244" s="36">
        <f>SUMIFS(СВЦЭМ!$G$34:$G$777,СВЦЭМ!$A$34:$A$777,$A244,СВЦЭМ!$B$33:$B$776,L$225)+'СЕТ СН'!$F$12</f>
        <v>0</v>
      </c>
      <c r="M244" s="36">
        <f>SUMIFS(СВЦЭМ!$G$34:$G$777,СВЦЭМ!$A$34:$A$777,$A244,СВЦЭМ!$B$33:$B$776,M$225)+'СЕТ СН'!$F$12</f>
        <v>0</v>
      </c>
      <c r="N244" s="36">
        <f>SUMIFS(СВЦЭМ!$G$34:$G$777,СВЦЭМ!$A$34:$A$777,$A244,СВЦЭМ!$B$33:$B$776,N$225)+'СЕТ СН'!$F$12</f>
        <v>0</v>
      </c>
      <c r="O244" s="36">
        <f>SUMIFS(СВЦЭМ!$G$34:$G$777,СВЦЭМ!$A$34:$A$777,$A244,СВЦЭМ!$B$33:$B$776,O$225)+'СЕТ СН'!$F$12</f>
        <v>0</v>
      </c>
      <c r="P244" s="36">
        <f>SUMIFS(СВЦЭМ!$G$34:$G$777,СВЦЭМ!$A$34:$A$777,$A244,СВЦЭМ!$B$33:$B$776,P$225)+'СЕТ СН'!$F$12</f>
        <v>0</v>
      </c>
      <c r="Q244" s="36">
        <f>SUMIFS(СВЦЭМ!$G$34:$G$777,СВЦЭМ!$A$34:$A$777,$A244,СВЦЭМ!$B$33:$B$776,Q$225)+'СЕТ СН'!$F$12</f>
        <v>0</v>
      </c>
      <c r="R244" s="36">
        <f>SUMIFS(СВЦЭМ!$G$34:$G$777,СВЦЭМ!$A$34:$A$777,$A244,СВЦЭМ!$B$33:$B$776,R$225)+'СЕТ СН'!$F$12</f>
        <v>0</v>
      </c>
      <c r="S244" s="36">
        <f>SUMIFS(СВЦЭМ!$G$34:$G$777,СВЦЭМ!$A$34:$A$777,$A244,СВЦЭМ!$B$33:$B$776,S$225)+'СЕТ СН'!$F$12</f>
        <v>0</v>
      </c>
      <c r="T244" s="36">
        <f>SUMIFS(СВЦЭМ!$G$34:$G$777,СВЦЭМ!$A$34:$A$777,$A244,СВЦЭМ!$B$33:$B$776,T$225)+'СЕТ СН'!$F$12</f>
        <v>0</v>
      </c>
      <c r="U244" s="36">
        <f>SUMIFS(СВЦЭМ!$G$34:$G$777,СВЦЭМ!$A$34:$A$777,$A244,СВЦЭМ!$B$33:$B$776,U$225)+'СЕТ СН'!$F$12</f>
        <v>0</v>
      </c>
      <c r="V244" s="36">
        <f>SUMIFS(СВЦЭМ!$G$34:$G$777,СВЦЭМ!$A$34:$A$777,$A244,СВЦЭМ!$B$33:$B$776,V$225)+'СЕТ СН'!$F$12</f>
        <v>0</v>
      </c>
      <c r="W244" s="36">
        <f>SUMIFS(СВЦЭМ!$G$34:$G$777,СВЦЭМ!$A$34:$A$777,$A244,СВЦЭМ!$B$33:$B$776,W$225)+'СЕТ СН'!$F$12</f>
        <v>0</v>
      </c>
      <c r="X244" s="36">
        <f>SUMIFS(СВЦЭМ!$G$34:$G$777,СВЦЭМ!$A$34:$A$777,$A244,СВЦЭМ!$B$33:$B$776,X$225)+'СЕТ СН'!$F$12</f>
        <v>0</v>
      </c>
      <c r="Y244" s="36">
        <f>SUMIFS(СВЦЭМ!$G$34:$G$777,СВЦЭМ!$A$34:$A$777,$A244,СВЦЭМ!$B$33:$B$776,Y$225)+'СЕТ СН'!$F$12</f>
        <v>0</v>
      </c>
    </row>
    <row r="245" spans="1:25" ht="15.75" hidden="1" x14ac:dyDescent="0.2">
      <c r="A245" s="35">
        <f t="shared" si="6"/>
        <v>43544</v>
      </c>
      <c r="B245" s="36">
        <f>SUMIFS(СВЦЭМ!$G$34:$G$777,СВЦЭМ!$A$34:$A$777,$A245,СВЦЭМ!$B$33:$B$776,B$225)+'СЕТ СН'!$F$12</f>
        <v>0</v>
      </c>
      <c r="C245" s="36">
        <f>SUMIFS(СВЦЭМ!$G$34:$G$777,СВЦЭМ!$A$34:$A$777,$A245,СВЦЭМ!$B$33:$B$776,C$225)+'СЕТ СН'!$F$12</f>
        <v>0</v>
      </c>
      <c r="D245" s="36">
        <f>SUMIFS(СВЦЭМ!$G$34:$G$777,СВЦЭМ!$A$34:$A$777,$A245,СВЦЭМ!$B$33:$B$776,D$225)+'СЕТ СН'!$F$12</f>
        <v>0</v>
      </c>
      <c r="E245" s="36">
        <f>SUMIFS(СВЦЭМ!$G$34:$G$777,СВЦЭМ!$A$34:$A$777,$A245,СВЦЭМ!$B$33:$B$776,E$225)+'СЕТ СН'!$F$12</f>
        <v>0</v>
      </c>
      <c r="F245" s="36">
        <f>SUMIFS(СВЦЭМ!$G$34:$G$777,СВЦЭМ!$A$34:$A$777,$A245,СВЦЭМ!$B$33:$B$776,F$225)+'СЕТ СН'!$F$12</f>
        <v>0</v>
      </c>
      <c r="G245" s="36">
        <f>SUMIFS(СВЦЭМ!$G$34:$G$777,СВЦЭМ!$A$34:$A$777,$A245,СВЦЭМ!$B$33:$B$776,G$225)+'СЕТ СН'!$F$12</f>
        <v>0</v>
      </c>
      <c r="H245" s="36">
        <f>SUMIFS(СВЦЭМ!$G$34:$G$777,СВЦЭМ!$A$34:$A$777,$A245,СВЦЭМ!$B$33:$B$776,H$225)+'СЕТ СН'!$F$12</f>
        <v>0</v>
      </c>
      <c r="I245" s="36">
        <f>SUMIFS(СВЦЭМ!$G$34:$G$777,СВЦЭМ!$A$34:$A$777,$A245,СВЦЭМ!$B$33:$B$776,I$225)+'СЕТ СН'!$F$12</f>
        <v>0</v>
      </c>
      <c r="J245" s="36">
        <f>SUMIFS(СВЦЭМ!$G$34:$G$777,СВЦЭМ!$A$34:$A$777,$A245,СВЦЭМ!$B$33:$B$776,J$225)+'СЕТ СН'!$F$12</f>
        <v>0</v>
      </c>
      <c r="K245" s="36">
        <f>SUMIFS(СВЦЭМ!$G$34:$G$777,СВЦЭМ!$A$34:$A$777,$A245,СВЦЭМ!$B$33:$B$776,K$225)+'СЕТ СН'!$F$12</f>
        <v>0</v>
      </c>
      <c r="L245" s="36">
        <f>SUMIFS(СВЦЭМ!$G$34:$G$777,СВЦЭМ!$A$34:$A$777,$A245,СВЦЭМ!$B$33:$B$776,L$225)+'СЕТ СН'!$F$12</f>
        <v>0</v>
      </c>
      <c r="M245" s="36">
        <f>SUMIFS(СВЦЭМ!$G$34:$G$777,СВЦЭМ!$A$34:$A$777,$A245,СВЦЭМ!$B$33:$B$776,M$225)+'СЕТ СН'!$F$12</f>
        <v>0</v>
      </c>
      <c r="N245" s="36">
        <f>SUMIFS(СВЦЭМ!$G$34:$G$777,СВЦЭМ!$A$34:$A$777,$A245,СВЦЭМ!$B$33:$B$776,N$225)+'СЕТ СН'!$F$12</f>
        <v>0</v>
      </c>
      <c r="O245" s="36">
        <f>SUMIFS(СВЦЭМ!$G$34:$G$777,СВЦЭМ!$A$34:$A$777,$A245,СВЦЭМ!$B$33:$B$776,O$225)+'СЕТ СН'!$F$12</f>
        <v>0</v>
      </c>
      <c r="P245" s="36">
        <f>SUMIFS(СВЦЭМ!$G$34:$G$777,СВЦЭМ!$A$34:$A$777,$A245,СВЦЭМ!$B$33:$B$776,P$225)+'СЕТ СН'!$F$12</f>
        <v>0</v>
      </c>
      <c r="Q245" s="36">
        <f>SUMIFS(СВЦЭМ!$G$34:$G$777,СВЦЭМ!$A$34:$A$777,$A245,СВЦЭМ!$B$33:$B$776,Q$225)+'СЕТ СН'!$F$12</f>
        <v>0</v>
      </c>
      <c r="R245" s="36">
        <f>SUMIFS(СВЦЭМ!$G$34:$G$777,СВЦЭМ!$A$34:$A$777,$A245,СВЦЭМ!$B$33:$B$776,R$225)+'СЕТ СН'!$F$12</f>
        <v>0</v>
      </c>
      <c r="S245" s="36">
        <f>SUMIFS(СВЦЭМ!$G$34:$G$777,СВЦЭМ!$A$34:$A$777,$A245,СВЦЭМ!$B$33:$B$776,S$225)+'СЕТ СН'!$F$12</f>
        <v>0</v>
      </c>
      <c r="T245" s="36">
        <f>SUMIFS(СВЦЭМ!$G$34:$G$777,СВЦЭМ!$A$34:$A$777,$A245,СВЦЭМ!$B$33:$B$776,T$225)+'СЕТ СН'!$F$12</f>
        <v>0</v>
      </c>
      <c r="U245" s="36">
        <f>SUMIFS(СВЦЭМ!$G$34:$G$777,СВЦЭМ!$A$34:$A$777,$A245,СВЦЭМ!$B$33:$B$776,U$225)+'СЕТ СН'!$F$12</f>
        <v>0</v>
      </c>
      <c r="V245" s="36">
        <f>SUMIFS(СВЦЭМ!$G$34:$G$777,СВЦЭМ!$A$34:$A$777,$A245,СВЦЭМ!$B$33:$B$776,V$225)+'СЕТ СН'!$F$12</f>
        <v>0</v>
      </c>
      <c r="W245" s="36">
        <f>SUMIFS(СВЦЭМ!$G$34:$G$777,СВЦЭМ!$A$34:$A$777,$A245,СВЦЭМ!$B$33:$B$776,W$225)+'СЕТ СН'!$F$12</f>
        <v>0</v>
      </c>
      <c r="X245" s="36">
        <f>SUMIFS(СВЦЭМ!$G$34:$G$777,СВЦЭМ!$A$34:$A$777,$A245,СВЦЭМ!$B$33:$B$776,X$225)+'СЕТ СН'!$F$12</f>
        <v>0</v>
      </c>
      <c r="Y245" s="36">
        <f>SUMIFS(СВЦЭМ!$G$34:$G$777,СВЦЭМ!$A$34:$A$777,$A245,СВЦЭМ!$B$33:$B$776,Y$225)+'СЕТ СН'!$F$12</f>
        <v>0</v>
      </c>
    </row>
    <row r="246" spans="1:25" ht="15.75" hidden="1" x14ac:dyDescent="0.2">
      <c r="A246" s="35">
        <f t="shared" si="6"/>
        <v>43545</v>
      </c>
      <c r="B246" s="36">
        <f>SUMIFS(СВЦЭМ!$G$34:$G$777,СВЦЭМ!$A$34:$A$777,$A246,СВЦЭМ!$B$33:$B$776,B$225)+'СЕТ СН'!$F$12</f>
        <v>0</v>
      </c>
      <c r="C246" s="36">
        <f>SUMIFS(СВЦЭМ!$G$34:$G$777,СВЦЭМ!$A$34:$A$777,$A246,СВЦЭМ!$B$33:$B$776,C$225)+'СЕТ СН'!$F$12</f>
        <v>0</v>
      </c>
      <c r="D246" s="36">
        <f>SUMIFS(СВЦЭМ!$G$34:$G$777,СВЦЭМ!$A$34:$A$777,$A246,СВЦЭМ!$B$33:$B$776,D$225)+'СЕТ СН'!$F$12</f>
        <v>0</v>
      </c>
      <c r="E246" s="36">
        <f>SUMIFS(СВЦЭМ!$G$34:$G$777,СВЦЭМ!$A$34:$A$777,$A246,СВЦЭМ!$B$33:$B$776,E$225)+'СЕТ СН'!$F$12</f>
        <v>0</v>
      </c>
      <c r="F246" s="36">
        <f>SUMIFS(СВЦЭМ!$G$34:$G$777,СВЦЭМ!$A$34:$A$777,$A246,СВЦЭМ!$B$33:$B$776,F$225)+'СЕТ СН'!$F$12</f>
        <v>0</v>
      </c>
      <c r="G246" s="36">
        <f>SUMIFS(СВЦЭМ!$G$34:$G$777,СВЦЭМ!$A$34:$A$777,$A246,СВЦЭМ!$B$33:$B$776,G$225)+'СЕТ СН'!$F$12</f>
        <v>0</v>
      </c>
      <c r="H246" s="36">
        <f>SUMIFS(СВЦЭМ!$G$34:$G$777,СВЦЭМ!$A$34:$A$777,$A246,СВЦЭМ!$B$33:$B$776,H$225)+'СЕТ СН'!$F$12</f>
        <v>0</v>
      </c>
      <c r="I246" s="36">
        <f>SUMIFS(СВЦЭМ!$G$34:$G$777,СВЦЭМ!$A$34:$A$777,$A246,СВЦЭМ!$B$33:$B$776,I$225)+'СЕТ СН'!$F$12</f>
        <v>0</v>
      </c>
      <c r="J246" s="36">
        <f>SUMIFS(СВЦЭМ!$G$34:$G$777,СВЦЭМ!$A$34:$A$777,$A246,СВЦЭМ!$B$33:$B$776,J$225)+'СЕТ СН'!$F$12</f>
        <v>0</v>
      </c>
      <c r="K246" s="36">
        <f>SUMIFS(СВЦЭМ!$G$34:$G$777,СВЦЭМ!$A$34:$A$777,$A246,СВЦЭМ!$B$33:$B$776,K$225)+'СЕТ СН'!$F$12</f>
        <v>0</v>
      </c>
      <c r="L246" s="36">
        <f>SUMIFS(СВЦЭМ!$G$34:$G$777,СВЦЭМ!$A$34:$A$777,$A246,СВЦЭМ!$B$33:$B$776,L$225)+'СЕТ СН'!$F$12</f>
        <v>0</v>
      </c>
      <c r="M246" s="36">
        <f>SUMIFS(СВЦЭМ!$G$34:$G$777,СВЦЭМ!$A$34:$A$777,$A246,СВЦЭМ!$B$33:$B$776,M$225)+'СЕТ СН'!$F$12</f>
        <v>0</v>
      </c>
      <c r="N246" s="36">
        <f>SUMIFS(СВЦЭМ!$G$34:$G$777,СВЦЭМ!$A$34:$A$777,$A246,СВЦЭМ!$B$33:$B$776,N$225)+'СЕТ СН'!$F$12</f>
        <v>0</v>
      </c>
      <c r="O246" s="36">
        <f>SUMIFS(СВЦЭМ!$G$34:$G$777,СВЦЭМ!$A$34:$A$777,$A246,СВЦЭМ!$B$33:$B$776,O$225)+'СЕТ СН'!$F$12</f>
        <v>0</v>
      </c>
      <c r="P246" s="36">
        <f>SUMIFS(СВЦЭМ!$G$34:$G$777,СВЦЭМ!$A$34:$A$777,$A246,СВЦЭМ!$B$33:$B$776,P$225)+'СЕТ СН'!$F$12</f>
        <v>0</v>
      </c>
      <c r="Q246" s="36">
        <f>SUMIFS(СВЦЭМ!$G$34:$G$777,СВЦЭМ!$A$34:$A$777,$A246,СВЦЭМ!$B$33:$B$776,Q$225)+'СЕТ СН'!$F$12</f>
        <v>0</v>
      </c>
      <c r="R246" s="36">
        <f>SUMIFS(СВЦЭМ!$G$34:$G$777,СВЦЭМ!$A$34:$A$777,$A246,СВЦЭМ!$B$33:$B$776,R$225)+'СЕТ СН'!$F$12</f>
        <v>0</v>
      </c>
      <c r="S246" s="36">
        <f>SUMIFS(СВЦЭМ!$G$34:$G$777,СВЦЭМ!$A$34:$A$777,$A246,СВЦЭМ!$B$33:$B$776,S$225)+'СЕТ СН'!$F$12</f>
        <v>0</v>
      </c>
      <c r="T246" s="36">
        <f>SUMIFS(СВЦЭМ!$G$34:$G$777,СВЦЭМ!$A$34:$A$777,$A246,СВЦЭМ!$B$33:$B$776,T$225)+'СЕТ СН'!$F$12</f>
        <v>0</v>
      </c>
      <c r="U246" s="36">
        <f>SUMIFS(СВЦЭМ!$G$34:$G$777,СВЦЭМ!$A$34:$A$777,$A246,СВЦЭМ!$B$33:$B$776,U$225)+'СЕТ СН'!$F$12</f>
        <v>0</v>
      </c>
      <c r="V246" s="36">
        <f>SUMIFS(СВЦЭМ!$G$34:$G$777,СВЦЭМ!$A$34:$A$777,$A246,СВЦЭМ!$B$33:$B$776,V$225)+'СЕТ СН'!$F$12</f>
        <v>0</v>
      </c>
      <c r="W246" s="36">
        <f>SUMIFS(СВЦЭМ!$G$34:$G$777,СВЦЭМ!$A$34:$A$777,$A246,СВЦЭМ!$B$33:$B$776,W$225)+'СЕТ СН'!$F$12</f>
        <v>0</v>
      </c>
      <c r="X246" s="36">
        <f>SUMIFS(СВЦЭМ!$G$34:$G$777,СВЦЭМ!$A$34:$A$777,$A246,СВЦЭМ!$B$33:$B$776,X$225)+'СЕТ СН'!$F$12</f>
        <v>0</v>
      </c>
      <c r="Y246" s="36">
        <f>SUMIFS(СВЦЭМ!$G$34:$G$777,СВЦЭМ!$A$34:$A$777,$A246,СВЦЭМ!$B$33:$B$776,Y$225)+'СЕТ СН'!$F$12</f>
        <v>0</v>
      </c>
    </row>
    <row r="247" spans="1:25" ht="15.75" hidden="1" x14ac:dyDescent="0.2">
      <c r="A247" s="35">
        <f t="shared" si="6"/>
        <v>43546</v>
      </c>
      <c r="B247" s="36">
        <f>SUMIFS(СВЦЭМ!$G$34:$G$777,СВЦЭМ!$A$34:$A$777,$A247,СВЦЭМ!$B$33:$B$776,B$225)+'СЕТ СН'!$F$12</f>
        <v>0</v>
      </c>
      <c r="C247" s="36">
        <f>SUMIFS(СВЦЭМ!$G$34:$G$777,СВЦЭМ!$A$34:$A$777,$A247,СВЦЭМ!$B$33:$B$776,C$225)+'СЕТ СН'!$F$12</f>
        <v>0</v>
      </c>
      <c r="D247" s="36">
        <f>SUMIFS(СВЦЭМ!$G$34:$G$777,СВЦЭМ!$A$34:$A$777,$A247,СВЦЭМ!$B$33:$B$776,D$225)+'СЕТ СН'!$F$12</f>
        <v>0</v>
      </c>
      <c r="E247" s="36">
        <f>SUMIFS(СВЦЭМ!$G$34:$G$777,СВЦЭМ!$A$34:$A$777,$A247,СВЦЭМ!$B$33:$B$776,E$225)+'СЕТ СН'!$F$12</f>
        <v>0</v>
      </c>
      <c r="F247" s="36">
        <f>SUMIFS(СВЦЭМ!$G$34:$G$777,СВЦЭМ!$A$34:$A$777,$A247,СВЦЭМ!$B$33:$B$776,F$225)+'СЕТ СН'!$F$12</f>
        <v>0</v>
      </c>
      <c r="G247" s="36">
        <f>SUMIFS(СВЦЭМ!$G$34:$G$777,СВЦЭМ!$A$34:$A$777,$A247,СВЦЭМ!$B$33:$B$776,G$225)+'СЕТ СН'!$F$12</f>
        <v>0</v>
      </c>
      <c r="H247" s="36">
        <f>SUMIFS(СВЦЭМ!$G$34:$G$777,СВЦЭМ!$A$34:$A$777,$A247,СВЦЭМ!$B$33:$B$776,H$225)+'СЕТ СН'!$F$12</f>
        <v>0</v>
      </c>
      <c r="I247" s="36">
        <f>SUMIFS(СВЦЭМ!$G$34:$G$777,СВЦЭМ!$A$34:$A$777,$A247,СВЦЭМ!$B$33:$B$776,I$225)+'СЕТ СН'!$F$12</f>
        <v>0</v>
      </c>
      <c r="J247" s="36">
        <f>SUMIFS(СВЦЭМ!$G$34:$G$777,СВЦЭМ!$A$34:$A$777,$A247,СВЦЭМ!$B$33:$B$776,J$225)+'СЕТ СН'!$F$12</f>
        <v>0</v>
      </c>
      <c r="K247" s="36">
        <f>SUMIFS(СВЦЭМ!$G$34:$G$777,СВЦЭМ!$A$34:$A$777,$A247,СВЦЭМ!$B$33:$B$776,K$225)+'СЕТ СН'!$F$12</f>
        <v>0</v>
      </c>
      <c r="L247" s="36">
        <f>SUMIFS(СВЦЭМ!$G$34:$G$777,СВЦЭМ!$A$34:$A$777,$A247,СВЦЭМ!$B$33:$B$776,L$225)+'СЕТ СН'!$F$12</f>
        <v>0</v>
      </c>
      <c r="M247" s="36">
        <f>SUMIFS(СВЦЭМ!$G$34:$G$777,СВЦЭМ!$A$34:$A$777,$A247,СВЦЭМ!$B$33:$B$776,M$225)+'СЕТ СН'!$F$12</f>
        <v>0</v>
      </c>
      <c r="N247" s="36">
        <f>SUMIFS(СВЦЭМ!$G$34:$G$777,СВЦЭМ!$A$34:$A$777,$A247,СВЦЭМ!$B$33:$B$776,N$225)+'СЕТ СН'!$F$12</f>
        <v>0</v>
      </c>
      <c r="O247" s="36">
        <f>SUMIFS(СВЦЭМ!$G$34:$G$777,СВЦЭМ!$A$34:$A$777,$A247,СВЦЭМ!$B$33:$B$776,O$225)+'СЕТ СН'!$F$12</f>
        <v>0</v>
      </c>
      <c r="P247" s="36">
        <f>SUMIFS(СВЦЭМ!$G$34:$G$777,СВЦЭМ!$A$34:$A$777,$A247,СВЦЭМ!$B$33:$B$776,P$225)+'СЕТ СН'!$F$12</f>
        <v>0</v>
      </c>
      <c r="Q247" s="36">
        <f>SUMIFS(СВЦЭМ!$G$34:$G$777,СВЦЭМ!$A$34:$A$777,$A247,СВЦЭМ!$B$33:$B$776,Q$225)+'СЕТ СН'!$F$12</f>
        <v>0</v>
      </c>
      <c r="R247" s="36">
        <f>SUMIFS(СВЦЭМ!$G$34:$G$777,СВЦЭМ!$A$34:$A$777,$A247,СВЦЭМ!$B$33:$B$776,R$225)+'СЕТ СН'!$F$12</f>
        <v>0</v>
      </c>
      <c r="S247" s="36">
        <f>SUMIFS(СВЦЭМ!$G$34:$G$777,СВЦЭМ!$A$34:$A$777,$A247,СВЦЭМ!$B$33:$B$776,S$225)+'СЕТ СН'!$F$12</f>
        <v>0</v>
      </c>
      <c r="T247" s="36">
        <f>SUMIFS(СВЦЭМ!$G$34:$G$777,СВЦЭМ!$A$34:$A$777,$A247,СВЦЭМ!$B$33:$B$776,T$225)+'СЕТ СН'!$F$12</f>
        <v>0</v>
      </c>
      <c r="U247" s="36">
        <f>SUMIFS(СВЦЭМ!$G$34:$G$777,СВЦЭМ!$A$34:$A$777,$A247,СВЦЭМ!$B$33:$B$776,U$225)+'СЕТ СН'!$F$12</f>
        <v>0</v>
      </c>
      <c r="V247" s="36">
        <f>SUMIFS(СВЦЭМ!$G$34:$G$777,СВЦЭМ!$A$34:$A$777,$A247,СВЦЭМ!$B$33:$B$776,V$225)+'СЕТ СН'!$F$12</f>
        <v>0</v>
      </c>
      <c r="W247" s="36">
        <f>SUMIFS(СВЦЭМ!$G$34:$G$777,СВЦЭМ!$A$34:$A$777,$A247,СВЦЭМ!$B$33:$B$776,W$225)+'СЕТ СН'!$F$12</f>
        <v>0</v>
      </c>
      <c r="X247" s="36">
        <f>SUMIFS(СВЦЭМ!$G$34:$G$777,СВЦЭМ!$A$34:$A$777,$A247,СВЦЭМ!$B$33:$B$776,X$225)+'СЕТ СН'!$F$12</f>
        <v>0</v>
      </c>
      <c r="Y247" s="36">
        <f>SUMIFS(СВЦЭМ!$G$34:$G$777,СВЦЭМ!$A$34:$A$777,$A247,СВЦЭМ!$B$33:$B$776,Y$225)+'СЕТ СН'!$F$12</f>
        <v>0</v>
      </c>
    </row>
    <row r="248" spans="1:25" ht="15.75" hidden="1" x14ac:dyDescent="0.2">
      <c r="A248" s="35">
        <f t="shared" si="6"/>
        <v>43547</v>
      </c>
      <c r="B248" s="36">
        <f>SUMIFS(СВЦЭМ!$G$34:$G$777,СВЦЭМ!$A$34:$A$777,$A248,СВЦЭМ!$B$33:$B$776,B$225)+'СЕТ СН'!$F$12</f>
        <v>0</v>
      </c>
      <c r="C248" s="36">
        <f>SUMIFS(СВЦЭМ!$G$34:$G$777,СВЦЭМ!$A$34:$A$777,$A248,СВЦЭМ!$B$33:$B$776,C$225)+'СЕТ СН'!$F$12</f>
        <v>0</v>
      </c>
      <c r="D248" s="36">
        <f>SUMIFS(СВЦЭМ!$G$34:$G$777,СВЦЭМ!$A$34:$A$777,$A248,СВЦЭМ!$B$33:$B$776,D$225)+'СЕТ СН'!$F$12</f>
        <v>0</v>
      </c>
      <c r="E248" s="36">
        <f>SUMIFS(СВЦЭМ!$G$34:$G$777,СВЦЭМ!$A$34:$A$777,$A248,СВЦЭМ!$B$33:$B$776,E$225)+'СЕТ СН'!$F$12</f>
        <v>0</v>
      </c>
      <c r="F248" s="36">
        <f>SUMIFS(СВЦЭМ!$G$34:$G$777,СВЦЭМ!$A$34:$A$777,$A248,СВЦЭМ!$B$33:$B$776,F$225)+'СЕТ СН'!$F$12</f>
        <v>0</v>
      </c>
      <c r="G248" s="36">
        <f>SUMIFS(СВЦЭМ!$G$34:$G$777,СВЦЭМ!$A$34:$A$777,$A248,СВЦЭМ!$B$33:$B$776,G$225)+'СЕТ СН'!$F$12</f>
        <v>0</v>
      </c>
      <c r="H248" s="36">
        <f>SUMIFS(СВЦЭМ!$G$34:$G$777,СВЦЭМ!$A$34:$A$777,$A248,СВЦЭМ!$B$33:$B$776,H$225)+'СЕТ СН'!$F$12</f>
        <v>0</v>
      </c>
      <c r="I248" s="36">
        <f>SUMIFS(СВЦЭМ!$G$34:$G$777,СВЦЭМ!$A$34:$A$777,$A248,СВЦЭМ!$B$33:$B$776,I$225)+'СЕТ СН'!$F$12</f>
        <v>0</v>
      </c>
      <c r="J248" s="36">
        <f>SUMIFS(СВЦЭМ!$G$34:$G$777,СВЦЭМ!$A$34:$A$777,$A248,СВЦЭМ!$B$33:$B$776,J$225)+'СЕТ СН'!$F$12</f>
        <v>0</v>
      </c>
      <c r="K248" s="36">
        <f>SUMIFS(СВЦЭМ!$G$34:$G$777,СВЦЭМ!$A$34:$A$777,$A248,СВЦЭМ!$B$33:$B$776,K$225)+'СЕТ СН'!$F$12</f>
        <v>0</v>
      </c>
      <c r="L248" s="36">
        <f>SUMIFS(СВЦЭМ!$G$34:$G$777,СВЦЭМ!$A$34:$A$777,$A248,СВЦЭМ!$B$33:$B$776,L$225)+'СЕТ СН'!$F$12</f>
        <v>0</v>
      </c>
      <c r="M248" s="36">
        <f>SUMIFS(СВЦЭМ!$G$34:$G$777,СВЦЭМ!$A$34:$A$777,$A248,СВЦЭМ!$B$33:$B$776,M$225)+'СЕТ СН'!$F$12</f>
        <v>0</v>
      </c>
      <c r="N248" s="36">
        <f>SUMIFS(СВЦЭМ!$G$34:$G$777,СВЦЭМ!$A$34:$A$777,$A248,СВЦЭМ!$B$33:$B$776,N$225)+'СЕТ СН'!$F$12</f>
        <v>0</v>
      </c>
      <c r="O248" s="36">
        <f>SUMIFS(СВЦЭМ!$G$34:$G$777,СВЦЭМ!$A$34:$A$777,$A248,СВЦЭМ!$B$33:$B$776,O$225)+'СЕТ СН'!$F$12</f>
        <v>0</v>
      </c>
      <c r="P248" s="36">
        <f>SUMIFS(СВЦЭМ!$G$34:$G$777,СВЦЭМ!$A$34:$A$777,$A248,СВЦЭМ!$B$33:$B$776,P$225)+'СЕТ СН'!$F$12</f>
        <v>0</v>
      </c>
      <c r="Q248" s="36">
        <f>SUMIFS(СВЦЭМ!$G$34:$G$777,СВЦЭМ!$A$34:$A$777,$A248,СВЦЭМ!$B$33:$B$776,Q$225)+'СЕТ СН'!$F$12</f>
        <v>0</v>
      </c>
      <c r="R248" s="36">
        <f>SUMIFS(СВЦЭМ!$G$34:$G$777,СВЦЭМ!$A$34:$A$777,$A248,СВЦЭМ!$B$33:$B$776,R$225)+'СЕТ СН'!$F$12</f>
        <v>0</v>
      </c>
      <c r="S248" s="36">
        <f>SUMIFS(СВЦЭМ!$G$34:$G$777,СВЦЭМ!$A$34:$A$777,$A248,СВЦЭМ!$B$33:$B$776,S$225)+'СЕТ СН'!$F$12</f>
        <v>0</v>
      </c>
      <c r="T248" s="36">
        <f>SUMIFS(СВЦЭМ!$G$34:$G$777,СВЦЭМ!$A$34:$A$777,$A248,СВЦЭМ!$B$33:$B$776,T$225)+'СЕТ СН'!$F$12</f>
        <v>0</v>
      </c>
      <c r="U248" s="36">
        <f>SUMIFS(СВЦЭМ!$G$34:$G$777,СВЦЭМ!$A$34:$A$777,$A248,СВЦЭМ!$B$33:$B$776,U$225)+'СЕТ СН'!$F$12</f>
        <v>0</v>
      </c>
      <c r="V248" s="36">
        <f>SUMIFS(СВЦЭМ!$G$34:$G$777,СВЦЭМ!$A$34:$A$777,$A248,СВЦЭМ!$B$33:$B$776,V$225)+'СЕТ СН'!$F$12</f>
        <v>0</v>
      </c>
      <c r="W248" s="36">
        <f>SUMIFS(СВЦЭМ!$G$34:$G$777,СВЦЭМ!$A$34:$A$777,$A248,СВЦЭМ!$B$33:$B$776,W$225)+'СЕТ СН'!$F$12</f>
        <v>0</v>
      </c>
      <c r="X248" s="36">
        <f>SUMIFS(СВЦЭМ!$G$34:$G$777,СВЦЭМ!$A$34:$A$777,$A248,СВЦЭМ!$B$33:$B$776,X$225)+'СЕТ СН'!$F$12</f>
        <v>0</v>
      </c>
      <c r="Y248" s="36">
        <f>SUMIFS(СВЦЭМ!$G$34:$G$777,СВЦЭМ!$A$34:$A$777,$A248,СВЦЭМ!$B$33:$B$776,Y$225)+'СЕТ СН'!$F$12</f>
        <v>0</v>
      </c>
    </row>
    <row r="249" spans="1:25" ht="15.75" hidden="1" x14ac:dyDescent="0.2">
      <c r="A249" s="35">
        <f t="shared" si="6"/>
        <v>43548</v>
      </c>
      <c r="B249" s="36">
        <f>SUMIFS(СВЦЭМ!$G$34:$G$777,СВЦЭМ!$A$34:$A$777,$A249,СВЦЭМ!$B$33:$B$776,B$225)+'СЕТ СН'!$F$12</f>
        <v>0</v>
      </c>
      <c r="C249" s="36">
        <f>SUMIFS(СВЦЭМ!$G$34:$G$777,СВЦЭМ!$A$34:$A$777,$A249,СВЦЭМ!$B$33:$B$776,C$225)+'СЕТ СН'!$F$12</f>
        <v>0</v>
      </c>
      <c r="D249" s="36">
        <f>SUMIFS(СВЦЭМ!$G$34:$G$777,СВЦЭМ!$A$34:$A$777,$A249,СВЦЭМ!$B$33:$B$776,D$225)+'СЕТ СН'!$F$12</f>
        <v>0</v>
      </c>
      <c r="E249" s="36">
        <f>SUMIFS(СВЦЭМ!$G$34:$G$777,СВЦЭМ!$A$34:$A$777,$A249,СВЦЭМ!$B$33:$B$776,E$225)+'СЕТ СН'!$F$12</f>
        <v>0</v>
      </c>
      <c r="F249" s="36">
        <f>SUMIFS(СВЦЭМ!$G$34:$G$777,СВЦЭМ!$A$34:$A$777,$A249,СВЦЭМ!$B$33:$B$776,F$225)+'СЕТ СН'!$F$12</f>
        <v>0</v>
      </c>
      <c r="G249" s="36">
        <f>SUMIFS(СВЦЭМ!$G$34:$G$777,СВЦЭМ!$A$34:$A$777,$A249,СВЦЭМ!$B$33:$B$776,G$225)+'СЕТ СН'!$F$12</f>
        <v>0</v>
      </c>
      <c r="H249" s="36">
        <f>SUMIFS(СВЦЭМ!$G$34:$G$777,СВЦЭМ!$A$34:$A$777,$A249,СВЦЭМ!$B$33:$B$776,H$225)+'СЕТ СН'!$F$12</f>
        <v>0</v>
      </c>
      <c r="I249" s="36">
        <f>SUMIFS(СВЦЭМ!$G$34:$G$777,СВЦЭМ!$A$34:$A$777,$A249,СВЦЭМ!$B$33:$B$776,I$225)+'СЕТ СН'!$F$12</f>
        <v>0</v>
      </c>
      <c r="J249" s="36">
        <f>SUMIFS(СВЦЭМ!$G$34:$G$777,СВЦЭМ!$A$34:$A$777,$A249,СВЦЭМ!$B$33:$B$776,J$225)+'СЕТ СН'!$F$12</f>
        <v>0</v>
      </c>
      <c r="K249" s="36">
        <f>SUMIFS(СВЦЭМ!$G$34:$G$777,СВЦЭМ!$A$34:$A$777,$A249,СВЦЭМ!$B$33:$B$776,K$225)+'СЕТ СН'!$F$12</f>
        <v>0</v>
      </c>
      <c r="L249" s="36">
        <f>SUMIFS(СВЦЭМ!$G$34:$G$777,СВЦЭМ!$A$34:$A$777,$A249,СВЦЭМ!$B$33:$B$776,L$225)+'СЕТ СН'!$F$12</f>
        <v>0</v>
      </c>
      <c r="M249" s="36">
        <f>SUMIFS(СВЦЭМ!$G$34:$G$777,СВЦЭМ!$A$34:$A$777,$A249,СВЦЭМ!$B$33:$B$776,M$225)+'СЕТ СН'!$F$12</f>
        <v>0</v>
      </c>
      <c r="N249" s="36">
        <f>SUMIFS(СВЦЭМ!$G$34:$G$777,СВЦЭМ!$A$34:$A$777,$A249,СВЦЭМ!$B$33:$B$776,N$225)+'СЕТ СН'!$F$12</f>
        <v>0</v>
      </c>
      <c r="O249" s="36">
        <f>SUMIFS(СВЦЭМ!$G$34:$G$777,СВЦЭМ!$A$34:$A$777,$A249,СВЦЭМ!$B$33:$B$776,O$225)+'СЕТ СН'!$F$12</f>
        <v>0</v>
      </c>
      <c r="P249" s="36">
        <f>SUMIFS(СВЦЭМ!$G$34:$G$777,СВЦЭМ!$A$34:$A$777,$A249,СВЦЭМ!$B$33:$B$776,P$225)+'СЕТ СН'!$F$12</f>
        <v>0</v>
      </c>
      <c r="Q249" s="36">
        <f>SUMIFS(СВЦЭМ!$G$34:$G$777,СВЦЭМ!$A$34:$A$777,$A249,СВЦЭМ!$B$33:$B$776,Q$225)+'СЕТ СН'!$F$12</f>
        <v>0</v>
      </c>
      <c r="R249" s="36">
        <f>SUMIFS(СВЦЭМ!$G$34:$G$777,СВЦЭМ!$A$34:$A$777,$A249,СВЦЭМ!$B$33:$B$776,R$225)+'СЕТ СН'!$F$12</f>
        <v>0</v>
      </c>
      <c r="S249" s="36">
        <f>SUMIFS(СВЦЭМ!$G$34:$G$777,СВЦЭМ!$A$34:$A$777,$A249,СВЦЭМ!$B$33:$B$776,S$225)+'СЕТ СН'!$F$12</f>
        <v>0</v>
      </c>
      <c r="T249" s="36">
        <f>SUMIFS(СВЦЭМ!$G$34:$G$777,СВЦЭМ!$A$34:$A$777,$A249,СВЦЭМ!$B$33:$B$776,T$225)+'СЕТ СН'!$F$12</f>
        <v>0</v>
      </c>
      <c r="U249" s="36">
        <f>SUMIFS(СВЦЭМ!$G$34:$G$777,СВЦЭМ!$A$34:$A$777,$A249,СВЦЭМ!$B$33:$B$776,U$225)+'СЕТ СН'!$F$12</f>
        <v>0</v>
      </c>
      <c r="V249" s="36">
        <f>SUMIFS(СВЦЭМ!$G$34:$G$777,СВЦЭМ!$A$34:$A$777,$A249,СВЦЭМ!$B$33:$B$776,V$225)+'СЕТ СН'!$F$12</f>
        <v>0</v>
      </c>
      <c r="W249" s="36">
        <f>SUMIFS(СВЦЭМ!$G$34:$G$777,СВЦЭМ!$A$34:$A$777,$A249,СВЦЭМ!$B$33:$B$776,W$225)+'СЕТ СН'!$F$12</f>
        <v>0</v>
      </c>
      <c r="X249" s="36">
        <f>SUMIFS(СВЦЭМ!$G$34:$G$777,СВЦЭМ!$A$34:$A$777,$A249,СВЦЭМ!$B$33:$B$776,X$225)+'СЕТ СН'!$F$12</f>
        <v>0</v>
      </c>
      <c r="Y249" s="36">
        <f>SUMIFS(СВЦЭМ!$G$34:$G$777,СВЦЭМ!$A$34:$A$777,$A249,СВЦЭМ!$B$33:$B$776,Y$225)+'СЕТ СН'!$F$12</f>
        <v>0</v>
      </c>
    </row>
    <row r="250" spans="1:25" ht="15.75" hidden="1" x14ac:dyDescent="0.2">
      <c r="A250" s="35">
        <f t="shared" si="6"/>
        <v>43549</v>
      </c>
      <c r="B250" s="36">
        <f>SUMIFS(СВЦЭМ!$G$34:$G$777,СВЦЭМ!$A$34:$A$777,$A250,СВЦЭМ!$B$33:$B$776,B$225)+'СЕТ СН'!$F$12</f>
        <v>0</v>
      </c>
      <c r="C250" s="36">
        <f>SUMIFS(СВЦЭМ!$G$34:$G$777,СВЦЭМ!$A$34:$A$777,$A250,СВЦЭМ!$B$33:$B$776,C$225)+'СЕТ СН'!$F$12</f>
        <v>0</v>
      </c>
      <c r="D250" s="36">
        <f>SUMIFS(СВЦЭМ!$G$34:$G$777,СВЦЭМ!$A$34:$A$777,$A250,СВЦЭМ!$B$33:$B$776,D$225)+'СЕТ СН'!$F$12</f>
        <v>0</v>
      </c>
      <c r="E250" s="36">
        <f>SUMIFS(СВЦЭМ!$G$34:$G$777,СВЦЭМ!$A$34:$A$777,$A250,СВЦЭМ!$B$33:$B$776,E$225)+'СЕТ СН'!$F$12</f>
        <v>0</v>
      </c>
      <c r="F250" s="36">
        <f>SUMIFS(СВЦЭМ!$G$34:$G$777,СВЦЭМ!$A$34:$A$777,$A250,СВЦЭМ!$B$33:$B$776,F$225)+'СЕТ СН'!$F$12</f>
        <v>0</v>
      </c>
      <c r="G250" s="36">
        <f>SUMIFS(СВЦЭМ!$G$34:$G$777,СВЦЭМ!$A$34:$A$777,$A250,СВЦЭМ!$B$33:$B$776,G$225)+'СЕТ СН'!$F$12</f>
        <v>0</v>
      </c>
      <c r="H250" s="36">
        <f>SUMIFS(СВЦЭМ!$G$34:$G$777,СВЦЭМ!$A$34:$A$777,$A250,СВЦЭМ!$B$33:$B$776,H$225)+'СЕТ СН'!$F$12</f>
        <v>0</v>
      </c>
      <c r="I250" s="36">
        <f>SUMIFS(СВЦЭМ!$G$34:$G$777,СВЦЭМ!$A$34:$A$777,$A250,СВЦЭМ!$B$33:$B$776,I$225)+'СЕТ СН'!$F$12</f>
        <v>0</v>
      </c>
      <c r="J250" s="36">
        <f>SUMIFS(СВЦЭМ!$G$34:$G$777,СВЦЭМ!$A$34:$A$777,$A250,СВЦЭМ!$B$33:$B$776,J$225)+'СЕТ СН'!$F$12</f>
        <v>0</v>
      </c>
      <c r="K250" s="36">
        <f>SUMIFS(СВЦЭМ!$G$34:$G$777,СВЦЭМ!$A$34:$A$777,$A250,СВЦЭМ!$B$33:$B$776,K$225)+'СЕТ СН'!$F$12</f>
        <v>0</v>
      </c>
      <c r="L250" s="36">
        <f>SUMIFS(СВЦЭМ!$G$34:$G$777,СВЦЭМ!$A$34:$A$777,$A250,СВЦЭМ!$B$33:$B$776,L$225)+'СЕТ СН'!$F$12</f>
        <v>0</v>
      </c>
      <c r="M250" s="36">
        <f>SUMIFS(СВЦЭМ!$G$34:$G$777,СВЦЭМ!$A$34:$A$777,$A250,СВЦЭМ!$B$33:$B$776,M$225)+'СЕТ СН'!$F$12</f>
        <v>0</v>
      </c>
      <c r="N250" s="36">
        <f>SUMIFS(СВЦЭМ!$G$34:$G$777,СВЦЭМ!$A$34:$A$777,$A250,СВЦЭМ!$B$33:$B$776,N$225)+'СЕТ СН'!$F$12</f>
        <v>0</v>
      </c>
      <c r="O250" s="36">
        <f>SUMIFS(СВЦЭМ!$G$34:$G$777,СВЦЭМ!$A$34:$A$777,$A250,СВЦЭМ!$B$33:$B$776,O$225)+'СЕТ СН'!$F$12</f>
        <v>0</v>
      </c>
      <c r="P250" s="36">
        <f>SUMIFS(СВЦЭМ!$G$34:$G$777,СВЦЭМ!$A$34:$A$777,$A250,СВЦЭМ!$B$33:$B$776,P$225)+'СЕТ СН'!$F$12</f>
        <v>0</v>
      </c>
      <c r="Q250" s="36">
        <f>SUMIFS(СВЦЭМ!$G$34:$G$777,СВЦЭМ!$A$34:$A$777,$A250,СВЦЭМ!$B$33:$B$776,Q$225)+'СЕТ СН'!$F$12</f>
        <v>0</v>
      </c>
      <c r="R250" s="36">
        <f>SUMIFS(СВЦЭМ!$G$34:$G$777,СВЦЭМ!$A$34:$A$777,$A250,СВЦЭМ!$B$33:$B$776,R$225)+'СЕТ СН'!$F$12</f>
        <v>0</v>
      </c>
      <c r="S250" s="36">
        <f>SUMIFS(СВЦЭМ!$G$34:$G$777,СВЦЭМ!$A$34:$A$777,$A250,СВЦЭМ!$B$33:$B$776,S$225)+'СЕТ СН'!$F$12</f>
        <v>0</v>
      </c>
      <c r="T250" s="36">
        <f>SUMIFS(СВЦЭМ!$G$34:$G$777,СВЦЭМ!$A$34:$A$777,$A250,СВЦЭМ!$B$33:$B$776,T$225)+'СЕТ СН'!$F$12</f>
        <v>0</v>
      </c>
      <c r="U250" s="36">
        <f>SUMIFS(СВЦЭМ!$G$34:$G$777,СВЦЭМ!$A$34:$A$777,$A250,СВЦЭМ!$B$33:$B$776,U$225)+'СЕТ СН'!$F$12</f>
        <v>0</v>
      </c>
      <c r="V250" s="36">
        <f>SUMIFS(СВЦЭМ!$G$34:$G$777,СВЦЭМ!$A$34:$A$777,$A250,СВЦЭМ!$B$33:$B$776,V$225)+'СЕТ СН'!$F$12</f>
        <v>0</v>
      </c>
      <c r="W250" s="36">
        <f>SUMIFS(СВЦЭМ!$G$34:$G$777,СВЦЭМ!$A$34:$A$777,$A250,СВЦЭМ!$B$33:$B$776,W$225)+'СЕТ СН'!$F$12</f>
        <v>0</v>
      </c>
      <c r="X250" s="36">
        <f>SUMIFS(СВЦЭМ!$G$34:$G$777,СВЦЭМ!$A$34:$A$777,$A250,СВЦЭМ!$B$33:$B$776,X$225)+'СЕТ СН'!$F$12</f>
        <v>0</v>
      </c>
      <c r="Y250" s="36">
        <f>SUMIFS(СВЦЭМ!$G$34:$G$777,СВЦЭМ!$A$34:$A$777,$A250,СВЦЭМ!$B$33:$B$776,Y$225)+'СЕТ СН'!$F$12</f>
        <v>0</v>
      </c>
    </row>
    <row r="251" spans="1:25" ht="15.75" hidden="1" x14ac:dyDescent="0.2">
      <c r="A251" s="35">
        <f t="shared" si="6"/>
        <v>43550</v>
      </c>
      <c r="B251" s="36">
        <f>SUMIFS(СВЦЭМ!$G$34:$G$777,СВЦЭМ!$A$34:$A$777,$A251,СВЦЭМ!$B$33:$B$776,B$225)+'СЕТ СН'!$F$12</f>
        <v>0</v>
      </c>
      <c r="C251" s="36">
        <f>SUMIFS(СВЦЭМ!$G$34:$G$777,СВЦЭМ!$A$34:$A$777,$A251,СВЦЭМ!$B$33:$B$776,C$225)+'СЕТ СН'!$F$12</f>
        <v>0</v>
      </c>
      <c r="D251" s="36">
        <f>SUMIFS(СВЦЭМ!$G$34:$G$777,СВЦЭМ!$A$34:$A$777,$A251,СВЦЭМ!$B$33:$B$776,D$225)+'СЕТ СН'!$F$12</f>
        <v>0</v>
      </c>
      <c r="E251" s="36">
        <f>SUMIFS(СВЦЭМ!$G$34:$G$777,СВЦЭМ!$A$34:$A$777,$A251,СВЦЭМ!$B$33:$B$776,E$225)+'СЕТ СН'!$F$12</f>
        <v>0</v>
      </c>
      <c r="F251" s="36">
        <f>SUMIFS(СВЦЭМ!$G$34:$G$777,СВЦЭМ!$A$34:$A$777,$A251,СВЦЭМ!$B$33:$B$776,F$225)+'СЕТ СН'!$F$12</f>
        <v>0</v>
      </c>
      <c r="G251" s="36">
        <f>SUMIFS(СВЦЭМ!$G$34:$G$777,СВЦЭМ!$A$34:$A$777,$A251,СВЦЭМ!$B$33:$B$776,G$225)+'СЕТ СН'!$F$12</f>
        <v>0</v>
      </c>
      <c r="H251" s="36">
        <f>SUMIFS(СВЦЭМ!$G$34:$G$777,СВЦЭМ!$A$34:$A$777,$A251,СВЦЭМ!$B$33:$B$776,H$225)+'СЕТ СН'!$F$12</f>
        <v>0</v>
      </c>
      <c r="I251" s="36">
        <f>SUMIFS(СВЦЭМ!$G$34:$G$777,СВЦЭМ!$A$34:$A$777,$A251,СВЦЭМ!$B$33:$B$776,I$225)+'СЕТ СН'!$F$12</f>
        <v>0</v>
      </c>
      <c r="J251" s="36">
        <f>SUMIFS(СВЦЭМ!$G$34:$G$777,СВЦЭМ!$A$34:$A$777,$A251,СВЦЭМ!$B$33:$B$776,J$225)+'СЕТ СН'!$F$12</f>
        <v>0</v>
      </c>
      <c r="K251" s="36">
        <f>SUMIFS(СВЦЭМ!$G$34:$G$777,СВЦЭМ!$A$34:$A$777,$A251,СВЦЭМ!$B$33:$B$776,K$225)+'СЕТ СН'!$F$12</f>
        <v>0</v>
      </c>
      <c r="L251" s="36">
        <f>SUMIFS(СВЦЭМ!$G$34:$G$777,СВЦЭМ!$A$34:$A$777,$A251,СВЦЭМ!$B$33:$B$776,L$225)+'СЕТ СН'!$F$12</f>
        <v>0</v>
      </c>
      <c r="M251" s="36">
        <f>SUMIFS(СВЦЭМ!$G$34:$G$777,СВЦЭМ!$A$34:$A$777,$A251,СВЦЭМ!$B$33:$B$776,M$225)+'СЕТ СН'!$F$12</f>
        <v>0</v>
      </c>
      <c r="N251" s="36">
        <f>SUMIFS(СВЦЭМ!$G$34:$G$777,СВЦЭМ!$A$34:$A$777,$A251,СВЦЭМ!$B$33:$B$776,N$225)+'СЕТ СН'!$F$12</f>
        <v>0</v>
      </c>
      <c r="O251" s="36">
        <f>SUMIFS(СВЦЭМ!$G$34:$G$777,СВЦЭМ!$A$34:$A$777,$A251,СВЦЭМ!$B$33:$B$776,O$225)+'СЕТ СН'!$F$12</f>
        <v>0</v>
      </c>
      <c r="P251" s="36">
        <f>SUMIFS(СВЦЭМ!$G$34:$G$777,СВЦЭМ!$A$34:$A$777,$A251,СВЦЭМ!$B$33:$B$776,P$225)+'СЕТ СН'!$F$12</f>
        <v>0</v>
      </c>
      <c r="Q251" s="36">
        <f>SUMIFS(СВЦЭМ!$G$34:$G$777,СВЦЭМ!$A$34:$A$777,$A251,СВЦЭМ!$B$33:$B$776,Q$225)+'СЕТ СН'!$F$12</f>
        <v>0</v>
      </c>
      <c r="R251" s="36">
        <f>SUMIFS(СВЦЭМ!$G$34:$G$777,СВЦЭМ!$A$34:$A$777,$A251,СВЦЭМ!$B$33:$B$776,R$225)+'СЕТ СН'!$F$12</f>
        <v>0</v>
      </c>
      <c r="S251" s="36">
        <f>SUMIFS(СВЦЭМ!$G$34:$G$777,СВЦЭМ!$A$34:$A$777,$A251,СВЦЭМ!$B$33:$B$776,S$225)+'СЕТ СН'!$F$12</f>
        <v>0</v>
      </c>
      <c r="T251" s="36">
        <f>SUMIFS(СВЦЭМ!$G$34:$G$777,СВЦЭМ!$A$34:$A$777,$A251,СВЦЭМ!$B$33:$B$776,T$225)+'СЕТ СН'!$F$12</f>
        <v>0</v>
      </c>
      <c r="U251" s="36">
        <f>SUMIFS(СВЦЭМ!$G$34:$G$777,СВЦЭМ!$A$34:$A$777,$A251,СВЦЭМ!$B$33:$B$776,U$225)+'СЕТ СН'!$F$12</f>
        <v>0</v>
      </c>
      <c r="V251" s="36">
        <f>SUMIFS(СВЦЭМ!$G$34:$G$777,СВЦЭМ!$A$34:$A$777,$A251,СВЦЭМ!$B$33:$B$776,V$225)+'СЕТ СН'!$F$12</f>
        <v>0</v>
      </c>
      <c r="W251" s="36">
        <f>SUMIFS(СВЦЭМ!$G$34:$G$777,СВЦЭМ!$A$34:$A$777,$A251,СВЦЭМ!$B$33:$B$776,W$225)+'СЕТ СН'!$F$12</f>
        <v>0</v>
      </c>
      <c r="X251" s="36">
        <f>SUMIFS(СВЦЭМ!$G$34:$G$777,СВЦЭМ!$A$34:$A$777,$A251,СВЦЭМ!$B$33:$B$776,X$225)+'СЕТ СН'!$F$12</f>
        <v>0</v>
      </c>
      <c r="Y251" s="36">
        <f>SUMIFS(СВЦЭМ!$G$34:$G$777,СВЦЭМ!$A$34:$A$777,$A251,СВЦЭМ!$B$33:$B$776,Y$225)+'СЕТ СН'!$F$12</f>
        <v>0</v>
      </c>
    </row>
    <row r="252" spans="1:25" ht="15.75" hidden="1" x14ac:dyDescent="0.2">
      <c r="A252" s="35">
        <f t="shared" si="6"/>
        <v>43551</v>
      </c>
      <c r="B252" s="36">
        <f>SUMIFS(СВЦЭМ!$G$34:$G$777,СВЦЭМ!$A$34:$A$777,$A252,СВЦЭМ!$B$33:$B$776,B$225)+'СЕТ СН'!$F$12</f>
        <v>0</v>
      </c>
      <c r="C252" s="36">
        <f>SUMIFS(СВЦЭМ!$G$34:$G$777,СВЦЭМ!$A$34:$A$777,$A252,СВЦЭМ!$B$33:$B$776,C$225)+'СЕТ СН'!$F$12</f>
        <v>0</v>
      </c>
      <c r="D252" s="36">
        <f>SUMIFS(СВЦЭМ!$G$34:$G$777,СВЦЭМ!$A$34:$A$777,$A252,СВЦЭМ!$B$33:$B$776,D$225)+'СЕТ СН'!$F$12</f>
        <v>0</v>
      </c>
      <c r="E252" s="36">
        <f>SUMIFS(СВЦЭМ!$G$34:$G$777,СВЦЭМ!$A$34:$A$777,$A252,СВЦЭМ!$B$33:$B$776,E$225)+'СЕТ СН'!$F$12</f>
        <v>0</v>
      </c>
      <c r="F252" s="36">
        <f>SUMIFS(СВЦЭМ!$G$34:$G$777,СВЦЭМ!$A$34:$A$777,$A252,СВЦЭМ!$B$33:$B$776,F$225)+'СЕТ СН'!$F$12</f>
        <v>0</v>
      </c>
      <c r="G252" s="36">
        <f>SUMIFS(СВЦЭМ!$G$34:$G$777,СВЦЭМ!$A$34:$A$777,$A252,СВЦЭМ!$B$33:$B$776,G$225)+'СЕТ СН'!$F$12</f>
        <v>0</v>
      </c>
      <c r="H252" s="36">
        <f>SUMIFS(СВЦЭМ!$G$34:$G$777,СВЦЭМ!$A$34:$A$777,$A252,СВЦЭМ!$B$33:$B$776,H$225)+'СЕТ СН'!$F$12</f>
        <v>0</v>
      </c>
      <c r="I252" s="36">
        <f>SUMIFS(СВЦЭМ!$G$34:$G$777,СВЦЭМ!$A$34:$A$777,$A252,СВЦЭМ!$B$33:$B$776,I$225)+'СЕТ СН'!$F$12</f>
        <v>0</v>
      </c>
      <c r="J252" s="36">
        <f>SUMIFS(СВЦЭМ!$G$34:$G$777,СВЦЭМ!$A$34:$A$777,$A252,СВЦЭМ!$B$33:$B$776,J$225)+'СЕТ СН'!$F$12</f>
        <v>0</v>
      </c>
      <c r="K252" s="36">
        <f>SUMIFS(СВЦЭМ!$G$34:$G$777,СВЦЭМ!$A$34:$A$777,$A252,СВЦЭМ!$B$33:$B$776,K$225)+'СЕТ СН'!$F$12</f>
        <v>0</v>
      </c>
      <c r="L252" s="36">
        <f>SUMIFS(СВЦЭМ!$G$34:$G$777,СВЦЭМ!$A$34:$A$777,$A252,СВЦЭМ!$B$33:$B$776,L$225)+'СЕТ СН'!$F$12</f>
        <v>0</v>
      </c>
      <c r="M252" s="36">
        <f>SUMIFS(СВЦЭМ!$G$34:$G$777,СВЦЭМ!$A$34:$A$777,$A252,СВЦЭМ!$B$33:$B$776,M$225)+'СЕТ СН'!$F$12</f>
        <v>0</v>
      </c>
      <c r="N252" s="36">
        <f>SUMIFS(СВЦЭМ!$G$34:$G$777,СВЦЭМ!$A$34:$A$777,$A252,СВЦЭМ!$B$33:$B$776,N$225)+'СЕТ СН'!$F$12</f>
        <v>0</v>
      </c>
      <c r="O252" s="36">
        <f>SUMIFS(СВЦЭМ!$G$34:$G$777,СВЦЭМ!$A$34:$A$777,$A252,СВЦЭМ!$B$33:$B$776,O$225)+'СЕТ СН'!$F$12</f>
        <v>0</v>
      </c>
      <c r="P252" s="36">
        <f>SUMIFS(СВЦЭМ!$G$34:$G$777,СВЦЭМ!$A$34:$A$777,$A252,СВЦЭМ!$B$33:$B$776,P$225)+'СЕТ СН'!$F$12</f>
        <v>0</v>
      </c>
      <c r="Q252" s="36">
        <f>SUMIFS(СВЦЭМ!$G$34:$G$777,СВЦЭМ!$A$34:$A$777,$A252,СВЦЭМ!$B$33:$B$776,Q$225)+'СЕТ СН'!$F$12</f>
        <v>0</v>
      </c>
      <c r="R252" s="36">
        <f>SUMIFS(СВЦЭМ!$G$34:$G$777,СВЦЭМ!$A$34:$A$777,$A252,СВЦЭМ!$B$33:$B$776,R$225)+'СЕТ СН'!$F$12</f>
        <v>0</v>
      </c>
      <c r="S252" s="36">
        <f>SUMIFS(СВЦЭМ!$G$34:$G$777,СВЦЭМ!$A$34:$A$777,$A252,СВЦЭМ!$B$33:$B$776,S$225)+'СЕТ СН'!$F$12</f>
        <v>0</v>
      </c>
      <c r="T252" s="36">
        <f>SUMIFS(СВЦЭМ!$G$34:$G$777,СВЦЭМ!$A$34:$A$777,$A252,СВЦЭМ!$B$33:$B$776,T$225)+'СЕТ СН'!$F$12</f>
        <v>0</v>
      </c>
      <c r="U252" s="36">
        <f>SUMIFS(СВЦЭМ!$G$34:$G$777,СВЦЭМ!$A$34:$A$777,$A252,СВЦЭМ!$B$33:$B$776,U$225)+'СЕТ СН'!$F$12</f>
        <v>0</v>
      </c>
      <c r="V252" s="36">
        <f>SUMIFS(СВЦЭМ!$G$34:$G$777,СВЦЭМ!$A$34:$A$777,$A252,СВЦЭМ!$B$33:$B$776,V$225)+'СЕТ СН'!$F$12</f>
        <v>0</v>
      </c>
      <c r="W252" s="36">
        <f>SUMIFS(СВЦЭМ!$G$34:$G$777,СВЦЭМ!$A$34:$A$777,$A252,СВЦЭМ!$B$33:$B$776,W$225)+'СЕТ СН'!$F$12</f>
        <v>0</v>
      </c>
      <c r="X252" s="36">
        <f>SUMIFS(СВЦЭМ!$G$34:$G$777,СВЦЭМ!$A$34:$A$777,$A252,СВЦЭМ!$B$33:$B$776,X$225)+'СЕТ СН'!$F$12</f>
        <v>0</v>
      </c>
      <c r="Y252" s="36">
        <f>SUMIFS(СВЦЭМ!$G$34:$G$777,СВЦЭМ!$A$34:$A$777,$A252,СВЦЭМ!$B$33:$B$776,Y$225)+'СЕТ СН'!$F$12</f>
        <v>0</v>
      </c>
    </row>
    <row r="253" spans="1:25" ht="15.75" hidden="1" x14ac:dyDescent="0.2">
      <c r="A253" s="35">
        <f t="shared" si="6"/>
        <v>43552</v>
      </c>
      <c r="B253" s="36">
        <f>SUMIFS(СВЦЭМ!$G$34:$G$777,СВЦЭМ!$A$34:$A$777,$A253,СВЦЭМ!$B$33:$B$776,B$225)+'СЕТ СН'!$F$12</f>
        <v>0</v>
      </c>
      <c r="C253" s="36">
        <f>SUMIFS(СВЦЭМ!$G$34:$G$777,СВЦЭМ!$A$34:$A$777,$A253,СВЦЭМ!$B$33:$B$776,C$225)+'СЕТ СН'!$F$12</f>
        <v>0</v>
      </c>
      <c r="D253" s="36">
        <f>SUMIFS(СВЦЭМ!$G$34:$G$777,СВЦЭМ!$A$34:$A$777,$A253,СВЦЭМ!$B$33:$B$776,D$225)+'СЕТ СН'!$F$12</f>
        <v>0</v>
      </c>
      <c r="E253" s="36">
        <f>SUMIFS(СВЦЭМ!$G$34:$G$777,СВЦЭМ!$A$34:$A$777,$A253,СВЦЭМ!$B$33:$B$776,E$225)+'СЕТ СН'!$F$12</f>
        <v>0</v>
      </c>
      <c r="F253" s="36">
        <f>SUMIFS(СВЦЭМ!$G$34:$G$777,СВЦЭМ!$A$34:$A$777,$A253,СВЦЭМ!$B$33:$B$776,F$225)+'СЕТ СН'!$F$12</f>
        <v>0</v>
      </c>
      <c r="G253" s="36">
        <f>SUMIFS(СВЦЭМ!$G$34:$G$777,СВЦЭМ!$A$34:$A$777,$A253,СВЦЭМ!$B$33:$B$776,G$225)+'СЕТ СН'!$F$12</f>
        <v>0</v>
      </c>
      <c r="H253" s="36">
        <f>SUMIFS(СВЦЭМ!$G$34:$G$777,СВЦЭМ!$A$34:$A$777,$A253,СВЦЭМ!$B$33:$B$776,H$225)+'СЕТ СН'!$F$12</f>
        <v>0</v>
      </c>
      <c r="I253" s="36">
        <f>SUMIFS(СВЦЭМ!$G$34:$G$777,СВЦЭМ!$A$34:$A$777,$A253,СВЦЭМ!$B$33:$B$776,I$225)+'СЕТ СН'!$F$12</f>
        <v>0</v>
      </c>
      <c r="J253" s="36">
        <f>SUMIFS(СВЦЭМ!$G$34:$G$777,СВЦЭМ!$A$34:$A$777,$A253,СВЦЭМ!$B$33:$B$776,J$225)+'СЕТ СН'!$F$12</f>
        <v>0</v>
      </c>
      <c r="K253" s="36">
        <f>SUMIFS(СВЦЭМ!$G$34:$G$777,СВЦЭМ!$A$34:$A$777,$A253,СВЦЭМ!$B$33:$B$776,K$225)+'СЕТ СН'!$F$12</f>
        <v>0</v>
      </c>
      <c r="L253" s="36">
        <f>SUMIFS(СВЦЭМ!$G$34:$G$777,СВЦЭМ!$A$34:$A$777,$A253,СВЦЭМ!$B$33:$B$776,L$225)+'СЕТ СН'!$F$12</f>
        <v>0</v>
      </c>
      <c r="M253" s="36">
        <f>SUMIFS(СВЦЭМ!$G$34:$G$777,СВЦЭМ!$A$34:$A$777,$A253,СВЦЭМ!$B$33:$B$776,M$225)+'СЕТ СН'!$F$12</f>
        <v>0</v>
      </c>
      <c r="N253" s="36">
        <f>SUMIFS(СВЦЭМ!$G$34:$G$777,СВЦЭМ!$A$34:$A$777,$A253,СВЦЭМ!$B$33:$B$776,N$225)+'СЕТ СН'!$F$12</f>
        <v>0</v>
      </c>
      <c r="O253" s="36">
        <f>SUMIFS(СВЦЭМ!$G$34:$G$777,СВЦЭМ!$A$34:$A$777,$A253,СВЦЭМ!$B$33:$B$776,O$225)+'СЕТ СН'!$F$12</f>
        <v>0</v>
      </c>
      <c r="P253" s="36">
        <f>SUMIFS(СВЦЭМ!$G$34:$G$777,СВЦЭМ!$A$34:$A$777,$A253,СВЦЭМ!$B$33:$B$776,P$225)+'СЕТ СН'!$F$12</f>
        <v>0</v>
      </c>
      <c r="Q253" s="36">
        <f>SUMIFS(СВЦЭМ!$G$34:$G$777,СВЦЭМ!$A$34:$A$777,$A253,СВЦЭМ!$B$33:$B$776,Q$225)+'СЕТ СН'!$F$12</f>
        <v>0</v>
      </c>
      <c r="R253" s="36">
        <f>SUMIFS(СВЦЭМ!$G$34:$G$777,СВЦЭМ!$A$34:$A$777,$A253,СВЦЭМ!$B$33:$B$776,R$225)+'СЕТ СН'!$F$12</f>
        <v>0</v>
      </c>
      <c r="S253" s="36">
        <f>SUMIFS(СВЦЭМ!$G$34:$G$777,СВЦЭМ!$A$34:$A$777,$A253,СВЦЭМ!$B$33:$B$776,S$225)+'СЕТ СН'!$F$12</f>
        <v>0</v>
      </c>
      <c r="T253" s="36">
        <f>SUMIFS(СВЦЭМ!$G$34:$G$777,СВЦЭМ!$A$34:$A$777,$A253,СВЦЭМ!$B$33:$B$776,T$225)+'СЕТ СН'!$F$12</f>
        <v>0</v>
      </c>
      <c r="U253" s="36">
        <f>SUMIFS(СВЦЭМ!$G$34:$G$777,СВЦЭМ!$A$34:$A$777,$A253,СВЦЭМ!$B$33:$B$776,U$225)+'СЕТ СН'!$F$12</f>
        <v>0</v>
      </c>
      <c r="V253" s="36">
        <f>SUMIFS(СВЦЭМ!$G$34:$G$777,СВЦЭМ!$A$34:$A$777,$A253,СВЦЭМ!$B$33:$B$776,V$225)+'СЕТ СН'!$F$12</f>
        <v>0</v>
      </c>
      <c r="W253" s="36">
        <f>SUMIFS(СВЦЭМ!$G$34:$G$777,СВЦЭМ!$A$34:$A$777,$A253,СВЦЭМ!$B$33:$B$776,W$225)+'СЕТ СН'!$F$12</f>
        <v>0</v>
      </c>
      <c r="X253" s="36">
        <f>SUMIFS(СВЦЭМ!$G$34:$G$777,СВЦЭМ!$A$34:$A$777,$A253,СВЦЭМ!$B$33:$B$776,X$225)+'СЕТ СН'!$F$12</f>
        <v>0</v>
      </c>
      <c r="Y253" s="36">
        <f>SUMIFS(СВЦЭМ!$G$34:$G$777,СВЦЭМ!$A$34:$A$777,$A253,СВЦЭМ!$B$33:$B$776,Y$225)+'СЕТ СН'!$F$12</f>
        <v>0</v>
      </c>
    </row>
    <row r="254" spans="1:25" ht="15.75" hidden="1" x14ac:dyDescent="0.2">
      <c r="A254" s="35">
        <f t="shared" si="6"/>
        <v>43553</v>
      </c>
      <c r="B254" s="36">
        <f>SUMIFS(СВЦЭМ!$G$34:$G$777,СВЦЭМ!$A$34:$A$777,$A254,СВЦЭМ!$B$33:$B$776,B$225)+'СЕТ СН'!$F$12</f>
        <v>0</v>
      </c>
      <c r="C254" s="36">
        <f>SUMIFS(СВЦЭМ!$G$34:$G$777,СВЦЭМ!$A$34:$A$777,$A254,СВЦЭМ!$B$33:$B$776,C$225)+'СЕТ СН'!$F$12</f>
        <v>0</v>
      </c>
      <c r="D254" s="36">
        <f>SUMIFS(СВЦЭМ!$G$34:$G$777,СВЦЭМ!$A$34:$A$777,$A254,СВЦЭМ!$B$33:$B$776,D$225)+'СЕТ СН'!$F$12</f>
        <v>0</v>
      </c>
      <c r="E254" s="36">
        <f>SUMIFS(СВЦЭМ!$G$34:$G$777,СВЦЭМ!$A$34:$A$777,$A254,СВЦЭМ!$B$33:$B$776,E$225)+'СЕТ СН'!$F$12</f>
        <v>0</v>
      </c>
      <c r="F254" s="36">
        <f>SUMIFS(СВЦЭМ!$G$34:$G$777,СВЦЭМ!$A$34:$A$777,$A254,СВЦЭМ!$B$33:$B$776,F$225)+'СЕТ СН'!$F$12</f>
        <v>0</v>
      </c>
      <c r="G254" s="36">
        <f>SUMIFS(СВЦЭМ!$G$34:$G$777,СВЦЭМ!$A$34:$A$777,$A254,СВЦЭМ!$B$33:$B$776,G$225)+'СЕТ СН'!$F$12</f>
        <v>0</v>
      </c>
      <c r="H254" s="36">
        <f>SUMIFS(СВЦЭМ!$G$34:$G$777,СВЦЭМ!$A$34:$A$777,$A254,СВЦЭМ!$B$33:$B$776,H$225)+'СЕТ СН'!$F$12</f>
        <v>0</v>
      </c>
      <c r="I254" s="36">
        <f>SUMIFS(СВЦЭМ!$G$34:$G$777,СВЦЭМ!$A$34:$A$777,$A254,СВЦЭМ!$B$33:$B$776,I$225)+'СЕТ СН'!$F$12</f>
        <v>0</v>
      </c>
      <c r="J254" s="36">
        <f>SUMIFS(СВЦЭМ!$G$34:$G$777,СВЦЭМ!$A$34:$A$777,$A254,СВЦЭМ!$B$33:$B$776,J$225)+'СЕТ СН'!$F$12</f>
        <v>0</v>
      </c>
      <c r="K254" s="36">
        <f>SUMIFS(СВЦЭМ!$G$34:$G$777,СВЦЭМ!$A$34:$A$777,$A254,СВЦЭМ!$B$33:$B$776,K$225)+'СЕТ СН'!$F$12</f>
        <v>0</v>
      </c>
      <c r="L254" s="36">
        <f>SUMIFS(СВЦЭМ!$G$34:$G$777,СВЦЭМ!$A$34:$A$777,$A254,СВЦЭМ!$B$33:$B$776,L$225)+'СЕТ СН'!$F$12</f>
        <v>0</v>
      </c>
      <c r="M254" s="36">
        <f>SUMIFS(СВЦЭМ!$G$34:$G$777,СВЦЭМ!$A$34:$A$777,$A254,СВЦЭМ!$B$33:$B$776,M$225)+'СЕТ СН'!$F$12</f>
        <v>0</v>
      </c>
      <c r="N254" s="36">
        <f>SUMIFS(СВЦЭМ!$G$34:$G$777,СВЦЭМ!$A$34:$A$777,$A254,СВЦЭМ!$B$33:$B$776,N$225)+'СЕТ СН'!$F$12</f>
        <v>0</v>
      </c>
      <c r="O254" s="36">
        <f>SUMIFS(СВЦЭМ!$G$34:$G$777,СВЦЭМ!$A$34:$A$777,$A254,СВЦЭМ!$B$33:$B$776,O$225)+'СЕТ СН'!$F$12</f>
        <v>0</v>
      </c>
      <c r="P254" s="36">
        <f>SUMIFS(СВЦЭМ!$G$34:$G$777,СВЦЭМ!$A$34:$A$777,$A254,СВЦЭМ!$B$33:$B$776,P$225)+'СЕТ СН'!$F$12</f>
        <v>0</v>
      </c>
      <c r="Q254" s="36">
        <f>SUMIFS(СВЦЭМ!$G$34:$G$777,СВЦЭМ!$A$34:$A$777,$A254,СВЦЭМ!$B$33:$B$776,Q$225)+'СЕТ СН'!$F$12</f>
        <v>0</v>
      </c>
      <c r="R254" s="36">
        <f>SUMIFS(СВЦЭМ!$G$34:$G$777,СВЦЭМ!$A$34:$A$777,$A254,СВЦЭМ!$B$33:$B$776,R$225)+'СЕТ СН'!$F$12</f>
        <v>0</v>
      </c>
      <c r="S254" s="36">
        <f>SUMIFS(СВЦЭМ!$G$34:$G$777,СВЦЭМ!$A$34:$A$777,$A254,СВЦЭМ!$B$33:$B$776,S$225)+'СЕТ СН'!$F$12</f>
        <v>0</v>
      </c>
      <c r="T254" s="36">
        <f>SUMIFS(СВЦЭМ!$G$34:$G$777,СВЦЭМ!$A$34:$A$777,$A254,СВЦЭМ!$B$33:$B$776,T$225)+'СЕТ СН'!$F$12</f>
        <v>0</v>
      </c>
      <c r="U254" s="36">
        <f>SUMIFS(СВЦЭМ!$G$34:$G$777,СВЦЭМ!$A$34:$A$777,$A254,СВЦЭМ!$B$33:$B$776,U$225)+'СЕТ СН'!$F$12</f>
        <v>0</v>
      </c>
      <c r="V254" s="36">
        <f>SUMIFS(СВЦЭМ!$G$34:$G$777,СВЦЭМ!$A$34:$A$777,$A254,СВЦЭМ!$B$33:$B$776,V$225)+'СЕТ СН'!$F$12</f>
        <v>0</v>
      </c>
      <c r="W254" s="36">
        <f>SUMIFS(СВЦЭМ!$G$34:$G$777,СВЦЭМ!$A$34:$A$777,$A254,СВЦЭМ!$B$33:$B$776,W$225)+'СЕТ СН'!$F$12</f>
        <v>0</v>
      </c>
      <c r="X254" s="36">
        <f>SUMIFS(СВЦЭМ!$G$34:$G$777,СВЦЭМ!$A$34:$A$777,$A254,СВЦЭМ!$B$33:$B$776,X$225)+'СЕТ СН'!$F$12</f>
        <v>0</v>
      </c>
      <c r="Y254" s="36">
        <f>SUMIFS(СВЦЭМ!$G$34:$G$777,СВЦЭМ!$A$34:$A$777,$A254,СВЦЭМ!$B$33:$B$776,Y$225)+'СЕТ СН'!$F$12</f>
        <v>0</v>
      </c>
    </row>
    <row r="255" spans="1:25" ht="15.75" hidden="1" x14ac:dyDescent="0.2">
      <c r="A255" s="35">
        <f t="shared" si="6"/>
        <v>43554</v>
      </c>
      <c r="B255" s="36">
        <f>SUMIFS(СВЦЭМ!$G$34:$G$777,СВЦЭМ!$A$34:$A$777,$A255,СВЦЭМ!$B$33:$B$776,B$225)+'СЕТ СН'!$F$12</f>
        <v>0</v>
      </c>
      <c r="C255" s="36">
        <f>SUMIFS(СВЦЭМ!$G$34:$G$777,СВЦЭМ!$A$34:$A$777,$A255,СВЦЭМ!$B$33:$B$776,C$225)+'СЕТ СН'!$F$12</f>
        <v>0</v>
      </c>
      <c r="D255" s="36">
        <f>SUMIFS(СВЦЭМ!$G$34:$G$777,СВЦЭМ!$A$34:$A$777,$A255,СВЦЭМ!$B$33:$B$776,D$225)+'СЕТ СН'!$F$12</f>
        <v>0</v>
      </c>
      <c r="E255" s="36">
        <f>SUMIFS(СВЦЭМ!$G$34:$G$777,СВЦЭМ!$A$34:$A$777,$A255,СВЦЭМ!$B$33:$B$776,E$225)+'СЕТ СН'!$F$12</f>
        <v>0</v>
      </c>
      <c r="F255" s="36">
        <f>SUMIFS(СВЦЭМ!$G$34:$G$777,СВЦЭМ!$A$34:$A$777,$A255,СВЦЭМ!$B$33:$B$776,F$225)+'СЕТ СН'!$F$12</f>
        <v>0</v>
      </c>
      <c r="G255" s="36">
        <f>SUMIFS(СВЦЭМ!$G$34:$G$777,СВЦЭМ!$A$34:$A$777,$A255,СВЦЭМ!$B$33:$B$776,G$225)+'СЕТ СН'!$F$12</f>
        <v>0</v>
      </c>
      <c r="H255" s="36">
        <f>SUMIFS(СВЦЭМ!$G$34:$G$777,СВЦЭМ!$A$34:$A$777,$A255,СВЦЭМ!$B$33:$B$776,H$225)+'СЕТ СН'!$F$12</f>
        <v>0</v>
      </c>
      <c r="I255" s="36">
        <f>SUMIFS(СВЦЭМ!$G$34:$G$777,СВЦЭМ!$A$34:$A$777,$A255,СВЦЭМ!$B$33:$B$776,I$225)+'СЕТ СН'!$F$12</f>
        <v>0</v>
      </c>
      <c r="J255" s="36">
        <f>SUMIFS(СВЦЭМ!$G$34:$G$777,СВЦЭМ!$A$34:$A$777,$A255,СВЦЭМ!$B$33:$B$776,J$225)+'СЕТ СН'!$F$12</f>
        <v>0</v>
      </c>
      <c r="K255" s="36">
        <f>SUMIFS(СВЦЭМ!$G$34:$G$777,СВЦЭМ!$A$34:$A$777,$A255,СВЦЭМ!$B$33:$B$776,K$225)+'СЕТ СН'!$F$12</f>
        <v>0</v>
      </c>
      <c r="L255" s="36">
        <f>SUMIFS(СВЦЭМ!$G$34:$G$777,СВЦЭМ!$A$34:$A$777,$A255,СВЦЭМ!$B$33:$B$776,L$225)+'СЕТ СН'!$F$12</f>
        <v>0</v>
      </c>
      <c r="M255" s="36">
        <f>SUMIFS(СВЦЭМ!$G$34:$G$777,СВЦЭМ!$A$34:$A$777,$A255,СВЦЭМ!$B$33:$B$776,M$225)+'СЕТ СН'!$F$12</f>
        <v>0</v>
      </c>
      <c r="N255" s="36">
        <f>SUMIFS(СВЦЭМ!$G$34:$G$777,СВЦЭМ!$A$34:$A$777,$A255,СВЦЭМ!$B$33:$B$776,N$225)+'СЕТ СН'!$F$12</f>
        <v>0</v>
      </c>
      <c r="O255" s="36">
        <f>SUMIFS(СВЦЭМ!$G$34:$G$777,СВЦЭМ!$A$34:$A$777,$A255,СВЦЭМ!$B$33:$B$776,O$225)+'СЕТ СН'!$F$12</f>
        <v>0</v>
      </c>
      <c r="P255" s="36">
        <f>SUMIFS(СВЦЭМ!$G$34:$G$777,СВЦЭМ!$A$34:$A$777,$A255,СВЦЭМ!$B$33:$B$776,P$225)+'СЕТ СН'!$F$12</f>
        <v>0</v>
      </c>
      <c r="Q255" s="36">
        <f>SUMIFS(СВЦЭМ!$G$34:$G$777,СВЦЭМ!$A$34:$A$777,$A255,СВЦЭМ!$B$33:$B$776,Q$225)+'СЕТ СН'!$F$12</f>
        <v>0</v>
      </c>
      <c r="R255" s="36">
        <f>SUMIFS(СВЦЭМ!$G$34:$G$777,СВЦЭМ!$A$34:$A$777,$A255,СВЦЭМ!$B$33:$B$776,R$225)+'СЕТ СН'!$F$12</f>
        <v>0</v>
      </c>
      <c r="S255" s="36">
        <f>SUMIFS(СВЦЭМ!$G$34:$G$777,СВЦЭМ!$A$34:$A$777,$A255,СВЦЭМ!$B$33:$B$776,S$225)+'СЕТ СН'!$F$12</f>
        <v>0</v>
      </c>
      <c r="T255" s="36">
        <f>SUMIFS(СВЦЭМ!$G$34:$G$777,СВЦЭМ!$A$34:$A$777,$A255,СВЦЭМ!$B$33:$B$776,T$225)+'СЕТ СН'!$F$12</f>
        <v>0</v>
      </c>
      <c r="U255" s="36">
        <f>SUMIFS(СВЦЭМ!$G$34:$G$777,СВЦЭМ!$A$34:$A$777,$A255,СВЦЭМ!$B$33:$B$776,U$225)+'СЕТ СН'!$F$12</f>
        <v>0</v>
      </c>
      <c r="V255" s="36">
        <f>SUMIFS(СВЦЭМ!$G$34:$G$777,СВЦЭМ!$A$34:$A$777,$A255,СВЦЭМ!$B$33:$B$776,V$225)+'СЕТ СН'!$F$12</f>
        <v>0</v>
      </c>
      <c r="W255" s="36">
        <f>SUMIFS(СВЦЭМ!$G$34:$G$777,СВЦЭМ!$A$34:$A$777,$A255,СВЦЭМ!$B$33:$B$776,W$225)+'СЕТ СН'!$F$12</f>
        <v>0</v>
      </c>
      <c r="X255" s="36">
        <f>SUMIFS(СВЦЭМ!$G$34:$G$777,СВЦЭМ!$A$34:$A$777,$A255,СВЦЭМ!$B$33:$B$776,X$225)+'СЕТ СН'!$F$12</f>
        <v>0</v>
      </c>
      <c r="Y255" s="36">
        <f>SUMIFS(СВЦЭМ!$G$34:$G$777,СВЦЭМ!$A$34:$A$777,$A255,СВЦЭМ!$B$33:$B$776,Y$225)+'СЕТ СН'!$F$12</f>
        <v>0</v>
      </c>
    </row>
    <row r="256" spans="1:25" ht="15.75" hidden="1" x14ac:dyDescent="0.2">
      <c r="A256" s="35">
        <f t="shared" si="6"/>
        <v>43555</v>
      </c>
      <c r="B256" s="36">
        <f>SUMIFS(СВЦЭМ!$G$34:$G$777,СВЦЭМ!$A$34:$A$777,$A256,СВЦЭМ!$B$33:$B$776,B$225)+'СЕТ СН'!$F$12</f>
        <v>0</v>
      </c>
      <c r="C256" s="36">
        <f>SUMIFS(СВЦЭМ!$G$34:$G$777,СВЦЭМ!$A$34:$A$777,$A256,СВЦЭМ!$B$33:$B$776,C$225)+'СЕТ СН'!$F$12</f>
        <v>0</v>
      </c>
      <c r="D256" s="36">
        <f>SUMIFS(СВЦЭМ!$G$34:$G$777,СВЦЭМ!$A$34:$A$777,$A256,СВЦЭМ!$B$33:$B$776,D$225)+'СЕТ СН'!$F$12</f>
        <v>0</v>
      </c>
      <c r="E256" s="36">
        <f>SUMIFS(СВЦЭМ!$G$34:$G$777,СВЦЭМ!$A$34:$A$777,$A256,СВЦЭМ!$B$33:$B$776,E$225)+'СЕТ СН'!$F$12</f>
        <v>0</v>
      </c>
      <c r="F256" s="36">
        <f>SUMIFS(СВЦЭМ!$G$34:$G$777,СВЦЭМ!$A$34:$A$777,$A256,СВЦЭМ!$B$33:$B$776,F$225)+'СЕТ СН'!$F$12</f>
        <v>0</v>
      </c>
      <c r="G256" s="36">
        <f>SUMIFS(СВЦЭМ!$G$34:$G$777,СВЦЭМ!$A$34:$A$777,$A256,СВЦЭМ!$B$33:$B$776,G$225)+'СЕТ СН'!$F$12</f>
        <v>0</v>
      </c>
      <c r="H256" s="36">
        <f>SUMIFS(СВЦЭМ!$G$34:$G$777,СВЦЭМ!$A$34:$A$777,$A256,СВЦЭМ!$B$33:$B$776,H$225)+'СЕТ СН'!$F$12</f>
        <v>0</v>
      </c>
      <c r="I256" s="36">
        <f>SUMIFS(СВЦЭМ!$G$34:$G$777,СВЦЭМ!$A$34:$A$777,$A256,СВЦЭМ!$B$33:$B$776,I$225)+'СЕТ СН'!$F$12</f>
        <v>0</v>
      </c>
      <c r="J256" s="36">
        <f>SUMIFS(СВЦЭМ!$G$34:$G$777,СВЦЭМ!$A$34:$A$777,$A256,СВЦЭМ!$B$33:$B$776,J$225)+'СЕТ СН'!$F$12</f>
        <v>0</v>
      </c>
      <c r="K256" s="36">
        <f>SUMIFS(СВЦЭМ!$G$34:$G$777,СВЦЭМ!$A$34:$A$777,$A256,СВЦЭМ!$B$33:$B$776,K$225)+'СЕТ СН'!$F$12</f>
        <v>0</v>
      </c>
      <c r="L256" s="36">
        <f>SUMIFS(СВЦЭМ!$G$34:$G$777,СВЦЭМ!$A$34:$A$777,$A256,СВЦЭМ!$B$33:$B$776,L$225)+'СЕТ СН'!$F$12</f>
        <v>0</v>
      </c>
      <c r="M256" s="36">
        <f>SUMIFS(СВЦЭМ!$G$34:$G$777,СВЦЭМ!$A$34:$A$777,$A256,СВЦЭМ!$B$33:$B$776,M$225)+'СЕТ СН'!$F$12</f>
        <v>0</v>
      </c>
      <c r="N256" s="36">
        <f>SUMIFS(СВЦЭМ!$G$34:$G$777,СВЦЭМ!$A$34:$A$777,$A256,СВЦЭМ!$B$33:$B$776,N$225)+'СЕТ СН'!$F$12</f>
        <v>0</v>
      </c>
      <c r="O256" s="36">
        <f>SUMIFS(СВЦЭМ!$G$34:$G$777,СВЦЭМ!$A$34:$A$777,$A256,СВЦЭМ!$B$33:$B$776,O$225)+'СЕТ СН'!$F$12</f>
        <v>0</v>
      </c>
      <c r="P256" s="36">
        <f>SUMIFS(СВЦЭМ!$G$34:$G$777,СВЦЭМ!$A$34:$A$777,$A256,СВЦЭМ!$B$33:$B$776,P$225)+'СЕТ СН'!$F$12</f>
        <v>0</v>
      </c>
      <c r="Q256" s="36">
        <f>SUMIFS(СВЦЭМ!$G$34:$G$777,СВЦЭМ!$A$34:$A$777,$A256,СВЦЭМ!$B$33:$B$776,Q$225)+'СЕТ СН'!$F$12</f>
        <v>0</v>
      </c>
      <c r="R256" s="36">
        <f>SUMIFS(СВЦЭМ!$G$34:$G$777,СВЦЭМ!$A$34:$A$777,$A256,СВЦЭМ!$B$33:$B$776,R$225)+'СЕТ СН'!$F$12</f>
        <v>0</v>
      </c>
      <c r="S256" s="36">
        <f>SUMIFS(СВЦЭМ!$G$34:$G$777,СВЦЭМ!$A$34:$A$777,$A256,СВЦЭМ!$B$33:$B$776,S$225)+'СЕТ СН'!$F$12</f>
        <v>0</v>
      </c>
      <c r="T256" s="36">
        <f>SUMIFS(СВЦЭМ!$G$34:$G$777,СВЦЭМ!$A$34:$A$777,$A256,СВЦЭМ!$B$33:$B$776,T$225)+'СЕТ СН'!$F$12</f>
        <v>0</v>
      </c>
      <c r="U256" s="36">
        <f>SUMIFS(СВЦЭМ!$G$34:$G$777,СВЦЭМ!$A$34:$A$777,$A256,СВЦЭМ!$B$33:$B$776,U$225)+'СЕТ СН'!$F$12</f>
        <v>0</v>
      </c>
      <c r="V256" s="36">
        <f>SUMIFS(СВЦЭМ!$G$34:$G$777,СВЦЭМ!$A$34:$A$777,$A256,СВЦЭМ!$B$33:$B$776,V$225)+'СЕТ СН'!$F$12</f>
        <v>0</v>
      </c>
      <c r="W256" s="36">
        <f>SUMIFS(СВЦЭМ!$G$34:$G$777,СВЦЭМ!$A$34:$A$777,$A256,СВЦЭМ!$B$33:$B$776,W$225)+'СЕТ СН'!$F$12</f>
        <v>0</v>
      </c>
      <c r="X256" s="36">
        <f>SUMIFS(СВЦЭМ!$G$34:$G$777,СВЦЭМ!$A$34:$A$777,$A256,СВЦЭМ!$B$33:$B$776,X$225)+'СЕТ СН'!$F$12</f>
        <v>0</v>
      </c>
      <c r="Y256" s="36">
        <f>SUMIFS(СВЦЭМ!$G$34:$G$777,СВЦЭМ!$A$34:$A$777,$A256,СВЦЭМ!$B$33:$B$776,Y$225)+'СЕТ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0" t="s">
        <v>7</v>
      </c>
      <c r="B258" s="124" t="s">
        <v>121</v>
      </c>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6"/>
    </row>
    <row r="259" spans="1:27" ht="12.75" hidden="1" customHeight="1" x14ac:dyDescent="0.2">
      <c r="A259" s="131"/>
      <c r="B259" s="127"/>
      <c r="C259" s="128"/>
      <c r="D259" s="128"/>
      <c r="E259" s="128"/>
      <c r="F259" s="128"/>
      <c r="G259" s="128"/>
      <c r="H259" s="128"/>
      <c r="I259" s="128"/>
      <c r="J259" s="128"/>
      <c r="K259" s="128"/>
      <c r="L259" s="128"/>
      <c r="M259" s="128"/>
      <c r="N259" s="128"/>
      <c r="O259" s="128"/>
      <c r="P259" s="128"/>
      <c r="Q259" s="128"/>
      <c r="R259" s="128"/>
      <c r="S259" s="128"/>
      <c r="T259" s="128"/>
      <c r="U259" s="128"/>
      <c r="V259" s="128"/>
      <c r="W259" s="128"/>
      <c r="X259" s="128"/>
      <c r="Y259" s="129"/>
    </row>
    <row r="260" spans="1:27" s="46" customFormat="1" ht="12.75" hidden="1" customHeight="1" x14ac:dyDescent="0.2">
      <c r="A260" s="132"/>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01.03.2019</v>
      </c>
      <c r="B261" s="36">
        <f>SUMIFS(СВЦЭМ!$H$34:$H$777,СВЦЭМ!$A$34:$A$777,$A261,СВЦЭМ!$B$33:$B$776,B$260)+'СЕТ СН'!$F$12</f>
        <v>0</v>
      </c>
      <c r="C261" s="36">
        <f>SUMIFS(СВЦЭМ!$H$34:$H$777,СВЦЭМ!$A$34:$A$777,$A261,СВЦЭМ!$B$33:$B$776,C$260)+'СЕТ СН'!$F$12</f>
        <v>0</v>
      </c>
      <c r="D261" s="36">
        <f>SUMIFS(СВЦЭМ!$H$34:$H$777,СВЦЭМ!$A$34:$A$777,$A261,СВЦЭМ!$B$33:$B$776,D$260)+'СЕТ СН'!$F$12</f>
        <v>0</v>
      </c>
      <c r="E261" s="36">
        <f>SUMIFS(СВЦЭМ!$H$34:$H$777,СВЦЭМ!$A$34:$A$777,$A261,СВЦЭМ!$B$33:$B$776,E$260)+'СЕТ СН'!$F$12</f>
        <v>0</v>
      </c>
      <c r="F261" s="36">
        <f>SUMIFS(СВЦЭМ!$H$34:$H$777,СВЦЭМ!$A$34:$A$777,$A261,СВЦЭМ!$B$33:$B$776,F$260)+'СЕТ СН'!$F$12</f>
        <v>0</v>
      </c>
      <c r="G261" s="36">
        <f>SUMIFS(СВЦЭМ!$H$34:$H$777,СВЦЭМ!$A$34:$A$777,$A261,СВЦЭМ!$B$33:$B$776,G$260)+'СЕТ СН'!$F$12</f>
        <v>0</v>
      </c>
      <c r="H261" s="36">
        <f>SUMIFS(СВЦЭМ!$H$34:$H$777,СВЦЭМ!$A$34:$A$777,$A261,СВЦЭМ!$B$33:$B$776,H$260)+'СЕТ СН'!$F$12</f>
        <v>0</v>
      </c>
      <c r="I261" s="36">
        <f>SUMIFS(СВЦЭМ!$H$34:$H$777,СВЦЭМ!$A$34:$A$777,$A261,СВЦЭМ!$B$33:$B$776,I$260)+'СЕТ СН'!$F$12</f>
        <v>0</v>
      </c>
      <c r="J261" s="36">
        <f>SUMIFS(СВЦЭМ!$H$34:$H$777,СВЦЭМ!$A$34:$A$777,$A261,СВЦЭМ!$B$33:$B$776,J$260)+'СЕТ СН'!$F$12</f>
        <v>0</v>
      </c>
      <c r="K261" s="36">
        <f>SUMIFS(СВЦЭМ!$H$34:$H$777,СВЦЭМ!$A$34:$A$777,$A261,СВЦЭМ!$B$33:$B$776,K$260)+'СЕТ СН'!$F$12</f>
        <v>0</v>
      </c>
      <c r="L261" s="36">
        <f>SUMIFS(СВЦЭМ!$H$34:$H$777,СВЦЭМ!$A$34:$A$777,$A261,СВЦЭМ!$B$33:$B$776,L$260)+'СЕТ СН'!$F$12</f>
        <v>0</v>
      </c>
      <c r="M261" s="36">
        <f>SUMIFS(СВЦЭМ!$H$34:$H$777,СВЦЭМ!$A$34:$A$777,$A261,СВЦЭМ!$B$33:$B$776,M$260)+'СЕТ СН'!$F$12</f>
        <v>0</v>
      </c>
      <c r="N261" s="36">
        <f>SUMIFS(СВЦЭМ!$H$34:$H$777,СВЦЭМ!$A$34:$A$777,$A261,СВЦЭМ!$B$33:$B$776,N$260)+'СЕТ СН'!$F$12</f>
        <v>0</v>
      </c>
      <c r="O261" s="36">
        <f>SUMIFS(СВЦЭМ!$H$34:$H$777,СВЦЭМ!$A$34:$A$777,$A261,СВЦЭМ!$B$33:$B$776,O$260)+'СЕТ СН'!$F$12</f>
        <v>0</v>
      </c>
      <c r="P261" s="36">
        <f>SUMIFS(СВЦЭМ!$H$34:$H$777,СВЦЭМ!$A$34:$A$777,$A261,СВЦЭМ!$B$33:$B$776,P$260)+'СЕТ СН'!$F$12</f>
        <v>0</v>
      </c>
      <c r="Q261" s="36">
        <f>SUMIFS(СВЦЭМ!$H$34:$H$777,СВЦЭМ!$A$34:$A$777,$A261,СВЦЭМ!$B$33:$B$776,Q$260)+'СЕТ СН'!$F$12</f>
        <v>0</v>
      </c>
      <c r="R261" s="36">
        <f>SUMIFS(СВЦЭМ!$H$34:$H$777,СВЦЭМ!$A$34:$A$777,$A261,СВЦЭМ!$B$33:$B$776,R$260)+'СЕТ СН'!$F$12</f>
        <v>0</v>
      </c>
      <c r="S261" s="36">
        <f>SUMIFS(СВЦЭМ!$H$34:$H$777,СВЦЭМ!$A$34:$A$777,$A261,СВЦЭМ!$B$33:$B$776,S$260)+'СЕТ СН'!$F$12</f>
        <v>0</v>
      </c>
      <c r="T261" s="36">
        <f>SUMIFS(СВЦЭМ!$H$34:$H$777,СВЦЭМ!$A$34:$A$777,$A261,СВЦЭМ!$B$33:$B$776,T$260)+'СЕТ СН'!$F$12</f>
        <v>0</v>
      </c>
      <c r="U261" s="36">
        <f>SUMIFS(СВЦЭМ!$H$34:$H$777,СВЦЭМ!$A$34:$A$777,$A261,СВЦЭМ!$B$33:$B$776,U$260)+'СЕТ СН'!$F$12</f>
        <v>0</v>
      </c>
      <c r="V261" s="36">
        <f>SUMIFS(СВЦЭМ!$H$34:$H$777,СВЦЭМ!$A$34:$A$777,$A261,СВЦЭМ!$B$33:$B$776,V$260)+'СЕТ СН'!$F$12</f>
        <v>0</v>
      </c>
      <c r="W261" s="36">
        <f>SUMIFS(СВЦЭМ!$H$34:$H$777,СВЦЭМ!$A$34:$A$777,$A261,СВЦЭМ!$B$33:$B$776,W$260)+'СЕТ СН'!$F$12</f>
        <v>0</v>
      </c>
      <c r="X261" s="36">
        <f>SUMIFS(СВЦЭМ!$H$34:$H$777,СВЦЭМ!$A$34:$A$777,$A261,СВЦЭМ!$B$33:$B$776,X$260)+'СЕТ СН'!$F$12</f>
        <v>0</v>
      </c>
      <c r="Y261" s="36">
        <f>SUMIFS(СВЦЭМ!$H$34:$H$777,СВЦЭМ!$A$34:$A$777,$A261,СВЦЭМ!$B$33:$B$776,Y$260)+'СЕТ СН'!$F$12</f>
        <v>0</v>
      </c>
      <c r="AA261" s="45"/>
    </row>
    <row r="262" spans="1:27" ht="15.75" hidden="1" x14ac:dyDescent="0.2">
      <c r="A262" s="35">
        <f>A261+1</f>
        <v>43526</v>
      </c>
      <c r="B262" s="36">
        <f>SUMIFS(СВЦЭМ!$H$34:$H$777,СВЦЭМ!$A$34:$A$777,$A262,СВЦЭМ!$B$33:$B$776,B$260)+'СЕТ СН'!$F$12</f>
        <v>0</v>
      </c>
      <c r="C262" s="36">
        <f>SUMIFS(СВЦЭМ!$H$34:$H$777,СВЦЭМ!$A$34:$A$777,$A262,СВЦЭМ!$B$33:$B$776,C$260)+'СЕТ СН'!$F$12</f>
        <v>0</v>
      </c>
      <c r="D262" s="36">
        <f>SUMIFS(СВЦЭМ!$H$34:$H$777,СВЦЭМ!$A$34:$A$777,$A262,СВЦЭМ!$B$33:$B$776,D$260)+'СЕТ СН'!$F$12</f>
        <v>0</v>
      </c>
      <c r="E262" s="36">
        <f>SUMIFS(СВЦЭМ!$H$34:$H$777,СВЦЭМ!$A$34:$A$777,$A262,СВЦЭМ!$B$33:$B$776,E$260)+'СЕТ СН'!$F$12</f>
        <v>0</v>
      </c>
      <c r="F262" s="36">
        <f>SUMIFS(СВЦЭМ!$H$34:$H$777,СВЦЭМ!$A$34:$A$777,$A262,СВЦЭМ!$B$33:$B$776,F$260)+'СЕТ СН'!$F$12</f>
        <v>0</v>
      </c>
      <c r="G262" s="36">
        <f>SUMIFS(СВЦЭМ!$H$34:$H$777,СВЦЭМ!$A$34:$A$777,$A262,СВЦЭМ!$B$33:$B$776,G$260)+'СЕТ СН'!$F$12</f>
        <v>0</v>
      </c>
      <c r="H262" s="36">
        <f>SUMIFS(СВЦЭМ!$H$34:$H$777,СВЦЭМ!$A$34:$A$777,$A262,СВЦЭМ!$B$33:$B$776,H$260)+'СЕТ СН'!$F$12</f>
        <v>0</v>
      </c>
      <c r="I262" s="36">
        <f>SUMIFS(СВЦЭМ!$H$34:$H$777,СВЦЭМ!$A$34:$A$777,$A262,СВЦЭМ!$B$33:$B$776,I$260)+'СЕТ СН'!$F$12</f>
        <v>0</v>
      </c>
      <c r="J262" s="36">
        <f>SUMIFS(СВЦЭМ!$H$34:$H$777,СВЦЭМ!$A$34:$A$777,$A262,СВЦЭМ!$B$33:$B$776,J$260)+'СЕТ СН'!$F$12</f>
        <v>0</v>
      </c>
      <c r="K262" s="36">
        <f>SUMIFS(СВЦЭМ!$H$34:$H$777,СВЦЭМ!$A$34:$A$777,$A262,СВЦЭМ!$B$33:$B$776,K$260)+'СЕТ СН'!$F$12</f>
        <v>0</v>
      </c>
      <c r="L262" s="36">
        <f>SUMIFS(СВЦЭМ!$H$34:$H$777,СВЦЭМ!$A$34:$A$777,$A262,СВЦЭМ!$B$33:$B$776,L$260)+'СЕТ СН'!$F$12</f>
        <v>0</v>
      </c>
      <c r="M262" s="36">
        <f>SUMIFS(СВЦЭМ!$H$34:$H$777,СВЦЭМ!$A$34:$A$777,$A262,СВЦЭМ!$B$33:$B$776,M$260)+'СЕТ СН'!$F$12</f>
        <v>0</v>
      </c>
      <c r="N262" s="36">
        <f>SUMIFS(СВЦЭМ!$H$34:$H$777,СВЦЭМ!$A$34:$A$777,$A262,СВЦЭМ!$B$33:$B$776,N$260)+'СЕТ СН'!$F$12</f>
        <v>0</v>
      </c>
      <c r="O262" s="36">
        <f>SUMIFS(СВЦЭМ!$H$34:$H$777,СВЦЭМ!$A$34:$A$777,$A262,СВЦЭМ!$B$33:$B$776,O$260)+'СЕТ СН'!$F$12</f>
        <v>0</v>
      </c>
      <c r="P262" s="36">
        <f>SUMIFS(СВЦЭМ!$H$34:$H$777,СВЦЭМ!$A$34:$A$777,$A262,СВЦЭМ!$B$33:$B$776,P$260)+'СЕТ СН'!$F$12</f>
        <v>0</v>
      </c>
      <c r="Q262" s="36">
        <f>SUMIFS(СВЦЭМ!$H$34:$H$777,СВЦЭМ!$A$34:$A$777,$A262,СВЦЭМ!$B$33:$B$776,Q$260)+'СЕТ СН'!$F$12</f>
        <v>0</v>
      </c>
      <c r="R262" s="36">
        <f>SUMIFS(СВЦЭМ!$H$34:$H$777,СВЦЭМ!$A$34:$A$777,$A262,СВЦЭМ!$B$33:$B$776,R$260)+'СЕТ СН'!$F$12</f>
        <v>0</v>
      </c>
      <c r="S262" s="36">
        <f>SUMIFS(СВЦЭМ!$H$34:$H$777,СВЦЭМ!$A$34:$A$777,$A262,СВЦЭМ!$B$33:$B$776,S$260)+'СЕТ СН'!$F$12</f>
        <v>0</v>
      </c>
      <c r="T262" s="36">
        <f>SUMIFS(СВЦЭМ!$H$34:$H$777,СВЦЭМ!$A$34:$A$777,$A262,СВЦЭМ!$B$33:$B$776,T$260)+'СЕТ СН'!$F$12</f>
        <v>0</v>
      </c>
      <c r="U262" s="36">
        <f>SUMIFS(СВЦЭМ!$H$34:$H$777,СВЦЭМ!$A$34:$A$777,$A262,СВЦЭМ!$B$33:$B$776,U$260)+'СЕТ СН'!$F$12</f>
        <v>0</v>
      </c>
      <c r="V262" s="36">
        <f>SUMIFS(СВЦЭМ!$H$34:$H$777,СВЦЭМ!$A$34:$A$777,$A262,СВЦЭМ!$B$33:$B$776,V$260)+'СЕТ СН'!$F$12</f>
        <v>0</v>
      </c>
      <c r="W262" s="36">
        <f>SUMIFS(СВЦЭМ!$H$34:$H$777,СВЦЭМ!$A$34:$A$777,$A262,СВЦЭМ!$B$33:$B$776,W$260)+'СЕТ СН'!$F$12</f>
        <v>0</v>
      </c>
      <c r="X262" s="36">
        <f>SUMIFS(СВЦЭМ!$H$34:$H$777,СВЦЭМ!$A$34:$A$777,$A262,СВЦЭМ!$B$33:$B$776,X$260)+'СЕТ СН'!$F$12</f>
        <v>0</v>
      </c>
      <c r="Y262" s="36">
        <f>SUMIFS(СВЦЭМ!$H$34:$H$777,СВЦЭМ!$A$34:$A$777,$A262,СВЦЭМ!$B$33:$B$776,Y$260)+'СЕТ СН'!$F$12</f>
        <v>0</v>
      </c>
    </row>
    <row r="263" spans="1:27" ht="15.75" hidden="1" x14ac:dyDescent="0.2">
      <c r="A263" s="35">
        <f t="shared" ref="A263:A291" si="7">A262+1</f>
        <v>43527</v>
      </c>
      <c r="B263" s="36">
        <f>SUMIFS(СВЦЭМ!$H$34:$H$777,СВЦЭМ!$A$34:$A$777,$A263,СВЦЭМ!$B$33:$B$776,B$260)+'СЕТ СН'!$F$12</f>
        <v>0</v>
      </c>
      <c r="C263" s="36">
        <f>SUMIFS(СВЦЭМ!$H$34:$H$777,СВЦЭМ!$A$34:$A$777,$A263,СВЦЭМ!$B$33:$B$776,C$260)+'СЕТ СН'!$F$12</f>
        <v>0</v>
      </c>
      <c r="D263" s="36">
        <f>SUMIFS(СВЦЭМ!$H$34:$H$777,СВЦЭМ!$A$34:$A$777,$A263,СВЦЭМ!$B$33:$B$776,D$260)+'СЕТ СН'!$F$12</f>
        <v>0</v>
      </c>
      <c r="E263" s="36">
        <f>SUMIFS(СВЦЭМ!$H$34:$H$777,СВЦЭМ!$A$34:$A$777,$A263,СВЦЭМ!$B$33:$B$776,E$260)+'СЕТ СН'!$F$12</f>
        <v>0</v>
      </c>
      <c r="F263" s="36">
        <f>SUMIFS(СВЦЭМ!$H$34:$H$777,СВЦЭМ!$A$34:$A$777,$A263,СВЦЭМ!$B$33:$B$776,F$260)+'СЕТ СН'!$F$12</f>
        <v>0</v>
      </c>
      <c r="G263" s="36">
        <f>SUMIFS(СВЦЭМ!$H$34:$H$777,СВЦЭМ!$A$34:$A$777,$A263,СВЦЭМ!$B$33:$B$776,G$260)+'СЕТ СН'!$F$12</f>
        <v>0</v>
      </c>
      <c r="H263" s="36">
        <f>SUMIFS(СВЦЭМ!$H$34:$H$777,СВЦЭМ!$A$34:$A$777,$A263,СВЦЭМ!$B$33:$B$776,H$260)+'СЕТ СН'!$F$12</f>
        <v>0</v>
      </c>
      <c r="I263" s="36">
        <f>SUMIFS(СВЦЭМ!$H$34:$H$777,СВЦЭМ!$A$34:$A$777,$A263,СВЦЭМ!$B$33:$B$776,I$260)+'СЕТ СН'!$F$12</f>
        <v>0</v>
      </c>
      <c r="J263" s="36">
        <f>SUMIFS(СВЦЭМ!$H$34:$H$777,СВЦЭМ!$A$34:$A$777,$A263,СВЦЭМ!$B$33:$B$776,J$260)+'СЕТ СН'!$F$12</f>
        <v>0</v>
      </c>
      <c r="K263" s="36">
        <f>SUMIFS(СВЦЭМ!$H$34:$H$777,СВЦЭМ!$A$34:$A$777,$A263,СВЦЭМ!$B$33:$B$776,K$260)+'СЕТ СН'!$F$12</f>
        <v>0</v>
      </c>
      <c r="L263" s="36">
        <f>SUMIFS(СВЦЭМ!$H$34:$H$777,СВЦЭМ!$A$34:$A$777,$A263,СВЦЭМ!$B$33:$B$776,L$260)+'СЕТ СН'!$F$12</f>
        <v>0</v>
      </c>
      <c r="M263" s="36">
        <f>SUMIFS(СВЦЭМ!$H$34:$H$777,СВЦЭМ!$A$34:$A$777,$A263,СВЦЭМ!$B$33:$B$776,M$260)+'СЕТ СН'!$F$12</f>
        <v>0</v>
      </c>
      <c r="N263" s="36">
        <f>SUMIFS(СВЦЭМ!$H$34:$H$777,СВЦЭМ!$A$34:$A$777,$A263,СВЦЭМ!$B$33:$B$776,N$260)+'СЕТ СН'!$F$12</f>
        <v>0</v>
      </c>
      <c r="O263" s="36">
        <f>SUMIFS(СВЦЭМ!$H$34:$H$777,СВЦЭМ!$A$34:$A$777,$A263,СВЦЭМ!$B$33:$B$776,O$260)+'СЕТ СН'!$F$12</f>
        <v>0</v>
      </c>
      <c r="P263" s="36">
        <f>SUMIFS(СВЦЭМ!$H$34:$H$777,СВЦЭМ!$A$34:$A$777,$A263,СВЦЭМ!$B$33:$B$776,P$260)+'СЕТ СН'!$F$12</f>
        <v>0</v>
      </c>
      <c r="Q263" s="36">
        <f>SUMIFS(СВЦЭМ!$H$34:$H$777,СВЦЭМ!$A$34:$A$777,$A263,СВЦЭМ!$B$33:$B$776,Q$260)+'СЕТ СН'!$F$12</f>
        <v>0</v>
      </c>
      <c r="R263" s="36">
        <f>SUMIFS(СВЦЭМ!$H$34:$H$777,СВЦЭМ!$A$34:$A$777,$A263,СВЦЭМ!$B$33:$B$776,R$260)+'СЕТ СН'!$F$12</f>
        <v>0</v>
      </c>
      <c r="S263" s="36">
        <f>SUMIFS(СВЦЭМ!$H$34:$H$777,СВЦЭМ!$A$34:$A$777,$A263,СВЦЭМ!$B$33:$B$776,S$260)+'СЕТ СН'!$F$12</f>
        <v>0</v>
      </c>
      <c r="T263" s="36">
        <f>SUMIFS(СВЦЭМ!$H$34:$H$777,СВЦЭМ!$A$34:$A$777,$A263,СВЦЭМ!$B$33:$B$776,T$260)+'СЕТ СН'!$F$12</f>
        <v>0</v>
      </c>
      <c r="U263" s="36">
        <f>SUMIFS(СВЦЭМ!$H$34:$H$777,СВЦЭМ!$A$34:$A$777,$A263,СВЦЭМ!$B$33:$B$776,U$260)+'СЕТ СН'!$F$12</f>
        <v>0</v>
      </c>
      <c r="V263" s="36">
        <f>SUMIFS(СВЦЭМ!$H$34:$H$777,СВЦЭМ!$A$34:$A$777,$A263,СВЦЭМ!$B$33:$B$776,V$260)+'СЕТ СН'!$F$12</f>
        <v>0</v>
      </c>
      <c r="W263" s="36">
        <f>SUMIFS(СВЦЭМ!$H$34:$H$777,СВЦЭМ!$A$34:$A$777,$A263,СВЦЭМ!$B$33:$B$776,W$260)+'СЕТ СН'!$F$12</f>
        <v>0</v>
      </c>
      <c r="X263" s="36">
        <f>SUMIFS(СВЦЭМ!$H$34:$H$777,СВЦЭМ!$A$34:$A$777,$A263,СВЦЭМ!$B$33:$B$776,X$260)+'СЕТ СН'!$F$12</f>
        <v>0</v>
      </c>
      <c r="Y263" s="36">
        <f>SUMIFS(СВЦЭМ!$H$34:$H$777,СВЦЭМ!$A$34:$A$777,$A263,СВЦЭМ!$B$33:$B$776,Y$260)+'СЕТ СН'!$F$12</f>
        <v>0</v>
      </c>
    </row>
    <row r="264" spans="1:27" ht="15.75" hidden="1" x14ac:dyDescent="0.2">
      <c r="A264" s="35">
        <f t="shared" si="7"/>
        <v>43528</v>
      </c>
      <c r="B264" s="36">
        <f>SUMIFS(СВЦЭМ!$H$34:$H$777,СВЦЭМ!$A$34:$A$777,$A264,СВЦЭМ!$B$33:$B$776,B$260)+'СЕТ СН'!$F$12</f>
        <v>0</v>
      </c>
      <c r="C264" s="36">
        <f>SUMIFS(СВЦЭМ!$H$34:$H$777,СВЦЭМ!$A$34:$A$777,$A264,СВЦЭМ!$B$33:$B$776,C$260)+'СЕТ СН'!$F$12</f>
        <v>0</v>
      </c>
      <c r="D264" s="36">
        <f>SUMIFS(СВЦЭМ!$H$34:$H$777,СВЦЭМ!$A$34:$A$777,$A264,СВЦЭМ!$B$33:$B$776,D$260)+'СЕТ СН'!$F$12</f>
        <v>0</v>
      </c>
      <c r="E264" s="36">
        <f>SUMIFS(СВЦЭМ!$H$34:$H$777,СВЦЭМ!$A$34:$A$777,$A264,СВЦЭМ!$B$33:$B$776,E$260)+'СЕТ СН'!$F$12</f>
        <v>0</v>
      </c>
      <c r="F264" s="36">
        <f>SUMIFS(СВЦЭМ!$H$34:$H$777,СВЦЭМ!$A$34:$A$777,$A264,СВЦЭМ!$B$33:$B$776,F$260)+'СЕТ СН'!$F$12</f>
        <v>0</v>
      </c>
      <c r="G264" s="36">
        <f>SUMIFS(СВЦЭМ!$H$34:$H$777,СВЦЭМ!$A$34:$A$777,$A264,СВЦЭМ!$B$33:$B$776,G$260)+'СЕТ СН'!$F$12</f>
        <v>0</v>
      </c>
      <c r="H264" s="36">
        <f>SUMIFS(СВЦЭМ!$H$34:$H$777,СВЦЭМ!$A$34:$A$777,$A264,СВЦЭМ!$B$33:$B$776,H$260)+'СЕТ СН'!$F$12</f>
        <v>0</v>
      </c>
      <c r="I264" s="36">
        <f>SUMIFS(СВЦЭМ!$H$34:$H$777,СВЦЭМ!$A$34:$A$777,$A264,СВЦЭМ!$B$33:$B$776,I$260)+'СЕТ СН'!$F$12</f>
        <v>0</v>
      </c>
      <c r="J264" s="36">
        <f>SUMIFS(СВЦЭМ!$H$34:$H$777,СВЦЭМ!$A$34:$A$777,$A264,СВЦЭМ!$B$33:$B$776,J$260)+'СЕТ СН'!$F$12</f>
        <v>0</v>
      </c>
      <c r="K264" s="36">
        <f>SUMIFS(СВЦЭМ!$H$34:$H$777,СВЦЭМ!$A$34:$A$777,$A264,СВЦЭМ!$B$33:$B$776,K$260)+'СЕТ СН'!$F$12</f>
        <v>0</v>
      </c>
      <c r="L264" s="36">
        <f>SUMIFS(СВЦЭМ!$H$34:$H$777,СВЦЭМ!$A$34:$A$777,$A264,СВЦЭМ!$B$33:$B$776,L$260)+'СЕТ СН'!$F$12</f>
        <v>0</v>
      </c>
      <c r="M264" s="36">
        <f>SUMIFS(СВЦЭМ!$H$34:$H$777,СВЦЭМ!$A$34:$A$777,$A264,СВЦЭМ!$B$33:$B$776,M$260)+'СЕТ СН'!$F$12</f>
        <v>0</v>
      </c>
      <c r="N264" s="36">
        <f>SUMIFS(СВЦЭМ!$H$34:$H$777,СВЦЭМ!$A$34:$A$777,$A264,СВЦЭМ!$B$33:$B$776,N$260)+'СЕТ СН'!$F$12</f>
        <v>0</v>
      </c>
      <c r="O264" s="36">
        <f>SUMIFS(СВЦЭМ!$H$34:$H$777,СВЦЭМ!$A$34:$A$777,$A264,СВЦЭМ!$B$33:$B$776,O$260)+'СЕТ СН'!$F$12</f>
        <v>0</v>
      </c>
      <c r="P264" s="36">
        <f>SUMIFS(СВЦЭМ!$H$34:$H$777,СВЦЭМ!$A$34:$A$777,$A264,СВЦЭМ!$B$33:$B$776,P$260)+'СЕТ СН'!$F$12</f>
        <v>0</v>
      </c>
      <c r="Q264" s="36">
        <f>SUMIFS(СВЦЭМ!$H$34:$H$777,СВЦЭМ!$A$34:$A$777,$A264,СВЦЭМ!$B$33:$B$776,Q$260)+'СЕТ СН'!$F$12</f>
        <v>0</v>
      </c>
      <c r="R264" s="36">
        <f>SUMIFS(СВЦЭМ!$H$34:$H$777,СВЦЭМ!$A$34:$A$777,$A264,СВЦЭМ!$B$33:$B$776,R$260)+'СЕТ СН'!$F$12</f>
        <v>0</v>
      </c>
      <c r="S264" s="36">
        <f>SUMIFS(СВЦЭМ!$H$34:$H$777,СВЦЭМ!$A$34:$A$777,$A264,СВЦЭМ!$B$33:$B$776,S$260)+'СЕТ СН'!$F$12</f>
        <v>0</v>
      </c>
      <c r="T264" s="36">
        <f>SUMIFS(СВЦЭМ!$H$34:$H$777,СВЦЭМ!$A$34:$A$777,$A264,СВЦЭМ!$B$33:$B$776,T$260)+'СЕТ СН'!$F$12</f>
        <v>0</v>
      </c>
      <c r="U264" s="36">
        <f>SUMIFS(СВЦЭМ!$H$34:$H$777,СВЦЭМ!$A$34:$A$777,$A264,СВЦЭМ!$B$33:$B$776,U$260)+'СЕТ СН'!$F$12</f>
        <v>0</v>
      </c>
      <c r="V264" s="36">
        <f>SUMIFS(СВЦЭМ!$H$34:$H$777,СВЦЭМ!$A$34:$A$777,$A264,СВЦЭМ!$B$33:$B$776,V$260)+'СЕТ СН'!$F$12</f>
        <v>0</v>
      </c>
      <c r="W264" s="36">
        <f>SUMIFS(СВЦЭМ!$H$34:$H$777,СВЦЭМ!$A$34:$A$777,$A264,СВЦЭМ!$B$33:$B$776,W$260)+'СЕТ СН'!$F$12</f>
        <v>0</v>
      </c>
      <c r="X264" s="36">
        <f>SUMIFS(СВЦЭМ!$H$34:$H$777,СВЦЭМ!$A$34:$A$777,$A264,СВЦЭМ!$B$33:$B$776,X$260)+'СЕТ СН'!$F$12</f>
        <v>0</v>
      </c>
      <c r="Y264" s="36">
        <f>SUMIFS(СВЦЭМ!$H$34:$H$777,СВЦЭМ!$A$34:$A$777,$A264,СВЦЭМ!$B$33:$B$776,Y$260)+'СЕТ СН'!$F$12</f>
        <v>0</v>
      </c>
    </row>
    <row r="265" spans="1:27" ht="15.75" hidden="1" x14ac:dyDescent="0.2">
      <c r="A265" s="35">
        <f t="shared" si="7"/>
        <v>43529</v>
      </c>
      <c r="B265" s="36">
        <f>SUMIFS(СВЦЭМ!$H$34:$H$777,СВЦЭМ!$A$34:$A$777,$A265,СВЦЭМ!$B$33:$B$776,B$260)+'СЕТ СН'!$F$12</f>
        <v>0</v>
      </c>
      <c r="C265" s="36">
        <f>SUMIFS(СВЦЭМ!$H$34:$H$777,СВЦЭМ!$A$34:$A$777,$A265,СВЦЭМ!$B$33:$B$776,C$260)+'СЕТ СН'!$F$12</f>
        <v>0</v>
      </c>
      <c r="D265" s="36">
        <f>SUMIFS(СВЦЭМ!$H$34:$H$777,СВЦЭМ!$A$34:$A$777,$A265,СВЦЭМ!$B$33:$B$776,D$260)+'СЕТ СН'!$F$12</f>
        <v>0</v>
      </c>
      <c r="E265" s="36">
        <f>SUMIFS(СВЦЭМ!$H$34:$H$777,СВЦЭМ!$A$34:$A$777,$A265,СВЦЭМ!$B$33:$B$776,E$260)+'СЕТ СН'!$F$12</f>
        <v>0</v>
      </c>
      <c r="F265" s="36">
        <f>SUMIFS(СВЦЭМ!$H$34:$H$777,СВЦЭМ!$A$34:$A$777,$A265,СВЦЭМ!$B$33:$B$776,F$260)+'СЕТ СН'!$F$12</f>
        <v>0</v>
      </c>
      <c r="G265" s="36">
        <f>SUMIFS(СВЦЭМ!$H$34:$H$777,СВЦЭМ!$A$34:$A$777,$A265,СВЦЭМ!$B$33:$B$776,G$260)+'СЕТ СН'!$F$12</f>
        <v>0</v>
      </c>
      <c r="H265" s="36">
        <f>SUMIFS(СВЦЭМ!$H$34:$H$777,СВЦЭМ!$A$34:$A$777,$A265,СВЦЭМ!$B$33:$B$776,H$260)+'СЕТ СН'!$F$12</f>
        <v>0</v>
      </c>
      <c r="I265" s="36">
        <f>SUMIFS(СВЦЭМ!$H$34:$H$777,СВЦЭМ!$A$34:$A$777,$A265,СВЦЭМ!$B$33:$B$776,I$260)+'СЕТ СН'!$F$12</f>
        <v>0</v>
      </c>
      <c r="J265" s="36">
        <f>SUMIFS(СВЦЭМ!$H$34:$H$777,СВЦЭМ!$A$34:$A$777,$A265,СВЦЭМ!$B$33:$B$776,J$260)+'СЕТ СН'!$F$12</f>
        <v>0</v>
      </c>
      <c r="K265" s="36">
        <f>SUMIFS(СВЦЭМ!$H$34:$H$777,СВЦЭМ!$A$34:$A$777,$A265,СВЦЭМ!$B$33:$B$776,K$260)+'СЕТ СН'!$F$12</f>
        <v>0</v>
      </c>
      <c r="L265" s="36">
        <f>SUMIFS(СВЦЭМ!$H$34:$H$777,СВЦЭМ!$A$34:$A$777,$A265,СВЦЭМ!$B$33:$B$776,L$260)+'СЕТ СН'!$F$12</f>
        <v>0</v>
      </c>
      <c r="M265" s="36">
        <f>SUMIFS(СВЦЭМ!$H$34:$H$777,СВЦЭМ!$A$34:$A$777,$A265,СВЦЭМ!$B$33:$B$776,M$260)+'СЕТ СН'!$F$12</f>
        <v>0</v>
      </c>
      <c r="N265" s="36">
        <f>SUMIFS(СВЦЭМ!$H$34:$H$777,СВЦЭМ!$A$34:$A$777,$A265,СВЦЭМ!$B$33:$B$776,N$260)+'СЕТ СН'!$F$12</f>
        <v>0</v>
      </c>
      <c r="O265" s="36">
        <f>SUMIFS(СВЦЭМ!$H$34:$H$777,СВЦЭМ!$A$34:$A$777,$A265,СВЦЭМ!$B$33:$B$776,O$260)+'СЕТ СН'!$F$12</f>
        <v>0</v>
      </c>
      <c r="P265" s="36">
        <f>SUMIFS(СВЦЭМ!$H$34:$H$777,СВЦЭМ!$A$34:$A$777,$A265,СВЦЭМ!$B$33:$B$776,P$260)+'СЕТ СН'!$F$12</f>
        <v>0</v>
      </c>
      <c r="Q265" s="36">
        <f>SUMIFS(СВЦЭМ!$H$34:$H$777,СВЦЭМ!$A$34:$A$777,$A265,СВЦЭМ!$B$33:$B$776,Q$260)+'СЕТ СН'!$F$12</f>
        <v>0</v>
      </c>
      <c r="R265" s="36">
        <f>SUMIFS(СВЦЭМ!$H$34:$H$777,СВЦЭМ!$A$34:$A$777,$A265,СВЦЭМ!$B$33:$B$776,R$260)+'СЕТ СН'!$F$12</f>
        <v>0</v>
      </c>
      <c r="S265" s="36">
        <f>SUMIFS(СВЦЭМ!$H$34:$H$777,СВЦЭМ!$A$34:$A$777,$A265,СВЦЭМ!$B$33:$B$776,S$260)+'СЕТ СН'!$F$12</f>
        <v>0</v>
      </c>
      <c r="T265" s="36">
        <f>SUMIFS(СВЦЭМ!$H$34:$H$777,СВЦЭМ!$A$34:$A$777,$A265,СВЦЭМ!$B$33:$B$776,T$260)+'СЕТ СН'!$F$12</f>
        <v>0</v>
      </c>
      <c r="U265" s="36">
        <f>SUMIFS(СВЦЭМ!$H$34:$H$777,СВЦЭМ!$A$34:$A$777,$A265,СВЦЭМ!$B$33:$B$776,U$260)+'СЕТ СН'!$F$12</f>
        <v>0</v>
      </c>
      <c r="V265" s="36">
        <f>SUMIFS(СВЦЭМ!$H$34:$H$777,СВЦЭМ!$A$34:$A$777,$A265,СВЦЭМ!$B$33:$B$776,V$260)+'СЕТ СН'!$F$12</f>
        <v>0</v>
      </c>
      <c r="W265" s="36">
        <f>SUMIFS(СВЦЭМ!$H$34:$H$777,СВЦЭМ!$A$34:$A$777,$A265,СВЦЭМ!$B$33:$B$776,W$260)+'СЕТ СН'!$F$12</f>
        <v>0</v>
      </c>
      <c r="X265" s="36">
        <f>SUMIFS(СВЦЭМ!$H$34:$H$777,СВЦЭМ!$A$34:$A$777,$A265,СВЦЭМ!$B$33:$B$776,X$260)+'СЕТ СН'!$F$12</f>
        <v>0</v>
      </c>
      <c r="Y265" s="36">
        <f>SUMIFS(СВЦЭМ!$H$34:$H$777,СВЦЭМ!$A$34:$A$777,$A265,СВЦЭМ!$B$33:$B$776,Y$260)+'СЕТ СН'!$F$12</f>
        <v>0</v>
      </c>
    </row>
    <row r="266" spans="1:27" ht="15.75" hidden="1" x14ac:dyDescent="0.2">
      <c r="A266" s="35">
        <f t="shared" si="7"/>
        <v>43530</v>
      </c>
      <c r="B266" s="36">
        <f>SUMIFS(СВЦЭМ!$H$34:$H$777,СВЦЭМ!$A$34:$A$777,$A266,СВЦЭМ!$B$33:$B$776,B$260)+'СЕТ СН'!$F$12</f>
        <v>0</v>
      </c>
      <c r="C266" s="36">
        <f>SUMIFS(СВЦЭМ!$H$34:$H$777,СВЦЭМ!$A$34:$A$777,$A266,СВЦЭМ!$B$33:$B$776,C$260)+'СЕТ СН'!$F$12</f>
        <v>0</v>
      </c>
      <c r="D266" s="36">
        <f>SUMIFS(СВЦЭМ!$H$34:$H$777,СВЦЭМ!$A$34:$A$777,$A266,СВЦЭМ!$B$33:$B$776,D$260)+'СЕТ СН'!$F$12</f>
        <v>0</v>
      </c>
      <c r="E266" s="36">
        <f>SUMIFS(СВЦЭМ!$H$34:$H$777,СВЦЭМ!$A$34:$A$777,$A266,СВЦЭМ!$B$33:$B$776,E$260)+'СЕТ СН'!$F$12</f>
        <v>0</v>
      </c>
      <c r="F266" s="36">
        <f>SUMIFS(СВЦЭМ!$H$34:$H$777,СВЦЭМ!$A$34:$A$777,$A266,СВЦЭМ!$B$33:$B$776,F$260)+'СЕТ СН'!$F$12</f>
        <v>0</v>
      </c>
      <c r="G266" s="36">
        <f>SUMIFS(СВЦЭМ!$H$34:$H$777,СВЦЭМ!$A$34:$A$777,$A266,СВЦЭМ!$B$33:$B$776,G$260)+'СЕТ СН'!$F$12</f>
        <v>0</v>
      </c>
      <c r="H266" s="36">
        <f>SUMIFS(СВЦЭМ!$H$34:$H$777,СВЦЭМ!$A$34:$A$777,$A266,СВЦЭМ!$B$33:$B$776,H$260)+'СЕТ СН'!$F$12</f>
        <v>0</v>
      </c>
      <c r="I266" s="36">
        <f>SUMIFS(СВЦЭМ!$H$34:$H$777,СВЦЭМ!$A$34:$A$777,$A266,СВЦЭМ!$B$33:$B$776,I$260)+'СЕТ СН'!$F$12</f>
        <v>0</v>
      </c>
      <c r="J266" s="36">
        <f>SUMIFS(СВЦЭМ!$H$34:$H$777,СВЦЭМ!$A$34:$A$777,$A266,СВЦЭМ!$B$33:$B$776,J$260)+'СЕТ СН'!$F$12</f>
        <v>0</v>
      </c>
      <c r="K266" s="36">
        <f>SUMIFS(СВЦЭМ!$H$34:$H$777,СВЦЭМ!$A$34:$A$777,$A266,СВЦЭМ!$B$33:$B$776,K$260)+'СЕТ СН'!$F$12</f>
        <v>0</v>
      </c>
      <c r="L266" s="36">
        <f>SUMIFS(СВЦЭМ!$H$34:$H$777,СВЦЭМ!$A$34:$A$777,$A266,СВЦЭМ!$B$33:$B$776,L$260)+'СЕТ СН'!$F$12</f>
        <v>0</v>
      </c>
      <c r="M266" s="36">
        <f>SUMIFS(СВЦЭМ!$H$34:$H$777,СВЦЭМ!$A$34:$A$777,$A266,СВЦЭМ!$B$33:$B$776,M$260)+'СЕТ СН'!$F$12</f>
        <v>0</v>
      </c>
      <c r="N266" s="36">
        <f>SUMIFS(СВЦЭМ!$H$34:$H$777,СВЦЭМ!$A$34:$A$777,$A266,СВЦЭМ!$B$33:$B$776,N$260)+'СЕТ СН'!$F$12</f>
        <v>0</v>
      </c>
      <c r="O266" s="36">
        <f>SUMIFS(СВЦЭМ!$H$34:$H$777,СВЦЭМ!$A$34:$A$777,$A266,СВЦЭМ!$B$33:$B$776,O$260)+'СЕТ СН'!$F$12</f>
        <v>0</v>
      </c>
      <c r="P266" s="36">
        <f>SUMIFS(СВЦЭМ!$H$34:$H$777,СВЦЭМ!$A$34:$A$777,$A266,СВЦЭМ!$B$33:$B$776,P$260)+'СЕТ СН'!$F$12</f>
        <v>0</v>
      </c>
      <c r="Q266" s="36">
        <f>SUMIFS(СВЦЭМ!$H$34:$H$777,СВЦЭМ!$A$34:$A$777,$A266,СВЦЭМ!$B$33:$B$776,Q$260)+'СЕТ СН'!$F$12</f>
        <v>0</v>
      </c>
      <c r="R266" s="36">
        <f>SUMIFS(СВЦЭМ!$H$34:$H$777,СВЦЭМ!$A$34:$A$777,$A266,СВЦЭМ!$B$33:$B$776,R$260)+'СЕТ СН'!$F$12</f>
        <v>0</v>
      </c>
      <c r="S266" s="36">
        <f>SUMIFS(СВЦЭМ!$H$34:$H$777,СВЦЭМ!$A$34:$A$777,$A266,СВЦЭМ!$B$33:$B$776,S$260)+'СЕТ СН'!$F$12</f>
        <v>0</v>
      </c>
      <c r="T266" s="36">
        <f>SUMIFS(СВЦЭМ!$H$34:$H$777,СВЦЭМ!$A$34:$A$777,$A266,СВЦЭМ!$B$33:$B$776,T$260)+'СЕТ СН'!$F$12</f>
        <v>0</v>
      </c>
      <c r="U266" s="36">
        <f>SUMIFS(СВЦЭМ!$H$34:$H$777,СВЦЭМ!$A$34:$A$777,$A266,СВЦЭМ!$B$33:$B$776,U$260)+'СЕТ СН'!$F$12</f>
        <v>0</v>
      </c>
      <c r="V266" s="36">
        <f>SUMIFS(СВЦЭМ!$H$34:$H$777,СВЦЭМ!$A$34:$A$777,$A266,СВЦЭМ!$B$33:$B$776,V$260)+'СЕТ СН'!$F$12</f>
        <v>0</v>
      </c>
      <c r="W266" s="36">
        <f>SUMIFS(СВЦЭМ!$H$34:$H$777,СВЦЭМ!$A$34:$A$777,$A266,СВЦЭМ!$B$33:$B$776,W$260)+'СЕТ СН'!$F$12</f>
        <v>0</v>
      </c>
      <c r="X266" s="36">
        <f>SUMIFS(СВЦЭМ!$H$34:$H$777,СВЦЭМ!$A$34:$A$777,$A266,СВЦЭМ!$B$33:$B$776,X$260)+'СЕТ СН'!$F$12</f>
        <v>0</v>
      </c>
      <c r="Y266" s="36">
        <f>SUMIFS(СВЦЭМ!$H$34:$H$777,СВЦЭМ!$A$34:$A$777,$A266,СВЦЭМ!$B$33:$B$776,Y$260)+'СЕТ СН'!$F$12</f>
        <v>0</v>
      </c>
    </row>
    <row r="267" spans="1:27" ht="15.75" hidden="1" x14ac:dyDescent="0.2">
      <c r="A267" s="35">
        <f t="shared" si="7"/>
        <v>43531</v>
      </c>
      <c r="B267" s="36">
        <f>SUMIFS(СВЦЭМ!$H$34:$H$777,СВЦЭМ!$A$34:$A$777,$A267,СВЦЭМ!$B$33:$B$776,B$260)+'СЕТ СН'!$F$12</f>
        <v>0</v>
      </c>
      <c r="C267" s="36">
        <f>SUMIFS(СВЦЭМ!$H$34:$H$777,СВЦЭМ!$A$34:$A$777,$A267,СВЦЭМ!$B$33:$B$776,C$260)+'СЕТ СН'!$F$12</f>
        <v>0</v>
      </c>
      <c r="D267" s="36">
        <f>SUMIFS(СВЦЭМ!$H$34:$H$777,СВЦЭМ!$A$34:$A$777,$A267,СВЦЭМ!$B$33:$B$776,D$260)+'СЕТ СН'!$F$12</f>
        <v>0</v>
      </c>
      <c r="E267" s="36">
        <f>SUMIFS(СВЦЭМ!$H$34:$H$777,СВЦЭМ!$A$34:$A$777,$A267,СВЦЭМ!$B$33:$B$776,E$260)+'СЕТ СН'!$F$12</f>
        <v>0</v>
      </c>
      <c r="F267" s="36">
        <f>SUMIFS(СВЦЭМ!$H$34:$H$777,СВЦЭМ!$A$34:$A$777,$A267,СВЦЭМ!$B$33:$B$776,F$260)+'СЕТ СН'!$F$12</f>
        <v>0</v>
      </c>
      <c r="G267" s="36">
        <f>SUMIFS(СВЦЭМ!$H$34:$H$777,СВЦЭМ!$A$34:$A$777,$A267,СВЦЭМ!$B$33:$B$776,G$260)+'СЕТ СН'!$F$12</f>
        <v>0</v>
      </c>
      <c r="H267" s="36">
        <f>SUMIFS(СВЦЭМ!$H$34:$H$777,СВЦЭМ!$A$34:$A$777,$A267,СВЦЭМ!$B$33:$B$776,H$260)+'СЕТ СН'!$F$12</f>
        <v>0</v>
      </c>
      <c r="I267" s="36">
        <f>SUMIFS(СВЦЭМ!$H$34:$H$777,СВЦЭМ!$A$34:$A$777,$A267,СВЦЭМ!$B$33:$B$776,I$260)+'СЕТ СН'!$F$12</f>
        <v>0</v>
      </c>
      <c r="J267" s="36">
        <f>SUMIFS(СВЦЭМ!$H$34:$H$777,СВЦЭМ!$A$34:$A$777,$A267,СВЦЭМ!$B$33:$B$776,J$260)+'СЕТ СН'!$F$12</f>
        <v>0</v>
      </c>
      <c r="K267" s="36">
        <f>SUMIFS(СВЦЭМ!$H$34:$H$777,СВЦЭМ!$A$34:$A$777,$A267,СВЦЭМ!$B$33:$B$776,K$260)+'СЕТ СН'!$F$12</f>
        <v>0</v>
      </c>
      <c r="L267" s="36">
        <f>SUMIFS(СВЦЭМ!$H$34:$H$777,СВЦЭМ!$A$34:$A$777,$A267,СВЦЭМ!$B$33:$B$776,L$260)+'СЕТ СН'!$F$12</f>
        <v>0</v>
      </c>
      <c r="M267" s="36">
        <f>SUMIFS(СВЦЭМ!$H$34:$H$777,СВЦЭМ!$A$34:$A$777,$A267,СВЦЭМ!$B$33:$B$776,M$260)+'СЕТ СН'!$F$12</f>
        <v>0</v>
      </c>
      <c r="N267" s="36">
        <f>SUMIFS(СВЦЭМ!$H$34:$H$777,СВЦЭМ!$A$34:$A$777,$A267,СВЦЭМ!$B$33:$B$776,N$260)+'СЕТ СН'!$F$12</f>
        <v>0</v>
      </c>
      <c r="O267" s="36">
        <f>SUMIFS(СВЦЭМ!$H$34:$H$777,СВЦЭМ!$A$34:$A$777,$A267,СВЦЭМ!$B$33:$B$776,O$260)+'СЕТ СН'!$F$12</f>
        <v>0</v>
      </c>
      <c r="P267" s="36">
        <f>SUMIFS(СВЦЭМ!$H$34:$H$777,СВЦЭМ!$A$34:$A$777,$A267,СВЦЭМ!$B$33:$B$776,P$260)+'СЕТ СН'!$F$12</f>
        <v>0</v>
      </c>
      <c r="Q267" s="36">
        <f>SUMIFS(СВЦЭМ!$H$34:$H$777,СВЦЭМ!$A$34:$A$777,$A267,СВЦЭМ!$B$33:$B$776,Q$260)+'СЕТ СН'!$F$12</f>
        <v>0</v>
      </c>
      <c r="R267" s="36">
        <f>SUMIFS(СВЦЭМ!$H$34:$H$777,СВЦЭМ!$A$34:$A$777,$A267,СВЦЭМ!$B$33:$B$776,R$260)+'СЕТ СН'!$F$12</f>
        <v>0</v>
      </c>
      <c r="S267" s="36">
        <f>SUMIFS(СВЦЭМ!$H$34:$H$777,СВЦЭМ!$A$34:$A$777,$A267,СВЦЭМ!$B$33:$B$776,S$260)+'СЕТ СН'!$F$12</f>
        <v>0</v>
      </c>
      <c r="T267" s="36">
        <f>SUMIFS(СВЦЭМ!$H$34:$H$777,СВЦЭМ!$A$34:$A$777,$A267,СВЦЭМ!$B$33:$B$776,T$260)+'СЕТ СН'!$F$12</f>
        <v>0</v>
      </c>
      <c r="U267" s="36">
        <f>SUMIFS(СВЦЭМ!$H$34:$H$777,СВЦЭМ!$A$34:$A$777,$A267,СВЦЭМ!$B$33:$B$776,U$260)+'СЕТ СН'!$F$12</f>
        <v>0</v>
      </c>
      <c r="V267" s="36">
        <f>SUMIFS(СВЦЭМ!$H$34:$H$777,СВЦЭМ!$A$34:$A$777,$A267,СВЦЭМ!$B$33:$B$776,V$260)+'СЕТ СН'!$F$12</f>
        <v>0</v>
      </c>
      <c r="W267" s="36">
        <f>SUMIFS(СВЦЭМ!$H$34:$H$777,СВЦЭМ!$A$34:$A$777,$A267,СВЦЭМ!$B$33:$B$776,W$260)+'СЕТ СН'!$F$12</f>
        <v>0</v>
      </c>
      <c r="X267" s="36">
        <f>SUMIFS(СВЦЭМ!$H$34:$H$777,СВЦЭМ!$A$34:$A$777,$A267,СВЦЭМ!$B$33:$B$776,X$260)+'СЕТ СН'!$F$12</f>
        <v>0</v>
      </c>
      <c r="Y267" s="36">
        <f>SUMIFS(СВЦЭМ!$H$34:$H$777,СВЦЭМ!$A$34:$A$777,$A267,СВЦЭМ!$B$33:$B$776,Y$260)+'СЕТ СН'!$F$12</f>
        <v>0</v>
      </c>
    </row>
    <row r="268" spans="1:27" ht="15.75" hidden="1" x14ac:dyDescent="0.2">
      <c r="A268" s="35">
        <f t="shared" si="7"/>
        <v>43532</v>
      </c>
      <c r="B268" s="36">
        <f>SUMIFS(СВЦЭМ!$H$34:$H$777,СВЦЭМ!$A$34:$A$777,$A268,СВЦЭМ!$B$33:$B$776,B$260)+'СЕТ СН'!$F$12</f>
        <v>0</v>
      </c>
      <c r="C268" s="36">
        <f>SUMIFS(СВЦЭМ!$H$34:$H$777,СВЦЭМ!$A$34:$A$777,$A268,СВЦЭМ!$B$33:$B$776,C$260)+'СЕТ СН'!$F$12</f>
        <v>0</v>
      </c>
      <c r="D268" s="36">
        <f>SUMIFS(СВЦЭМ!$H$34:$H$777,СВЦЭМ!$A$34:$A$777,$A268,СВЦЭМ!$B$33:$B$776,D$260)+'СЕТ СН'!$F$12</f>
        <v>0</v>
      </c>
      <c r="E268" s="36">
        <f>SUMIFS(СВЦЭМ!$H$34:$H$777,СВЦЭМ!$A$34:$A$777,$A268,СВЦЭМ!$B$33:$B$776,E$260)+'СЕТ СН'!$F$12</f>
        <v>0</v>
      </c>
      <c r="F268" s="36">
        <f>SUMIFS(СВЦЭМ!$H$34:$H$777,СВЦЭМ!$A$34:$A$777,$A268,СВЦЭМ!$B$33:$B$776,F$260)+'СЕТ СН'!$F$12</f>
        <v>0</v>
      </c>
      <c r="G268" s="36">
        <f>SUMIFS(СВЦЭМ!$H$34:$H$777,СВЦЭМ!$A$34:$A$777,$A268,СВЦЭМ!$B$33:$B$776,G$260)+'СЕТ СН'!$F$12</f>
        <v>0</v>
      </c>
      <c r="H268" s="36">
        <f>SUMIFS(СВЦЭМ!$H$34:$H$777,СВЦЭМ!$A$34:$A$777,$A268,СВЦЭМ!$B$33:$B$776,H$260)+'СЕТ СН'!$F$12</f>
        <v>0</v>
      </c>
      <c r="I268" s="36">
        <f>SUMIFS(СВЦЭМ!$H$34:$H$777,СВЦЭМ!$A$34:$A$777,$A268,СВЦЭМ!$B$33:$B$776,I$260)+'СЕТ СН'!$F$12</f>
        <v>0</v>
      </c>
      <c r="J268" s="36">
        <f>SUMIFS(СВЦЭМ!$H$34:$H$777,СВЦЭМ!$A$34:$A$777,$A268,СВЦЭМ!$B$33:$B$776,J$260)+'СЕТ СН'!$F$12</f>
        <v>0</v>
      </c>
      <c r="K268" s="36">
        <f>SUMIFS(СВЦЭМ!$H$34:$H$777,СВЦЭМ!$A$34:$A$777,$A268,СВЦЭМ!$B$33:$B$776,K$260)+'СЕТ СН'!$F$12</f>
        <v>0</v>
      </c>
      <c r="L268" s="36">
        <f>SUMIFS(СВЦЭМ!$H$34:$H$777,СВЦЭМ!$A$34:$A$777,$A268,СВЦЭМ!$B$33:$B$776,L$260)+'СЕТ СН'!$F$12</f>
        <v>0</v>
      </c>
      <c r="M268" s="36">
        <f>SUMIFS(СВЦЭМ!$H$34:$H$777,СВЦЭМ!$A$34:$A$777,$A268,СВЦЭМ!$B$33:$B$776,M$260)+'СЕТ СН'!$F$12</f>
        <v>0</v>
      </c>
      <c r="N268" s="36">
        <f>SUMIFS(СВЦЭМ!$H$34:$H$777,СВЦЭМ!$A$34:$A$777,$A268,СВЦЭМ!$B$33:$B$776,N$260)+'СЕТ СН'!$F$12</f>
        <v>0</v>
      </c>
      <c r="O268" s="36">
        <f>SUMIFS(СВЦЭМ!$H$34:$H$777,СВЦЭМ!$A$34:$A$777,$A268,СВЦЭМ!$B$33:$B$776,O$260)+'СЕТ СН'!$F$12</f>
        <v>0</v>
      </c>
      <c r="P268" s="36">
        <f>SUMIFS(СВЦЭМ!$H$34:$H$777,СВЦЭМ!$A$34:$A$777,$A268,СВЦЭМ!$B$33:$B$776,P$260)+'СЕТ СН'!$F$12</f>
        <v>0</v>
      </c>
      <c r="Q268" s="36">
        <f>SUMIFS(СВЦЭМ!$H$34:$H$777,СВЦЭМ!$A$34:$A$777,$A268,СВЦЭМ!$B$33:$B$776,Q$260)+'СЕТ СН'!$F$12</f>
        <v>0</v>
      </c>
      <c r="R268" s="36">
        <f>SUMIFS(СВЦЭМ!$H$34:$H$777,СВЦЭМ!$A$34:$A$777,$A268,СВЦЭМ!$B$33:$B$776,R$260)+'СЕТ СН'!$F$12</f>
        <v>0</v>
      </c>
      <c r="S268" s="36">
        <f>SUMIFS(СВЦЭМ!$H$34:$H$777,СВЦЭМ!$A$34:$A$777,$A268,СВЦЭМ!$B$33:$B$776,S$260)+'СЕТ СН'!$F$12</f>
        <v>0</v>
      </c>
      <c r="T268" s="36">
        <f>SUMIFS(СВЦЭМ!$H$34:$H$777,СВЦЭМ!$A$34:$A$777,$A268,СВЦЭМ!$B$33:$B$776,T$260)+'СЕТ СН'!$F$12</f>
        <v>0</v>
      </c>
      <c r="U268" s="36">
        <f>SUMIFS(СВЦЭМ!$H$34:$H$777,СВЦЭМ!$A$34:$A$777,$A268,СВЦЭМ!$B$33:$B$776,U$260)+'СЕТ СН'!$F$12</f>
        <v>0</v>
      </c>
      <c r="V268" s="36">
        <f>SUMIFS(СВЦЭМ!$H$34:$H$777,СВЦЭМ!$A$34:$A$777,$A268,СВЦЭМ!$B$33:$B$776,V$260)+'СЕТ СН'!$F$12</f>
        <v>0</v>
      </c>
      <c r="W268" s="36">
        <f>SUMIFS(СВЦЭМ!$H$34:$H$777,СВЦЭМ!$A$34:$A$777,$A268,СВЦЭМ!$B$33:$B$776,W$260)+'СЕТ СН'!$F$12</f>
        <v>0</v>
      </c>
      <c r="X268" s="36">
        <f>SUMIFS(СВЦЭМ!$H$34:$H$777,СВЦЭМ!$A$34:$A$777,$A268,СВЦЭМ!$B$33:$B$776,X$260)+'СЕТ СН'!$F$12</f>
        <v>0</v>
      </c>
      <c r="Y268" s="36">
        <f>SUMIFS(СВЦЭМ!$H$34:$H$777,СВЦЭМ!$A$34:$A$777,$A268,СВЦЭМ!$B$33:$B$776,Y$260)+'СЕТ СН'!$F$12</f>
        <v>0</v>
      </c>
    </row>
    <row r="269" spans="1:27" ht="15.75" hidden="1" x14ac:dyDescent="0.2">
      <c r="A269" s="35">
        <f t="shared" si="7"/>
        <v>43533</v>
      </c>
      <c r="B269" s="36">
        <f>SUMIFS(СВЦЭМ!$H$34:$H$777,СВЦЭМ!$A$34:$A$777,$A269,СВЦЭМ!$B$33:$B$776,B$260)+'СЕТ СН'!$F$12</f>
        <v>0</v>
      </c>
      <c r="C269" s="36">
        <f>SUMIFS(СВЦЭМ!$H$34:$H$777,СВЦЭМ!$A$34:$A$777,$A269,СВЦЭМ!$B$33:$B$776,C$260)+'СЕТ СН'!$F$12</f>
        <v>0</v>
      </c>
      <c r="D269" s="36">
        <f>SUMIFS(СВЦЭМ!$H$34:$H$777,СВЦЭМ!$A$34:$A$777,$A269,СВЦЭМ!$B$33:$B$776,D$260)+'СЕТ СН'!$F$12</f>
        <v>0</v>
      </c>
      <c r="E269" s="36">
        <f>SUMIFS(СВЦЭМ!$H$34:$H$777,СВЦЭМ!$A$34:$A$777,$A269,СВЦЭМ!$B$33:$B$776,E$260)+'СЕТ СН'!$F$12</f>
        <v>0</v>
      </c>
      <c r="F269" s="36">
        <f>SUMIFS(СВЦЭМ!$H$34:$H$777,СВЦЭМ!$A$34:$A$777,$A269,СВЦЭМ!$B$33:$B$776,F$260)+'СЕТ СН'!$F$12</f>
        <v>0</v>
      </c>
      <c r="G269" s="36">
        <f>SUMIFS(СВЦЭМ!$H$34:$H$777,СВЦЭМ!$A$34:$A$777,$A269,СВЦЭМ!$B$33:$B$776,G$260)+'СЕТ СН'!$F$12</f>
        <v>0</v>
      </c>
      <c r="H269" s="36">
        <f>SUMIFS(СВЦЭМ!$H$34:$H$777,СВЦЭМ!$A$34:$A$777,$A269,СВЦЭМ!$B$33:$B$776,H$260)+'СЕТ СН'!$F$12</f>
        <v>0</v>
      </c>
      <c r="I269" s="36">
        <f>SUMIFS(СВЦЭМ!$H$34:$H$777,СВЦЭМ!$A$34:$A$777,$A269,СВЦЭМ!$B$33:$B$776,I$260)+'СЕТ СН'!$F$12</f>
        <v>0</v>
      </c>
      <c r="J269" s="36">
        <f>SUMIFS(СВЦЭМ!$H$34:$H$777,СВЦЭМ!$A$34:$A$777,$A269,СВЦЭМ!$B$33:$B$776,J$260)+'СЕТ СН'!$F$12</f>
        <v>0</v>
      </c>
      <c r="K269" s="36">
        <f>SUMIFS(СВЦЭМ!$H$34:$H$777,СВЦЭМ!$A$34:$A$777,$A269,СВЦЭМ!$B$33:$B$776,K$260)+'СЕТ СН'!$F$12</f>
        <v>0</v>
      </c>
      <c r="L269" s="36">
        <f>SUMIFS(СВЦЭМ!$H$34:$H$777,СВЦЭМ!$A$34:$A$777,$A269,СВЦЭМ!$B$33:$B$776,L$260)+'СЕТ СН'!$F$12</f>
        <v>0</v>
      </c>
      <c r="M269" s="36">
        <f>SUMIFS(СВЦЭМ!$H$34:$H$777,СВЦЭМ!$A$34:$A$777,$A269,СВЦЭМ!$B$33:$B$776,M$260)+'СЕТ СН'!$F$12</f>
        <v>0</v>
      </c>
      <c r="N269" s="36">
        <f>SUMIFS(СВЦЭМ!$H$34:$H$777,СВЦЭМ!$A$34:$A$777,$A269,СВЦЭМ!$B$33:$B$776,N$260)+'СЕТ СН'!$F$12</f>
        <v>0</v>
      </c>
      <c r="O269" s="36">
        <f>SUMIFS(СВЦЭМ!$H$34:$H$777,СВЦЭМ!$A$34:$A$777,$A269,СВЦЭМ!$B$33:$B$776,O$260)+'СЕТ СН'!$F$12</f>
        <v>0</v>
      </c>
      <c r="P269" s="36">
        <f>SUMIFS(СВЦЭМ!$H$34:$H$777,СВЦЭМ!$A$34:$A$777,$A269,СВЦЭМ!$B$33:$B$776,P$260)+'СЕТ СН'!$F$12</f>
        <v>0</v>
      </c>
      <c r="Q269" s="36">
        <f>SUMIFS(СВЦЭМ!$H$34:$H$777,СВЦЭМ!$A$34:$A$777,$A269,СВЦЭМ!$B$33:$B$776,Q$260)+'СЕТ СН'!$F$12</f>
        <v>0</v>
      </c>
      <c r="R269" s="36">
        <f>SUMIFS(СВЦЭМ!$H$34:$H$777,СВЦЭМ!$A$34:$A$777,$A269,СВЦЭМ!$B$33:$B$776,R$260)+'СЕТ СН'!$F$12</f>
        <v>0</v>
      </c>
      <c r="S269" s="36">
        <f>SUMIFS(СВЦЭМ!$H$34:$H$777,СВЦЭМ!$A$34:$A$777,$A269,СВЦЭМ!$B$33:$B$776,S$260)+'СЕТ СН'!$F$12</f>
        <v>0</v>
      </c>
      <c r="T269" s="36">
        <f>SUMIFS(СВЦЭМ!$H$34:$H$777,СВЦЭМ!$A$34:$A$777,$A269,СВЦЭМ!$B$33:$B$776,T$260)+'СЕТ СН'!$F$12</f>
        <v>0</v>
      </c>
      <c r="U269" s="36">
        <f>SUMIFS(СВЦЭМ!$H$34:$H$777,СВЦЭМ!$A$34:$A$777,$A269,СВЦЭМ!$B$33:$B$776,U$260)+'СЕТ СН'!$F$12</f>
        <v>0</v>
      </c>
      <c r="V269" s="36">
        <f>SUMIFS(СВЦЭМ!$H$34:$H$777,СВЦЭМ!$A$34:$A$777,$A269,СВЦЭМ!$B$33:$B$776,V$260)+'СЕТ СН'!$F$12</f>
        <v>0</v>
      </c>
      <c r="W269" s="36">
        <f>SUMIFS(СВЦЭМ!$H$34:$H$777,СВЦЭМ!$A$34:$A$777,$A269,СВЦЭМ!$B$33:$B$776,W$260)+'СЕТ СН'!$F$12</f>
        <v>0</v>
      </c>
      <c r="X269" s="36">
        <f>SUMIFS(СВЦЭМ!$H$34:$H$777,СВЦЭМ!$A$34:$A$777,$A269,СВЦЭМ!$B$33:$B$776,X$260)+'СЕТ СН'!$F$12</f>
        <v>0</v>
      </c>
      <c r="Y269" s="36">
        <f>SUMIFS(СВЦЭМ!$H$34:$H$777,СВЦЭМ!$A$34:$A$777,$A269,СВЦЭМ!$B$33:$B$776,Y$260)+'СЕТ СН'!$F$12</f>
        <v>0</v>
      </c>
    </row>
    <row r="270" spans="1:27" ht="15.75" hidden="1" x14ac:dyDescent="0.2">
      <c r="A270" s="35">
        <f t="shared" si="7"/>
        <v>43534</v>
      </c>
      <c r="B270" s="36">
        <f>SUMIFS(СВЦЭМ!$H$34:$H$777,СВЦЭМ!$A$34:$A$777,$A270,СВЦЭМ!$B$33:$B$776,B$260)+'СЕТ СН'!$F$12</f>
        <v>0</v>
      </c>
      <c r="C270" s="36">
        <f>SUMIFS(СВЦЭМ!$H$34:$H$777,СВЦЭМ!$A$34:$A$777,$A270,СВЦЭМ!$B$33:$B$776,C$260)+'СЕТ СН'!$F$12</f>
        <v>0</v>
      </c>
      <c r="D270" s="36">
        <f>SUMIFS(СВЦЭМ!$H$34:$H$777,СВЦЭМ!$A$34:$A$777,$A270,СВЦЭМ!$B$33:$B$776,D$260)+'СЕТ СН'!$F$12</f>
        <v>0</v>
      </c>
      <c r="E270" s="36">
        <f>SUMIFS(СВЦЭМ!$H$34:$H$777,СВЦЭМ!$A$34:$A$777,$A270,СВЦЭМ!$B$33:$B$776,E$260)+'СЕТ СН'!$F$12</f>
        <v>0</v>
      </c>
      <c r="F270" s="36">
        <f>SUMIFS(СВЦЭМ!$H$34:$H$777,СВЦЭМ!$A$34:$A$777,$A270,СВЦЭМ!$B$33:$B$776,F$260)+'СЕТ СН'!$F$12</f>
        <v>0</v>
      </c>
      <c r="G270" s="36">
        <f>SUMIFS(СВЦЭМ!$H$34:$H$777,СВЦЭМ!$A$34:$A$777,$A270,СВЦЭМ!$B$33:$B$776,G$260)+'СЕТ СН'!$F$12</f>
        <v>0</v>
      </c>
      <c r="H270" s="36">
        <f>SUMIFS(СВЦЭМ!$H$34:$H$777,СВЦЭМ!$A$34:$A$777,$A270,СВЦЭМ!$B$33:$B$776,H$260)+'СЕТ СН'!$F$12</f>
        <v>0</v>
      </c>
      <c r="I270" s="36">
        <f>SUMIFS(СВЦЭМ!$H$34:$H$777,СВЦЭМ!$A$34:$A$777,$A270,СВЦЭМ!$B$33:$B$776,I$260)+'СЕТ СН'!$F$12</f>
        <v>0</v>
      </c>
      <c r="J270" s="36">
        <f>SUMIFS(СВЦЭМ!$H$34:$H$777,СВЦЭМ!$A$34:$A$777,$A270,СВЦЭМ!$B$33:$B$776,J$260)+'СЕТ СН'!$F$12</f>
        <v>0</v>
      </c>
      <c r="K270" s="36">
        <f>SUMIFS(СВЦЭМ!$H$34:$H$777,СВЦЭМ!$A$34:$A$777,$A270,СВЦЭМ!$B$33:$B$776,K$260)+'СЕТ СН'!$F$12</f>
        <v>0</v>
      </c>
      <c r="L270" s="36">
        <f>SUMIFS(СВЦЭМ!$H$34:$H$777,СВЦЭМ!$A$34:$A$777,$A270,СВЦЭМ!$B$33:$B$776,L$260)+'СЕТ СН'!$F$12</f>
        <v>0</v>
      </c>
      <c r="M270" s="36">
        <f>SUMIFS(СВЦЭМ!$H$34:$H$777,СВЦЭМ!$A$34:$A$777,$A270,СВЦЭМ!$B$33:$B$776,M$260)+'СЕТ СН'!$F$12</f>
        <v>0</v>
      </c>
      <c r="N270" s="36">
        <f>SUMIFS(СВЦЭМ!$H$34:$H$777,СВЦЭМ!$A$34:$A$777,$A270,СВЦЭМ!$B$33:$B$776,N$260)+'СЕТ СН'!$F$12</f>
        <v>0</v>
      </c>
      <c r="O270" s="36">
        <f>SUMIFS(СВЦЭМ!$H$34:$H$777,СВЦЭМ!$A$34:$A$777,$A270,СВЦЭМ!$B$33:$B$776,O$260)+'СЕТ СН'!$F$12</f>
        <v>0</v>
      </c>
      <c r="P270" s="36">
        <f>SUMIFS(СВЦЭМ!$H$34:$H$777,СВЦЭМ!$A$34:$A$777,$A270,СВЦЭМ!$B$33:$B$776,P$260)+'СЕТ СН'!$F$12</f>
        <v>0</v>
      </c>
      <c r="Q270" s="36">
        <f>SUMIFS(СВЦЭМ!$H$34:$H$777,СВЦЭМ!$A$34:$A$777,$A270,СВЦЭМ!$B$33:$B$776,Q$260)+'СЕТ СН'!$F$12</f>
        <v>0</v>
      </c>
      <c r="R270" s="36">
        <f>SUMIFS(СВЦЭМ!$H$34:$H$777,СВЦЭМ!$A$34:$A$777,$A270,СВЦЭМ!$B$33:$B$776,R$260)+'СЕТ СН'!$F$12</f>
        <v>0</v>
      </c>
      <c r="S270" s="36">
        <f>SUMIFS(СВЦЭМ!$H$34:$H$777,СВЦЭМ!$A$34:$A$777,$A270,СВЦЭМ!$B$33:$B$776,S$260)+'СЕТ СН'!$F$12</f>
        <v>0</v>
      </c>
      <c r="T270" s="36">
        <f>SUMIFS(СВЦЭМ!$H$34:$H$777,СВЦЭМ!$A$34:$A$777,$A270,СВЦЭМ!$B$33:$B$776,T$260)+'СЕТ СН'!$F$12</f>
        <v>0</v>
      </c>
      <c r="U270" s="36">
        <f>SUMIFS(СВЦЭМ!$H$34:$H$777,СВЦЭМ!$A$34:$A$777,$A270,СВЦЭМ!$B$33:$B$776,U$260)+'СЕТ СН'!$F$12</f>
        <v>0</v>
      </c>
      <c r="V270" s="36">
        <f>SUMIFS(СВЦЭМ!$H$34:$H$777,СВЦЭМ!$A$34:$A$777,$A270,СВЦЭМ!$B$33:$B$776,V$260)+'СЕТ СН'!$F$12</f>
        <v>0</v>
      </c>
      <c r="W270" s="36">
        <f>SUMIFS(СВЦЭМ!$H$34:$H$777,СВЦЭМ!$A$34:$A$777,$A270,СВЦЭМ!$B$33:$B$776,W$260)+'СЕТ СН'!$F$12</f>
        <v>0</v>
      </c>
      <c r="X270" s="36">
        <f>SUMIFS(СВЦЭМ!$H$34:$H$777,СВЦЭМ!$A$34:$A$777,$A270,СВЦЭМ!$B$33:$B$776,X$260)+'СЕТ СН'!$F$12</f>
        <v>0</v>
      </c>
      <c r="Y270" s="36">
        <f>SUMIFS(СВЦЭМ!$H$34:$H$777,СВЦЭМ!$A$34:$A$777,$A270,СВЦЭМ!$B$33:$B$776,Y$260)+'СЕТ СН'!$F$12</f>
        <v>0</v>
      </c>
    </row>
    <row r="271" spans="1:27" ht="15.75" hidden="1" x14ac:dyDescent="0.2">
      <c r="A271" s="35">
        <f t="shared" si="7"/>
        <v>43535</v>
      </c>
      <c r="B271" s="36">
        <f>SUMIFS(СВЦЭМ!$H$34:$H$777,СВЦЭМ!$A$34:$A$777,$A271,СВЦЭМ!$B$33:$B$776,B$260)+'СЕТ СН'!$F$12</f>
        <v>0</v>
      </c>
      <c r="C271" s="36">
        <f>SUMIFS(СВЦЭМ!$H$34:$H$777,СВЦЭМ!$A$34:$A$777,$A271,СВЦЭМ!$B$33:$B$776,C$260)+'СЕТ СН'!$F$12</f>
        <v>0</v>
      </c>
      <c r="D271" s="36">
        <f>SUMIFS(СВЦЭМ!$H$34:$H$777,СВЦЭМ!$A$34:$A$777,$A271,СВЦЭМ!$B$33:$B$776,D$260)+'СЕТ СН'!$F$12</f>
        <v>0</v>
      </c>
      <c r="E271" s="36">
        <f>SUMIFS(СВЦЭМ!$H$34:$H$777,СВЦЭМ!$A$34:$A$777,$A271,СВЦЭМ!$B$33:$B$776,E$260)+'СЕТ СН'!$F$12</f>
        <v>0</v>
      </c>
      <c r="F271" s="36">
        <f>SUMIFS(СВЦЭМ!$H$34:$H$777,СВЦЭМ!$A$34:$A$777,$A271,СВЦЭМ!$B$33:$B$776,F$260)+'СЕТ СН'!$F$12</f>
        <v>0</v>
      </c>
      <c r="G271" s="36">
        <f>SUMIFS(СВЦЭМ!$H$34:$H$777,СВЦЭМ!$A$34:$A$777,$A271,СВЦЭМ!$B$33:$B$776,G$260)+'СЕТ СН'!$F$12</f>
        <v>0</v>
      </c>
      <c r="H271" s="36">
        <f>SUMIFS(СВЦЭМ!$H$34:$H$777,СВЦЭМ!$A$34:$A$777,$A271,СВЦЭМ!$B$33:$B$776,H$260)+'СЕТ СН'!$F$12</f>
        <v>0</v>
      </c>
      <c r="I271" s="36">
        <f>SUMIFS(СВЦЭМ!$H$34:$H$777,СВЦЭМ!$A$34:$A$777,$A271,СВЦЭМ!$B$33:$B$776,I$260)+'СЕТ СН'!$F$12</f>
        <v>0</v>
      </c>
      <c r="J271" s="36">
        <f>SUMIFS(СВЦЭМ!$H$34:$H$777,СВЦЭМ!$A$34:$A$777,$A271,СВЦЭМ!$B$33:$B$776,J$260)+'СЕТ СН'!$F$12</f>
        <v>0</v>
      </c>
      <c r="K271" s="36">
        <f>SUMIFS(СВЦЭМ!$H$34:$H$777,СВЦЭМ!$A$34:$A$777,$A271,СВЦЭМ!$B$33:$B$776,K$260)+'СЕТ СН'!$F$12</f>
        <v>0</v>
      </c>
      <c r="L271" s="36">
        <f>SUMIFS(СВЦЭМ!$H$34:$H$777,СВЦЭМ!$A$34:$A$777,$A271,СВЦЭМ!$B$33:$B$776,L$260)+'СЕТ СН'!$F$12</f>
        <v>0</v>
      </c>
      <c r="M271" s="36">
        <f>SUMIFS(СВЦЭМ!$H$34:$H$777,СВЦЭМ!$A$34:$A$777,$A271,СВЦЭМ!$B$33:$B$776,M$260)+'СЕТ СН'!$F$12</f>
        <v>0</v>
      </c>
      <c r="N271" s="36">
        <f>SUMIFS(СВЦЭМ!$H$34:$H$777,СВЦЭМ!$A$34:$A$777,$A271,СВЦЭМ!$B$33:$B$776,N$260)+'СЕТ СН'!$F$12</f>
        <v>0</v>
      </c>
      <c r="O271" s="36">
        <f>SUMIFS(СВЦЭМ!$H$34:$H$777,СВЦЭМ!$A$34:$A$777,$A271,СВЦЭМ!$B$33:$B$776,O$260)+'СЕТ СН'!$F$12</f>
        <v>0</v>
      </c>
      <c r="P271" s="36">
        <f>SUMIFS(СВЦЭМ!$H$34:$H$777,СВЦЭМ!$A$34:$A$777,$A271,СВЦЭМ!$B$33:$B$776,P$260)+'СЕТ СН'!$F$12</f>
        <v>0</v>
      </c>
      <c r="Q271" s="36">
        <f>SUMIFS(СВЦЭМ!$H$34:$H$777,СВЦЭМ!$A$34:$A$777,$A271,СВЦЭМ!$B$33:$B$776,Q$260)+'СЕТ СН'!$F$12</f>
        <v>0</v>
      </c>
      <c r="R271" s="36">
        <f>SUMIFS(СВЦЭМ!$H$34:$H$777,СВЦЭМ!$A$34:$A$777,$A271,СВЦЭМ!$B$33:$B$776,R$260)+'СЕТ СН'!$F$12</f>
        <v>0</v>
      </c>
      <c r="S271" s="36">
        <f>SUMIFS(СВЦЭМ!$H$34:$H$777,СВЦЭМ!$A$34:$A$777,$A271,СВЦЭМ!$B$33:$B$776,S$260)+'СЕТ СН'!$F$12</f>
        <v>0</v>
      </c>
      <c r="T271" s="36">
        <f>SUMIFS(СВЦЭМ!$H$34:$H$777,СВЦЭМ!$A$34:$A$777,$A271,СВЦЭМ!$B$33:$B$776,T$260)+'СЕТ СН'!$F$12</f>
        <v>0</v>
      </c>
      <c r="U271" s="36">
        <f>SUMIFS(СВЦЭМ!$H$34:$H$777,СВЦЭМ!$A$34:$A$777,$A271,СВЦЭМ!$B$33:$B$776,U$260)+'СЕТ СН'!$F$12</f>
        <v>0</v>
      </c>
      <c r="V271" s="36">
        <f>SUMIFS(СВЦЭМ!$H$34:$H$777,СВЦЭМ!$A$34:$A$777,$A271,СВЦЭМ!$B$33:$B$776,V$260)+'СЕТ СН'!$F$12</f>
        <v>0</v>
      </c>
      <c r="W271" s="36">
        <f>SUMIFS(СВЦЭМ!$H$34:$H$777,СВЦЭМ!$A$34:$A$777,$A271,СВЦЭМ!$B$33:$B$776,W$260)+'СЕТ СН'!$F$12</f>
        <v>0</v>
      </c>
      <c r="X271" s="36">
        <f>SUMIFS(СВЦЭМ!$H$34:$H$777,СВЦЭМ!$A$34:$A$777,$A271,СВЦЭМ!$B$33:$B$776,X$260)+'СЕТ СН'!$F$12</f>
        <v>0</v>
      </c>
      <c r="Y271" s="36">
        <f>SUMIFS(СВЦЭМ!$H$34:$H$777,СВЦЭМ!$A$34:$A$777,$A271,СВЦЭМ!$B$33:$B$776,Y$260)+'СЕТ СН'!$F$12</f>
        <v>0</v>
      </c>
    </row>
    <row r="272" spans="1:27" ht="15.75" hidden="1" x14ac:dyDescent="0.2">
      <c r="A272" s="35">
        <f t="shared" si="7"/>
        <v>43536</v>
      </c>
      <c r="B272" s="36">
        <f>SUMIFS(СВЦЭМ!$H$34:$H$777,СВЦЭМ!$A$34:$A$777,$A272,СВЦЭМ!$B$33:$B$776,B$260)+'СЕТ СН'!$F$12</f>
        <v>0</v>
      </c>
      <c r="C272" s="36">
        <f>SUMIFS(СВЦЭМ!$H$34:$H$777,СВЦЭМ!$A$34:$A$777,$A272,СВЦЭМ!$B$33:$B$776,C$260)+'СЕТ СН'!$F$12</f>
        <v>0</v>
      </c>
      <c r="D272" s="36">
        <f>SUMIFS(СВЦЭМ!$H$34:$H$777,СВЦЭМ!$A$34:$A$777,$A272,СВЦЭМ!$B$33:$B$776,D$260)+'СЕТ СН'!$F$12</f>
        <v>0</v>
      </c>
      <c r="E272" s="36">
        <f>SUMIFS(СВЦЭМ!$H$34:$H$777,СВЦЭМ!$A$34:$A$777,$A272,СВЦЭМ!$B$33:$B$776,E$260)+'СЕТ СН'!$F$12</f>
        <v>0</v>
      </c>
      <c r="F272" s="36">
        <f>SUMIFS(СВЦЭМ!$H$34:$H$777,СВЦЭМ!$A$34:$A$777,$A272,СВЦЭМ!$B$33:$B$776,F$260)+'СЕТ СН'!$F$12</f>
        <v>0</v>
      </c>
      <c r="G272" s="36">
        <f>SUMIFS(СВЦЭМ!$H$34:$H$777,СВЦЭМ!$A$34:$A$777,$A272,СВЦЭМ!$B$33:$B$776,G$260)+'СЕТ СН'!$F$12</f>
        <v>0</v>
      </c>
      <c r="H272" s="36">
        <f>SUMIFS(СВЦЭМ!$H$34:$H$777,СВЦЭМ!$A$34:$A$777,$A272,СВЦЭМ!$B$33:$B$776,H$260)+'СЕТ СН'!$F$12</f>
        <v>0</v>
      </c>
      <c r="I272" s="36">
        <f>SUMIFS(СВЦЭМ!$H$34:$H$777,СВЦЭМ!$A$34:$A$777,$A272,СВЦЭМ!$B$33:$B$776,I$260)+'СЕТ СН'!$F$12</f>
        <v>0</v>
      </c>
      <c r="J272" s="36">
        <f>SUMIFS(СВЦЭМ!$H$34:$H$777,СВЦЭМ!$A$34:$A$777,$A272,СВЦЭМ!$B$33:$B$776,J$260)+'СЕТ СН'!$F$12</f>
        <v>0</v>
      </c>
      <c r="K272" s="36">
        <f>SUMIFS(СВЦЭМ!$H$34:$H$777,СВЦЭМ!$A$34:$A$777,$A272,СВЦЭМ!$B$33:$B$776,K$260)+'СЕТ СН'!$F$12</f>
        <v>0</v>
      </c>
      <c r="L272" s="36">
        <f>SUMIFS(СВЦЭМ!$H$34:$H$777,СВЦЭМ!$A$34:$A$777,$A272,СВЦЭМ!$B$33:$B$776,L$260)+'СЕТ СН'!$F$12</f>
        <v>0</v>
      </c>
      <c r="M272" s="36">
        <f>SUMIFS(СВЦЭМ!$H$34:$H$777,СВЦЭМ!$A$34:$A$777,$A272,СВЦЭМ!$B$33:$B$776,M$260)+'СЕТ СН'!$F$12</f>
        <v>0</v>
      </c>
      <c r="N272" s="36">
        <f>SUMIFS(СВЦЭМ!$H$34:$H$777,СВЦЭМ!$A$34:$A$777,$A272,СВЦЭМ!$B$33:$B$776,N$260)+'СЕТ СН'!$F$12</f>
        <v>0</v>
      </c>
      <c r="O272" s="36">
        <f>SUMIFS(СВЦЭМ!$H$34:$H$777,СВЦЭМ!$A$34:$A$777,$A272,СВЦЭМ!$B$33:$B$776,O$260)+'СЕТ СН'!$F$12</f>
        <v>0</v>
      </c>
      <c r="P272" s="36">
        <f>SUMIFS(СВЦЭМ!$H$34:$H$777,СВЦЭМ!$A$34:$A$777,$A272,СВЦЭМ!$B$33:$B$776,P$260)+'СЕТ СН'!$F$12</f>
        <v>0</v>
      </c>
      <c r="Q272" s="36">
        <f>SUMIFS(СВЦЭМ!$H$34:$H$777,СВЦЭМ!$A$34:$A$777,$A272,СВЦЭМ!$B$33:$B$776,Q$260)+'СЕТ СН'!$F$12</f>
        <v>0</v>
      </c>
      <c r="R272" s="36">
        <f>SUMIFS(СВЦЭМ!$H$34:$H$777,СВЦЭМ!$A$34:$A$777,$A272,СВЦЭМ!$B$33:$B$776,R$260)+'СЕТ СН'!$F$12</f>
        <v>0</v>
      </c>
      <c r="S272" s="36">
        <f>SUMIFS(СВЦЭМ!$H$34:$H$777,СВЦЭМ!$A$34:$A$777,$A272,СВЦЭМ!$B$33:$B$776,S$260)+'СЕТ СН'!$F$12</f>
        <v>0</v>
      </c>
      <c r="T272" s="36">
        <f>SUMIFS(СВЦЭМ!$H$34:$H$777,СВЦЭМ!$A$34:$A$777,$A272,СВЦЭМ!$B$33:$B$776,T$260)+'СЕТ СН'!$F$12</f>
        <v>0</v>
      </c>
      <c r="U272" s="36">
        <f>SUMIFS(СВЦЭМ!$H$34:$H$777,СВЦЭМ!$A$34:$A$777,$A272,СВЦЭМ!$B$33:$B$776,U$260)+'СЕТ СН'!$F$12</f>
        <v>0</v>
      </c>
      <c r="V272" s="36">
        <f>SUMIFS(СВЦЭМ!$H$34:$H$777,СВЦЭМ!$A$34:$A$777,$A272,СВЦЭМ!$B$33:$B$776,V$260)+'СЕТ СН'!$F$12</f>
        <v>0</v>
      </c>
      <c r="W272" s="36">
        <f>SUMIFS(СВЦЭМ!$H$34:$H$777,СВЦЭМ!$A$34:$A$777,$A272,СВЦЭМ!$B$33:$B$776,W$260)+'СЕТ СН'!$F$12</f>
        <v>0</v>
      </c>
      <c r="X272" s="36">
        <f>SUMIFS(СВЦЭМ!$H$34:$H$777,СВЦЭМ!$A$34:$A$777,$A272,СВЦЭМ!$B$33:$B$776,X$260)+'СЕТ СН'!$F$12</f>
        <v>0</v>
      </c>
      <c r="Y272" s="36">
        <f>SUMIFS(СВЦЭМ!$H$34:$H$777,СВЦЭМ!$A$34:$A$777,$A272,СВЦЭМ!$B$33:$B$776,Y$260)+'СЕТ СН'!$F$12</f>
        <v>0</v>
      </c>
    </row>
    <row r="273" spans="1:25" ht="15.75" hidden="1" x14ac:dyDescent="0.2">
      <c r="A273" s="35">
        <f t="shared" si="7"/>
        <v>43537</v>
      </c>
      <c r="B273" s="36">
        <f>SUMIFS(СВЦЭМ!$H$34:$H$777,СВЦЭМ!$A$34:$A$777,$A273,СВЦЭМ!$B$33:$B$776,B$260)+'СЕТ СН'!$F$12</f>
        <v>0</v>
      </c>
      <c r="C273" s="36">
        <f>SUMIFS(СВЦЭМ!$H$34:$H$777,СВЦЭМ!$A$34:$A$777,$A273,СВЦЭМ!$B$33:$B$776,C$260)+'СЕТ СН'!$F$12</f>
        <v>0</v>
      </c>
      <c r="D273" s="36">
        <f>SUMIFS(СВЦЭМ!$H$34:$H$777,СВЦЭМ!$A$34:$A$777,$A273,СВЦЭМ!$B$33:$B$776,D$260)+'СЕТ СН'!$F$12</f>
        <v>0</v>
      </c>
      <c r="E273" s="36">
        <f>SUMIFS(СВЦЭМ!$H$34:$H$777,СВЦЭМ!$A$34:$A$777,$A273,СВЦЭМ!$B$33:$B$776,E$260)+'СЕТ СН'!$F$12</f>
        <v>0</v>
      </c>
      <c r="F273" s="36">
        <f>SUMIFS(СВЦЭМ!$H$34:$H$777,СВЦЭМ!$A$34:$A$777,$A273,СВЦЭМ!$B$33:$B$776,F$260)+'СЕТ СН'!$F$12</f>
        <v>0</v>
      </c>
      <c r="G273" s="36">
        <f>SUMIFS(СВЦЭМ!$H$34:$H$777,СВЦЭМ!$A$34:$A$777,$A273,СВЦЭМ!$B$33:$B$776,G$260)+'СЕТ СН'!$F$12</f>
        <v>0</v>
      </c>
      <c r="H273" s="36">
        <f>SUMIFS(СВЦЭМ!$H$34:$H$777,СВЦЭМ!$A$34:$A$777,$A273,СВЦЭМ!$B$33:$B$776,H$260)+'СЕТ СН'!$F$12</f>
        <v>0</v>
      </c>
      <c r="I273" s="36">
        <f>SUMIFS(СВЦЭМ!$H$34:$H$777,СВЦЭМ!$A$34:$A$777,$A273,СВЦЭМ!$B$33:$B$776,I$260)+'СЕТ СН'!$F$12</f>
        <v>0</v>
      </c>
      <c r="J273" s="36">
        <f>SUMIFS(СВЦЭМ!$H$34:$H$777,СВЦЭМ!$A$34:$A$777,$A273,СВЦЭМ!$B$33:$B$776,J$260)+'СЕТ СН'!$F$12</f>
        <v>0</v>
      </c>
      <c r="K273" s="36">
        <f>SUMIFS(СВЦЭМ!$H$34:$H$777,СВЦЭМ!$A$34:$A$777,$A273,СВЦЭМ!$B$33:$B$776,K$260)+'СЕТ СН'!$F$12</f>
        <v>0</v>
      </c>
      <c r="L273" s="36">
        <f>SUMIFS(СВЦЭМ!$H$34:$H$777,СВЦЭМ!$A$34:$A$777,$A273,СВЦЭМ!$B$33:$B$776,L$260)+'СЕТ СН'!$F$12</f>
        <v>0</v>
      </c>
      <c r="M273" s="36">
        <f>SUMIFS(СВЦЭМ!$H$34:$H$777,СВЦЭМ!$A$34:$A$777,$A273,СВЦЭМ!$B$33:$B$776,M$260)+'СЕТ СН'!$F$12</f>
        <v>0</v>
      </c>
      <c r="N273" s="36">
        <f>SUMIFS(СВЦЭМ!$H$34:$H$777,СВЦЭМ!$A$34:$A$777,$A273,СВЦЭМ!$B$33:$B$776,N$260)+'СЕТ СН'!$F$12</f>
        <v>0</v>
      </c>
      <c r="O273" s="36">
        <f>SUMIFS(СВЦЭМ!$H$34:$H$777,СВЦЭМ!$A$34:$A$777,$A273,СВЦЭМ!$B$33:$B$776,O$260)+'СЕТ СН'!$F$12</f>
        <v>0</v>
      </c>
      <c r="P273" s="36">
        <f>SUMIFS(СВЦЭМ!$H$34:$H$777,СВЦЭМ!$A$34:$A$777,$A273,СВЦЭМ!$B$33:$B$776,P$260)+'СЕТ СН'!$F$12</f>
        <v>0</v>
      </c>
      <c r="Q273" s="36">
        <f>SUMIFS(СВЦЭМ!$H$34:$H$777,СВЦЭМ!$A$34:$A$777,$A273,СВЦЭМ!$B$33:$B$776,Q$260)+'СЕТ СН'!$F$12</f>
        <v>0</v>
      </c>
      <c r="R273" s="36">
        <f>SUMIFS(СВЦЭМ!$H$34:$H$777,СВЦЭМ!$A$34:$A$777,$A273,СВЦЭМ!$B$33:$B$776,R$260)+'СЕТ СН'!$F$12</f>
        <v>0</v>
      </c>
      <c r="S273" s="36">
        <f>SUMIFS(СВЦЭМ!$H$34:$H$777,СВЦЭМ!$A$34:$A$777,$A273,СВЦЭМ!$B$33:$B$776,S$260)+'СЕТ СН'!$F$12</f>
        <v>0</v>
      </c>
      <c r="T273" s="36">
        <f>SUMIFS(СВЦЭМ!$H$34:$H$777,СВЦЭМ!$A$34:$A$777,$A273,СВЦЭМ!$B$33:$B$776,T$260)+'СЕТ СН'!$F$12</f>
        <v>0</v>
      </c>
      <c r="U273" s="36">
        <f>SUMIFS(СВЦЭМ!$H$34:$H$777,СВЦЭМ!$A$34:$A$777,$A273,СВЦЭМ!$B$33:$B$776,U$260)+'СЕТ СН'!$F$12</f>
        <v>0</v>
      </c>
      <c r="V273" s="36">
        <f>SUMIFS(СВЦЭМ!$H$34:$H$777,СВЦЭМ!$A$34:$A$777,$A273,СВЦЭМ!$B$33:$B$776,V$260)+'СЕТ СН'!$F$12</f>
        <v>0</v>
      </c>
      <c r="W273" s="36">
        <f>SUMIFS(СВЦЭМ!$H$34:$H$777,СВЦЭМ!$A$34:$A$777,$A273,СВЦЭМ!$B$33:$B$776,W$260)+'СЕТ СН'!$F$12</f>
        <v>0</v>
      </c>
      <c r="X273" s="36">
        <f>SUMIFS(СВЦЭМ!$H$34:$H$777,СВЦЭМ!$A$34:$A$777,$A273,СВЦЭМ!$B$33:$B$776,X$260)+'СЕТ СН'!$F$12</f>
        <v>0</v>
      </c>
      <c r="Y273" s="36">
        <f>SUMIFS(СВЦЭМ!$H$34:$H$777,СВЦЭМ!$A$34:$A$777,$A273,СВЦЭМ!$B$33:$B$776,Y$260)+'СЕТ СН'!$F$12</f>
        <v>0</v>
      </c>
    </row>
    <row r="274" spans="1:25" ht="15.75" hidden="1" x14ac:dyDescent="0.2">
      <c r="A274" s="35">
        <f t="shared" si="7"/>
        <v>43538</v>
      </c>
      <c r="B274" s="36">
        <f>SUMIFS(СВЦЭМ!$H$34:$H$777,СВЦЭМ!$A$34:$A$777,$A274,СВЦЭМ!$B$33:$B$776,B$260)+'СЕТ СН'!$F$12</f>
        <v>0</v>
      </c>
      <c r="C274" s="36">
        <f>SUMIFS(СВЦЭМ!$H$34:$H$777,СВЦЭМ!$A$34:$A$777,$A274,СВЦЭМ!$B$33:$B$776,C$260)+'СЕТ СН'!$F$12</f>
        <v>0</v>
      </c>
      <c r="D274" s="36">
        <f>SUMIFS(СВЦЭМ!$H$34:$H$777,СВЦЭМ!$A$34:$A$777,$A274,СВЦЭМ!$B$33:$B$776,D$260)+'СЕТ СН'!$F$12</f>
        <v>0</v>
      </c>
      <c r="E274" s="36">
        <f>SUMIFS(СВЦЭМ!$H$34:$H$777,СВЦЭМ!$A$34:$A$777,$A274,СВЦЭМ!$B$33:$B$776,E$260)+'СЕТ СН'!$F$12</f>
        <v>0</v>
      </c>
      <c r="F274" s="36">
        <f>SUMIFS(СВЦЭМ!$H$34:$H$777,СВЦЭМ!$A$34:$A$777,$A274,СВЦЭМ!$B$33:$B$776,F$260)+'СЕТ СН'!$F$12</f>
        <v>0</v>
      </c>
      <c r="G274" s="36">
        <f>SUMIFS(СВЦЭМ!$H$34:$H$777,СВЦЭМ!$A$34:$A$777,$A274,СВЦЭМ!$B$33:$B$776,G$260)+'СЕТ СН'!$F$12</f>
        <v>0</v>
      </c>
      <c r="H274" s="36">
        <f>SUMIFS(СВЦЭМ!$H$34:$H$777,СВЦЭМ!$A$34:$A$777,$A274,СВЦЭМ!$B$33:$B$776,H$260)+'СЕТ СН'!$F$12</f>
        <v>0</v>
      </c>
      <c r="I274" s="36">
        <f>SUMIFS(СВЦЭМ!$H$34:$H$777,СВЦЭМ!$A$34:$A$777,$A274,СВЦЭМ!$B$33:$B$776,I$260)+'СЕТ СН'!$F$12</f>
        <v>0</v>
      </c>
      <c r="J274" s="36">
        <f>SUMIFS(СВЦЭМ!$H$34:$H$777,СВЦЭМ!$A$34:$A$777,$A274,СВЦЭМ!$B$33:$B$776,J$260)+'СЕТ СН'!$F$12</f>
        <v>0</v>
      </c>
      <c r="K274" s="36">
        <f>SUMIFS(СВЦЭМ!$H$34:$H$777,СВЦЭМ!$A$34:$A$777,$A274,СВЦЭМ!$B$33:$B$776,K$260)+'СЕТ СН'!$F$12</f>
        <v>0</v>
      </c>
      <c r="L274" s="36">
        <f>SUMIFS(СВЦЭМ!$H$34:$H$777,СВЦЭМ!$A$34:$A$777,$A274,СВЦЭМ!$B$33:$B$776,L$260)+'СЕТ СН'!$F$12</f>
        <v>0</v>
      </c>
      <c r="M274" s="36">
        <f>SUMIFS(СВЦЭМ!$H$34:$H$777,СВЦЭМ!$A$34:$A$777,$A274,СВЦЭМ!$B$33:$B$776,M$260)+'СЕТ СН'!$F$12</f>
        <v>0</v>
      </c>
      <c r="N274" s="36">
        <f>SUMIFS(СВЦЭМ!$H$34:$H$777,СВЦЭМ!$A$34:$A$777,$A274,СВЦЭМ!$B$33:$B$776,N$260)+'СЕТ СН'!$F$12</f>
        <v>0</v>
      </c>
      <c r="O274" s="36">
        <f>SUMIFS(СВЦЭМ!$H$34:$H$777,СВЦЭМ!$A$34:$A$777,$A274,СВЦЭМ!$B$33:$B$776,O$260)+'СЕТ СН'!$F$12</f>
        <v>0</v>
      </c>
      <c r="P274" s="36">
        <f>SUMIFS(СВЦЭМ!$H$34:$H$777,СВЦЭМ!$A$34:$A$777,$A274,СВЦЭМ!$B$33:$B$776,P$260)+'СЕТ СН'!$F$12</f>
        <v>0</v>
      </c>
      <c r="Q274" s="36">
        <f>SUMIFS(СВЦЭМ!$H$34:$H$777,СВЦЭМ!$A$34:$A$777,$A274,СВЦЭМ!$B$33:$B$776,Q$260)+'СЕТ СН'!$F$12</f>
        <v>0</v>
      </c>
      <c r="R274" s="36">
        <f>SUMIFS(СВЦЭМ!$H$34:$H$777,СВЦЭМ!$A$34:$A$777,$A274,СВЦЭМ!$B$33:$B$776,R$260)+'СЕТ СН'!$F$12</f>
        <v>0</v>
      </c>
      <c r="S274" s="36">
        <f>SUMIFS(СВЦЭМ!$H$34:$H$777,СВЦЭМ!$A$34:$A$777,$A274,СВЦЭМ!$B$33:$B$776,S$260)+'СЕТ СН'!$F$12</f>
        <v>0</v>
      </c>
      <c r="T274" s="36">
        <f>SUMIFS(СВЦЭМ!$H$34:$H$777,СВЦЭМ!$A$34:$A$777,$A274,СВЦЭМ!$B$33:$B$776,T$260)+'СЕТ СН'!$F$12</f>
        <v>0</v>
      </c>
      <c r="U274" s="36">
        <f>SUMIFS(СВЦЭМ!$H$34:$H$777,СВЦЭМ!$A$34:$A$777,$A274,СВЦЭМ!$B$33:$B$776,U$260)+'СЕТ СН'!$F$12</f>
        <v>0</v>
      </c>
      <c r="V274" s="36">
        <f>SUMIFS(СВЦЭМ!$H$34:$H$777,СВЦЭМ!$A$34:$A$777,$A274,СВЦЭМ!$B$33:$B$776,V$260)+'СЕТ СН'!$F$12</f>
        <v>0</v>
      </c>
      <c r="W274" s="36">
        <f>SUMIFS(СВЦЭМ!$H$34:$H$777,СВЦЭМ!$A$34:$A$777,$A274,СВЦЭМ!$B$33:$B$776,W$260)+'СЕТ СН'!$F$12</f>
        <v>0</v>
      </c>
      <c r="X274" s="36">
        <f>SUMIFS(СВЦЭМ!$H$34:$H$777,СВЦЭМ!$A$34:$A$777,$A274,СВЦЭМ!$B$33:$B$776,X$260)+'СЕТ СН'!$F$12</f>
        <v>0</v>
      </c>
      <c r="Y274" s="36">
        <f>SUMIFS(СВЦЭМ!$H$34:$H$777,СВЦЭМ!$A$34:$A$777,$A274,СВЦЭМ!$B$33:$B$776,Y$260)+'СЕТ СН'!$F$12</f>
        <v>0</v>
      </c>
    </row>
    <row r="275" spans="1:25" ht="15.75" hidden="1" x14ac:dyDescent="0.2">
      <c r="A275" s="35">
        <f t="shared" si="7"/>
        <v>43539</v>
      </c>
      <c r="B275" s="36">
        <f>SUMIFS(СВЦЭМ!$H$34:$H$777,СВЦЭМ!$A$34:$A$777,$A275,СВЦЭМ!$B$33:$B$776,B$260)+'СЕТ СН'!$F$12</f>
        <v>0</v>
      </c>
      <c r="C275" s="36">
        <f>SUMIFS(СВЦЭМ!$H$34:$H$777,СВЦЭМ!$A$34:$A$777,$A275,СВЦЭМ!$B$33:$B$776,C$260)+'СЕТ СН'!$F$12</f>
        <v>0</v>
      </c>
      <c r="D275" s="36">
        <f>SUMIFS(СВЦЭМ!$H$34:$H$777,СВЦЭМ!$A$34:$A$777,$A275,СВЦЭМ!$B$33:$B$776,D$260)+'СЕТ СН'!$F$12</f>
        <v>0</v>
      </c>
      <c r="E275" s="36">
        <f>SUMIFS(СВЦЭМ!$H$34:$H$777,СВЦЭМ!$A$34:$A$777,$A275,СВЦЭМ!$B$33:$B$776,E$260)+'СЕТ СН'!$F$12</f>
        <v>0</v>
      </c>
      <c r="F275" s="36">
        <f>SUMIFS(СВЦЭМ!$H$34:$H$777,СВЦЭМ!$A$34:$A$777,$A275,СВЦЭМ!$B$33:$B$776,F$260)+'СЕТ СН'!$F$12</f>
        <v>0</v>
      </c>
      <c r="G275" s="36">
        <f>SUMIFS(СВЦЭМ!$H$34:$H$777,СВЦЭМ!$A$34:$A$777,$A275,СВЦЭМ!$B$33:$B$776,G$260)+'СЕТ СН'!$F$12</f>
        <v>0</v>
      </c>
      <c r="H275" s="36">
        <f>SUMIFS(СВЦЭМ!$H$34:$H$777,СВЦЭМ!$A$34:$A$777,$A275,СВЦЭМ!$B$33:$B$776,H$260)+'СЕТ СН'!$F$12</f>
        <v>0</v>
      </c>
      <c r="I275" s="36">
        <f>SUMIFS(СВЦЭМ!$H$34:$H$777,СВЦЭМ!$A$34:$A$777,$A275,СВЦЭМ!$B$33:$B$776,I$260)+'СЕТ СН'!$F$12</f>
        <v>0</v>
      </c>
      <c r="J275" s="36">
        <f>SUMIFS(СВЦЭМ!$H$34:$H$777,СВЦЭМ!$A$34:$A$777,$A275,СВЦЭМ!$B$33:$B$776,J$260)+'СЕТ СН'!$F$12</f>
        <v>0</v>
      </c>
      <c r="K275" s="36">
        <f>SUMIFS(СВЦЭМ!$H$34:$H$777,СВЦЭМ!$A$34:$A$777,$A275,СВЦЭМ!$B$33:$B$776,K$260)+'СЕТ СН'!$F$12</f>
        <v>0</v>
      </c>
      <c r="L275" s="36">
        <f>SUMIFS(СВЦЭМ!$H$34:$H$777,СВЦЭМ!$A$34:$A$777,$A275,СВЦЭМ!$B$33:$B$776,L$260)+'СЕТ СН'!$F$12</f>
        <v>0</v>
      </c>
      <c r="M275" s="36">
        <f>SUMIFS(СВЦЭМ!$H$34:$H$777,СВЦЭМ!$A$34:$A$777,$A275,СВЦЭМ!$B$33:$B$776,M$260)+'СЕТ СН'!$F$12</f>
        <v>0</v>
      </c>
      <c r="N275" s="36">
        <f>SUMIFS(СВЦЭМ!$H$34:$H$777,СВЦЭМ!$A$34:$A$777,$A275,СВЦЭМ!$B$33:$B$776,N$260)+'СЕТ СН'!$F$12</f>
        <v>0</v>
      </c>
      <c r="O275" s="36">
        <f>SUMIFS(СВЦЭМ!$H$34:$H$777,СВЦЭМ!$A$34:$A$777,$A275,СВЦЭМ!$B$33:$B$776,O$260)+'СЕТ СН'!$F$12</f>
        <v>0</v>
      </c>
      <c r="P275" s="36">
        <f>SUMIFS(СВЦЭМ!$H$34:$H$777,СВЦЭМ!$A$34:$A$777,$A275,СВЦЭМ!$B$33:$B$776,P$260)+'СЕТ СН'!$F$12</f>
        <v>0</v>
      </c>
      <c r="Q275" s="36">
        <f>SUMIFS(СВЦЭМ!$H$34:$H$777,СВЦЭМ!$A$34:$A$777,$A275,СВЦЭМ!$B$33:$B$776,Q$260)+'СЕТ СН'!$F$12</f>
        <v>0</v>
      </c>
      <c r="R275" s="36">
        <f>SUMIFS(СВЦЭМ!$H$34:$H$777,СВЦЭМ!$A$34:$A$777,$A275,СВЦЭМ!$B$33:$B$776,R$260)+'СЕТ СН'!$F$12</f>
        <v>0</v>
      </c>
      <c r="S275" s="36">
        <f>SUMIFS(СВЦЭМ!$H$34:$H$777,СВЦЭМ!$A$34:$A$777,$A275,СВЦЭМ!$B$33:$B$776,S$260)+'СЕТ СН'!$F$12</f>
        <v>0</v>
      </c>
      <c r="T275" s="36">
        <f>SUMIFS(СВЦЭМ!$H$34:$H$777,СВЦЭМ!$A$34:$A$777,$A275,СВЦЭМ!$B$33:$B$776,T$260)+'СЕТ СН'!$F$12</f>
        <v>0</v>
      </c>
      <c r="U275" s="36">
        <f>SUMIFS(СВЦЭМ!$H$34:$H$777,СВЦЭМ!$A$34:$A$777,$A275,СВЦЭМ!$B$33:$B$776,U$260)+'СЕТ СН'!$F$12</f>
        <v>0</v>
      </c>
      <c r="V275" s="36">
        <f>SUMIFS(СВЦЭМ!$H$34:$H$777,СВЦЭМ!$A$34:$A$777,$A275,СВЦЭМ!$B$33:$B$776,V$260)+'СЕТ СН'!$F$12</f>
        <v>0</v>
      </c>
      <c r="W275" s="36">
        <f>SUMIFS(СВЦЭМ!$H$34:$H$777,СВЦЭМ!$A$34:$A$777,$A275,СВЦЭМ!$B$33:$B$776,W$260)+'СЕТ СН'!$F$12</f>
        <v>0</v>
      </c>
      <c r="X275" s="36">
        <f>SUMIFS(СВЦЭМ!$H$34:$H$777,СВЦЭМ!$A$34:$A$777,$A275,СВЦЭМ!$B$33:$B$776,X$260)+'СЕТ СН'!$F$12</f>
        <v>0</v>
      </c>
      <c r="Y275" s="36">
        <f>SUMIFS(СВЦЭМ!$H$34:$H$777,СВЦЭМ!$A$34:$A$777,$A275,СВЦЭМ!$B$33:$B$776,Y$260)+'СЕТ СН'!$F$12</f>
        <v>0</v>
      </c>
    </row>
    <row r="276" spans="1:25" ht="15.75" hidden="1" x14ac:dyDescent="0.2">
      <c r="A276" s="35">
        <f t="shared" si="7"/>
        <v>43540</v>
      </c>
      <c r="B276" s="36">
        <f>SUMIFS(СВЦЭМ!$H$34:$H$777,СВЦЭМ!$A$34:$A$777,$A276,СВЦЭМ!$B$33:$B$776,B$260)+'СЕТ СН'!$F$12</f>
        <v>0</v>
      </c>
      <c r="C276" s="36">
        <f>SUMIFS(СВЦЭМ!$H$34:$H$777,СВЦЭМ!$A$34:$A$777,$A276,СВЦЭМ!$B$33:$B$776,C$260)+'СЕТ СН'!$F$12</f>
        <v>0</v>
      </c>
      <c r="D276" s="36">
        <f>SUMIFS(СВЦЭМ!$H$34:$H$777,СВЦЭМ!$A$34:$A$777,$A276,СВЦЭМ!$B$33:$B$776,D$260)+'СЕТ СН'!$F$12</f>
        <v>0</v>
      </c>
      <c r="E276" s="36">
        <f>SUMIFS(СВЦЭМ!$H$34:$H$777,СВЦЭМ!$A$34:$A$777,$A276,СВЦЭМ!$B$33:$B$776,E$260)+'СЕТ СН'!$F$12</f>
        <v>0</v>
      </c>
      <c r="F276" s="36">
        <f>SUMIFS(СВЦЭМ!$H$34:$H$777,СВЦЭМ!$A$34:$A$777,$A276,СВЦЭМ!$B$33:$B$776,F$260)+'СЕТ СН'!$F$12</f>
        <v>0</v>
      </c>
      <c r="G276" s="36">
        <f>SUMIFS(СВЦЭМ!$H$34:$H$777,СВЦЭМ!$A$34:$A$777,$A276,СВЦЭМ!$B$33:$B$776,G$260)+'СЕТ СН'!$F$12</f>
        <v>0</v>
      </c>
      <c r="H276" s="36">
        <f>SUMIFS(СВЦЭМ!$H$34:$H$777,СВЦЭМ!$A$34:$A$777,$A276,СВЦЭМ!$B$33:$B$776,H$260)+'СЕТ СН'!$F$12</f>
        <v>0</v>
      </c>
      <c r="I276" s="36">
        <f>SUMIFS(СВЦЭМ!$H$34:$H$777,СВЦЭМ!$A$34:$A$777,$A276,СВЦЭМ!$B$33:$B$776,I$260)+'СЕТ СН'!$F$12</f>
        <v>0</v>
      </c>
      <c r="J276" s="36">
        <f>SUMIFS(СВЦЭМ!$H$34:$H$777,СВЦЭМ!$A$34:$A$777,$A276,СВЦЭМ!$B$33:$B$776,J$260)+'СЕТ СН'!$F$12</f>
        <v>0</v>
      </c>
      <c r="K276" s="36">
        <f>SUMIFS(СВЦЭМ!$H$34:$H$777,СВЦЭМ!$A$34:$A$777,$A276,СВЦЭМ!$B$33:$B$776,K$260)+'СЕТ СН'!$F$12</f>
        <v>0</v>
      </c>
      <c r="L276" s="36">
        <f>SUMIFS(СВЦЭМ!$H$34:$H$777,СВЦЭМ!$A$34:$A$777,$A276,СВЦЭМ!$B$33:$B$776,L$260)+'СЕТ СН'!$F$12</f>
        <v>0</v>
      </c>
      <c r="M276" s="36">
        <f>SUMIFS(СВЦЭМ!$H$34:$H$777,СВЦЭМ!$A$34:$A$777,$A276,СВЦЭМ!$B$33:$B$776,M$260)+'СЕТ СН'!$F$12</f>
        <v>0</v>
      </c>
      <c r="N276" s="36">
        <f>SUMIFS(СВЦЭМ!$H$34:$H$777,СВЦЭМ!$A$34:$A$777,$A276,СВЦЭМ!$B$33:$B$776,N$260)+'СЕТ СН'!$F$12</f>
        <v>0</v>
      </c>
      <c r="O276" s="36">
        <f>SUMIFS(СВЦЭМ!$H$34:$H$777,СВЦЭМ!$A$34:$A$777,$A276,СВЦЭМ!$B$33:$B$776,O$260)+'СЕТ СН'!$F$12</f>
        <v>0</v>
      </c>
      <c r="P276" s="36">
        <f>SUMIFS(СВЦЭМ!$H$34:$H$777,СВЦЭМ!$A$34:$A$777,$A276,СВЦЭМ!$B$33:$B$776,P$260)+'СЕТ СН'!$F$12</f>
        <v>0</v>
      </c>
      <c r="Q276" s="36">
        <f>SUMIFS(СВЦЭМ!$H$34:$H$777,СВЦЭМ!$A$34:$A$777,$A276,СВЦЭМ!$B$33:$B$776,Q$260)+'СЕТ СН'!$F$12</f>
        <v>0</v>
      </c>
      <c r="R276" s="36">
        <f>SUMIFS(СВЦЭМ!$H$34:$H$777,СВЦЭМ!$A$34:$A$777,$A276,СВЦЭМ!$B$33:$B$776,R$260)+'СЕТ СН'!$F$12</f>
        <v>0</v>
      </c>
      <c r="S276" s="36">
        <f>SUMIFS(СВЦЭМ!$H$34:$H$777,СВЦЭМ!$A$34:$A$777,$A276,СВЦЭМ!$B$33:$B$776,S$260)+'СЕТ СН'!$F$12</f>
        <v>0</v>
      </c>
      <c r="T276" s="36">
        <f>SUMIFS(СВЦЭМ!$H$34:$H$777,СВЦЭМ!$A$34:$A$777,$A276,СВЦЭМ!$B$33:$B$776,T$260)+'СЕТ СН'!$F$12</f>
        <v>0</v>
      </c>
      <c r="U276" s="36">
        <f>SUMIFS(СВЦЭМ!$H$34:$H$777,СВЦЭМ!$A$34:$A$777,$A276,СВЦЭМ!$B$33:$B$776,U$260)+'СЕТ СН'!$F$12</f>
        <v>0</v>
      </c>
      <c r="V276" s="36">
        <f>SUMIFS(СВЦЭМ!$H$34:$H$777,СВЦЭМ!$A$34:$A$777,$A276,СВЦЭМ!$B$33:$B$776,V$260)+'СЕТ СН'!$F$12</f>
        <v>0</v>
      </c>
      <c r="W276" s="36">
        <f>SUMIFS(СВЦЭМ!$H$34:$H$777,СВЦЭМ!$A$34:$A$777,$A276,СВЦЭМ!$B$33:$B$776,W$260)+'СЕТ СН'!$F$12</f>
        <v>0</v>
      </c>
      <c r="X276" s="36">
        <f>SUMIFS(СВЦЭМ!$H$34:$H$777,СВЦЭМ!$A$34:$A$777,$A276,СВЦЭМ!$B$33:$B$776,X$260)+'СЕТ СН'!$F$12</f>
        <v>0</v>
      </c>
      <c r="Y276" s="36">
        <f>SUMIFS(СВЦЭМ!$H$34:$H$777,СВЦЭМ!$A$34:$A$777,$A276,СВЦЭМ!$B$33:$B$776,Y$260)+'СЕТ СН'!$F$12</f>
        <v>0</v>
      </c>
    </row>
    <row r="277" spans="1:25" ht="15.75" hidden="1" x14ac:dyDescent="0.2">
      <c r="A277" s="35">
        <f t="shared" si="7"/>
        <v>43541</v>
      </c>
      <c r="B277" s="36">
        <f>SUMIFS(СВЦЭМ!$H$34:$H$777,СВЦЭМ!$A$34:$A$777,$A277,СВЦЭМ!$B$33:$B$776,B$260)+'СЕТ СН'!$F$12</f>
        <v>0</v>
      </c>
      <c r="C277" s="36">
        <f>SUMIFS(СВЦЭМ!$H$34:$H$777,СВЦЭМ!$A$34:$A$777,$A277,СВЦЭМ!$B$33:$B$776,C$260)+'СЕТ СН'!$F$12</f>
        <v>0</v>
      </c>
      <c r="D277" s="36">
        <f>SUMIFS(СВЦЭМ!$H$34:$H$777,СВЦЭМ!$A$34:$A$777,$A277,СВЦЭМ!$B$33:$B$776,D$260)+'СЕТ СН'!$F$12</f>
        <v>0</v>
      </c>
      <c r="E277" s="36">
        <f>SUMIFS(СВЦЭМ!$H$34:$H$777,СВЦЭМ!$A$34:$A$777,$A277,СВЦЭМ!$B$33:$B$776,E$260)+'СЕТ СН'!$F$12</f>
        <v>0</v>
      </c>
      <c r="F277" s="36">
        <f>SUMIFS(СВЦЭМ!$H$34:$H$777,СВЦЭМ!$A$34:$A$777,$A277,СВЦЭМ!$B$33:$B$776,F$260)+'СЕТ СН'!$F$12</f>
        <v>0</v>
      </c>
      <c r="G277" s="36">
        <f>SUMIFS(СВЦЭМ!$H$34:$H$777,СВЦЭМ!$A$34:$A$777,$A277,СВЦЭМ!$B$33:$B$776,G$260)+'СЕТ СН'!$F$12</f>
        <v>0</v>
      </c>
      <c r="H277" s="36">
        <f>SUMIFS(СВЦЭМ!$H$34:$H$777,СВЦЭМ!$A$34:$A$777,$A277,СВЦЭМ!$B$33:$B$776,H$260)+'СЕТ СН'!$F$12</f>
        <v>0</v>
      </c>
      <c r="I277" s="36">
        <f>SUMIFS(СВЦЭМ!$H$34:$H$777,СВЦЭМ!$A$34:$A$777,$A277,СВЦЭМ!$B$33:$B$776,I$260)+'СЕТ СН'!$F$12</f>
        <v>0</v>
      </c>
      <c r="J277" s="36">
        <f>SUMIFS(СВЦЭМ!$H$34:$H$777,СВЦЭМ!$A$34:$A$777,$A277,СВЦЭМ!$B$33:$B$776,J$260)+'СЕТ СН'!$F$12</f>
        <v>0</v>
      </c>
      <c r="K277" s="36">
        <f>SUMIFS(СВЦЭМ!$H$34:$H$777,СВЦЭМ!$A$34:$A$777,$A277,СВЦЭМ!$B$33:$B$776,K$260)+'СЕТ СН'!$F$12</f>
        <v>0</v>
      </c>
      <c r="L277" s="36">
        <f>SUMIFS(СВЦЭМ!$H$34:$H$777,СВЦЭМ!$A$34:$A$777,$A277,СВЦЭМ!$B$33:$B$776,L$260)+'СЕТ СН'!$F$12</f>
        <v>0</v>
      </c>
      <c r="M277" s="36">
        <f>SUMIFS(СВЦЭМ!$H$34:$H$777,СВЦЭМ!$A$34:$A$777,$A277,СВЦЭМ!$B$33:$B$776,M$260)+'СЕТ СН'!$F$12</f>
        <v>0</v>
      </c>
      <c r="N277" s="36">
        <f>SUMIFS(СВЦЭМ!$H$34:$H$777,СВЦЭМ!$A$34:$A$777,$A277,СВЦЭМ!$B$33:$B$776,N$260)+'СЕТ СН'!$F$12</f>
        <v>0</v>
      </c>
      <c r="O277" s="36">
        <f>SUMIFS(СВЦЭМ!$H$34:$H$777,СВЦЭМ!$A$34:$A$777,$A277,СВЦЭМ!$B$33:$B$776,O$260)+'СЕТ СН'!$F$12</f>
        <v>0</v>
      </c>
      <c r="P277" s="36">
        <f>SUMIFS(СВЦЭМ!$H$34:$H$777,СВЦЭМ!$A$34:$A$777,$A277,СВЦЭМ!$B$33:$B$776,P$260)+'СЕТ СН'!$F$12</f>
        <v>0</v>
      </c>
      <c r="Q277" s="36">
        <f>SUMIFS(СВЦЭМ!$H$34:$H$777,СВЦЭМ!$A$34:$A$777,$A277,СВЦЭМ!$B$33:$B$776,Q$260)+'СЕТ СН'!$F$12</f>
        <v>0</v>
      </c>
      <c r="R277" s="36">
        <f>SUMIFS(СВЦЭМ!$H$34:$H$777,СВЦЭМ!$A$34:$A$777,$A277,СВЦЭМ!$B$33:$B$776,R$260)+'СЕТ СН'!$F$12</f>
        <v>0</v>
      </c>
      <c r="S277" s="36">
        <f>SUMIFS(СВЦЭМ!$H$34:$H$777,СВЦЭМ!$A$34:$A$777,$A277,СВЦЭМ!$B$33:$B$776,S$260)+'СЕТ СН'!$F$12</f>
        <v>0</v>
      </c>
      <c r="T277" s="36">
        <f>SUMIFS(СВЦЭМ!$H$34:$H$777,СВЦЭМ!$A$34:$A$777,$A277,СВЦЭМ!$B$33:$B$776,T$260)+'СЕТ СН'!$F$12</f>
        <v>0</v>
      </c>
      <c r="U277" s="36">
        <f>SUMIFS(СВЦЭМ!$H$34:$H$777,СВЦЭМ!$A$34:$A$777,$A277,СВЦЭМ!$B$33:$B$776,U$260)+'СЕТ СН'!$F$12</f>
        <v>0</v>
      </c>
      <c r="V277" s="36">
        <f>SUMIFS(СВЦЭМ!$H$34:$H$777,СВЦЭМ!$A$34:$A$777,$A277,СВЦЭМ!$B$33:$B$776,V$260)+'СЕТ СН'!$F$12</f>
        <v>0</v>
      </c>
      <c r="W277" s="36">
        <f>SUMIFS(СВЦЭМ!$H$34:$H$777,СВЦЭМ!$A$34:$A$777,$A277,СВЦЭМ!$B$33:$B$776,W$260)+'СЕТ СН'!$F$12</f>
        <v>0</v>
      </c>
      <c r="X277" s="36">
        <f>SUMIFS(СВЦЭМ!$H$34:$H$777,СВЦЭМ!$A$34:$A$777,$A277,СВЦЭМ!$B$33:$B$776,X$260)+'СЕТ СН'!$F$12</f>
        <v>0</v>
      </c>
      <c r="Y277" s="36">
        <f>SUMIFS(СВЦЭМ!$H$34:$H$777,СВЦЭМ!$A$34:$A$777,$A277,СВЦЭМ!$B$33:$B$776,Y$260)+'СЕТ СН'!$F$12</f>
        <v>0</v>
      </c>
    </row>
    <row r="278" spans="1:25" ht="15.75" hidden="1" x14ac:dyDescent="0.2">
      <c r="A278" s="35">
        <f t="shared" si="7"/>
        <v>43542</v>
      </c>
      <c r="B278" s="36">
        <f>SUMIFS(СВЦЭМ!$H$34:$H$777,СВЦЭМ!$A$34:$A$777,$A278,СВЦЭМ!$B$33:$B$776,B$260)+'СЕТ СН'!$F$12</f>
        <v>0</v>
      </c>
      <c r="C278" s="36">
        <f>SUMIFS(СВЦЭМ!$H$34:$H$777,СВЦЭМ!$A$34:$A$777,$A278,СВЦЭМ!$B$33:$B$776,C$260)+'СЕТ СН'!$F$12</f>
        <v>0</v>
      </c>
      <c r="D278" s="36">
        <f>SUMIFS(СВЦЭМ!$H$34:$H$777,СВЦЭМ!$A$34:$A$777,$A278,СВЦЭМ!$B$33:$B$776,D$260)+'СЕТ СН'!$F$12</f>
        <v>0</v>
      </c>
      <c r="E278" s="36">
        <f>SUMIFS(СВЦЭМ!$H$34:$H$777,СВЦЭМ!$A$34:$A$777,$A278,СВЦЭМ!$B$33:$B$776,E$260)+'СЕТ СН'!$F$12</f>
        <v>0</v>
      </c>
      <c r="F278" s="36">
        <f>SUMIFS(СВЦЭМ!$H$34:$H$777,СВЦЭМ!$A$34:$A$777,$A278,СВЦЭМ!$B$33:$B$776,F$260)+'СЕТ СН'!$F$12</f>
        <v>0</v>
      </c>
      <c r="G278" s="36">
        <f>SUMIFS(СВЦЭМ!$H$34:$H$777,СВЦЭМ!$A$34:$A$777,$A278,СВЦЭМ!$B$33:$B$776,G$260)+'СЕТ СН'!$F$12</f>
        <v>0</v>
      </c>
      <c r="H278" s="36">
        <f>SUMIFS(СВЦЭМ!$H$34:$H$777,СВЦЭМ!$A$34:$A$777,$A278,СВЦЭМ!$B$33:$B$776,H$260)+'СЕТ СН'!$F$12</f>
        <v>0</v>
      </c>
      <c r="I278" s="36">
        <f>SUMIFS(СВЦЭМ!$H$34:$H$777,СВЦЭМ!$A$34:$A$777,$A278,СВЦЭМ!$B$33:$B$776,I$260)+'СЕТ СН'!$F$12</f>
        <v>0</v>
      </c>
      <c r="J278" s="36">
        <f>SUMIFS(СВЦЭМ!$H$34:$H$777,СВЦЭМ!$A$34:$A$777,$A278,СВЦЭМ!$B$33:$B$776,J$260)+'СЕТ СН'!$F$12</f>
        <v>0</v>
      </c>
      <c r="K278" s="36">
        <f>SUMIFS(СВЦЭМ!$H$34:$H$777,СВЦЭМ!$A$34:$A$777,$A278,СВЦЭМ!$B$33:$B$776,K$260)+'СЕТ СН'!$F$12</f>
        <v>0</v>
      </c>
      <c r="L278" s="36">
        <f>SUMIFS(СВЦЭМ!$H$34:$H$777,СВЦЭМ!$A$34:$A$777,$A278,СВЦЭМ!$B$33:$B$776,L$260)+'СЕТ СН'!$F$12</f>
        <v>0</v>
      </c>
      <c r="M278" s="36">
        <f>SUMIFS(СВЦЭМ!$H$34:$H$777,СВЦЭМ!$A$34:$A$777,$A278,СВЦЭМ!$B$33:$B$776,M$260)+'СЕТ СН'!$F$12</f>
        <v>0</v>
      </c>
      <c r="N278" s="36">
        <f>SUMIFS(СВЦЭМ!$H$34:$H$777,СВЦЭМ!$A$34:$A$777,$A278,СВЦЭМ!$B$33:$B$776,N$260)+'СЕТ СН'!$F$12</f>
        <v>0</v>
      </c>
      <c r="O278" s="36">
        <f>SUMIFS(СВЦЭМ!$H$34:$H$777,СВЦЭМ!$A$34:$A$777,$A278,СВЦЭМ!$B$33:$B$776,O$260)+'СЕТ СН'!$F$12</f>
        <v>0</v>
      </c>
      <c r="P278" s="36">
        <f>SUMIFS(СВЦЭМ!$H$34:$H$777,СВЦЭМ!$A$34:$A$777,$A278,СВЦЭМ!$B$33:$B$776,P$260)+'СЕТ СН'!$F$12</f>
        <v>0</v>
      </c>
      <c r="Q278" s="36">
        <f>SUMIFS(СВЦЭМ!$H$34:$H$777,СВЦЭМ!$A$34:$A$777,$A278,СВЦЭМ!$B$33:$B$776,Q$260)+'СЕТ СН'!$F$12</f>
        <v>0</v>
      </c>
      <c r="R278" s="36">
        <f>SUMIFS(СВЦЭМ!$H$34:$H$777,СВЦЭМ!$A$34:$A$777,$A278,СВЦЭМ!$B$33:$B$776,R$260)+'СЕТ СН'!$F$12</f>
        <v>0</v>
      </c>
      <c r="S278" s="36">
        <f>SUMIFS(СВЦЭМ!$H$34:$H$777,СВЦЭМ!$A$34:$A$777,$A278,СВЦЭМ!$B$33:$B$776,S$260)+'СЕТ СН'!$F$12</f>
        <v>0</v>
      </c>
      <c r="T278" s="36">
        <f>SUMIFS(СВЦЭМ!$H$34:$H$777,СВЦЭМ!$A$34:$A$777,$A278,СВЦЭМ!$B$33:$B$776,T$260)+'СЕТ СН'!$F$12</f>
        <v>0</v>
      </c>
      <c r="U278" s="36">
        <f>SUMIFS(СВЦЭМ!$H$34:$H$777,СВЦЭМ!$A$34:$A$777,$A278,СВЦЭМ!$B$33:$B$776,U$260)+'СЕТ СН'!$F$12</f>
        <v>0</v>
      </c>
      <c r="V278" s="36">
        <f>SUMIFS(СВЦЭМ!$H$34:$H$777,СВЦЭМ!$A$34:$A$777,$A278,СВЦЭМ!$B$33:$B$776,V$260)+'СЕТ СН'!$F$12</f>
        <v>0</v>
      </c>
      <c r="W278" s="36">
        <f>SUMIFS(СВЦЭМ!$H$34:$H$777,СВЦЭМ!$A$34:$A$777,$A278,СВЦЭМ!$B$33:$B$776,W$260)+'СЕТ СН'!$F$12</f>
        <v>0</v>
      </c>
      <c r="X278" s="36">
        <f>SUMIFS(СВЦЭМ!$H$34:$H$777,СВЦЭМ!$A$34:$A$777,$A278,СВЦЭМ!$B$33:$B$776,X$260)+'СЕТ СН'!$F$12</f>
        <v>0</v>
      </c>
      <c r="Y278" s="36">
        <f>SUMIFS(СВЦЭМ!$H$34:$H$777,СВЦЭМ!$A$34:$A$777,$A278,СВЦЭМ!$B$33:$B$776,Y$260)+'СЕТ СН'!$F$12</f>
        <v>0</v>
      </c>
    </row>
    <row r="279" spans="1:25" ht="15.75" hidden="1" x14ac:dyDescent="0.2">
      <c r="A279" s="35">
        <f t="shared" si="7"/>
        <v>43543</v>
      </c>
      <c r="B279" s="36">
        <f>SUMIFS(СВЦЭМ!$H$34:$H$777,СВЦЭМ!$A$34:$A$777,$A279,СВЦЭМ!$B$33:$B$776,B$260)+'СЕТ СН'!$F$12</f>
        <v>0</v>
      </c>
      <c r="C279" s="36">
        <f>SUMIFS(СВЦЭМ!$H$34:$H$777,СВЦЭМ!$A$34:$A$777,$A279,СВЦЭМ!$B$33:$B$776,C$260)+'СЕТ СН'!$F$12</f>
        <v>0</v>
      </c>
      <c r="D279" s="36">
        <f>SUMIFS(СВЦЭМ!$H$34:$H$777,СВЦЭМ!$A$34:$A$777,$A279,СВЦЭМ!$B$33:$B$776,D$260)+'СЕТ СН'!$F$12</f>
        <v>0</v>
      </c>
      <c r="E279" s="36">
        <f>SUMIFS(СВЦЭМ!$H$34:$H$777,СВЦЭМ!$A$34:$A$777,$A279,СВЦЭМ!$B$33:$B$776,E$260)+'СЕТ СН'!$F$12</f>
        <v>0</v>
      </c>
      <c r="F279" s="36">
        <f>SUMIFS(СВЦЭМ!$H$34:$H$777,СВЦЭМ!$A$34:$A$777,$A279,СВЦЭМ!$B$33:$B$776,F$260)+'СЕТ СН'!$F$12</f>
        <v>0</v>
      </c>
      <c r="G279" s="36">
        <f>SUMIFS(СВЦЭМ!$H$34:$H$777,СВЦЭМ!$A$34:$A$777,$A279,СВЦЭМ!$B$33:$B$776,G$260)+'СЕТ СН'!$F$12</f>
        <v>0</v>
      </c>
      <c r="H279" s="36">
        <f>SUMIFS(СВЦЭМ!$H$34:$H$777,СВЦЭМ!$A$34:$A$777,$A279,СВЦЭМ!$B$33:$B$776,H$260)+'СЕТ СН'!$F$12</f>
        <v>0</v>
      </c>
      <c r="I279" s="36">
        <f>SUMIFS(СВЦЭМ!$H$34:$H$777,СВЦЭМ!$A$34:$A$777,$A279,СВЦЭМ!$B$33:$B$776,I$260)+'СЕТ СН'!$F$12</f>
        <v>0</v>
      </c>
      <c r="J279" s="36">
        <f>SUMIFS(СВЦЭМ!$H$34:$H$777,СВЦЭМ!$A$34:$A$777,$A279,СВЦЭМ!$B$33:$B$776,J$260)+'СЕТ СН'!$F$12</f>
        <v>0</v>
      </c>
      <c r="K279" s="36">
        <f>SUMIFS(СВЦЭМ!$H$34:$H$777,СВЦЭМ!$A$34:$A$777,$A279,СВЦЭМ!$B$33:$B$776,K$260)+'СЕТ СН'!$F$12</f>
        <v>0</v>
      </c>
      <c r="L279" s="36">
        <f>SUMIFS(СВЦЭМ!$H$34:$H$777,СВЦЭМ!$A$34:$A$777,$A279,СВЦЭМ!$B$33:$B$776,L$260)+'СЕТ СН'!$F$12</f>
        <v>0</v>
      </c>
      <c r="M279" s="36">
        <f>SUMIFS(СВЦЭМ!$H$34:$H$777,СВЦЭМ!$A$34:$A$777,$A279,СВЦЭМ!$B$33:$B$776,M$260)+'СЕТ СН'!$F$12</f>
        <v>0</v>
      </c>
      <c r="N279" s="36">
        <f>SUMIFS(СВЦЭМ!$H$34:$H$777,СВЦЭМ!$A$34:$A$777,$A279,СВЦЭМ!$B$33:$B$776,N$260)+'СЕТ СН'!$F$12</f>
        <v>0</v>
      </c>
      <c r="O279" s="36">
        <f>SUMIFS(СВЦЭМ!$H$34:$H$777,СВЦЭМ!$A$34:$A$777,$A279,СВЦЭМ!$B$33:$B$776,O$260)+'СЕТ СН'!$F$12</f>
        <v>0</v>
      </c>
      <c r="P279" s="36">
        <f>SUMIFS(СВЦЭМ!$H$34:$H$777,СВЦЭМ!$A$34:$A$777,$A279,СВЦЭМ!$B$33:$B$776,P$260)+'СЕТ СН'!$F$12</f>
        <v>0</v>
      </c>
      <c r="Q279" s="36">
        <f>SUMIFS(СВЦЭМ!$H$34:$H$777,СВЦЭМ!$A$34:$A$777,$A279,СВЦЭМ!$B$33:$B$776,Q$260)+'СЕТ СН'!$F$12</f>
        <v>0</v>
      </c>
      <c r="R279" s="36">
        <f>SUMIFS(СВЦЭМ!$H$34:$H$777,СВЦЭМ!$A$34:$A$777,$A279,СВЦЭМ!$B$33:$B$776,R$260)+'СЕТ СН'!$F$12</f>
        <v>0</v>
      </c>
      <c r="S279" s="36">
        <f>SUMIFS(СВЦЭМ!$H$34:$H$777,СВЦЭМ!$A$34:$A$777,$A279,СВЦЭМ!$B$33:$B$776,S$260)+'СЕТ СН'!$F$12</f>
        <v>0</v>
      </c>
      <c r="T279" s="36">
        <f>SUMIFS(СВЦЭМ!$H$34:$H$777,СВЦЭМ!$A$34:$A$777,$A279,СВЦЭМ!$B$33:$B$776,T$260)+'СЕТ СН'!$F$12</f>
        <v>0</v>
      </c>
      <c r="U279" s="36">
        <f>SUMIFS(СВЦЭМ!$H$34:$H$777,СВЦЭМ!$A$34:$A$777,$A279,СВЦЭМ!$B$33:$B$776,U$260)+'СЕТ СН'!$F$12</f>
        <v>0</v>
      </c>
      <c r="V279" s="36">
        <f>SUMIFS(СВЦЭМ!$H$34:$H$777,СВЦЭМ!$A$34:$A$777,$A279,СВЦЭМ!$B$33:$B$776,V$260)+'СЕТ СН'!$F$12</f>
        <v>0</v>
      </c>
      <c r="W279" s="36">
        <f>SUMIFS(СВЦЭМ!$H$34:$H$777,СВЦЭМ!$A$34:$A$777,$A279,СВЦЭМ!$B$33:$B$776,W$260)+'СЕТ СН'!$F$12</f>
        <v>0</v>
      </c>
      <c r="X279" s="36">
        <f>SUMIFS(СВЦЭМ!$H$34:$H$777,СВЦЭМ!$A$34:$A$777,$A279,СВЦЭМ!$B$33:$B$776,X$260)+'СЕТ СН'!$F$12</f>
        <v>0</v>
      </c>
      <c r="Y279" s="36">
        <f>SUMIFS(СВЦЭМ!$H$34:$H$777,СВЦЭМ!$A$34:$A$777,$A279,СВЦЭМ!$B$33:$B$776,Y$260)+'СЕТ СН'!$F$12</f>
        <v>0</v>
      </c>
    </row>
    <row r="280" spans="1:25" ht="15.75" hidden="1" x14ac:dyDescent="0.2">
      <c r="A280" s="35">
        <f t="shared" si="7"/>
        <v>43544</v>
      </c>
      <c r="B280" s="36">
        <f>SUMIFS(СВЦЭМ!$H$34:$H$777,СВЦЭМ!$A$34:$A$777,$A280,СВЦЭМ!$B$33:$B$776,B$260)+'СЕТ СН'!$F$12</f>
        <v>0</v>
      </c>
      <c r="C280" s="36">
        <f>SUMIFS(СВЦЭМ!$H$34:$H$777,СВЦЭМ!$A$34:$A$777,$A280,СВЦЭМ!$B$33:$B$776,C$260)+'СЕТ СН'!$F$12</f>
        <v>0</v>
      </c>
      <c r="D280" s="36">
        <f>SUMIFS(СВЦЭМ!$H$34:$H$777,СВЦЭМ!$A$34:$A$777,$A280,СВЦЭМ!$B$33:$B$776,D$260)+'СЕТ СН'!$F$12</f>
        <v>0</v>
      </c>
      <c r="E280" s="36">
        <f>SUMIFS(СВЦЭМ!$H$34:$H$777,СВЦЭМ!$A$34:$A$777,$A280,СВЦЭМ!$B$33:$B$776,E$260)+'СЕТ СН'!$F$12</f>
        <v>0</v>
      </c>
      <c r="F280" s="36">
        <f>SUMIFS(СВЦЭМ!$H$34:$H$777,СВЦЭМ!$A$34:$A$777,$A280,СВЦЭМ!$B$33:$B$776,F$260)+'СЕТ СН'!$F$12</f>
        <v>0</v>
      </c>
      <c r="G280" s="36">
        <f>SUMIFS(СВЦЭМ!$H$34:$H$777,СВЦЭМ!$A$34:$A$777,$A280,СВЦЭМ!$B$33:$B$776,G$260)+'СЕТ СН'!$F$12</f>
        <v>0</v>
      </c>
      <c r="H280" s="36">
        <f>SUMIFS(СВЦЭМ!$H$34:$H$777,СВЦЭМ!$A$34:$A$777,$A280,СВЦЭМ!$B$33:$B$776,H$260)+'СЕТ СН'!$F$12</f>
        <v>0</v>
      </c>
      <c r="I280" s="36">
        <f>SUMIFS(СВЦЭМ!$H$34:$H$777,СВЦЭМ!$A$34:$A$777,$A280,СВЦЭМ!$B$33:$B$776,I$260)+'СЕТ СН'!$F$12</f>
        <v>0</v>
      </c>
      <c r="J280" s="36">
        <f>SUMIFS(СВЦЭМ!$H$34:$H$777,СВЦЭМ!$A$34:$A$777,$A280,СВЦЭМ!$B$33:$B$776,J$260)+'СЕТ СН'!$F$12</f>
        <v>0</v>
      </c>
      <c r="K280" s="36">
        <f>SUMIFS(СВЦЭМ!$H$34:$H$777,СВЦЭМ!$A$34:$A$777,$A280,СВЦЭМ!$B$33:$B$776,K$260)+'СЕТ СН'!$F$12</f>
        <v>0</v>
      </c>
      <c r="L280" s="36">
        <f>SUMIFS(СВЦЭМ!$H$34:$H$777,СВЦЭМ!$A$34:$A$777,$A280,СВЦЭМ!$B$33:$B$776,L$260)+'СЕТ СН'!$F$12</f>
        <v>0</v>
      </c>
      <c r="M280" s="36">
        <f>SUMIFS(СВЦЭМ!$H$34:$H$777,СВЦЭМ!$A$34:$A$777,$A280,СВЦЭМ!$B$33:$B$776,M$260)+'СЕТ СН'!$F$12</f>
        <v>0</v>
      </c>
      <c r="N280" s="36">
        <f>SUMIFS(СВЦЭМ!$H$34:$H$777,СВЦЭМ!$A$34:$A$777,$A280,СВЦЭМ!$B$33:$B$776,N$260)+'СЕТ СН'!$F$12</f>
        <v>0</v>
      </c>
      <c r="O280" s="36">
        <f>SUMIFS(СВЦЭМ!$H$34:$H$777,СВЦЭМ!$A$34:$A$777,$A280,СВЦЭМ!$B$33:$B$776,O$260)+'СЕТ СН'!$F$12</f>
        <v>0</v>
      </c>
      <c r="P280" s="36">
        <f>SUMIFS(СВЦЭМ!$H$34:$H$777,СВЦЭМ!$A$34:$A$777,$A280,СВЦЭМ!$B$33:$B$776,P$260)+'СЕТ СН'!$F$12</f>
        <v>0</v>
      </c>
      <c r="Q280" s="36">
        <f>SUMIFS(СВЦЭМ!$H$34:$H$777,СВЦЭМ!$A$34:$A$777,$A280,СВЦЭМ!$B$33:$B$776,Q$260)+'СЕТ СН'!$F$12</f>
        <v>0</v>
      </c>
      <c r="R280" s="36">
        <f>SUMIFS(СВЦЭМ!$H$34:$H$777,СВЦЭМ!$A$34:$A$777,$A280,СВЦЭМ!$B$33:$B$776,R$260)+'СЕТ СН'!$F$12</f>
        <v>0</v>
      </c>
      <c r="S280" s="36">
        <f>SUMIFS(СВЦЭМ!$H$34:$H$777,СВЦЭМ!$A$34:$A$777,$A280,СВЦЭМ!$B$33:$B$776,S$260)+'СЕТ СН'!$F$12</f>
        <v>0</v>
      </c>
      <c r="T280" s="36">
        <f>SUMIFS(СВЦЭМ!$H$34:$H$777,СВЦЭМ!$A$34:$A$777,$A280,СВЦЭМ!$B$33:$B$776,T$260)+'СЕТ СН'!$F$12</f>
        <v>0</v>
      </c>
      <c r="U280" s="36">
        <f>SUMIFS(СВЦЭМ!$H$34:$H$777,СВЦЭМ!$A$34:$A$777,$A280,СВЦЭМ!$B$33:$B$776,U$260)+'СЕТ СН'!$F$12</f>
        <v>0</v>
      </c>
      <c r="V280" s="36">
        <f>SUMIFS(СВЦЭМ!$H$34:$H$777,СВЦЭМ!$A$34:$A$777,$A280,СВЦЭМ!$B$33:$B$776,V$260)+'СЕТ СН'!$F$12</f>
        <v>0</v>
      </c>
      <c r="W280" s="36">
        <f>SUMIFS(СВЦЭМ!$H$34:$H$777,СВЦЭМ!$A$34:$A$777,$A280,СВЦЭМ!$B$33:$B$776,W$260)+'СЕТ СН'!$F$12</f>
        <v>0</v>
      </c>
      <c r="X280" s="36">
        <f>SUMIFS(СВЦЭМ!$H$34:$H$777,СВЦЭМ!$A$34:$A$777,$A280,СВЦЭМ!$B$33:$B$776,X$260)+'СЕТ СН'!$F$12</f>
        <v>0</v>
      </c>
      <c r="Y280" s="36">
        <f>SUMIFS(СВЦЭМ!$H$34:$H$777,СВЦЭМ!$A$34:$A$777,$A280,СВЦЭМ!$B$33:$B$776,Y$260)+'СЕТ СН'!$F$12</f>
        <v>0</v>
      </c>
    </row>
    <row r="281" spans="1:25" ht="15.75" hidden="1" x14ac:dyDescent="0.2">
      <c r="A281" s="35">
        <f t="shared" si="7"/>
        <v>43545</v>
      </c>
      <c r="B281" s="36">
        <f>SUMIFS(СВЦЭМ!$H$34:$H$777,СВЦЭМ!$A$34:$A$777,$A281,СВЦЭМ!$B$33:$B$776,B$260)+'СЕТ СН'!$F$12</f>
        <v>0</v>
      </c>
      <c r="C281" s="36">
        <f>SUMIFS(СВЦЭМ!$H$34:$H$777,СВЦЭМ!$A$34:$A$777,$A281,СВЦЭМ!$B$33:$B$776,C$260)+'СЕТ СН'!$F$12</f>
        <v>0</v>
      </c>
      <c r="D281" s="36">
        <f>SUMIFS(СВЦЭМ!$H$34:$H$777,СВЦЭМ!$A$34:$A$777,$A281,СВЦЭМ!$B$33:$B$776,D$260)+'СЕТ СН'!$F$12</f>
        <v>0</v>
      </c>
      <c r="E281" s="36">
        <f>SUMIFS(СВЦЭМ!$H$34:$H$777,СВЦЭМ!$A$34:$A$777,$A281,СВЦЭМ!$B$33:$B$776,E$260)+'СЕТ СН'!$F$12</f>
        <v>0</v>
      </c>
      <c r="F281" s="36">
        <f>SUMIFS(СВЦЭМ!$H$34:$H$777,СВЦЭМ!$A$34:$A$777,$A281,СВЦЭМ!$B$33:$B$776,F$260)+'СЕТ СН'!$F$12</f>
        <v>0</v>
      </c>
      <c r="G281" s="36">
        <f>SUMIFS(СВЦЭМ!$H$34:$H$777,СВЦЭМ!$A$34:$A$777,$A281,СВЦЭМ!$B$33:$B$776,G$260)+'СЕТ СН'!$F$12</f>
        <v>0</v>
      </c>
      <c r="H281" s="36">
        <f>SUMIFS(СВЦЭМ!$H$34:$H$777,СВЦЭМ!$A$34:$A$777,$A281,СВЦЭМ!$B$33:$B$776,H$260)+'СЕТ СН'!$F$12</f>
        <v>0</v>
      </c>
      <c r="I281" s="36">
        <f>SUMIFS(СВЦЭМ!$H$34:$H$777,СВЦЭМ!$A$34:$A$777,$A281,СВЦЭМ!$B$33:$B$776,I$260)+'СЕТ СН'!$F$12</f>
        <v>0</v>
      </c>
      <c r="J281" s="36">
        <f>SUMIFS(СВЦЭМ!$H$34:$H$777,СВЦЭМ!$A$34:$A$777,$A281,СВЦЭМ!$B$33:$B$776,J$260)+'СЕТ СН'!$F$12</f>
        <v>0</v>
      </c>
      <c r="K281" s="36">
        <f>SUMIFS(СВЦЭМ!$H$34:$H$777,СВЦЭМ!$A$34:$A$777,$A281,СВЦЭМ!$B$33:$B$776,K$260)+'СЕТ СН'!$F$12</f>
        <v>0</v>
      </c>
      <c r="L281" s="36">
        <f>SUMIFS(СВЦЭМ!$H$34:$H$777,СВЦЭМ!$A$34:$A$777,$A281,СВЦЭМ!$B$33:$B$776,L$260)+'СЕТ СН'!$F$12</f>
        <v>0</v>
      </c>
      <c r="M281" s="36">
        <f>SUMIFS(СВЦЭМ!$H$34:$H$777,СВЦЭМ!$A$34:$A$777,$A281,СВЦЭМ!$B$33:$B$776,M$260)+'СЕТ СН'!$F$12</f>
        <v>0</v>
      </c>
      <c r="N281" s="36">
        <f>SUMIFS(СВЦЭМ!$H$34:$H$777,СВЦЭМ!$A$34:$A$777,$A281,СВЦЭМ!$B$33:$B$776,N$260)+'СЕТ СН'!$F$12</f>
        <v>0</v>
      </c>
      <c r="O281" s="36">
        <f>SUMIFS(СВЦЭМ!$H$34:$H$777,СВЦЭМ!$A$34:$A$777,$A281,СВЦЭМ!$B$33:$B$776,O$260)+'СЕТ СН'!$F$12</f>
        <v>0</v>
      </c>
      <c r="P281" s="36">
        <f>SUMIFS(СВЦЭМ!$H$34:$H$777,СВЦЭМ!$A$34:$A$777,$A281,СВЦЭМ!$B$33:$B$776,P$260)+'СЕТ СН'!$F$12</f>
        <v>0</v>
      </c>
      <c r="Q281" s="36">
        <f>SUMIFS(СВЦЭМ!$H$34:$H$777,СВЦЭМ!$A$34:$A$777,$A281,СВЦЭМ!$B$33:$B$776,Q$260)+'СЕТ СН'!$F$12</f>
        <v>0</v>
      </c>
      <c r="R281" s="36">
        <f>SUMIFS(СВЦЭМ!$H$34:$H$777,СВЦЭМ!$A$34:$A$777,$A281,СВЦЭМ!$B$33:$B$776,R$260)+'СЕТ СН'!$F$12</f>
        <v>0</v>
      </c>
      <c r="S281" s="36">
        <f>SUMIFS(СВЦЭМ!$H$34:$H$777,СВЦЭМ!$A$34:$A$777,$A281,СВЦЭМ!$B$33:$B$776,S$260)+'СЕТ СН'!$F$12</f>
        <v>0</v>
      </c>
      <c r="T281" s="36">
        <f>SUMIFS(СВЦЭМ!$H$34:$H$777,СВЦЭМ!$A$34:$A$777,$A281,СВЦЭМ!$B$33:$B$776,T$260)+'СЕТ СН'!$F$12</f>
        <v>0</v>
      </c>
      <c r="U281" s="36">
        <f>SUMIFS(СВЦЭМ!$H$34:$H$777,СВЦЭМ!$A$34:$A$777,$A281,СВЦЭМ!$B$33:$B$776,U$260)+'СЕТ СН'!$F$12</f>
        <v>0</v>
      </c>
      <c r="V281" s="36">
        <f>SUMIFS(СВЦЭМ!$H$34:$H$777,СВЦЭМ!$A$34:$A$777,$A281,СВЦЭМ!$B$33:$B$776,V$260)+'СЕТ СН'!$F$12</f>
        <v>0</v>
      </c>
      <c r="W281" s="36">
        <f>SUMIFS(СВЦЭМ!$H$34:$H$777,СВЦЭМ!$A$34:$A$777,$A281,СВЦЭМ!$B$33:$B$776,W$260)+'СЕТ СН'!$F$12</f>
        <v>0</v>
      </c>
      <c r="X281" s="36">
        <f>SUMIFS(СВЦЭМ!$H$34:$H$777,СВЦЭМ!$A$34:$A$777,$A281,СВЦЭМ!$B$33:$B$776,X$260)+'СЕТ СН'!$F$12</f>
        <v>0</v>
      </c>
      <c r="Y281" s="36">
        <f>SUMIFS(СВЦЭМ!$H$34:$H$777,СВЦЭМ!$A$34:$A$777,$A281,СВЦЭМ!$B$33:$B$776,Y$260)+'СЕТ СН'!$F$12</f>
        <v>0</v>
      </c>
    </row>
    <row r="282" spans="1:25" ht="15.75" hidden="1" x14ac:dyDescent="0.2">
      <c r="A282" s="35">
        <f t="shared" si="7"/>
        <v>43546</v>
      </c>
      <c r="B282" s="36">
        <f>SUMIFS(СВЦЭМ!$H$34:$H$777,СВЦЭМ!$A$34:$A$777,$A282,СВЦЭМ!$B$33:$B$776,B$260)+'СЕТ СН'!$F$12</f>
        <v>0</v>
      </c>
      <c r="C282" s="36">
        <f>SUMIFS(СВЦЭМ!$H$34:$H$777,СВЦЭМ!$A$34:$A$777,$A282,СВЦЭМ!$B$33:$B$776,C$260)+'СЕТ СН'!$F$12</f>
        <v>0</v>
      </c>
      <c r="D282" s="36">
        <f>SUMIFS(СВЦЭМ!$H$34:$H$777,СВЦЭМ!$A$34:$A$777,$A282,СВЦЭМ!$B$33:$B$776,D$260)+'СЕТ СН'!$F$12</f>
        <v>0</v>
      </c>
      <c r="E282" s="36">
        <f>SUMIFS(СВЦЭМ!$H$34:$H$777,СВЦЭМ!$A$34:$A$777,$A282,СВЦЭМ!$B$33:$B$776,E$260)+'СЕТ СН'!$F$12</f>
        <v>0</v>
      </c>
      <c r="F282" s="36">
        <f>SUMIFS(СВЦЭМ!$H$34:$H$777,СВЦЭМ!$A$34:$A$777,$A282,СВЦЭМ!$B$33:$B$776,F$260)+'СЕТ СН'!$F$12</f>
        <v>0</v>
      </c>
      <c r="G282" s="36">
        <f>SUMIFS(СВЦЭМ!$H$34:$H$777,СВЦЭМ!$A$34:$A$777,$A282,СВЦЭМ!$B$33:$B$776,G$260)+'СЕТ СН'!$F$12</f>
        <v>0</v>
      </c>
      <c r="H282" s="36">
        <f>SUMIFS(СВЦЭМ!$H$34:$H$777,СВЦЭМ!$A$34:$A$777,$A282,СВЦЭМ!$B$33:$B$776,H$260)+'СЕТ СН'!$F$12</f>
        <v>0</v>
      </c>
      <c r="I282" s="36">
        <f>SUMIFS(СВЦЭМ!$H$34:$H$777,СВЦЭМ!$A$34:$A$777,$A282,СВЦЭМ!$B$33:$B$776,I$260)+'СЕТ СН'!$F$12</f>
        <v>0</v>
      </c>
      <c r="J282" s="36">
        <f>SUMIFS(СВЦЭМ!$H$34:$H$777,СВЦЭМ!$A$34:$A$777,$A282,СВЦЭМ!$B$33:$B$776,J$260)+'СЕТ СН'!$F$12</f>
        <v>0</v>
      </c>
      <c r="K282" s="36">
        <f>SUMIFS(СВЦЭМ!$H$34:$H$777,СВЦЭМ!$A$34:$A$777,$A282,СВЦЭМ!$B$33:$B$776,K$260)+'СЕТ СН'!$F$12</f>
        <v>0</v>
      </c>
      <c r="L282" s="36">
        <f>SUMIFS(СВЦЭМ!$H$34:$H$777,СВЦЭМ!$A$34:$A$777,$A282,СВЦЭМ!$B$33:$B$776,L$260)+'СЕТ СН'!$F$12</f>
        <v>0</v>
      </c>
      <c r="M282" s="36">
        <f>SUMIFS(СВЦЭМ!$H$34:$H$777,СВЦЭМ!$A$34:$A$777,$A282,СВЦЭМ!$B$33:$B$776,M$260)+'СЕТ СН'!$F$12</f>
        <v>0</v>
      </c>
      <c r="N282" s="36">
        <f>SUMIFS(СВЦЭМ!$H$34:$H$777,СВЦЭМ!$A$34:$A$777,$A282,СВЦЭМ!$B$33:$B$776,N$260)+'СЕТ СН'!$F$12</f>
        <v>0</v>
      </c>
      <c r="O282" s="36">
        <f>SUMIFS(СВЦЭМ!$H$34:$H$777,СВЦЭМ!$A$34:$A$777,$A282,СВЦЭМ!$B$33:$B$776,O$260)+'СЕТ СН'!$F$12</f>
        <v>0</v>
      </c>
      <c r="P282" s="36">
        <f>SUMIFS(СВЦЭМ!$H$34:$H$777,СВЦЭМ!$A$34:$A$777,$A282,СВЦЭМ!$B$33:$B$776,P$260)+'СЕТ СН'!$F$12</f>
        <v>0</v>
      </c>
      <c r="Q282" s="36">
        <f>SUMIFS(СВЦЭМ!$H$34:$H$777,СВЦЭМ!$A$34:$A$777,$A282,СВЦЭМ!$B$33:$B$776,Q$260)+'СЕТ СН'!$F$12</f>
        <v>0</v>
      </c>
      <c r="R282" s="36">
        <f>SUMIFS(СВЦЭМ!$H$34:$H$777,СВЦЭМ!$A$34:$A$777,$A282,СВЦЭМ!$B$33:$B$776,R$260)+'СЕТ СН'!$F$12</f>
        <v>0</v>
      </c>
      <c r="S282" s="36">
        <f>SUMIFS(СВЦЭМ!$H$34:$H$777,СВЦЭМ!$A$34:$A$777,$A282,СВЦЭМ!$B$33:$B$776,S$260)+'СЕТ СН'!$F$12</f>
        <v>0</v>
      </c>
      <c r="T282" s="36">
        <f>SUMIFS(СВЦЭМ!$H$34:$H$777,СВЦЭМ!$A$34:$A$777,$A282,СВЦЭМ!$B$33:$B$776,T$260)+'СЕТ СН'!$F$12</f>
        <v>0</v>
      </c>
      <c r="U282" s="36">
        <f>SUMIFS(СВЦЭМ!$H$34:$H$777,СВЦЭМ!$A$34:$A$777,$A282,СВЦЭМ!$B$33:$B$776,U$260)+'СЕТ СН'!$F$12</f>
        <v>0</v>
      </c>
      <c r="V282" s="36">
        <f>SUMIFS(СВЦЭМ!$H$34:$H$777,СВЦЭМ!$A$34:$A$777,$A282,СВЦЭМ!$B$33:$B$776,V$260)+'СЕТ СН'!$F$12</f>
        <v>0</v>
      </c>
      <c r="W282" s="36">
        <f>SUMIFS(СВЦЭМ!$H$34:$H$777,СВЦЭМ!$A$34:$A$777,$A282,СВЦЭМ!$B$33:$B$776,W$260)+'СЕТ СН'!$F$12</f>
        <v>0</v>
      </c>
      <c r="X282" s="36">
        <f>SUMIFS(СВЦЭМ!$H$34:$H$777,СВЦЭМ!$A$34:$A$777,$A282,СВЦЭМ!$B$33:$B$776,X$260)+'СЕТ СН'!$F$12</f>
        <v>0</v>
      </c>
      <c r="Y282" s="36">
        <f>SUMIFS(СВЦЭМ!$H$34:$H$777,СВЦЭМ!$A$34:$A$777,$A282,СВЦЭМ!$B$33:$B$776,Y$260)+'СЕТ СН'!$F$12</f>
        <v>0</v>
      </c>
    </row>
    <row r="283" spans="1:25" ht="15.75" hidden="1" x14ac:dyDescent="0.2">
      <c r="A283" s="35">
        <f t="shared" si="7"/>
        <v>43547</v>
      </c>
      <c r="B283" s="36">
        <f>SUMIFS(СВЦЭМ!$H$34:$H$777,СВЦЭМ!$A$34:$A$777,$A283,СВЦЭМ!$B$33:$B$776,B$260)+'СЕТ СН'!$F$12</f>
        <v>0</v>
      </c>
      <c r="C283" s="36">
        <f>SUMIFS(СВЦЭМ!$H$34:$H$777,СВЦЭМ!$A$34:$A$777,$A283,СВЦЭМ!$B$33:$B$776,C$260)+'СЕТ СН'!$F$12</f>
        <v>0</v>
      </c>
      <c r="D283" s="36">
        <f>SUMIFS(СВЦЭМ!$H$34:$H$777,СВЦЭМ!$A$34:$A$777,$A283,СВЦЭМ!$B$33:$B$776,D$260)+'СЕТ СН'!$F$12</f>
        <v>0</v>
      </c>
      <c r="E283" s="36">
        <f>SUMIFS(СВЦЭМ!$H$34:$H$777,СВЦЭМ!$A$34:$A$777,$A283,СВЦЭМ!$B$33:$B$776,E$260)+'СЕТ СН'!$F$12</f>
        <v>0</v>
      </c>
      <c r="F283" s="36">
        <f>SUMIFS(СВЦЭМ!$H$34:$H$777,СВЦЭМ!$A$34:$A$777,$A283,СВЦЭМ!$B$33:$B$776,F$260)+'СЕТ СН'!$F$12</f>
        <v>0</v>
      </c>
      <c r="G283" s="36">
        <f>SUMIFS(СВЦЭМ!$H$34:$H$777,СВЦЭМ!$A$34:$A$777,$A283,СВЦЭМ!$B$33:$B$776,G$260)+'СЕТ СН'!$F$12</f>
        <v>0</v>
      </c>
      <c r="H283" s="36">
        <f>SUMIFS(СВЦЭМ!$H$34:$H$777,СВЦЭМ!$A$34:$A$777,$A283,СВЦЭМ!$B$33:$B$776,H$260)+'СЕТ СН'!$F$12</f>
        <v>0</v>
      </c>
      <c r="I283" s="36">
        <f>SUMIFS(СВЦЭМ!$H$34:$H$777,СВЦЭМ!$A$34:$A$777,$A283,СВЦЭМ!$B$33:$B$776,I$260)+'СЕТ СН'!$F$12</f>
        <v>0</v>
      </c>
      <c r="J283" s="36">
        <f>SUMIFS(СВЦЭМ!$H$34:$H$777,СВЦЭМ!$A$34:$A$777,$A283,СВЦЭМ!$B$33:$B$776,J$260)+'СЕТ СН'!$F$12</f>
        <v>0</v>
      </c>
      <c r="K283" s="36">
        <f>SUMIFS(СВЦЭМ!$H$34:$H$777,СВЦЭМ!$A$34:$A$777,$A283,СВЦЭМ!$B$33:$B$776,K$260)+'СЕТ СН'!$F$12</f>
        <v>0</v>
      </c>
      <c r="L283" s="36">
        <f>SUMIFS(СВЦЭМ!$H$34:$H$777,СВЦЭМ!$A$34:$A$777,$A283,СВЦЭМ!$B$33:$B$776,L$260)+'СЕТ СН'!$F$12</f>
        <v>0</v>
      </c>
      <c r="M283" s="36">
        <f>SUMIFS(СВЦЭМ!$H$34:$H$777,СВЦЭМ!$A$34:$A$777,$A283,СВЦЭМ!$B$33:$B$776,M$260)+'СЕТ СН'!$F$12</f>
        <v>0</v>
      </c>
      <c r="N283" s="36">
        <f>SUMIFS(СВЦЭМ!$H$34:$H$777,СВЦЭМ!$A$34:$A$777,$A283,СВЦЭМ!$B$33:$B$776,N$260)+'СЕТ СН'!$F$12</f>
        <v>0</v>
      </c>
      <c r="O283" s="36">
        <f>SUMIFS(СВЦЭМ!$H$34:$H$777,СВЦЭМ!$A$34:$A$777,$A283,СВЦЭМ!$B$33:$B$776,O$260)+'СЕТ СН'!$F$12</f>
        <v>0</v>
      </c>
      <c r="P283" s="36">
        <f>SUMIFS(СВЦЭМ!$H$34:$H$777,СВЦЭМ!$A$34:$A$777,$A283,СВЦЭМ!$B$33:$B$776,P$260)+'СЕТ СН'!$F$12</f>
        <v>0</v>
      </c>
      <c r="Q283" s="36">
        <f>SUMIFS(СВЦЭМ!$H$34:$H$777,СВЦЭМ!$A$34:$A$777,$A283,СВЦЭМ!$B$33:$B$776,Q$260)+'СЕТ СН'!$F$12</f>
        <v>0</v>
      </c>
      <c r="R283" s="36">
        <f>SUMIFS(СВЦЭМ!$H$34:$H$777,СВЦЭМ!$A$34:$A$777,$A283,СВЦЭМ!$B$33:$B$776,R$260)+'СЕТ СН'!$F$12</f>
        <v>0</v>
      </c>
      <c r="S283" s="36">
        <f>SUMIFS(СВЦЭМ!$H$34:$H$777,СВЦЭМ!$A$34:$A$777,$A283,СВЦЭМ!$B$33:$B$776,S$260)+'СЕТ СН'!$F$12</f>
        <v>0</v>
      </c>
      <c r="T283" s="36">
        <f>SUMIFS(СВЦЭМ!$H$34:$H$777,СВЦЭМ!$A$34:$A$777,$A283,СВЦЭМ!$B$33:$B$776,T$260)+'СЕТ СН'!$F$12</f>
        <v>0</v>
      </c>
      <c r="U283" s="36">
        <f>SUMIFS(СВЦЭМ!$H$34:$H$777,СВЦЭМ!$A$34:$A$777,$A283,СВЦЭМ!$B$33:$B$776,U$260)+'СЕТ СН'!$F$12</f>
        <v>0</v>
      </c>
      <c r="V283" s="36">
        <f>SUMIFS(СВЦЭМ!$H$34:$H$777,СВЦЭМ!$A$34:$A$777,$A283,СВЦЭМ!$B$33:$B$776,V$260)+'СЕТ СН'!$F$12</f>
        <v>0</v>
      </c>
      <c r="W283" s="36">
        <f>SUMIFS(СВЦЭМ!$H$34:$H$777,СВЦЭМ!$A$34:$A$777,$A283,СВЦЭМ!$B$33:$B$776,W$260)+'СЕТ СН'!$F$12</f>
        <v>0</v>
      </c>
      <c r="X283" s="36">
        <f>SUMIFS(СВЦЭМ!$H$34:$H$777,СВЦЭМ!$A$34:$A$777,$A283,СВЦЭМ!$B$33:$B$776,X$260)+'СЕТ СН'!$F$12</f>
        <v>0</v>
      </c>
      <c r="Y283" s="36">
        <f>SUMIFS(СВЦЭМ!$H$34:$H$777,СВЦЭМ!$A$34:$A$777,$A283,СВЦЭМ!$B$33:$B$776,Y$260)+'СЕТ СН'!$F$12</f>
        <v>0</v>
      </c>
    </row>
    <row r="284" spans="1:25" ht="15.75" hidden="1" x14ac:dyDescent="0.2">
      <c r="A284" s="35">
        <f t="shared" si="7"/>
        <v>43548</v>
      </c>
      <c r="B284" s="36">
        <f>SUMIFS(СВЦЭМ!$H$34:$H$777,СВЦЭМ!$A$34:$A$777,$A284,СВЦЭМ!$B$33:$B$776,B$260)+'СЕТ СН'!$F$12</f>
        <v>0</v>
      </c>
      <c r="C284" s="36">
        <f>SUMIFS(СВЦЭМ!$H$34:$H$777,СВЦЭМ!$A$34:$A$777,$A284,СВЦЭМ!$B$33:$B$776,C$260)+'СЕТ СН'!$F$12</f>
        <v>0</v>
      </c>
      <c r="D284" s="36">
        <f>SUMIFS(СВЦЭМ!$H$34:$H$777,СВЦЭМ!$A$34:$A$777,$A284,СВЦЭМ!$B$33:$B$776,D$260)+'СЕТ СН'!$F$12</f>
        <v>0</v>
      </c>
      <c r="E284" s="36">
        <f>SUMIFS(СВЦЭМ!$H$34:$H$777,СВЦЭМ!$A$34:$A$777,$A284,СВЦЭМ!$B$33:$B$776,E$260)+'СЕТ СН'!$F$12</f>
        <v>0</v>
      </c>
      <c r="F284" s="36">
        <f>SUMIFS(СВЦЭМ!$H$34:$H$777,СВЦЭМ!$A$34:$A$777,$A284,СВЦЭМ!$B$33:$B$776,F$260)+'СЕТ СН'!$F$12</f>
        <v>0</v>
      </c>
      <c r="G284" s="36">
        <f>SUMIFS(СВЦЭМ!$H$34:$H$777,СВЦЭМ!$A$34:$A$777,$A284,СВЦЭМ!$B$33:$B$776,G$260)+'СЕТ СН'!$F$12</f>
        <v>0</v>
      </c>
      <c r="H284" s="36">
        <f>SUMIFS(СВЦЭМ!$H$34:$H$777,СВЦЭМ!$A$34:$A$777,$A284,СВЦЭМ!$B$33:$B$776,H$260)+'СЕТ СН'!$F$12</f>
        <v>0</v>
      </c>
      <c r="I284" s="36">
        <f>SUMIFS(СВЦЭМ!$H$34:$H$777,СВЦЭМ!$A$34:$A$777,$A284,СВЦЭМ!$B$33:$B$776,I$260)+'СЕТ СН'!$F$12</f>
        <v>0</v>
      </c>
      <c r="J284" s="36">
        <f>SUMIFS(СВЦЭМ!$H$34:$H$777,СВЦЭМ!$A$34:$A$777,$A284,СВЦЭМ!$B$33:$B$776,J$260)+'СЕТ СН'!$F$12</f>
        <v>0</v>
      </c>
      <c r="K284" s="36">
        <f>SUMIFS(СВЦЭМ!$H$34:$H$777,СВЦЭМ!$A$34:$A$777,$A284,СВЦЭМ!$B$33:$B$776,K$260)+'СЕТ СН'!$F$12</f>
        <v>0</v>
      </c>
      <c r="L284" s="36">
        <f>SUMIFS(СВЦЭМ!$H$34:$H$777,СВЦЭМ!$A$34:$A$777,$A284,СВЦЭМ!$B$33:$B$776,L$260)+'СЕТ СН'!$F$12</f>
        <v>0</v>
      </c>
      <c r="M284" s="36">
        <f>SUMIFS(СВЦЭМ!$H$34:$H$777,СВЦЭМ!$A$34:$A$777,$A284,СВЦЭМ!$B$33:$B$776,M$260)+'СЕТ СН'!$F$12</f>
        <v>0</v>
      </c>
      <c r="N284" s="36">
        <f>SUMIFS(СВЦЭМ!$H$34:$H$777,СВЦЭМ!$A$34:$A$777,$A284,СВЦЭМ!$B$33:$B$776,N$260)+'СЕТ СН'!$F$12</f>
        <v>0</v>
      </c>
      <c r="O284" s="36">
        <f>SUMIFS(СВЦЭМ!$H$34:$H$777,СВЦЭМ!$A$34:$A$777,$A284,СВЦЭМ!$B$33:$B$776,O$260)+'СЕТ СН'!$F$12</f>
        <v>0</v>
      </c>
      <c r="P284" s="36">
        <f>SUMIFS(СВЦЭМ!$H$34:$H$777,СВЦЭМ!$A$34:$A$777,$A284,СВЦЭМ!$B$33:$B$776,P$260)+'СЕТ СН'!$F$12</f>
        <v>0</v>
      </c>
      <c r="Q284" s="36">
        <f>SUMIFS(СВЦЭМ!$H$34:$H$777,СВЦЭМ!$A$34:$A$777,$A284,СВЦЭМ!$B$33:$B$776,Q$260)+'СЕТ СН'!$F$12</f>
        <v>0</v>
      </c>
      <c r="R284" s="36">
        <f>SUMIFS(СВЦЭМ!$H$34:$H$777,СВЦЭМ!$A$34:$A$777,$A284,СВЦЭМ!$B$33:$B$776,R$260)+'СЕТ СН'!$F$12</f>
        <v>0</v>
      </c>
      <c r="S284" s="36">
        <f>SUMIFS(СВЦЭМ!$H$34:$H$777,СВЦЭМ!$A$34:$A$777,$A284,СВЦЭМ!$B$33:$B$776,S$260)+'СЕТ СН'!$F$12</f>
        <v>0</v>
      </c>
      <c r="T284" s="36">
        <f>SUMIFS(СВЦЭМ!$H$34:$H$777,СВЦЭМ!$A$34:$A$777,$A284,СВЦЭМ!$B$33:$B$776,T$260)+'СЕТ СН'!$F$12</f>
        <v>0</v>
      </c>
      <c r="U284" s="36">
        <f>SUMIFS(СВЦЭМ!$H$34:$H$777,СВЦЭМ!$A$34:$A$777,$A284,СВЦЭМ!$B$33:$B$776,U$260)+'СЕТ СН'!$F$12</f>
        <v>0</v>
      </c>
      <c r="V284" s="36">
        <f>SUMIFS(СВЦЭМ!$H$34:$H$777,СВЦЭМ!$A$34:$A$777,$A284,СВЦЭМ!$B$33:$B$776,V$260)+'СЕТ СН'!$F$12</f>
        <v>0</v>
      </c>
      <c r="W284" s="36">
        <f>SUMIFS(СВЦЭМ!$H$34:$H$777,СВЦЭМ!$A$34:$A$777,$A284,СВЦЭМ!$B$33:$B$776,W$260)+'СЕТ СН'!$F$12</f>
        <v>0</v>
      </c>
      <c r="X284" s="36">
        <f>SUMIFS(СВЦЭМ!$H$34:$H$777,СВЦЭМ!$A$34:$A$777,$A284,СВЦЭМ!$B$33:$B$776,X$260)+'СЕТ СН'!$F$12</f>
        <v>0</v>
      </c>
      <c r="Y284" s="36">
        <f>SUMIFS(СВЦЭМ!$H$34:$H$777,СВЦЭМ!$A$34:$A$777,$A284,СВЦЭМ!$B$33:$B$776,Y$260)+'СЕТ СН'!$F$12</f>
        <v>0</v>
      </c>
    </row>
    <row r="285" spans="1:25" ht="15.75" hidden="1" x14ac:dyDescent="0.2">
      <c r="A285" s="35">
        <f t="shared" si="7"/>
        <v>43549</v>
      </c>
      <c r="B285" s="36">
        <f>SUMIFS(СВЦЭМ!$H$34:$H$777,СВЦЭМ!$A$34:$A$777,$A285,СВЦЭМ!$B$33:$B$776,B$260)+'СЕТ СН'!$F$12</f>
        <v>0</v>
      </c>
      <c r="C285" s="36">
        <f>SUMIFS(СВЦЭМ!$H$34:$H$777,СВЦЭМ!$A$34:$A$777,$A285,СВЦЭМ!$B$33:$B$776,C$260)+'СЕТ СН'!$F$12</f>
        <v>0</v>
      </c>
      <c r="D285" s="36">
        <f>SUMIFS(СВЦЭМ!$H$34:$H$777,СВЦЭМ!$A$34:$A$777,$A285,СВЦЭМ!$B$33:$B$776,D$260)+'СЕТ СН'!$F$12</f>
        <v>0</v>
      </c>
      <c r="E285" s="36">
        <f>SUMIFS(СВЦЭМ!$H$34:$H$777,СВЦЭМ!$A$34:$A$777,$A285,СВЦЭМ!$B$33:$B$776,E$260)+'СЕТ СН'!$F$12</f>
        <v>0</v>
      </c>
      <c r="F285" s="36">
        <f>SUMIFS(СВЦЭМ!$H$34:$H$777,СВЦЭМ!$A$34:$A$777,$A285,СВЦЭМ!$B$33:$B$776,F$260)+'СЕТ СН'!$F$12</f>
        <v>0</v>
      </c>
      <c r="G285" s="36">
        <f>SUMIFS(СВЦЭМ!$H$34:$H$777,СВЦЭМ!$A$34:$A$777,$A285,СВЦЭМ!$B$33:$B$776,G$260)+'СЕТ СН'!$F$12</f>
        <v>0</v>
      </c>
      <c r="H285" s="36">
        <f>SUMIFS(СВЦЭМ!$H$34:$H$777,СВЦЭМ!$A$34:$A$777,$A285,СВЦЭМ!$B$33:$B$776,H$260)+'СЕТ СН'!$F$12</f>
        <v>0</v>
      </c>
      <c r="I285" s="36">
        <f>SUMIFS(СВЦЭМ!$H$34:$H$777,СВЦЭМ!$A$34:$A$777,$A285,СВЦЭМ!$B$33:$B$776,I$260)+'СЕТ СН'!$F$12</f>
        <v>0</v>
      </c>
      <c r="J285" s="36">
        <f>SUMIFS(СВЦЭМ!$H$34:$H$777,СВЦЭМ!$A$34:$A$777,$A285,СВЦЭМ!$B$33:$B$776,J$260)+'СЕТ СН'!$F$12</f>
        <v>0</v>
      </c>
      <c r="K285" s="36">
        <f>SUMIFS(СВЦЭМ!$H$34:$H$777,СВЦЭМ!$A$34:$A$777,$A285,СВЦЭМ!$B$33:$B$776,K$260)+'СЕТ СН'!$F$12</f>
        <v>0</v>
      </c>
      <c r="L285" s="36">
        <f>SUMIFS(СВЦЭМ!$H$34:$H$777,СВЦЭМ!$A$34:$A$777,$A285,СВЦЭМ!$B$33:$B$776,L$260)+'СЕТ СН'!$F$12</f>
        <v>0</v>
      </c>
      <c r="M285" s="36">
        <f>SUMIFS(СВЦЭМ!$H$34:$H$777,СВЦЭМ!$A$34:$A$777,$A285,СВЦЭМ!$B$33:$B$776,M$260)+'СЕТ СН'!$F$12</f>
        <v>0</v>
      </c>
      <c r="N285" s="36">
        <f>SUMIFS(СВЦЭМ!$H$34:$H$777,СВЦЭМ!$A$34:$A$777,$A285,СВЦЭМ!$B$33:$B$776,N$260)+'СЕТ СН'!$F$12</f>
        <v>0</v>
      </c>
      <c r="O285" s="36">
        <f>SUMIFS(СВЦЭМ!$H$34:$H$777,СВЦЭМ!$A$34:$A$777,$A285,СВЦЭМ!$B$33:$B$776,O$260)+'СЕТ СН'!$F$12</f>
        <v>0</v>
      </c>
      <c r="P285" s="36">
        <f>SUMIFS(СВЦЭМ!$H$34:$H$777,СВЦЭМ!$A$34:$A$777,$A285,СВЦЭМ!$B$33:$B$776,P$260)+'СЕТ СН'!$F$12</f>
        <v>0</v>
      </c>
      <c r="Q285" s="36">
        <f>SUMIFS(СВЦЭМ!$H$34:$H$777,СВЦЭМ!$A$34:$A$777,$A285,СВЦЭМ!$B$33:$B$776,Q$260)+'СЕТ СН'!$F$12</f>
        <v>0</v>
      </c>
      <c r="R285" s="36">
        <f>SUMIFS(СВЦЭМ!$H$34:$H$777,СВЦЭМ!$A$34:$A$777,$A285,СВЦЭМ!$B$33:$B$776,R$260)+'СЕТ СН'!$F$12</f>
        <v>0</v>
      </c>
      <c r="S285" s="36">
        <f>SUMIFS(СВЦЭМ!$H$34:$H$777,СВЦЭМ!$A$34:$A$777,$A285,СВЦЭМ!$B$33:$B$776,S$260)+'СЕТ СН'!$F$12</f>
        <v>0</v>
      </c>
      <c r="T285" s="36">
        <f>SUMIFS(СВЦЭМ!$H$34:$H$777,СВЦЭМ!$A$34:$A$777,$A285,СВЦЭМ!$B$33:$B$776,T$260)+'СЕТ СН'!$F$12</f>
        <v>0</v>
      </c>
      <c r="U285" s="36">
        <f>SUMIFS(СВЦЭМ!$H$34:$H$777,СВЦЭМ!$A$34:$A$777,$A285,СВЦЭМ!$B$33:$B$776,U$260)+'СЕТ СН'!$F$12</f>
        <v>0</v>
      </c>
      <c r="V285" s="36">
        <f>SUMIFS(СВЦЭМ!$H$34:$H$777,СВЦЭМ!$A$34:$A$777,$A285,СВЦЭМ!$B$33:$B$776,V$260)+'СЕТ СН'!$F$12</f>
        <v>0</v>
      </c>
      <c r="W285" s="36">
        <f>SUMIFS(СВЦЭМ!$H$34:$H$777,СВЦЭМ!$A$34:$A$777,$A285,СВЦЭМ!$B$33:$B$776,W$260)+'СЕТ СН'!$F$12</f>
        <v>0</v>
      </c>
      <c r="X285" s="36">
        <f>SUMIFS(СВЦЭМ!$H$34:$H$777,СВЦЭМ!$A$34:$A$777,$A285,СВЦЭМ!$B$33:$B$776,X$260)+'СЕТ СН'!$F$12</f>
        <v>0</v>
      </c>
      <c r="Y285" s="36">
        <f>SUMIFS(СВЦЭМ!$H$34:$H$777,СВЦЭМ!$A$34:$A$777,$A285,СВЦЭМ!$B$33:$B$776,Y$260)+'СЕТ СН'!$F$12</f>
        <v>0</v>
      </c>
    </row>
    <row r="286" spans="1:25" ht="15.75" hidden="1" x14ac:dyDescent="0.2">
      <c r="A286" s="35">
        <f t="shared" si="7"/>
        <v>43550</v>
      </c>
      <c r="B286" s="36">
        <f>SUMIFS(СВЦЭМ!$H$34:$H$777,СВЦЭМ!$A$34:$A$777,$A286,СВЦЭМ!$B$33:$B$776,B$260)+'СЕТ СН'!$F$12</f>
        <v>0</v>
      </c>
      <c r="C286" s="36">
        <f>SUMIFS(СВЦЭМ!$H$34:$H$777,СВЦЭМ!$A$34:$A$777,$A286,СВЦЭМ!$B$33:$B$776,C$260)+'СЕТ СН'!$F$12</f>
        <v>0</v>
      </c>
      <c r="D286" s="36">
        <f>SUMIFS(СВЦЭМ!$H$34:$H$777,СВЦЭМ!$A$34:$A$777,$A286,СВЦЭМ!$B$33:$B$776,D$260)+'СЕТ СН'!$F$12</f>
        <v>0</v>
      </c>
      <c r="E286" s="36">
        <f>SUMIFS(СВЦЭМ!$H$34:$H$777,СВЦЭМ!$A$34:$A$777,$A286,СВЦЭМ!$B$33:$B$776,E$260)+'СЕТ СН'!$F$12</f>
        <v>0</v>
      </c>
      <c r="F286" s="36">
        <f>SUMIFS(СВЦЭМ!$H$34:$H$777,СВЦЭМ!$A$34:$A$777,$A286,СВЦЭМ!$B$33:$B$776,F$260)+'СЕТ СН'!$F$12</f>
        <v>0</v>
      </c>
      <c r="G286" s="36">
        <f>SUMIFS(СВЦЭМ!$H$34:$H$777,СВЦЭМ!$A$34:$A$777,$A286,СВЦЭМ!$B$33:$B$776,G$260)+'СЕТ СН'!$F$12</f>
        <v>0</v>
      </c>
      <c r="H286" s="36">
        <f>SUMIFS(СВЦЭМ!$H$34:$H$777,СВЦЭМ!$A$34:$A$777,$A286,СВЦЭМ!$B$33:$B$776,H$260)+'СЕТ СН'!$F$12</f>
        <v>0</v>
      </c>
      <c r="I286" s="36">
        <f>SUMIFS(СВЦЭМ!$H$34:$H$777,СВЦЭМ!$A$34:$A$777,$A286,СВЦЭМ!$B$33:$B$776,I$260)+'СЕТ СН'!$F$12</f>
        <v>0</v>
      </c>
      <c r="J286" s="36">
        <f>SUMIFS(СВЦЭМ!$H$34:$H$777,СВЦЭМ!$A$34:$A$777,$A286,СВЦЭМ!$B$33:$B$776,J$260)+'СЕТ СН'!$F$12</f>
        <v>0</v>
      </c>
      <c r="K286" s="36">
        <f>SUMIFS(СВЦЭМ!$H$34:$H$777,СВЦЭМ!$A$34:$A$777,$A286,СВЦЭМ!$B$33:$B$776,K$260)+'СЕТ СН'!$F$12</f>
        <v>0</v>
      </c>
      <c r="L286" s="36">
        <f>SUMIFS(СВЦЭМ!$H$34:$H$777,СВЦЭМ!$A$34:$A$777,$A286,СВЦЭМ!$B$33:$B$776,L$260)+'СЕТ СН'!$F$12</f>
        <v>0</v>
      </c>
      <c r="M286" s="36">
        <f>SUMIFS(СВЦЭМ!$H$34:$H$777,СВЦЭМ!$A$34:$A$777,$A286,СВЦЭМ!$B$33:$B$776,M$260)+'СЕТ СН'!$F$12</f>
        <v>0</v>
      </c>
      <c r="N286" s="36">
        <f>SUMIFS(СВЦЭМ!$H$34:$H$777,СВЦЭМ!$A$34:$A$777,$A286,СВЦЭМ!$B$33:$B$776,N$260)+'СЕТ СН'!$F$12</f>
        <v>0</v>
      </c>
      <c r="O286" s="36">
        <f>SUMIFS(СВЦЭМ!$H$34:$H$777,СВЦЭМ!$A$34:$A$777,$A286,СВЦЭМ!$B$33:$B$776,O$260)+'СЕТ СН'!$F$12</f>
        <v>0</v>
      </c>
      <c r="P286" s="36">
        <f>SUMIFS(СВЦЭМ!$H$34:$H$777,СВЦЭМ!$A$34:$A$777,$A286,СВЦЭМ!$B$33:$B$776,P$260)+'СЕТ СН'!$F$12</f>
        <v>0</v>
      </c>
      <c r="Q286" s="36">
        <f>SUMIFS(СВЦЭМ!$H$34:$H$777,СВЦЭМ!$A$34:$A$777,$A286,СВЦЭМ!$B$33:$B$776,Q$260)+'СЕТ СН'!$F$12</f>
        <v>0</v>
      </c>
      <c r="R286" s="36">
        <f>SUMIFS(СВЦЭМ!$H$34:$H$777,СВЦЭМ!$A$34:$A$777,$A286,СВЦЭМ!$B$33:$B$776,R$260)+'СЕТ СН'!$F$12</f>
        <v>0</v>
      </c>
      <c r="S286" s="36">
        <f>SUMIFS(СВЦЭМ!$H$34:$H$777,СВЦЭМ!$A$34:$A$777,$A286,СВЦЭМ!$B$33:$B$776,S$260)+'СЕТ СН'!$F$12</f>
        <v>0</v>
      </c>
      <c r="T286" s="36">
        <f>SUMIFS(СВЦЭМ!$H$34:$H$777,СВЦЭМ!$A$34:$A$777,$A286,СВЦЭМ!$B$33:$B$776,T$260)+'СЕТ СН'!$F$12</f>
        <v>0</v>
      </c>
      <c r="U286" s="36">
        <f>SUMIFS(СВЦЭМ!$H$34:$H$777,СВЦЭМ!$A$34:$A$777,$A286,СВЦЭМ!$B$33:$B$776,U$260)+'СЕТ СН'!$F$12</f>
        <v>0</v>
      </c>
      <c r="V286" s="36">
        <f>SUMIFS(СВЦЭМ!$H$34:$H$777,СВЦЭМ!$A$34:$A$777,$A286,СВЦЭМ!$B$33:$B$776,V$260)+'СЕТ СН'!$F$12</f>
        <v>0</v>
      </c>
      <c r="W286" s="36">
        <f>SUMIFS(СВЦЭМ!$H$34:$H$777,СВЦЭМ!$A$34:$A$777,$A286,СВЦЭМ!$B$33:$B$776,W$260)+'СЕТ СН'!$F$12</f>
        <v>0</v>
      </c>
      <c r="X286" s="36">
        <f>SUMIFS(СВЦЭМ!$H$34:$H$777,СВЦЭМ!$A$34:$A$777,$A286,СВЦЭМ!$B$33:$B$776,X$260)+'СЕТ СН'!$F$12</f>
        <v>0</v>
      </c>
      <c r="Y286" s="36">
        <f>SUMIFS(СВЦЭМ!$H$34:$H$777,СВЦЭМ!$A$34:$A$777,$A286,СВЦЭМ!$B$33:$B$776,Y$260)+'СЕТ СН'!$F$12</f>
        <v>0</v>
      </c>
    </row>
    <row r="287" spans="1:25" ht="15.75" hidden="1" x14ac:dyDescent="0.2">
      <c r="A287" s="35">
        <f t="shared" si="7"/>
        <v>43551</v>
      </c>
      <c r="B287" s="36">
        <f>SUMIFS(СВЦЭМ!$H$34:$H$777,СВЦЭМ!$A$34:$A$777,$A287,СВЦЭМ!$B$33:$B$776,B$260)+'СЕТ СН'!$F$12</f>
        <v>0</v>
      </c>
      <c r="C287" s="36">
        <f>SUMIFS(СВЦЭМ!$H$34:$H$777,СВЦЭМ!$A$34:$A$777,$A287,СВЦЭМ!$B$33:$B$776,C$260)+'СЕТ СН'!$F$12</f>
        <v>0</v>
      </c>
      <c r="D287" s="36">
        <f>SUMIFS(СВЦЭМ!$H$34:$H$777,СВЦЭМ!$A$34:$A$777,$A287,СВЦЭМ!$B$33:$B$776,D$260)+'СЕТ СН'!$F$12</f>
        <v>0</v>
      </c>
      <c r="E287" s="36">
        <f>SUMIFS(СВЦЭМ!$H$34:$H$777,СВЦЭМ!$A$34:$A$777,$A287,СВЦЭМ!$B$33:$B$776,E$260)+'СЕТ СН'!$F$12</f>
        <v>0</v>
      </c>
      <c r="F287" s="36">
        <f>SUMIFS(СВЦЭМ!$H$34:$H$777,СВЦЭМ!$A$34:$A$777,$A287,СВЦЭМ!$B$33:$B$776,F$260)+'СЕТ СН'!$F$12</f>
        <v>0</v>
      </c>
      <c r="G287" s="36">
        <f>SUMIFS(СВЦЭМ!$H$34:$H$777,СВЦЭМ!$A$34:$A$777,$A287,СВЦЭМ!$B$33:$B$776,G$260)+'СЕТ СН'!$F$12</f>
        <v>0</v>
      </c>
      <c r="H287" s="36">
        <f>SUMIFS(СВЦЭМ!$H$34:$H$777,СВЦЭМ!$A$34:$A$777,$A287,СВЦЭМ!$B$33:$B$776,H$260)+'СЕТ СН'!$F$12</f>
        <v>0</v>
      </c>
      <c r="I287" s="36">
        <f>SUMIFS(СВЦЭМ!$H$34:$H$777,СВЦЭМ!$A$34:$A$777,$A287,СВЦЭМ!$B$33:$B$776,I$260)+'СЕТ СН'!$F$12</f>
        <v>0</v>
      </c>
      <c r="J287" s="36">
        <f>SUMIFS(СВЦЭМ!$H$34:$H$777,СВЦЭМ!$A$34:$A$777,$A287,СВЦЭМ!$B$33:$B$776,J$260)+'СЕТ СН'!$F$12</f>
        <v>0</v>
      </c>
      <c r="K287" s="36">
        <f>SUMIFS(СВЦЭМ!$H$34:$H$777,СВЦЭМ!$A$34:$A$777,$A287,СВЦЭМ!$B$33:$B$776,K$260)+'СЕТ СН'!$F$12</f>
        <v>0</v>
      </c>
      <c r="L287" s="36">
        <f>SUMIFS(СВЦЭМ!$H$34:$H$777,СВЦЭМ!$A$34:$A$777,$A287,СВЦЭМ!$B$33:$B$776,L$260)+'СЕТ СН'!$F$12</f>
        <v>0</v>
      </c>
      <c r="M287" s="36">
        <f>SUMIFS(СВЦЭМ!$H$34:$H$777,СВЦЭМ!$A$34:$A$777,$A287,СВЦЭМ!$B$33:$B$776,M$260)+'СЕТ СН'!$F$12</f>
        <v>0</v>
      </c>
      <c r="N287" s="36">
        <f>SUMIFS(СВЦЭМ!$H$34:$H$777,СВЦЭМ!$A$34:$A$777,$A287,СВЦЭМ!$B$33:$B$776,N$260)+'СЕТ СН'!$F$12</f>
        <v>0</v>
      </c>
      <c r="O287" s="36">
        <f>SUMIFS(СВЦЭМ!$H$34:$H$777,СВЦЭМ!$A$34:$A$777,$A287,СВЦЭМ!$B$33:$B$776,O$260)+'СЕТ СН'!$F$12</f>
        <v>0</v>
      </c>
      <c r="P287" s="36">
        <f>SUMIFS(СВЦЭМ!$H$34:$H$777,СВЦЭМ!$A$34:$A$777,$A287,СВЦЭМ!$B$33:$B$776,P$260)+'СЕТ СН'!$F$12</f>
        <v>0</v>
      </c>
      <c r="Q287" s="36">
        <f>SUMIFS(СВЦЭМ!$H$34:$H$777,СВЦЭМ!$A$34:$A$777,$A287,СВЦЭМ!$B$33:$B$776,Q$260)+'СЕТ СН'!$F$12</f>
        <v>0</v>
      </c>
      <c r="R287" s="36">
        <f>SUMIFS(СВЦЭМ!$H$34:$H$777,СВЦЭМ!$A$34:$A$777,$A287,СВЦЭМ!$B$33:$B$776,R$260)+'СЕТ СН'!$F$12</f>
        <v>0</v>
      </c>
      <c r="S287" s="36">
        <f>SUMIFS(СВЦЭМ!$H$34:$H$777,СВЦЭМ!$A$34:$A$777,$A287,СВЦЭМ!$B$33:$B$776,S$260)+'СЕТ СН'!$F$12</f>
        <v>0</v>
      </c>
      <c r="T287" s="36">
        <f>SUMIFS(СВЦЭМ!$H$34:$H$777,СВЦЭМ!$A$34:$A$777,$A287,СВЦЭМ!$B$33:$B$776,T$260)+'СЕТ СН'!$F$12</f>
        <v>0</v>
      </c>
      <c r="U287" s="36">
        <f>SUMIFS(СВЦЭМ!$H$34:$H$777,СВЦЭМ!$A$34:$A$777,$A287,СВЦЭМ!$B$33:$B$776,U$260)+'СЕТ СН'!$F$12</f>
        <v>0</v>
      </c>
      <c r="V287" s="36">
        <f>SUMIFS(СВЦЭМ!$H$34:$H$777,СВЦЭМ!$A$34:$A$777,$A287,СВЦЭМ!$B$33:$B$776,V$260)+'СЕТ СН'!$F$12</f>
        <v>0</v>
      </c>
      <c r="W287" s="36">
        <f>SUMIFS(СВЦЭМ!$H$34:$H$777,СВЦЭМ!$A$34:$A$777,$A287,СВЦЭМ!$B$33:$B$776,W$260)+'СЕТ СН'!$F$12</f>
        <v>0</v>
      </c>
      <c r="X287" s="36">
        <f>SUMIFS(СВЦЭМ!$H$34:$H$777,СВЦЭМ!$A$34:$A$777,$A287,СВЦЭМ!$B$33:$B$776,X$260)+'СЕТ СН'!$F$12</f>
        <v>0</v>
      </c>
      <c r="Y287" s="36">
        <f>SUMIFS(СВЦЭМ!$H$34:$H$777,СВЦЭМ!$A$34:$A$777,$A287,СВЦЭМ!$B$33:$B$776,Y$260)+'СЕТ СН'!$F$12</f>
        <v>0</v>
      </c>
    </row>
    <row r="288" spans="1:25" ht="15.75" hidden="1" x14ac:dyDescent="0.2">
      <c r="A288" s="35">
        <f t="shared" si="7"/>
        <v>43552</v>
      </c>
      <c r="B288" s="36">
        <f>SUMIFS(СВЦЭМ!$H$34:$H$777,СВЦЭМ!$A$34:$A$777,$A288,СВЦЭМ!$B$33:$B$776,B$260)+'СЕТ СН'!$F$12</f>
        <v>0</v>
      </c>
      <c r="C288" s="36">
        <f>SUMIFS(СВЦЭМ!$H$34:$H$777,СВЦЭМ!$A$34:$A$777,$A288,СВЦЭМ!$B$33:$B$776,C$260)+'СЕТ СН'!$F$12</f>
        <v>0</v>
      </c>
      <c r="D288" s="36">
        <f>SUMIFS(СВЦЭМ!$H$34:$H$777,СВЦЭМ!$A$34:$A$777,$A288,СВЦЭМ!$B$33:$B$776,D$260)+'СЕТ СН'!$F$12</f>
        <v>0</v>
      </c>
      <c r="E288" s="36">
        <f>SUMIFS(СВЦЭМ!$H$34:$H$777,СВЦЭМ!$A$34:$A$777,$A288,СВЦЭМ!$B$33:$B$776,E$260)+'СЕТ СН'!$F$12</f>
        <v>0</v>
      </c>
      <c r="F288" s="36">
        <f>SUMIFS(СВЦЭМ!$H$34:$H$777,СВЦЭМ!$A$34:$A$777,$A288,СВЦЭМ!$B$33:$B$776,F$260)+'СЕТ СН'!$F$12</f>
        <v>0</v>
      </c>
      <c r="G288" s="36">
        <f>SUMIFS(СВЦЭМ!$H$34:$H$777,СВЦЭМ!$A$34:$A$777,$A288,СВЦЭМ!$B$33:$B$776,G$260)+'СЕТ СН'!$F$12</f>
        <v>0</v>
      </c>
      <c r="H288" s="36">
        <f>SUMIFS(СВЦЭМ!$H$34:$H$777,СВЦЭМ!$A$34:$A$777,$A288,СВЦЭМ!$B$33:$B$776,H$260)+'СЕТ СН'!$F$12</f>
        <v>0</v>
      </c>
      <c r="I288" s="36">
        <f>SUMIFS(СВЦЭМ!$H$34:$H$777,СВЦЭМ!$A$34:$A$777,$A288,СВЦЭМ!$B$33:$B$776,I$260)+'СЕТ СН'!$F$12</f>
        <v>0</v>
      </c>
      <c r="J288" s="36">
        <f>SUMIFS(СВЦЭМ!$H$34:$H$777,СВЦЭМ!$A$34:$A$777,$A288,СВЦЭМ!$B$33:$B$776,J$260)+'СЕТ СН'!$F$12</f>
        <v>0</v>
      </c>
      <c r="K288" s="36">
        <f>SUMIFS(СВЦЭМ!$H$34:$H$777,СВЦЭМ!$A$34:$A$777,$A288,СВЦЭМ!$B$33:$B$776,K$260)+'СЕТ СН'!$F$12</f>
        <v>0</v>
      </c>
      <c r="L288" s="36">
        <f>SUMIFS(СВЦЭМ!$H$34:$H$777,СВЦЭМ!$A$34:$A$777,$A288,СВЦЭМ!$B$33:$B$776,L$260)+'СЕТ СН'!$F$12</f>
        <v>0</v>
      </c>
      <c r="M288" s="36">
        <f>SUMIFS(СВЦЭМ!$H$34:$H$777,СВЦЭМ!$A$34:$A$777,$A288,СВЦЭМ!$B$33:$B$776,M$260)+'СЕТ СН'!$F$12</f>
        <v>0</v>
      </c>
      <c r="N288" s="36">
        <f>SUMIFS(СВЦЭМ!$H$34:$H$777,СВЦЭМ!$A$34:$A$777,$A288,СВЦЭМ!$B$33:$B$776,N$260)+'СЕТ СН'!$F$12</f>
        <v>0</v>
      </c>
      <c r="O288" s="36">
        <f>SUMIFS(СВЦЭМ!$H$34:$H$777,СВЦЭМ!$A$34:$A$777,$A288,СВЦЭМ!$B$33:$B$776,O$260)+'СЕТ СН'!$F$12</f>
        <v>0</v>
      </c>
      <c r="P288" s="36">
        <f>SUMIFS(СВЦЭМ!$H$34:$H$777,СВЦЭМ!$A$34:$A$777,$A288,СВЦЭМ!$B$33:$B$776,P$260)+'СЕТ СН'!$F$12</f>
        <v>0</v>
      </c>
      <c r="Q288" s="36">
        <f>SUMIFS(СВЦЭМ!$H$34:$H$777,СВЦЭМ!$A$34:$A$777,$A288,СВЦЭМ!$B$33:$B$776,Q$260)+'СЕТ СН'!$F$12</f>
        <v>0</v>
      </c>
      <c r="R288" s="36">
        <f>SUMIFS(СВЦЭМ!$H$34:$H$777,СВЦЭМ!$A$34:$A$777,$A288,СВЦЭМ!$B$33:$B$776,R$260)+'СЕТ СН'!$F$12</f>
        <v>0</v>
      </c>
      <c r="S288" s="36">
        <f>SUMIFS(СВЦЭМ!$H$34:$H$777,СВЦЭМ!$A$34:$A$777,$A288,СВЦЭМ!$B$33:$B$776,S$260)+'СЕТ СН'!$F$12</f>
        <v>0</v>
      </c>
      <c r="T288" s="36">
        <f>SUMIFS(СВЦЭМ!$H$34:$H$777,СВЦЭМ!$A$34:$A$777,$A288,СВЦЭМ!$B$33:$B$776,T$260)+'СЕТ СН'!$F$12</f>
        <v>0</v>
      </c>
      <c r="U288" s="36">
        <f>SUMIFS(СВЦЭМ!$H$34:$H$777,СВЦЭМ!$A$34:$A$777,$A288,СВЦЭМ!$B$33:$B$776,U$260)+'СЕТ СН'!$F$12</f>
        <v>0</v>
      </c>
      <c r="V288" s="36">
        <f>SUMIFS(СВЦЭМ!$H$34:$H$777,СВЦЭМ!$A$34:$A$777,$A288,СВЦЭМ!$B$33:$B$776,V$260)+'СЕТ СН'!$F$12</f>
        <v>0</v>
      </c>
      <c r="W288" s="36">
        <f>SUMIFS(СВЦЭМ!$H$34:$H$777,СВЦЭМ!$A$34:$A$777,$A288,СВЦЭМ!$B$33:$B$776,W$260)+'СЕТ СН'!$F$12</f>
        <v>0</v>
      </c>
      <c r="X288" s="36">
        <f>SUMIFS(СВЦЭМ!$H$34:$H$777,СВЦЭМ!$A$34:$A$777,$A288,СВЦЭМ!$B$33:$B$776,X$260)+'СЕТ СН'!$F$12</f>
        <v>0</v>
      </c>
      <c r="Y288" s="36">
        <f>SUMIFS(СВЦЭМ!$H$34:$H$777,СВЦЭМ!$A$34:$A$777,$A288,СВЦЭМ!$B$33:$B$776,Y$260)+'СЕТ СН'!$F$12</f>
        <v>0</v>
      </c>
    </row>
    <row r="289" spans="1:27" ht="15.75" hidden="1" x14ac:dyDescent="0.2">
      <c r="A289" s="35">
        <f t="shared" si="7"/>
        <v>43553</v>
      </c>
      <c r="B289" s="36">
        <f>SUMIFS(СВЦЭМ!$H$34:$H$777,СВЦЭМ!$A$34:$A$777,$A289,СВЦЭМ!$B$33:$B$776,B$260)+'СЕТ СН'!$F$12</f>
        <v>0</v>
      </c>
      <c r="C289" s="36">
        <f>SUMIFS(СВЦЭМ!$H$34:$H$777,СВЦЭМ!$A$34:$A$777,$A289,СВЦЭМ!$B$33:$B$776,C$260)+'СЕТ СН'!$F$12</f>
        <v>0</v>
      </c>
      <c r="D289" s="36">
        <f>SUMIFS(СВЦЭМ!$H$34:$H$777,СВЦЭМ!$A$34:$A$777,$A289,СВЦЭМ!$B$33:$B$776,D$260)+'СЕТ СН'!$F$12</f>
        <v>0</v>
      </c>
      <c r="E289" s="36">
        <f>SUMIFS(СВЦЭМ!$H$34:$H$777,СВЦЭМ!$A$34:$A$777,$A289,СВЦЭМ!$B$33:$B$776,E$260)+'СЕТ СН'!$F$12</f>
        <v>0</v>
      </c>
      <c r="F289" s="36">
        <f>SUMIFS(СВЦЭМ!$H$34:$H$777,СВЦЭМ!$A$34:$A$777,$A289,СВЦЭМ!$B$33:$B$776,F$260)+'СЕТ СН'!$F$12</f>
        <v>0</v>
      </c>
      <c r="G289" s="36">
        <f>SUMIFS(СВЦЭМ!$H$34:$H$777,СВЦЭМ!$A$34:$A$777,$A289,СВЦЭМ!$B$33:$B$776,G$260)+'СЕТ СН'!$F$12</f>
        <v>0</v>
      </c>
      <c r="H289" s="36">
        <f>SUMIFS(СВЦЭМ!$H$34:$H$777,СВЦЭМ!$A$34:$A$777,$A289,СВЦЭМ!$B$33:$B$776,H$260)+'СЕТ СН'!$F$12</f>
        <v>0</v>
      </c>
      <c r="I289" s="36">
        <f>SUMIFS(СВЦЭМ!$H$34:$H$777,СВЦЭМ!$A$34:$A$777,$A289,СВЦЭМ!$B$33:$B$776,I$260)+'СЕТ СН'!$F$12</f>
        <v>0</v>
      </c>
      <c r="J289" s="36">
        <f>SUMIFS(СВЦЭМ!$H$34:$H$777,СВЦЭМ!$A$34:$A$777,$A289,СВЦЭМ!$B$33:$B$776,J$260)+'СЕТ СН'!$F$12</f>
        <v>0</v>
      </c>
      <c r="K289" s="36">
        <f>SUMIFS(СВЦЭМ!$H$34:$H$777,СВЦЭМ!$A$34:$A$777,$A289,СВЦЭМ!$B$33:$B$776,K$260)+'СЕТ СН'!$F$12</f>
        <v>0</v>
      </c>
      <c r="L289" s="36">
        <f>SUMIFS(СВЦЭМ!$H$34:$H$777,СВЦЭМ!$A$34:$A$777,$A289,СВЦЭМ!$B$33:$B$776,L$260)+'СЕТ СН'!$F$12</f>
        <v>0</v>
      </c>
      <c r="M289" s="36">
        <f>SUMIFS(СВЦЭМ!$H$34:$H$777,СВЦЭМ!$A$34:$A$777,$A289,СВЦЭМ!$B$33:$B$776,M$260)+'СЕТ СН'!$F$12</f>
        <v>0</v>
      </c>
      <c r="N289" s="36">
        <f>SUMIFS(СВЦЭМ!$H$34:$H$777,СВЦЭМ!$A$34:$A$777,$A289,СВЦЭМ!$B$33:$B$776,N$260)+'СЕТ СН'!$F$12</f>
        <v>0</v>
      </c>
      <c r="O289" s="36">
        <f>SUMIFS(СВЦЭМ!$H$34:$H$777,СВЦЭМ!$A$34:$A$777,$A289,СВЦЭМ!$B$33:$B$776,O$260)+'СЕТ СН'!$F$12</f>
        <v>0</v>
      </c>
      <c r="P289" s="36">
        <f>SUMIFS(СВЦЭМ!$H$34:$H$777,СВЦЭМ!$A$34:$A$777,$A289,СВЦЭМ!$B$33:$B$776,P$260)+'СЕТ СН'!$F$12</f>
        <v>0</v>
      </c>
      <c r="Q289" s="36">
        <f>SUMIFS(СВЦЭМ!$H$34:$H$777,СВЦЭМ!$A$34:$A$777,$A289,СВЦЭМ!$B$33:$B$776,Q$260)+'СЕТ СН'!$F$12</f>
        <v>0</v>
      </c>
      <c r="R289" s="36">
        <f>SUMIFS(СВЦЭМ!$H$34:$H$777,СВЦЭМ!$A$34:$A$777,$A289,СВЦЭМ!$B$33:$B$776,R$260)+'СЕТ СН'!$F$12</f>
        <v>0</v>
      </c>
      <c r="S289" s="36">
        <f>SUMIFS(СВЦЭМ!$H$34:$H$777,СВЦЭМ!$A$34:$A$777,$A289,СВЦЭМ!$B$33:$B$776,S$260)+'СЕТ СН'!$F$12</f>
        <v>0</v>
      </c>
      <c r="T289" s="36">
        <f>SUMIFS(СВЦЭМ!$H$34:$H$777,СВЦЭМ!$A$34:$A$777,$A289,СВЦЭМ!$B$33:$B$776,T$260)+'СЕТ СН'!$F$12</f>
        <v>0</v>
      </c>
      <c r="U289" s="36">
        <f>SUMIFS(СВЦЭМ!$H$34:$H$777,СВЦЭМ!$A$34:$A$777,$A289,СВЦЭМ!$B$33:$B$776,U$260)+'СЕТ СН'!$F$12</f>
        <v>0</v>
      </c>
      <c r="V289" s="36">
        <f>SUMIFS(СВЦЭМ!$H$34:$H$777,СВЦЭМ!$A$34:$A$777,$A289,СВЦЭМ!$B$33:$B$776,V$260)+'СЕТ СН'!$F$12</f>
        <v>0</v>
      </c>
      <c r="W289" s="36">
        <f>SUMIFS(СВЦЭМ!$H$34:$H$777,СВЦЭМ!$A$34:$A$777,$A289,СВЦЭМ!$B$33:$B$776,W$260)+'СЕТ СН'!$F$12</f>
        <v>0</v>
      </c>
      <c r="X289" s="36">
        <f>SUMIFS(СВЦЭМ!$H$34:$H$777,СВЦЭМ!$A$34:$A$777,$A289,СВЦЭМ!$B$33:$B$776,X$260)+'СЕТ СН'!$F$12</f>
        <v>0</v>
      </c>
      <c r="Y289" s="36">
        <f>SUMIFS(СВЦЭМ!$H$34:$H$777,СВЦЭМ!$A$34:$A$777,$A289,СВЦЭМ!$B$33:$B$776,Y$260)+'СЕТ СН'!$F$12</f>
        <v>0</v>
      </c>
    </row>
    <row r="290" spans="1:27" ht="15.75" hidden="1" x14ac:dyDescent="0.2">
      <c r="A290" s="35">
        <f t="shared" si="7"/>
        <v>43554</v>
      </c>
      <c r="B290" s="36">
        <f>SUMIFS(СВЦЭМ!$H$34:$H$777,СВЦЭМ!$A$34:$A$777,$A290,СВЦЭМ!$B$33:$B$776,B$260)+'СЕТ СН'!$F$12</f>
        <v>0</v>
      </c>
      <c r="C290" s="36">
        <f>SUMIFS(СВЦЭМ!$H$34:$H$777,СВЦЭМ!$A$34:$A$777,$A290,СВЦЭМ!$B$33:$B$776,C$260)+'СЕТ СН'!$F$12</f>
        <v>0</v>
      </c>
      <c r="D290" s="36">
        <f>SUMIFS(СВЦЭМ!$H$34:$H$777,СВЦЭМ!$A$34:$A$777,$A290,СВЦЭМ!$B$33:$B$776,D$260)+'СЕТ СН'!$F$12</f>
        <v>0</v>
      </c>
      <c r="E290" s="36">
        <f>SUMIFS(СВЦЭМ!$H$34:$H$777,СВЦЭМ!$A$34:$A$777,$A290,СВЦЭМ!$B$33:$B$776,E$260)+'СЕТ СН'!$F$12</f>
        <v>0</v>
      </c>
      <c r="F290" s="36">
        <f>SUMIFS(СВЦЭМ!$H$34:$H$777,СВЦЭМ!$A$34:$A$777,$A290,СВЦЭМ!$B$33:$B$776,F$260)+'СЕТ СН'!$F$12</f>
        <v>0</v>
      </c>
      <c r="G290" s="36">
        <f>SUMIFS(СВЦЭМ!$H$34:$H$777,СВЦЭМ!$A$34:$A$777,$A290,СВЦЭМ!$B$33:$B$776,G$260)+'СЕТ СН'!$F$12</f>
        <v>0</v>
      </c>
      <c r="H290" s="36">
        <f>SUMIFS(СВЦЭМ!$H$34:$H$777,СВЦЭМ!$A$34:$A$777,$A290,СВЦЭМ!$B$33:$B$776,H$260)+'СЕТ СН'!$F$12</f>
        <v>0</v>
      </c>
      <c r="I290" s="36">
        <f>SUMIFS(СВЦЭМ!$H$34:$H$777,СВЦЭМ!$A$34:$A$777,$A290,СВЦЭМ!$B$33:$B$776,I$260)+'СЕТ СН'!$F$12</f>
        <v>0</v>
      </c>
      <c r="J290" s="36">
        <f>SUMIFS(СВЦЭМ!$H$34:$H$777,СВЦЭМ!$A$34:$A$777,$A290,СВЦЭМ!$B$33:$B$776,J$260)+'СЕТ СН'!$F$12</f>
        <v>0</v>
      </c>
      <c r="K290" s="36">
        <f>SUMIFS(СВЦЭМ!$H$34:$H$777,СВЦЭМ!$A$34:$A$777,$A290,СВЦЭМ!$B$33:$B$776,K$260)+'СЕТ СН'!$F$12</f>
        <v>0</v>
      </c>
      <c r="L290" s="36">
        <f>SUMIFS(СВЦЭМ!$H$34:$H$777,СВЦЭМ!$A$34:$A$777,$A290,СВЦЭМ!$B$33:$B$776,L$260)+'СЕТ СН'!$F$12</f>
        <v>0</v>
      </c>
      <c r="M290" s="36">
        <f>SUMIFS(СВЦЭМ!$H$34:$H$777,СВЦЭМ!$A$34:$A$777,$A290,СВЦЭМ!$B$33:$B$776,M$260)+'СЕТ СН'!$F$12</f>
        <v>0</v>
      </c>
      <c r="N290" s="36">
        <f>SUMIFS(СВЦЭМ!$H$34:$H$777,СВЦЭМ!$A$34:$A$777,$A290,СВЦЭМ!$B$33:$B$776,N$260)+'СЕТ СН'!$F$12</f>
        <v>0</v>
      </c>
      <c r="O290" s="36">
        <f>SUMIFS(СВЦЭМ!$H$34:$H$777,СВЦЭМ!$A$34:$A$777,$A290,СВЦЭМ!$B$33:$B$776,O$260)+'СЕТ СН'!$F$12</f>
        <v>0</v>
      </c>
      <c r="P290" s="36">
        <f>SUMIFS(СВЦЭМ!$H$34:$H$777,СВЦЭМ!$A$34:$A$777,$A290,СВЦЭМ!$B$33:$B$776,P$260)+'СЕТ СН'!$F$12</f>
        <v>0</v>
      </c>
      <c r="Q290" s="36">
        <f>SUMIFS(СВЦЭМ!$H$34:$H$777,СВЦЭМ!$A$34:$A$777,$A290,СВЦЭМ!$B$33:$B$776,Q$260)+'СЕТ СН'!$F$12</f>
        <v>0</v>
      </c>
      <c r="R290" s="36">
        <f>SUMIFS(СВЦЭМ!$H$34:$H$777,СВЦЭМ!$A$34:$A$777,$A290,СВЦЭМ!$B$33:$B$776,R$260)+'СЕТ СН'!$F$12</f>
        <v>0</v>
      </c>
      <c r="S290" s="36">
        <f>SUMIFS(СВЦЭМ!$H$34:$H$777,СВЦЭМ!$A$34:$A$777,$A290,СВЦЭМ!$B$33:$B$776,S$260)+'СЕТ СН'!$F$12</f>
        <v>0</v>
      </c>
      <c r="T290" s="36">
        <f>SUMIFS(СВЦЭМ!$H$34:$H$777,СВЦЭМ!$A$34:$A$777,$A290,СВЦЭМ!$B$33:$B$776,T$260)+'СЕТ СН'!$F$12</f>
        <v>0</v>
      </c>
      <c r="U290" s="36">
        <f>SUMIFS(СВЦЭМ!$H$34:$H$777,СВЦЭМ!$A$34:$A$777,$A290,СВЦЭМ!$B$33:$B$776,U$260)+'СЕТ СН'!$F$12</f>
        <v>0</v>
      </c>
      <c r="V290" s="36">
        <f>SUMIFS(СВЦЭМ!$H$34:$H$777,СВЦЭМ!$A$34:$A$777,$A290,СВЦЭМ!$B$33:$B$776,V$260)+'СЕТ СН'!$F$12</f>
        <v>0</v>
      </c>
      <c r="W290" s="36">
        <f>SUMIFS(СВЦЭМ!$H$34:$H$777,СВЦЭМ!$A$34:$A$777,$A290,СВЦЭМ!$B$33:$B$776,W$260)+'СЕТ СН'!$F$12</f>
        <v>0</v>
      </c>
      <c r="X290" s="36">
        <f>SUMIFS(СВЦЭМ!$H$34:$H$777,СВЦЭМ!$A$34:$A$777,$A290,СВЦЭМ!$B$33:$B$776,X$260)+'СЕТ СН'!$F$12</f>
        <v>0</v>
      </c>
      <c r="Y290" s="36">
        <f>SUMIFS(СВЦЭМ!$H$34:$H$777,СВЦЭМ!$A$34:$A$777,$A290,СВЦЭМ!$B$33:$B$776,Y$260)+'СЕТ СН'!$F$12</f>
        <v>0</v>
      </c>
    </row>
    <row r="291" spans="1:27" ht="15.75" hidden="1" x14ac:dyDescent="0.2">
      <c r="A291" s="35">
        <f t="shared" si="7"/>
        <v>43555</v>
      </c>
      <c r="B291" s="36">
        <f>SUMIFS(СВЦЭМ!$H$34:$H$777,СВЦЭМ!$A$34:$A$777,$A291,СВЦЭМ!$B$33:$B$776,B$260)+'СЕТ СН'!$F$12</f>
        <v>0</v>
      </c>
      <c r="C291" s="36">
        <f>SUMIFS(СВЦЭМ!$H$34:$H$777,СВЦЭМ!$A$34:$A$777,$A291,СВЦЭМ!$B$33:$B$776,C$260)+'СЕТ СН'!$F$12</f>
        <v>0</v>
      </c>
      <c r="D291" s="36">
        <f>SUMIFS(СВЦЭМ!$H$34:$H$777,СВЦЭМ!$A$34:$A$777,$A291,СВЦЭМ!$B$33:$B$776,D$260)+'СЕТ СН'!$F$12</f>
        <v>0</v>
      </c>
      <c r="E291" s="36">
        <f>SUMIFS(СВЦЭМ!$H$34:$H$777,СВЦЭМ!$A$34:$A$777,$A291,СВЦЭМ!$B$33:$B$776,E$260)+'СЕТ СН'!$F$12</f>
        <v>0</v>
      </c>
      <c r="F291" s="36">
        <f>SUMIFS(СВЦЭМ!$H$34:$H$777,СВЦЭМ!$A$34:$A$777,$A291,СВЦЭМ!$B$33:$B$776,F$260)+'СЕТ СН'!$F$12</f>
        <v>0</v>
      </c>
      <c r="G291" s="36">
        <f>SUMIFS(СВЦЭМ!$H$34:$H$777,СВЦЭМ!$A$34:$A$777,$A291,СВЦЭМ!$B$33:$B$776,G$260)+'СЕТ СН'!$F$12</f>
        <v>0</v>
      </c>
      <c r="H291" s="36">
        <f>SUMIFS(СВЦЭМ!$H$34:$H$777,СВЦЭМ!$A$34:$A$777,$A291,СВЦЭМ!$B$33:$B$776,H$260)+'СЕТ СН'!$F$12</f>
        <v>0</v>
      </c>
      <c r="I291" s="36">
        <f>SUMIFS(СВЦЭМ!$H$34:$H$777,СВЦЭМ!$A$34:$A$777,$A291,СВЦЭМ!$B$33:$B$776,I$260)+'СЕТ СН'!$F$12</f>
        <v>0</v>
      </c>
      <c r="J291" s="36">
        <f>SUMIFS(СВЦЭМ!$H$34:$H$777,СВЦЭМ!$A$34:$A$777,$A291,СВЦЭМ!$B$33:$B$776,J$260)+'СЕТ СН'!$F$12</f>
        <v>0</v>
      </c>
      <c r="K291" s="36">
        <f>SUMIFS(СВЦЭМ!$H$34:$H$777,СВЦЭМ!$A$34:$A$777,$A291,СВЦЭМ!$B$33:$B$776,K$260)+'СЕТ СН'!$F$12</f>
        <v>0</v>
      </c>
      <c r="L291" s="36">
        <f>SUMIFS(СВЦЭМ!$H$34:$H$777,СВЦЭМ!$A$34:$A$777,$A291,СВЦЭМ!$B$33:$B$776,L$260)+'СЕТ СН'!$F$12</f>
        <v>0</v>
      </c>
      <c r="M291" s="36">
        <f>SUMIFS(СВЦЭМ!$H$34:$H$777,СВЦЭМ!$A$34:$A$777,$A291,СВЦЭМ!$B$33:$B$776,M$260)+'СЕТ СН'!$F$12</f>
        <v>0</v>
      </c>
      <c r="N291" s="36">
        <f>SUMIFS(СВЦЭМ!$H$34:$H$777,СВЦЭМ!$A$34:$A$777,$A291,СВЦЭМ!$B$33:$B$776,N$260)+'СЕТ СН'!$F$12</f>
        <v>0</v>
      </c>
      <c r="O291" s="36">
        <f>SUMIFS(СВЦЭМ!$H$34:$H$777,СВЦЭМ!$A$34:$A$777,$A291,СВЦЭМ!$B$33:$B$776,O$260)+'СЕТ СН'!$F$12</f>
        <v>0</v>
      </c>
      <c r="P291" s="36">
        <f>SUMIFS(СВЦЭМ!$H$34:$H$777,СВЦЭМ!$A$34:$A$777,$A291,СВЦЭМ!$B$33:$B$776,P$260)+'СЕТ СН'!$F$12</f>
        <v>0</v>
      </c>
      <c r="Q291" s="36">
        <f>SUMIFS(СВЦЭМ!$H$34:$H$777,СВЦЭМ!$A$34:$A$777,$A291,СВЦЭМ!$B$33:$B$776,Q$260)+'СЕТ СН'!$F$12</f>
        <v>0</v>
      </c>
      <c r="R291" s="36">
        <f>SUMIFS(СВЦЭМ!$H$34:$H$777,СВЦЭМ!$A$34:$A$777,$A291,СВЦЭМ!$B$33:$B$776,R$260)+'СЕТ СН'!$F$12</f>
        <v>0</v>
      </c>
      <c r="S291" s="36">
        <f>SUMIFS(СВЦЭМ!$H$34:$H$777,СВЦЭМ!$A$34:$A$777,$A291,СВЦЭМ!$B$33:$B$776,S$260)+'СЕТ СН'!$F$12</f>
        <v>0</v>
      </c>
      <c r="T291" s="36">
        <f>SUMIFS(СВЦЭМ!$H$34:$H$777,СВЦЭМ!$A$34:$A$777,$A291,СВЦЭМ!$B$33:$B$776,T$260)+'СЕТ СН'!$F$12</f>
        <v>0</v>
      </c>
      <c r="U291" s="36">
        <f>SUMIFS(СВЦЭМ!$H$34:$H$777,СВЦЭМ!$A$34:$A$777,$A291,СВЦЭМ!$B$33:$B$776,U$260)+'СЕТ СН'!$F$12</f>
        <v>0</v>
      </c>
      <c r="V291" s="36">
        <f>SUMIFS(СВЦЭМ!$H$34:$H$777,СВЦЭМ!$A$34:$A$777,$A291,СВЦЭМ!$B$33:$B$776,V$260)+'СЕТ СН'!$F$12</f>
        <v>0</v>
      </c>
      <c r="W291" s="36">
        <f>SUMIFS(СВЦЭМ!$H$34:$H$777,СВЦЭМ!$A$34:$A$777,$A291,СВЦЭМ!$B$33:$B$776,W$260)+'СЕТ СН'!$F$12</f>
        <v>0</v>
      </c>
      <c r="X291" s="36">
        <f>SUMIFS(СВЦЭМ!$H$34:$H$777,СВЦЭМ!$A$34:$A$777,$A291,СВЦЭМ!$B$33:$B$776,X$260)+'СЕТ СН'!$F$12</f>
        <v>0</v>
      </c>
      <c r="Y291" s="36">
        <f>SUMIFS(СВЦЭМ!$H$34:$H$777,СВЦЭМ!$A$34:$A$777,$A291,СВЦЭМ!$B$33:$B$776,Y$260)+'СЕТ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0" t="s">
        <v>7</v>
      </c>
      <c r="B294" s="124" t="s">
        <v>122</v>
      </c>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6"/>
    </row>
    <row r="295" spans="1:27" ht="12.75" hidden="1" customHeight="1" x14ac:dyDescent="0.2">
      <c r="A295" s="131"/>
      <c r="B295" s="127"/>
      <c r="C295" s="128"/>
      <c r="D295" s="128"/>
      <c r="E295" s="128"/>
      <c r="F295" s="128"/>
      <c r="G295" s="128"/>
      <c r="H295" s="128"/>
      <c r="I295" s="128"/>
      <c r="J295" s="128"/>
      <c r="K295" s="128"/>
      <c r="L295" s="128"/>
      <c r="M295" s="128"/>
      <c r="N295" s="128"/>
      <c r="O295" s="128"/>
      <c r="P295" s="128"/>
      <c r="Q295" s="128"/>
      <c r="R295" s="128"/>
      <c r="S295" s="128"/>
      <c r="T295" s="128"/>
      <c r="U295" s="128"/>
      <c r="V295" s="128"/>
      <c r="W295" s="128"/>
      <c r="X295" s="128"/>
      <c r="Y295" s="129"/>
    </row>
    <row r="296" spans="1:27" s="46" customFormat="1" ht="12.75" hidden="1" customHeight="1" x14ac:dyDescent="0.2">
      <c r="A296" s="132"/>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01.03.2019</v>
      </c>
      <c r="B297" s="36">
        <f>SUMIFS(СВЦЭМ!$I$34:$I$777,СВЦЭМ!$A$34:$A$777,$A297,СВЦЭМ!$B$33:$B$776,B$296)+'СЕТ СН'!$F$13</f>
        <v>0</v>
      </c>
      <c r="C297" s="36">
        <f>SUMIFS(СВЦЭМ!$I$34:$I$777,СВЦЭМ!$A$34:$A$777,$A297,СВЦЭМ!$B$33:$B$776,C$296)+'СЕТ СН'!$F$13</f>
        <v>0</v>
      </c>
      <c r="D297" s="36">
        <f>SUMIFS(СВЦЭМ!$I$34:$I$777,СВЦЭМ!$A$34:$A$777,$A297,СВЦЭМ!$B$33:$B$776,D$296)+'СЕТ СН'!$F$13</f>
        <v>0</v>
      </c>
      <c r="E297" s="36">
        <f>SUMIFS(СВЦЭМ!$I$34:$I$777,СВЦЭМ!$A$34:$A$777,$A297,СВЦЭМ!$B$33:$B$776,E$296)+'СЕТ СН'!$F$13</f>
        <v>0</v>
      </c>
      <c r="F297" s="36">
        <f>SUMIFS(СВЦЭМ!$I$34:$I$777,СВЦЭМ!$A$34:$A$777,$A297,СВЦЭМ!$B$33:$B$776,F$296)+'СЕТ СН'!$F$13</f>
        <v>0</v>
      </c>
      <c r="G297" s="36">
        <f>SUMIFS(СВЦЭМ!$I$34:$I$777,СВЦЭМ!$A$34:$A$777,$A297,СВЦЭМ!$B$33:$B$776,G$296)+'СЕТ СН'!$F$13</f>
        <v>0</v>
      </c>
      <c r="H297" s="36">
        <f>SUMIFS(СВЦЭМ!$I$34:$I$777,СВЦЭМ!$A$34:$A$777,$A297,СВЦЭМ!$B$33:$B$776,H$296)+'СЕТ СН'!$F$13</f>
        <v>0</v>
      </c>
      <c r="I297" s="36">
        <f>SUMIFS(СВЦЭМ!$I$34:$I$777,СВЦЭМ!$A$34:$A$777,$A297,СВЦЭМ!$B$33:$B$776,I$296)+'СЕТ СН'!$F$13</f>
        <v>0</v>
      </c>
      <c r="J297" s="36">
        <f>SUMIFS(СВЦЭМ!$I$34:$I$777,СВЦЭМ!$A$34:$A$777,$A297,СВЦЭМ!$B$33:$B$776,J$296)+'СЕТ СН'!$F$13</f>
        <v>0</v>
      </c>
      <c r="K297" s="36">
        <f>SUMIFS(СВЦЭМ!$I$34:$I$777,СВЦЭМ!$A$34:$A$777,$A297,СВЦЭМ!$B$33:$B$776,K$296)+'СЕТ СН'!$F$13</f>
        <v>0</v>
      </c>
      <c r="L297" s="36">
        <f>SUMIFS(СВЦЭМ!$I$34:$I$777,СВЦЭМ!$A$34:$A$777,$A297,СВЦЭМ!$B$33:$B$776,L$296)+'СЕТ СН'!$F$13</f>
        <v>0</v>
      </c>
      <c r="M297" s="36">
        <f>SUMIFS(СВЦЭМ!$I$34:$I$777,СВЦЭМ!$A$34:$A$777,$A297,СВЦЭМ!$B$33:$B$776,M$296)+'СЕТ СН'!$F$13</f>
        <v>0</v>
      </c>
      <c r="N297" s="36">
        <f>SUMIFS(СВЦЭМ!$I$34:$I$777,СВЦЭМ!$A$34:$A$777,$A297,СВЦЭМ!$B$33:$B$776,N$296)+'СЕТ СН'!$F$13</f>
        <v>0</v>
      </c>
      <c r="O297" s="36">
        <f>SUMIFS(СВЦЭМ!$I$34:$I$777,СВЦЭМ!$A$34:$A$777,$A297,СВЦЭМ!$B$33:$B$776,O$296)+'СЕТ СН'!$F$13</f>
        <v>0</v>
      </c>
      <c r="P297" s="36">
        <f>SUMIFS(СВЦЭМ!$I$34:$I$777,СВЦЭМ!$A$34:$A$777,$A297,СВЦЭМ!$B$33:$B$776,P$296)+'СЕТ СН'!$F$13</f>
        <v>0</v>
      </c>
      <c r="Q297" s="36">
        <f>SUMIFS(СВЦЭМ!$I$34:$I$777,СВЦЭМ!$A$34:$A$777,$A297,СВЦЭМ!$B$33:$B$776,Q$296)+'СЕТ СН'!$F$13</f>
        <v>0</v>
      </c>
      <c r="R297" s="36">
        <f>SUMIFS(СВЦЭМ!$I$34:$I$777,СВЦЭМ!$A$34:$A$777,$A297,СВЦЭМ!$B$33:$B$776,R$296)+'СЕТ СН'!$F$13</f>
        <v>0</v>
      </c>
      <c r="S297" s="36">
        <f>SUMIFS(СВЦЭМ!$I$34:$I$777,СВЦЭМ!$A$34:$A$777,$A297,СВЦЭМ!$B$33:$B$776,S$296)+'СЕТ СН'!$F$13</f>
        <v>0</v>
      </c>
      <c r="T297" s="36">
        <f>SUMIFS(СВЦЭМ!$I$34:$I$777,СВЦЭМ!$A$34:$A$777,$A297,СВЦЭМ!$B$33:$B$776,T$296)+'СЕТ СН'!$F$13</f>
        <v>0</v>
      </c>
      <c r="U297" s="36">
        <f>SUMIFS(СВЦЭМ!$I$34:$I$777,СВЦЭМ!$A$34:$A$777,$A297,СВЦЭМ!$B$33:$B$776,U$296)+'СЕТ СН'!$F$13</f>
        <v>0</v>
      </c>
      <c r="V297" s="36">
        <f>SUMIFS(СВЦЭМ!$I$34:$I$777,СВЦЭМ!$A$34:$A$777,$A297,СВЦЭМ!$B$33:$B$776,V$296)+'СЕТ СН'!$F$13</f>
        <v>0</v>
      </c>
      <c r="W297" s="36">
        <f>SUMIFS(СВЦЭМ!$I$34:$I$777,СВЦЭМ!$A$34:$A$777,$A297,СВЦЭМ!$B$33:$B$776,W$296)+'СЕТ СН'!$F$13</f>
        <v>0</v>
      </c>
      <c r="X297" s="36">
        <f>SUMIFS(СВЦЭМ!$I$34:$I$777,СВЦЭМ!$A$34:$A$777,$A297,СВЦЭМ!$B$33:$B$776,X$296)+'СЕТ СН'!$F$13</f>
        <v>0</v>
      </c>
      <c r="Y297" s="36">
        <f>SUMIFS(СВЦЭМ!$I$34:$I$777,СВЦЭМ!$A$34:$A$777,$A297,СВЦЭМ!$B$33:$B$776,Y$296)+'СЕТ СН'!$F$13</f>
        <v>0</v>
      </c>
      <c r="AA297" s="45"/>
    </row>
    <row r="298" spans="1:27" ht="15.75" hidden="1" x14ac:dyDescent="0.2">
      <c r="A298" s="35">
        <f>A297+1</f>
        <v>43526</v>
      </c>
      <c r="B298" s="36">
        <f>SUMIFS(СВЦЭМ!$I$34:$I$777,СВЦЭМ!$A$34:$A$777,$A298,СВЦЭМ!$B$33:$B$776,B$296)+'СЕТ СН'!$F$13</f>
        <v>0</v>
      </c>
      <c r="C298" s="36">
        <f>SUMIFS(СВЦЭМ!$I$34:$I$777,СВЦЭМ!$A$34:$A$777,$A298,СВЦЭМ!$B$33:$B$776,C$296)+'СЕТ СН'!$F$13</f>
        <v>0</v>
      </c>
      <c r="D298" s="36">
        <f>SUMIFS(СВЦЭМ!$I$34:$I$777,СВЦЭМ!$A$34:$A$777,$A298,СВЦЭМ!$B$33:$B$776,D$296)+'СЕТ СН'!$F$13</f>
        <v>0</v>
      </c>
      <c r="E298" s="36">
        <f>SUMIFS(СВЦЭМ!$I$34:$I$777,СВЦЭМ!$A$34:$A$777,$A298,СВЦЭМ!$B$33:$B$776,E$296)+'СЕТ СН'!$F$13</f>
        <v>0</v>
      </c>
      <c r="F298" s="36">
        <f>SUMIFS(СВЦЭМ!$I$34:$I$777,СВЦЭМ!$A$34:$A$777,$A298,СВЦЭМ!$B$33:$B$776,F$296)+'СЕТ СН'!$F$13</f>
        <v>0</v>
      </c>
      <c r="G298" s="36">
        <f>SUMIFS(СВЦЭМ!$I$34:$I$777,СВЦЭМ!$A$34:$A$777,$A298,СВЦЭМ!$B$33:$B$776,G$296)+'СЕТ СН'!$F$13</f>
        <v>0</v>
      </c>
      <c r="H298" s="36">
        <f>SUMIFS(СВЦЭМ!$I$34:$I$777,СВЦЭМ!$A$34:$A$777,$A298,СВЦЭМ!$B$33:$B$776,H$296)+'СЕТ СН'!$F$13</f>
        <v>0</v>
      </c>
      <c r="I298" s="36">
        <f>SUMIFS(СВЦЭМ!$I$34:$I$777,СВЦЭМ!$A$34:$A$777,$A298,СВЦЭМ!$B$33:$B$776,I$296)+'СЕТ СН'!$F$13</f>
        <v>0</v>
      </c>
      <c r="J298" s="36">
        <f>SUMIFS(СВЦЭМ!$I$34:$I$777,СВЦЭМ!$A$34:$A$777,$A298,СВЦЭМ!$B$33:$B$776,J$296)+'СЕТ СН'!$F$13</f>
        <v>0</v>
      </c>
      <c r="K298" s="36">
        <f>SUMIFS(СВЦЭМ!$I$34:$I$777,СВЦЭМ!$A$34:$A$777,$A298,СВЦЭМ!$B$33:$B$776,K$296)+'СЕТ СН'!$F$13</f>
        <v>0</v>
      </c>
      <c r="L298" s="36">
        <f>SUMIFS(СВЦЭМ!$I$34:$I$777,СВЦЭМ!$A$34:$A$777,$A298,СВЦЭМ!$B$33:$B$776,L$296)+'СЕТ СН'!$F$13</f>
        <v>0</v>
      </c>
      <c r="M298" s="36">
        <f>SUMIFS(СВЦЭМ!$I$34:$I$777,СВЦЭМ!$A$34:$A$777,$A298,СВЦЭМ!$B$33:$B$776,M$296)+'СЕТ СН'!$F$13</f>
        <v>0</v>
      </c>
      <c r="N298" s="36">
        <f>SUMIFS(СВЦЭМ!$I$34:$I$777,СВЦЭМ!$A$34:$A$777,$A298,СВЦЭМ!$B$33:$B$776,N$296)+'СЕТ СН'!$F$13</f>
        <v>0</v>
      </c>
      <c r="O298" s="36">
        <f>SUMIFS(СВЦЭМ!$I$34:$I$777,СВЦЭМ!$A$34:$A$777,$A298,СВЦЭМ!$B$33:$B$776,O$296)+'СЕТ СН'!$F$13</f>
        <v>0</v>
      </c>
      <c r="P298" s="36">
        <f>SUMIFS(СВЦЭМ!$I$34:$I$777,СВЦЭМ!$A$34:$A$777,$A298,СВЦЭМ!$B$33:$B$776,P$296)+'СЕТ СН'!$F$13</f>
        <v>0</v>
      </c>
      <c r="Q298" s="36">
        <f>SUMIFS(СВЦЭМ!$I$34:$I$777,СВЦЭМ!$A$34:$A$777,$A298,СВЦЭМ!$B$33:$B$776,Q$296)+'СЕТ СН'!$F$13</f>
        <v>0</v>
      </c>
      <c r="R298" s="36">
        <f>SUMIFS(СВЦЭМ!$I$34:$I$777,СВЦЭМ!$A$34:$A$777,$A298,СВЦЭМ!$B$33:$B$776,R$296)+'СЕТ СН'!$F$13</f>
        <v>0</v>
      </c>
      <c r="S298" s="36">
        <f>SUMIFS(СВЦЭМ!$I$34:$I$777,СВЦЭМ!$A$34:$A$777,$A298,СВЦЭМ!$B$33:$B$776,S$296)+'СЕТ СН'!$F$13</f>
        <v>0</v>
      </c>
      <c r="T298" s="36">
        <f>SUMIFS(СВЦЭМ!$I$34:$I$777,СВЦЭМ!$A$34:$A$777,$A298,СВЦЭМ!$B$33:$B$776,T$296)+'СЕТ СН'!$F$13</f>
        <v>0</v>
      </c>
      <c r="U298" s="36">
        <f>SUMIFS(СВЦЭМ!$I$34:$I$777,СВЦЭМ!$A$34:$A$777,$A298,СВЦЭМ!$B$33:$B$776,U$296)+'СЕТ СН'!$F$13</f>
        <v>0</v>
      </c>
      <c r="V298" s="36">
        <f>SUMIFS(СВЦЭМ!$I$34:$I$777,СВЦЭМ!$A$34:$A$777,$A298,СВЦЭМ!$B$33:$B$776,V$296)+'СЕТ СН'!$F$13</f>
        <v>0</v>
      </c>
      <c r="W298" s="36">
        <f>SUMIFS(СВЦЭМ!$I$34:$I$777,СВЦЭМ!$A$34:$A$777,$A298,СВЦЭМ!$B$33:$B$776,W$296)+'СЕТ СН'!$F$13</f>
        <v>0</v>
      </c>
      <c r="X298" s="36">
        <f>SUMIFS(СВЦЭМ!$I$34:$I$777,СВЦЭМ!$A$34:$A$777,$A298,СВЦЭМ!$B$33:$B$776,X$296)+'СЕТ СН'!$F$13</f>
        <v>0</v>
      </c>
      <c r="Y298" s="36">
        <f>SUMIFS(СВЦЭМ!$I$34:$I$777,СВЦЭМ!$A$34:$A$777,$A298,СВЦЭМ!$B$33:$B$776,Y$296)+'СЕТ СН'!$F$13</f>
        <v>0</v>
      </c>
    </row>
    <row r="299" spans="1:27" ht="15.75" hidden="1" x14ac:dyDescent="0.2">
      <c r="A299" s="35">
        <f t="shared" ref="A299:A327" si="8">A298+1</f>
        <v>43527</v>
      </c>
      <c r="B299" s="36">
        <f>SUMIFS(СВЦЭМ!$I$34:$I$777,СВЦЭМ!$A$34:$A$777,$A299,СВЦЭМ!$B$33:$B$776,B$296)+'СЕТ СН'!$F$13</f>
        <v>0</v>
      </c>
      <c r="C299" s="36">
        <f>SUMIFS(СВЦЭМ!$I$34:$I$777,СВЦЭМ!$A$34:$A$777,$A299,СВЦЭМ!$B$33:$B$776,C$296)+'СЕТ СН'!$F$13</f>
        <v>0</v>
      </c>
      <c r="D299" s="36">
        <f>SUMIFS(СВЦЭМ!$I$34:$I$777,СВЦЭМ!$A$34:$A$777,$A299,СВЦЭМ!$B$33:$B$776,D$296)+'СЕТ СН'!$F$13</f>
        <v>0</v>
      </c>
      <c r="E299" s="36">
        <f>SUMIFS(СВЦЭМ!$I$34:$I$777,СВЦЭМ!$A$34:$A$777,$A299,СВЦЭМ!$B$33:$B$776,E$296)+'СЕТ СН'!$F$13</f>
        <v>0</v>
      </c>
      <c r="F299" s="36">
        <f>SUMIFS(СВЦЭМ!$I$34:$I$777,СВЦЭМ!$A$34:$A$777,$A299,СВЦЭМ!$B$33:$B$776,F$296)+'СЕТ СН'!$F$13</f>
        <v>0</v>
      </c>
      <c r="G299" s="36">
        <f>SUMIFS(СВЦЭМ!$I$34:$I$777,СВЦЭМ!$A$34:$A$777,$A299,СВЦЭМ!$B$33:$B$776,G$296)+'СЕТ СН'!$F$13</f>
        <v>0</v>
      </c>
      <c r="H299" s="36">
        <f>SUMIFS(СВЦЭМ!$I$34:$I$777,СВЦЭМ!$A$34:$A$777,$A299,СВЦЭМ!$B$33:$B$776,H$296)+'СЕТ СН'!$F$13</f>
        <v>0</v>
      </c>
      <c r="I299" s="36">
        <f>SUMIFS(СВЦЭМ!$I$34:$I$777,СВЦЭМ!$A$34:$A$777,$A299,СВЦЭМ!$B$33:$B$776,I$296)+'СЕТ СН'!$F$13</f>
        <v>0</v>
      </c>
      <c r="J299" s="36">
        <f>SUMIFS(СВЦЭМ!$I$34:$I$777,СВЦЭМ!$A$34:$A$777,$A299,СВЦЭМ!$B$33:$B$776,J$296)+'СЕТ СН'!$F$13</f>
        <v>0</v>
      </c>
      <c r="K299" s="36">
        <f>SUMIFS(СВЦЭМ!$I$34:$I$777,СВЦЭМ!$A$34:$A$777,$A299,СВЦЭМ!$B$33:$B$776,K$296)+'СЕТ СН'!$F$13</f>
        <v>0</v>
      </c>
      <c r="L299" s="36">
        <f>SUMIFS(СВЦЭМ!$I$34:$I$777,СВЦЭМ!$A$34:$A$777,$A299,СВЦЭМ!$B$33:$B$776,L$296)+'СЕТ СН'!$F$13</f>
        <v>0</v>
      </c>
      <c r="M299" s="36">
        <f>SUMIFS(СВЦЭМ!$I$34:$I$777,СВЦЭМ!$A$34:$A$777,$A299,СВЦЭМ!$B$33:$B$776,M$296)+'СЕТ СН'!$F$13</f>
        <v>0</v>
      </c>
      <c r="N299" s="36">
        <f>SUMIFS(СВЦЭМ!$I$34:$I$777,СВЦЭМ!$A$34:$A$777,$A299,СВЦЭМ!$B$33:$B$776,N$296)+'СЕТ СН'!$F$13</f>
        <v>0</v>
      </c>
      <c r="O299" s="36">
        <f>SUMIFS(СВЦЭМ!$I$34:$I$777,СВЦЭМ!$A$34:$A$777,$A299,СВЦЭМ!$B$33:$B$776,O$296)+'СЕТ СН'!$F$13</f>
        <v>0</v>
      </c>
      <c r="P299" s="36">
        <f>SUMIFS(СВЦЭМ!$I$34:$I$777,СВЦЭМ!$A$34:$A$777,$A299,СВЦЭМ!$B$33:$B$776,P$296)+'СЕТ СН'!$F$13</f>
        <v>0</v>
      </c>
      <c r="Q299" s="36">
        <f>SUMIFS(СВЦЭМ!$I$34:$I$777,СВЦЭМ!$A$34:$A$777,$A299,СВЦЭМ!$B$33:$B$776,Q$296)+'СЕТ СН'!$F$13</f>
        <v>0</v>
      </c>
      <c r="R299" s="36">
        <f>SUMIFS(СВЦЭМ!$I$34:$I$777,СВЦЭМ!$A$34:$A$777,$A299,СВЦЭМ!$B$33:$B$776,R$296)+'СЕТ СН'!$F$13</f>
        <v>0</v>
      </c>
      <c r="S299" s="36">
        <f>SUMIFS(СВЦЭМ!$I$34:$I$777,СВЦЭМ!$A$34:$A$777,$A299,СВЦЭМ!$B$33:$B$776,S$296)+'СЕТ СН'!$F$13</f>
        <v>0</v>
      </c>
      <c r="T299" s="36">
        <f>SUMIFS(СВЦЭМ!$I$34:$I$777,СВЦЭМ!$A$34:$A$777,$A299,СВЦЭМ!$B$33:$B$776,T$296)+'СЕТ СН'!$F$13</f>
        <v>0</v>
      </c>
      <c r="U299" s="36">
        <f>SUMIFS(СВЦЭМ!$I$34:$I$777,СВЦЭМ!$A$34:$A$777,$A299,СВЦЭМ!$B$33:$B$776,U$296)+'СЕТ СН'!$F$13</f>
        <v>0</v>
      </c>
      <c r="V299" s="36">
        <f>SUMIFS(СВЦЭМ!$I$34:$I$777,СВЦЭМ!$A$34:$A$777,$A299,СВЦЭМ!$B$33:$B$776,V$296)+'СЕТ СН'!$F$13</f>
        <v>0</v>
      </c>
      <c r="W299" s="36">
        <f>SUMIFS(СВЦЭМ!$I$34:$I$777,СВЦЭМ!$A$34:$A$777,$A299,СВЦЭМ!$B$33:$B$776,W$296)+'СЕТ СН'!$F$13</f>
        <v>0</v>
      </c>
      <c r="X299" s="36">
        <f>SUMIFS(СВЦЭМ!$I$34:$I$777,СВЦЭМ!$A$34:$A$777,$A299,СВЦЭМ!$B$33:$B$776,X$296)+'СЕТ СН'!$F$13</f>
        <v>0</v>
      </c>
      <c r="Y299" s="36">
        <f>SUMIFS(СВЦЭМ!$I$34:$I$777,СВЦЭМ!$A$34:$A$777,$A299,СВЦЭМ!$B$33:$B$776,Y$296)+'СЕТ СН'!$F$13</f>
        <v>0</v>
      </c>
    </row>
    <row r="300" spans="1:27" ht="15.75" hidden="1" x14ac:dyDescent="0.2">
      <c r="A300" s="35">
        <f t="shared" si="8"/>
        <v>43528</v>
      </c>
      <c r="B300" s="36">
        <f>SUMIFS(СВЦЭМ!$I$34:$I$777,СВЦЭМ!$A$34:$A$777,$A300,СВЦЭМ!$B$33:$B$776,B$296)+'СЕТ СН'!$F$13</f>
        <v>0</v>
      </c>
      <c r="C300" s="36">
        <f>SUMIFS(СВЦЭМ!$I$34:$I$777,СВЦЭМ!$A$34:$A$777,$A300,СВЦЭМ!$B$33:$B$776,C$296)+'СЕТ СН'!$F$13</f>
        <v>0</v>
      </c>
      <c r="D300" s="36">
        <f>SUMIFS(СВЦЭМ!$I$34:$I$777,СВЦЭМ!$A$34:$A$777,$A300,СВЦЭМ!$B$33:$B$776,D$296)+'СЕТ СН'!$F$13</f>
        <v>0</v>
      </c>
      <c r="E300" s="36">
        <f>SUMIFS(СВЦЭМ!$I$34:$I$777,СВЦЭМ!$A$34:$A$777,$A300,СВЦЭМ!$B$33:$B$776,E$296)+'СЕТ СН'!$F$13</f>
        <v>0</v>
      </c>
      <c r="F300" s="36">
        <f>SUMIFS(СВЦЭМ!$I$34:$I$777,СВЦЭМ!$A$34:$A$777,$A300,СВЦЭМ!$B$33:$B$776,F$296)+'СЕТ СН'!$F$13</f>
        <v>0</v>
      </c>
      <c r="G300" s="36">
        <f>SUMIFS(СВЦЭМ!$I$34:$I$777,СВЦЭМ!$A$34:$A$777,$A300,СВЦЭМ!$B$33:$B$776,G$296)+'СЕТ СН'!$F$13</f>
        <v>0</v>
      </c>
      <c r="H300" s="36">
        <f>SUMIFS(СВЦЭМ!$I$34:$I$777,СВЦЭМ!$A$34:$A$777,$A300,СВЦЭМ!$B$33:$B$776,H$296)+'СЕТ СН'!$F$13</f>
        <v>0</v>
      </c>
      <c r="I300" s="36">
        <f>SUMIFS(СВЦЭМ!$I$34:$I$777,СВЦЭМ!$A$34:$A$777,$A300,СВЦЭМ!$B$33:$B$776,I$296)+'СЕТ СН'!$F$13</f>
        <v>0</v>
      </c>
      <c r="J300" s="36">
        <f>SUMIFS(СВЦЭМ!$I$34:$I$777,СВЦЭМ!$A$34:$A$777,$A300,СВЦЭМ!$B$33:$B$776,J$296)+'СЕТ СН'!$F$13</f>
        <v>0</v>
      </c>
      <c r="K300" s="36">
        <f>SUMIFS(СВЦЭМ!$I$34:$I$777,СВЦЭМ!$A$34:$A$777,$A300,СВЦЭМ!$B$33:$B$776,K$296)+'СЕТ СН'!$F$13</f>
        <v>0</v>
      </c>
      <c r="L300" s="36">
        <f>SUMIFS(СВЦЭМ!$I$34:$I$777,СВЦЭМ!$A$34:$A$777,$A300,СВЦЭМ!$B$33:$B$776,L$296)+'СЕТ СН'!$F$13</f>
        <v>0</v>
      </c>
      <c r="M300" s="36">
        <f>SUMIFS(СВЦЭМ!$I$34:$I$777,СВЦЭМ!$A$34:$A$777,$A300,СВЦЭМ!$B$33:$B$776,M$296)+'СЕТ СН'!$F$13</f>
        <v>0</v>
      </c>
      <c r="N300" s="36">
        <f>SUMIFS(СВЦЭМ!$I$34:$I$777,СВЦЭМ!$A$34:$A$777,$A300,СВЦЭМ!$B$33:$B$776,N$296)+'СЕТ СН'!$F$13</f>
        <v>0</v>
      </c>
      <c r="O300" s="36">
        <f>SUMIFS(СВЦЭМ!$I$34:$I$777,СВЦЭМ!$A$34:$A$777,$A300,СВЦЭМ!$B$33:$B$776,O$296)+'СЕТ СН'!$F$13</f>
        <v>0</v>
      </c>
      <c r="P300" s="36">
        <f>SUMIFS(СВЦЭМ!$I$34:$I$777,СВЦЭМ!$A$34:$A$777,$A300,СВЦЭМ!$B$33:$B$776,P$296)+'СЕТ СН'!$F$13</f>
        <v>0</v>
      </c>
      <c r="Q300" s="36">
        <f>SUMIFS(СВЦЭМ!$I$34:$I$777,СВЦЭМ!$A$34:$A$777,$A300,СВЦЭМ!$B$33:$B$776,Q$296)+'СЕТ СН'!$F$13</f>
        <v>0</v>
      </c>
      <c r="R300" s="36">
        <f>SUMIFS(СВЦЭМ!$I$34:$I$777,СВЦЭМ!$A$34:$A$777,$A300,СВЦЭМ!$B$33:$B$776,R$296)+'СЕТ СН'!$F$13</f>
        <v>0</v>
      </c>
      <c r="S300" s="36">
        <f>SUMIFS(СВЦЭМ!$I$34:$I$777,СВЦЭМ!$A$34:$A$777,$A300,СВЦЭМ!$B$33:$B$776,S$296)+'СЕТ СН'!$F$13</f>
        <v>0</v>
      </c>
      <c r="T300" s="36">
        <f>SUMIFS(СВЦЭМ!$I$34:$I$777,СВЦЭМ!$A$34:$A$777,$A300,СВЦЭМ!$B$33:$B$776,T$296)+'СЕТ СН'!$F$13</f>
        <v>0</v>
      </c>
      <c r="U300" s="36">
        <f>SUMIFS(СВЦЭМ!$I$34:$I$777,СВЦЭМ!$A$34:$A$777,$A300,СВЦЭМ!$B$33:$B$776,U$296)+'СЕТ СН'!$F$13</f>
        <v>0</v>
      </c>
      <c r="V300" s="36">
        <f>SUMIFS(СВЦЭМ!$I$34:$I$777,СВЦЭМ!$A$34:$A$777,$A300,СВЦЭМ!$B$33:$B$776,V$296)+'СЕТ СН'!$F$13</f>
        <v>0</v>
      </c>
      <c r="W300" s="36">
        <f>SUMIFS(СВЦЭМ!$I$34:$I$777,СВЦЭМ!$A$34:$A$777,$A300,СВЦЭМ!$B$33:$B$776,W$296)+'СЕТ СН'!$F$13</f>
        <v>0</v>
      </c>
      <c r="X300" s="36">
        <f>SUMIFS(СВЦЭМ!$I$34:$I$777,СВЦЭМ!$A$34:$A$777,$A300,СВЦЭМ!$B$33:$B$776,X$296)+'СЕТ СН'!$F$13</f>
        <v>0</v>
      </c>
      <c r="Y300" s="36">
        <f>SUMIFS(СВЦЭМ!$I$34:$I$777,СВЦЭМ!$A$34:$A$777,$A300,СВЦЭМ!$B$33:$B$776,Y$296)+'СЕТ СН'!$F$13</f>
        <v>0</v>
      </c>
    </row>
    <row r="301" spans="1:27" ht="15.75" hidden="1" x14ac:dyDescent="0.2">
      <c r="A301" s="35">
        <f t="shared" si="8"/>
        <v>43529</v>
      </c>
      <c r="B301" s="36">
        <f>SUMIFS(СВЦЭМ!$I$34:$I$777,СВЦЭМ!$A$34:$A$777,$A301,СВЦЭМ!$B$33:$B$776,B$296)+'СЕТ СН'!$F$13</f>
        <v>0</v>
      </c>
      <c r="C301" s="36">
        <f>SUMIFS(СВЦЭМ!$I$34:$I$777,СВЦЭМ!$A$34:$A$777,$A301,СВЦЭМ!$B$33:$B$776,C$296)+'СЕТ СН'!$F$13</f>
        <v>0</v>
      </c>
      <c r="D301" s="36">
        <f>SUMIFS(СВЦЭМ!$I$34:$I$777,СВЦЭМ!$A$34:$A$777,$A301,СВЦЭМ!$B$33:$B$776,D$296)+'СЕТ СН'!$F$13</f>
        <v>0</v>
      </c>
      <c r="E301" s="36">
        <f>SUMIFS(СВЦЭМ!$I$34:$I$777,СВЦЭМ!$A$34:$A$777,$A301,СВЦЭМ!$B$33:$B$776,E$296)+'СЕТ СН'!$F$13</f>
        <v>0</v>
      </c>
      <c r="F301" s="36">
        <f>SUMIFS(СВЦЭМ!$I$34:$I$777,СВЦЭМ!$A$34:$A$777,$A301,СВЦЭМ!$B$33:$B$776,F$296)+'СЕТ СН'!$F$13</f>
        <v>0</v>
      </c>
      <c r="G301" s="36">
        <f>SUMIFS(СВЦЭМ!$I$34:$I$777,СВЦЭМ!$A$34:$A$777,$A301,СВЦЭМ!$B$33:$B$776,G$296)+'СЕТ СН'!$F$13</f>
        <v>0</v>
      </c>
      <c r="H301" s="36">
        <f>SUMIFS(СВЦЭМ!$I$34:$I$777,СВЦЭМ!$A$34:$A$777,$A301,СВЦЭМ!$B$33:$B$776,H$296)+'СЕТ СН'!$F$13</f>
        <v>0</v>
      </c>
      <c r="I301" s="36">
        <f>SUMIFS(СВЦЭМ!$I$34:$I$777,СВЦЭМ!$A$34:$A$777,$A301,СВЦЭМ!$B$33:$B$776,I$296)+'СЕТ СН'!$F$13</f>
        <v>0</v>
      </c>
      <c r="J301" s="36">
        <f>SUMIFS(СВЦЭМ!$I$34:$I$777,СВЦЭМ!$A$34:$A$777,$A301,СВЦЭМ!$B$33:$B$776,J$296)+'СЕТ СН'!$F$13</f>
        <v>0</v>
      </c>
      <c r="K301" s="36">
        <f>SUMIFS(СВЦЭМ!$I$34:$I$777,СВЦЭМ!$A$34:$A$777,$A301,СВЦЭМ!$B$33:$B$776,K$296)+'СЕТ СН'!$F$13</f>
        <v>0</v>
      </c>
      <c r="L301" s="36">
        <f>SUMIFS(СВЦЭМ!$I$34:$I$777,СВЦЭМ!$A$34:$A$777,$A301,СВЦЭМ!$B$33:$B$776,L$296)+'СЕТ СН'!$F$13</f>
        <v>0</v>
      </c>
      <c r="M301" s="36">
        <f>SUMIFS(СВЦЭМ!$I$34:$I$777,СВЦЭМ!$A$34:$A$777,$A301,СВЦЭМ!$B$33:$B$776,M$296)+'СЕТ СН'!$F$13</f>
        <v>0</v>
      </c>
      <c r="N301" s="36">
        <f>SUMIFS(СВЦЭМ!$I$34:$I$777,СВЦЭМ!$A$34:$A$777,$A301,СВЦЭМ!$B$33:$B$776,N$296)+'СЕТ СН'!$F$13</f>
        <v>0</v>
      </c>
      <c r="O301" s="36">
        <f>SUMIFS(СВЦЭМ!$I$34:$I$777,СВЦЭМ!$A$34:$A$777,$A301,СВЦЭМ!$B$33:$B$776,O$296)+'СЕТ СН'!$F$13</f>
        <v>0</v>
      </c>
      <c r="P301" s="36">
        <f>SUMIFS(СВЦЭМ!$I$34:$I$777,СВЦЭМ!$A$34:$A$777,$A301,СВЦЭМ!$B$33:$B$776,P$296)+'СЕТ СН'!$F$13</f>
        <v>0</v>
      </c>
      <c r="Q301" s="36">
        <f>SUMIFS(СВЦЭМ!$I$34:$I$777,СВЦЭМ!$A$34:$A$777,$A301,СВЦЭМ!$B$33:$B$776,Q$296)+'СЕТ СН'!$F$13</f>
        <v>0</v>
      </c>
      <c r="R301" s="36">
        <f>SUMIFS(СВЦЭМ!$I$34:$I$777,СВЦЭМ!$A$34:$A$777,$A301,СВЦЭМ!$B$33:$B$776,R$296)+'СЕТ СН'!$F$13</f>
        <v>0</v>
      </c>
      <c r="S301" s="36">
        <f>SUMIFS(СВЦЭМ!$I$34:$I$777,СВЦЭМ!$A$34:$A$777,$A301,СВЦЭМ!$B$33:$B$776,S$296)+'СЕТ СН'!$F$13</f>
        <v>0</v>
      </c>
      <c r="T301" s="36">
        <f>SUMIFS(СВЦЭМ!$I$34:$I$777,СВЦЭМ!$A$34:$A$777,$A301,СВЦЭМ!$B$33:$B$776,T$296)+'СЕТ СН'!$F$13</f>
        <v>0</v>
      </c>
      <c r="U301" s="36">
        <f>SUMIFS(СВЦЭМ!$I$34:$I$777,СВЦЭМ!$A$34:$A$777,$A301,СВЦЭМ!$B$33:$B$776,U$296)+'СЕТ СН'!$F$13</f>
        <v>0</v>
      </c>
      <c r="V301" s="36">
        <f>SUMIFS(СВЦЭМ!$I$34:$I$777,СВЦЭМ!$A$34:$A$777,$A301,СВЦЭМ!$B$33:$B$776,V$296)+'СЕТ СН'!$F$13</f>
        <v>0</v>
      </c>
      <c r="W301" s="36">
        <f>SUMIFS(СВЦЭМ!$I$34:$I$777,СВЦЭМ!$A$34:$A$777,$A301,СВЦЭМ!$B$33:$B$776,W$296)+'СЕТ СН'!$F$13</f>
        <v>0</v>
      </c>
      <c r="X301" s="36">
        <f>SUMIFS(СВЦЭМ!$I$34:$I$777,СВЦЭМ!$A$34:$A$777,$A301,СВЦЭМ!$B$33:$B$776,X$296)+'СЕТ СН'!$F$13</f>
        <v>0</v>
      </c>
      <c r="Y301" s="36">
        <f>SUMIFS(СВЦЭМ!$I$34:$I$777,СВЦЭМ!$A$34:$A$777,$A301,СВЦЭМ!$B$33:$B$776,Y$296)+'СЕТ СН'!$F$13</f>
        <v>0</v>
      </c>
    </row>
    <row r="302" spans="1:27" ht="15.75" hidden="1" x14ac:dyDescent="0.2">
      <c r="A302" s="35">
        <f t="shared" si="8"/>
        <v>43530</v>
      </c>
      <c r="B302" s="36">
        <f>SUMIFS(СВЦЭМ!$I$34:$I$777,СВЦЭМ!$A$34:$A$777,$A302,СВЦЭМ!$B$33:$B$776,B$296)+'СЕТ СН'!$F$13</f>
        <v>0</v>
      </c>
      <c r="C302" s="36">
        <f>SUMIFS(СВЦЭМ!$I$34:$I$777,СВЦЭМ!$A$34:$A$777,$A302,СВЦЭМ!$B$33:$B$776,C$296)+'СЕТ СН'!$F$13</f>
        <v>0</v>
      </c>
      <c r="D302" s="36">
        <f>SUMIFS(СВЦЭМ!$I$34:$I$777,СВЦЭМ!$A$34:$A$777,$A302,СВЦЭМ!$B$33:$B$776,D$296)+'СЕТ СН'!$F$13</f>
        <v>0</v>
      </c>
      <c r="E302" s="36">
        <f>SUMIFS(СВЦЭМ!$I$34:$I$777,СВЦЭМ!$A$34:$A$777,$A302,СВЦЭМ!$B$33:$B$776,E$296)+'СЕТ СН'!$F$13</f>
        <v>0</v>
      </c>
      <c r="F302" s="36">
        <f>SUMIFS(СВЦЭМ!$I$34:$I$777,СВЦЭМ!$A$34:$A$777,$A302,СВЦЭМ!$B$33:$B$776,F$296)+'СЕТ СН'!$F$13</f>
        <v>0</v>
      </c>
      <c r="G302" s="36">
        <f>SUMIFS(СВЦЭМ!$I$34:$I$777,СВЦЭМ!$A$34:$A$777,$A302,СВЦЭМ!$B$33:$B$776,G$296)+'СЕТ СН'!$F$13</f>
        <v>0</v>
      </c>
      <c r="H302" s="36">
        <f>SUMIFS(СВЦЭМ!$I$34:$I$777,СВЦЭМ!$A$34:$A$777,$A302,СВЦЭМ!$B$33:$B$776,H$296)+'СЕТ СН'!$F$13</f>
        <v>0</v>
      </c>
      <c r="I302" s="36">
        <f>SUMIFS(СВЦЭМ!$I$34:$I$777,СВЦЭМ!$A$34:$A$777,$A302,СВЦЭМ!$B$33:$B$776,I$296)+'СЕТ СН'!$F$13</f>
        <v>0</v>
      </c>
      <c r="J302" s="36">
        <f>SUMIFS(СВЦЭМ!$I$34:$I$777,СВЦЭМ!$A$34:$A$777,$A302,СВЦЭМ!$B$33:$B$776,J$296)+'СЕТ СН'!$F$13</f>
        <v>0</v>
      </c>
      <c r="K302" s="36">
        <f>SUMIFS(СВЦЭМ!$I$34:$I$777,СВЦЭМ!$A$34:$A$777,$A302,СВЦЭМ!$B$33:$B$776,K$296)+'СЕТ СН'!$F$13</f>
        <v>0</v>
      </c>
      <c r="L302" s="36">
        <f>SUMIFS(СВЦЭМ!$I$34:$I$777,СВЦЭМ!$A$34:$A$777,$A302,СВЦЭМ!$B$33:$B$776,L$296)+'СЕТ СН'!$F$13</f>
        <v>0</v>
      </c>
      <c r="M302" s="36">
        <f>SUMIFS(СВЦЭМ!$I$34:$I$777,СВЦЭМ!$A$34:$A$777,$A302,СВЦЭМ!$B$33:$B$776,M$296)+'СЕТ СН'!$F$13</f>
        <v>0</v>
      </c>
      <c r="N302" s="36">
        <f>SUMIFS(СВЦЭМ!$I$34:$I$777,СВЦЭМ!$A$34:$A$777,$A302,СВЦЭМ!$B$33:$B$776,N$296)+'СЕТ СН'!$F$13</f>
        <v>0</v>
      </c>
      <c r="O302" s="36">
        <f>SUMIFS(СВЦЭМ!$I$34:$I$777,СВЦЭМ!$A$34:$A$777,$A302,СВЦЭМ!$B$33:$B$776,O$296)+'СЕТ СН'!$F$13</f>
        <v>0</v>
      </c>
      <c r="P302" s="36">
        <f>SUMIFS(СВЦЭМ!$I$34:$I$777,СВЦЭМ!$A$34:$A$777,$A302,СВЦЭМ!$B$33:$B$776,P$296)+'СЕТ СН'!$F$13</f>
        <v>0</v>
      </c>
      <c r="Q302" s="36">
        <f>SUMIFS(СВЦЭМ!$I$34:$I$777,СВЦЭМ!$A$34:$A$777,$A302,СВЦЭМ!$B$33:$B$776,Q$296)+'СЕТ СН'!$F$13</f>
        <v>0</v>
      </c>
      <c r="R302" s="36">
        <f>SUMIFS(СВЦЭМ!$I$34:$I$777,СВЦЭМ!$A$34:$A$777,$A302,СВЦЭМ!$B$33:$B$776,R$296)+'СЕТ СН'!$F$13</f>
        <v>0</v>
      </c>
      <c r="S302" s="36">
        <f>SUMIFS(СВЦЭМ!$I$34:$I$777,СВЦЭМ!$A$34:$A$777,$A302,СВЦЭМ!$B$33:$B$776,S$296)+'СЕТ СН'!$F$13</f>
        <v>0</v>
      </c>
      <c r="T302" s="36">
        <f>SUMIFS(СВЦЭМ!$I$34:$I$777,СВЦЭМ!$A$34:$A$777,$A302,СВЦЭМ!$B$33:$B$776,T$296)+'СЕТ СН'!$F$13</f>
        <v>0</v>
      </c>
      <c r="U302" s="36">
        <f>SUMIFS(СВЦЭМ!$I$34:$I$777,СВЦЭМ!$A$34:$A$777,$A302,СВЦЭМ!$B$33:$B$776,U$296)+'СЕТ СН'!$F$13</f>
        <v>0</v>
      </c>
      <c r="V302" s="36">
        <f>SUMIFS(СВЦЭМ!$I$34:$I$777,СВЦЭМ!$A$34:$A$777,$A302,СВЦЭМ!$B$33:$B$776,V$296)+'СЕТ СН'!$F$13</f>
        <v>0</v>
      </c>
      <c r="W302" s="36">
        <f>SUMIFS(СВЦЭМ!$I$34:$I$777,СВЦЭМ!$A$34:$A$777,$A302,СВЦЭМ!$B$33:$B$776,W$296)+'СЕТ СН'!$F$13</f>
        <v>0</v>
      </c>
      <c r="X302" s="36">
        <f>SUMIFS(СВЦЭМ!$I$34:$I$777,СВЦЭМ!$A$34:$A$777,$A302,СВЦЭМ!$B$33:$B$776,X$296)+'СЕТ СН'!$F$13</f>
        <v>0</v>
      </c>
      <c r="Y302" s="36">
        <f>SUMIFS(СВЦЭМ!$I$34:$I$777,СВЦЭМ!$A$34:$A$777,$A302,СВЦЭМ!$B$33:$B$776,Y$296)+'СЕТ СН'!$F$13</f>
        <v>0</v>
      </c>
    </row>
    <row r="303" spans="1:27" ht="15.75" hidden="1" x14ac:dyDescent="0.2">
      <c r="A303" s="35">
        <f t="shared" si="8"/>
        <v>43531</v>
      </c>
      <c r="B303" s="36">
        <f>SUMIFS(СВЦЭМ!$I$34:$I$777,СВЦЭМ!$A$34:$A$777,$A303,СВЦЭМ!$B$33:$B$776,B$296)+'СЕТ СН'!$F$13</f>
        <v>0</v>
      </c>
      <c r="C303" s="36">
        <f>SUMIFS(СВЦЭМ!$I$34:$I$777,СВЦЭМ!$A$34:$A$777,$A303,СВЦЭМ!$B$33:$B$776,C$296)+'СЕТ СН'!$F$13</f>
        <v>0</v>
      </c>
      <c r="D303" s="36">
        <f>SUMIFS(СВЦЭМ!$I$34:$I$777,СВЦЭМ!$A$34:$A$777,$A303,СВЦЭМ!$B$33:$B$776,D$296)+'СЕТ СН'!$F$13</f>
        <v>0</v>
      </c>
      <c r="E303" s="36">
        <f>SUMIFS(СВЦЭМ!$I$34:$I$777,СВЦЭМ!$A$34:$A$777,$A303,СВЦЭМ!$B$33:$B$776,E$296)+'СЕТ СН'!$F$13</f>
        <v>0</v>
      </c>
      <c r="F303" s="36">
        <f>SUMIFS(СВЦЭМ!$I$34:$I$777,СВЦЭМ!$A$34:$A$777,$A303,СВЦЭМ!$B$33:$B$776,F$296)+'СЕТ СН'!$F$13</f>
        <v>0</v>
      </c>
      <c r="G303" s="36">
        <f>SUMIFS(СВЦЭМ!$I$34:$I$777,СВЦЭМ!$A$34:$A$777,$A303,СВЦЭМ!$B$33:$B$776,G$296)+'СЕТ СН'!$F$13</f>
        <v>0</v>
      </c>
      <c r="H303" s="36">
        <f>SUMIFS(СВЦЭМ!$I$34:$I$777,СВЦЭМ!$A$34:$A$777,$A303,СВЦЭМ!$B$33:$B$776,H$296)+'СЕТ СН'!$F$13</f>
        <v>0</v>
      </c>
      <c r="I303" s="36">
        <f>SUMIFS(СВЦЭМ!$I$34:$I$777,СВЦЭМ!$A$34:$A$777,$A303,СВЦЭМ!$B$33:$B$776,I$296)+'СЕТ СН'!$F$13</f>
        <v>0</v>
      </c>
      <c r="J303" s="36">
        <f>SUMIFS(СВЦЭМ!$I$34:$I$777,СВЦЭМ!$A$34:$A$777,$A303,СВЦЭМ!$B$33:$B$776,J$296)+'СЕТ СН'!$F$13</f>
        <v>0</v>
      </c>
      <c r="K303" s="36">
        <f>SUMIFS(СВЦЭМ!$I$34:$I$777,СВЦЭМ!$A$34:$A$777,$A303,СВЦЭМ!$B$33:$B$776,K$296)+'СЕТ СН'!$F$13</f>
        <v>0</v>
      </c>
      <c r="L303" s="36">
        <f>SUMIFS(СВЦЭМ!$I$34:$I$777,СВЦЭМ!$A$34:$A$777,$A303,СВЦЭМ!$B$33:$B$776,L$296)+'СЕТ СН'!$F$13</f>
        <v>0</v>
      </c>
      <c r="M303" s="36">
        <f>SUMIFS(СВЦЭМ!$I$34:$I$777,СВЦЭМ!$A$34:$A$777,$A303,СВЦЭМ!$B$33:$B$776,M$296)+'СЕТ СН'!$F$13</f>
        <v>0</v>
      </c>
      <c r="N303" s="36">
        <f>SUMIFS(СВЦЭМ!$I$34:$I$777,СВЦЭМ!$A$34:$A$777,$A303,СВЦЭМ!$B$33:$B$776,N$296)+'СЕТ СН'!$F$13</f>
        <v>0</v>
      </c>
      <c r="O303" s="36">
        <f>SUMIFS(СВЦЭМ!$I$34:$I$777,СВЦЭМ!$A$34:$A$777,$A303,СВЦЭМ!$B$33:$B$776,O$296)+'СЕТ СН'!$F$13</f>
        <v>0</v>
      </c>
      <c r="P303" s="36">
        <f>SUMIFS(СВЦЭМ!$I$34:$I$777,СВЦЭМ!$A$34:$A$777,$A303,СВЦЭМ!$B$33:$B$776,P$296)+'СЕТ СН'!$F$13</f>
        <v>0</v>
      </c>
      <c r="Q303" s="36">
        <f>SUMIFS(СВЦЭМ!$I$34:$I$777,СВЦЭМ!$A$34:$A$777,$A303,СВЦЭМ!$B$33:$B$776,Q$296)+'СЕТ СН'!$F$13</f>
        <v>0</v>
      </c>
      <c r="R303" s="36">
        <f>SUMIFS(СВЦЭМ!$I$34:$I$777,СВЦЭМ!$A$34:$A$777,$A303,СВЦЭМ!$B$33:$B$776,R$296)+'СЕТ СН'!$F$13</f>
        <v>0</v>
      </c>
      <c r="S303" s="36">
        <f>SUMIFS(СВЦЭМ!$I$34:$I$777,СВЦЭМ!$A$34:$A$777,$A303,СВЦЭМ!$B$33:$B$776,S$296)+'СЕТ СН'!$F$13</f>
        <v>0</v>
      </c>
      <c r="T303" s="36">
        <f>SUMIFS(СВЦЭМ!$I$34:$I$777,СВЦЭМ!$A$34:$A$777,$A303,СВЦЭМ!$B$33:$B$776,T$296)+'СЕТ СН'!$F$13</f>
        <v>0</v>
      </c>
      <c r="U303" s="36">
        <f>SUMIFS(СВЦЭМ!$I$34:$I$777,СВЦЭМ!$A$34:$A$777,$A303,СВЦЭМ!$B$33:$B$776,U$296)+'СЕТ СН'!$F$13</f>
        <v>0</v>
      </c>
      <c r="V303" s="36">
        <f>SUMIFS(СВЦЭМ!$I$34:$I$777,СВЦЭМ!$A$34:$A$777,$A303,СВЦЭМ!$B$33:$B$776,V$296)+'СЕТ СН'!$F$13</f>
        <v>0</v>
      </c>
      <c r="W303" s="36">
        <f>SUMIFS(СВЦЭМ!$I$34:$I$777,СВЦЭМ!$A$34:$A$777,$A303,СВЦЭМ!$B$33:$B$776,W$296)+'СЕТ СН'!$F$13</f>
        <v>0</v>
      </c>
      <c r="X303" s="36">
        <f>SUMIFS(СВЦЭМ!$I$34:$I$777,СВЦЭМ!$A$34:$A$777,$A303,СВЦЭМ!$B$33:$B$776,X$296)+'СЕТ СН'!$F$13</f>
        <v>0</v>
      </c>
      <c r="Y303" s="36">
        <f>SUMIFS(СВЦЭМ!$I$34:$I$777,СВЦЭМ!$A$34:$A$777,$A303,СВЦЭМ!$B$33:$B$776,Y$296)+'СЕТ СН'!$F$13</f>
        <v>0</v>
      </c>
    </row>
    <row r="304" spans="1:27" ht="15.75" hidden="1" x14ac:dyDescent="0.2">
      <c r="A304" s="35">
        <f t="shared" si="8"/>
        <v>43532</v>
      </c>
      <c r="B304" s="36">
        <f>SUMIFS(СВЦЭМ!$I$34:$I$777,СВЦЭМ!$A$34:$A$777,$A304,СВЦЭМ!$B$33:$B$776,B$296)+'СЕТ СН'!$F$13</f>
        <v>0</v>
      </c>
      <c r="C304" s="36">
        <f>SUMIFS(СВЦЭМ!$I$34:$I$777,СВЦЭМ!$A$34:$A$777,$A304,СВЦЭМ!$B$33:$B$776,C$296)+'СЕТ СН'!$F$13</f>
        <v>0</v>
      </c>
      <c r="D304" s="36">
        <f>SUMIFS(СВЦЭМ!$I$34:$I$777,СВЦЭМ!$A$34:$A$777,$A304,СВЦЭМ!$B$33:$B$776,D$296)+'СЕТ СН'!$F$13</f>
        <v>0</v>
      </c>
      <c r="E304" s="36">
        <f>SUMIFS(СВЦЭМ!$I$34:$I$777,СВЦЭМ!$A$34:$A$777,$A304,СВЦЭМ!$B$33:$B$776,E$296)+'СЕТ СН'!$F$13</f>
        <v>0</v>
      </c>
      <c r="F304" s="36">
        <f>SUMIFS(СВЦЭМ!$I$34:$I$777,СВЦЭМ!$A$34:$A$777,$A304,СВЦЭМ!$B$33:$B$776,F$296)+'СЕТ СН'!$F$13</f>
        <v>0</v>
      </c>
      <c r="G304" s="36">
        <f>SUMIFS(СВЦЭМ!$I$34:$I$777,СВЦЭМ!$A$34:$A$777,$A304,СВЦЭМ!$B$33:$B$776,G$296)+'СЕТ СН'!$F$13</f>
        <v>0</v>
      </c>
      <c r="H304" s="36">
        <f>SUMIFS(СВЦЭМ!$I$34:$I$777,СВЦЭМ!$A$34:$A$777,$A304,СВЦЭМ!$B$33:$B$776,H$296)+'СЕТ СН'!$F$13</f>
        <v>0</v>
      </c>
      <c r="I304" s="36">
        <f>SUMIFS(СВЦЭМ!$I$34:$I$777,СВЦЭМ!$A$34:$A$777,$A304,СВЦЭМ!$B$33:$B$776,I$296)+'СЕТ СН'!$F$13</f>
        <v>0</v>
      </c>
      <c r="J304" s="36">
        <f>SUMIFS(СВЦЭМ!$I$34:$I$777,СВЦЭМ!$A$34:$A$777,$A304,СВЦЭМ!$B$33:$B$776,J$296)+'СЕТ СН'!$F$13</f>
        <v>0</v>
      </c>
      <c r="K304" s="36">
        <f>SUMIFS(СВЦЭМ!$I$34:$I$777,СВЦЭМ!$A$34:$A$777,$A304,СВЦЭМ!$B$33:$B$776,K$296)+'СЕТ СН'!$F$13</f>
        <v>0</v>
      </c>
      <c r="L304" s="36">
        <f>SUMIFS(СВЦЭМ!$I$34:$I$777,СВЦЭМ!$A$34:$A$777,$A304,СВЦЭМ!$B$33:$B$776,L$296)+'СЕТ СН'!$F$13</f>
        <v>0</v>
      </c>
      <c r="M304" s="36">
        <f>SUMIFS(СВЦЭМ!$I$34:$I$777,СВЦЭМ!$A$34:$A$777,$A304,СВЦЭМ!$B$33:$B$776,M$296)+'СЕТ СН'!$F$13</f>
        <v>0</v>
      </c>
      <c r="N304" s="36">
        <f>SUMIFS(СВЦЭМ!$I$34:$I$777,СВЦЭМ!$A$34:$A$777,$A304,СВЦЭМ!$B$33:$B$776,N$296)+'СЕТ СН'!$F$13</f>
        <v>0</v>
      </c>
      <c r="O304" s="36">
        <f>SUMIFS(СВЦЭМ!$I$34:$I$777,СВЦЭМ!$A$34:$A$777,$A304,СВЦЭМ!$B$33:$B$776,O$296)+'СЕТ СН'!$F$13</f>
        <v>0</v>
      </c>
      <c r="P304" s="36">
        <f>SUMIFS(СВЦЭМ!$I$34:$I$777,СВЦЭМ!$A$34:$A$777,$A304,СВЦЭМ!$B$33:$B$776,P$296)+'СЕТ СН'!$F$13</f>
        <v>0</v>
      </c>
      <c r="Q304" s="36">
        <f>SUMIFS(СВЦЭМ!$I$34:$I$777,СВЦЭМ!$A$34:$A$777,$A304,СВЦЭМ!$B$33:$B$776,Q$296)+'СЕТ СН'!$F$13</f>
        <v>0</v>
      </c>
      <c r="R304" s="36">
        <f>SUMIFS(СВЦЭМ!$I$34:$I$777,СВЦЭМ!$A$34:$A$777,$A304,СВЦЭМ!$B$33:$B$776,R$296)+'СЕТ СН'!$F$13</f>
        <v>0</v>
      </c>
      <c r="S304" s="36">
        <f>SUMIFS(СВЦЭМ!$I$34:$I$777,СВЦЭМ!$A$34:$A$777,$A304,СВЦЭМ!$B$33:$B$776,S$296)+'СЕТ СН'!$F$13</f>
        <v>0</v>
      </c>
      <c r="T304" s="36">
        <f>SUMIFS(СВЦЭМ!$I$34:$I$777,СВЦЭМ!$A$34:$A$777,$A304,СВЦЭМ!$B$33:$B$776,T$296)+'СЕТ СН'!$F$13</f>
        <v>0</v>
      </c>
      <c r="U304" s="36">
        <f>SUMIFS(СВЦЭМ!$I$34:$I$777,СВЦЭМ!$A$34:$A$777,$A304,СВЦЭМ!$B$33:$B$776,U$296)+'СЕТ СН'!$F$13</f>
        <v>0</v>
      </c>
      <c r="V304" s="36">
        <f>SUMIFS(СВЦЭМ!$I$34:$I$777,СВЦЭМ!$A$34:$A$777,$A304,СВЦЭМ!$B$33:$B$776,V$296)+'СЕТ СН'!$F$13</f>
        <v>0</v>
      </c>
      <c r="W304" s="36">
        <f>SUMIFS(СВЦЭМ!$I$34:$I$777,СВЦЭМ!$A$34:$A$777,$A304,СВЦЭМ!$B$33:$B$776,W$296)+'СЕТ СН'!$F$13</f>
        <v>0</v>
      </c>
      <c r="X304" s="36">
        <f>SUMIFS(СВЦЭМ!$I$34:$I$777,СВЦЭМ!$A$34:$A$777,$A304,СВЦЭМ!$B$33:$B$776,X$296)+'СЕТ СН'!$F$13</f>
        <v>0</v>
      </c>
      <c r="Y304" s="36">
        <f>SUMIFS(СВЦЭМ!$I$34:$I$777,СВЦЭМ!$A$34:$A$777,$A304,СВЦЭМ!$B$33:$B$776,Y$296)+'СЕТ СН'!$F$13</f>
        <v>0</v>
      </c>
    </row>
    <row r="305" spans="1:25" ht="15.75" hidden="1" x14ac:dyDescent="0.2">
      <c r="A305" s="35">
        <f t="shared" si="8"/>
        <v>43533</v>
      </c>
      <c r="B305" s="36">
        <f>SUMIFS(СВЦЭМ!$I$34:$I$777,СВЦЭМ!$A$34:$A$777,$A305,СВЦЭМ!$B$33:$B$776,B$296)+'СЕТ СН'!$F$13</f>
        <v>0</v>
      </c>
      <c r="C305" s="36">
        <f>SUMIFS(СВЦЭМ!$I$34:$I$777,СВЦЭМ!$A$34:$A$777,$A305,СВЦЭМ!$B$33:$B$776,C$296)+'СЕТ СН'!$F$13</f>
        <v>0</v>
      </c>
      <c r="D305" s="36">
        <f>SUMIFS(СВЦЭМ!$I$34:$I$777,СВЦЭМ!$A$34:$A$777,$A305,СВЦЭМ!$B$33:$B$776,D$296)+'СЕТ СН'!$F$13</f>
        <v>0</v>
      </c>
      <c r="E305" s="36">
        <f>SUMIFS(СВЦЭМ!$I$34:$I$777,СВЦЭМ!$A$34:$A$777,$A305,СВЦЭМ!$B$33:$B$776,E$296)+'СЕТ СН'!$F$13</f>
        <v>0</v>
      </c>
      <c r="F305" s="36">
        <f>SUMIFS(СВЦЭМ!$I$34:$I$777,СВЦЭМ!$A$34:$A$777,$A305,СВЦЭМ!$B$33:$B$776,F$296)+'СЕТ СН'!$F$13</f>
        <v>0</v>
      </c>
      <c r="G305" s="36">
        <f>SUMIFS(СВЦЭМ!$I$34:$I$777,СВЦЭМ!$A$34:$A$777,$A305,СВЦЭМ!$B$33:$B$776,G$296)+'СЕТ СН'!$F$13</f>
        <v>0</v>
      </c>
      <c r="H305" s="36">
        <f>SUMIFS(СВЦЭМ!$I$34:$I$777,СВЦЭМ!$A$34:$A$777,$A305,СВЦЭМ!$B$33:$B$776,H$296)+'СЕТ СН'!$F$13</f>
        <v>0</v>
      </c>
      <c r="I305" s="36">
        <f>SUMIFS(СВЦЭМ!$I$34:$I$777,СВЦЭМ!$A$34:$A$777,$A305,СВЦЭМ!$B$33:$B$776,I$296)+'СЕТ СН'!$F$13</f>
        <v>0</v>
      </c>
      <c r="J305" s="36">
        <f>SUMIFS(СВЦЭМ!$I$34:$I$777,СВЦЭМ!$A$34:$A$777,$A305,СВЦЭМ!$B$33:$B$776,J$296)+'СЕТ СН'!$F$13</f>
        <v>0</v>
      </c>
      <c r="K305" s="36">
        <f>SUMIFS(СВЦЭМ!$I$34:$I$777,СВЦЭМ!$A$34:$A$777,$A305,СВЦЭМ!$B$33:$B$776,K$296)+'СЕТ СН'!$F$13</f>
        <v>0</v>
      </c>
      <c r="L305" s="36">
        <f>SUMIFS(СВЦЭМ!$I$34:$I$777,СВЦЭМ!$A$34:$A$777,$A305,СВЦЭМ!$B$33:$B$776,L$296)+'СЕТ СН'!$F$13</f>
        <v>0</v>
      </c>
      <c r="M305" s="36">
        <f>SUMIFS(СВЦЭМ!$I$34:$I$777,СВЦЭМ!$A$34:$A$777,$A305,СВЦЭМ!$B$33:$B$776,M$296)+'СЕТ СН'!$F$13</f>
        <v>0</v>
      </c>
      <c r="N305" s="36">
        <f>SUMIFS(СВЦЭМ!$I$34:$I$777,СВЦЭМ!$A$34:$A$777,$A305,СВЦЭМ!$B$33:$B$776,N$296)+'СЕТ СН'!$F$13</f>
        <v>0</v>
      </c>
      <c r="O305" s="36">
        <f>SUMIFS(СВЦЭМ!$I$34:$I$777,СВЦЭМ!$A$34:$A$777,$A305,СВЦЭМ!$B$33:$B$776,O$296)+'СЕТ СН'!$F$13</f>
        <v>0</v>
      </c>
      <c r="P305" s="36">
        <f>SUMIFS(СВЦЭМ!$I$34:$I$777,СВЦЭМ!$A$34:$A$777,$A305,СВЦЭМ!$B$33:$B$776,P$296)+'СЕТ СН'!$F$13</f>
        <v>0</v>
      </c>
      <c r="Q305" s="36">
        <f>SUMIFS(СВЦЭМ!$I$34:$I$777,СВЦЭМ!$A$34:$A$777,$A305,СВЦЭМ!$B$33:$B$776,Q$296)+'СЕТ СН'!$F$13</f>
        <v>0</v>
      </c>
      <c r="R305" s="36">
        <f>SUMIFS(СВЦЭМ!$I$34:$I$777,СВЦЭМ!$A$34:$A$777,$A305,СВЦЭМ!$B$33:$B$776,R$296)+'СЕТ СН'!$F$13</f>
        <v>0</v>
      </c>
      <c r="S305" s="36">
        <f>SUMIFS(СВЦЭМ!$I$34:$I$777,СВЦЭМ!$A$34:$A$777,$A305,СВЦЭМ!$B$33:$B$776,S$296)+'СЕТ СН'!$F$13</f>
        <v>0</v>
      </c>
      <c r="T305" s="36">
        <f>SUMIFS(СВЦЭМ!$I$34:$I$777,СВЦЭМ!$A$34:$A$777,$A305,СВЦЭМ!$B$33:$B$776,T$296)+'СЕТ СН'!$F$13</f>
        <v>0</v>
      </c>
      <c r="U305" s="36">
        <f>SUMIFS(СВЦЭМ!$I$34:$I$777,СВЦЭМ!$A$34:$A$777,$A305,СВЦЭМ!$B$33:$B$776,U$296)+'СЕТ СН'!$F$13</f>
        <v>0</v>
      </c>
      <c r="V305" s="36">
        <f>SUMIFS(СВЦЭМ!$I$34:$I$777,СВЦЭМ!$A$34:$A$777,$A305,СВЦЭМ!$B$33:$B$776,V$296)+'СЕТ СН'!$F$13</f>
        <v>0</v>
      </c>
      <c r="W305" s="36">
        <f>SUMIFS(СВЦЭМ!$I$34:$I$777,СВЦЭМ!$A$34:$A$777,$A305,СВЦЭМ!$B$33:$B$776,W$296)+'СЕТ СН'!$F$13</f>
        <v>0</v>
      </c>
      <c r="X305" s="36">
        <f>SUMIFS(СВЦЭМ!$I$34:$I$777,СВЦЭМ!$A$34:$A$777,$A305,СВЦЭМ!$B$33:$B$776,X$296)+'СЕТ СН'!$F$13</f>
        <v>0</v>
      </c>
      <c r="Y305" s="36">
        <f>SUMIFS(СВЦЭМ!$I$34:$I$777,СВЦЭМ!$A$34:$A$777,$A305,СВЦЭМ!$B$33:$B$776,Y$296)+'СЕТ СН'!$F$13</f>
        <v>0</v>
      </c>
    </row>
    <row r="306" spans="1:25" ht="15.75" hidden="1" x14ac:dyDescent="0.2">
      <c r="A306" s="35">
        <f t="shared" si="8"/>
        <v>43534</v>
      </c>
      <c r="B306" s="36">
        <f>SUMIFS(СВЦЭМ!$I$34:$I$777,СВЦЭМ!$A$34:$A$777,$A306,СВЦЭМ!$B$33:$B$776,B$296)+'СЕТ СН'!$F$13</f>
        <v>0</v>
      </c>
      <c r="C306" s="36">
        <f>SUMIFS(СВЦЭМ!$I$34:$I$777,СВЦЭМ!$A$34:$A$777,$A306,СВЦЭМ!$B$33:$B$776,C$296)+'СЕТ СН'!$F$13</f>
        <v>0</v>
      </c>
      <c r="D306" s="36">
        <f>SUMIFS(СВЦЭМ!$I$34:$I$777,СВЦЭМ!$A$34:$A$777,$A306,СВЦЭМ!$B$33:$B$776,D$296)+'СЕТ СН'!$F$13</f>
        <v>0</v>
      </c>
      <c r="E306" s="36">
        <f>SUMIFS(СВЦЭМ!$I$34:$I$777,СВЦЭМ!$A$34:$A$777,$A306,СВЦЭМ!$B$33:$B$776,E$296)+'СЕТ СН'!$F$13</f>
        <v>0</v>
      </c>
      <c r="F306" s="36">
        <f>SUMIFS(СВЦЭМ!$I$34:$I$777,СВЦЭМ!$A$34:$A$777,$A306,СВЦЭМ!$B$33:$B$776,F$296)+'СЕТ СН'!$F$13</f>
        <v>0</v>
      </c>
      <c r="G306" s="36">
        <f>SUMIFS(СВЦЭМ!$I$34:$I$777,СВЦЭМ!$A$34:$A$777,$A306,СВЦЭМ!$B$33:$B$776,G$296)+'СЕТ СН'!$F$13</f>
        <v>0</v>
      </c>
      <c r="H306" s="36">
        <f>SUMIFS(СВЦЭМ!$I$34:$I$777,СВЦЭМ!$A$34:$A$777,$A306,СВЦЭМ!$B$33:$B$776,H$296)+'СЕТ СН'!$F$13</f>
        <v>0</v>
      </c>
      <c r="I306" s="36">
        <f>SUMIFS(СВЦЭМ!$I$34:$I$777,СВЦЭМ!$A$34:$A$777,$A306,СВЦЭМ!$B$33:$B$776,I$296)+'СЕТ СН'!$F$13</f>
        <v>0</v>
      </c>
      <c r="J306" s="36">
        <f>SUMIFS(СВЦЭМ!$I$34:$I$777,СВЦЭМ!$A$34:$A$777,$A306,СВЦЭМ!$B$33:$B$776,J$296)+'СЕТ СН'!$F$13</f>
        <v>0</v>
      </c>
      <c r="K306" s="36">
        <f>SUMIFS(СВЦЭМ!$I$34:$I$777,СВЦЭМ!$A$34:$A$777,$A306,СВЦЭМ!$B$33:$B$776,K$296)+'СЕТ СН'!$F$13</f>
        <v>0</v>
      </c>
      <c r="L306" s="36">
        <f>SUMIFS(СВЦЭМ!$I$34:$I$777,СВЦЭМ!$A$34:$A$777,$A306,СВЦЭМ!$B$33:$B$776,L$296)+'СЕТ СН'!$F$13</f>
        <v>0</v>
      </c>
      <c r="M306" s="36">
        <f>SUMIFS(СВЦЭМ!$I$34:$I$777,СВЦЭМ!$A$34:$A$777,$A306,СВЦЭМ!$B$33:$B$776,M$296)+'СЕТ СН'!$F$13</f>
        <v>0</v>
      </c>
      <c r="N306" s="36">
        <f>SUMIFS(СВЦЭМ!$I$34:$I$777,СВЦЭМ!$A$34:$A$777,$A306,СВЦЭМ!$B$33:$B$776,N$296)+'СЕТ СН'!$F$13</f>
        <v>0</v>
      </c>
      <c r="O306" s="36">
        <f>SUMIFS(СВЦЭМ!$I$34:$I$777,СВЦЭМ!$A$34:$A$777,$A306,СВЦЭМ!$B$33:$B$776,O$296)+'СЕТ СН'!$F$13</f>
        <v>0</v>
      </c>
      <c r="P306" s="36">
        <f>SUMIFS(СВЦЭМ!$I$34:$I$777,СВЦЭМ!$A$34:$A$777,$A306,СВЦЭМ!$B$33:$B$776,P$296)+'СЕТ СН'!$F$13</f>
        <v>0</v>
      </c>
      <c r="Q306" s="36">
        <f>SUMIFS(СВЦЭМ!$I$34:$I$777,СВЦЭМ!$A$34:$A$777,$A306,СВЦЭМ!$B$33:$B$776,Q$296)+'СЕТ СН'!$F$13</f>
        <v>0</v>
      </c>
      <c r="R306" s="36">
        <f>SUMIFS(СВЦЭМ!$I$34:$I$777,СВЦЭМ!$A$34:$A$777,$A306,СВЦЭМ!$B$33:$B$776,R$296)+'СЕТ СН'!$F$13</f>
        <v>0</v>
      </c>
      <c r="S306" s="36">
        <f>SUMIFS(СВЦЭМ!$I$34:$I$777,СВЦЭМ!$A$34:$A$777,$A306,СВЦЭМ!$B$33:$B$776,S$296)+'СЕТ СН'!$F$13</f>
        <v>0</v>
      </c>
      <c r="T306" s="36">
        <f>SUMIFS(СВЦЭМ!$I$34:$I$777,СВЦЭМ!$A$34:$A$777,$A306,СВЦЭМ!$B$33:$B$776,T$296)+'СЕТ СН'!$F$13</f>
        <v>0</v>
      </c>
      <c r="U306" s="36">
        <f>SUMIFS(СВЦЭМ!$I$34:$I$777,СВЦЭМ!$A$34:$A$777,$A306,СВЦЭМ!$B$33:$B$776,U$296)+'СЕТ СН'!$F$13</f>
        <v>0</v>
      </c>
      <c r="V306" s="36">
        <f>SUMIFS(СВЦЭМ!$I$34:$I$777,СВЦЭМ!$A$34:$A$777,$A306,СВЦЭМ!$B$33:$B$776,V$296)+'СЕТ СН'!$F$13</f>
        <v>0</v>
      </c>
      <c r="W306" s="36">
        <f>SUMIFS(СВЦЭМ!$I$34:$I$777,СВЦЭМ!$A$34:$A$777,$A306,СВЦЭМ!$B$33:$B$776,W$296)+'СЕТ СН'!$F$13</f>
        <v>0</v>
      </c>
      <c r="X306" s="36">
        <f>SUMIFS(СВЦЭМ!$I$34:$I$777,СВЦЭМ!$A$34:$A$777,$A306,СВЦЭМ!$B$33:$B$776,X$296)+'СЕТ СН'!$F$13</f>
        <v>0</v>
      </c>
      <c r="Y306" s="36">
        <f>SUMIFS(СВЦЭМ!$I$34:$I$777,СВЦЭМ!$A$34:$A$777,$A306,СВЦЭМ!$B$33:$B$776,Y$296)+'СЕТ СН'!$F$13</f>
        <v>0</v>
      </c>
    </row>
    <row r="307" spans="1:25" ht="15.75" hidden="1" x14ac:dyDescent="0.2">
      <c r="A307" s="35">
        <f t="shared" si="8"/>
        <v>43535</v>
      </c>
      <c r="B307" s="36">
        <f>SUMIFS(СВЦЭМ!$I$34:$I$777,СВЦЭМ!$A$34:$A$777,$A307,СВЦЭМ!$B$33:$B$776,B$296)+'СЕТ СН'!$F$13</f>
        <v>0</v>
      </c>
      <c r="C307" s="36">
        <f>SUMIFS(СВЦЭМ!$I$34:$I$777,СВЦЭМ!$A$34:$A$777,$A307,СВЦЭМ!$B$33:$B$776,C$296)+'СЕТ СН'!$F$13</f>
        <v>0</v>
      </c>
      <c r="D307" s="36">
        <f>SUMIFS(СВЦЭМ!$I$34:$I$777,СВЦЭМ!$A$34:$A$777,$A307,СВЦЭМ!$B$33:$B$776,D$296)+'СЕТ СН'!$F$13</f>
        <v>0</v>
      </c>
      <c r="E307" s="36">
        <f>SUMIFS(СВЦЭМ!$I$34:$I$777,СВЦЭМ!$A$34:$A$777,$A307,СВЦЭМ!$B$33:$B$776,E$296)+'СЕТ СН'!$F$13</f>
        <v>0</v>
      </c>
      <c r="F307" s="36">
        <f>SUMIFS(СВЦЭМ!$I$34:$I$777,СВЦЭМ!$A$34:$A$777,$A307,СВЦЭМ!$B$33:$B$776,F$296)+'СЕТ СН'!$F$13</f>
        <v>0</v>
      </c>
      <c r="G307" s="36">
        <f>SUMIFS(СВЦЭМ!$I$34:$I$777,СВЦЭМ!$A$34:$A$777,$A307,СВЦЭМ!$B$33:$B$776,G$296)+'СЕТ СН'!$F$13</f>
        <v>0</v>
      </c>
      <c r="H307" s="36">
        <f>SUMIFS(СВЦЭМ!$I$34:$I$777,СВЦЭМ!$A$34:$A$777,$A307,СВЦЭМ!$B$33:$B$776,H$296)+'СЕТ СН'!$F$13</f>
        <v>0</v>
      </c>
      <c r="I307" s="36">
        <f>SUMIFS(СВЦЭМ!$I$34:$I$777,СВЦЭМ!$A$34:$A$777,$A307,СВЦЭМ!$B$33:$B$776,I$296)+'СЕТ СН'!$F$13</f>
        <v>0</v>
      </c>
      <c r="J307" s="36">
        <f>SUMIFS(СВЦЭМ!$I$34:$I$777,СВЦЭМ!$A$34:$A$777,$A307,СВЦЭМ!$B$33:$B$776,J$296)+'СЕТ СН'!$F$13</f>
        <v>0</v>
      </c>
      <c r="K307" s="36">
        <f>SUMIFS(СВЦЭМ!$I$34:$I$777,СВЦЭМ!$A$34:$A$777,$A307,СВЦЭМ!$B$33:$B$776,K$296)+'СЕТ СН'!$F$13</f>
        <v>0</v>
      </c>
      <c r="L307" s="36">
        <f>SUMIFS(СВЦЭМ!$I$34:$I$777,СВЦЭМ!$A$34:$A$777,$A307,СВЦЭМ!$B$33:$B$776,L$296)+'СЕТ СН'!$F$13</f>
        <v>0</v>
      </c>
      <c r="M307" s="36">
        <f>SUMIFS(СВЦЭМ!$I$34:$I$777,СВЦЭМ!$A$34:$A$777,$A307,СВЦЭМ!$B$33:$B$776,M$296)+'СЕТ СН'!$F$13</f>
        <v>0</v>
      </c>
      <c r="N307" s="36">
        <f>SUMIFS(СВЦЭМ!$I$34:$I$777,СВЦЭМ!$A$34:$A$777,$A307,СВЦЭМ!$B$33:$B$776,N$296)+'СЕТ СН'!$F$13</f>
        <v>0</v>
      </c>
      <c r="O307" s="36">
        <f>SUMIFS(СВЦЭМ!$I$34:$I$777,СВЦЭМ!$A$34:$A$777,$A307,СВЦЭМ!$B$33:$B$776,O$296)+'СЕТ СН'!$F$13</f>
        <v>0</v>
      </c>
      <c r="P307" s="36">
        <f>SUMIFS(СВЦЭМ!$I$34:$I$777,СВЦЭМ!$A$34:$A$777,$A307,СВЦЭМ!$B$33:$B$776,P$296)+'СЕТ СН'!$F$13</f>
        <v>0</v>
      </c>
      <c r="Q307" s="36">
        <f>SUMIFS(СВЦЭМ!$I$34:$I$777,СВЦЭМ!$A$34:$A$777,$A307,СВЦЭМ!$B$33:$B$776,Q$296)+'СЕТ СН'!$F$13</f>
        <v>0</v>
      </c>
      <c r="R307" s="36">
        <f>SUMIFS(СВЦЭМ!$I$34:$I$777,СВЦЭМ!$A$34:$A$777,$A307,СВЦЭМ!$B$33:$B$776,R$296)+'СЕТ СН'!$F$13</f>
        <v>0</v>
      </c>
      <c r="S307" s="36">
        <f>SUMIFS(СВЦЭМ!$I$34:$I$777,СВЦЭМ!$A$34:$A$777,$A307,СВЦЭМ!$B$33:$B$776,S$296)+'СЕТ СН'!$F$13</f>
        <v>0</v>
      </c>
      <c r="T307" s="36">
        <f>SUMIFS(СВЦЭМ!$I$34:$I$777,СВЦЭМ!$A$34:$A$777,$A307,СВЦЭМ!$B$33:$B$776,T$296)+'СЕТ СН'!$F$13</f>
        <v>0</v>
      </c>
      <c r="U307" s="36">
        <f>SUMIFS(СВЦЭМ!$I$34:$I$777,СВЦЭМ!$A$34:$A$777,$A307,СВЦЭМ!$B$33:$B$776,U$296)+'СЕТ СН'!$F$13</f>
        <v>0</v>
      </c>
      <c r="V307" s="36">
        <f>SUMIFS(СВЦЭМ!$I$34:$I$777,СВЦЭМ!$A$34:$A$777,$A307,СВЦЭМ!$B$33:$B$776,V$296)+'СЕТ СН'!$F$13</f>
        <v>0</v>
      </c>
      <c r="W307" s="36">
        <f>SUMIFS(СВЦЭМ!$I$34:$I$777,СВЦЭМ!$A$34:$A$777,$A307,СВЦЭМ!$B$33:$B$776,W$296)+'СЕТ СН'!$F$13</f>
        <v>0</v>
      </c>
      <c r="X307" s="36">
        <f>SUMIFS(СВЦЭМ!$I$34:$I$777,СВЦЭМ!$A$34:$A$777,$A307,СВЦЭМ!$B$33:$B$776,X$296)+'СЕТ СН'!$F$13</f>
        <v>0</v>
      </c>
      <c r="Y307" s="36">
        <f>SUMIFS(СВЦЭМ!$I$34:$I$777,СВЦЭМ!$A$34:$A$777,$A307,СВЦЭМ!$B$33:$B$776,Y$296)+'СЕТ СН'!$F$13</f>
        <v>0</v>
      </c>
    </row>
    <row r="308" spans="1:25" ht="15.75" hidden="1" x14ac:dyDescent="0.2">
      <c r="A308" s="35">
        <f t="shared" si="8"/>
        <v>43536</v>
      </c>
      <c r="B308" s="36">
        <f>SUMIFS(СВЦЭМ!$I$34:$I$777,СВЦЭМ!$A$34:$A$777,$A308,СВЦЭМ!$B$33:$B$776,B$296)+'СЕТ СН'!$F$13</f>
        <v>0</v>
      </c>
      <c r="C308" s="36">
        <f>SUMIFS(СВЦЭМ!$I$34:$I$777,СВЦЭМ!$A$34:$A$777,$A308,СВЦЭМ!$B$33:$B$776,C$296)+'СЕТ СН'!$F$13</f>
        <v>0</v>
      </c>
      <c r="D308" s="36">
        <f>SUMIFS(СВЦЭМ!$I$34:$I$777,СВЦЭМ!$A$34:$A$777,$A308,СВЦЭМ!$B$33:$B$776,D$296)+'СЕТ СН'!$F$13</f>
        <v>0</v>
      </c>
      <c r="E308" s="36">
        <f>SUMIFS(СВЦЭМ!$I$34:$I$777,СВЦЭМ!$A$34:$A$777,$A308,СВЦЭМ!$B$33:$B$776,E$296)+'СЕТ СН'!$F$13</f>
        <v>0</v>
      </c>
      <c r="F308" s="36">
        <f>SUMIFS(СВЦЭМ!$I$34:$I$777,СВЦЭМ!$A$34:$A$777,$A308,СВЦЭМ!$B$33:$B$776,F$296)+'СЕТ СН'!$F$13</f>
        <v>0</v>
      </c>
      <c r="G308" s="36">
        <f>SUMIFS(СВЦЭМ!$I$34:$I$777,СВЦЭМ!$A$34:$A$777,$A308,СВЦЭМ!$B$33:$B$776,G$296)+'СЕТ СН'!$F$13</f>
        <v>0</v>
      </c>
      <c r="H308" s="36">
        <f>SUMIFS(СВЦЭМ!$I$34:$I$777,СВЦЭМ!$A$34:$A$777,$A308,СВЦЭМ!$B$33:$B$776,H$296)+'СЕТ СН'!$F$13</f>
        <v>0</v>
      </c>
      <c r="I308" s="36">
        <f>SUMIFS(СВЦЭМ!$I$34:$I$777,СВЦЭМ!$A$34:$A$777,$A308,СВЦЭМ!$B$33:$B$776,I$296)+'СЕТ СН'!$F$13</f>
        <v>0</v>
      </c>
      <c r="J308" s="36">
        <f>SUMIFS(СВЦЭМ!$I$34:$I$777,СВЦЭМ!$A$34:$A$777,$A308,СВЦЭМ!$B$33:$B$776,J$296)+'СЕТ СН'!$F$13</f>
        <v>0</v>
      </c>
      <c r="K308" s="36">
        <f>SUMIFS(СВЦЭМ!$I$34:$I$777,СВЦЭМ!$A$34:$A$777,$A308,СВЦЭМ!$B$33:$B$776,K$296)+'СЕТ СН'!$F$13</f>
        <v>0</v>
      </c>
      <c r="L308" s="36">
        <f>SUMIFS(СВЦЭМ!$I$34:$I$777,СВЦЭМ!$A$34:$A$777,$A308,СВЦЭМ!$B$33:$B$776,L$296)+'СЕТ СН'!$F$13</f>
        <v>0</v>
      </c>
      <c r="M308" s="36">
        <f>SUMIFS(СВЦЭМ!$I$34:$I$777,СВЦЭМ!$A$34:$A$777,$A308,СВЦЭМ!$B$33:$B$776,M$296)+'СЕТ СН'!$F$13</f>
        <v>0</v>
      </c>
      <c r="N308" s="36">
        <f>SUMIFS(СВЦЭМ!$I$34:$I$777,СВЦЭМ!$A$34:$A$777,$A308,СВЦЭМ!$B$33:$B$776,N$296)+'СЕТ СН'!$F$13</f>
        <v>0</v>
      </c>
      <c r="O308" s="36">
        <f>SUMIFS(СВЦЭМ!$I$34:$I$777,СВЦЭМ!$A$34:$A$777,$A308,СВЦЭМ!$B$33:$B$776,O$296)+'СЕТ СН'!$F$13</f>
        <v>0</v>
      </c>
      <c r="P308" s="36">
        <f>SUMIFS(СВЦЭМ!$I$34:$I$777,СВЦЭМ!$A$34:$A$777,$A308,СВЦЭМ!$B$33:$B$776,P$296)+'СЕТ СН'!$F$13</f>
        <v>0</v>
      </c>
      <c r="Q308" s="36">
        <f>SUMIFS(СВЦЭМ!$I$34:$I$777,СВЦЭМ!$A$34:$A$777,$A308,СВЦЭМ!$B$33:$B$776,Q$296)+'СЕТ СН'!$F$13</f>
        <v>0</v>
      </c>
      <c r="R308" s="36">
        <f>SUMIFS(СВЦЭМ!$I$34:$I$777,СВЦЭМ!$A$34:$A$777,$A308,СВЦЭМ!$B$33:$B$776,R$296)+'СЕТ СН'!$F$13</f>
        <v>0</v>
      </c>
      <c r="S308" s="36">
        <f>SUMIFS(СВЦЭМ!$I$34:$I$777,СВЦЭМ!$A$34:$A$777,$A308,СВЦЭМ!$B$33:$B$776,S$296)+'СЕТ СН'!$F$13</f>
        <v>0</v>
      </c>
      <c r="T308" s="36">
        <f>SUMIFS(СВЦЭМ!$I$34:$I$777,СВЦЭМ!$A$34:$A$777,$A308,СВЦЭМ!$B$33:$B$776,T$296)+'СЕТ СН'!$F$13</f>
        <v>0</v>
      </c>
      <c r="U308" s="36">
        <f>SUMIFS(СВЦЭМ!$I$34:$I$777,СВЦЭМ!$A$34:$A$777,$A308,СВЦЭМ!$B$33:$B$776,U$296)+'СЕТ СН'!$F$13</f>
        <v>0</v>
      </c>
      <c r="V308" s="36">
        <f>SUMIFS(СВЦЭМ!$I$34:$I$777,СВЦЭМ!$A$34:$A$777,$A308,СВЦЭМ!$B$33:$B$776,V$296)+'СЕТ СН'!$F$13</f>
        <v>0</v>
      </c>
      <c r="W308" s="36">
        <f>SUMIFS(СВЦЭМ!$I$34:$I$777,СВЦЭМ!$A$34:$A$777,$A308,СВЦЭМ!$B$33:$B$776,W$296)+'СЕТ СН'!$F$13</f>
        <v>0</v>
      </c>
      <c r="X308" s="36">
        <f>SUMIFS(СВЦЭМ!$I$34:$I$777,СВЦЭМ!$A$34:$A$777,$A308,СВЦЭМ!$B$33:$B$776,X$296)+'СЕТ СН'!$F$13</f>
        <v>0</v>
      </c>
      <c r="Y308" s="36">
        <f>SUMIFS(СВЦЭМ!$I$34:$I$777,СВЦЭМ!$A$34:$A$777,$A308,СВЦЭМ!$B$33:$B$776,Y$296)+'СЕТ СН'!$F$13</f>
        <v>0</v>
      </c>
    </row>
    <row r="309" spans="1:25" ht="15.75" hidden="1" x14ac:dyDescent="0.2">
      <c r="A309" s="35">
        <f t="shared" si="8"/>
        <v>43537</v>
      </c>
      <c r="B309" s="36">
        <f>SUMIFS(СВЦЭМ!$I$34:$I$777,СВЦЭМ!$A$34:$A$777,$A309,СВЦЭМ!$B$33:$B$776,B$296)+'СЕТ СН'!$F$13</f>
        <v>0</v>
      </c>
      <c r="C309" s="36">
        <f>SUMIFS(СВЦЭМ!$I$34:$I$777,СВЦЭМ!$A$34:$A$777,$A309,СВЦЭМ!$B$33:$B$776,C$296)+'СЕТ СН'!$F$13</f>
        <v>0</v>
      </c>
      <c r="D309" s="36">
        <f>SUMIFS(СВЦЭМ!$I$34:$I$777,СВЦЭМ!$A$34:$A$777,$A309,СВЦЭМ!$B$33:$B$776,D$296)+'СЕТ СН'!$F$13</f>
        <v>0</v>
      </c>
      <c r="E309" s="36">
        <f>SUMIFS(СВЦЭМ!$I$34:$I$777,СВЦЭМ!$A$34:$A$777,$A309,СВЦЭМ!$B$33:$B$776,E$296)+'СЕТ СН'!$F$13</f>
        <v>0</v>
      </c>
      <c r="F309" s="36">
        <f>SUMIFS(СВЦЭМ!$I$34:$I$777,СВЦЭМ!$A$34:$A$777,$A309,СВЦЭМ!$B$33:$B$776,F$296)+'СЕТ СН'!$F$13</f>
        <v>0</v>
      </c>
      <c r="G309" s="36">
        <f>SUMIFS(СВЦЭМ!$I$34:$I$777,СВЦЭМ!$A$34:$A$777,$A309,СВЦЭМ!$B$33:$B$776,G$296)+'СЕТ СН'!$F$13</f>
        <v>0</v>
      </c>
      <c r="H309" s="36">
        <f>SUMIFS(СВЦЭМ!$I$34:$I$777,СВЦЭМ!$A$34:$A$777,$A309,СВЦЭМ!$B$33:$B$776,H$296)+'СЕТ СН'!$F$13</f>
        <v>0</v>
      </c>
      <c r="I309" s="36">
        <f>SUMIFS(СВЦЭМ!$I$34:$I$777,СВЦЭМ!$A$34:$A$777,$A309,СВЦЭМ!$B$33:$B$776,I$296)+'СЕТ СН'!$F$13</f>
        <v>0</v>
      </c>
      <c r="J309" s="36">
        <f>SUMIFS(СВЦЭМ!$I$34:$I$777,СВЦЭМ!$A$34:$A$777,$A309,СВЦЭМ!$B$33:$B$776,J$296)+'СЕТ СН'!$F$13</f>
        <v>0</v>
      </c>
      <c r="K309" s="36">
        <f>SUMIFS(СВЦЭМ!$I$34:$I$777,СВЦЭМ!$A$34:$A$777,$A309,СВЦЭМ!$B$33:$B$776,K$296)+'СЕТ СН'!$F$13</f>
        <v>0</v>
      </c>
      <c r="L309" s="36">
        <f>SUMIFS(СВЦЭМ!$I$34:$I$777,СВЦЭМ!$A$34:$A$777,$A309,СВЦЭМ!$B$33:$B$776,L$296)+'СЕТ СН'!$F$13</f>
        <v>0</v>
      </c>
      <c r="M309" s="36">
        <f>SUMIFS(СВЦЭМ!$I$34:$I$777,СВЦЭМ!$A$34:$A$777,$A309,СВЦЭМ!$B$33:$B$776,M$296)+'СЕТ СН'!$F$13</f>
        <v>0</v>
      </c>
      <c r="N309" s="36">
        <f>SUMIFS(СВЦЭМ!$I$34:$I$777,СВЦЭМ!$A$34:$A$777,$A309,СВЦЭМ!$B$33:$B$776,N$296)+'СЕТ СН'!$F$13</f>
        <v>0</v>
      </c>
      <c r="O309" s="36">
        <f>SUMIFS(СВЦЭМ!$I$34:$I$777,СВЦЭМ!$A$34:$A$777,$A309,СВЦЭМ!$B$33:$B$776,O$296)+'СЕТ СН'!$F$13</f>
        <v>0</v>
      </c>
      <c r="P309" s="36">
        <f>SUMIFS(СВЦЭМ!$I$34:$I$777,СВЦЭМ!$A$34:$A$777,$A309,СВЦЭМ!$B$33:$B$776,P$296)+'СЕТ СН'!$F$13</f>
        <v>0</v>
      </c>
      <c r="Q309" s="36">
        <f>SUMIFS(СВЦЭМ!$I$34:$I$777,СВЦЭМ!$A$34:$A$777,$A309,СВЦЭМ!$B$33:$B$776,Q$296)+'СЕТ СН'!$F$13</f>
        <v>0</v>
      </c>
      <c r="R309" s="36">
        <f>SUMIFS(СВЦЭМ!$I$34:$I$777,СВЦЭМ!$A$34:$A$777,$A309,СВЦЭМ!$B$33:$B$776,R$296)+'СЕТ СН'!$F$13</f>
        <v>0</v>
      </c>
      <c r="S309" s="36">
        <f>SUMIFS(СВЦЭМ!$I$34:$I$777,СВЦЭМ!$A$34:$A$777,$A309,СВЦЭМ!$B$33:$B$776,S$296)+'СЕТ СН'!$F$13</f>
        <v>0</v>
      </c>
      <c r="T309" s="36">
        <f>SUMIFS(СВЦЭМ!$I$34:$I$777,СВЦЭМ!$A$34:$A$777,$A309,СВЦЭМ!$B$33:$B$776,T$296)+'СЕТ СН'!$F$13</f>
        <v>0</v>
      </c>
      <c r="U309" s="36">
        <f>SUMIFS(СВЦЭМ!$I$34:$I$777,СВЦЭМ!$A$34:$A$777,$A309,СВЦЭМ!$B$33:$B$776,U$296)+'СЕТ СН'!$F$13</f>
        <v>0</v>
      </c>
      <c r="V309" s="36">
        <f>SUMIFS(СВЦЭМ!$I$34:$I$777,СВЦЭМ!$A$34:$A$777,$A309,СВЦЭМ!$B$33:$B$776,V$296)+'СЕТ СН'!$F$13</f>
        <v>0</v>
      </c>
      <c r="W309" s="36">
        <f>SUMIFS(СВЦЭМ!$I$34:$I$777,СВЦЭМ!$A$34:$A$777,$A309,СВЦЭМ!$B$33:$B$776,W$296)+'СЕТ СН'!$F$13</f>
        <v>0</v>
      </c>
      <c r="X309" s="36">
        <f>SUMIFS(СВЦЭМ!$I$34:$I$777,СВЦЭМ!$A$34:$A$777,$A309,СВЦЭМ!$B$33:$B$776,X$296)+'СЕТ СН'!$F$13</f>
        <v>0</v>
      </c>
      <c r="Y309" s="36">
        <f>SUMIFS(СВЦЭМ!$I$34:$I$777,СВЦЭМ!$A$34:$A$777,$A309,СВЦЭМ!$B$33:$B$776,Y$296)+'СЕТ СН'!$F$13</f>
        <v>0</v>
      </c>
    </row>
    <row r="310" spans="1:25" ht="15.75" hidden="1" x14ac:dyDescent="0.2">
      <c r="A310" s="35">
        <f t="shared" si="8"/>
        <v>43538</v>
      </c>
      <c r="B310" s="36">
        <f>SUMIFS(СВЦЭМ!$I$34:$I$777,СВЦЭМ!$A$34:$A$777,$A310,СВЦЭМ!$B$33:$B$776,B$296)+'СЕТ СН'!$F$13</f>
        <v>0</v>
      </c>
      <c r="C310" s="36">
        <f>SUMIFS(СВЦЭМ!$I$34:$I$777,СВЦЭМ!$A$34:$A$777,$A310,СВЦЭМ!$B$33:$B$776,C$296)+'СЕТ СН'!$F$13</f>
        <v>0</v>
      </c>
      <c r="D310" s="36">
        <f>SUMIFS(СВЦЭМ!$I$34:$I$777,СВЦЭМ!$A$34:$A$777,$A310,СВЦЭМ!$B$33:$B$776,D$296)+'СЕТ СН'!$F$13</f>
        <v>0</v>
      </c>
      <c r="E310" s="36">
        <f>SUMIFS(СВЦЭМ!$I$34:$I$777,СВЦЭМ!$A$34:$A$777,$A310,СВЦЭМ!$B$33:$B$776,E$296)+'СЕТ СН'!$F$13</f>
        <v>0</v>
      </c>
      <c r="F310" s="36">
        <f>SUMIFS(СВЦЭМ!$I$34:$I$777,СВЦЭМ!$A$34:$A$777,$A310,СВЦЭМ!$B$33:$B$776,F$296)+'СЕТ СН'!$F$13</f>
        <v>0</v>
      </c>
      <c r="G310" s="36">
        <f>SUMIFS(СВЦЭМ!$I$34:$I$777,СВЦЭМ!$A$34:$A$777,$A310,СВЦЭМ!$B$33:$B$776,G$296)+'СЕТ СН'!$F$13</f>
        <v>0</v>
      </c>
      <c r="H310" s="36">
        <f>SUMIFS(СВЦЭМ!$I$34:$I$777,СВЦЭМ!$A$34:$A$777,$A310,СВЦЭМ!$B$33:$B$776,H$296)+'СЕТ СН'!$F$13</f>
        <v>0</v>
      </c>
      <c r="I310" s="36">
        <f>SUMIFS(СВЦЭМ!$I$34:$I$777,СВЦЭМ!$A$34:$A$777,$A310,СВЦЭМ!$B$33:$B$776,I$296)+'СЕТ СН'!$F$13</f>
        <v>0</v>
      </c>
      <c r="J310" s="36">
        <f>SUMIFS(СВЦЭМ!$I$34:$I$777,СВЦЭМ!$A$34:$A$777,$A310,СВЦЭМ!$B$33:$B$776,J$296)+'СЕТ СН'!$F$13</f>
        <v>0</v>
      </c>
      <c r="K310" s="36">
        <f>SUMIFS(СВЦЭМ!$I$34:$I$777,СВЦЭМ!$A$34:$A$777,$A310,СВЦЭМ!$B$33:$B$776,K$296)+'СЕТ СН'!$F$13</f>
        <v>0</v>
      </c>
      <c r="L310" s="36">
        <f>SUMIFS(СВЦЭМ!$I$34:$I$777,СВЦЭМ!$A$34:$A$777,$A310,СВЦЭМ!$B$33:$B$776,L$296)+'СЕТ СН'!$F$13</f>
        <v>0</v>
      </c>
      <c r="M310" s="36">
        <f>SUMIFS(СВЦЭМ!$I$34:$I$777,СВЦЭМ!$A$34:$A$777,$A310,СВЦЭМ!$B$33:$B$776,M$296)+'СЕТ СН'!$F$13</f>
        <v>0</v>
      </c>
      <c r="N310" s="36">
        <f>SUMIFS(СВЦЭМ!$I$34:$I$777,СВЦЭМ!$A$34:$A$777,$A310,СВЦЭМ!$B$33:$B$776,N$296)+'СЕТ СН'!$F$13</f>
        <v>0</v>
      </c>
      <c r="O310" s="36">
        <f>SUMIFS(СВЦЭМ!$I$34:$I$777,СВЦЭМ!$A$34:$A$777,$A310,СВЦЭМ!$B$33:$B$776,O$296)+'СЕТ СН'!$F$13</f>
        <v>0</v>
      </c>
      <c r="P310" s="36">
        <f>SUMIFS(СВЦЭМ!$I$34:$I$777,СВЦЭМ!$A$34:$A$777,$A310,СВЦЭМ!$B$33:$B$776,P$296)+'СЕТ СН'!$F$13</f>
        <v>0</v>
      </c>
      <c r="Q310" s="36">
        <f>SUMIFS(СВЦЭМ!$I$34:$I$777,СВЦЭМ!$A$34:$A$777,$A310,СВЦЭМ!$B$33:$B$776,Q$296)+'СЕТ СН'!$F$13</f>
        <v>0</v>
      </c>
      <c r="R310" s="36">
        <f>SUMIFS(СВЦЭМ!$I$34:$I$777,СВЦЭМ!$A$34:$A$777,$A310,СВЦЭМ!$B$33:$B$776,R$296)+'СЕТ СН'!$F$13</f>
        <v>0</v>
      </c>
      <c r="S310" s="36">
        <f>SUMIFS(СВЦЭМ!$I$34:$I$777,СВЦЭМ!$A$34:$A$777,$A310,СВЦЭМ!$B$33:$B$776,S$296)+'СЕТ СН'!$F$13</f>
        <v>0</v>
      </c>
      <c r="T310" s="36">
        <f>SUMIFS(СВЦЭМ!$I$34:$I$777,СВЦЭМ!$A$34:$A$777,$A310,СВЦЭМ!$B$33:$B$776,T$296)+'СЕТ СН'!$F$13</f>
        <v>0</v>
      </c>
      <c r="U310" s="36">
        <f>SUMIFS(СВЦЭМ!$I$34:$I$777,СВЦЭМ!$A$34:$A$777,$A310,СВЦЭМ!$B$33:$B$776,U$296)+'СЕТ СН'!$F$13</f>
        <v>0</v>
      </c>
      <c r="V310" s="36">
        <f>SUMIFS(СВЦЭМ!$I$34:$I$777,СВЦЭМ!$A$34:$A$777,$A310,СВЦЭМ!$B$33:$B$776,V$296)+'СЕТ СН'!$F$13</f>
        <v>0</v>
      </c>
      <c r="W310" s="36">
        <f>SUMIFS(СВЦЭМ!$I$34:$I$777,СВЦЭМ!$A$34:$A$777,$A310,СВЦЭМ!$B$33:$B$776,W$296)+'СЕТ СН'!$F$13</f>
        <v>0</v>
      </c>
      <c r="X310" s="36">
        <f>SUMIFS(СВЦЭМ!$I$34:$I$777,СВЦЭМ!$A$34:$A$777,$A310,СВЦЭМ!$B$33:$B$776,X$296)+'СЕТ СН'!$F$13</f>
        <v>0</v>
      </c>
      <c r="Y310" s="36">
        <f>SUMIFS(СВЦЭМ!$I$34:$I$777,СВЦЭМ!$A$34:$A$777,$A310,СВЦЭМ!$B$33:$B$776,Y$296)+'СЕТ СН'!$F$13</f>
        <v>0</v>
      </c>
    </row>
    <row r="311" spans="1:25" ht="15.75" hidden="1" x14ac:dyDescent="0.2">
      <c r="A311" s="35">
        <f t="shared" si="8"/>
        <v>43539</v>
      </c>
      <c r="B311" s="36">
        <f>SUMIFS(СВЦЭМ!$I$34:$I$777,СВЦЭМ!$A$34:$A$777,$A311,СВЦЭМ!$B$33:$B$776,B$296)+'СЕТ СН'!$F$13</f>
        <v>0</v>
      </c>
      <c r="C311" s="36">
        <f>SUMIFS(СВЦЭМ!$I$34:$I$777,СВЦЭМ!$A$34:$A$777,$A311,СВЦЭМ!$B$33:$B$776,C$296)+'СЕТ СН'!$F$13</f>
        <v>0</v>
      </c>
      <c r="D311" s="36">
        <f>SUMIFS(СВЦЭМ!$I$34:$I$777,СВЦЭМ!$A$34:$A$777,$A311,СВЦЭМ!$B$33:$B$776,D$296)+'СЕТ СН'!$F$13</f>
        <v>0</v>
      </c>
      <c r="E311" s="36">
        <f>SUMIFS(СВЦЭМ!$I$34:$I$777,СВЦЭМ!$A$34:$A$777,$A311,СВЦЭМ!$B$33:$B$776,E$296)+'СЕТ СН'!$F$13</f>
        <v>0</v>
      </c>
      <c r="F311" s="36">
        <f>SUMIFS(СВЦЭМ!$I$34:$I$777,СВЦЭМ!$A$34:$A$777,$A311,СВЦЭМ!$B$33:$B$776,F$296)+'СЕТ СН'!$F$13</f>
        <v>0</v>
      </c>
      <c r="G311" s="36">
        <f>SUMIFS(СВЦЭМ!$I$34:$I$777,СВЦЭМ!$A$34:$A$777,$A311,СВЦЭМ!$B$33:$B$776,G$296)+'СЕТ СН'!$F$13</f>
        <v>0</v>
      </c>
      <c r="H311" s="36">
        <f>SUMIFS(СВЦЭМ!$I$34:$I$777,СВЦЭМ!$A$34:$A$777,$A311,СВЦЭМ!$B$33:$B$776,H$296)+'СЕТ СН'!$F$13</f>
        <v>0</v>
      </c>
      <c r="I311" s="36">
        <f>SUMIFS(СВЦЭМ!$I$34:$I$777,СВЦЭМ!$A$34:$A$777,$A311,СВЦЭМ!$B$33:$B$776,I$296)+'СЕТ СН'!$F$13</f>
        <v>0</v>
      </c>
      <c r="J311" s="36">
        <f>SUMIFS(СВЦЭМ!$I$34:$I$777,СВЦЭМ!$A$34:$A$777,$A311,СВЦЭМ!$B$33:$B$776,J$296)+'СЕТ СН'!$F$13</f>
        <v>0</v>
      </c>
      <c r="K311" s="36">
        <f>SUMIFS(СВЦЭМ!$I$34:$I$777,СВЦЭМ!$A$34:$A$777,$A311,СВЦЭМ!$B$33:$B$776,K$296)+'СЕТ СН'!$F$13</f>
        <v>0</v>
      </c>
      <c r="L311" s="36">
        <f>SUMIFS(СВЦЭМ!$I$34:$I$777,СВЦЭМ!$A$34:$A$777,$A311,СВЦЭМ!$B$33:$B$776,L$296)+'СЕТ СН'!$F$13</f>
        <v>0</v>
      </c>
      <c r="M311" s="36">
        <f>SUMIFS(СВЦЭМ!$I$34:$I$777,СВЦЭМ!$A$34:$A$777,$A311,СВЦЭМ!$B$33:$B$776,M$296)+'СЕТ СН'!$F$13</f>
        <v>0</v>
      </c>
      <c r="N311" s="36">
        <f>SUMIFS(СВЦЭМ!$I$34:$I$777,СВЦЭМ!$A$34:$A$777,$A311,СВЦЭМ!$B$33:$B$776,N$296)+'СЕТ СН'!$F$13</f>
        <v>0</v>
      </c>
      <c r="O311" s="36">
        <f>SUMIFS(СВЦЭМ!$I$34:$I$777,СВЦЭМ!$A$34:$A$777,$A311,СВЦЭМ!$B$33:$B$776,O$296)+'СЕТ СН'!$F$13</f>
        <v>0</v>
      </c>
      <c r="P311" s="36">
        <f>SUMIFS(СВЦЭМ!$I$34:$I$777,СВЦЭМ!$A$34:$A$777,$A311,СВЦЭМ!$B$33:$B$776,P$296)+'СЕТ СН'!$F$13</f>
        <v>0</v>
      </c>
      <c r="Q311" s="36">
        <f>SUMIFS(СВЦЭМ!$I$34:$I$777,СВЦЭМ!$A$34:$A$777,$A311,СВЦЭМ!$B$33:$B$776,Q$296)+'СЕТ СН'!$F$13</f>
        <v>0</v>
      </c>
      <c r="R311" s="36">
        <f>SUMIFS(СВЦЭМ!$I$34:$I$777,СВЦЭМ!$A$34:$A$777,$A311,СВЦЭМ!$B$33:$B$776,R$296)+'СЕТ СН'!$F$13</f>
        <v>0</v>
      </c>
      <c r="S311" s="36">
        <f>SUMIFS(СВЦЭМ!$I$34:$I$777,СВЦЭМ!$A$34:$A$777,$A311,СВЦЭМ!$B$33:$B$776,S$296)+'СЕТ СН'!$F$13</f>
        <v>0</v>
      </c>
      <c r="T311" s="36">
        <f>SUMIFS(СВЦЭМ!$I$34:$I$777,СВЦЭМ!$A$34:$A$777,$A311,СВЦЭМ!$B$33:$B$776,T$296)+'СЕТ СН'!$F$13</f>
        <v>0</v>
      </c>
      <c r="U311" s="36">
        <f>SUMIFS(СВЦЭМ!$I$34:$I$777,СВЦЭМ!$A$34:$A$777,$A311,СВЦЭМ!$B$33:$B$776,U$296)+'СЕТ СН'!$F$13</f>
        <v>0</v>
      </c>
      <c r="V311" s="36">
        <f>SUMIFS(СВЦЭМ!$I$34:$I$777,СВЦЭМ!$A$34:$A$777,$A311,СВЦЭМ!$B$33:$B$776,V$296)+'СЕТ СН'!$F$13</f>
        <v>0</v>
      </c>
      <c r="W311" s="36">
        <f>SUMIFS(СВЦЭМ!$I$34:$I$777,СВЦЭМ!$A$34:$A$777,$A311,СВЦЭМ!$B$33:$B$776,W$296)+'СЕТ СН'!$F$13</f>
        <v>0</v>
      </c>
      <c r="X311" s="36">
        <f>SUMIFS(СВЦЭМ!$I$34:$I$777,СВЦЭМ!$A$34:$A$777,$A311,СВЦЭМ!$B$33:$B$776,X$296)+'СЕТ СН'!$F$13</f>
        <v>0</v>
      </c>
      <c r="Y311" s="36">
        <f>SUMIFS(СВЦЭМ!$I$34:$I$777,СВЦЭМ!$A$34:$A$777,$A311,СВЦЭМ!$B$33:$B$776,Y$296)+'СЕТ СН'!$F$13</f>
        <v>0</v>
      </c>
    </row>
    <row r="312" spans="1:25" ht="15.75" hidden="1" x14ac:dyDescent="0.2">
      <c r="A312" s="35">
        <f t="shared" si="8"/>
        <v>43540</v>
      </c>
      <c r="B312" s="36">
        <f>SUMIFS(СВЦЭМ!$I$34:$I$777,СВЦЭМ!$A$34:$A$777,$A312,СВЦЭМ!$B$33:$B$776,B$296)+'СЕТ СН'!$F$13</f>
        <v>0</v>
      </c>
      <c r="C312" s="36">
        <f>SUMIFS(СВЦЭМ!$I$34:$I$777,СВЦЭМ!$A$34:$A$777,$A312,СВЦЭМ!$B$33:$B$776,C$296)+'СЕТ СН'!$F$13</f>
        <v>0</v>
      </c>
      <c r="D312" s="36">
        <f>SUMIFS(СВЦЭМ!$I$34:$I$777,СВЦЭМ!$A$34:$A$777,$A312,СВЦЭМ!$B$33:$B$776,D$296)+'СЕТ СН'!$F$13</f>
        <v>0</v>
      </c>
      <c r="E312" s="36">
        <f>SUMIFS(СВЦЭМ!$I$34:$I$777,СВЦЭМ!$A$34:$A$777,$A312,СВЦЭМ!$B$33:$B$776,E$296)+'СЕТ СН'!$F$13</f>
        <v>0</v>
      </c>
      <c r="F312" s="36">
        <f>SUMIFS(СВЦЭМ!$I$34:$I$777,СВЦЭМ!$A$34:$A$777,$A312,СВЦЭМ!$B$33:$B$776,F$296)+'СЕТ СН'!$F$13</f>
        <v>0</v>
      </c>
      <c r="G312" s="36">
        <f>SUMIFS(СВЦЭМ!$I$34:$I$777,СВЦЭМ!$A$34:$A$777,$A312,СВЦЭМ!$B$33:$B$776,G$296)+'СЕТ СН'!$F$13</f>
        <v>0</v>
      </c>
      <c r="H312" s="36">
        <f>SUMIFS(СВЦЭМ!$I$34:$I$777,СВЦЭМ!$A$34:$A$777,$A312,СВЦЭМ!$B$33:$B$776,H$296)+'СЕТ СН'!$F$13</f>
        <v>0</v>
      </c>
      <c r="I312" s="36">
        <f>SUMIFS(СВЦЭМ!$I$34:$I$777,СВЦЭМ!$A$34:$A$777,$A312,СВЦЭМ!$B$33:$B$776,I$296)+'СЕТ СН'!$F$13</f>
        <v>0</v>
      </c>
      <c r="J312" s="36">
        <f>SUMIFS(СВЦЭМ!$I$34:$I$777,СВЦЭМ!$A$34:$A$777,$A312,СВЦЭМ!$B$33:$B$776,J$296)+'СЕТ СН'!$F$13</f>
        <v>0</v>
      </c>
      <c r="K312" s="36">
        <f>SUMIFS(СВЦЭМ!$I$34:$I$777,СВЦЭМ!$A$34:$A$777,$A312,СВЦЭМ!$B$33:$B$776,K$296)+'СЕТ СН'!$F$13</f>
        <v>0</v>
      </c>
      <c r="L312" s="36">
        <f>SUMIFS(СВЦЭМ!$I$34:$I$777,СВЦЭМ!$A$34:$A$777,$A312,СВЦЭМ!$B$33:$B$776,L$296)+'СЕТ СН'!$F$13</f>
        <v>0</v>
      </c>
      <c r="M312" s="36">
        <f>SUMIFS(СВЦЭМ!$I$34:$I$777,СВЦЭМ!$A$34:$A$777,$A312,СВЦЭМ!$B$33:$B$776,M$296)+'СЕТ СН'!$F$13</f>
        <v>0</v>
      </c>
      <c r="N312" s="36">
        <f>SUMIFS(СВЦЭМ!$I$34:$I$777,СВЦЭМ!$A$34:$A$777,$A312,СВЦЭМ!$B$33:$B$776,N$296)+'СЕТ СН'!$F$13</f>
        <v>0</v>
      </c>
      <c r="O312" s="36">
        <f>SUMIFS(СВЦЭМ!$I$34:$I$777,СВЦЭМ!$A$34:$A$777,$A312,СВЦЭМ!$B$33:$B$776,O$296)+'СЕТ СН'!$F$13</f>
        <v>0</v>
      </c>
      <c r="P312" s="36">
        <f>SUMIFS(СВЦЭМ!$I$34:$I$777,СВЦЭМ!$A$34:$A$777,$A312,СВЦЭМ!$B$33:$B$776,P$296)+'СЕТ СН'!$F$13</f>
        <v>0</v>
      </c>
      <c r="Q312" s="36">
        <f>SUMIFS(СВЦЭМ!$I$34:$I$777,СВЦЭМ!$A$34:$A$777,$A312,СВЦЭМ!$B$33:$B$776,Q$296)+'СЕТ СН'!$F$13</f>
        <v>0</v>
      </c>
      <c r="R312" s="36">
        <f>SUMIFS(СВЦЭМ!$I$34:$I$777,СВЦЭМ!$A$34:$A$777,$A312,СВЦЭМ!$B$33:$B$776,R$296)+'СЕТ СН'!$F$13</f>
        <v>0</v>
      </c>
      <c r="S312" s="36">
        <f>SUMIFS(СВЦЭМ!$I$34:$I$777,СВЦЭМ!$A$34:$A$777,$A312,СВЦЭМ!$B$33:$B$776,S$296)+'СЕТ СН'!$F$13</f>
        <v>0</v>
      </c>
      <c r="T312" s="36">
        <f>SUMIFS(СВЦЭМ!$I$34:$I$777,СВЦЭМ!$A$34:$A$777,$A312,СВЦЭМ!$B$33:$B$776,T$296)+'СЕТ СН'!$F$13</f>
        <v>0</v>
      </c>
      <c r="U312" s="36">
        <f>SUMIFS(СВЦЭМ!$I$34:$I$777,СВЦЭМ!$A$34:$A$777,$A312,СВЦЭМ!$B$33:$B$776,U$296)+'СЕТ СН'!$F$13</f>
        <v>0</v>
      </c>
      <c r="V312" s="36">
        <f>SUMIFS(СВЦЭМ!$I$34:$I$777,СВЦЭМ!$A$34:$A$777,$A312,СВЦЭМ!$B$33:$B$776,V$296)+'СЕТ СН'!$F$13</f>
        <v>0</v>
      </c>
      <c r="W312" s="36">
        <f>SUMIFS(СВЦЭМ!$I$34:$I$777,СВЦЭМ!$A$34:$A$777,$A312,СВЦЭМ!$B$33:$B$776,W$296)+'СЕТ СН'!$F$13</f>
        <v>0</v>
      </c>
      <c r="X312" s="36">
        <f>SUMIFS(СВЦЭМ!$I$34:$I$777,СВЦЭМ!$A$34:$A$777,$A312,СВЦЭМ!$B$33:$B$776,X$296)+'СЕТ СН'!$F$13</f>
        <v>0</v>
      </c>
      <c r="Y312" s="36">
        <f>SUMIFS(СВЦЭМ!$I$34:$I$777,СВЦЭМ!$A$34:$A$777,$A312,СВЦЭМ!$B$33:$B$776,Y$296)+'СЕТ СН'!$F$13</f>
        <v>0</v>
      </c>
    </row>
    <row r="313" spans="1:25" ht="15.75" hidden="1" x14ac:dyDescent="0.2">
      <c r="A313" s="35">
        <f t="shared" si="8"/>
        <v>43541</v>
      </c>
      <c r="B313" s="36">
        <f>SUMIFS(СВЦЭМ!$I$34:$I$777,СВЦЭМ!$A$34:$A$777,$A313,СВЦЭМ!$B$33:$B$776,B$296)+'СЕТ СН'!$F$13</f>
        <v>0</v>
      </c>
      <c r="C313" s="36">
        <f>SUMIFS(СВЦЭМ!$I$34:$I$777,СВЦЭМ!$A$34:$A$777,$A313,СВЦЭМ!$B$33:$B$776,C$296)+'СЕТ СН'!$F$13</f>
        <v>0</v>
      </c>
      <c r="D313" s="36">
        <f>SUMIFS(СВЦЭМ!$I$34:$I$777,СВЦЭМ!$A$34:$A$777,$A313,СВЦЭМ!$B$33:$B$776,D$296)+'СЕТ СН'!$F$13</f>
        <v>0</v>
      </c>
      <c r="E313" s="36">
        <f>SUMIFS(СВЦЭМ!$I$34:$I$777,СВЦЭМ!$A$34:$A$777,$A313,СВЦЭМ!$B$33:$B$776,E$296)+'СЕТ СН'!$F$13</f>
        <v>0</v>
      </c>
      <c r="F313" s="36">
        <f>SUMIFS(СВЦЭМ!$I$34:$I$777,СВЦЭМ!$A$34:$A$777,$A313,СВЦЭМ!$B$33:$B$776,F$296)+'СЕТ СН'!$F$13</f>
        <v>0</v>
      </c>
      <c r="G313" s="36">
        <f>SUMIFS(СВЦЭМ!$I$34:$I$777,СВЦЭМ!$A$34:$A$777,$A313,СВЦЭМ!$B$33:$B$776,G$296)+'СЕТ СН'!$F$13</f>
        <v>0</v>
      </c>
      <c r="H313" s="36">
        <f>SUMIFS(СВЦЭМ!$I$34:$I$777,СВЦЭМ!$A$34:$A$777,$A313,СВЦЭМ!$B$33:$B$776,H$296)+'СЕТ СН'!$F$13</f>
        <v>0</v>
      </c>
      <c r="I313" s="36">
        <f>SUMIFS(СВЦЭМ!$I$34:$I$777,СВЦЭМ!$A$34:$A$777,$A313,СВЦЭМ!$B$33:$B$776,I$296)+'СЕТ СН'!$F$13</f>
        <v>0</v>
      </c>
      <c r="J313" s="36">
        <f>SUMIFS(СВЦЭМ!$I$34:$I$777,СВЦЭМ!$A$34:$A$777,$A313,СВЦЭМ!$B$33:$B$776,J$296)+'СЕТ СН'!$F$13</f>
        <v>0</v>
      </c>
      <c r="K313" s="36">
        <f>SUMIFS(СВЦЭМ!$I$34:$I$777,СВЦЭМ!$A$34:$A$777,$A313,СВЦЭМ!$B$33:$B$776,K$296)+'СЕТ СН'!$F$13</f>
        <v>0</v>
      </c>
      <c r="L313" s="36">
        <f>SUMIFS(СВЦЭМ!$I$34:$I$777,СВЦЭМ!$A$34:$A$777,$A313,СВЦЭМ!$B$33:$B$776,L$296)+'СЕТ СН'!$F$13</f>
        <v>0</v>
      </c>
      <c r="M313" s="36">
        <f>SUMIFS(СВЦЭМ!$I$34:$I$777,СВЦЭМ!$A$34:$A$777,$A313,СВЦЭМ!$B$33:$B$776,M$296)+'СЕТ СН'!$F$13</f>
        <v>0</v>
      </c>
      <c r="N313" s="36">
        <f>SUMIFS(СВЦЭМ!$I$34:$I$777,СВЦЭМ!$A$34:$A$777,$A313,СВЦЭМ!$B$33:$B$776,N$296)+'СЕТ СН'!$F$13</f>
        <v>0</v>
      </c>
      <c r="O313" s="36">
        <f>SUMIFS(СВЦЭМ!$I$34:$I$777,СВЦЭМ!$A$34:$A$777,$A313,СВЦЭМ!$B$33:$B$776,O$296)+'СЕТ СН'!$F$13</f>
        <v>0</v>
      </c>
      <c r="P313" s="36">
        <f>SUMIFS(СВЦЭМ!$I$34:$I$777,СВЦЭМ!$A$34:$A$777,$A313,СВЦЭМ!$B$33:$B$776,P$296)+'СЕТ СН'!$F$13</f>
        <v>0</v>
      </c>
      <c r="Q313" s="36">
        <f>SUMIFS(СВЦЭМ!$I$34:$I$777,СВЦЭМ!$A$34:$A$777,$A313,СВЦЭМ!$B$33:$B$776,Q$296)+'СЕТ СН'!$F$13</f>
        <v>0</v>
      </c>
      <c r="R313" s="36">
        <f>SUMIFS(СВЦЭМ!$I$34:$I$777,СВЦЭМ!$A$34:$A$777,$A313,СВЦЭМ!$B$33:$B$776,R$296)+'СЕТ СН'!$F$13</f>
        <v>0</v>
      </c>
      <c r="S313" s="36">
        <f>SUMIFS(СВЦЭМ!$I$34:$I$777,СВЦЭМ!$A$34:$A$777,$A313,СВЦЭМ!$B$33:$B$776,S$296)+'СЕТ СН'!$F$13</f>
        <v>0</v>
      </c>
      <c r="T313" s="36">
        <f>SUMIFS(СВЦЭМ!$I$34:$I$777,СВЦЭМ!$A$34:$A$777,$A313,СВЦЭМ!$B$33:$B$776,T$296)+'СЕТ СН'!$F$13</f>
        <v>0</v>
      </c>
      <c r="U313" s="36">
        <f>SUMIFS(СВЦЭМ!$I$34:$I$777,СВЦЭМ!$A$34:$A$777,$A313,СВЦЭМ!$B$33:$B$776,U$296)+'СЕТ СН'!$F$13</f>
        <v>0</v>
      </c>
      <c r="V313" s="36">
        <f>SUMIFS(СВЦЭМ!$I$34:$I$777,СВЦЭМ!$A$34:$A$777,$A313,СВЦЭМ!$B$33:$B$776,V$296)+'СЕТ СН'!$F$13</f>
        <v>0</v>
      </c>
      <c r="W313" s="36">
        <f>SUMIFS(СВЦЭМ!$I$34:$I$777,СВЦЭМ!$A$34:$A$777,$A313,СВЦЭМ!$B$33:$B$776,W$296)+'СЕТ СН'!$F$13</f>
        <v>0</v>
      </c>
      <c r="X313" s="36">
        <f>SUMIFS(СВЦЭМ!$I$34:$I$777,СВЦЭМ!$A$34:$A$777,$A313,СВЦЭМ!$B$33:$B$776,X$296)+'СЕТ СН'!$F$13</f>
        <v>0</v>
      </c>
      <c r="Y313" s="36">
        <f>SUMIFS(СВЦЭМ!$I$34:$I$777,СВЦЭМ!$A$34:$A$777,$A313,СВЦЭМ!$B$33:$B$776,Y$296)+'СЕТ СН'!$F$13</f>
        <v>0</v>
      </c>
    </row>
    <row r="314" spans="1:25" ht="15.75" hidden="1" x14ac:dyDescent="0.2">
      <c r="A314" s="35">
        <f t="shared" si="8"/>
        <v>43542</v>
      </c>
      <c r="B314" s="36">
        <f>SUMIFS(СВЦЭМ!$I$34:$I$777,СВЦЭМ!$A$34:$A$777,$A314,СВЦЭМ!$B$33:$B$776,B$296)+'СЕТ СН'!$F$13</f>
        <v>0</v>
      </c>
      <c r="C314" s="36">
        <f>SUMIFS(СВЦЭМ!$I$34:$I$777,СВЦЭМ!$A$34:$A$777,$A314,СВЦЭМ!$B$33:$B$776,C$296)+'СЕТ СН'!$F$13</f>
        <v>0</v>
      </c>
      <c r="D314" s="36">
        <f>SUMIFS(СВЦЭМ!$I$34:$I$777,СВЦЭМ!$A$34:$A$777,$A314,СВЦЭМ!$B$33:$B$776,D$296)+'СЕТ СН'!$F$13</f>
        <v>0</v>
      </c>
      <c r="E314" s="36">
        <f>SUMIFS(СВЦЭМ!$I$34:$I$777,СВЦЭМ!$A$34:$A$777,$A314,СВЦЭМ!$B$33:$B$776,E$296)+'СЕТ СН'!$F$13</f>
        <v>0</v>
      </c>
      <c r="F314" s="36">
        <f>SUMIFS(СВЦЭМ!$I$34:$I$777,СВЦЭМ!$A$34:$A$777,$A314,СВЦЭМ!$B$33:$B$776,F$296)+'СЕТ СН'!$F$13</f>
        <v>0</v>
      </c>
      <c r="G314" s="36">
        <f>SUMIFS(СВЦЭМ!$I$34:$I$777,СВЦЭМ!$A$34:$A$777,$A314,СВЦЭМ!$B$33:$B$776,G$296)+'СЕТ СН'!$F$13</f>
        <v>0</v>
      </c>
      <c r="H314" s="36">
        <f>SUMIFS(СВЦЭМ!$I$34:$I$777,СВЦЭМ!$A$34:$A$777,$A314,СВЦЭМ!$B$33:$B$776,H$296)+'СЕТ СН'!$F$13</f>
        <v>0</v>
      </c>
      <c r="I314" s="36">
        <f>SUMIFS(СВЦЭМ!$I$34:$I$777,СВЦЭМ!$A$34:$A$777,$A314,СВЦЭМ!$B$33:$B$776,I$296)+'СЕТ СН'!$F$13</f>
        <v>0</v>
      </c>
      <c r="J314" s="36">
        <f>SUMIFS(СВЦЭМ!$I$34:$I$777,СВЦЭМ!$A$34:$A$777,$A314,СВЦЭМ!$B$33:$B$776,J$296)+'СЕТ СН'!$F$13</f>
        <v>0</v>
      </c>
      <c r="K314" s="36">
        <f>SUMIFS(СВЦЭМ!$I$34:$I$777,СВЦЭМ!$A$34:$A$777,$A314,СВЦЭМ!$B$33:$B$776,K$296)+'СЕТ СН'!$F$13</f>
        <v>0</v>
      </c>
      <c r="L314" s="36">
        <f>SUMIFS(СВЦЭМ!$I$34:$I$777,СВЦЭМ!$A$34:$A$777,$A314,СВЦЭМ!$B$33:$B$776,L$296)+'СЕТ СН'!$F$13</f>
        <v>0</v>
      </c>
      <c r="M314" s="36">
        <f>SUMIFS(СВЦЭМ!$I$34:$I$777,СВЦЭМ!$A$34:$A$777,$A314,СВЦЭМ!$B$33:$B$776,M$296)+'СЕТ СН'!$F$13</f>
        <v>0</v>
      </c>
      <c r="N314" s="36">
        <f>SUMIFS(СВЦЭМ!$I$34:$I$777,СВЦЭМ!$A$34:$A$777,$A314,СВЦЭМ!$B$33:$B$776,N$296)+'СЕТ СН'!$F$13</f>
        <v>0</v>
      </c>
      <c r="O314" s="36">
        <f>SUMIFS(СВЦЭМ!$I$34:$I$777,СВЦЭМ!$A$34:$A$777,$A314,СВЦЭМ!$B$33:$B$776,O$296)+'СЕТ СН'!$F$13</f>
        <v>0</v>
      </c>
      <c r="P314" s="36">
        <f>SUMIFS(СВЦЭМ!$I$34:$I$777,СВЦЭМ!$A$34:$A$777,$A314,СВЦЭМ!$B$33:$B$776,P$296)+'СЕТ СН'!$F$13</f>
        <v>0</v>
      </c>
      <c r="Q314" s="36">
        <f>SUMIFS(СВЦЭМ!$I$34:$I$777,СВЦЭМ!$A$34:$A$777,$A314,СВЦЭМ!$B$33:$B$776,Q$296)+'СЕТ СН'!$F$13</f>
        <v>0</v>
      </c>
      <c r="R314" s="36">
        <f>SUMIFS(СВЦЭМ!$I$34:$I$777,СВЦЭМ!$A$34:$A$777,$A314,СВЦЭМ!$B$33:$B$776,R$296)+'СЕТ СН'!$F$13</f>
        <v>0</v>
      </c>
      <c r="S314" s="36">
        <f>SUMIFS(СВЦЭМ!$I$34:$I$777,СВЦЭМ!$A$34:$A$777,$A314,СВЦЭМ!$B$33:$B$776,S$296)+'СЕТ СН'!$F$13</f>
        <v>0</v>
      </c>
      <c r="T314" s="36">
        <f>SUMIFS(СВЦЭМ!$I$34:$I$777,СВЦЭМ!$A$34:$A$777,$A314,СВЦЭМ!$B$33:$B$776,T$296)+'СЕТ СН'!$F$13</f>
        <v>0</v>
      </c>
      <c r="U314" s="36">
        <f>SUMIFS(СВЦЭМ!$I$34:$I$777,СВЦЭМ!$A$34:$A$777,$A314,СВЦЭМ!$B$33:$B$776,U$296)+'СЕТ СН'!$F$13</f>
        <v>0</v>
      </c>
      <c r="V314" s="36">
        <f>SUMIFS(СВЦЭМ!$I$34:$I$777,СВЦЭМ!$A$34:$A$777,$A314,СВЦЭМ!$B$33:$B$776,V$296)+'СЕТ СН'!$F$13</f>
        <v>0</v>
      </c>
      <c r="W314" s="36">
        <f>SUMIFS(СВЦЭМ!$I$34:$I$777,СВЦЭМ!$A$34:$A$777,$A314,СВЦЭМ!$B$33:$B$776,W$296)+'СЕТ СН'!$F$13</f>
        <v>0</v>
      </c>
      <c r="X314" s="36">
        <f>SUMIFS(СВЦЭМ!$I$34:$I$777,СВЦЭМ!$A$34:$A$777,$A314,СВЦЭМ!$B$33:$B$776,X$296)+'СЕТ СН'!$F$13</f>
        <v>0</v>
      </c>
      <c r="Y314" s="36">
        <f>SUMIFS(СВЦЭМ!$I$34:$I$777,СВЦЭМ!$A$34:$A$777,$A314,СВЦЭМ!$B$33:$B$776,Y$296)+'СЕТ СН'!$F$13</f>
        <v>0</v>
      </c>
    </row>
    <row r="315" spans="1:25" ht="15.75" hidden="1" x14ac:dyDescent="0.2">
      <c r="A315" s="35">
        <f t="shared" si="8"/>
        <v>43543</v>
      </c>
      <c r="B315" s="36">
        <f>SUMIFS(СВЦЭМ!$I$34:$I$777,СВЦЭМ!$A$34:$A$777,$A315,СВЦЭМ!$B$33:$B$776,B$296)+'СЕТ СН'!$F$13</f>
        <v>0</v>
      </c>
      <c r="C315" s="36">
        <f>SUMIFS(СВЦЭМ!$I$34:$I$777,СВЦЭМ!$A$34:$A$777,$A315,СВЦЭМ!$B$33:$B$776,C$296)+'СЕТ СН'!$F$13</f>
        <v>0</v>
      </c>
      <c r="D315" s="36">
        <f>SUMIFS(СВЦЭМ!$I$34:$I$777,СВЦЭМ!$A$34:$A$777,$A315,СВЦЭМ!$B$33:$B$776,D$296)+'СЕТ СН'!$F$13</f>
        <v>0</v>
      </c>
      <c r="E315" s="36">
        <f>SUMIFS(СВЦЭМ!$I$34:$I$777,СВЦЭМ!$A$34:$A$777,$A315,СВЦЭМ!$B$33:$B$776,E$296)+'СЕТ СН'!$F$13</f>
        <v>0</v>
      </c>
      <c r="F315" s="36">
        <f>SUMIFS(СВЦЭМ!$I$34:$I$777,СВЦЭМ!$A$34:$A$777,$A315,СВЦЭМ!$B$33:$B$776,F$296)+'СЕТ СН'!$F$13</f>
        <v>0</v>
      </c>
      <c r="G315" s="36">
        <f>SUMIFS(СВЦЭМ!$I$34:$I$777,СВЦЭМ!$A$34:$A$777,$A315,СВЦЭМ!$B$33:$B$776,G$296)+'СЕТ СН'!$F$13</f>
        <v>0</v>
      </c>
      <c r="H315" s="36">
        <f>SUMIFS(СВЦЭМ!$I$34:$I$777,СВЦЭМ!$A$34:$A$777,$A315,СВЦЭМ!$B$33:$B$776,H$296)+'СЕТ СН'!$F$13</f>
        <v>0</v>
      </c>
      <c r="I315" s="36">
        <f>SUMIFS(СВЦЭМ!$I$34:$I$777,СВЦЭМ!$A$34:$A$777,$A315,СВЦЭМ!$B$33:$B$776,I$296)+'СЕТ СН'!$F$13</f>
        <v>0</v>
      </c>
      <c r="J315" s="36">
        <f>SUMIFS(СВЦЭМ!$I$34:$I$777,СВЦЭМ!$A$34:$A$777,$A315,СВЦЭМ!$B$33:$B$776,J$296)+'СЕТ СН'!$F$13</f>
        <v>0</v>
      </c>
      <c r="K315" s="36">
        <f>SUMIFS(СВЦЭМ!$I$34:$I$777,СВЦЭМ!$A$34:$A$777,$A315,СВЦЭМ!$B$33:$B$776,K$296)+'СЕТ СН'!$F$13</f>
        <v>0</v>
      </c>
      <c r="L315" s="36">
        <f>SUMIFS(СВЦЭМ!$I$34:$I$777,СВЦЭМ!$A$34:$A$777,$A315,СВЦЭМ!$B$33:$B$776,L$296)+'СЕТ СН'!$F$13</f>
        <v>0</v>
      </c>
      <c r="M315" s="36">
        <f>SUMIFS(СВЦЭМ!$I$34:$I$777,СВЦЭМ!$A$34:$A$777,$A315,СВЦЭМ!$B$33:$B$776,M$296)+'СЕТ СН'!$F$13</f>
        <v>0</v>
      </c>
      <c r="N315" s="36">
        <f>SUMIFS(СВЦЭМ!$I$34:$I$777,СВЦЭМ!$A$34:$A$777,$A315,СВЦЭМ!$B$33:$B$776,N$296)+'СЕТ СН'!$F$13</f>
        <v>0</v>
      </c>
      <c r="O315" s="36">
        <f>SUMIFS(СВЦЭМ!$I$34:$I$777,СВЦЭМ!$A$34:$A$777,$A315,СВЦЭМ!$B$33:$B$776,O$296)+'СЕТ СН'!$F$13</f>
        <v>0</v>
      </c>
      <c r="P315" s="36">
        <f>SUMIFS(СВЦЭМ!$I$34:$I$777,СВЦЭМ!$A$34:$A$777,$A315,СВЦЭМ!$B$33:$B$776,P$296)+'СЕТ СН'!$F$13</f>
        <v>0</v>
      </c>
      <c r="Q315" s="36">
        <f>SUMIFS(СВЦЭМ!$I$34:$I$777,СВЦЭМ!$A$34:$A$777,$A315,СВЦЭМ!$B$33:$B$776,Q$296)+'СЕТ СН'!$F$13</f>
        <v>0</v>
      </c>
      <c r="R315" s="36">
        <f>SUMIFS(СВЦЭМ!$I$34:$I$777,СВЦЭМ!$A$34:$A$777,$A315,СВЦЭМ!$B$33:$B$776,R$296)+'СЕТ СН'!$F$13</f>
        <v>0</v>
      </c>
      <c r="S315" s="36">
        <f>SUMIFS(СВЦЭМ!$I$34:$I$777,СВЦЭМ!$A$34:$A$777,$A315,СВЦЭМ!$B$33:$B$776,S$296)+'СЕТ СН'!$F$13</f>
        <v>0</v>
      </c>
      <c r="T315" s="36">
        <f>SUMIFS(СВЦЭМ!$I$34:$I$777,СВЦЭМ!$A$34:$A$777,$A315,СВЦЭМ!$B$33:$B$776,T$296)+'СЕТ СН'!$F$13</f>
        <v>0</v>
      </c>
      <c r="U315" s="36">
        <f>SUMIFS(СВЦЭМ!$I$34:$I$777,СВЦЭМ!$A$34:$A$777,$A315,СВЦЭМ!$B$33:$B$776,U$296)+'СЕТ СН'!$F$13</f>
        <v>0</v>
      </c>
      <c r="V315" s="36">
        <f>SUMIFS(СВЦЭМ!$I$34:$I$777,СВЦЭМ!$A$34:$A$777,$A315,СВЦЭМ!$B$33:$B$776,V$296)+'СЕТ СН'!$F$13</f>
        <v>0</v>
      </c>
      <c r="W315" s="36">
        <f>SUMIFS(СВЦЭМ!$I$34:$I$777,СВЦЭМ!$A$34:$A$777,$A315,СВЦЭМ!$B$33:$B$776,W$296)+'СЕТ СН'!$F$13</f>
        <v>0</v>
      </c>
      <c r="X315" s="36">
        <f>SUMIFS(СВЦЭМ!$I$34:$I$777,СВЦЭМ!$A$34:$A$777,$A315,СВЦЭМ!$B$33:$B$776,X$296)+'СЕТ СН'!$F$13</f>
        <v>0</v>
      </c>
      <c r="Y315" s="36">
        <f>SUMIFS(СВЦЭМ!$I$34:$I$777,СВЦЭМ!$A$34:$A$777,$A315,СВЦЭМ!$B$33:$B$776,Y$296)+'СЕТ СН'!$F$13</f>
        <v>0</v>
      </c>
    </row>
    <row r="316" spans="1:25" ht="15.75" hidden="1" x14ac:dyDescent="0.2">
      <c r="A316" s="35">
        <f t="shared" si="8"/>
        <v>43544</v>
      </c>
      <c r="B316" s="36">
        <f>SUMIFS(СВЦЭМ!$I$34:$I$777,СВЦЭМ!$A$34:$A$777,$A316,СВЦЭМ!$B$33:$B$776,B$296)+'СЕТ СН'!$F$13</f>
        <v>0</v>
      </c>
      <c r="C316" s="36">
        <f>SUMIFS(СВЦЭМ!$I$34:$I$777,СВЦЭМ!$A$34:$A$777,$A316,СВЦЭМ!$B$33:$B$776,C$296)+'СЕТ СН'!$F$13</f>
        <v>0</v>
      </c>
      <c r="D316" s="36">
        <f>SUMIFS(СВЦЭМ!$I$34:$I$777,СВЦЭМ!$A$34:$A$777,$A316,СВЦЭМ!$B$33:$B$776,D$296)+'СЕТ СН'!$F$13</f>
        <v>0</v>
      </c>
      <c r="E316" s="36">
        <f>SUMIFS(СВЦЭМ!$I$34:$I$777,СВЦЭМ!$A$34:$A$777,$A316,СВЦЭМ!$B$33:$B$776,E$296)+'СЕТ СН'!$F$13</f>
        <v>0</v>
      </c>
      <c r="F316" s="36">
        <f>SUMIFS(СВЦЭМ!$I$34:$I$777,СВЦЭМ!$A$34:$A$777,$A316,СВЦЭМ!$B$33:$B$776,F$296)+'СЕТ СН'!$F$13</f>
        <v>0</v>
      </c>
      <c r="G316" s="36">
        <f>SUMIFS(СВЦЭМ!$I$34:$I$777,СВЦЭМ!$A$34:$A$777,$A316,СВЦЭМ!$B$33:$B$776,G$296)+'СЕТ СН'!$F$13</f>
        <v>0</v>
      </c>
      <c r="H316" s="36">
        <f>SUMIFS(СВЦЭМ!$I$34:$I$777,СВЦЭМ!$A$34:$A$777,$A316,СВЦЭМ!$B$33:$B$776,H$296)+'СЕТ СН'!$F$13</f>
        <v>0</v>
      </c>
      <c r="I316" s="36">
        <f>SUMIFS(СВЦЭМ!$I$34:$I$777,СВЦЭМ!$A$34:$A$777,$A316,СВЦЭМ!$B$33:$B$776,I$296)+'СЕТ СН'!$F$13</f>
        <v>0</v>
      </c>
      <c r="J316" s="36">
        <f>SUMIFS(СВЦЭМ!$I$34:$I$777,СВЦЭМ!$A$34:$A$777,$A316,СВЦЭМ!$B$33:$B$776,J$296)+'СЕТ СН'!$F$13</f>
        <v>0</v>
      </c>
      <c r="K316" s="36">
        <f>SUMIFS(СВЦЭМ!$I$34:$I$777,СВЦЭМ!$A$34:$A$777,$A316,СВЦЭМ!$B$33:$B$776,K$296)+'СЕТ СН'!$F$13</f>
        <v>0</v>
      </c>
      <c r="L316" s="36">
        <f>SUMIFS(СВЦЭМ!$I$34:$I$777,СВЦЭМ!$A$34:$A$777,$A316,СВЦЭМ!$B$33:$B$776,L$296)+'СЕТ СН'!$F$13</f>
        <v>0</v>
      </c>
      <c r="M316" s="36">
        <f>SUMIFS(СВЦЭМ!$I$34:$I$777,СВЦЭМ!$A$34:$A$777,$A316,СВЦЭМ!$B$33:$B$776,M$296)+'СЕТ СН'!$F$13</f>
        <v>0</v>
      </c>
      <c r="N316" s="36">
        <f>SUMIFS(СВЦЭМ!$I$34:$I$777,СВЦЭМ!$A$34:$A$777,$A316,СВЦЭМ!$B$33:$B$776,N$296)+'СЕТ СН'!$F$13</f>
        <v>0</v>
      </c>
      <c r="O316" s="36">
        <f>SUMIFS(СВЦЭМ!$I$34:$I$777,СВЦЭМ!$A$34:$A$777,$A316,СВЦЭМ!$B$33:$B$776,O$296)+'СЕТ СН'!$F$13</f>
        <v>0</v>
      </c>
      <c r="P316" s="36">
        <f>SUMIFS(СВЦЭМ!$I$34:$I$777,СВЦЭМ!$A$34:$A$777,$A316,СВЦЭМ!$B$33:$B$776,P$296)+'СЕТ СН'!$F$13</f>
        <v>0</v>
      </c>
      <c r="Q316" s="36">
        <f>SUMIFS(СВЦЭМ!$I$34:$I$777,СВЦЭМ!$A$34:$A$777,$A316,СВЦЭМ!$B$33:$B$776,Q$296)+'СЕТ СН'!$F$13</f>
        <v>0</v>
      </c>
      <c r="R316" s="36">
        <f>SUMIFS(СВЦЭМ!$I$34:$I$777,СВЦЭМ!$A$34:$A$777,$A316,СВЦЭМ!$B$33:$B$776,R$296)+'СЕТ СН'!$F$13</f>
        <v>0</v>
      </c>
      <c r="S316" s="36">
        <f>SUMIFS(СВЦЭМ!$I$34:$I$777,СВЦЭМ!$A$34:$A$777,$A316,СВЦЭМ!$B$33:$B$776,S$296)+'СЕТ СН'!$F$13</f>
        <v>0</v>
      </c>
      <c r="T316" s="36">
        <f>SUMIFS(СВЦЭМ!$I$34:$I$777,СВЦЭМ!$A$34:$A$777,$A316,СВЦЭМ!$B$33:$B$776,T$296)+'СЕТ СН'!$F$13</f>
        <v>0</v>
      </c>
      <c r="U316" s="36">
        <f>SUMIFS(СВЦЭМ!$I$34:$I$777,СВЦЭМ!$A$34:$A$777,$A316,СВЦЭМ!$B$33:$B$776,U$296)+'СЕТ СН'!$F$13</f>
        <v>0</v>
      </c>
      <c r="V316" s="36">
        <f>SUMIFS(СВЦЭМ!$I$34:$I$777,СВЦЭМ!$A$34:$A$777,$A316,СВЦЭМ!$B$33:$B$776,V$296)+'СЕТ СН'!$F$13</f>
        <v>0</v>
      </c>
      <c r="W316" s="36">
        <f>SUMIFS(СВЦЭМ!$I$34:$I$777,СВЦЭМ!$A$34:$A$777,$A316,СВЦЭМ!$B$33:$B$776,W$296)+'СЕТ СН'!$F$13</f>
        <v>0</v>
      </c>
      <c r="X316" s="36">
        <f>SUMIFS(СВЦЭМ!$I$34:$I$777,СВЦЭМ!$A$34:$A$777,$A316,СВЦЭМ!$B$33:$B$776,X$296)+'СЕТ СН'!$F$13</f>
        <v>0</v>
      </c>
      <c r="Y316" s="36">
        <f>SUMIFS(СВЦЭМ!$I$34:$I$777,СВЦЭМ!$A$34:$A$777,$A316,СВЦЭМ!$B$33:$B$776,Y$296)+'СЕТ СН'!$F$13</f>
        <v>0</v>
      </c>
    </row>
    <row r="317" spans="1:25" ht="15.75" hidden="1" x14ac:dyDescent="0.2">
      <c r="A317" s="35">
        <f t="shared" si="8"/>
        <v>43545</v>
      </c>
      <c r="B317" s="36">
        <f>SUMIFS(СВЦЭМ!$I$34:$I$777,СВЦЭМ!$A$34:$A$777,$A317,СВЦЭМ!$B$33:$B$776,B$296)+'СЕТ СН'!$F$13</f>
        <v>0</v>
      </c>
      <c r="C317" s="36">
        <f>SUMIFS(СВЦЭМ!$I$34:$I$777,СВЦЭМ!$A$34:$A$777,$A317,СВЦЭМ!$B$33:$B$776,C$296)+'СЕТ СН'!$F$13</f>
        <v>0</v>
      </c>
      <c r="D317" s="36">
        <f>SUMIFS(СВЦЭМ!$I$34:$I$777,СВЦЭМ!$A$34:$A$777,$A317,СВЦЭМ!$B$33:$B$776,D$296)+'СЕТ СН'!$F$13</f>
        <v>0</v>
      </c>
      <c r="E317" s="36">
        <f>SUMIFS(СВЦЭМ!$I$34:$I$777,СВЦЭМ!$A$34:$A$777,$A317,СВЦЭМ!$B$33:$B$776,E$296)+'СЕТ СН'!$F$13</f>
        <v>0</v>
      </c>
      <c r="F317" s="36">
        <f>SUMIFS(СВЦЭМ!$I$34:$I$777,СВЦЭМ!$A$34:$A$777,$A317,СВЦЭМ!$B$33:$B$776,F$296)+'СЕТ СН'!$F$13</f>
        <v>0</v>
      </c>
      <c r="G317" s="36">
        <f>SUMIFS(СВЦЭМ!$I$34:$I$777,СВЦЭМ!$A$34:$A$777,$A317,СВЦЭМ!$B$33:$B$776,G$296)+'СЕТ СН'!$F$13</f>
        <v>0</v>
      </c>
      <c r="H317" s="36">
        <f>SUMIFS(СВЦЭМ!$I$34:$I$777,СВЦЭМ!$A$34:$A$777,$A317,СВЦЭМ!$B$33:$B$776,H$296)+'СЕТ СН'!$F$13</f>
        <v>0</v>
      </c>
      <c r="I317" s="36">
        <f>SUMIFS(СВЦЭМ!$I$34:$I$777,СВЦЭМ!$A$34:$A$777,$A317,СВЦЭМ!$B$33:$B$776,I$296)+'СЕТ СН'!$F$13</f>
        <v>0</v>
      </c>
      <c r="J317" s="36">
        <f>SUMIFS(СВЦЭМ!$I$34:$I$777,СВЦЭМ!$A$34:$A$777,$A317,СВЦЭМ!$B$33:$B$776,J$296)+'СЕТ СН'!$F$13</f>
        <v>0</v>
      </c>
      <c r="K317" s="36">
        <f>SUMIFS(СВЦЭМ!$I$34:$I$777,СВЦЭМ!$A$34:$A$777,$A317,СВЦЭМ!$B$33:$B$776,K$296)+'СЕТ СН'!$F$13</f>
        <v>0</v>
      </c>
      <c r="L317" s="36">
        <f>SUMIFS(СВЦЭМ!$I$34:$I$777,СВЦЭМ!$A$34:$A$777,$A317,СВЦЭМ!$B$33:$B$776,L$296)+'СЕТ СН'!$F$13</f>
        <v>0</v>
      </c>
      <c r="M317" s="36">
        <f>SUMIFS(СВЦЭМ!$I$34:$I$777,СВЦЭМ!$A$34:$A$777,$A317,СВЦЭМ!$B$33:$B$776,M$296)+'СЕТ СН'!$F$13</f>
        <v>0</v>
      </c>
      <c r="N317" s="36">
        <f>SUMIFS(СВЦЭМ!$I$34:$I$777,СВЦЭМ!$A$34:$A$777,$A317,СВЦЭМ!$B$33:$B$776,N$296)+'СЕТ СН'!$F$13</f>
        <v>0</v>
      </c>
      <c r="O317" s="36">
        <f>SUMIFS(СВЦЭМ!$I$34:$I$777,СВЦЭМ!$A$34:$A$777,$A317,СВЦЭМ!$B$33:$B$776,O$296)+'СЕТ СН'!$F$13</f>
        <v>0</v>
      </c>
      <c r="P317" s="36">
        <f>SUMIFS(СВЦЭМ!$I$34:$I$777,СВЦЭМ!$A$34:$A$777,$A317,СВЦЭМ!$B$33:$B$776,P$296)+'СЕТ СН'!$F$13</f>
        <v>0</v>
      </c>
      <c r="Q317" s="36">
        <f>SUMIFS(СВЦЭМ!$I$34:$I$777,СВЦЭМ!$A$34:$A$777,$A317,СВЦЭМ!$B$33:$B$776,Q$296)+'СЕТ СН'!$F$13</f>
        <v>0</v>
      </c>
      <c r="R317" s="36">
        <f>SUMIFS(СВЦЭМ!$I$34:$I$777,СВЦЭМ!$A$34:$A$777,$A317,СВЦЭМ!$B$33:$B$776,R$296)+'СЕТ СН'!$F$13</f>
        <v>0</v>
      </c>
      <c r="S317" s="36">
        <f>SUMIFS(СВЦЭМ!$I$34:$I$777,СВЦЭМ!$A$34:$A$777,$A317,СВЦЭМ!$B$33:$B$776,S$296)+'СЕТ СН'!$F$13</f>
        <v>0</v>
      </c>
      <c r="T317" s="36">
        <f>SUMIFS(СВЦЭМ!$I$34:$I$777,СВЦЭМ!$A$34:$A$777,$A317,СВЦЭМ!$B$33:$B$776,T$296)+'СЕТ СН'!$F$13</f>
        <v>0</v>
      </c>
      <c r="U317" s="36">
        <f>SUMIFS(СВЦЭМ!$I$34:$I$777,СВЦЭМ!$A$34:$A$777,$A317,СВЦЭМ!$B$33:$B$776,U$296)+'СЕТ СН'!$F$13</f>
        <v>0</v>
      </c>
      <c r="V317" s="36">
        <f>SUMIFS(СВЦЭМ!$I$34:$I$777,СВЦЭМ!$A$34:$A$777,$A317,СВЦЭМ!$B$33:$B$776,V$296)+'СЕТ СН'!$F$13</f>
        <v>0</v>
      </c>
      <c r="W317" s="36">
        <f>SUMIFS(СВЦЭМ!$I$34:$I$777,СВЦЭМ!$A$34:$A$777,$A317,СВЦЭМ!$B$33:$B$776,W$296)+'СЕТ СН'!$F$13</f>
        <v>0</v>
      </c>
      <c r="X317" s="36">
        <f>SUMIFS(СВЦЭМ!$I$34:$I$777,СВЦЭМ!$A$34:$A$777,$A317,СВЦЭМ!$B$33:$B$776,X$296)+'СЕТ СН'!$F$13</f>
        <v>0</v>
      </c>
      <c r="Y317" s="36">
        <f>SUMIFS(СВЦЭМ!$I$34:$I$777,СВЦЭМ!$A$34:$A$777,$A317,СВЦЭМ!$B$33:$B$776,Y$296)+'СЕТ СН'!$F$13</f>
        <v>0</v>
      </c>
    </row>
    <row r="318" spans="1:25" ht="15.75" hidden="1" x14ac:dyDescent="0.2">
      <c r="A318" s="35">
        <f t="shared" si="8"/>
        <v>43546</v>
      </c>
      <c r="B318" s="36">
        <f>SUMIFS(СВЦЭМ!$I$34:$I$777,СВЦЭМ!$A$34:$A$777,$A318,СВЦЭМ!$B$33:$B$776,B$296)+'СЕТ СН'!$F$13</f>
        <v>0</v>
      </c>
      <c r="C318" s="36">
        <f>SUMIFS(СВЦЭМ!$I$34:$I$777,СВЦЭМ!$A$34:$A$777,$A318,СВЦЭМ!$B$33:$B$776,C$296)+'СЕТ СН'!$F$13</f>
        <v>0</v>
      </c>
      <c r="D318" s="36">
        <f>SUMIFS(СВЦЭМ!$I$34:$I$777,СВЦЭМ!$A$34:$A$777,$A318,СВЦЭМ!$B$33:$B$776,D$296)+'СЕТ СН'!$F$13</f>
        <v>0</v>
      </c>
      <c r="E318" s="36">
        <f>SUMIFS(СВЦЭМ!$I$34:$I$777,СВЦЭМ!$A$34:$A$777,$A318,СВЦЭМ!$B$33:$B$776,E$296)+'СЕТ СН'!$F$13</f>
        <v>0</v>
      </c>
      <c r="F318" s="36">
        <f>SUMIFS(СВЦЭМ!$I$34:$I$777,СВЦЭМ!$A$34:$A$777,$A318,СВЦЭМ!$B$33:$B$776,F$296)+'СЕТ СН'!$F$13</f>
        <v>0</v>
      </c>
      <c r="G318" s="36">
        <f>SUMIFS(СВЦЭМ!$I$34:$I$777,СВЦЭМ!$A$34:$A$777,$A318,СВЦЭМ!$B$33:$B$776,G$296)+'СЕТ СН'!$F$13</f>
        <v>0</v>
      </c>
      <c r="H318" s="36">
        <f>SUMIFS(СВЦЭМ!$I$34:$I$777,СВЦЭМ!$A$34:$A$777,$A318,СВЦЭМ!$B$33:$B$776,H$296)+'СЕТ СН'!$F$13</f>
        <v>0</v>
      </c>
      <c r="I318" s="36">
        <f>SUMIFS(СВЦЭМ!$I$34:$I$777,СВЦЭМ!$A$34:$A$777,$A318,СВЦЭМ!$B$33:$B$776,I$296)+'СЕТ СН'!$F$13</f>
        <v>0</v>
      </c>
      <c r="J318" s="36">
        <f>SUMIFS(СВЦЭМ!$I$34:$I$777,СВЦЭМ!$A$34:$A$777,$A318,СВЦЭМ!$B$33:$B$776,J$296)+'СЕТ СН'!$F$13</f>
        <v>0</v>
      </c>
      <c r="K318" s="36">
        <f>SUMIFS(СВЦЭМ!$I$34:$I$777,СВЦЭМ!$A$34:$A$777,$A318,СВЦЭМ!$B$33:$B$776,K$296)+'СЕТ СН'!$F$13</f>
        <v>0</v>
      </c>
      <c r="L318" s="36">
        <f>SUMIFS(СВЦЭМ!$I$34:$I$777,СВЦЭМ!$A$34:$A$777,$A318,СВЦЭМ!$B$33:$B$776,L$296)+'СЕТ СН'!$F$13</f>
        <v>0</v>
      </c>
      <c r="M318" s="36">
        <f>SUMIFS(СВЦЭМ!$I$34:$I$777,СВЦЭМ!$A$34:$A$777,$A318,СВЦЭМ!$B$33:$B$776,M$296)+'СЕТ СН'!$F$13</f>
        <v>0</v>
      </c>
      <c r="N318" s="36">
        <f>SUMIFS(СВЦЭМ!$I$34:$I$777,СВЦЭМ!$A$34:$A$777,$A318,СВЦЭМ!$B$33:$B$776,N$296)+'СЕТ СН'!$F$13</f>
        <v>0</v>
      </c>
      <c r="O318" s="36">
        <f>SUMIFS(СВЦЭМ!$I$34:$I$777,СВЦЭМ!$A$34:$A$777,$A318,СВЦЭМ!$B$33:$B$776,O$296)+'СЕТ СН'!$F$13</f>
        <v>0</v>
      </c>
      <c r="P318" s="36">
        <f>SUMIFS(СВЦЭМ!$I$34:$I$777,СВЦЭМ!$A$34:$A$777,$A318,СВЦЭМ!$B$33:$B$776,P$296)+'СЕТ СН'!$F$13</f>
        <v>0</v>
      </c>
      <c r="Q318" s="36">
        <f>SUMIFS(СВЦЭМ!$I$34:$I$777,СВЦЭМ!$A$34:$A$777,$A318,СВЦЭМ!$B$33:$B$776,Q$296)+'СЕТ СН'!$F$13</f>
        <v>0</v>
      </c>
      <c r="R318" s="36">
        <f>SUMIFS(СВЦЭМ!$I$34:$I$777,СВЦЭМ!$A$34:$A$777,$A318,СВЦЭМ!$B$33:$B$776,R$296)+'СЕТ СН'!$F$13</f>
        <v>0</v>
      </c>
      <c r="S318" s="36">
        <f>SUMIFS(СВЦЭМ!$I$34:$I$777,СВЦЭМ!$A$34:$A$777,$A318,СВЦЭМ!$B$33:$B$776,S$296)+'СЕТ СН'!$F$13</f>
        <v>0</v>
      </c>
      <c r="T318" s="36">
        <f>SUMIFS(СВЦЭМ!$I$34:$I$777,СВЦЭМ!$A$34:$A$777,$A318,СВЦЭМ!$B$33:$B$776,T$296)+'СЕТ СН'!$F$13</f>
        <v>0</v>
      </c>
      <c r="U318" s="36">
        <f>SUMIFS(СВЦЭМ!$I$34:$I$777,СВЦЭМ!$A$34:$A$777,$A318,СВЦЭМ!$B$33:$B$776,U$296)+'СЕТ СН'!$F$13</f>
        <v>0</v>
      </c>
      <c r="V318" s="36">
        <f>SUMIFS(СВЦЭМ!$I$34:$I$777,СВЦЭМ!$A$34:$A$777,$A318,СВЦЭМ!$B$33:$B$776,V$296)+'СЕТ СН'!$F$13</f>
        <v>0</v>
      </c>
      <c r="W318" s="36">
        <f>SUMIFS(СВЦЭМ!$I$34:$I$777,СВЦЭМ!$A$34:$A$777,$A318,СВЦЭМ!$B$33:$B$776,W$296)+'СЕТ СН'!$F$13</f>
        <v>0</v>
      </c>
      <c r="X318" s="36">
        <f>SUMIFS(СВЦЭМ!$I$34:$I$777,СВЦЭМ!$A$34:$A$777,$A318,СВЦЭМ!$B$33:$B$776,X$296)+'СЕТ СН'!$F$13</f>
        <v>0</v>
      </c>
      <c r="Y318" s="36">
        <f>SUMIFS(СВЦЭМ!$I$34:$I$777,СВЦЭМ!$A$34:$A$777,$A318,СВЦЭМ!$B$33:$B$776,Y$296)+'СЕТ СН'!$F$13</f>
        <v>0</v>
      </c>
    </row>
    <row r="319" spans="1:25" ht="15.75" hidden="1" x14ac:dyDescent="0.2">
      <c r="A319" s="35">
        <f t="shared" si="8"/>
        <v>43547</v>
      </c>
      <c r="B319" s="36">
        <f>SUMIFS(СВЦЭМ!$I$34:$I$777,СВЦЭМ!$A$34:$A$777,$A319,СВЦЭМ!$B$33:$B$776,B$296)+'СЕТ СН'!$F$13</f>
        <v>0</v>
      </c>
      <c r="C319" s="36">
        <f>SUMIFS(СВЦЭМ!$I$34:$I$777,СВЦЭМ!$A$34:$A$777,$A319,СВЦЭМ!$B$33:$B$776,C$296)+'СЕТ СН'!$F$13</f>
        <v>0</v>
      </c>
      <c r="D319" s="36">
        <f>SUMIFS(СВЦЭМ!$I$34:$I$777,СВЦЭМ!$A$34:$A$777,$A319,СВЦЭМ!$B$33:$B$776,D$296)+'СЕТ СН'!$F$13</f>
        <v>0</v>
      </c>
      <c r="E319" s="36">
        <f>SUMIFS(СВЦЭМ!$I$34:$I$777,СВЦЭМ!$A$34:$A$777,$A319,СВЦЭМ!$B$33:$B$776,E$296)+'СЕТ СН'!$F$13</f>
        <v>0</v>
      </c>
      <c r="F319" s="36">
        <f>SUMIFS(СВЦЭМ!$I$34:$I$777,СВЦЭМ!$A$34:$A$777,$A319,СВЦЭМ!$B$33:$B$776,F$296)+'СЕТ СН'!$F$13</f>
        <v>0</v>
      </c>
      <c r="G319" s="36">
        <f>SUMIFS(СВЦЭМ!$I$34:$I$777,СВЦЭМ!$A$34:$A$777,$A319,СВЦЭМ!$B$33:$B$776,G$296)+'СЕТ СН'!$F$13</f>
        <v>0</v>
      </c>
      <c r="H319" s="36">
        <f>SUMIFS(СВЦЭМ!$I$34:$I$777,СВЦЭМ!$A$34:$A$777,$A319,СВЦЭМ!$B$33:$B$776,H$296)+'СЕТ СН'!$F$13</f>
        <v>0</v>
      </c>
      <c r="I319" s="36">
        <f>SUMIFS(СВЦЭМ!$I$34:$I$777,СВЦЭМ!$A$34:$A$777,$A319,СВЦЭМ!$B$33:$B$776,I$296)+'СЕТ СН'!$F$13</f>
        <v>0</v>
      </c>
      <c r="J319" s="36">
        <f>SUMIFS(СВЦЭМ!$I$34:$I$777,СВЦЭМ!$A$34:$A$777,$A319,СВЦЭМ!$B$33:$B$776,J$296)+'СЕТ СН'!$F$13</f>
        <v>0</v>
      </c>
      <c r="K319" s="36">
        <f>SUMIFS(СВЦЭМ!$I$34:$I$777,СВЦЭМ!$A$34:$A$777,$A319,СВЦЭМ!$B$33:$B$776,K$296)+'СЕТ СН'!$F$13</f>
        <v>0</v>
      </c>
      <c r="L319" s="36">
        <f>SUMIFS(СВЦЭМ!$I$34:$I$777,СВЦЭМ!$A$34:$A$777,$A319,СВЦЭМ!$B$33:$B$776,L$296)+'СЕТ СН'!$F$13</f>
        <v>0</v>
      </c>
      <c r="M319" s="36">
        <f>SUMIFS(СВЦЭМ!$I$34:$I$777,СВЦЭМ!$A$34:$A$777,$A319,СВЦЭМ!$B$33:$B$776,M$296)+'СЕТ СН'!$F$13</f>
        <v>0</v>
      </c>
      <c r="N319" s="36">
        <f>SUMIFS(СВЦЭМ!$I$34:$I$777,СВЦЭМ!$A$34:$A$777,$A319,СВЦЭМ!$B$33:$B$776,N$296)+'СЕТ СН'!$F$13</f>
        <v>0</v>
      </c>
      <c r="O319" s="36">
        <f>SUMIFS(СВЦЭМ!$I$34:$I$777,СВЦЭМ!$A$34:$A$777,$A319,СВЦЭМ!$B$33:$B$776,O$296)+'СЕТ СН'!$F$13</f>
        <v>0</v>
      </c>
      <c r="P319" s="36">
        <f>SUMIFS(СВЦЭМ!$I$34:$I$777,СВЦЭМ!$A$34:$A$777,$A319,СВЦЭМ!$B$33:$B$776,P$296)+'СЕТ СН'!$F$13</f>
        <v>0</v>
      </c>
      <c r="Q319" s="36">
        <f>SUMIFS(СВЦЭМ!$I$34:$I$777,СВЦЭМ!$A$34:$A$777,$A319,СВЦЭМ!$B$33:$B$776,Q$296)+'СЕТ СН'!$F$13</f>
        <v>0</v>
      </c>
      <c r="R319" s="36">
        <f>SUMIFS(СВЦЭМ!$I$34:$I$777,СВЦЭМ!$A$34:$A$777,$A319,СВЦЭМ!$B$33:$B$776,R$296)+'СЕТ СН'!$F$13</f>
        <v>0</v>
      </c>
      <c r="S319" s="36">
        <f>SUMIFS(СВЦЭМ!$I$34:$I$777,СВЦЭМ!$A$34:$A$777,$A319,СВЦЭМ!$B$33:$B$776,S$296)+'СЕТ СН'!$F$13</f>
        <v>0</v>
      </c>
      <c r="T319" s="36">
        <f>SUMIFS(СВЦЭМ!$I$34:$I$777,СВЦЭМ!$A$34:$A$777,$A319,СВЦЭМ!$B$33:$B$776,T$296)+'СЕТ СН'!$F$13</f>
        <v>0</v>
      </c>
      <c r="U319" s="36">
        <f>SUMIFS(СВЦЭМ!$I$34:$I$777,СВЦЭМ!$A$34:$A$777,$A319,СВЦЭМ!$B$33:$B$776,U$296)+'СЕТ СН'!$F$13</f>
        <v>0</v>
      </c>
      <c r="V319" s="36">
        <f>SUMIFS(СВЦЭМ!$I$34:$I$777,СВЦЭМ!$A$34:$A$777,$A319,СВЦЭМ!$B$33:$B$776,V$296)+'СЕТ СН'!$F$13</f>
        <v>0</v>
      </c>
      <c r="W319" s="36">
        <f>SUMIFS(СВЦЭМ!$I$34:$I$777,СВЦЭМ!$A$34:$A$777,$A319,СВЦЭМ!$B$33:$B$776,W$296)+'СЕТ СН'!$F$13</f>
        <v>0</v>
      </c>
      <c r="X319" s="36">
        <f>SUMIFS(СВЦЭМ!$I$34:$I$777,СВЦЭМ!$A$34:$A$777,$A319,СВЦЭМ!$B$33:$B$776,X$296)+'СЕТ СН'!$F$13</f>
        <v>0</v>
      </c>
      <c r="Y319" s="36">
        <f>SUMIFS(СВЦЭМ!$I$34:$I$777,СВЦЭМ!$A$34:$A$777,$A319,СВЦЭМ!$B$33:$B$776,Y$296)+'СЕТ СН'!$F$13</f>
        <v>0</v>
      </c>
    </row>
    <row r="320" spans="1:25" ht="15.75" hidden="1" x14ac:dyDescent="0.2">
      <c r="A320" s="35">
        <f t="shared" si="8"/>
        <v>43548</v>
      </c>
      <c r="B320" s="36">
        <f>SUMIFS(СВЦЭМ!$I$34:$I$777,СВЦЭМ!$A$34:$A$777,$A320,СВЦЭМ!$B$33:$B$776,B$296)+'СЕТ СН'!$F$13</f>
        <v>0</v>
      </c>
      <c r="C320" s="36">
        <f>SUMIFS(СВЦЭМ!$I$34:$I$777,СВЦЭМ!$A$34:$A$777,$A320,СВЦЭМ!$B$33:$B$776,C$296)+'СЕТ СН'!$F$13</f>
        <v>0</v>
      </c>
      <c r="D320" s="36">
        <f>SUMIFS(СВЦЭМ!$I$34:$I$777,СВЦЭМ!$A$34:$A$777,$A320,СВЦЭМ!$B$33:$B$776,D$296)+'СЕТ СН'!$F$13</f>
        <v>0</v>
      </c>
      <c r="E320" s="36">
        <f>SUMIFS(СВЦЭМ!$I$34:$I$777,СВЦЭМ!$A$34:$A$777,$A320,СВЦЭМ!$B$33:$B$776,E$296)+'СЕТ СН'!$F$13</f>
        <v>0</v>
      </c>
      <c r="F320" s="36">
        <f>SUMIFS(СВЦЭМ!$I$34:$I$777,СВЦЭМ!$A$34:$A$777,$A320,СВЦЭМ!$B$33:$B$776,F$296)+'СЕТ СН'!$F$13</f>
        <v>0</v>
      </c>
      <c r="G320" s="36">
        <f>SUMIFS(СВЦЭМ!$I$34:$I$777,СВЦЭМ!$A$34:$A$777,$A320,СВЦЭМ!$B$33:$B$776,G$296)+'СЕТ СН'!$F$13</f>
        <v>0</v>
      </c>
      <c r="H320" s="36">
        <f>SUMIFS(СВЦЭМ!$I$34:$I$777,СВЦЭМ!$A$34:$A$777,$A320,СВЦЭМ!$B$33:$B$776,H$296)+'СЕТ СН'!$F$13</f>
        <v>0</v>
      </c>
      <c r="I320" s="36">
        <f>SUMIFS(СВЦЭМ!$I$34:$I$777,СВЦЭМ!$A$34:$A$777,$A320,СВЦЭМ!$B$33:$B$776,I$296)+'СЕТ СН'!$F$13</f>
        <v>0</v>
      </c>
      <c r="J320" s="36">
        <f>SUMIFS(СВЦЭМ!$I$34:$I$777,СВЦЭМ!$A$34:$A$777,$A320,СВЦЭМ!$B$33:$B$776,J$296)+'СЕТ СН'!$F$13</f>
        <v>0</v>
      </c>
      <c r="K320" s="36">
        <f>SUMIFS(СВЦЭМ!$I$34:$I$777,СВЦЭМ!$A$34:$A$777,$A320,СВЦЭМ!$B$33:$B$776,K$296)+'СЕТ СН'!$F$13</f>
        <v>0</v>
      </c>
      <c r="L320" s="36">
        <f>SUMIFS(СВЦЭМ!$I$34:$I$777,СВЦЭМ!$A$34:$A$777,$A320,СВЦЭМ!$B$33:$B$776,L$296)+'СЕТ СН'!$F$13</f>
        <v>0</v>
      </c>
      <c r="M320" s="36">
        <f>SUMIFS(СВЦЭМ!$I$34:$I$777,СВЦЭМ!$A$34:$A$777,$A320,СВЦЭМ!$B$33:$B$776,M$296)+'СЕТ СН'!$F$13</f>
        <v>0</v>
      </c>
      <c r="N320" s="36">
        <f>SUMIFS(СВЦЭМ!$I$34:$I$777,СВЦЭМ!$A$34:$A$777,$A320,СВЦЭМ!$B$33:$B$776,N$296)+'СЕТ СН'!$F$13</f>
        <v>0</v>
      </c>
      <c r="O320" s="36">
        <f>SUMIFS(СВЦЭМ!$I$34:$I$777,СВЦЭМ!$A$34:$A$777,$A320,СВЦЭМ!$B$33:$B$776,O$296)+'СЕТ СН'!$F$13</f>
        <v>0</v>
      </c>
      <c r="P320" s="36">
        <f>SUMIFS(СВЦЭМ!$I$34:$I$777,СВЦЭМ!$A$34:$A$777,$A320,СВЦЭМ!$B$33:$B$776,P$296)+'СЕТ СН'!$F$13</f>
        <v>0</v>
      </c>
      <c r="Q320" s="36">
        <f>SUMIFS(СВЦЭМ!$I$34:$I$777,СВЦЭМ!$A$34:$A$777,$A320,СВЦЭМ!$B$33:$B$776,Q$296)+'СЕТ СН'!$F$13</f>
        <v>0</v>
      </c>
      <c r="R320" s="36">
        <f>SUMIFS(СВЦЭМ!$I$34:$I$777,СВЦЭМ!$A$34:$A$777,$A320,СВЦЭМ!$B$33:$B$776,R$296)+'СЕТ СН'!$F$13</f>
        <v>0</v>
      </c>
      <c r="S320" s="36">
        <f>SUMIFS(СВЦЭМ!$I$34:$I$777,СВЦЭМ!$A$34:$A$777,$A320,СВЦЭМ!$B$33:$B$776,S$296)+'СЕТ СН'!$F$13</f>
        <v>0</v>
      </c>
      <c r="T320" s="36">
        <f>SUMIFS(СВЦЭМ!$I$34:$I$777,СВЦЭМ!$A$34:$A$777,$A320,СВЦЭМ!$B$33:$B$776,T$296)+'СЕТ СН'!$F$13</f>
        <v>0</v>
      </c>
      <c r="U320" s="36">
        <f>SUMIFS(СВЦЭМ!$I$34:$I$777,СВЦЭМ!$A$34:$A$777,$A320,СВЦЭМ!$B$33:$B$776,U$296)+'СЕТ СН'!$F$13</f>
        <v>0</v>
      </c>
      <c r="V320" s="36">
        <f>SUMIFS(СВЦЭМ!$I$34:$I$777,СВЦЭМ!$A$34:$A$777,$A320,СВЦЭМ!$B$33:$B$776,V$296)+'СЕТ СН'!$F$13</f>
        <v>0</v>
      </c>
      <c r="W320" s="36">
        <f>SUMIFS(СВЦЭМ!$I$34:$I$777,СВЦЭМ!$A$34:$A$777,$A320,СВЦЭМ!$B$33:$B$776,W$296)+'СЕТ СН'!$F$13</f>
        <v>0</v>
      </c>
      <c r="X320" s="36">
        <f>SUMIFS(СВЦЭМ!$I$34:$I$777,СВЦЭМ!$A$34:$A$777,$A320,СВЦЭМ!$B$33:$B$776,X$296)+'СЕТ СН'!$F$13</f>
        <v>0</v>
      </c>
      <c r="Y320" s="36">
        <f>SUMIFS(СВЦЭМ!$I$34:$I$777,СВЦЭМ!$A$34:$A$777,$A320,СВЦЭМ!$B$33:$B$776,Y$296)+'СЕТ СН'!$F$13</f>
        <v>0</v>
      </c>
    </row>
    <row r="321" spans="1:27" ht="15.75" hidden="1" x14ac:dyDescent="0.2">
      <c r="A321" s="35">
        <f t="shared" si="8"/>
        <v>43549</v>
      </c>
      <c r="B321" s="36">
        <f>SUMIFS(СВЦЭМ!$I$34:$I$777,СВЦЭМ!$A$34:$A$777,$A321,СВЦЭМ!$B$33:$B$776,B$296)+'СЕТ СН'!$F$13</f>
        <v>0</v>
      </c>
      <c r="C321" s="36">
        <f>SUMIFS(СВЦЭМ!$I$34:$I$777,СВЦЭМ!$A$34:$A$777,$A321,СВЦЭМ!$B$33:$B$776,C$296)+'СЕТ СН'!$F$13</f>
        <v>0</v>
      </c>
      <c r="D321" s="36">
        <f>SUMIFS(СВЦЭМ!$I$34:$I$777,СВЦЭМ!$A$34:$A$777,$A321,СВЦЭМ!$B$33:$B$776,D$296)+'СЕТ СН'!$F$13</f>
        <v>0</v>
      </c>
      <c r="E321" s="36">
        <f>SUMIFS(СВЦЭМ!$I$34:$I$777,СВЦЭМ!$A$34:$A$777,$A321,СВЦЭМ!$B$33:$B$776,E$296)+'СЕТ СН'!$F$13</f>
        <v>0</v>
      </c>
      <c r="F321" s="36">
        <f>SUMIFS(СВЦЭМ!$I$34:$I$777,СВЦЭМ!$A$34:$A$777,$A321,СВЦЭМ!$B$33:$B$776,F$296)+'СЕТ СН'!$F$13</f>
        <v>0</v>
      </c>
      <c r="G321" s="36">
        <f>SUMIFS(СВЦЭМ!$I$34:$I$777,СВЦЭМ!$A$34:$A$777,$A321,СВЦЭМ!$B$33:$B$776,G$296)+'СЕТ СН'!$F$13</f>
        <v>0</v>
      </c>
      <c r="H321" s="36">
        <f>SUMIFS(СВЦЭМ!$I$34:$I$777,СВЦЭМ!$A$34:$A$777,$A321,СВЦЭМ!$B$33:$B$776,H$296)+'СЕТ СН'!$F$13</f>
        <v>0</v>
      </c>
      <c r="I321" s="36">
        <f>SUMIFS(СВЦЭМ!$I$34:$I$777,СВЦЭМ!$A$34:$A$777,$A321,СВЦЭМ!$B$33:$B$776,I$296)+'СЕТ СН'!$F$13</f>
        <v>0</v>
      </c>
      <c r="J321" s="36">
        <f>SUMIFS(СВЦЭМ!$I$34:$I$777,СВЦЭМ!$A$34:$A$777,$A321,СВЦЭМ!$B$33:$B$776,J$296)+'СЕТ СН'!$F$13</f>
        <v>0</v>
      </c>
      <c r="K321" s="36">
        <f>SUMIFS(СВЦЭМ!$I$34:$I$777,СВЦЭМ!$A$34:$A$777,$A321,СВЦЭМ!$B$33:$B$776,K$296)+'СЕТ СН'!$F$13</f>
        <v>0</v>
      </c>
      <c r="L321" s="36">
        <f>SUMIFS(СВЦЭМ!$I$34:$I$777,СВЦЭМ!$A$34:$A$777,$A321,СВЦЭМ!$B$33:$B$776,L$296)+'СЕТ СН'!$F$13</f>
        <v>0</v>
      </c>
      <c r="M321" s="36">
        <f>SUMIFS(СВЦЭМ!$I$34:$I$777,СВЦЭМ!$A$34:$A$777,$A321,СВЦЭМ!$B$33:$B$776,M$296)+'СЕТ СН'!$F$13</f>
        <v>0</v>
      </c>
      <c r="N321" s="36">
        <f>SUMIFS(СВЦЭМ!$I$34:$I$777,СВЦЭМ!$A$34:$A$777,$A321,СВЦЭМ!$B$33:$B$776,N$296)+'СЕТ СН'!$F$13</f>
        <v>0</v>
      </c>
      <c r="O321" s="36">
        <f>SUMIFS(СВЦЭМ!$I$34:$I$777,СВЦЭМ!$A$34:$A$777,$A321,СВЦЭМ!$B$33:$B$776,O$296)+'СЕТ СН'!$F$13</f>
        <v>0</v>
      </c>
      <c r="P321" s="36">
        <f>SUMIFS(СВЦЭМ!$I$34:$I$777,СВЦЭМ!$A$34:$A$777,$A321,СВЦЭМ!$B$33:$B$776,P$296)+'СЕТ СН'!$F$13</f>
        <v>0</v>
      </c>
      <c r="Q321" s="36">
        <f>SUMIFS(СВЦЭМ!$I$34:$I$777,СВЦЭМ!$A$34:$A$777,$A321,СВЦЭМ!$B$33:$B$776,Q$296)+'СЕТ СН'!$F$13</f>
        <v>0</v>
      </c>
      <c r="R321" s="36">
        <f>SUMIFS(СВЦЭМ!$I$34:$I$777,СВЦЭМ!$A$34:$A$777,$A321,СВЦЭМ!$B$33:$B$776,R$296)+'СЕТ СН'!$F$13</f>
        <v>0</v>
      </c>
      <c r="S321" s="36">
        <f>SUMIFS(СВЦЭМ!$I$34:$I$777,СВЦЭМ!$A$34:$A$777,$A321,СВЦЭМ!$B$33:$B$776,S$296)+'СЕТ СН'!$F$13</f>
        <v>0</v>
      </c>
      <c r="T321" s="36">
        <f>SUMIFS(СВЦЭМ!$I$34:$I$777,СВЦЭМ!$A$34:$A$777,$A321,СВЦЭМ!$B$33:$B$776,T$296)+'СЕТ СН'!$F$13</f>
        <v>0</v>
      </c>
      <c r="U321" s="36">
        <f>SUMIFS(СВЦЭМ!$I$34:$I$777,СВЦЭМ!$A$34:$A$777,$A321,СВЦЭМ!$B$33:$B$776,U$296)+'СЕТ СН'!$F$13</f>
        <v>0</v>
      </c>
      <c r="V321" s="36">
        <f>SUMIFS(СВЦЭМ!$I$34:$I$777,СВЦЭМ!$A$34:$A$777,$A321,СВЦЭМ!$B$33:$B$776,V$296)+'СЕТ СН'!$F$13</f>
        <v>0</v>
      </c>
      <c r="W321" s="36">
        <f>SUMIFS(СВЦЭМ!$I$34:$I$777,СВЦЭМ!$A$34:$A$777,$A321,СВЦЭМ!$B$33:$B$776,W$296)+'СЕТ СН'!$F$13</f>
        <v>0</v>
      </c>
      <c r="X321" s="36">
        <f>SUMIFS(СВЦЭМ!$I$34:$I$777,СВЦЭМ!$A$34:$A$777,$A321,СВЦЭМ!$B$33:$B$776,X$296)+'СЕТ СН'!$F$13</f>
        <v>0</v>
      </c>
      <c r="Y321" s="36">
        <f>SUMIFS(СВЦЭМ!$I$34:$I$777,СВЦЭМ!$A$34:$A$777,$A321,СВЦЭМ!$B$33:$B$776,Y$296)+'СЕТ СН'!$F$13</f>
        <v>0</v>
      </c>
    </row>
    <row r="322" spans="1:27" ht="15.75" hidden="1" x14ac:dyDescent="0.2">
      <c r="A322" s="35">
        <f t="shared" si="8"/>
        <v>43550</v>
      </c>
      <c r="B322" s="36">
        <f>SUMIFS(СВЦЭМ!$I$34:$I$777,СВЦЭМ!$A$34:$A$777,$A322,СВЦЭМ!$B$33:$B$776,B$296)+'СЕТ СН'!$F$13</f>
        <v>0</v>
      </c>
      <c r="C322" s="36">
        <f>SUMIFS(СВЦЭМ!$I$34:$I$777,СВЦЭМ!$A$34:$A$777,$A322,СВЦЭМ!$B$33:$B$776,C$296)+'СЕТ СН'!$F$13</f>
        <v>0</v>
      </c>
      <c r="D322" s="36">
        <f>SUMIFS(СВЦЭМ!$I$34:$I$777,СВЦЭМ!$A$34:$A$777,$A322,СВЦЭМ!$B$33:$B$776,D$296)+'СЕТ СН'!$F$13</f>
        <v>0</v>
      </c>
      <c r="E322" s="36">
        <f>SUMIFS(СВЦЭМ!$I$34:$I$777,СВЦЭМ!$A$34:$A$777,$A322,СВЦЭМ!$B$33:$B$776,E$296)+'СЕТ СН'!$F$13</f>
        <v>0</v>
      </c>
      <c r="F322" s="36">
        <f>SUMIFS(СВЦЭМ!$I$34:$I$777,СВЦЭМ!$A$34:$A$777,$A322,СВЦЭМ!$B$33:$B$776,F$296)+'СЕТ СН'!$F$13</f>
        <v>0</v>
      </c>
      <c r="G322" s="36">
        <f>SUMIFS(СВЦЭМ!$I$34:$I$777,СВЦЭМ!$A$34:$A$777,$A322,СВЦЭМ!$B$33:$B$776,G$296)+'СЕТ СН'!$F$13</f>
        <v>0</v>
      </c>
      <c r="H322" s="36">
        <f>SUMIFS(СВЦЭМ!$I$34:$I$777,СВЦЭМ!$A$34:$A$777,$A322,СВЦЭМ!$B$33:$B$776,H$296)+'СЕТ СН'!$F$13</f>
        <v>0</v>
      </c>
      <c r="I322" s="36">
        <f>SUMIFS(СВЦЭМ!$I$34:$I$777,СВЦЭМ!$A$34:$A$777,$A322,СВЦЭМ!$B$33:$B$776,I$296)+'СЕТ СН'!$F$13</f>
        <v>0</v>
      </c>
      <c r="J322" s="36">
        <f>SUMIFS(СВЦЭМ!$I$34:$I$777,СВЦЭМ!$A$34:$A$777,$A322,СВЦЭМ!$B$33:$B$776,J$296)+'СЕТ СН'!$F$13</f>
        <v>0</v>
      </c>
      <c r="K322" s="36">
        <f>SUMIFS(СВЦЭМ!$I$34:$I$777,СВЦЭМ!$A$34:$A$777,$A322,СВЦЭМ!$B$33:$B$776,K$296)+'СЕТ СН'!$F$13</f>
        <v>0</v>
      </c>
      <c r="L322" s="36">
        <f>SUMIFS(СВЦЭМ!$I$34:$I$777,СВЦЭМ!$A$34:$A$777,$A322,СВЦЭМ!$B$33:$B$776,L$296)+'СЕТ СН'!$F$13</f>
        <v>0</v>
      </c>
      <c r="M322" s="36">
        <f>SUMIFS(СВЦЭМ!$I$34:$I$777,СВЦЭМ!$A$34:$A$777,$A322,СВЦЭМ!$B$33:$B$776,M$296)+'СЕТ СН'!$F$13</f>
        <v>0</v>
      </c>
      <c r="N322" s="36">
        <f>SUMIFS(СВЦЭМ!$I$34:$I$777,СВЦЭМ!$A$34:$A$777,$A322,СВЦЭМ!$B$33:$B$776,N$296)+'СЕТ СН'!$F$13</f>
        <v>0</v>
      </c>
      <c r="O322" s="36">
        <f>SUMIFS(СВЦЭМ!$I$34:$I$777,СВЦЭМ!$A$34:$A$777,$A322,СВЦЭМ!$B$33:$B$776,O$296)+'СЕТ СН'!$F$13</f>
        <v>0</v>
      </c>
      <c r="P322" s="36">
        <f>SUMIFS(СВЦЭМ!$I$34:$I$777,СВЦЭМ!$A$34:$A$777,$A322,СВЦЭМ!$B$33:$B$776,P$296)+'СЕТ СН'!$F$13</f>
        <v>0</v>
      </c>
      <c r="Q322" s="36">
        <f>SUMIFS(СВЦЭМ!$I$34:$I$777,СВЦЭМ!$A$34:$A$777,$A322,СВЦЭМ!$B$33:$B$776,Q$296)+'СЕТ СН'!$F$13</f>
        <v>0</v>
      </c>
      <c r="R322" s="36">
        <f>SUMIFS(СВЦЭМ!$I$34:$I$777,СВЦЭМ!$A$34:$A$777,$A322,СВЦЭМ!$B$33:$B$776,R$296)+'СЕТ СН'!$F$13</f>
        <v>0</v>
      </c>
      <c r="S322" s="36">
        <f>SUMIFS(СВЦЭМ!$I$34:$I$777,СВЦЭМ!$A$34:$A$777,$A322,СВЦЭМ!$B$33:$B$776,S$296)+'СЕТ СН'!$F$13</f>
        <v>0</v>
      </c>
      <c r="T322" s="36">
        <f>SUMIFS(СВЦЭМ!$I$34:$I$777,СВЦЭМ!$A$34:$A$777,$A322,СВЦЭМ!$B$33:$B$776,T$296)+'СЕТ СН'!$F$13</f>
        <v>0</v>
      </c>
      <c r="U322" s="36">
        <f>SUMIFS(СВЦЭМ!$I$34:$I$777,СВЦЭМ!$A$34:$A$777,$A322,СВЦЭМ!$B$33:$B$776,U$296)+'СЕТ СН'!$F$13</f>
        <v>0</v>
      </c>
      <c r="V322" s="36">
        <f>SUMIFS(СВЦЭМ!$I$34:$I$777,СВЦЭМ!$A$34:$A$777,$A322,СВЦЭМ!$B$33:$B$776,V$296)+'СЕТ СН'!$F$13</f>
        <v>0</v>
      </c>
      <c r="W322" s="36">
        <f>SUMIFS(СВЦЭМ!$I$34:$I$777,СВЦЭМ!$A$34:$A$777,$A322,СВЦЭМ!$B$33:$B$776,W$296)+'СЕТ СН'!$F$13</f>
        <v>0</v>
      </c>
      <c r="X322" s="36">
        <f>SUMIFS(СВЦЭМ!$I$34:$I$777,СВЦЭМ!$A$34:$A$777,$A322,СВЦЭМ!$B$33:$B$776,X$296)+'СЕТ СН'!$F$13</f>
        <v>0</v>
      </c>
      <c r="Y322" s="36">
        <f>SUMIFS(СВЦЭМ!$I$34:$I$777,СВЦЭМ!$A$34:$A$777,$A322,СВЦЭМ!$B$33:$B$776,Y$296)+'СЕТ СН'!$F$13</f>
        <v>0</v>
      </c>
    </row>
    <row r="323" spans="1:27" ht="15.75" hidden="1" x14ac:dyDescent="0.2">
      <c r="A323" s="35">
        <f t="shared" si="8"/>
        <v>43551</v>
      </c>
      <c r="B323" s="36">
        <f>SUMIFS(СВЦЭМ!$I$34:$I$777,СВЦЭМ!$A$34:$A$777,$A323,СВЦЭМ!$B$33:$B$776,B$296)+'СЕТ СН'!$F$13</f>
        <v>0</v>
      </c>
      <c r="C323" s="36">
        <f>SUMIFS(СВЦЭМ!$I$34:$I$777,СВЦЭМ!$A$34:$A$777,$A323,СВЦЭМ!$B$33:$B$776,C$296)+'СЕТ СН'!$F$13</f>
        <v>0</v>
      </c>
      <c r="D323" s="36">
        <f>SUMIFS(СВЦЭМ!$I$34:$I$777,СВЦЭМ!$A$34:$A$777,$A323,СВЦЭМ!$B$33:$B$776,D$296)+'СЕТ СН'!$F$13</f>
        <v>0</v>
      </c>
      <c r="E323" s="36">
        <f>SUMIFS(СВЦЭМ!$I$34:$I$777,СВЦЭМ!$A$34:$A$777,$A323,СВЦЭМ!$B$33:$B$776,E$296)+'СЕТ СН'!$F$13</f>
        <v>0</v>
      </c>
      <c r="F323" s="36">
        <f>SUMIFS(СВЦЭМ!$I$34:$I$777,СВЦЭМ!$A$34:$A$777,$A323,СВЦЭМ!$B$33:$B$776,F$296)+'СЕТ СН'!$F$13</f>
        <v>0</v>
      </c>
      <c r="G323" s="36">
        <f>SUMIFS(СВЦЭМ!$I$34:$I$777,СВЦЭМ!$A$34:$A$777,$A323,СВЦЭМ!$B$33:$B$776,G$296)+'СЕТ СН'!$F$13</f>
        <v>0</v>
      </c>
      <c r="H323" s="36">
        <f>SUMIFS(СВЦЭМ!$I$34:$I$777,СВЦЭМ!$A$34:$A$777,$A323,СВЦЭМ!$B$33:$B$776,H$296)+'СЕТ СН'!$F$13</f>
        <v>0</v>
      </c>
      <c r="I323" s="36">
        <f>SUMIFS(СВЦЭМ!$I$34:$I$777,СВЦЭМ!$A$34:$A$777,$A323,СВЦЭМ!$B$33:$B$776,I$296)+'СЕТ СН'!$F$13</f>
        <v>0</v>
      </c>
      <c r="J323" s="36">
        <f>SUMIFS(СВЦЭМ!$I$34:$I$777,СВЦЭМ!$A$34:$A$777,$A323,СВЦЭМ!$B$33:$B$776,J$296)+'СЕТ СН'!$F$13</f>
        <v>0</v>
      </c>
      <c r="K323" s="36">
        <f>SUMIFS(СВЦЭМ!$I$34:$I$777,СВЦЭМ!$A$34:$A$777,$A323,СВЦЭМ!$B$33:$B$776,K$296)+'СЕТ СН'!$F$13</f>
        <v>0</v>
      </c>
      <c r="L323" s="36">
        <f>SUMIFS(СВЦЭМ!$I$34:$I$777,СВЦЭМ!$A$34:$A$777,$A323,СВЦЭМ!$B$33:$B$776,L$296)+'СЕТ СН'!$F$13</f>
        <v>0</v>
      </c>
      <c r="M323" s="36">
        <f>SUMIFS(СВЦЭМ!$I$34:$I$777,СВЦЭМ!$A$34:$A$777,$A323,СВЦЭМ!$B$33:$B$776,M$296)+'СЕТ СН'!$F$13</f>
        <v>0</v>
      </c>
      <c r="N323" s="36">
        <f>SUMIFS(СВЦЭМ!$I$34:$I$777,СВЦЭМ!$A$34:$A$777,$A323,СВЦЭМ!$B$33:$B$776,N$296)+'СЕТ СН'!$F$13</f>
        <v>0</v>
      </c>
      <c r="O323" s="36">
        <f>SUMIFS(СВЦЭМ!$I$34:$I$777,СВЦЭМ!$A$34:$A$777,$A323,СВЦЭМ!$B$33:$B$776,O$296)+'СЕТ СН'!$F$13</f>
        <v>0</v>
      </c>
      <c r="P323" s="36">
        <f>SUMIFS(СВЦЭМ!$I$34:$I$777,СВЦЭМ!$A$34:$A$777,$A323,СВЦЭМ!$B$33:$B$776,P$296)+'СЕТ СН'!$F$13</f>
        <v>0</v>
      </c>
      <c r="Q323" s="36">
        <f>SUMIFS(СВЦЭМ!$I$34:$I$777,СВЦЭМ!$A$34:$A$777,$A323,СВЦЭМ!$B$33:$B$776,Q$296)+'СЕТ СН'!$F$13</f>
        <v>0</v>
      </c>
      <c r="R323" s="36">
        <f>SUMIFS(СВЦЭМ!$I$34:$I$777,СВЦЭМ!$A$34:$A$777,$A323,СВЦЭМ!$B$33:$B$776,R$296)+'СЕТ СН'!$F$13</f>
        <v>0</v>
      </c>
      <c r="S323" s="36">
        <f>SUMIFS(СВЦЭМ!$I$34:$I$777,СВЦЭМ!$A$34:$A$777,$A323,СВЦЭМ!$B$33:$B$776,S$296)+'СЕТ СН'!$F$13</f>
        <v>0</v>
      </c>
      <c r="T323" s="36">
        <f>SUMIFS(СВЦЭМ!$I$34:$I$777,СВЦЭМ!$A$34:$A$777,$A323,СВЦЭМ!$B$33:$B$776,T$296)+'СЕТ СН'!$F$13</f>
        <v>0</v>
      </c>
      <c r="U323" s="36">
        <f>SUMIFS(СВЦЭМ!$I$34:$I$777,СВЦЭМ!$A$34:$A$777,$A323,СВЦЭМ!$B$33:$B$776,U$296)+'СЕТ СН'!$F$13</f>
        <v>0</v>
      </c>
      <c r="V323" s="36">
        <f>SUMIFS(СВЦЭМ!$I$34:$I$777,СВЦЭМ!$A$34:$A$777,$A323,СВЦЭМ!$B$33:$B$776,V$296)+'СЕТ СН'!$F$13</f>
        <v>0</v>
      </c>
      <c r="W323" s="36">
        <f>SUMIFS(СВЦЭМ!$I$34:$I$777,СВЦЭМ!$A$34:$A$777,$A323,СВЦЭМ!$B$33:$B$776,W$296)+'СЕТ СН'!$F$13</f>
        <v>0</v>
      </c>
      <c r="X323" s="36">
        <f>SUMIFS(СВЦЭМ!$I$34:$I$777,СВЦЭМ!$A$34:$A$777,$A323,СВЦЭМ!$B$33:$B$776,X$296)+'СЕТ СН'!$F$13</f>
        <v>0</v>
      </c>
      <c r="Y323" s="36">
        <f>SUMIFS(СВЦЭМ!$I$34:$I$777,СВЦЭМ!$A$34:$A$777,$A323,СВЦЭМ!$B$33:$B$776,Y$296)+'СЕТ СН'!$F$13</f>
        <v>0</v>
      </c>
    </row>
    <row r="324" spans="1:27" ht="15.75" hidden="1" x14ac:dyDescent="0.2">
      <c r="A324" s="35">
        <f t="shared" si="8"/>
        <v>43552</v>
      </c>
      <c r="B324" s="36">
        <f>SUMIFS(СВЦЭМ!$I$34:$I$777,СВЦЭМ!$A$34:$A$777,$A324,СВЦЭМ!$B$33:$B$776,B$296)+'СЕТ СН'!$F$13</f>
        <v>0</v>
      </c>
      <c r="C324" s="36">
        <f>SUMIFS(СВЦЭМ!$I$34:$I$777,СВЦЭМ!$A$34:$A$777,$A324,СВЦЭМ!$B$33:$B$776,C$296)+'СЕТ СН'!$F$13</f>
        <v>0</v>
      </c>
      <c r="D324" s="36">
        <f>SUMIFS(СВЦЭМ!$I$34:$I$777,СВЦЭМ!$A$34:$A$777,$A324,СВЦЭМ!$B$33:$B$776,D$296)+'СЕТ СН'!$F$13</f>
        <v>0</v>
      </c>
      <c r="E324" s="36">
        <f>SUMIFS(СВЦЭМ!$I$34:$I$777,СВЦЭМ!$A$34:$A$777,$A324,СВЦЭМ!$B$33:$B$776,E$296)+'СЕТ СН'!$F$13</f>
        <v>0</v>
      </c>
      <c r="F324" s="36">
        <f>SUMIFS(СВЦЭМ!$I$34:$I$777,СВЦЭМ!$A$34:$A$777,$A324,СВЦЭМ!$B$33:$B$776,F$296)+'СЕТ СН'!$F$13</f>
        <v>0</v>
      </c>
      <c r="G324" s="36">
        <f>SUMIFS(СВЦЭМ!$I$34:$I$777,СВЦЭМ!$A$34:$A$777,$A324,СВЦЭМ!$B$33:$B$776,G$296)+'СЕТ СН'!$F$13</f>
        <v>0</v>
      </c>
      <c r="H324" s="36">
        <f>SUMIFS(СВЦЭМ!$I$34:$I$777,СВЦЭМ!$A$34:$A$777,$A324,СВЦЭМ!$B$33:$B$776,H$296)+'СЕТ СН'!$F$13</f>
        <v>0</v>
      </c>
      <c r="I324" s="36">
        <f>SUMIFS(СВЦЭМ!$I$34:$I$777,СВЦЭМ!$A$34:$A$777,$A324,СВЦЭМ!$B$33:$B$776,I$296)+'СЕТ СН'!$F$13</f>
        <v>0</v>
      </c>
      <c r="J324" s="36">
        <f>SUMIFS(СВЦЭМ!$I$34:$I$777,СВЦЭМ!$A$34:$A$777,$A324,СВЦЭМ!$B$33:$B$776,J$296)+'СЕТ СН'!$F$13</f>
        <v>0</v>
      </c>
      <c r="K324" s="36">
        <f>SUMIFS(СВЦЭМ!$I$34:$I$777,СВЦЭМ!$A$34:$A$777,$A324,СВЦЭМ!$B$33:$B$776,K$296)+'СЕТ СН'!$F$13</f>
        <v>0</v>
      </c>
      <c r="L324" s="36">
        <f>SUMIFS(СВЦЭМ!$I$34:$I$777,СВЦЭМ!$A$34:$A$777,$A324,СВЦЭМ!$B$33:$B$776,L$296)+'СЕТ СН'!$F$13</f>
        <v>0</v>
      </c>
      <c r="M324" s="36">
        <f>SUMIFS(СВЦЭМ!$I$34:$I$777,СВЦЭМ!$A$34:$A$777,$A324,СВЦЭМ!$B$33:$B$776,M$296)+'СЕТ СН'!$F$13</f>
        <v>0</v>
      </c>
      <c r="N324" s="36">
        <f>SUMIFS(СВЦЭМ!$I$34:$I$777,СВЦЭМ!$A$34:$A$777,$A324,СВЦЭМ!$B$33:$B$776,N$296)+'СЕТ СН'!$F$13</f>
        <v>0</v>
      </c>
      <c r="O324" s="36">
        <f>SUMIFS(СВЦЭМ!$I$34:$I$777,СВЦЭМ!$A$34:$A$777,$A324,СВЦЭМ!$B$33:$B$776,O$296)+'СЕТ СН'!$F$13</f>
        <v>0</v>
      </c>
      <c r="P324" s="36">
        <f>SUMIFS(СВЦЭМ!$I$34:$I$777,СВЦЭМ!$A$34:$A$777,$A324,СВЦЭМ!$B$33:$B$776,P$296)+'СЕТ СН'!$F$13</f>
        <v>0</v>
      </c>
      <c r="Q324" s="36">
        <f>SUMIFS(СВЦЭМ!$I$34:$I$777,СВЦЭМ!$A$34:$A$777,$A324,СВЦЭМ!$B$33:$B$776,Q$296)+'СЕТ СН'!$F$13</f>
        <v>0</v>
      </c>
      <c r="R324" s="36">
        <f>SUMIFS(СВЦЭМ!$I$34:$I$777,СВЦЭМ!$A$34:$A$777,$A324,СВЦЭМ!$B$33:$B$776,R$296)+'СЕТ СН'!$F$13</f>
        <v>0</v>
      </c>
      <c r="S324" s="36">
        <f>SUMIFS(СВЦЭМ!$I$34:$I$777,СВЦЭМ!$A$34:$A$777,$A324,СВЦЭМ!$B$33:$B$776,S$296)+'СЕТ СН'!$F$13</f>
        <v>0</v>
      </c>
      <c r="T324" s="36">
        <f>SUMIFS(СВЦЭМ!$I$34:$I$777,СВЦЭМ!$A$34:$A$777,$A324,СВЦЭМ!$B$33:$B$776,T$296)+'СЕТ СН'!$F$13</f>
        <v>0</v>
      </c>
      <c r="U324" s="36">
        <f>SUMIFS(СВЦЭМ!$I$34:$I$777,СВЦЭМ!$A$34:$A$777,$A324,СВЦЭМ!$B$33:$B$776,U$296)+'СЕТ СН'!$F$13</f>
        <v>0</v>
      </c>
      <c r="V324" s="36">
        <f>SUMIFS(СВЦЭМ!$I$34:$I$777,СВЦЭМ!$A$34:$A$777,$A324,СВЦЭМ!$B$33:$B$776,V$296)+'СЕТ СН'!$F$13</f>
        <v>0</v>
      </c>
      <c r="W324" s="36">
        <f>SUMIFS(СВЦЭМ!$I$34:$I$777,СВЦЭМ!$A$34:$A$777,$A324,СВЦЭМ!$B$33:$B$776,W$296)+'СЕТ СН'!$F$13</f>
        <v>0</v>
      </c>
      <c r="X324" s="36">
        <f>SUMIFS(СВЦЭМ!$I$34:$I$777,СВЦЭМ!$A$34:$A$777,$A324,СВЦЭМ!$B$33:$B$776,X$296)+'СЕТ СН'!$F$13</f>
        <v>0</v>
      </c>
      <c r="Y324" s="36">
        <f>SUMIFS(СВЦЭМ!$I$34:$I$777,СВЦЭМ!$A$34:$A$777,$A324,СВЦЭМ!$B$33:$B$776,Y$296)+'СЕТ СН'!$F$13</f>
        <v>0</v>
      </c>
    </row>
    <row r="325" spans="1:27" ht="15.75" hidden="1" x14ac:dyDescent="0.2">
      <c r="A325" s="35">
        <f t="shared" si="8"/>
        <v>43553</v>
      </c>
      <c r="B325" s="36">
        <f>SUMIFS(СВЦЭМ!$I$34:$I$777,СВЦЭМ!$A$34:$A$777,$A325,СВЦЭМ!$B$33:$B$776,B$296)+'СЕТ СН'!$F$13</f>
        <v>0</v>
      </c>
      <c r="C325" s="36">
        <f>SUMIFS(СВЦЭМ!$I$34:$I$777,СВЦЭМ!$A$34:$A$777,$A325,СВЦЭМ!$B$33:$B$776,C$296)+'СЕТ СН'!$F$13</f>
        <v>0</v>
      </c>
      <c r="D325" s="36">
        <f>SUMIFS(СВЦЭМ!$I$34:$I$777,СВЦЭМ!$A$34:$A$777,$A325,СВЦЭМ!$B$33:$B$776,D$296)+'СЕТ СН'!$F$13</f>
        <v>0</v>
      </c>
      <c r="E325" s="36">
        <f>SUMIFS(СВЦЭМ!$I$34:$I$777,СВЦЭМ!$A$34:$A$777,$A325,СВЦЭМ!$B$33:$B$776,E$296)+'СЕТ СН'!$F$13</f>
        <v>0</v>
      </c>
      <c r="F325" s="36">
        <f>SUMIFS(СВЦЭМ!$I$34:$I$777,СВЦЭМ!$A$34:$A$777,$A325,СВЦЭМ!$B$33:$B$776,F$296)+'СЕТ СН'!$F$13</f>
        <v>0</v>
      </c>
      <c r="G325" s="36">
        <f>SUMIFS(СВЦЭМ!$I$34:$I$777,СВЦЭМ!$A$34:$A$777,$A325,СВЦЭМ!$B$33:$B$776,G$296)+'СЕТ СН'!$F$13</f>
        <v>0</v>
      </c>
      <c r="H325" s="36">
        <f>SUMIFS(СВЦЭМ!$I$34:$I$777,СВЦЭМ!$A$34:$A$777,$A325,СВЦЭМ!$B$33:$B$776,H$296)+'СЕТ СН'!$F$13</f>
        <v>0</v>
      </c>
      <c r="I325" s="36">
        <f>SUMIFS(СВЦЭМ!$I$34:$I$777,СВЦЭМ!$A$34:$A$777,$A325,СВЦЭМ!$B$33:$B$776,I$296)+'СЕТ СН'!$F$13</f>
        <v>0</v>
      </c>
      <c r="J325" s="36">
        <f>SUMIFS(СВЦЭМ!$I$34:$I$777,СВЦЭМ!$A$34:$A$777,$A325,СВЦЭМ!$B$33:$B$776,J$296)+'СЕТ СН'!$F$13</f>
        <v>0</v>
      </c>
      <c r="K325" s="36">
        <f>SUMIFS(СВЦЭМ!$I$34:$I$777,СВЦЭМ!$A$34:$A$777,$A325,СВЦЭМ!$B$33:$B$776,K$296)+'СЕТ СН'!$F$13</f>
        <v>0</v>
      </c>
      <c r="L325" s="36">
        <f>SUMIFS(СВЦЭМ!$I$34:$I$777,СВЦЭМ!$A$34:$A$777,$A325,СВЦЭМ!$B$33:$B$776,L$296)+'СЕТ СН'!$F$13</f>
        <v>0</v>
      </c>
      <c r="M325" s="36">
        <f>SUMIFS(СВЦЭМ!$I$34:$I$777,СВЦЭМ!$A$34:$A$777,$A325,СВЦЭМ!$B$33:$B$776,M$296)+'СЕТ СН'!$F$13</f>
        <v>0</v>
      </c>
      <c r="N325" s="36">
        <f>SUMIFS(СВЦЭМ!$I$34:$I$777,СВЦЭМ!$A$34:$A$777,$A325,СВЦЭМ!$B$33:$B$776,N$296)+'СЕТ СН'!$F$13</f>
        <v>0</v>
      </c>
      <c r="O325" s="36">
        <f>SUMIFS(СВЦЭМ!$I$34:$I$777,СВЦЭМ!$A$34:$A$777,$A325,СВЦЭМ!$B$33:$B$776,O$296)+'СЕТ СН'!$F$13</f>
        <v>0</v>
      </c>
      <c r="P325" s="36">
        <f>SUMIFS(СВЦЭМ!$I$34:$I$777,СВЦЭМ!$A$34:$A$777,$A325,СВЦЭМ!$B$33:$B$776,P$296)+'СЕТ СН'!$F$13</f>
        <v>0</v>
      </c>
      <c r="Q325" s="36">
        <f>SUMIFS(СВЦЭМ!$I$34:$I$777,СВЦЭМ!$A$34:$A$777,$A325,СВЦЭМ!$B$33:$B$776,Q$296)+'СЕТ СН'!$F$13</f>
        <v>0</v>
      </c>
      <c r="R325" s="36">
        <f>SUMIFS(СВЦЭМ!$I$34:$I$777,СВЦЭМ!$A$34:$A$777,$A325,СВЦЭМ!$B$33:$B$776,R$296)+'СЕТ СН'!$F$13</f>
        <v>0</v>
      </c>
      <c r="S325" s="36">
        <f>SUMIFS(СВЦЭМ!$I$34:$I$777,СВЦЭМ!$A$34:$A$777,$A325,СВЦЭМ!$B$33:$B$776,S$296)+'СЕТ СН'!$F$13</f>
        <v>0</v>
      </c>
      <c r="T325" s="36">
        <f>SUMIFS(СВЦЭМ!$I$34:$I$777,СВЦЭМ!$A$34:$A$777,$A325,СВЦЭМ!$B$33:$B$776,T$296)+'СЕТ СН'!$F$13</f>
        <v>0</v>
      </c>
      <c r="U325" s="36">
        <f>SUMIFS(СВЦЭМ!$I$34:$I$777,СВЦЭМ!$A$34:$A$777,$A325,СВЦЭМ!$B$33:$B$776,U$296)+'СЕТ СН'!$F$13</f>
        <v>0</v>
      </c>
      <c r="V325" s="36">
        <f>SUMIFS(СВЦЭМ!$I$34:$I$777,СВЦЭМ!$A$34:$A$777,$A325,СВЦЭМ!$B$33:$B$776,V$296)+'СЕТ СН'!$F$13</f>
        <v>0</v>
      </c>
      <c r="W325" s="36">
        <f>SUMIFS(СВЦЭМ!$I$34:$I$777,СВЦЭМ!$A$34:$A$777,$A325,СВЦЭМ!$B$33:$B$776,W$296)+'СЕТ СН'!$F$13</f>
        <v>0</v>
      </c>
      <c r="X325" s="36">
        <f>SUMIFS(СВЦЭМ!$I$34:$I$777,СВЦЭМ!$A$34:$A$777,$A325,СВЦЭМ!$B$33:$B$776,X$296)+'СЕТ СН'!$F$13</f>
        <v>0</v>
      </c>
      <c r="Y325" s="36">
        <f>SUMIFS(СВЦЭМ!$I$34:$I$777,СВЦЭМ!$A$34:$A$777,$A325,СВЦЭМ!$B$33:$B$776,Y$296)+'СЕТ СН'!$F$13</f>
        <v>0</v>
      </c>
    </row>
    <row r="326" spans="1:27" ht="15.75" hidden="1" x14ac:dyDescent="0.2">
      <c r="A326" s="35">
        <f t="shared" si="8"/>
        <v>43554</v>
      </c>
      <c r="B326" s="36">
        <f>SUMIFS(СВЦЭМ!$I$34:$I$777,СВЦЭМ!$A$34:$A$777,$A326,СВЦЭМ!$B$33:$B$776,B$296)+'СЕТ СН'!$F$13</f>
        <v>0</v>
      </c>
      <c r="C326" s="36">
        <f>SUMIFS(СВЦЭМ!$I$34:$I$777,СВЦЭМ!$A$34:$A$777,$A326,СВЦЭМ!$B$33:$B$776,C$296)+'СЕТ СН'!$F$13</f>
        <v>0</v>
      </c>
      <c r="D326" s="36">
        <f>SUMIFS(СВЦЭМ!$I$34:$I$777,СВЦЭМ!$A$34:$A$777,$A326,СВЦЭМ!$B$33:$B$776,D$296)+'СЕТ СН'!$F$13</f>
        <v>0</v>
      </c>
      <c r="E326" s="36">
        <f>SUMIFS(СВЦЭМ!$I$34:$I$777,СВЦЭМ!$A$34:$A$777,$A326,СВЦЭМ!$B$33:$B$776,E$296)+'СЕТ СН'!$F$13</f>
        <v>0</v>
      </c>
      <c r="F326" s="36">
        <f>SUMIFS(СВЦЭМ!$I$34:$I$777,СВЦЭМ!$A$34:$A$777,$A326,СВЦЭМ!$B$33:$B$776,F$296)+'СЕТ СН'!$F$13</f>
        <v>0</v>
      </c>
      <c r="G326" s="36">
        <f>SUMIFS(СВЦЭМ!$I$34:$I$777,СВЦЭМ!$A$34:$A$777,$A326,СВЦЭМ!$B$33:$B$776,G$296)+'СЕТ СН'!$F$13</f>
        <v>0</v>
      </c>
      <c r="H326" s="36">
        <f>SUMIFS(СВЦЭМ!$I$34:$I$777,СВЦЭМ!$A$34:$A$777,$A326,СВЦЭМ!$B$33:$B$776,H$296)+'СЕТ СН'!$F$13</f>
        <v>0</v>
      </c>
      <c r="I326" s="36">
        <f>SUMIFS(СВЦЭМ!$I$34:$I$777,СВЦЭМ!$A$34:$A$777,$A326,СВЦЭМ!$B$33:$B$776,I$296)+'СЕТ СН'!$F$13</f>
        <v>0</v>
      </c>
      <c r="J326" s="36">
        <f>SUMIFS(СВЦЭМ!$I$34:$I$777,СВЦЭМ!$A$34:$A$777,$A326,СВЦЭМ!$B$33:$B$776,J$296)+'СЕТ СН'!$F$13</f>
        <v>0</v>
      </c>
      <c r="K326" s="36">
        <f>SUMIFS(СВЦЭМ!$I$34:$I$777,СВЦЭМ!$A$34:$A$777,$A326,СВЦЭМ!$B$33:$B$776,K$296)+'СЕТ СН'!$F$13</f>
        <v>0</v>
      </c>
      <c r="L326" s="36">
        <f>SUMIFS(СВЦЭМ!$I$34:$I$777,СВЦЭМ!$A$34:$A$777,$A326,СВЦЭМ!$B$33:$B$776,L$296)+'СЕТ СН'!$F$13</f>
        <v>0</v>
      </c>
      <c r="M326" s="36">
        <f>SUMIFS(СВЦЭМ!$I$34:$I$777,СВЦЭМ!$A$34:$A$777,$A326,СВЦЭМ!$B$33:$B$776,M$296)+'СЕТ СН'!$F$13</f>
        <v>0</v>
      </c>
      <c r="N326" s="36">
        <f>SUMIFS(СВЦЭМ!$I$34:$I$777,СВЦЭМ!$A$34:$A$777,$A326,СВЦЭМ!$B$33:$B$776,N$296)+'СЕТ СН'!$F$13</f>
        <v>0</v>
      </c>
      <c r="O326" s="36">
        <f>SUMIFS(СВЦЭМ!$I$34:$I$777,СВЦЭМ!$A$34:$A$777,$A326,СВЦЭМ!$B$33:$B$776,O$296)+'СЕТ СН'!$F$13</f>
        <v>0</v>
      </c>
      <c r="P326" s="36">
        <f>SUMIFS(СВЦЭМ!$I$34:$I$777,СВЦЭМ!$A$34:$A$777,$A326,СВЦЭМ!$B$33:$B$776,P$296)+'СЕТ СН'!$F$13</f>
        <v>0</v>
      </c>
      <c r="Q326" s="36">
        <f>SUMIFS(СВЦЭМ!$I$34:$I$777,СВЦЭМ!$A$34:$A$777,$A326,СВЦЭМ!$B$33:$B$776,Q$296)+'СЕТ СН'!$F$13</f>
        <v>0</v>
      </c>
      <c r="R326" s="36">
        <f>SUMIFS(СВЦЭМ!$I$34:$I$777,СВЦЭМ!$A$34:$A$777,$A326,СВЦЭМ!$B$33:$B$776,R$296)+'СЕТ СН'!$F$13</f>
        <v>0</v>
      </c>
      <c r="S326" s="36">
        <f>SUMIFS(СВЦЭМ!$I$34:$I$777,СВЦЭМ!$A$34:$A$777,$A326,СВЦЭМ!$B$33:$B$776,S$296)+'СЕТ СН'!$F$13</f>
        <v>0</v>
      </c>
      <c r="T326" s="36">
        <f>SUMIFS(СВЦЭМ!$I$34:$I$777,СВЦЭМ!$A$34:$A$777,$A326,СВЦЭМ!$B$33:$B$776,T$296)+'СЕТ СН'!$F$13</f>
        <v>0</v>
      </c>
      <c r="U326" s="36">
        <f>SUMIFS(СВЦЭМ!$I$34:$I$777,СВЦЭМ!$A$34:$A$777,$A326,СВЦЭМ!$B$33:$B$776,U$296)+'СЕТ СН'!$F$13</f>
        <v>0</v>
      </c>
      <c r="V326" s="36">
        <f>SUMIFS(СВЦЭМ!$I$34:$I$777,СВЦЭМ!$A$34:$A$777,$A326,СВЦЭМ!$B$33:$B$776,V$296)+'СЕТ СН'!$F$13</f>
        <v>0</v>
      </c>
      <c r="W326" s="36">
        <f>SUMIFS(СВЦЭМ!$I$34:$I$777,СВЦЭМ!$A$34:$A$777,$A326,СВЦЭМ!$B$33:$B$776,W$296)+'СЕТ СН'!$F$13</f>
        <v>0</v>
      </c>
      <c r="X326" s="36">
        <f>SUMIFS(СВЦЭМ!$I$34:$I$777,СВЦЭМ!$A$34:$A$777,$A326,СВЦЭМ!$B$33:$B$776,X$296)+'СЕТ СН'!$F$13</f>
        <v>0</v>
      </c>
      <c r="Y326" s="36">
        <f>SUMIFS(СВЦЭМ!$I$34:$I$777,СВЦЭМ!$A$34:$A$777,$A326,СВЦЭМ!$B$33:$B$776,Y$296)+'СЕТ СН'!$F$13</f>
        <v>0</v>
      </c>
    </row>
    <row r="327" spans="1:27" ht="15.75" hidden="1" x14ac:dyDescent="0.2">
      <c r="A327" s="35">
        <f t="shared" si="8"/>
        <v>43555</v>
      </c>
      <c r="B327" s="36">
        <f>SUMIFS(СВЦЭМ!$I$34:$I$777,СВЦЭМ!$A$34:$A$777,$A327,СВЦЭМ!$B$33:$B$776,B$296)+'СЕТ СН'!$F$13</f>
        <v>0</v>
      </c>
      <c r="C327" s="36">
        <f>SUMIFS(СВЦЭМ!$I$34:$I$777,СВЦЭМ!$A$34:$A$777,$A327,СВЦЭМ!$B$33:$B$776,C$296)+'СЕТ СН'!$F$13</f>
        <v>0</v>
      </c>
      <c r="D327" s="36">
        <f>SUMIFS(СВЦЭМ!$I$34:$I$777,СВЦЭМ!$A$34:$A$777,$A327,СВЦЭМ!$B$33:$B$776,D$296)+'СЕТ СН'!$F$13</f>
        <v>0</v>
      </c>
      <c r="E327" s="36">
        <f>SUMIFS(СВЦЭМ!$I$34:$I$777,СВЦЭМ!$A$34:$A$777,$A327,СВЦЭМ!$B$33:$B$776,E$296)+'СЕТ СН'!$F$13</f>
        <v>0</v>
      </c>
      <c r="F327" s="36">
        <f>SUMIFS(СВЦЭМ!$I$34:$I$777,СВЦЭМ!$A$34:$A$777,$A327,СВЦЭМ!$B$33:$B$776,F$296)+'СЕТ СН'!$F$13</f>
        <v>0</v>
      </c>
      <c r="G327" s="36">
        <f>SUMIFS(СВЦЭМ!$I$34:$I$777,СВЦЭМ!$A$34:$A$777,$A327,СВЦЭМ!$B$33:$B$776,G$296)+'СЕТ СН'!$F$13</f>
        <v>0</v>
      </c>
      <c r="H327" s="36">
        <f>SUMIFS(СВЦЭМ!$I$34:$I$777,СВЦЭМ!$A$34:$A$777,$A327,СВЦЭМ!$B$33:$B$776,H$296)+'СЕТ СН'!$F$13</f>
        <v>0</v>
      </c>
      <c r="I327" s="36">
        <f>SUMIFS(СВЦЭМ!$I$34:$I$777,СВЦЭМ!$A$34:$A$777,$A327,СВЦЭМ!$B$33:$B$776,I$296)+'СЕТ СН'!$F$13</f>
        <v>0</v>
      </c>
      <c r="J327" s="36">
        <f>SUMIFS(СВЦЭМ!$I$34:$I$777,СВЦЭМ!$A$34:$A$777,$A327,СВЦЭМ!$B$33:$B$776,J$296)+'СЕТ СН'!$F$13</f>
        <v>0</v>
      </c>
      <c r="K327" s="36">
        <f>SUMIFS(СВЦЭМ!$I$34:$I$777,СВЦЭМ!$A$34:$A$777,$A327,СВЦЭМ!$B$33:$B$776,K$296)+'СЕТ СН'!$F$13</f>
        <v>0</v>
      </c>
      <c r="L327" s="36">
        <f>SUMIFS(СВЦЭМ!$I$34:$I$777,СВЦЭМ!$A$34:$A$777,$A327,СВЦЭМ!$B$33:$B$776,L$296)+'СЕТ СН'!$F$13</f>
        <v>0</v>
      </c>
      <c r="M327" s="36">
        <f>SUMIFS(СВЦЭМ!$I$34:$I$777,СВЦЭМ!$A$34:$A$777,$A327,СВЦЭМ!$B$33:$B$776,M$296)+'СЕТ СН'!$F$13</f>
        <v>0</v>
      </c>
      <c r="N327" s="36">
        <f>SUMIFS(СВЦЭМ!$I$34:$I$777,СВЦЭМ!$A$34:$A$777,$A327,СВЦЭМ!$B$33:$B$776,N$296)+'СЕТ СН'!$F$13</f>
        <v>0</v>
      </c>
      <c r="O327" s="36">
        <f>SUMIFS(СВЦЭМ!$I$34:$I$777,СВЦЭМ!$A$34:$A$777,$A327,СВЦЭМ!$B$33:$B$776,O$296)+'СЕТ СН'!$F$13</f>
        <v>0</v>
      </c>
      <c r="P327" s="36">
        <f>SUMIFS(СВЦЭМ!$I$34:$I$777,СВЦЭМ!$A$34:$A$777,$A327,СВЦЭМ!$B$33:$B$776,P$296)+'СЕТ СН'!$F$13</f>
        <v>0</v>
      </c>
      <c r="Q327" s="36">
        <f>SUMIFS(СВЦЭМ!$I$34:$I$777,СВЦЭМ!$A$34:$A$777,$A327,СВЦЭМ!$B$33:$B$776,Q$296)+'СЕТ СН'!$F$13</f>
        <v>0</v>
      </c>
      <c r="R327" s="36">
        <f>SUMIFS(СВЦЭМ!$I$34:$I$777,СВЦЭМ!$A$34:$A$777,$A327,СВЦЭМ!$B$33:$B$776,R$296)+'СЕТ СН'!$F$13</f>
        <v>0</v>
      </c>
      <c r="S327" s="36">
        <f>SUMIFS(СВЦЭМ!$I$34:$I$777,СВЦЭМ!$A$34:$A$777,$A327,СВЦЭМ!$B$33:$B$776,S$296)+'СЕТ СН'!$F$13</f>
        <v>0</v>
      </c>
      <c r="T327" s="36">
        <f>SUMIFS(СВЦЭМ!$I$34:$I$777,СВЦЭМ!$A$34:$A$777,$A327,СВЦЭМ!$B$33:$B$776,T$296)+'СЕТ СН'!$F$13</f>
        <v>0</v>
      </c>
      <c r="U327" s="36">
        <f>SUMIFS(СВЦЭМ!$I$34:$I$777,СВЦЭМ!$A$34:$A$777,$A327,СВЦЭМ!$B$33:$B$776,U$296)+'СЕТ СН'!$F$13</f>
        <v>0</v>
      </c>
      <c r="V327" s="36">
        <f>SUMIFS(СВЦЭМ!$I$34:$I$777,СВЦЭМ!$A$34:$A$777,$A327,СВЦЭМ!$B$33:$B$776,V$296)+'СЕТ СН'!$F$13</f>
        <v>0</v>
      </c>
      <c r="W327" s="36">
        <f>SUMIFS(СВЦЭМ!$I$34:$I$777,СВЦЭМ!$A$34:$A$777,$A327,СВЦЭМ!$B$33:$B$776,W$296)+'СЕТ СН'!$F$13</f>
        <v>0</v>
      </c>
      <c r="X327" s="36">
        <f>SUMIFS(СВЦЭМ!$I$34:$I$777,СВЦЭМ!$A$34:$A$777,$A327,СВЦЭМ!$B$33:$B$776,X$296)+'СЕТ СН'!$F$13</f>
        <v>0</v>
      </c>
      <c r="Y327" s="36">
        <f>SUMIFS(СВЦЭМ!$I$34:$I$777,СВЦЭМ!$A$34:$A$777,$A327,СВЦЭМ!$B$33:$B$776,Y$296)+'СЕТ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0" t="s">
        <v>7</v>
      </c>
      <c r="B329" s="124" t="s">
        <v>123</v>
      </c>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6"/>
    </row>
    <row r="330" spans="1:27" ht="12.75" hidden="1" customHeight="1" x14ac:dyDescent="0.2">
      <c r="A330" s="131"/>
      <c r="B330" s="127"/>
      <c r="C330" s="128"/>
      <c r="D330" s="128"/>
      <c r="E330" s="128"/>
      <c r="F330" s="128"/>
      <c r="G330" s="128"/>
      <c r="H330" s="128"/>
      <c r="I330" s="128"/>
      <c r="J330" s="128"/>
      <c r="K330" s="128"/>
      <c r="L330" s="128"/>
      <c r="M330" s="128"/>
      <c r="N330" s="128"/>
      <c r="O330" s="128"/>
      <c r="P330" s="128"/>
      <c r="Q330" s="128"/>
      <c r="R330" s="128"/>
      <c r="S330" s="128"/>
      <c r="T330" s="128"/>
      <c r="U330" s="128"/>
      <c r="V330" s="128"/>
      <c r="W330" s="128"/>
      <c r="X330" s="128"/>
      <c r="Y330" s="129"/>
    </row>
    <row r="331" spans="1:27" s="46" customFormat="1" ht="12.75" hidden="1" customHeight="1" x14ac:dyDescent="0.2">
      <c r="A331" s="132"/>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01.03.2019</v>
      </c>
      <c r="B332" s="36">
        <f>SUMIFS(СВЦЭМ!$J$34:$J$777,СВЦЭМ!$A$34:$A$777,$A332,СВЦЭМ!$B$33:$B$776,B$331)+'СЕТ СН'!$F$13</f>
        <v>0</v>
      </c>
      <c r="C332" s="36">
        <f>SUMIFS(СВЦЭМ!$J$34:$J$777,СВЦЭМ!$A$34:$A$777,$A332,СВЦЭМ!$B$33:$B$776,C$331)+'СЕТ СН'!$F$13</f>
        <v>0</v>
      </c>
      <c r="D332" s="36">
        <f>SUMIFS(СВЦЭМ!$J$34:$J$777,СВЦЭМ!$A$34:$A$777,$A332,СВЦЭМ!$B$33:$B$776,D$331)+'СЕТ СН'!$F$13</f>
        <v>0</v>
      </c>
      <c r="E332" s="36">
        <f>SUMIFS(СВЦЭМ!$J$34:$J$777,СВЦЭМ!$A$34:$A$777,$A332,СВЦЭМ!$B$33:$B$776,E$331)+'СЕТ СН'!$F$13</f>
        <v>0</v>
      </c>
      <c r="F332" s="36">
        <f>SUMIFS(СВЦЭМ!$J$34:$J$777,СВЦЭМ!$A$34:$A$777,$A332,СВЦЭМ!$B$33:$B$776,F$331)+'СЕТ СН'!$F$13</f>
        <v>0</v>
      </c>
      <c r="G332" s="36">
        <f>SUMIFS(СВЦЭМ!$J$34:$J$777,СВЦЭМ!$A$34:$A$777,$A332,СВЦЭМ!$B$33:$B$776,G$331)+'СЕТ СН'!$F$13</f>
        <v>0</v>
      </c>
      <c r="H332" s="36">
        <f>SUMIFS(СВЦЭМ!$J$34:$J$777,СВЦЭМ!$A$34:$A$777,$A332,СВЦЭМ!$B$33:$B$776,H$331)+'СЕТ СН'!$F$13</f>
        <v>0</v>
      </c>
      <c r="I332" s="36">
        <f>SUMIFS(СВЦЭМ!$J$34:$J$777,СВЦЭМ!$A$34:$A$777,$A332,СВЦЭМ!$B$33:$B$776,I$331)+'СЕТ СН'!$F$13</f>
        <v>0</v>
      </c>
      <c r="J332" s="36">
        <f>SUMIFS(СВЦЭМ!$J$34:$J$777,СВЦЭМ!$A$34:$A$777,$A332,СВЦЭМ!$B$33:$B$776,J$331)+'СЕТ СН'!$F$13</f>
        <v>0</v>
      </c>
      <c r="K332" s="36">
        <f>SUMIFS(СВЦЭМ!$J$34:$J$777,СВЦЭМ!$A$34:$A$777,$A332,СВЦЭМ!$B$33:$B$776,K$331)+'СЕТ СН'!$F$13</f>
        <v>0</v>
      </c>
      <c r="L332" s="36">
        <f>SUMIFS(СВЦЭМ!$J$34:$J$777,СВЦЭМ!$A$34:$A$777,$A332,СВЦЭМ!$B$33:$B$776,L$331)+'СЕТ СН'!$F$13</f>
        <v>0</v>
      </c>
      <c r="M332" s="36">
        <f>SUMIFS(СВЦЭМ!$J$34:$J$777,СВЦЭМ!$A$34:$A$777,$A332,СВЦЭМ!$B$33:$B$776,M$331)+'СЕТ СН'!$F$13</f>
        <v>0</v>
      </c>
      <c r="N332" s="36">
        <f>SUMIFS(СВЦЭМ!$J$34:$J$777,СВЦЭМ!$A$34:$A$777,$A332,СВЦЭМ!$B$33:$B$776,N$331)+'СЕТ СН'!$F$13</f>
        <v>0</v>
      </c>
      <c r="O332" s="36">
        <f>SUMIFS(СВЦЭМ!$J$34:$J$777,СВЦЭМ!$A$34:$A$777,$A332,СВЦЭМ!$B$33:$B$776,O$331)+'СЕТ СН'!$F$13</f>
        <v>0</v>
      </c>
      <c r="P332" s="36">
        <f>SUMIFS(СВЦЭМ!$J$34:$J$777,СВЦЭМ!$A$34:$A$777,$A332,СВЦЭМ!$B$33:$B$776,P$331)+'СЕТ СН'!$F$13</f>
        <v>0</v>
      </c>
      <c r="Q332" s="36">
        <f>SUMIFS(СВЦЭМ!$J$34:$J$777,СВЦЭМ!$A$34:$A$777,$A332,СВЦЭМ!$B$33:$B$776,Q$331)+'СЕТ СН'!$F$13</f>
        <v>0</v>
      </c>
      <c r="R332" s="36">
        <f>SUMIFS(СВЦЭМ!$J$34:$J$777,СВЦЭМ!$A$34:$A$777,$A332,СВЦЭМ!$B$33:$B$776,R$331)+'СЕТ СН'!$F$13</f>
        <v>0</v>
      </c>
      <c r="S332" s="36">
        <f>SUMIFS(СВЦЭМ!$J$34:$J$777,СВЦЭМ!$A$34:$A$777,$A332,СВЦЭМ!$B$33:$B$776,S$331)+'СЕТ СН'!$F$13</f>
        <v>0</v>
      </c>
      <c r="T332" s="36">
        <f>SUMIFS(СВЦЭМ!$J$34:$J$777,СВЦЭМ!$A$34:$A$777,$A332,СВЦЭМ!$B$33:$B$776,T$331)+'СЕТ СН'!$F$13</f>
        <v>0</v>
      </c>
      <c r="U332" s="36">
        <f>SUMIFS(СВЦЭМ!$J$34:$J$777,СВЦЭМ!$A$34:$A$777,$A332,СВЦЭМ!$B$33:$B$776,U$331)+'СЕТ СН'!$F$13</f>
        <v>0</v>
      </c>
      <c r="V332" s="36">
        <f>SUMIFS(СВЦЭМ!$J$34:$J$777,СВЦЭМ!$A$34:$A$777,$A332,СВЦЭМ!$B$33:$B$776,V$331)+'СЕТ СН'!$F$13</f>
        <v>0</v>
      </c>
      <c r="W332" s="36">
        <f>SUMIFS(СВЦЭМ!$J$34:$J$777,СВЦЭМ!$A$34:$A$777,$A332,СВЦЭМ!$B$33:$B$776,W$331)+'СЕТ СН'!$F$13</f>
        <v>0</v>
      </c>
      <c r="X332" s="36">
        <f>SUMIFS(СВЦЭМ!$J$34:$J$777,СВЦЭМ!$A$34:$A$777,$A332,СВЦЭМ!$B$33:$B$776,X$331)+'СЕТ СН'!$F$13</f>
        <v>0</v>
      </c>
      <c r="Y332" s="36">
        <f>SUMIFS(СВЦЭМ!$J$34:$J$777,СВЦЭМ!$A$34:$A$777,$A332,СВЦЭМ!$B$33:$B$776,Y$331)+'СЕТ СН'!$F$13</f>
        <v>0</v>
      </c>
      <c r="AA332" s="45"/>
    </row>
    <row r="333" spans="1:27" ht="15.75" hidden="1" x14ac:dyDescent="0.2">
      <c r="A333" s="35">
        <f>A332+1</f>
        <v>43526</v>
      </c>
      <c r="B333" s="36">
        <f>SUMIFS(СВЦЭМ!$J$34:$J$777,СВЦЭМ!$A$34:$A$777,$A333,СВЦЭМ!$B$33:$B$776,B$331)+'СЕТ СН'!$F$13</f>
        <v>0</v>
      </c>
      <c r="C333" s="36">
        <f>SUMIFS(СВЦЭМ!$J$34:$J$777,СВЦЭМ!$A$34:$A$777,$A333,СВЦЭМ!$B$33:$B$776,C$331)+'СЕТ СН'!$F$13</f>
        <v>0</v>
      </c>
      <c r="D333" s="36">
        <f>SUMIFS(СВЦЭМ!$J$34:$J$777,СВЦЭМ!$A$34:$A$777,$A333,СВЦЭМ!$B$33:$B$776,D$331)+'СЕТ СН'!$F$13</f>
        <v>0</v>
      </c>
      <c r="E333" s="36">
        <f>SUMIFS(СВЦЭМ!$J$34:$J$777,СВЦЭМ!$A$34:$A$777,$A333,СВЦЭМ!$B$33:$B$776,E$331)+'СЕТ СН'!$F$13</f>
        <v>0</v>
      </c>
      <c r="F333" s="36">
        <f>SUMIFS(СВЦЭМ!$J$34:$J$777,СВЦЭМ!$A$34:$A$777,$A333,СВЦЭМ!$B$33:$B$776,F$331)+'СЕТ СН'!$F$13</f>
        <v>0</v>
      </c>
      <c r="G333" s="36">
        <f>SUMIFS(СВЦЭМ!$J$34:$J$777,СВЦЭМ!$A$34:$A$777,$A333,СВЦЭМ!$B$33:$B$776,G$331)+'СЕТ СН'!$F$13</f>
        <v>0</v>
      </c>
      <c r="H333" s="36">
        <f>SUMIFS(СВЦЭМ!$J$34:$J$777,СВЦЭМ!$A$34:$A$777,$A333,СВЦЭМ!$B$33:$B$776,H$331)+'СЕТ СН'!$F$13</f>
        <v>0</v>
      </c>
      <c r="I333" s="36">
        <f>SUMIFS(СВЦЭМ!$J$34:$J$777,СВЦЭМ!$A$34:$A$777,$A333,СВЦЭМ!$B$33:$B$776,I$331)+'СЕТ СН'!$F$13</f>
        <v>0</v>
      </c>
      <c r="J333" s="36">
        <f>SUMIFS(СВЦЭМ!$J$34:$J$777,СВЦЭМ!$A$34:$A$777,$A333,СВЦЭМ!$B$33:$B$776,J$331)+'СЕТ СН'!$F$13</f>
        <v>0</v>
      </c>
      <c r="K333" s="36">
        <f>SUMIFS(СВЦЭМ!$J$34:$J$777,СВЦЭМ!$A$34:$A$777,$A333,СВЦЭМ!$B$33:$B$776,K$331)+'СЕТ СН'!$F$13</f>
        <v>0</v>
      </c>
      <c r="L333" s="36">
        <f>SUMIFS(СВЦЭМ!$J$34:$J$777,СВЦЭМ!$A$34:$A$777,$A333,СВЦЭМ!$B$33:$B$776,L$331)+'СЕТ СН'!$F$13</f>
        <v>0</v>
      </c>
      <c r="M333" s="36">
        <f>SUMIFS(СВЦЭМ!$J$34:$J$777,СВЦЭМ!$A$34:$A$777,$A333,СВЦЭМ!$B$33:$B$776,M$331)+'СЕТ СН'!$F$13</f>
        <v>0</v>
      </c>
      <c r="N333" s="36">
        <f>SUMIFS(СВЦЭМ!$J$34:$J$777,СВЦЭМ!$A$34:$A$777,$A333,СВЦЭМ!$B$33:$B$776,N$331)+'СЕТ СН'!$F$13</f>
        <v>0</v>
      </c>
      <c r="O333" s="36">
        <f>SUMIFS(СВЦЭМ!$J$34:$J$777,СВЦЭМ!$A$34:$A$777,$A333,СВЦЭМ!$B$33:$B$776,O$331)+'СЕТ СН'!$F$13</f>
        <v>0</v>
      </c>
      <c r="P333" s="36">
        <f>SUMIFS(СВЦЭМ!$J$34:$J$777,СВЦЭМ!$A$34:$A$777,$A333,СВЦЭМ!$B$33:$B$776,P$331)+'СЕТ СН'!$F$13</f>
        <v>0</v>
      </c>
      <c r="Q333" s="36">
        <f>SUMIFS(СВЦЭМ!$J$34:$J$777,СВЦЭМ!$A$34:$A$777,$A333,СВЦЭМ!$B$33:$B$776,Q$331)+'СЕТ СН'!$F$13</f>
        <v>0</v>
      </c>
      <c r="R333" s="36">
        <f>SUMIFS(СВЦЭМ!$J$34:$J$777,СВЦЭМ!$A$34:$A$777,$A333,СВЦЭМ!$B$33:$B$776,R$331)+'СЕТ СН'!$F$13</f>
        <v>0</v>
      </c>
      <c r="S333" s="36">
        <f>SUMIFS(СВЦЭМ!$J$34:$J$777,СВЦЭМ!$A$34:$A$777,$A333,СВЦЭМ!$B$33:$B$776,S$331)+'СЕТ СН'!$F$13</f>
        <v>0</v>
      </c>
      <c r="T333" s="36">
        <f>SUMIFS(СВЦЭМ!$J$34:$J$777,СВЦЭМ!$A$34:$A$777,$A333,СВЦЭМ!$B$33:$B$776,T$331)+'СЕТ СН'!$F$13</f>
        <v>0</v>
      </c>
      <c r="U333" s="36">
        <f>SUMIFS(СВЦЭМ!$J$34:$J$777,СВЦЭМ!$A$34:$A$777,$A333,СВЦЭМ!$B$33:$B$776,U$331)+'СЕТ СН'!$F$13</f>
        <v>0</v>
      </c>
      <c r="V333" s="36">
        <f>SUMIFS(СВЦЭМ!$J$34:$J$777,СВЦЭМ!$A$34:$A$777,$A333,СВЦЭМ!$B$33:$B$776,V$331)+'СЕТ СН'!$F$13</f>
        <v>0</v>
      </c>
      <c r="W333" s="36">
        <f>SUMIFS(СВЦЭМ!$J$34:$J$777,СВЦЭМ!$A$34:$A$777,$A333,СВЦЭМ!$B$33:$B$776,W$331)+'СЕТ СН'!$F$13</f>
        <v>0</v>
      </c>
      <c r="X333" s="36">
        <f>SUMIFS(СВЦЭМ!$J$34:$J$777,СВЦЭМ!$A$34:$A$777,$A333,СВЦЭМ!$B$33:$B$776,X$331)+'СЕТ СН'!$F$13</f>
        <v>0</v>
      </c>
      <c r="Y333" s="36">
        <f>SUMIFS(СВЦЭМ!$J$34:$J$777,СВЦЭМ!$A$34:$A$777,$A333,СВЦЭМ!$B$33:$B$776,Y$331)+'СЕТ СН'!$F$13</f>
        <v>0</v>
      </c>
    </row>
    <row r="334" spans="1:27" ht="15.75" hidden="1" x14ac:dyDescent="0.2">
      <c r="A334" s="35">
        <f t="shared" ref="A334:A362" si="9">A333+1</f>
        <v>43527</v>
      </c>
      <c r="B334" s="36">
        <f>SUMIFS(СВЦЭМ!$J$34:$J$777,СВЦЭМ!$A$34:$A$777,$A334,СВЦЭМ!$B$33:$B$776,B$331)+'СЕТ СН'!$F$13</f>
        <v>0</v>
      </c>
      <c r="C334" s="36">
        <f>SUMIFS(СВЦЭМ!$J$34:$J$777,СВЦЭМ!$A$34:$A$777,$A334,СВЦЭМ!$B$33:$B$776,C$331)+'СЕТ СН'!$F$13</f>
        <v>0</v>
      </c>
      <c r="D334" s="36">
        <f>SUMIFS(СВЦЭМ!$J$34:$J$777,СВЦЭМ!$A$34:$A$777,$A334,СВЦЭМ!$B$33:$B$776,D$331)+'СЕТ СН'!$F$13</f>
        <v>0</v>
      </c>
      <c r="E334" s="36">
        <f>SUMIFS(СВЦЭМ!$J$34:$J$777,СВЦЭМ!$A$34:$A$777,$A334,СВЦЭМ!$B$33:$B$776,E$331)+'СЕТ СН'!$F$13</f>
        <v>0</v>
      </c>
      <c r="F334" s="36">
        <f>SUMIFS(СВЦЭМ!$J$34:$J$777,СВЦЭМ!$A$34:$A$777,$A334,СВЦЭМ!$B$33:$B$776,F$331)+'СЕТ СН'!$F$13</f>
        <v>0</v>
      </c>
      <c r="G334" s="36">
        <f>SUMIFS(СВЦЭМ!$J$34:$J$777,СВЦЭМ!$A$34:$A$777,$A334,СВЦЭМ!$B$33:$B$776,G$331)+'СЕТ СН'!$F$13</f>
        <v>0</v>
      </c>
      <c r="H334" s="36">
        <f>SUMIFS(СВЦЭМ!$J$34:$J$777,СВЦЭМ!$A$34:$A$777,$A334,СВЦЭМ!$B$33:$B$776,H$331)+'СЕТ СН'!$F$13</f>
        <v>0</v>
      </c>
      <c r="I334" s="36">
        <f>SUMIFS(СВЦЭМ!$J$34:$J$777,СВЦЭМ!$A$34:$A$777,$A334,СВЦЭМ!$B$33:$B$776,I$331)+'СЕТ СН'!$F$13</f>
        <v>0</v>
      </c>
      <c r="J334" s="36">
        <f>SUMIFS(СВЦЭМ!$J$34:$J$777,СВЦЭМ!$A$34:$A$777,$A334,СВЦЭМ!$B$33:$B$776,J$331)+'СЕТ СН'!$F$13</f>
        <v>0</v>
      </c>
      <c r="K334" s="36">
        <f>SUMIFS(СВЦЭМ!$J$34:$J$777,СВЦЭМ!$A$34:$A$777,$A334,СВЦЭМ!$B$33:$B$776,K$331)+'СЕТ СН'!$F$13</f>
        <v>0</v>
      </c>
      <c r="L334" s="36">
        <f>SUMIFS(СВЦЭМ!$J$34:$J$777,СВЦЭМ!$A$34:$A$777,$A334,СВЦЭМ!$B$33:$B$776,L$331)+'СЕТ СН'!$F$13</f>
        <v>0</v>
      </c>
      <c r="M334" s="36">
        <f>SUMIFS(СВЦЭМ!$J$34:$J$777,СВЦЭМ!$A$34:$A$777,$A334,СВЦЭМ!$B$33:$B$776,M$331)+'СЕТ СН'!$F$13</f>
        <v>0</v>
      </c>
      <c r="N334" s="36">
        <f>SUMIFS(СВЦЭМ!$J$34:$J$777,СВЦЭМ!$A$34:$A$777,$A334,СВЦЭМ!$B$33:$B$776,N$331)+'СЕТ СН'!$F$13</f>
        <v>0</v>
      </c>
      <c r="O334" s="36">
        <f>SUMIFS(СВЦЭМ!$J$34:$J$777,СВЦЭМ!$A$34:$A$777,$A334,СВЦЭМ!$B$33:$B$776,O$331)+'СЕТ СН'!$F$13</f>
        <v>0</v>
      </c>
      <c r="P334" s="36">
        <f>SUMIFS(СВЦЭМ!$J$34:$J$777,СВЦЭМ!$A$34:$A$777,$A334,СВЦЭМ!$B$33:$B$776,P$331)+'СЕТ СН'!$F$13</f>
        <v>0</v>
      </c>
      <c r="Q334" s="36">
        <f>SUMIFS(СВЦЭМ!$J$34:$J$777,СВЦЭМ!$A$34:$A$777,$A334,СВЦЭМ!$B$33:$B$776,Q$331)+'СЕТ СН'!$F$13</f>
        <v>0</v>
      </c>
      <c r="R334" s="36">
        <f>SUMIFS(СВЦЭМ!$J$34:$J$777,СВЦЭМ!$A$34:$A$777,$A334,СВЦЭМ!$B$33:$B$776,R$331)+'СЕТ СН'!$F$13</f>
        <v>0</v>
      </c>
      <c r="S334" s="36">
        <f>SUMIFS(СВЦЭМ!$J$34:$J$777,СВЦЭМ!$A$34:$A$777,$A334,СВЦЭМ!$B$33:$B$776,S$331)+'СЕТ СН'!$F$13</f>
        <v>0</v>
      </c>
      <c r="T334" s="36">
        <f>SUMIFS(СВЦЭМ!$J$34:$J$777,СВЦЭМ!$A$34:$A$777,$A334,СВЦЭМ!$B$33:$B$776,T$331)+'СЕТ СН'!$F$13</f>
        <v>0</v>
      </c>
      <c r="U334" s="36">
        <f>SUMIFS(СВЦЭМ!$J$34:$J$777,СВЦЭМ!$A$34:$A$777,$A334,СВЦЭМ!$B$33:$B$776,U$331)+'СЕТ СН'!$F$13</f>
        <v>0</v>
      </c>
      <c r="V334" s="36">
        <f>SUMIFS(СВЦЭМ!$J$34:$J$777,СВЦЭМ!$A$34:$A$777,$A334,СВЦЭМ!$B$33:$B$776,V$331)+'СЕТ СН'!$F$13</f>
        <v>0</v>
      </c>
      <c r="W334" s="36">
        <f>SUMIFS(СВЦЭМ!$J$34:$J$777,СВЦЭМ!$A$34:$A$777,$A334,СВЦЭМ!$B$33:$B$776,W$331)+'СЕТ СН'!$F$13</f>
        <v>0</v>
      </c>
      <c r="X334" s="36">
        <f>SUMIFS(СВЦЭМ!$J$34:$J$777,СВЦЭМ!$A$34:$A$777,$A334,СВЦЭМ!$B$33:$B$776,X$331)+'СЕТ СН'!$F$13</f>
        <v>0</v>
      </c>
      <c r="Y334" s="36">
        <f>SUMIFS(СВЦЭМ!$J$34:$J$777,СВЦЭМ!$A$34:$A$777,$A334,СВЦЭМ!$B$33:$B$776,Y$331)+'СЕТ СН'!$F$13</f>
        <v>0</v>
      </c>
    </row>
    <row r="335" spans="1:27" ht="15.75" hidden="1" x14ac:dyDescent="0.2">
      <c r="A335" s="35">
        <f t="shared" si="9"/>
        <v>43528</v>
      </c>
      <c r="B335" s="36">
        <f>SUMIFS(СВЦЭМ!$J$34:$J$777,СВЦЭМ!$A$34:$A$777,$A335,СВЦЭМ!$B$33:$B$776,B$331)+'СЕТ СН'!$F$13</f>
        <v>0</v>
      </c>
      <c r="C335" s="36">
        <f>SUMIFS(СВЦЭМ!$J$34:$J$777,СВЦЭМ!$A$34:$A$777,$A335,СВЦЭМ!$B$33:$B$776,C$331)+'СЕТ СН'!$F$13</f>
        <v>0</v>
      </c>
      <c r="D335" s="36">
        <f>SUMIFS(СВЦЭМ!$J$34:$J$777,СВЦЭМ!$A$34:$A$777,$A335,СВЦЭМ!$B$33:$B$776,D$331)+'СЕТ СН'!$F$13</f>
        <v>0</v>
      </c>
      <c r="E335" s="36">
        <f>SUMIFS(СВЦЭМ!$J$34:$J$777,СВЦЭМ!$A$34:$A$777,$A335,СВЦЭМ!$B$33:$B$776,E$331)+'СЕТ СН'!$F$13</f>
        <v>0</v>
      </c>
      <c r="F335" s="36">
        <f>SUMIFS(СВЦЭМ!$J$34:$J$777,СВЦЭМ!$A$34:$A$777,$A335,СВЦЭМ!$B$33:$B$776,F$331)+'СЕТ СН'!$F$13</f>
        <v>0</v>
      </c>
      <c r="G335" s="36">
        <f>SUMIFS(СВЦЭМ!$J$34:$J$777,СВЦЭМ!$A$34:$A$777,$A335,СВЦЭМ!$B$33:$B$776,G$331)+'СЕТ СН'!$F$13</f>
        <v>0</v>
      </c>
      <c r="H335" s="36">
        <f>SUMIFS(СВЦЭМ!$J$34:$J$777,СВЦЭМ!$A$34:$A$777,$A335,СВЦЭМ!$B$33:$B$776,H$331)+'СЕТ СН'!$F$13</f>
        <v>0</v>
      </c>
      <c r="I335" s="36">
        <f>SUMIFS(СВЦЭМ!$J$34:$J$777,СВЦЭМ!$A$34:$A$777,$A335,СВЦЭМ!$B$33:$B$776,I$331)+'СЕТ СН'!$F$13</f>
        <v>0</v>
      </c>
      <c r="J335" s="36">
        <f>SUMIFS(СВЦЭМ!$J$34:$J$777,СВЦЭМ!$A$34:$A$777,$A335,СВЦЭМ!$B$33:$B$776,J$331)+'СЕТ СН'!$F$13</f>
        <v>0</v>
      </c>
      <c r="K335" s="36">
        <f>SUMIFS(СВЦЭМ!$J$34:$J$777,СВЦЭМ!$A$34:$A$777,$A335,СВЦЭМ!$B$33:$B$776,K$331)+'СЕТ СН'!$F$13</f>
        <v>0</v>
      </c>
      <c r="L335" s="36">
        <f>SUMIFS(СВЦЭМ!$J$34:$J$777,СВЦЭМ!$A$34:$A$777,$A335,СВЦЭМ!$B$33:$B$776,L$331)+'СЕТ СН'!$F$13</f>
        <v>0</v>
      </c>
      <c r="M335" s="36">
        <f>SUMIFS(СВЦЭМ!$J$34:$J$777,СВЦЭМ!$A$34:$A$777,$A335,СВЦЭМ!$B$33:$B$776,M$331)+'СЕТ СН'!$F$13</f>
        <v>0</v>
      </c>
      <c r="N335" s="36">
        <f>SUMIFS(СВЦЭМ!$J$34:$J$777,СВЦЭМ!$A$34:$A$777,$A335,СВЦЭМ!$B$33:$B$776,N$331)+'СЕТ СН'!$F$13</f>
        <v>0</v>
      </c>
      <c r="O335" s="36">
        <f>SUMIFS(СВЦЭМ!$J$34:$J$777,СВЦЭМ!$A$34:$A$777,$A335,СВЦЭМ!$B$33:$B$776,O$331)+'СЕТ СН'!$F$13</f>
        <v>0</v>
      </c>
      <c r="P335" s="36">
        <f>SUMIFS(СВЦЭМ!$J$34:$J$777,СВЦЭМ!$A$34:$A$777,$A335,СВЦЭМ!$B$33:$B$776,P$331)+'СЕТ СН'!$F$13</f>
        <v>0</v>
      </c>
      <c r="Q335" s="36">
        <f>SUMIFS(СВЦЭМ!$J$34:$J$777,СВЦЭМ!$A$34:$A$777,$A335,СВЦЭМ!$B$33:$B$776,Q$331)+'СЕТ СН'!$F$13</f>
        <v>0</v>
      </c>
      <c r="R335" s="36">
        <f>SUMIFS(СВЦЭМ!$J$34:$J$777,СВЦЭМ!$A$34:$A$777,$A335,СВЦЭМ!$B$33:$B$776,R$331)+'СЕТ СН'!$F$13</f>
        <v>0</v>
      </c>
      <c r="S335" s="36">
        <f>SUMIFS(СВЦЭМ!$J$34:$J$777,СВЦЭМ!$A$34:$A$777,$A335,СВЦЭМ!$B$33:$B$776,S$331)+'СЕТ СН'!$F$13</f>
        <v>0</v>
      </c>
      <c r="T335" s="36">
        <f>SUMIFS(СВЦЭМ!$J$34:$J$777,СВЦЭМ!$A$34:$A$777,$A335,СВЦЭМ!$B$33:$B$776,T$331)+'СЕТ СН'!$F$13</f>
        <v>0</v>
      </c>
      <c r="U335" s="36">
        <f>SUMIFS(СВЦЭМ!$J$34:$J$777,СВЦЭМ!$A$34:$A$777,$A335,СВЦЭМ!$B$33:$B$776,U$331)+'СЕТ СН'!$F$13</f>
        <v>0</v>
      </c>
      <c r="V335" s="36">
        <f>SUMIFS(СВЦЭМ!$J$34:$J$777,СВЦЭМ!$A$34:$A$777,$A335,СВЦЭМ!$B$33:$B$776,V$331)+'СЕТ СН'!$F$13</f>
        <v>0</v>
      </c>
      <c r="W335" s="36">
        <f>SUMIFS(СВЦЭМ!$J$34:$J$777,СВЦЭМ!$A$34:$A$777,$A335,СВЦЭМ!$B$33:$B$776,W$331)+'СЕТ СН'!$F$13</f>
        <v>0</v>
      </c>
      <c r="X335" s="36">
        <f>SUMIFS(СВЦЭМ!$J$34:$J$777,СВЦЭМ!$A$34:$A$777,$A335,СВЦЭМ!$B$33:$B$776,X$331)+'СЕТ СН'!$F$13</f>
        <v>0</v>
      </c>
      <c r="Y335" s="36">
        <f>SUMIFS(СВЦЭМ!$J$34:$J$777,СВЦЭМ!$A$34:$A$777,$A335,СВЦЭМ!$B$33:$B$776,Y$331)+'СЕТ СН'!$F$13</f>
        <v>0</v>
      </c>
    </row>
    <row r="336" spans="1:27" ht="15.75" hidden="1" x14ac:dyDescent="0.2">
      <c r="A336" s="35">
        <f t="shared" si="9"/>
        <v>43529</v>
      </c>
      <c r="B336" s="36">
        <f>SUMIFS(СВЦЭМ!$J$34:$J$777,СВЦЭМ!$A$34:$A$777,$A336,СВЦЭМ!$B$33:$B$776,B$331)+'СЕТ СН'!$F$13</f>
        <v>0</v>
      </c>
      <c r="C336" s="36">
        <f>SUMIFS(СВЦЭМ!$J$34:$J$777,СВЦЭМ!$A$34:$A$777,$A336,СВЦЭМ!$B$33:$B$776,C$331)+'СЕТ СН'!$F$13</f>
        <v>0</v>
      </c>
      <c r="D336" s="36">
        <f>SUMIFS(СВЦЭМ!$J$34:$J$777,СВЦЭМ!$A$34:$A$777,$A336,СВЦЭМ!$B$33:$B$776,D$331)+'СЕТ СН'!$F$13</f>
        <v>0</v>
      </c>
      <c r="E336" s="36">
        <f>SUMIFS(СВЦЭМ!$J$34:$J$777,СВЦЭМ!$A$34:$A$777,$A336,СВЦЭМ!$B$33:$B$776,E$331)+'СЕТ СН'!$F$13</f>
        <v>0</v>
      </c>
      <c r="F336" s="36">
        <f>SUMIFS(СВЦЭМ!$J$34:$J$777,СВЦЭМ!$A$34:$A$777,$A336,СВЦЭМ!$B$33:$B$776,F$331)+'СЕТ СН'!$F$13</f>
        <v>0</v>
      </c>
      <c r="G336" s="36">
        <f>SUMIFS(СВЦЭМ!$J$34:$J$777,СВЦЭМ!$A$34:$A$777,$A336,СВЦЭМ!$B$33:$B$776,G$331)+'СЕТ СН'!$F$13</f>
        <v>0</v>
      </c>
      <c r="H336" s="36">
        <f>SUMIFS(СВЦЭМ!$J$34:$J$777,СВЦЭМ!$A$34:$A$777,$A336,СВЦЭМ!$B$33:$B$776,H$331)+'СЕТ СН'!$F$13</f>
        <v>0</v>
      </c>
      <c r="I336" s="36">
        <f>SUMIFS(СВЦЭМ!$J$34:$J$777,СВЦЭМ!$A$34:$A$777,$A336,СВЦЭМ!$B$33:$B$776,I$331)+'СЕТ СН'!$F$13</f>
        <v>0</v>
      </c>
      <c r="J336" s="36">
        <f>SUMIFS(СВЦЭМ!$J$34:$J$777,СВЦЭМ!$A$34:$A$777,$A336,СВЦЭМ!$B$33:$B$776,J$331)+'СЕТ СН'!$F$13</f>
        <v>0</v>
      </c>
      <c r="K336" s="36">
        <f>SUMIFS(СВЦЭМ!$J$34:$J$777,СВЦЭМ!$A$34:$A$777,$A336,СВЦЭМ!$B$33:$B$776,K$331)+'СЕТ СН'!$F$13</f>
        <v>0</v>
      </c>
      <c r="L336" s="36">
        <f>SUMIFS(СВЦЭМ!$J$34:$J$777,СВЦЭМ!$A$34:$A$777,$A336,СВЦЭМ!$B$33:$B$776,L$331)+'СЕТ СН'!$F$13</f>
        <v>0</v>
      </c>
      <c r="M336" s="36">
        <f>SUMIFS(СВЦЭМ!$J$34:$J$777,СВЦЭМ!$A$34:$A$777,$A336,СВЦЭМ!$B$33:$B$776,M$331)+'СЕТ СН'!$F$13</f>
        <v>0</v>
      </c>
      <c r="N336" s="36">
        <f>SUMIFS(СВЦЭМ!$J$34:$J$777,СВЦЭМ!$A$34:$A$777,$A336,СВЦЭМ!$B$33:$B$776,N$331)+'СЕТ СН'!$F$13</f>
        <v>0</v>
      </c>
      <c r="O336" s="36">
        <f>SUMIFS(СВЦЭМ!$J$34:$J$777,СВЦЭМ!$A$34:$A$777,$A336,СВЦЭМ!$B$33:$B$776,O$331)+'СЕТ СН'!$F$13</f>
        <v>0</v>
      </c>
      <c r="P336" s="36">
        <f>SUMIFS(СВЦЭМ!$J$34:$J$777,СВЦЭМ!$A$34:$A$777,$A336,СВЦЭМ!$B$33:$B$776,P$331)+'СЕТ СН'!$F$13</f>
        <v>0</v>
      </c>
      <c r="Q336" s="36">
        <f>SUMIFS(СВЦЭМ!$J$34:$J$777,СВЦЭМ!$A$34:$A$777,$A336,СВЦЭМ!$B$33:$B$776,Q$331)+'СЕТ СН'!$F$13</f>
        <v>0</v>
      </c>
      <c r="R336" s="36">
        <f>SUMIFS(СВЦЭМ!$J$34:$J$777,СВЦЭМ!$A$34:$A$777,$A336,СВЦЭМ!$B$33:$B$776,R$331)+'СЕТ СН'!$F$13</f>
        <v>0</v>
      </c>
      <c r="S336" s="36">
        <f>SUMIFS(СВЦЭМ!$J$34:$J$777,СВЦЭМ!$A$34:$A$777,$A336,СВЦЭМ!$B$33:$B$776,S$331)+'СЕТ СН'!$F$13</f>
        <v>0</v>
      </c>
      <c r="T336" s="36">
        <f>SUMIFS(СВЦЭМ!$J$34:$J$777,СВЦЭМ!$A$34:$A$777,$A336,СВЦЭМ!$B$33:$B$776,T$331)+'СЕТ СН'!$F$13</f>
        <v>0</v>
      </c>
      <c r="U336" s="36">
        <f>SUMIFS(СВЦЭМ!$J$34:$J$777,СВЦЭМ!$A$34:$A$777,$A336,СВЦЭМ!$B$33:$B$776,U$331)+'СЕТ СН'!$F$13</f>
        <v>0</v>
      </c>
      <c r="V336" s="36">
        <f>SUMIFS(СВЦЭМ!$J$34:$J$777,СВЦЭМ!$A$34:$A$777,$A336,СВЦЭМ!$B$33:$B$776,V$331)+'СЕТ СН'!$F$13</f>
        <v>0</v>
      </c>
      <c r="W336" s="36">
        <f>SUMIFS(СВЦЭМ!$J$34:$J$777,СВЦЭМ!$A$34:$A$777,$A336,СВЦЭМ!$B$33:$B$776,W$331)+'СЕТ СН'!$F$13</f>
        <v>0</v>
      </c>
      <c r="X336" s="36">
        <f>SUMIFS(СВЦЭМ!$J$34:$J$777,СВЦЭМ!$A$34:$A$777,$A336,СВЦЭМ!$B$33:$B$776,X$331)+'СЕТ СН'!$F$13</f>
        <v>0</v>
      </c>
      <c r="Y336" s="36">
        <f>SUMIFS(СВЦЭМ!$J$34:$J$777,СВЦЭМ!$A$34:$A$777,$A336,СВЦЭМ!$B$33:$B$776,Y$331)+'СЕТ СН'!$F$13</f>
        <v>0</v>
      </c>
    </row>
    <row r="337" spans="1:25" ht="15.75" hidden="1" x14ac:dyDescent="0.2">
      <c r="A337" s="35">
        <f t="shared" si="9"/>
        <v>43530</v>
      </c>
      <c r="B337" s="36">
        <f>SUMIFS(СВЦЭМ!$J$34:$J$777,СВЦЭМ!$A$34:$A$777,$A337,СВЦЭМ!$B$33:$B$776,B$331)+'СЕТ СН'!$F$13</f>
        <v>0</v>
      </c>
      <c r="C337" s="36">
        <f>SUMIFS(СВЦЭМ!$J$34:$J$777,СВЦЭМ!$A$34:$A$777,$A337,СВЦЭМ!$B$33:$B$776,C$331)+'СЕТ СН'!$F$13</f>
        <v>0</v>
      </c>
      <c r="D337" s="36">
        <f>SUMIFS(СВЦЭМ!$J$34:$J$777,СВЦЭМ!$A$34:$A$777,$A337,СВЦЭМ!$B$33:$B$776,D$331)+'СЕТ СН'!$F$13</f>
        <v>0</v>
      </c>
      <c r="E337" s="36">
        <f>SUMIFS(СВЦЭМ!$J$34:$J$777,СВЦЭМ!$A$34:$A$777,$A337,СВЦЭМ!$B$33:$B$776,E$331)+'СЕТ СН'!$F$13</f>
        <v>0</v>
      </c>
      <c r="F337" s="36">
        <f>SUMIFS(СВЦЭМ!$J$34:$J$777,СВЦЭМ!$A$34:$A$777,$A337,СВЦЭМ!$B$33:$B$776,F$331)+'СЕТ СН'!$F$13</f>
        <v>0</v>
      </c>
      <c r="G337" s="36">
        <f>SUMIFS(СВЦЭМ!$J$34:$J$777,СВЦЭМ!$A$34:$A$777,$A337,СВЦЭМ!$B$33:$B$776,G$331)+'СЕТ СН'!$F$13</f>
        <v>0</v>
      </c>
      <c r="H337" s="36">
        <f>SUMIFS(СВЦЭМ!$J$34:$J$777,СВЦЭМ!$A$34:$A$777,$A337,СВЦЭМ!$B$33:$B$776,H$331)+'СЕТ СН'!$F$13</f>
        <v>0</v>
      </c>
      <c r="I337" s="36">
        <f>SUMIFS(СВЦЭМ!$J$34:$J$777,СВЦЭМ!$A$34:$A$777,$A337,СВЦЭМ!$B$33:$B$776,I$331)+'СЕТ СН'!$F$13</f>
        <v>0</v>
      </c>
      <c r="J337" s="36">
        <f>SUMIFS(СВЦЭМ!$J$34:$J$777,СВЦЭМ!$A$34:$A$777,$A337,СВЦЭМ!$B$33:$B$776,J$331)+'СЕТ СН'!$F$13</f>
        <v>0</v>
      </c>
      <c r="K337" s="36">
        <f>SUMIFS(СВЦЭМ!$J$34:$J$777,СВЦЭМ!$A$34:$A$777,$A337,СВЦЭМ!$B$33:$B$776,K$331)+'СЕТ СН'!$F$13</f>
        <v>0</v>
      </c>
      <c r="L337" s="36">
        <f>SUMIFS(СВЦЭМ!$J$34:$J$777,СВЦЭМ!$A$34:$A$777,$A337,СВЦЭМ!$B$33:$B$776,L$331)+'СЕТ СН'!$F$13</f>
        <v>0</v>
      </c>
      <c r="M337" s="36">
        <f>SUMIFS(СВЦЭМ!$J$34:$J$777,СВЦЭМ!$A$34:$A$777,$A337,СВЦЭМ!$B$33:$B$776,M$331)+'СЕТ СН'!$F$13</f>
        <v>0</v>
      </c>
      <c r="N337" s="36">
        <f>SUMIFS(СВЦЭМ!$J$34:$J$777,СВЦЭМ!$A$34:$A$777,$A337,СВЦЭМ!$B$33:$B$776,N$331)+'СЕТ СН'!$F$13</f>
        <v>0</v>
      </c>
      <c r="O337" s="36">
        <f>SUMIFS(СВЦЭМ!$J$34:$J$777,СВЦЭМ!$A$34:$A$777,$A337,СВЦЭМ!$B$33:$B$776,O$331)+'СЕТ СН'!$F$13</f>
        <v>0</v>
      </c>
      <c r="P337" s="36">
        <f>SUMIFS(СВЦЭМ!$J$34:$J$777,СВЦЭМ!$A$34:$A$777,$A337,СВЦЭМ!$B$33:$B$776,P$331)+'СЕТ СН'!$F$13</f>
        <v>0</v>
      </c>
      <c r="Q337" s="36">
        <f>SUMIFS(СВЦЭМ!$J$34:$J$777,СВЦЭМ!$A$34:$A$777,$A337,СВЦЭМ!$B$33:$B$776,Q$331)+'СЕТ СН'!$F$13</f>
        <v>0</v>
      </c>
      <c r="R337" s="36">
        <f>SUMIFS(СВЦЭМ!$J$34:$J$777,СВЦЭМ!$A$34:$A$777,$A337,СВЦЭМ!$B$33:$B$776,R$331)+'СЕТ СН'!$F$13</f>
        <v>0</v>
      </c>
      <c r="S337" s="36">
        <f>SUMIFS(СВЦЭМ!$J$34:$J$777,СВЦЭМ!$A$34:$A$777,$A337,СВЦЭМ!$B$33:$B$776,S$331)+'СЕТ СН'!$F$13</f>
        <v>0</v>
      </c>
      <c r="T337" s="36">
        <f>SUMIFS(СВЦЭМ!$J$34:$J$777,СВЦЭМ!$A$34:$A$777,$A337,СВЦЭМ!$B$33:$B$776,T$331)+'СЕТ СН'!$F$13</f>
        <v>0</v>
      </c>
      <c r="U337" s="36">
        <f>SUMIFS(СВЦЭМ!$J$34:$J$777,СВЦЭМ!$A$34:$A$777,$A337,СВЦЭМ!$B$33:$B$776,U$331)+'СЕТ СН'!$F$13</f>
        <v>0</v>
      </c>
      <c r="V337" s="36">
        <f>SUMIFS(СВЦЭМ!$J$34:$J$777,СВЦЭМ!$A$34:$A$777,$A337,СВЦЭМ!$B$33:$B$776,V$331)+'СЕТ СН'!$F$13</f>
        <v>0</v>
      </c>
      <c r="W337" s="36">
        <f>SUMIFS(СВЦЭМ!$J$34:$J$777,СВЦЭМ!$A$34:$A$777,$A337,СВЦЭМ!$B$33:$B$776,W$331)+'СЕТ СН'!$F$13</f>
        <v>0</v>
      </c>
      <c r="X337" s="36">
        <f>SUMIFS(СВЦЭМ!$J$34:$J$777,СВЦЭМ!$A$34:$A$777,$A337,СВЦЭМ!$B$33:$B$776,X$331)+'СЕТ СН'!$F$13</f>
        <v>0</v>
      </c>
      <c r="Y337" s="36">
        <f>SUMIFS(СВЦЭМ!$J$34:$J$777,СВЦЭМ!$A$34:$A$777,$A337,СВЦЭМ!$B$33:$B$776,Y$331)+'СЕТ СН'!$F$13</f>
        <v>0</v>
      </c>
    </row>
    <row r="338" spans="1:25" ht="15.75" hidden="1" x14ac:dyDescent="0.2">
      <c r="A338" s="35">
        <f t="shared" si="9"/>
        <v>43531</v>
      </c>
      <c r="B338" s="36">
        <f>SUMIFS(СВЦЭМ!$J$34:$J$777,СВЦЭМ!$A$34:$A$777,$A338,СВЦЭМ!$B$33:$B$776,B$331)+'СЕТ СН'!$F$13</f>
        <v>0</v>
      </c>
      <c r="C338" s="36">
        <f>SUMIFS(СВЦЭМ!$J$34:$J$777,СВЦЭМ!$A$34:$A$777,$A338,СВЦЭМ!$B$33:$B$776,C$331)+'СЕТ СН'!$F$13</f>
        <v>0</v>
      </c>
      <c r="D338" s="36">
        <f>SUMIFS(СВЦЭМ!$J$34:$J$777,СВЦЭМ!$A$34:$A$777,$A338,СВЦЭМ!$B$33:$B$776,D$331)+'СЕТ СН'!$F$13</f>
        <v>0</v>
      </c>
      <c r="E338" s="36">
        <f>SUMIFS(СВЦЭМ!$J$34:$J$777,СВЦЭМ!$A$34:$A$777,$A338,СВЦЭМ!$B$33:$B$776,E$331)+'СЕТ СН'!$F$13</f>
        <v>0</v>
      </c>
      <c r="F338" s="36">
        <f>SUMIFS(СВЦЭМ!$J$34:$J$777,СВЦЭМ!$A$34:$A$777,$A338,СВЦЭМ!$B$33:$B$776,F$331)+'СЕТ СН'!$F$13</f>
        <v>0</v>
      </c>
      <c r="G338" s="36">
        <f>SUMIFS(СВЦЭМ!$J$34:$J$777,СВЦЭМ!$A$34:$A$777,$A338,СВЦЭМ!$B$33:$B$776,G$331)+'СЕТ СН'!$F$13</f>
        <v>0</v>
      </c>
      <c r="H338" s="36">
        <f>SUMIFS(СВЦЭМ!$J$34:$J$777,СВЦЭМ!$A$34:$A$777,$A338,СВЦЭМ!$B$33:$B$776,H$331)+'СЕТ СН'!$F$13</f>
        <v>0</v>
      </c>
      <c r="I338" s="36">
        <f>SUMIFS(СВЦЭМ!$J$34:$J$777,СВЦЭМ!$A$34:$A$777,$A338,СВЦЭМ!$B$33:$B$776,I$331)+'СЕТ СН'!$F$13</f>
        <v>0</v>
      </c>
      <c r="J338" s="36">
        <f>SUMIFS(СВЦЭМ!$J$34:$J$777,СВЦЭМ!$A$34:$A$777,$A338,СВЦЭМ!$B$33:$B$776,J$331)+'СЕТ СН'!$F$13</f>
        <v>0</v>
      </c>
      <c r="K338" s="36">
        <f>SUMIFS(СВЦЭМ!$J$34:$J$777,СВЦЭМ!$A$34:$A$777,$A338,СВЦЭМ!$B$33:$B$776,K$331)+'СЕТ СН'!$F$13</f>
        <v>0</v>
      </c>
      <c r="L338" s="36">
        <f>SUMIFS(СВЦЭМ!$J$34:$J$777,СВЦЭМ!$A$34:$A$777,$A338,СВЦЭМ!$B$33:$B$776,L$331)+'СЕТ СН'!$F$13</f>
        <v>0</v>
      </c>
      <c r="M338" s="36">
        <f>SUMIFS(СВЦЭМ!$J$34:$J$777,СВЦЭМ!$A$34:$A$777,$A338,СВЦЭМ!$B$33:$B$776,M$331)+'СЕТ СН'!$F$13</f>
        <v>0</v>
      </c>
      <c r="N338" s="36">
        <f>SUMIFS(СВЦЭМ!$J$34:$J$777,СВЦЭМ!$A$34:$A$777,$A338,СВЦЭМ!$B$33:$B$776,N$331)+'СЕТ СН'!$F$13</f>
        <v>0</v>
      </c>
      <c r="O338" s="36">
        <f>SUMIFS(СВЦЭМ!$J$34:$J$777,СВЦЭМ!$A$34:$A$777,$A338,СВЦЭМ!$B$33:$B$776,O$331)+'СЕТ СН'!$F$13</f>
        <v>0</v>
      </c>
      <c r="P338" s="36">
        <f>SUMIFS(СВЦЭМ!$J$34:$J$777,СВЦЭМ!$A$34:$A$777,$A338,СВЦЭМ!$B$33:$B$776,P$331)+'СЕТ СН'!$F$13</f>
        <v>0</v>
      </c>
      <c r="Q338" s="36">
        <f>SUMIFS(СВЦЭМ!$J$34:$J$777,СВЦЭМ!$A$34:$A$777,$A338,СВЦЭМ!$B$33:$B$776,Q$331)+'СЕТ СН'!$F$13</f>
        <v>0</v>
      </c>
      <c r="R338" s="36">
        <f>SUMIFS(СВЦЭМ!$J$34:$J$777,СВЦЭМ!$A$34:$A$777,$A338,СВЦЭМ!$B$33:$B$776,R$331)+'СЕТ СН'!$F$13</f>
        <v>0</v>
      </c>
      <c r="S338" s="36">
        <f>SUMIFS(СВЦЭМ!$J$34:$J$777,СВЦЭМ!$A$34:$A$777,$A338,СВЦЭМ!$B$33:$B$776,S$331)+'СЕТ СН'!$F$13</f>
        <v>0</v>
      </c>
      <c r="T338" s="36">
        <f>SUMIFS(СВЦЭМ!$J$34:$J$777,СВЦЭМ!$A$34:$A$777,$A338,СВЦЭМ!$B$33:$B$776,T$331)+'СЕТ СН'!$F$13</f>
        <v>0</v>
      </c>
      <c r="U338" s="36">
        <f>SUMIFS(СВЦЭМ!$J$34:$J$777,СВЦЭМ!$A$34:$A$777,$A338,СВЦЭМ!$B$33:$B$776,U$331)+'СЕТ СН'!$F$13</f>
        <v>0</v>
      </c>
      <c r="V338" s="36">
        <f>SUMIFS(СВЦЭМ!$J$34:$J$777,СВЦЭМ!$A$34:$A$777,$A338,СВЦЭМ!$B$33:$B$776,V$331)+'СЕТ СН'!$F$13</f>
        <v>0</v>
      </c>
      <c r="W338" s="36">
        <f>SUMIFS(СВЦЭМ!$J$34:$J$777,СВЦЭМ!$A$34:$A$777,$A338,СВЦЭМ!$B$33:$B$776,W$331)+'СЕТ СН'!$F$13</f>
        <v>0</v>
      </c>
      <c r="X338" s="36">
        <f>SUMIFS(СВЦЭМ!$J$34:$J$777,СВЦЭМ!$A$34:$A$777,$A338,СВЦЭМ!$B$33:$B$776,X$331)+'СЕТ СН'!$F$13</f>
        <v>0</v>
      </c>
      <c r="Y338" s="36">
        <f>SUMIFS(СВЦЭМ!$J$34:$J$777,СВЦЭМ!$A$34:$A$777,$A338,СВЦЭМ!$B$33:$B$776,Y$331)+'СЕТ СН'!$F$13</f>
        <v>0</v>
      </c>
    </row>
    <row r="339" spans="1:25" ht="15.75" hidden="1" x14ac:dyDescent="0.2">
      <c r="A339" s="35">
        <f t="shared" si="9"/>
        <v>43532</v>
      </c>
      <c r="B339" s="36">
        <f>SUMIFS(СВЦЭМ!$J$34:$J$777,СВЦЭМ!$A$34:$A$777,$A339,СВЦЭМ!$B$33:$B$776,B$331)+'СЕТ СН'!$F$13</f>
        <v>0</v>
      </c>
      <c r="C339" s="36">
        <f>SUMIFS(СВЦЭМ!$J$34:$J$777,СВЦЭМ!$A$34:$A$777,$A339,СВЦЭМ!$B$33:$B$776,C$331)+'СЕТ СН'!$F$13</f>
        <v>0</v>
      </c>
      <c r="D339" s="36">
        <f>SUMIFS(СВЦЭМ!$J$34:$J$777,СВЦЭМ!$A$34:$A$777,$A339,СВЦЭМ!$B$33:$B$776,D$331)+'СЕТ СН'!$F$13</f>
        <v>0</v>
      </c>
      <c r="E339" s="36">
        <f>SUMIFS(СВЦЭМ!$J$34:$J$777,СВЦЭМ!$A$34:$A$777,$A339,СВЦЭМ!$B$33:$B$776,E$331)+'СЕТ СН'!$F$13</f>
        <v>0</v>
      </c>
      <c r="F339" s="36">
        <f>SUMIFS(СВЦЭМ!$J$34:$J$777,СВЦЭМ!$A$34:$A$777,$A339,СВЦЭМ!$B$33:$B$776,F$331)+'СЕТ СН'!$F$13</f>
        <v>0</v>
      </c>
      <c r="G339" s="36">
        <f>SUMIFS(СВЦЭМ!$J$34:$J$777,СВЦЭМ!$A$34:$A$777,$A339,СВЦЭМ!$B$33:$B$776,G$331)+'СЕТ СН'!$F$13</f>
        <v>0</v>
      </c>
      <c r="H339" s="36">
        <f>SUMIFS(СВЦЭМ!$J$34:$J$777,СВЦЭМ!$A$34:$A$777,$A339,СВЦЭМ!$B$33:$B$776,H$331)+'СЕТ СН'!$F$13</f>
        <v>0</v>
      </c>
      <c r="I339" s="36">
        <f>SUMIFS(СВЦЭМ!$J$34:$J$777,СВЦЭМ!$A$34:$A$777,$A339,СВЦЭМ!$B$33:$B$776,I$331)+'СЕТ СН'!$F$13</f>
        <v>0</v>
      </c>
      <c r="J339" s="36">
        <f>SUMIFS(СВЦЭМ!$J$34:$J$777,СВЦЭМ!$A$34:$A$777,$A339,СВЦЭМ!$B$33:$B$776,J$331)+'СЕТ СН'!$F$13</f>
        <v>0</v>
      </c>
      <c r="K339" s="36">
        <f>SUMIFS(СВЦЭМ!$J$34:$J$777,СВЦЭМ!$A$34:$A$777,$A339,СВЦЭМ!$B$33:$B$776,K$331)+'СЕТ СН'!$F$13</f>
        <v>0</v>
      </c>
      <c r="L339" s="36">
        <f>SUMIFS(СВЦЭМ!$J$34:$J$777,СВЦЭМ!$A$34:$A$777,$A339,СВЦЭМ!$B$33:$B$776,L$331)+'СЕТ СН'!$F$13</f>
        <v>0</v>
      </c>
      <c r="M339" s="36">
        <f>SUMIFS(СВЦЭМ!$J$34:$J$777,СВЦЭМ!$A$34:$A$777,$A339,СВЦЭМ!$B$33:$B$776,M$331)+'СЕТ СН'!$F$13</f>
        <v>0</v>
      </c>
      <c r="N339" s="36">
        <f>SUMIFS(СВЦЭМ!$J$34:$J$777,СВЦЭМ!$A$34:$A$777,$A339,СВЦЭМ!$B$33:$B$776,N$331)+'СЕТ СН'!$F$13</f>
        <v>0</v>
      </c>
      <c r="O339" s="36">
        <f>SUMIFS(СВЦЭМ!$J$34:$J$777,СВЦЭМ!$A$34:$A$777,$A339,СВЦЭМ!$B$33:$B$776,O$331)+'СЕТ СН'!$F$13</f>
        <v>0</v>
      </c>
      <c r="P339" s="36">
        <f>SUMIFS(СВЦЭМ!$J$34:$J$777,СВЦЭМ!$A$34:$A$777,$A339,СВЦЭМ!$B$33:$B$776,P$331)+'СЕТ СН'!$F$13</f>
        <v>0</v>
      </c>
      <c r="Q339" s="36">
        <f>SUMIFS(СВЦЭМ!$J$34:$J$777,СВЦЭМ!$A$34:$A$777,$A339,СВЦЭМ!$B$33:$B$776,Q$331)+'СЕТ СН'!$F$13</f>
        <v>0</v>
      </c>
      <c r="R339" s="36">
        <f>SUMIFS(СВЦЭМ!$J$34:$J$777,СВЦЭМ!$A$34:$A$777,$A339,СВЦЭМ!$B$33:$B$776,R$331)+'СЕТ СН'!$F$13</f>
        <v>0</v>
      </c>
      <c r="S339" s="36">
        <f>SUMIFS(СВЦЭМ!$J$34:$J$777,СВЦЭМ!$A$34:$A$777,$A339,СВЦЭМ!$B$33:$B$776,S$331)+'СЕТ СН'!$F$13</f>
        <v>0</v>
      </c>
      <c r="T339" s="36">
        <f>SUMIFS(СВЦЭМ!$J$34:$J$777,СВЦЭМ!$A$34:$A$777,$A339,СВЦЭМ!$B$33:$B$776,T$331)+'СЕТ СН'!$F$13</f>
        <v>0</v>
      </c>
      <c r="U339" s="36">
        <f>SUMIFS(СВЦЭМ!$J$34:$J$777,СВЦЭМ!$A$34:$A$777,$A339,СВЦЭМ!$B$33:$B$776,U$331)+'СЕТ СН'!$F$13</f>
        <v>0</v>
      </c>
      <c r="V339" s="36">
        <f>SUMIFS(СВЦЭМ!$J$34:$J$777,СВЦЭМ!$A$34:$A$777,$A339,СВЦЭМ!$B$33:$B$776,V$331)+'СЕТ СН'!$F$13</f>
        <v>0</v>
      </c>
      <c r="W339" s="36">
        <f>SUMIFS(СВЦЭМ!$J$34:$J$777,СВЦЭМ!$A$34:$A$777,$A339,СВЦЭМ!$B$33:$B$776,W$331)+'СЕТ СН'!$F$13</f>
        <v>0</v>
      </c>
      <c r="X339" s="36">
        <f>SUMIFS(СВЦЭМ!$J$34:$J$777,СВЦЭМ!$A$34:$A$777,$A339,СВЦЭМ!$B$33:$B$776,X$331)+'СЕТ СН'!$F$13</f>
        <v>0</v>
      </c>
      <c r="Y339" s="36">
        <f>SUMIFS(СВЦЭМ!$J$34:$J$777,СВЦЭМ!$A$34:$A$777,$A339,СВЦЭМ!$B$33:$B$776,Y$331)+'СЕТ СН'!$F$13</f>
        <v>0</v>
      </c>
    </row>
    <row r="340" spans="1:25" ht="15.75" hidden="1" x14ac:dyDescent="0.2">
      <c r="A340" s="35">
        <f t="shared" si="9"/>
        <v>43533</v>
      </c>
      <c r="B340" s="36">
        <f>SUMIFS(СВЦЭМ!$J$34:$J$777,СВЦЭМ!$A$34:$A$777,$A340,СВЦЭМ!$B$33:$B$776,B$331)+'СЕТ СН'!$F$13</f>
        <v>0</v>
      </c>
      <c r="C340" s="36">
        <f>SUMIFS(СВЦЭМ!$J$34:$J$777,СВЦЭМ!$A$34:$A$777,$A340,СВЦЭМ!$B$33:$B$776,C$331)+'СЕТ СН'!$F$13</f>
        <v>0</v>
      </c>
      <c r="D340" s="36">
        <f>SUMIFS(СВЦЭМ!$J$34:$J$777,СВЦЭМ!$A$34:$A$777,$A340,СВЦЭМ!$B$33:$B$776,D$331)+'СЕТ СН'!$F$13</f>
        <v>0</v>
      </c>
      <c r="E340" s="36">
        <f>SUMIFS(СВЦЭМ!$J$34:$J$777,СВЦЭМ!$A$34:$A$777,$A340,СВЦЭМ!$B$33:$B$776,E$331)+'СЕТ СН'!$F$13</f>
        <v>0</v>
      </c>
      <c r="F340" s="36">
        <f>SUMIFS(СВЦЭМ!$J$34:$J$777,СВЦЭМ!$A$34:$A$777,$A340,СВЦЭМ!$B$33:$B$776,F$331)+'СЕТ СН'!$F$13</f>
        <v>0</v>
      </c>
      <c r="G340" s="36">
        <f>SUMIFS(СВЦЭМ!$J$34:$J$777,СВЦЭМ!$A$34:$A$777,$A340,СВЦЭМ!$B$33:$B$776,G$331)+'СЕТ СН'!$F$13</f>
        <v>0</v>
      </c>
      <c r="H340" s="36">
        <f>SUMIFS(СВЦЭМ!$J$34:$J$777,СВЦЭМ!$A$34:$A$777,$A340,СВЦЭМ!$B$33:$B$776,H$331)+'СЕТ СН'!$F$13</f>
        <v>0</v>
      </c>
      <c r="I340" s="36">
        <f>SUMIFS(СВЦЭМ!$J$34:$J$777,СВЦЭМ!$A$34:$A$777,$A340,СВЦЭМ!$B$33:$B$776,I$331)+'СЕТ СН'!$F$13</f>
        <v>0</v>
      </c>
      <c r="J340" s="36">
        <f>SUMIFS(СВЦЭМ!$J$34:$J$777,СВЦЭМ!$A$34:$A$777,$A340,СВЦЭМ!$B$33:$B$776,J$331)+'СЕТ СН'!$F$13</f>
        <v>0</v>
      </c>
      <c r="K340" s="36">
        <f>SUMIFS(СВЦЭМ!$J$34:$J$777,СВЦЭМ!$A$34:$A$777,$A340,СВЦЭМ!$B$33:$B$776,K$331)+'СЕТ СН'!$F$13</f>
        <v>0</v>
      </c>
      <c r="L340" s="36">
        <f>SUMIFS(СВЦЭМ!$J$34:$J$777,СВЦЭМ!$A$34:$A$777,$A340,СВЦЭМ!$B$33:$B$776,L$331)+'СЕТ СН'!$F$13</f>
        <v>0</v>
      </c>
      <c r="M340" s="36">
        <f>SUMIFS(СВЦЭМ!$J$34:$J$777,СВЦЭМ!$A$34:$A$777,$A340,СВЦЭМ!$B$33:$B$776,M$331)+'СЕТ СН'!$F$13</f>
        <v>0</v>
      </c>
      <c r="N340" s="36">
        <f>SUMIFS(СВЦЭМ!$J$34:$J$777,СВЦЭМ!$A$34:$A$777,$A340,СВЦЭМ!$B$33:$B$776,N$331)+'СЕТ СН'!$F$13</f>
        <v>0</v>
      </c>
      <c r="O340" s="36">
        <f>SUMIFS(СВЦЭМ!$J$34:$J$777,СВЦЭМ!$A$34:$A$777,$A340,СВЦЭМ!$B$33:$B$776,O$331)+'СЕТ СН'!$F$13</f>
        <v>0</v>
      </c>
      <c r="P340" s="36">
        <f>SUMIFS(СВЦЭМ!$J$34:$J$777,СВЦЭМ!$A$34:$A$777,$A340,СВЦЭМ!$B$33:$B$776,P$331)+'СЕТ СН'!$F$13</f>
        <v>0</v>
      </c>
      <c r="Q340" s="36">
        <f>SUMIFS(СВЦЭМ!$J$34:$J$777,СВЦЭМ!$A$34:$A$777,$A340,СВЦЭМ!$B$33:$B$776,Q$331)+'СЕТ СН'!$F$13</f>
        <v>0</v>
      </c>
      <c r="R340" s="36">
        <f>SUMIFS(СВЦЭМ!$J$34:$J$777,СВЦЭМ!$A$34:$A$777,$A340,СВЦЭМ!$B$33:$B$776,R$331)+'СЕТ СН'!$F$13</f>
        <v>0</v>
      </c>
      <c r="S340" s="36">
        <f>SUMIFS(СВЦЭМ!$J$34:$J$777,СВЦЭМ!$A$34:$A$777,$A340,СВЦЭМ!$B$33:$B$776,S$331)+'СЕТ СН'!$F$13</f>
        <v>0</v>
      </c>
      <c r="T340" s="36">
        <f>SUMIFS(СВЦЭМ!$J$34:$J$777,СВЦЭМ!$A$34:$A$777,$A340,СВЦЭМ!$B$33:$B$776,T$331)+'СЕТ СН'!$F$13</f>
        <v>0</v>
      </c>
      <c r="U340" s="36">
        <f>SUMIFS(СВЦЭМ!$J$34:$J$777,СВЦЭМ!$A$34:$A$777,$A340,СВЦЭМ!$B$33:$B$776,U$331)+'СЕТ СН'!$F$13</f>
        <v>0</v>
      </c>
      <c r="V340" s="36">
        <f>SUMIFS(СВЦЭМ!$J$34:$J$777,СВЦЭМ!$A$34:$A$777,$A340,СВЦЭМ!$B$33:$B$776,V$331)+'СЕТ СН'!$F$13</f>
        <v>0</v>
      </c>
      <c r="W340" s="36">
        <f>SUMIFS(СВЦЭМ!$J$34:$J$777,СВЦЭМ!$A$34:$A$777,$A340,СВЦЭМ!$B$33:$B$776,W$331)+'СЕТ СН'!$F$13</f>
        <v>0</v>
      </c>
      <c r="X340" s="36">
        <f>SUMIFS(СВЦЭМ!$J$34:$J$777,СВЦЭМ!$A$34:$A$777,$A340,СВЦЭМ!$B$33:$B$776,X$331)+'СЕТ СН'!$F$13</f>
        <v>0</v>
      </c>
      <c r="Y340" s="36">
        <f>SUMIFS(СВЦЭМ!$J$34:$J$777,СВЦЭМ!$A$34:$A$777,$A340,СВЦЭМ!$B$33:$B$776,Y$331)+'СЕТ СН'!$F$13</f>
        <v>0</v>
      </c>
    </row>
    <row r="341" spans="1:25" ht="15.75" hidden="1" x14ac:dyDescent="0.2">
      <c r="A341" s="35">
        <f t="shared" si="9"/>
        <v>43534</v>
      </c>
      <c r="B341" s="36">
        <f>SUMIFS(СВЦЭМ!$J$34:$J$777,СВЦЭМ!$A$34:$A$777,$A341,СВЦЭМ!$B$33:$B$776,B$331)+'СЕТ СН'!$F$13</f>
        <v>0</v>
      </c>
      <c r="C341" s="36">
        <f>SUMIFS(СВЦЭМ!$J$34:$J$777,СВЦЭМ!$A$34:$A$777,$A341,СВЦЭМ!$B$33:$B$776,C$331)+'СЕТ СН'!$F$13</f>
        <v>0</v>
      </c>
      <c r="D341" s="36">
        <f>SUMIFS(СВЦЭМ!$J$34:$J$777,СВЦЭМ!$A$34:$A$777,$A341,СВЦЭМ!$B$33:$B$776,D$331)+'СЕТ СН'!$F$13</f>
        <v>0</v>
      </c>
      <c r="E341" s="36">
        <f>SUMIFS(СВЦЭМ!$J$34:$J$777,СВЦЭМ!$A$34:$A$777,$A341,СВЦЭМ!$B$33:$B$776,E$331)+'СЕТ СН'!$F$13</f>
        <v>0</v>
      </c>
      <c r="F341" s="36">
        <f>SUMIFS(СВЦЭМ!$J$34:$J$777,СВЦЭМ!$A$34:$A$777,$A341,СВЦЭМ!$B$33:$B$776,F$331)+'СЕТ СН'!$F$13</f>
        <v>0</v>
      </c>
      <c r="G341" s="36">
        <f>SUMIFS(СВЦЭМ!$J$34:$J$777,СВЦЭМ!$A$34:$A$777,$A341,СВЦЭМ!$B$33:$B$776,G$331)+'СЕТ СН'!$F$13</f>
        <v>0</v>
      </c>
      <c r="H341" s="36">
        <f>SUMIFS(СВЦЭМ!$J$34:$J$777,СВЦЭМ!$A$34:$A$777,$A341,СВЦЭМ!$B$33:$B$776,H$331)+'СЕТ СН'!$F$13</f>
        <v>0</v>
      </c>
      <c r="I341" s="36">
        <f>SUMIFS(СВЦЭМ!$J$34:$J$777,СВЦЭМ!$A$34:$A$777,$A341,СВЦЭМ!$B$33:$B$776,I$331)+'СЕТ СН'!$F$13</f>
        <v>0</v>
      </c>
      <c r="J341" s="36">
        <f>SUMIFS(СВЦЭМ!$J$34:$J$777,СВЦЭМ!$A$34:$A$777,$A341,СВЦЭМ!$B$33:$B$776,J$331)+'СЕТ СН'!$F$13</f>
        <v>0</v>
      </c>
      <c r="K341" s="36">
        <f>SUMIFS(СВЦЭМ!$J$34:$J$777,СВЦЭМ!$A$34:$A$777,$A341,СВЦЭМ!$B$33:$B$776,K$331)+'СЕТ СН'!$F$13</f>
        <v>0</v>
      </c>
      <c r="L341" s="36">
        <f>SUMIFS(СВЦЭМ!$J$34:$J$777,СВЦЭМ!$A$34:$A$777,$A341,СВЦЭМ!$B$33:$B$776,L$331)+'СЕТ СН'!$F$13</f>
        <v>0</v>
      </c>
      <c r="M341" s="36">
        <f>SUMIFS(СВЦЭМ!$J$34:$J$777,СВЦЭМ!$A$34:$A$777,$A341,СВЦЭМ!$B$33:$B$776,M$331)+'СЕТ СН'!$F$13</f>
        <v>0</v>
      </c>
      <c r="N341" s="36">
        <f>SUMIFS(СВЦЭМ!$J$34:$J$777,СВЦЭМ!$A$34:$A$777,$A341,СВЦЭМ!$B$33:$B$776,N$331)+'СЕТ СН'!$F$13</f>
        <v>0</v>
      </c>
      <c r="O341" s="36">
        <f>SUMIFS(СВЦЭМ!$J$34:$J$777,СВЦЭМ!$A$34:$A$777,$A341,СВЦЭМ!$B$33:$B$776,O$331)+'СЕТ СН'!$F$13</f>
        <v>0</v>
      </c>
      <c r="P341" s="36">
        <f>SUMIFS(СВЦЭМ!$J$34:$J$777,СВЦЭМ!$A$34:$A$777,$A341,СВЦЭМ!$B$33:$B$776,P$331)+'СЕТ СН'!$F$13</f>
        <v>0</v>
      </c>
      <c r="Q341" s="36">
        <f>SUMIFS(СВЦЭМ!$J$34:$J$777,СВЦЭМ!$A$34:$A$777,$A341,СВЦЭМ!$B$33:$B$776,Q$331)+'СЕТ СН'!$F$13</f>
        <v>0</v>
      </c>
      <c r="R341" s="36">
        <f>SUMIFS(СВЦЭМ!$J$34:$J$777,СВЦЭМ!$A$34:$A$777,$A341,СВЦЭМ!$B$33:$B$776,R$331)+'СЕТ СН'!$F$13</f>
        <v>0</v>
      </c>
      <c r="S341" s="36">
        <f>SUMIFS(СВЦЭМ!$J$34:$J$777,СВЦЭМ!$A$34:$A$777,$A341,СВЦЭМ!$B$33:$B$776,S$331)+'СЕТ СН'!$F$13</f>
        <v>0</v>
      </c>
      <c r="T341" s="36">
        <f>SUMIFS(СВЦЭМ!$J$34:$J$777,СВЦЭМ!$A$34:$A$777,$A341,СВЦЭМ!$B$33:$B$776,T$331)+'СЕТ СН'!$F$13</f>
        <v>0</v>
      </c>
      <c r="U341" s="36">
        <f>SUMIFS(СВЦЭМ!$J$34:$J$777,СВЦЭМ!$A$34:$A$777,$A341,СВЦЭМ!$B$33:$B$776,U$331)+'СЕТ СН'!$F$13</f>
        <v>0</v>
      </c>
      <c r="V341" s="36">
        <f>SUMIFS(СВЦЭМ!$J$34:$J$777,СВЦЭМ!$A$34:$A$777,$A341,СВЦЭМ!$B$33:$B$776,V$331)+'СЕТ СН'!$F$13</f>
        <v>0</v>
      </c>
      <c r="W341" s="36">
        <f>SUMIFS(СВЦЭМ!$J$34:$J$777,СВЦЭМ!$A$34:$A$777,$A341,СВЦЭМ!$B$33:$B$776,W$331)+'СЕТ СН'!$F$13</f>
        <v>0</v>
      </c>
      <c r="X341" s="36">
        <f>SUMIFS(СВЦЭМ!$J$34:$J$777,СВЦЭМ!$A$34:$A$777,$A341,СВЦЭМ!$B$33:$B$776,X$331)+'СЕТ СН'!$F$13</f>
        <v>0</v>
      </c>
      <c r="Y341" s="36">
        <f>SUMIFS(СВЦЭМ!$J$34:$J$777,СВЦЭМ!$A$34:$A$777,$A341,СВЦЭМ!$B$33:$B$776,Y$331)+'СЕТ СН'!$F$13</f>
        <v>0</v>
      </c>
    </row>
    <row r="342" spans="1:25" ht="15.75" hidden="1" x14ac:dyDescent="0.2">
      <c r="A342" s="35">
        <f t="shared" si="9"/>
        <v>43535</v>
      </c>
      <c r="B342" s="36">
        <f>SUMIFS(СВЦЭМ!$J$34:$J$777,СВЦЭМ!$A$34:$A$777,$A342,СВЦЭМ!$B$33:$B$776,B$331)+'СЕТ СН'!$F$13</f>
        <v>0</v>
      </c>
      <c r="C342" s="36">
        <f>SUMIFS(СВЦЭМ!$J$34:$J$777,СВЦЭМ!$A$34:$A$777,$A342,СВЦЭМ!$B$33:$B$776,C$331)+'СЕТ СН'!$F$13</f>
        <v>0</v>
      </c>
      <c r="D342" s="36">
        <f>SUMIFS(СВЦЭМ!$J$34:$J$777,СВЦЭМ!$A$34:$A$777,$A342,СВЦЭМ!$B$33:$B$776,D$331)+'СЕТ СН'!$F$13</f>
        <v>0</v>
      </c>
      <c r="E342" s="36">
        <f>SUMIFS(СВЦЭМ!$J$34:$J$777,СВЦЭМ!$A$34:$A$777,$A342,СВЦЭМ!$B$33:$B$776,E$331)+'СЕТ СН'!$F$13</f>
        <v>0</v>
      </c>
      <c r="F342" s="36">
        <f>SUMIFS(СВЦЭМ!$J$34:$J$777,СВЦЭМ!$A$34:$A$777,$A342,СВЦЭМ!$B$33:$B$776,F$331)+'СЕТ СН'!$F$13</f>
        <v>0</v>
      </c>
      <c r="G342" s="36">
        <f>SUMIFS(СВЦЭМ!$J$34:$J$777,СВЦЭМ!$A$34:$A$777,$A342,СВЦЭМ!$B$33:$B$776,G$331)+'СЕТ СН'!$F$13</f>
        <v>0</v>
      </c>
      <c r="H342" s="36">
        <f>SUMIFS(СВЦЭМ!$J$34:$J$777,СВЦЭМ!$A$34:$A$777,$A342,СВЦЭМ!$B$33:$B$776,H$331)+'СЕТ СН'!$F$13</f>
        <v>0</v>
      </c>
      <c r="I342" s="36">
        <f>SUMIFS(СВЦЭМ!$J$34:$J$777,СВЦЭМ!$A$34:$A$777,$A342,СВЦЭМ!$B$33:$B$776,I$331)+'СЕТ СН'!$F$13</f>
        <v>0</v>
      </c>
      <c r="J342" s="36">
        <f>SUMIFS(СВЦЭМ!$J$34:$J$777,СВЦЭМ!$A$34:$A$777,$A342,СВЦЭМ!$B$33:$B$776,J$331)+'СЕТ СН'!$F$13</f>
        <v>0</v>
      </c>
      <c r="K342" s="36">
        <f>SUMIFS(СВЦЭМ!$J$34:$J$777,СВЦЭМ!$A$34:$A$777,$A342,СВЦЭМ!$B$33:$B$776,K$331)+'СЕТ СН'!$F$13</f>
        <v>0</v>
      </c>
      <c r="L342" s="36">
        <f>SUMIFS(СВЦЭМ!$J$34:$J$777,СВЦЭМ!$A$34:$A$777,$A342,СВЦЭМ!$B$33:$B$776,L$331)+'СЕТ СН'!$F$13</f>
        <v>0</v>
      </c>
      <c r="M342" s="36">
        <f>SUMIFS(СВЦЭМ!$J$34:$J$777,СВЦЭМ!$A$34:$A$777,$A342,СВЦЭМ!$B$33:$B$776,M$331)+'СЕТ СН'!$F$13</f>
        <v>0</v>
      </c>
      <c r="N342" s="36">
        <f>SUMIFS(СВЦЭМ!$J$34:$J$777,СВЦЭМ!$A$34:$A$777,$A342,СВЦЭМ!$B$33:$B$776,N$331)+'СЕТ СН'!$F$13</f>
        <v>0</v>
      </c>
      <c r="O342" s="36">
        <f>SUMIFS(СВЦЭМ!$J$34:$J$777,СВЦЭМ!$A$34:$A$777,$A342,СВЦЭМ!$B$33:$B$776,O$331)+'СЕТ СН'!$F$13</f>
        <v>0</v>
      </c>
      <c r="P342" s="36">
        <f>SUMIFS(СВЦЭМ!$J$34:$J$777,СВЦЭМ!$A$34:$A$777,$A342,СВЦЭМ!$B$33:$B$776,P$331)+'СЕТ СН'!$F$13</f>
        <v>0</v>
      </c>
      <c r="Q342" s="36">
        <f>SUMIFS(СВЦЭМ!$J$34:$J$777,СВЦЭМ!$A$34:$A$777,$A342,СВЦЭМ!$B$33:$B$776,Q$331)+'СЕТ СН'!$F$13</f>
        <v>0</v>
      </c>
      <c r="R342" s="36">
        <f>SUMIFS(СВЦЭМ!$J$34:$J$777,СВЦЭМ!$A$34:$A$777,$A342,СВЦЭМ!$B$33:$B$776,R$331)+'СЕТ СН'!$F$13</f>
        <v>0</v>
      </c>
      <c r="S342" s="36">
        <f>SUMIFS(СВЦЭМ!$J$34:$J$777,СВЦЭМ!$A$34:$A$777,$A342,СВЦЭМ!$B$33:$B$776,S$331)+'СЕТ СН'!$F$13</f>
        <v>0</v>
      </c>
      <c r="T342" s="36">
        <f>SUMIFS(СВЦЭМ!$J$34:$J$777,СВЦЭМ!$A$34:$A$777,$A342,СВЦЭМ!$B$33:$B$776,T$331)+'СЕТ СН'!$F$13</f>
        <v>0</v>
      </c>
      <c r="U342" s="36">
        <f>SUMIFS(СВЦЭМ!$J$34:$J$777,СВЦЭМ!$A$34:$A$777,$A342,СВЦЭМ!$B$33:$B$776,U$331)+'СЕТ СН'!$F$13</f>
        <v>0</v>
      </c>
      <c r="V342" s="36">
        <f>SUMIFS(СВЦЭМ!$J$34:$J$777,СВЦЭМ!$A$34:$A$777,$A342,СВЦЭМ!$B$33:$B$776,V$331)+'СЕТ СН'!$F$13</f>
        <v>0</v>
      </c>
      <c r="W342" s="36">
        <f>SUMIFS(СВЦЭМ!$J$34:$J$777,СВЦЭМ!$A$34:$A$777,$A342,СВЦЭМ!$B$33:$B$776,W$331)+'СЕТ СН'!$F$13</f>
        <v>0</v>
      </c>
      <c r="X342" s="36">
        <f>SUMIFS(СВЦЭМ!$J$34:$J$777,СВЦЭМ!$A$34:$A$777,$A342,СВЦЭМ!$B$33:$B$776,X$331)+'СЕТ СН'!$F$13</f>
        <v>0</v>
      </c>
      <c r="Y342" s="36">
        <f>SUMIFS(СВЦЭМ!$J$34:$J$777,СВЦЭМ!$A$34:$A$777,$A342,СВЦЭМ!$B$33:$B$776,Y$331)+'СЕТ СН'!$F$13</f>
        <v>0</v>
      </c>
    </row>
    <row r="343" spans="1:25" ht="15.75" hidden="1" x14ac:dyDescent="0.2">
      <c r="A343" s="35">
        <f t="shared" si="9"/>
        <v>43536</v>
      </c>
      <c r="B343" s="36">
        <f>SUMIFS(СВЦЭМ!$J$34:$J$777,СВЦЭМ!$A$34:$A$777,$A343,СВЦЭМ!$B$33:$B$776,B$331)+'СЕТ СН'!$F$13</f>
        <v>0</v>
      </c>
      <c r="C343" s="36">
        <f>SUMIFS(СВЦЭМ!$J$34:$J$777,СВЦЭМ!$A$34:$A$777,$A343,СВЦЭМ!$B$33:$B$776,C$331)+'СЕТ СН'!$F$13</f>
        <v>0</v>
      </c>
      <c r="D343" s="36">
        <f>SUMIFS(СВЦЭМ!$J$34:$J$777,СВЦЭМ!$A$34:$A$777,$A343,СВЦЭМ!$B$33:$B$776,D$331)+'СЕТ СН'!$F$13</f>
        <v>0</v>
      </c>
      <c r="E343" s="36">
        <f>SUMIFS(СВЦЭМ!$J$34:$J$777,СВЦЭМ!$A$34:$A$777,$A343,СВЦЭМ!$B$33:$B$776,E$331)+'СЕТ СН'!$F$13</f>
        <v>0</v>
      </c>
      <c r="F343" s="36">
        <f>SUMIFS(СВЦЭМ!$J$34:$J$777,СВЦЭМ!$A$34:$A$777,$A343,СВЦЭМ!$B$33:$B$776,F$331)+'СЕТ СН'!$F$13</f>
        <v>0</v>
      </c>
      <c r="G343" s="36">
        <f>SUMIFS(СВЦЭМ!$J$34:$J$777,СВЦЭМ!$A$34:$A$777,$A343,СВЦЭМ!$B$33:$B$776,G$331)+'СЕТ СН'!$F$13</f>
        <v>0</v>
      </c>
      <c r="H343" s="36">
        <f>SUMIFS(СВЦЭМ!$J$34:$J$777,СВЦЭМ!$A$34:$A$777,$A343,СВЦЭМ!$B$33:$B$776,H$331)+'СЕТ СН'!$F$13</f>
        <v>0</v>
      </c>
      <c r="I343" s="36">
        <f>SUMIFS(СВЦЭМ!$J$34:$J$777,СВЦЭМ!$A$34:$A$777,$A343,СВЦЭМ!$B$33:$B$776,I$331)+'СЕТ СН'!$F$13</f>
        <v>0</v>
      </c>
      <c r="J343" s="36">
        <f>SUMIFS(СВЦЭМ!$J$34:$J$777,СВЦЭМ!$A$34:$A$777,$A343,СВЦЭМ!$B$33:$B$776,J$331)+'СЕТ СН'!$F$13</f>
        <v>0</v>
      </c>
      <c r="K343" s="36">
        <f>SUMIFS(СВЦЭМ!$J$34:$J$777,СВЦЭМ!$A$34:$A$777,$A343,СВЦЭМ!$B$33:$B$776,K$331)+'СЕТ СН'!$F$13</f>
        <v>0</v>
      </c>
      <c r="L343" s="36">
        <f>SUMIFS(СВЦЭМ!$J$34:$J$777,СВЦЭМ!$A$34:$A$777,$A343,СВЦЭМ!$B$33:$B$776,L$331)+'СЕТ СН'!$F$13</f>
        <v>0</v>
      </c>
      <c r="M343" s="36">
        <f>SUMIFS(СВЦЭМ!$J$34:$J$777,СВЦЭМ!$A$34:$A$777,$A343,СВЦЭМ!$B$33:$B$776,M$331)+'СЕТ СН'!$F$13</f>
        <v>0</v>
      </c>
      <c r="N343" s="36">
        <f>SUMIFS(СВЦЭМ!$J$34:$J$777,СВЦЭМ!$A$34:$A$777,$A343,СВЦЭМ!$B$33:$B$776,N$331)+'СЕТ СН'!$F$13</f>
        <v>0</v>
      </c>
      <c r="O343" s="36">
        <f>SUMIFS(СВЦЭМ!$J$34:$J$777,СВЦЭМ!$A$34:$A$777,$A343,СВЦЭМ!$B$33:$B$776,O$331)+'СЕТ СН'!$F$13</f>
        <v>0</v>
      </c>
      <c r="P343" s="36">
        <f>SUMIFS(СВЦЭМ!$J$34:$J$777,СВЦЭМ!$A$34:$A$777,$A343,СВЦЭМ!$B$33:$B$776,P$331)+'СЕТ СН'!$F$13</f>
        <v>0</v>
      </c>
      <c r="Q343" s="36">
        <f>SUMIFS(СВЦЭМ!$J$34:$J$777,СВЦЭМ!$A$34:$A$777,$A343,СВЦЭМ!$B$33:$B$776,Q$331)+'СЕТ СН'!$F$13</f>
        <v>0</v>
      </c>
      <c r="R343" s="36">
        <f>SUMIFS(СВЦЭМ!$J$34:$J$777,СВЦЭМ!$A$34:$A$777,$A343,СВЦЭМ!$B$33:$B$776,R$331)+'СЕТ СН'!$F$13</f>
        <v>0</v>
      </c>
      <c r="S343" s="36">
        <f>SUMIFS(СВЦЭМ!$J$34:$J$777,СВЦЭМ!$A$34:$A$777,$A343,СВЦЭМ!$B$33:$B$776,S$331)+'СЕТ СН'!$F$13</f>
        <v>0</v>
      </c>
      <c r="T343" s="36">
        <f>SUMIFS(СВЦЭМ!$J$34:$J$777,СВЦЭМ!$A$34:$A$777,$A343,СВЦЭМ!$B$33:$B$776,T$331)+'СЕТ СН'!$F$13</f>
        <v>0</v>
      </c>
      <c r="U343" s="36">
        <f>SUMIFS(СВЦЭМ!$J$34:$J$777,СВЦЭМ!$A$34:$A$777,$A343,СВЦЭМ!$B$33:$B$776,U$331)+'СЕТ СН'!$F$13</f>
        <v>0</v>
      </c>
      <c r="V343" s="36">
        <f>SUMIFS(СВЦЭМ!$J$34:$J$777,СВЦЭМ!$A$34:$A$777,$A343,СВЦЭМ!$B$33:$B$776,V$331)+'СЕТ СН'!$F$13</f>
        <v>0</v>
      </c>
      <c r="W343" s="36">
        <f>SUMIFS(СВЦЭМ!$J$34:$J$777,СВЦЭМ!$A$34:$A$777,$A343,СВЦЭМ!$B$33:$B$776,W$331)+'СЕТ СН'!$F$13</f>
        <v>0</v>
      </c>
      <c r="X343" s="36">
        <f>SUMIFS(СВЦЭМ!$J$34:$J$777,СВЦЭМ!$A$34:$A$777,$A343,СВЦЭМ!$B$33:$B$776,X$331)+'СЕТ СН'!$F$13</f>
        <v>0</v>
      </c>
      <c r="Y343" s="36">
        <f>SUMIFS(СВЦЭМ!$J$34:$J$777,СВЦЭМ!$A$34:$A$777,$A343,СВЦЭМ!$B$33:$B$776,Y$331)+'СЕТ СН'!$F$13</f>
        <v>0</v>
      </c>
    </row>
    <row r="344" spans="1:25" ht="15.75" hidden="1" x14ac:dyDescent="0.2">
      <c r="A344" s="35">
        <f t="shared" si="9"/>
        <v>43537</v>
      </c>
      <c r="B344" s="36">
        <f>SUMIFS(СВЦЭМ!$J$34:$J$777,СВЦЭМ!$A$34:$A$777,$A344,СВЦЭМ!$B$33:$B$776,B$331)+'СЕТ СН'!$F$13</f>
        <v>0</v>
      </c>
      <c r="C344" s="36">
        <f>SUMIFS(СВЦЭМ!$J$34:$J$777,СВЦЭМ!$A$34:$A$777,$A344,СВЦЭМ!$B$33:$B$776,C$331)+'СЕТ СН'!$F$13</f>
        <v>0</v>
      </c>
      <c r="D344" s="36">
        <f>SUMIFS(СВЦЭМ!$J$34:$J$777,СВЦЭМ!$A$34:$A$777,$A344,СВЦЭМ!$B$33:$B$776,D$331)+'СЕТ СН'!$F$13</f>
        <v>0</v>
      </c>
      <c r="E344" s="36">
        <f>SUMIFS(СВЦЭМ!$J$34:$J$777,СВЦЭМ!$A$34:$A$777,$A344,СВЦЭМ!$B$33:$B$776,E$331)+'СЕТ СН'!$F$13</f>
        <v>0</v>
      </c>
      <c r="F344" s="36">
        <f>SUMIFS(СВЦЭМ!$J$34:$J$777,СВЦЭМ!$A$34:$A$777,$A344,СВЦЭМ!$B$33:$B$776,F$331)+'СЕТ СН'!$F$13</f>
        <v>0</v>
      </c>
      <c r="G344" s="36">
        <f>SUMIFS(СВЦЭМ!$J$34:$J$777,СВЦЭМ!$A$34:$A$777,$A344,СВЦЭМ!$B$33:$B$776,G$331)+'СЕТ СН'!$F$13</f>
        <v>0</v>
      </c>
      <c r="H344" s="36">
        <f>SUMIFS(СВЦЭМ!$J$34:$J$777,СВЦЭМ!$A$34:$A$777,$A344,СВЦЭМ!$B$33:$B$776,H$331)+'СЕТ СН'!$F$13</f>
        <v>0</v>
      </c>
      <c r="I344" s="36">
        <f>SUMIFS(СВЦЭМ!$J$34:$J$777,СВЦЭМ!$A$34:$A$777,$A344,СВЦЭМ!$B$33:$B$776,I$331)+'СЕТ СН'!$F$13</f>
        <v>0</v>
      </c>
      <c r="J344" s="36">
        <f>SUMIFS(СВЦЭМ!$J$34:$J$777,СВЦЭМ!$A$34:$A$777,$A344,СВЦЭМ!$B$33:$B$776,J$331)+'СЕТ СН'!$F$13</f>
        <v>0</v>
      </c>
      <c r="K344" s="36">
        <f>SUMIFS(СВЦЭМ!$J$34:$J$777,СВЦЭМ!$A$34:$A$777,$A344,СВЦЭМ!$B$33:$B$776,K$331)+'СЕТ СН'!$F$13</f>
        <v>0</v>
      </c>
      <c r="L344" s="36">
        <f>SUMIFS(СВЦЭМ!$J$34:$J$777,СВЦЭМ!$A$34:$A$777,$A344,СВЦЭМ!$B$33:$B$776,L$331)+'СЕТ СН'!$F$13</f>
        <v>0</v>
      </c>
      <c r="M344" s="36">
        <f>SUMIFS(СВЦЭМ!$J$34:$J$777,СВЦЭМ!$A$34:$A$777,$A344,СВЦЭМ!$B$33:$B$776,M$331)+'СЕТ СН'!$F$13</f>
        <v>0</v>
      </c>
      <c r="N344" s="36">
        <f>SUMIFS(СВЦЭМ!$J$34:$J$777,СВЦЭМ!$A$34:$A$777,$A344,СВЦЭМ!$B$33:$B$776,N$331)+'СЕТ СН'!$F$13</f>
        <v>0</v>
      </c>
      <c r="O344" s="36">
        <f>SUMIFS(СВЦЭМ!$J$34:$J$777,СВЦЭМ!$A$34:$A$777,$A344,СВЦЭМ!$B$33:$B$776,O$331)+'СЕТ СН'!$F$13</f>
        <v>0</v>
      </c>
      <c r="P344" s="36">
        <f>SUMIFS(СВЦЭМ!$J$34:$J$777,СВЦЭМ!$A$34:$A$777,$A344,СВЦЭМ!$B$33:$B$776,P$331)+'СЕТ СН'!$F$13</f>
        <v>0</v>
      </c>
      <c r="Q344" s="36">
        <f>SUMIFS(СВЦЭМ!$J$34:$J$777,СВЦЭМ!$A$34:$A$777,$A344,СВЦЭМ!$B$33:$B$776,Q$331)+'СЕТ СН'!$F$13</f>
        <v>0</v>
      </c>
      <c r="R344" s="36">
        <f>SUMIFS(СВЦЭМ!$J$34:$J$777,СВЦЭМ!$A$34:$A$777,$A344,СВЦЭМ!$B$33:$B$776,R$331)+'СЕТ СН'!$F$13</f>
        <v>0</v>
      </c>
      <c r="S344" s="36">
        <f>SUMIFS(СВЦЭМ!$J$34:$J$777,СВЦЭМ!$A$34:$A$777,$A344,СВЦЭМ!$B$33:$B$776,S$331)+'СЕТ СН'!$F$13</f>
        <v>0</v>
      </c>
      <c r="T344" s="36">
        <f>SUMIFS(СВЦЭМ!$J$34:$J$777,СВЦЭМ!$A$34:$A$777,$A344,СВЦЭМ!$B$33:$B$776,T$331)+'СЕТ СН'!$F$13</f>
        <v>0</v>
      </c>
      <c r="U344" s="36">
        <f>SUMIFS(СВЦЭМ!$J$34:$J$777,СВЦЭМ!$A$34:$A$777,$A344,СВЦЭМ!$B$33:$B$776,U$331)+'СЕТ СН'!$F$13</f>
        <v>0</v>
      </c>
      <c r="V344" s="36">
        <f>SUMIFS(СВЦЭМ!$J$34:$J$777,СВЦЭМ!$A$34:$A$777,$A344,СВЦЭМ!$B$33:$B$776,V$331)+'СЕТ СН'!$F$13</f>
        <v>0</v>
      </c>
      <c r="W344" s="36">
        <f>SUMIFS(СВЦЭМ!$J$34:$J$777,СВЦЭМ!$A$34:$A$777,$A344,СВЦЭМ!$B$33:$B$776,W$331)+'СЕТ СН'!$F$13</f>
        <v>0</v>
      </c>
      <c r="X344" s="36">
        <f>SUMIFS(СВЦЭМ!$J$34:$J$777,СВЦЭМ!$A$34:$A$777,$A344,СВЦЭМ!$B$33:$B$776,X$331)+'СЕТ СН'!$F$13</f>
        <v>0</v>
      </c>
      <c r="Y344" s="36">
        <f>SUMIFS(СВЦЭМ!$J$34:$J$777,СВЦЭМ!$A$34:$A$777,$A344,СВЦЭМ!$B$33:$B$776,Y$331)+'СЕТ СН'!$F$13</f>
        <v>0</v>
      </c>
    </row>
    <row r="345" spans="1:25" ht="15.75" hidden="1" x14ac:dyDescent="0.2">
      <c r="A345" s="35">
        <f t="shared" si="9"/>
        <v>43538</v>
      </c>
      <c r="B345" s="36">
        <f>SUMIFS(СВЦЭМ!$J$34:$J$777,СВЦЭМ!$A$34:$A$777,$A345,СВЦЭМ!$B$33:$B$776,B$331)+'СЕТ СН'!$F$13</f>
        <v>0</v>
      </c>
      <c r="C345" s="36">
        <f>SUMIFS(СВЦЭМ!$J$34:$J$777,СВЦЭМ!$A$34:$A$777,$A345,СВЦЭМ!$B$33:$B$776,C$331)+'СЕТ СН'!$F$13</f>
        <v>0</v>
      </c>
      <c r="D345" s="36">
        <f>SUMIFS(СВЦЭМ!$J$34:$J$777,СВЦЭМ!$A$34:$A$777,$A345,СВЦЭМ!$B$33:$B$776,D$331)+'СЕТ СН'!$F$13</f>
        <v>0</v>
      </c>
      <c r="E345" s="36">
        <f>SUMIFS(СВЦЭМ!$J$34:$J$777,СВЦЭМ!$A$34:$A$777,$A345,СВЦЭМ!$B$33:$B$776,E$331)+'СЕТ СН'!$F$13</f>
        <v>0</v>
      </c>
      <c r="F345" s="36">
        <f>SUMIFS(СВЦЭМ!$J$34:$J$777,СВЦЭМ!$A$34:$A$777,$A345,СВЦЭМ!$B$33:$B$776,F$331)+'СЕТ СН'!$F$13</f>
        <v>0</v>
      </c>
      <c r="G345" s="36">
        <f>SUMIFS(СВЦЭМ!$J$34:$J$777,СВЦЭМ!$A$34:$A$777,$A345,СВЦЭМ!$B$33:$B$776,G$331)+'СЕТ СН'!$F$13</f>
        <v>0</v>
      </c>
      <c r="H345" s="36">
        <f>SUMIFS(СВЦЭМ!$J$34:$J$777,СВЦЭМ!$A$34:$A$777,$A345,СВЦЭМ!$B$33:$B$776,H$331)+'СЕТ СН'!$F$13</f>
        <v>0</v>
      </c>
      <c r="I345" s="36">
        <f>SUMIFS(СВЦЭМ!$J$34:$J$777,СВЦЭМ!$A$34:$A$777,$A345,СВЦЭМ!$B$33:$B$776,I$331)+'СЕТ СН'!$F$13</f>
        <v>0</v>
      </c>
      <c r="J345" s="36">
        <f>SUMIFS(СВЦЭМ!$J$34:$J$777,СВЦЭМ!$A$34:$A$777,$A345,СВЦЭМ!$B$33:$B$776,J$331)+'СЕТ СН'!$F$13</f>
        <v>0</v>
      </c>
      <c r="K345" s="36">
        <f>SUMIFS(СВЦЭМ!$J$34:$J$777,СВЦЭМ!$A$34:$A$777,$A345,СВЦЭМ!$B$33:$B$776,K$331)+'СЕТ СН'!$F$13</f>
        <v>0</v>
      </c>
      <c r="L345" s="36">
        <f>SUMIFS(СВЦЭМ!$J$34:$J$777,СВЦЭМ!$A$34:$A$777,$A345,СВЦЭМ!$B$33:$B$776,L$331)+'СЕТ СН'!$F$13</f>
        <v>0</v>
      </c>
      <c r="M345" s="36">
        <f>SUMIFS(СВЦЭМ!$J$34:$J$777,СВЦЭМ!$A$34:$A$777,$A345,СВЦЭМ!$B$33:$B$776,M$331)+'СЕТ СН'!$F$13</f>
        <v>0</v>
      </c>
      <c r="N345" s="36">
        <f>SUMIFS(СВЦЭМ!$J$34:$J$777,СВЦЭМ!$A$34:$A$777,$A345,СВЦЭМ!$B$33:$B$776,N$331)+'СЕТ СН'!$F$13</f>
        <v>0</v>
      </c>
      <c r="O345" s="36">
        <f>SUMIFS(СВЦЭМ!$J$34:$J$777,СВЦЭМ!$A$34:$A$777,$A345,СВЦЭМ!$B$33:$B$776,O$331)+'СЕТ СН'!$F$13</f>
        <v>0</v>
      </c>
      <c r="P345" s="36">
        <f>SUMIFS(СВЦЭМ!$J$34:$J$777,СВЦЭМ!$A$34:$A$777,$A345,СВЦЭМ!$B$33:$B$776,P$331)+'СЕТ СН'!$F$13</f>
        <v>0</v>
      </c>
      <c r="Q345" s="36">
        <f>SUMIFS(СВЦЭМ!$J$34:$J$777,СВЦЭМ!$A$34:$A$777,$A345,СВЦЭМ!$B$33:$B$776,Q$331)+'СЕТ СН'!$F$13</f>
        <v>0</v>
      </c>
      <c r="R345" s="36">
        <f>SUMIFS(СВЦЭМ!$J$34:$J$777,СВЦЭМ!$A$34:$A$777,$A345,СВЦЭМ!$B$33:$B$776,R$331)+'СЕТ СН'!$F$13</f>
        <v>0</v>
      </c>
      <c r="S345" s="36">
        <f>SUMIFS(СВЦЭМ!$J$34:$J$777,СВЦЭМ!$A$34:$A$777,$A345,СВЦЭМ!$B$33:$B$776,S$331)+'СЕТ СН'!$F$13</f>
        <v>0</v>
      </c>
      <c r="T345" s="36">
        <f>SUMIFS(СВЦЭМ!$J$34:$J$777,СВЦЭМ!$A$34:$A$777,$A345,СВЦЭМ!$B$33:$B$776,T$331)+'СЕТ СН'!$F$13</f>
        <v>0</v>
      </c>
      <c r="U345" s="36">
        <f>SUMIFS(СВЦЭМ!$J$34:$J$777,СВЦЭМ!$A$34:$A$777,$A345,СВЦЭМ!$B$33:$B$776,U$331)+'СЕТ СН'!$F$13</f>
        <v>0</v>
      </c>
      <c r="V345" s="36">
        <f>SUMIFS(СВЦЭМ!$J$34:$J$777,СВЦЭМ!$A$34:$A$777,$A345,СВЦЭМ!$B$33:$B$776,V$331)+'СЕТ СН'!$F$13</f>
        <v>0</v>
      </c>
      <c r="W345" s="36">
        <f>SUMIFS(СВЦЭМ!$J$34:$J$777,СВЦЭМ!$A$34:$A$777,$A345,СВЦЭМ!$B$33:$B$776,W$331)+'СЕТ СН'!$F$13</f>
        <v>0</v>
      </c>
      <c r="X345" s="36">
        <f>SUMIFS(СВЦЭМ!$J$34:$J$777,СВЦЭМ!$A$34:$A$777,$A345,СВЦЭМ!$B$33:$B$776,X$331)+'СЕТ СН'!$F$13</f>
        <v>0</v>
      </c>
      <c r="Y345" s="36">
        <f>SUMIFS(СВЦЭМ!$J$34:$J$777,СВЦЭМ!$A$34:$A$777,$A345,СВЦЭМ!$B$33:$B$776,Y$331)+'СЕТ СН'!$F$13</f>
        <v>0</v>
      </c>
    </row>
    <row r="346" spans="1:25" ht="15.75" hidden="1" x14ac:dyDescent="0.2">
      <c r="A346" s="35">
        <f t="shared" si="9"/>
        <v>43539</v>
      </c>
      <c r="B346" s="36">
        <f>SUMIFS(СВЦЭМ!$J$34:$J$777,СВЦЭМ!$A$34:$A$777,$A346,СВЦЭМ!$B$33:$B$776,B$331)+'СЕТ СН'!$F$13</f>
        <v>0</v>
      </c>
      <c r="C346" s="36">
        <f>SUMIFS(СВЦЭМ!$J$34:$J$777,СВЦЭМ!$A$34:$A$777,$A346,СВЦЭМ!$B$33:$B$776,C$331)+'СЕТ СН'!$F$13</f>
        <v>0</v>
      </c>
      <c r="D346" s="36">
        <f>SUMIFS(СВЦЭМ!$J$34:$J$777,СВЦЭМ!$A$34:$A$777,$A346,СВЦЭМ!$B$33:$B$776,D$331)+'СЕТ СН'!$F$13</f>
        <v>0</v>
      </c>
      <c r="E346" s="36">
        <f>SUMIFS(СВЦЭМ!$J$34:$J$777,СВЦЭМ!$A$34:$A$777,$A346,СВЦЭМ!$B$33:$B$776,E$331)+'СЕТ СН'!$F$13</f>
        <v>0</v>
      </c>
      <c r="F346" s="36">
        <f>SUMIFS(СВЦЭМ!$J$34:$J$777,СВЦЭМ!$A$34:$A$777,$A346,СВЦЭМ!$B$33:$B$776,F$331)+'СЕТ СН'!$F$13</f>
        <v>0</v>
      </c>
      <c r="G346" s="36">
        <f>SUMIFS(СВЦЭМ!$J$34:$J$777,СВЦЭМ!$A$34:$A$777,$A346,СВЦЭМ!$B$33:$B$776,G$331)+'СЕТ СН'!$F$13</f>
        <v>0</v>
      </c>
      <c r="H346" s="36">
        <f>SUMIFS(СВЦЭМ!$J$34:$J$777,СВЦЭМ!$A$34:$A$777,$A346,СВЦЭМ!$B$33:$B$776,H$331)+'СЕТ СН'!$F$13</f>
        <v>0</v>
      </c>
      <c r="I346" s="36">
        <f>SUMIFS(СВЦЭМ!$J$34:$J$777,СВЦЭМ!$A$34:$A$777,$A346,СВЦЭМ!$B$33:$B$776,I$331)+'СЕТ СН'!$F$13</f>
        <v>0</v>
      </c>
      <c r="J346" s="36">
        <f>SUMIFS(СВЦЭМ!$J$34:$J$777,СВЦЭМ!$A$34:$A$777,$A346,СВЦЭМ!$B$33:$B$776,J$331)+'СЕТ СН'!$F$13</f>
        <v>0</v>
      </c>
      <c r="K346" s="36">
        <f>SUMIFS(СВЦЭМ!$J$34:$J$777,СВЦЭМ!$A$34:$A$777,$A346,СВЦЭМ!$B$33:$B$776,K$331)+'СЕТ СН'!$F$13</f>
        <v>0</v>
      </c>
      <c r="L346" s="36">
        <f>SUMIFS(СВЦЭМ!$J$34:$J$777,СВЦЭМ!$A$34:$A$777,$A346,СВЦЭМ!$B$33:$B$776,L$331)+'СЕТ СН'!$F$13</f>
        <v>0</v>
      </c>
      <c r="M346" s="36">
        <f>SUMIFS(СВЦЭМ!$J$34:$J$777,СВЦЭМ!$A$34:$A$777,$A346,СВЦЭМ!$B$33:$B$776,M$331)+'СЕТ СН'!$F$13</f>
        <v>0</v>
      </c>
      <c r="N346" s="36">
        <f>SUMIFS(СВЦЭМ!$J$34:$J$777,СВЦЭМ!$A$34:$A$777,$A346,СВЦЭМ!$B$33:$B$776,N$331)+'СЕТ СН'!$F$13</f>
        <v>0</v>
      </c>
      <c r="O346" s="36">
        <f>SUMIFS(СВЦЭМ!$J$34:$J$777,СВЦЭМ!$A$34:$A$777,$A346,СВЦЭМ!$B$33:$B$776,O$331)+'СЕТ СН'!$F$13</f>
        <v>0</v>
      </c>
      <c r="P346" s="36">
        <f>SUMIFS(СВЦЭМ!$J$34:$J$777,СВЦЭМ!$A$34:$A$777,$A346,СВЦЭМ!$B$33:$B$776,P$331)+'СЕТ СН'!$F$13</f>
        <v>0</v>
      </c>
      <c r="Q346" s="36">
        <f>SUMIFS(СВЦЭМ!$J$34:$J$777,СВЦЭМ!$A$34:$A$777,$A346,СВЦЭМ!$B$33:$B$776,Q$331)+'СЕТ СН'!$F$13</f>
        <v>0</v>
      </c>
      <c r="R346" s="36">
        <f>SUMIFS(СВЦЭМ!$J$34:$J$777,СВЦЭМ!$A$34:$A$777,$A346,СВЦЭМ!$B$33:$B$776,R$331)+'СЕТ СН'!$F$13</f>
        <v>0</v>
      </c>
      <c r="S346" s="36">
        <f>SUMIFS(СВЦЭМ!$J$34:$J$777,СВЦЭМ!$A$34:$A$777,$A346,СВЦЭМ!$B$33:$B$776,S$331)+'СЕТ СН'!$F$13</f>
        <v>0</v>
      </c>
      <c r="T346" s="36">
        <f>SUMIFS(СВЦЭМ!$J$34:$J$777,СВЦЭМ!$A$34:$A$777,$A346,СВЦЭМ!$B$33:$B$776,T$331)+'СЕТ СН'!$F$13</f>
        <v>0</v>
      </c>
      <c r="U346" s="36">
        <f>SUMIFS(СВЦЭМ!$J$34:$J$777,СВЦЭМ!$A$34:$A$777,$A346,СВЦЭМ!$B$33:$B$776,U$331)+'СЕТ СН'!$F$13</f>
        <v>0</v>
      </c>
      <c r="V346" s="36">
        <f>SUMIFS(СВЦЭМ!$J$34:$J$777,СВЦЭМ!$A$34:$A$777,$A346,СВЦЭМ!$B$33:$B$776,V$331)+'СЕТ СН'!$F$13</f>
        <v>0</v>
      </c>
      <c r="W346" s="36">
        <f>SUMIFS(СВЦЭМ!$J$34:$J$777,СВЦЭМ!$A$34:$A$777,$A346,СВЦЭМ!$B$33:$B$776,W$331)+'СЕТ СН'!$F$13</f>
        <v>0</v>
      </c>
      <c r="X346" s="36">
        <f>SUMIFS(СВЦЭМ!$J$34:$J$777,СВЦЭМ!$A$34:$A$777,$A346,СВЦЭМ!$B$33:$B$776,X$331)+'СЕТ СН'!$F$13</f>
        <v>0</v>
      </c>
      <c r="Y346" s="36">
        <f>SUMIFS(СВЦЭМ!$J$34:$J$777,СВЦЭМ!$A$34:$A$777,$A346,СВЦЭМ!$B$33:$B$776,Y$331)+'СЕТ СН'!$F$13</f>
        <v>0</v>
      </c>
    </row>
    <row r="347" spans="1:25" ht="15.75" hidden="1" x14ac:dyDescent="0.2">
      <c r="A347" s="35">
        <f t="shared" si="9"/>
        <v>43540</v>
      </c>
      <c r="B347" s="36">
        <f>SUMIFS(СВЦЭМ!$J$34:$J$777,СВЦЭМ!$A$34:$A$777,$A347,СВЦЭМ!$B$33:$B$776,B$331)+'СЕТ СН'!$F$13</f>
        <v>0</v>
      </c>
      <c r="C347" s="36">
        <f>SUMIFS(СВЦЭМ!$J$34:$J$777,СВЦЭМ!$A$34:$A$777,$A347,СВЦЭМ!$B$33:$B$776,C$331)+'СЕТ СН'!$F$13</f>
        <v>0</v>
      </c>
      <c r="D347" s="36">
        <f>SUMIFS(СВЦЭМ!$J$34:$J$777,СВЦЭМ!$A$34:$A$777,$A347,СВЦЭМ!$B$33:$B$776,D$331)+'СЕТ СН'!$F$13</f>
        <v>0</v>
      </c>
      <c r="E347" s="36">
        <f>SUMIFS(СВЦЭМ!$J$34:$J$777,СВЦЭМ!$A$34:$A$777,$A347,СВЦЭМ!$B$33:$B$776,E$331)+'СЕТ СН'!$F$13</f>
        <v>0</v>
      </c>
      <c r="F347" s="36">
        <f>SUMIFS(СВЦЭМ!$J$34:$J$777,СВЦЭМ!$A$34:$A$777,$A347,СВЦЭМ!$B$33:$B$776,F$331)+'СЕТ СН'!$F$13</f>
        <v>0</v>
      </c>
      <c r="G347" s="36">
        <f>SUMIFS(СВЦЭМ!$J$34:$J$777,СВЦЭМ!$A$34:$A$777,$A347,СВЦЭМ!$B$33:$B$776,G$331)+'СЕТ СН'!$F$13</f>
        <v>0</v>
      </c>
      <c r="H347" s="36">
        <f>SUMIFS(СВЦЭМ!$J$34:$J$777,СВЦЭМ!$A$34:$A$777,$A347,СВЦЭМ!$B$33:$B$776,H$331)+'СЕТ СН'!$F$13</f>
        <v>0</v>
      </c>
      <c r="I347" s="36">
        <f>SUMIFS(СВЦЭМ!$J$34:$J$777,СВЦЭМ!$A$34:$A$777,$A347,СВЦЭМ!$B$33:$B$776,I$331)+'СЕТ СН'!$F$13</f>
        <v>0</v>
      </c>
      <c r="J347" s="36">
        <f>SUMIFS(СВЦЭМ!$J$34:$J$777,СВЦЭМ!$A$34:$A$777,$A347,СВЦЭМ!$B$33:$B$776,J$331)+'СЕТ СН'!$F$13</f>
        <v>0</v>
      </c>
      <c r="K347" s="36">
        <f>SUMIFS(СВЦЭМ!$J$34:$J$777,СВЦЭМ!$A$34:$A$777,$A347,СВЦЭМ!$B$33:$B$776,K$331)+'СЕТ СН'!$F$13</f>
        <v>0</v>
      </c>
      <c r="L347" s="36">
        <f>SUMIFS(СВЦЭМ!$J$34:$J$777,СВЦЭМ!$A$34:$A$777,$A347,СВЦЭМ!$B$33:$B$776,L$331)+'СЕТ СН'!$F$13</f>
        <v>0</v>
      </c>
      <c r="M347" s="36">
        <f>SUMIFS(СВЦЭМ!$J$34:$J$777,СВЦЭМ!$A$34:$A$777,$A347,СВЦЭМ!$B$33:$B$776,M$331)+'СЕТ СН'!$F$13</f>
        <v>0</v>
      </c>
      <c r="N347" s="36">
        <f>SUMIFS(СВЦЭМ!$J$34:$J$777,СВЦЭМ!$A$34:$A$777,$A347,СВЦЭМ!$B$33:$B$776,N$331)+'СЕТ СН'!$F$13</f>
        <v>0</v>
      </c>
      <c r="O347" s="36">
        <f>SUMIFS(СВЦЭМ!$J$34:$J$777,СВЦЭМ!$A$34:$A$777,$A347,СВЦЭМ!$B$33:$B$776,O$331)+'СЕТ СН'!$F$13</f>
        <v>0</v>
      </c>
      <c r="P347" s="36">
        <f>SUMIFS(СВЦЭМ!$J$34:$J$777,СВЦЭМ!$A$34:$A$777,$A347,СВЦЭМ!$B$33:$B$776,P$331)+'СЕТ СН'!$F$13</f>
        <v>0</v>
      </c>
      <c r="Q347" s="36">
        <f>SUMIFS(СВЦЭМ!$J$34:$J$777,СВЦЭМ!$A$34:$A$777,$A347,СВЦЭМ!$B$33:$B$776,Q$331)+'СЕТ СН'!$F$13</f>
        <v>0</v>
      </c>
      <c r="R347" s="36">
        <f>SUMIFS(СВЦЭМ!$J$34:$J$777,СВЦЭМ!$A$34:$A$777,$A347,СВЦЭМ!$B$33:$B$776,R$331)+'СЕТ СН'!$F$13</f>
        <v>0</v>
      </c>
      <c r="S347" s="36">
        <f>SUMIFS(СВЦЭМ!$J$34:$J$777,СВЦЭМ!$A$34:$A$777,$A347,СВЦЭМ!$B$33:$B$776,S$331)+'СЕТ СН'!$F$13</f>
        <v>0</v>
      </c>
      <c r="T347" s="36">
        <f>SUMIFS(СВЦЭМ!$J$34:$J$777,СВЦЭМ!$A$34:$A$777,$A347,СВЦЭМ!$B$33:$B$776,T$331)+'СЕТ СН'!$F$13</f>
        <v>0</v>
      </c>
      <c r="U347" s="36">
        <f>SUMIFS(СВЦЭМ!$J$34:$J$777,СВЦЭМ!$A$34:$A$777,$A347,СВЦЭМ!$B$33:$B$776,U$331)+'СЕТ СН'!$F$13</f>
        <v>0</v>
      </c>
      <c r="V347" s="36">
        <f>SUMIFS(СВЦЭМ!$J$34:$J$777,СВЦЭМ!$A$34:$A$777,$A347,СВЦЭМ!$B$33:$B$776,V$331)+'СЕТ СН'!$F$13</f>
        <v>0</v>
      </c>
      <c r="W347" s="36">
        <f>SUMIFS(СВЦЭМ!$J$34:$J$777,СВЦЭМ!$A$34:$A$777,$A347,СВЦЭМ!$B$33:$B$776,W$331)+'СЕТ СН'!$F$13</f>
        <v>0</v>
      </c>
      <c r="X347" s="36">
        <f>SUMIFS(СВЦЭМ!$J$34:$J$777,СВЦЭМ!$A$34:$A$777,$A347,СВЦЭМ!$B$33:$B$776,X$331)+'СЕТ СН'!$F$13</f>
        <v>0</v>
      </c>
      <c r="Y347" s="36">
        <f>SUMIFS(СВЦЭМ!$J$34:$J$777,СВЦЭМ!$A$34:$A$777,$A347,СВЦЭМ!$B$33:$B$776,Y$331)+'СЕТ СН'!$F$13</f>
        <v>0</v>
      </c>
    </row>
    <row r="348" spans="1:25" ht="15.75" hidden="1" x14ac:dyDescent="0.2">
      <c r="A348" s="35">
        <f t="shared" si="9"/>
        <v>43541</v>
      </c>
      <c r="B348" s="36">
        <f>SUMIFS(СВЦЭМ!$J$34:$J$777,СВЦЭМ!$A$34:$A$777,$A348,СВЦЭМ!$B$33:$B$776,B$331)+'СЕТ СН'!$F$13</f>
        <v>0</v>
      </c>
      <c r="C348" s="36">
        <f>SUMIFS(СВЦЭМ!$J$34:$J$777,СВЦЭМ!$A$34:$A$777,$A348,СВЦЭМ!$B$33:$B$776,C$331)+'СЕТ СН'!$F$13</f>
        <v>0</v>
      </c>
      <c r="D348" s="36">
        <f>SUMIFS(СВЦЭМ!$J$34:$J$777,СВЦЭМ!$A$34:$A$777,$A348,СВЦЭМ!$B$33:$B$776,D$331)+'СЕТ СН'!$F$13</f>
        <v>0</v>
      </c>
      <c r="E348" s="36">
        <f>SUMIFS(СВЦЭМ!$J$34:$J$777,СВЦЭМ!$A$34:$A$777,$A348,СВЦЭМ!$B$33:$B$776,E$331)+'СЕТ СН'!$F$13</f>
        <v>0</v>
      </c>
      <c r="F348" s="36">
        <f>SUMIFS(СВЦЭМ!$J$34:$J$777,СВЦЭМ!$A$34:$A$777,$A348,СВЦЭМ!$B$33:$B$776,F$331)+'СЕТ СН'!$F$13</f>
        <v>0</v>
      </c>
      <c r="G348" s="36">
        <f>SUMIFS(СВЦЭМ!$J$34:$J$777,СВЦЭМ!$A$34:$A$777,$A348,СВЦЭМ!$B$33:$B$776,G$331)+'СЕТ СН'!$F$13</f>
        <v>0</v>
      </c>
      <c r="H348" s="36">
        <f>SUMIFS(СВЦЭМ!$J$34:$J$777,СВЦЭМ!$A$34:$A$777,$A348,СВЦЭМ!$B$33:$B$776,H$331)+'СЕТ СН'!$F$13</f>
        <v>0</v>
      </c>
      <c r="I348" s="36">
        <f>SUMIFS(СВЦЭМ!$J$34:$J$777,СВЦЭМ!$A$34:$A$777,$A348,СВЦЭМ!$B$33:$B$776,I$331)+'СЕТ СН'!$F$13</f>
        <v>0</v>
      </c>
      <c r="J348" s="36">
        <f>SUMIFS(СВЦЭМ!$J$34:$J$777,СВЦЭМ!$A$34:$A$777,$A348,СВЦЭМ!$B$33:$B$776,J$331)+'СЕТ СН'!$F$13</f>
        <v>0</v>
      </c>
      <c r="K348" s="36">
        <f>SUMIFS(СВЦЭМ!$J$34:$J$777,СВЦЭМ!$A$34:$A$777,$A348,СВЦЭМ!$B$33:$B$776,K$331)+'СЕТ СН'!$F$13</f>
        <v>0</v>
      </c>
      <c r="L348" s="36">
        <f>SUMIFS(СВЦЭМ!$J$34:$J$777,СВЦЭМ!$A$34:$A$777,$A348,СВЦЭМ!$B$33:$B$776,L$331)+'СЕТ СН'!$F$13</f>
        <v>0</v>
      </c>
      <c r="M348" s="36">
        <f>SUMIFS(СВЦЭМ!$J$34:$J$777,СВЦЭМ!$A$34:$A$777,$A348,СВЦЭМ!$B$33:$B$776,M$331)+'СЕТ СН'!$F$13</f>
        <v>0</v>
      </c>
      <c r="N348" s="36">
        <f>SUMIFS(СВЦЭМ!$J$34:$J$777,СВЦЭМ!$A$34:$A$777,$A348,СВЦЭМ!$B$33:$B$776,N$331)+'СЕТ СН'!$F$13</f>
        <v>0</v>
      </c>
      <c r="O348" s="36">
        <f>SUMIFS(СВЦЭМ!$J$34:$J$777,СВЦЭМ!$A$34:$A$777,$A348,СВЦЭМ!$B$33:$B$776,O$331)+'СЕТ СН'!$F$13</f>
        <v>0</v>
      </c>
      <c r="P348" s="36">
        <f>SUMIFS(СВЦЭМ!$J$34:$J$777,СВЦЭМ!$A$34:$A$777,$A348,СВЦЭМ!$B$33:$B$776,P$331)+'СЕТ СН'!$F$13</f>
        <v>0</v>
      </c>
      <c r="Q348" s="36">
        <f>SUMIFS(СВЦЭМ!$J$34:$J$777,СВЦЭМ!$A$34:$A$777,$A348,СВЦЭМ!$B$33:$B$776,Q$331)+'СЕТ СН'!$F$13</f>
        <v>0</v>
      </c>
      <c r="R348" s="36">
        <f>SUMIFS(СВЦЭМ!$J$34:$J$777,СВЦЭМ!$A$34:$A$777,$A348,СВЦЭМ!$B$33:$B$776,R$331)+'СЕТ СН'!$F$13</f>
        <v>0</v>
      </c>
      <c r="S348" s="36">
        <f>SUMIFS(СВЦЭМ!$J$34:$J$777,СВЦЭМ!$A$34:$A$777,$A348,СВЦЭМ!$B$33:$B$776,S$331)+'СЕТ СН'!$F$13</f>
        <v>0</v>
      </c>
      <c r="T348" s="36">
        <f>SUMIFS(СВЦЭМ!$J$34:$J$777,СВЦЭМ!$A$34:$A$777,$A348,СВЦЭМ!$B$33:$B$776,T$331)+'СЕТ СН'!$F$13</f>
        <v>0</v>
      </c>
      <c r="U348" s="36">
        <f>SUMIFS(СВЦЭМ!$J$34:$J$777,СВЦЭМ!$A$34:$A$777,$A348,СВЦЭМ!$B$33:$B$776,U$331)+'СЕТ СН'!$F$13</f>
        <v>0</v>
      </c>
      <c r="V348" s="36">
        <f>SUMIFS(СВЦЭМ!$J$34:$J$777,СВЦЭМ!$A$34:$A$777,$A348,СВЦЭМ!$B$33:$B$776,V$331)+'СЕТ СН'!$F$13</f>
        <v>0</v>
      </c>
      <c r="W348" s="36">
        <f>SUMIFS(СВЦЭМ!$J$34:$J$777,СВЦЭМ!$A$34:$A$777,$A348,СВЦЭМ!$B$33:$B$776,W$331)+'СЕТ СН'!$F$13</f>
        <v>0</v>
      </c>
      <c r="X348" s="36">
        <f>SUMIFS(СВЦЭМ!$J$34:$J$777,СВЦЭМ!$A$34:$A$777,$A348,СВЦЭМ!$B$33:$B$776,X$331)+'СЕТ СН'!$F$13</f>
        <v>0</v>
      </c>
      <c r="Y348" s="36">
        <f>SUMIFS(СВЦЭМ!$J$34:$J$777,СВЦЭМ!$A$34:$A$777,$A348,СВЦЭМ!$B$33:$B$776,Y$331)+'СЕТ СН'!$F$13</f>
        <v>0</v>
      </c>
    </row>
    <row r="349" spans="1:25" ht="15.75" hidden="1" x14ac:dyDescent="0.2">
      <c r="A349" s="35">
        <f t="shared" si="9"/>
        <v>43542</v>
      </c>
      <c r="B349" s="36">
        <f>SUMIFS(СВЦЭМ!$J$34:$J$777,СВЦЭМ!$A$34:$A$777,$A349,СВЦЭМ!$B$33:$B$776,B$331)+'СЕТ СН'!$F$13</f>
        <v>0</v>
      </c>
      <c r="C349" s="36">
        <f>SUMIFS(СВЦЭМ!$J$34:$J$777,СВЦЭМ!$A$34:$A$777,$A349,СВЦЭМ!$B$33:$B$776,C$331)+'СЕТ СН'!$F$13</f>
        <v>0</v>
      </c>
      <c r="D349" s="36">
        <f>SUMIFS(СВЦЭМ!$J$34:$J$777,СВЦЭМ!$A$34:$A$777,$A349,СВЦЭМ!$B$33:$B$776,D$331)+'СЕТ СН'!$F$13</f>
        <v>0</v>
      </c>
      <c r="E349" s="36">
        <f>SUMIFS(СВЦЭМ!$J$34:$J$777,СВЦЭМ!$A$34:$A$777,$A349,СВЦЭМ!$B$33:$B$776,E$331)+'СЕТ СН'!$F$13</f>
        <v>0</v>
      </c>
      <c r="F349" s="36">
        <f>SUMIFS(СВЦЭМ!$J$34:$J$777,СВЦЭМ!$A$34:$A$777,$A349,СВЦЭМ!$B$33:$B$776,F$331)+'СЕТ СН'!$F$13</f>
        <v>0</v>
      </c>
      <c r="G349" s="36">
        <f>SUMIFS(СВЦЭМ!$J$34:$J$777,СВЦЭМ!$A$34:$A$777,$A349,СВЦЭМ!$B$33:$B$776,G$331)+'СЕТ СН'!$F$13</f>
        <v>0</v>
      </c>
      <c r="H349" s="36">
        <f>SUMIFS(СВЦЭМ!$J$34:$J$777,СВЦЭМ!$A$34:$A$777,$A349,СВЦЭМ!$B$33:$B$776,H$331)+'СЕТ СН'!$F$13</f>
        <v>0</v>
      </c>
      <c r="I349" s="36">
        <f>SUMIFS(СВЦЭМ!$J$34:$J$777,СВЦЭМ!$A$34:$A$777,$A349,СВЦЭМ!$B$33:$B$776,I$331)+'СЕТ СН'!$F$13</f>
        <v>0</v>
      </c>
      <c r="J349" s="36">
        <f>SUMIFS(СВЦЭМ!$J$34:$J$777,СВЦЭМ!$A$34:$A$777,$A349,СВЦЭМ!$B$33:$B$776,J$331)+'СЕТ СН'!$F$13</f>
        <v>0</v>
      </c>
      <c r="K349" s="36">
        <f>SUMIFS(СВЦЭМ!$J$34:$J$777,СВЦЭМ!$A$34:$A$777,$A349,СВЦЭМ!$B$33:$B$776,K$331)+'СЕТ СН'!$F$13</f>
        <v>0</v>
      </c>
      <c r="L349" s="36">
        <f>SUMIFS(СВЦЭМ!$J$34:$J$777,СВЦЭМ!$A$34:$A$777,$A349,СВЦЭМ!$B$33:$B$776,L$331)+'СЕТ СН'!$F$13</f>
        <v>0</v>
      </c>
      <c r="M349" s="36">
        <f>SUMIFS(СВЦЭМ!$J$34:$J$777,СВЦЭМ!$A$34:$A$777,$A349,СВЦЭМ!$B$33:$B$776,M$331)+'СЕТ СН'!$F$13</f>
        <v>0</v>
      </c>
      <c r="N349" s="36">
        <f>SUMIFS(СВЦЭМ!$J$34:$J$777,СВЦЭМ!$A$34:$A$777,$A349,СВЦЭМ!$B$33:$B$776,N$331)+'СЕТ СН'!$F$13</f>
        <v>0</v>
      </c>
      <c r="O349" s="36">
        <f>SUMIFS(СВЦЭМ!$J$34:$J$777,СВЦЭМ!$A$34:$A$777,$A349,СВЦЭМ!$B$33:$B$776,O$331)+'СЕТ СН'!$F$13</f>
        <v>0</v>
      </c>
      <c r="P349" s="36">
        <f>SUMIFS(СВЦЭМ!$J$34:$J$777,СВЦЭМ!$A$34:$A$777,$A349,СВЦЭМ!$B$33:$B$776,P$331)+'СЕТ СН'!$F$13</f>
        <v>0</v>
      </c>
      <c r="Q349" s="36">
        <f>SUMIFS(СВЦЭМ!$J$34:$J$777,СВЦЭМ!$A$34:$A$777,$A349,СВЦЭМ!$B$33:$B$776,Q$331)+'СЕТ СН'!$F$13</f>
        <v>0</v>
      </c>
      <c r="R349" s="36">
        <f>SUMIFS(СВЦЭМ!$J$34:$J$777,СВЦЭМ!$A$34:$A$777,$A349,СВЦЭМ!$B$33:$B$776,R$331)+'СЕТ СН'!$F$13</f>
        <v>0</v>
      </c>
      <c r="S349" s="36">
        <f>SUMIFS(СВЦЭМ!$J$34:$J$777,СВЦЭМ!$A$34:$A$777,$A349,СВЦЭМ!$B$33:$B$776,S$331)+'СЕТ СН'!$F$13</f>
        <v>0</v>
      </c>
      <c r="T349" s="36">
        <f>SUMIFS(СВЦЭМ!$J$34:$J$777,СВЦЭМ!$A$34:$A$777,$A349,СВЦЭМ!$B$33:$B$776,T$331)+'СЕТ СН'!$F$13</f>
        <v>0</v>
      </c>
      <c r="U349" s="36">
        <f>SUMIFS(СВЦЭМ!$J$34:$J$777,СВЦЭМ!$A$34:$A$777,$A349,СВЦЭМ!$B$33:$B$776,U$331)+'СЕТ СН'!$F$13</f>
        <v>0</v>
      </c>
      <c r="V349" s="36">
        <f>SUMIFS(СВЦЭМ!$J$34:$J$777,СВЦЭМ!$A$34:$A$777,$A349,СВЦЭМ!$B$33:$B$776,V$331)+'СЕТ СН'!$F$13</f>
        <v>0</v>
      </c>
      <c r="W349" s="36">
        <f>SUMIFS(СВЦЭМ!$J$34:$J$777,СВЦЭМ!$A$34:$A$777,$A349,СВЦЭМ!$B$33:$B$776,W$331)+'СЕТ СН'!$F$13</f>
        <v>0</v>
      </c>
      <c r="X349" s="36">
        <f>SUMIFS(СВЦЭМ!$J$34:$J$777,СВЦЭМ!$A$34:$A$777,$A349,СВЦЭМ!$B$33:$B$776,X$331)+'СЕТ СН'!$F$13</f>
        <v>0</v>
      </c>
      <c r="Y349" s="36">
        <f>SUMIFS(СВЦЭМ!$J$34:$J$777,СВЦЭМ!$A$34:$A$777,$A349,СВЦЭМ!$B$33:$B$776,Y$331)+'СЕТ СН'!$F$13</f>
        <v>0</v>
      </c>
    </row>
    <row r="350" spans="1:25" ht="15.75" hidden="1" x14ac:dyDescent="0.2">
      <c r="A350" s="35">
        <f t="shared" si="9"/>
        <v>43543</v>
      </c>
      <c r="B350" s="36">
        <f>SUMIFS(СВЦЭМ!$J$34:$J$777,СВЦЭМ!$A$34:$A$777,$A350,СВЦЭМ!$B$33:$B$776,B$331)+'СЕТ СН'!$F$13</f>
        <v>0</v>
      </c>
      <c r="C350" s="36">
        <f>SUMIFS(СВЦЭМ!$J$34:$J$777,СВЦЭМ!$A$34:$A$777,$A350,СВЦЭМ!$B$33:$B$776,C$331)+'СЕТ СН'!$F$13</f>
        <v>0</v>
      </c>
      <c r="D350" s="36">
        <f>SUMIFS(СВЦЭМ!$J$34:$J$777,СВЦЭМ!$A$34:$A$777,$A350,СВЦЭМ!$B$33:$B$776,D$331)+'СЕТ СН'!$F$13</f>
        <v>0</v>
      </c>
      <c r="E350" s="36">
        <f>SUMIFS(СВЦЭМ!$J$34:$J$777,СВЦЭМ!$A$34:$A$777,$A350,СВЦЭМ!$B$33:$B$776,E$331)+'СЕТ СН'!$F$13</f>
        <v>0</v>
      </c>
      <c r="F350" s="36">
        <f>SUMIFS(СВЦЭМ!$J$34:$J$777,СВЦЭМ!$A$34:$A$777,$A350,СВЦЭМ!$B$33:$B$776,F$331)+'СЕТ СН'!$F$13</f>
        <v>0</v>
      </c>
      <c r="G350" s="36">
        <f>SUMIFS(СВЦЭМ!$J$34:$J$777,СВЦЭМ!$A$34:$A$777,$A350,СВЦЭМ!$B$33:$B$776,G$331)+'СЕТ СН'!$F$13</f>
        <v>0</v>
      </c>
      <c r="H350" s="36">
        <f>SUMIFS(СВЦЭМ!$J$34:$J$777,СВЦЭМ!$A$34:$A$777,$A350,СВЦЭМ!$B$33:$B$776,H$331)+'СЕТ СН'!$F$13</f>
        <v>0</v>
      </c>
      <c r="I350" s="36">
        <f>SUMIFS(СВЦЭМ!$J$34:$J$777,СВЦЭМ!$A$34:$A$777,$A350,СВЦЭМ!$B$33:$B$776,I$331)+'СЕТ СН'!$F$13</f>
        <v>0</v>
      </c>
      <c r="J350" s="36">
        <f>SUMIFS(СВЦЭМ!$J$34:$J$777,СВЦЭМ!$A$34:$A$777,$A350,СВЦЭМ!$B$33:$B$776,J$331)+'СЕТ СН'!$F$13</f>
        <v>0</v>
      </c>
      <c r="K350" s="36">
        <f>SUMIFS(СВЦЭМ!$J$34:$J$777,СВЦЭМ!$A$34:$A$777,$A350,СВЦЭМ!$B$33:$B$776,K$331)+'СЕТ СН'!$F$13</f>
        <v>0</v>
      </c>
      <c r="L350" s="36">
        <f>SUMIFS(СВЦЭМ!$J$34:$J$777,СВЦЭМ!$A$34:$A$777,$A350,СВЦЭМ!$B$33:$B$776,L$331)+'СЕТ СН'!$F$13</f>
        <v>0</v>
      </c>
      <c r="M350" s="36">
        <f>SUMIFS(СВЦЭМ!$J$34:$J$777,СВЦЭМ!$A$34:$A$777,$A350,СВЦЭМ!$B$33:$B$776,M$331)+'СЕТ СН'!$F$13</f>
        <v>0</v>
      </c>
      <c r="N350" s="36">
        <f>SUMIFS(СВЦЭМ!$J$34:$J$777,СВЦЭМ!$A$34:$A$777,$A350,СВЦЭМ!$B$33:$B$776,N$331)+'СЕТ СН'!$F$13</f>
        <v>0</v>
      </c>
      <c r="O350" s="36">
        <f>SUMIFS(СВЦЭМ!$J$34:$J$777,СВЦЭМ!$A$34:$A$777,$A350,СВЦЭМ!$B$33:$B$776,O$331)+'СЕТ СН'!$F$13</f>
        <v>0</v>
      </c>
      <c r="P350" s="36">
        <f>SUMIFS(СВЦЭМ!$J$34:$J$777,СВЦЭМ!$A$34:$A$777,$A350,СВЦЭМ!$B$33:$B$776,P$331)+'СЕТ СН'!$F$13</f>
        <v>0</v>
      </c>
      <c r="Q350" s="36">
        <f>SUMIFS(СВЦЭМ!$J$34:$J$777,СВЦЭМ!$A$34:$A$777,$A350,СВЦЭМ!$B$33:$B$776,Q$331)+'СЕТ СН'!$F$13</f>
        <v>0</v>
      </c>
      <c r="R350" s="36">
        <f>SUMIFS(СВЦЭМ!$J$34:$J$777,СВЦЭМ!$A$34:$A$777,$A350,СВЦЭМ!$B$33:$B$776,R$331)+'СЕТ СН'!$F$13</f>
        <v>0</v>
      </c>
      <c r="S350" s="36">
        <f>SUMIFS(СВЦЭМ!$J$34:$J$777,СВЦЭМ!$A$34:$A$777,$A350,СВЦЭМ!$B$33:$B$776,S$331)+'СЕТ СН'!$F$13</f>
        <v>0</v>
      </c>
      <c r="T350" s="36">
        <f>SUMIFS(СВЦЭМ!$J$34:$J$777,СВЦЭМ!$A$34:$A$777,$A350,СВЦЭМ!$B$33:$B$776,T$331)+'СЕТ СН'!$F$13</f>
        <v>0</v>
      </c>
      <c r="U350" s="36">
        <f>SUMIFS(СВЦЭМ!$J$34:$J$777,СВЦЭМ!$A$34:$A$777,$A350,СВЦЭМ!$B$33:$B$776,U$331)+'СЕТ СН'!$F$13</f>
        <v>0</v>
      </c>
      <c r="V350" s="36">
        <f>SUMIFS(СВЦЭМ!$J$34:$J$777,СВЦЭМ!$A$34:$A$777,$A350,СВЦЭМ!$B$33:$B$776,V$331)+'СЕТ СН'!$F$13</f>
        <v>0</v>
      </c>
      <c r="W350" s="36">
        <f>SUMIFS(СВЦЭМ!$J$34:$J$777,СВЦЭМ!$A$34:$A$777,$A350,СВЦЭМ!$B$33:$B$776,W$331)+'СЕТ СН'!$F$13</f>
        <v>0</v>
      </c>
      <c r="X350" s="36">
        <f>SUMIFS(СВЦЭМ!$J$34:$J$777,СВЦЭМ!$A$34:$A$777,$A350,СВЦЭМ!$B$33:$B$776,X$331)+'СЕТ СН'!$F$13</f>
        <v>0</v>
      </c>
      <c r="Y350" s="36">
        <f>SUMIFS(СВЦЭМ!$J$34:$J$777,СВЦЭМ!$A$34:$A$777,$A350,СВЦЭМ!$B$33:$B$776,Y$331)+'СЕТ СН'!$F$13</f>
        <v>0</v>
      </c>
    </row>
    <row r="351" spans="1:25" ht="15.75" hidden="1" x14ac:dyDescent="0.2">
      <c r="A351" s="35">
        <f t="shared" si="9"/>
        <v>43544</v>
      </c>
      <c r="B351" s="36">
        <f>SUMIFS(СВЦЭМ!$J$34:$J$777,СВЦЭМ!$A$34:$A$777,$A351,СВЦЭМ!$B$33:$B$776,B$331)+'СЕТ СН'!$F$13</f>
        <v>0</v>
      </c>
      <c r="C351" s="36">
        <f>SUMIFS(СВЦЭМ!$J$34:$J$777,СВЦЭМ!$A$34:$A$777,$A351,СВЦЭМ!$B$33:$B$776,C$331)+'СЕТ СН'!$F$13</f>
        <v>0</v>
      </c>
      <c r="D351" s="36">
        <f>SUMIFS(СВЦЭМ!$J$34:$J$777,СВЦЭМ!$A$34:$A$777,$A351,СВЦЭМ!$B$33:$B$776,D$331)+'СЕТ СН'!$F$13</f>
        <v>0</v>
      </c>
      <c r="E351" s="36">
        <f>SUMIFS(СВЦЭМ!$J$34:$J$777,СВЦЭМ!$A$34:$A$777,$A351,СВЦЭМ!$B$33:$B$776,E$331)+'СЕТ СН'!$F$13</f>
        <v>0</v>
      </c>
      <c r="F351" s="36">
        <f>SUMIFS(СВЦЭМ!$J$34:$J$777,СВЦЭМ!$A$34:$A$777,$A351,СВЦЭМ!$B$33:$B$776,F$331)+'СЕТ СН'!$F$13</f>
        <v>0</v>
      </c>
      <c r="G351" s="36">
        <f>SUMIFS(СВЦЭМ!$J$34:$J$777,СВЦЭМ!$A$34:$A$777,$A351,СВЦЭМ!$B$33:$B$776,G$331)+'СЕТ СН'!$F$13</f>
        <v>0</v>
      </c>
      <c r="H351" s="36">
        <f>SUMIFS(СВЦЭМ!$J$34:$J$777,СВЦЭМ!$A$34:$A$777,$A351,СВЦЭМ!$B$33:$B$776,H$331)+'СЕТ СН'!$F$13</f>
        <v>0</v>
      </c>
      <c r="I351" s="36">
        <f>SUMIFS(СВЦЭМ!$J$34:$J$777,СВЦЭМ!$A$34:$A$777,$A351,СВЦЭМ!$B$33:$B$776,I$331)+'СЕТ СН'!$F$13</f>
        <v>0</v>
      </c>
      <c r="J351" s="36">
        <f>SUMIFS(СВЦЭМ!$J$34:$J$777,СВЦЭМ!$A$34:$A$777,$A351,СВЦЭМ!$B$33:$B$776,J$331)+'СЕТ СН'!$F$13</f>
        <v>0</v>
      </c>
      <c r="K351" s="36">
        <f>SUMIFS(СВЦЭМ!$J$34:$J$777,СВЦЭМ!$A$34:$A$777,$A351,СВЦЭМ!$B$33:$B$776,K$331)+'СЕТ СН'!$F$13</f>
        <v>0</v>
      </c>
      <c r="L351" s="36">
        <f>SUMIFS(СВЦЭМ!$J$34:$J$777,СВЦЭМ!$A$34:$A$777,$A351,СВЦЭМ!$B$33:$B$776,L$331)+'СЕТ СН'!$F$13</f>
        <v>0</v>
      </c>
      <c r="M351" s="36">
        <f>SUMIFS(СВЦЭМ!$J$34:$J$777,СВЦЭМ!$A$34:$A$777,$A351,СВЦЭМ!$B$33:$B$776,M$331)+'СЕТ СН'!$F$13</f>
        <v>0</v>
      </c>
      <c r="N351" s="36">
        <f>SUMIFS(СВЦЭМ!$J$34:$J$777,СВЦЭМ!$A$34:$A$777,$A351,СВЦЭМ!$B$33:$B$776,N$331)+'СЕТ СН'!$F$13</f>
        <v>0</v>
      </c>
      <c r="O351" s="36">
        <f>SUMIFS(СВЦЭМ!$J$34:$J$777,СВЦЭМ!$A$34:$A$777,$A351,СВЦЭМ!$B$33:$B$776,O$331)+'СЕТ СН'!$F$13</f>
        <v>0</v>
      </c>
      <c r="P351" s="36">
        <f>SUMIFS(СВЦЭМ!$J$34:$J$777,СВЦЭМ!$A$34:$A$777,$A351,СВЦЭМ!$B$33:$B$776,P$331)+'СЕТ СН'!$F$13</f>
        <v>0</v>
      </c>
      <c r="Q351" s="36">
        <f>SUMIFS(СВЦЭМ!$J$34:$J$777,СВЦЭМ!$A$34:$A$777,$A351,СВЦЭМ!$B$33:$B$776,Q$331)+'СЕТ СН'!$F$13</f>
        <v>0</v>
      </c>
      <c r="R351" s="36">
        <f>SUMIFS(СВЦЭМ!$J$34:$J$777,СВЦЭМ!$A$34:$A$777,$A351,СВЦЭМ!$B$33:$B$776,R$331)+'СЕТ СН'!$F$13</f>
        <v>0</v>
      </c>
      <c r="S351" s="36">
        <f>SUMIFS(СВЦЭМ!$J$34:$J$777,СВЦЭМ!$A$34:$A$777,$A351,СВЦЭМ!$B$33:$B$776,S$331)+'СЕТ СН'!$F$13</f>
        <v>0</v>
      </c>
      <c r="T351" s="36">
        <f>SUMIFS(СВЦЭМ!$J$34:$J$777,СВЦЭМ!$A$34:$A$777,$A351,СВЦЭМ!$B$33:$B$776,T$331)+'СЕТ СН'!$F$13</f>
        <v>0</v>
      </c>
      <c r="U351" s="36">
        <f>SUMIFS(СВЦЭМ!$J$34:$J$777,СВЦЭМ!$A$34:$A$777,$A351,СВЦЭМ!$B$33:$B$776,U$331)+'СЕТ СН'!$F$13</f>
        <v>0</v>
      </c>
      <c r="V351" s="36">
        <f>SUMIFS(СВЦЭМ!$J$34:$J$777,СВЦЭМ!$A$34:$A$777,$A351,СВЦЭМ!$B$33:$B$776,V$331)+'СЕТ СН'!$F$13</f>
        <v>0</v>
      </c>
      <c r="W351" s="36">
        <f>SUMIFS(СВЦЭМ!$J$34:$J$777,СВЦЭМ!$A$34:$A$777,$A351,СВЦЭМ!$B$33:$B$776,W$331)+'СЕТ СН'!$F$13</f>
        <v>0</v>
      </c>
      <c r="X351" s="36">
        <f>SUMIFS(СВЦЭМ!$J$34:$J$777,СВЦЭМ!$A$34:$A$777,$A351,СВЦЭМ!$B$33:$B$776,X$331)+'СЕТ СН'!$F$13</f>
        <v>0</v>
      </c>
      <c r="Y351" s="36">
        <f>SUMIFS(СВЦЭМ!$J$34:$J$777,СВЦЭМ!$A$34:$A$777,$A351,СВЦЭМ!$B$33:$B$776,Y$331)+'СЕТ СН'!$F$13</f>
        <v>0</v>
      </c>
    </row>
    <row r="352" spans="1:25" ht="15.75" hidden="1" x14ac:dyDescent="0.2">
      <c r="A352" s="35">
        <f t="shared" si="9"/>
        <v>43545</v>
      </c>
      <c r="B352" s="36">
        <f>SUMIFS(СВЦЭМ!$J$34:$J$777,СВЦЭМ!$A$34:$A$777,$A352,СВЦЭМ!$B$33:$B$776,B$331)+'СЕТ СН'!$F$13</f>
        <v>0</v>
      </c>
      <c r="C352" s="36">
        <f>SUMIFS(СВЦЭМ!$J$34:$J$777,СВЦЭМ!$A$34:$A$777,$A352,СВЦЭМ!$B$33:$B$776,C$331)+'СЕТ СН'!$F$13</f>
        <v>0</v>
      </c>
      <c r="D352" s="36">
        <f>SUMIFS(СВЦЭМ!$J$34:$J$777,СВЦЭМ!$A$34:$A$777,$A352,СВЦЭМ!$B$33:$B$776,D$331)+'СЕТ СН'!$F$13</f>
        <v>0</v>
      </c>
      <c r="E352" s="36">
        <f>SUMIFS(СВЦЭМ!$J$34:$J$777,СВЦЭМ!$A$34:$A$777,$A352,СВЦЭМ!$B$33:$B$776,E$331)+'СЕТ СН'!$F$13</f>
        <v>0</v>
      </c>
      <c r="F352" s="36">
        <f>SUMIFS(СВЦЭМ!$J$34:$J$777,СВЦЭМ!$A$34:$A$777,$A352,СВЦЭМ!$B$33:$B$776,F$331)+'СЕТ СН'!$F$13</f>
        <v>0</v>
      </c>
      <c r="G352" s="36">
        <f>SUMIFS(СВЦЭМ!$J$34:$J$777,СВЦЭМ!$A$34:$A$777,$A352,СВЦЭМ!$B$33:$B$776,G$331)+'СЕТ СН'!$F$13</f>
        <v>0</v>
      </c>
      <c r="H352" s="36">
        <f>SUMIFS(СВЦЭМ!$J$34:$J$777,СВЦЭМ!$A$34:$A$777,$A352,СВЦЭМ!$B$33:$B$776,H$331)+'СЕТ СН'!$F$13</f>
        <v>0</v>
      </c>
      <c r="I352" s="36">
        <f>SUMIFS(СВЦЭМ!$J$34:$J$777,СВЦЭМ!$A$34:$A$777,$A352,СВЦЭМ!$B$33:$B$776,I$331)+'СЕТ СН'!$F$13</f>
        <v>0</v>
      </c>
      <c r="J352" s="36">
        <f>SUMIFS(СВЦЭМ!$J$34:$J$777,СВЦЭМ!$A$34:$A$777,$A352,СВЦЭМ!$B$33:$B$776,J$331)+'СЕТ СН'!$F$13</f>
        <v>0</v>
      </c>
      <c r="K352" s="36">
        <f>SUMIFS(СВЦЭМ!$J$34:$J$777,СВЦЭМ!$A$34:$A$777,$A352,СВЦЭМ!$B$33:$B$776,K$331)+'СЕТ СН'!$F$13</f>
        <v>0</v>
      </c>
      <c r="L352" s="36">
        <f>SUMIFS(СВЦЭМ!$J$34:$J$777,СВЦЭМ!$A$34:$A$777,$A352,СВЦЭМ!$B$33:$B$776,L$331)+'СЕТ СН'!$F$13</f>
        <v>0</v>
      </c>
      <c r="M352" s="36">
        <f>SUMIFS(СВЦЭМ!$J$34:$J$777,СВЦЭМ!$A$34:$A$777,$A352,СВЦЭМ!$B$33:$B$776,M$331)+'СЕТ СН'!$F$13</f>
        <v>0</v>
      </c>
      <c r="N352" s="36">
        <f>SUMIFS(СВЦЭМ!$J$34:$J$777,СВЦЭМ!$A$34:$A$777,$A352,СВЦЭМ!$B$33:$B$776,N$331)+'СЕТ СН'!$F$13</f>
        <v>0</v>
      </c>
      <c r="O352" s="36">
        <f>SUMIFS(СВЦЭМ!$J$34:$J$777,СВЦЭМ!$A$34:$A$777,$A352,СВЦЭМ!$B$33:$B$776,O$331)+'СЕТ СН'!$F$13</f>
        <v>0</v>
      </c>
      <c r="P352" s="36">
        <f>SUMIFS(СВЦЭМ!$J$34:$J$777,СВЦЭМ!$A$34:$A$777,$A352,СВЦЭМ!$B$33:$B$776,P$331)+'СЕТ СН'!$F$13</f>
        <v>0</v>
      </c>
      <c r="Q352" s="36">
        <f>SUMIFS(СВЦЭМ!$J$34:$J$777,СВЦЭМ!$A$34:$A$777,$A352,СВЦЭМ!$B$33:$B$776,Q$331)+'СЕТ СН'!$F$13</f>
        <v>0</v>
      </c>
      <c r="R352" s="36">
        <f>SUMIFS(СВЦЭМ!$J$34:$J$777,СВЦЭМ!$A$34:$A$777,$A352,СВЦЭМ!$B$33:$B$776,R$331)+'СЕТ СН'!$F$13</f>
        <v>0</v>
      </c>
      <c r="S352" s="36">
        <f>SUMIFS(СВЦЭМ!$J$34:$J$777,СВЦЭМ!$A$34:$A$777,$A352,СВЦЭМ!$B$33:$B$776,S$331)+'СЕТ СН'!$F$13</f>
        <v>0</v>
      </c>
      <c r="T352" s="36">
        <f>SUMIFS(СВЦЭМ!$J$34:$J$777,СВЦЭМ!$A$34:$A$777,$A352,СВЦЭМ!$B$33:$B$776,T$331)+'СЕТ СН'!$F$13</f>
        <v>0</v>
      </c>
      <c r="U352" s="36">
        <f>SUMIFS(СВЦЭМ!$J$34:$J$777,СВЦЭМ!$A$34:$A$777,$A352,СВЦЭМ!$B$33:$B$776,U$331)+'СЕТ СН'!$F$13</f>
        <v>0</v>
      </c>
      <c r="V352" s="36">
        <f>SUMIFS(СВЦЭМ!$J$34:$J$777,СВЦЭМ!$A$34:$A$777,$A352,СВЦЭМ!$B$33:$B$776,V$331)+'СЕТ СН'!$F$13</f>
        <v>0</v>
      </c>
      <c r="W352" s="36">
        <f>SUMIFS(СВЦЭМ!$J$34:$J$777,СВЦЭМ!$A$34:$A$777,$A352,СВЦЭМ!$B$33:$B$776,W$331)+'СЕТ СН'!$F$13</f>
        <v>0</v>
      </c>
      <c r="X352" s="36">
        <f>SUMIFS(СВЦЭМ!$J$34:$J$777,СВЦЭМ!$A$34:$A$777,$A352,СВЦЭМ!$B$33:$B$776,X$331)+'СЕТ СН'!$F$13</f>
        <v>0</v>
      </c>
      <c r="Y352" s="36">
        <f>SUMIFS(СВЦЭМ!$J$34:$J$777,СВЦЭМ!$A$34:$A$777,$A352,СВЦЭМ!$B$33:$B$776,Y$331)+'СЕТ СН'!$F$13</f>
        <v>0</v>
      </c>
    </row>
    <row r="353" spans="1:27" ht="15.75" hidden="1" x14ac:dyDescent="0.2">
      <c r="A353" s="35">
        <f t="shared" si="9"/>
        <v>43546</v>
      </c>
      <c r="B353" s="36">
        <f>SUMIFS(СВЦЭМ!$J$34:$J$777,СВЦЭМ!$A$34:$A$777,$A353,СВЦЭМ!$B$33:$B$776,B$331)+'СЕТ СН'!$F$13</f>
        <v>0</v>
      </c>
      <c r="C353" s="36">
        <f>SUMIFS(СВЦЭМ!$J$34:$J$777,СВЦЭМ!$A$34:$A$777,$A353,СВЦЭМ!$B$33:$B$776,C$331)+'СЕТ СН'!$F$13</f>
        <v>0</v>
      </c>
      <c r="D353" s="36">
        <f>SUMIFS(СВЦЭМ!$J$34:$J$777,СВЦЭМ!$A$34:$A$777,$A353,СВЦЭМ!$B$33:$B$776,D$331)+'СЕТ СН'!$F$13</f>
        <v>0</v>
      </c>
      <c r="E353" s="36">
        <f>SUMIFS(СВЦЭМ!$J$34:$J$777,СВЦЭМ!$A$34:$A$777,$A353,СВЦЭМ!$B$33:$B$776,E$331)+'СЕТ СН'!$F$13</f>
        <v>0</v>
      </c>
      <c r="F353" s="36">
        <f>SUMIFS(СВЦЭМ!$J$34:$J$777,СВЦЭМ!$A$34:$A$777,$A353,СВЦЭМ!$B$33:$B$776,F$331)+'СЕТ СН'!$F$13</f>
        <v>0</v>
      </c>
      <c r="G353" s="36">
        <f>SUMIFS(СВЦЭМ!$J$34:$J$777,СВЦЭМ!$A$34:$A$777,$A353,СВЦЭМ!$B$33:$B$776,G$331)+'СЕТ СН'!$F$13</f>
        <v>0</v>
      </c>
      <c r="H353" s="36">
        <f>SUMIFS(СВЦЭМ!$J$34:$J$777,СВЦЭМ!$A$34:$A$777,$A353,СВЦЭМ!$B$33:$B$776,H$331)+'СЕТ СН'!$F$13</f>
        <v>0</v>
      </c>
      <c r="I353" s="36">
        <f>SUMIFS(СВЦЭМ!$J$34:$J$777,СВЦЭМ!$A$34:$A$777,$A353,СВЦЭМ!$B$33:$B$776,I$331)+'СЕТ СН'!$F$13</f>
        <v>0</v>
      </c>
      <c r="J353" s="36">
        <f>SUMIFS(СВЦЭМ!$J$34:$J$777,СВЦЭМ!$A$34:$A$777,$A353,СВЦЭМ!$B$33:$B$776,J$331)+'СЕТ СН'!$F$13</f>
        <v>0</v>
      </c>
      <c r="K353" s="36">
        <f>SUMIFS(СВЦЭМ!$J$34:$J$777,СВЦЭМ!$A$34:$A$777,$A353,СВЦЭМ!$B$33:$B$776,K$331)+'СЕТ СН'!$F$13</f>
        <v>0</v>
      </c>
      <c r="L353" s="36">
        <f>SUMIFS(СВЦЭМ!$J$34:$J$777,СВЦЭМ!$A$34:$A$777,$A353,СВЦЭМ!$B$33:$B$776,L$331)+'СЕТ СН'!$F$13</f>
        <v>0</v>
      </c>
      <c r="M353" s="36">
        <f>SUMIFS(СВЦЭМ!$J$34:$J$777,СВЦЭМ!$A$34:$A$777,$A353,СВЦЭМ!$B$33:$B$776,M$331)+'СЕТ СН'!$F$13</f>
        <v>0</v>
      </c>
      <c r="N353" s="36">
        <f>SUMIFS(СВЦЭМ!$J$34:$J$777,СВЦЭМ!$A$34:$A$777,$A353,СВЦЭМ!$B$33:$B$776,N$331)+'СЕТ СН'!$F$13</f>
        <v>0</v>
      </c>
      <c r="O353" s="36">
        <f>SUMIFS(СВЦЭМ!$J$34:$J$777,СВЦЭМ!$A$34:$A$777,$A353,СВЦЭМ!$B$33:$B$776,O$331)+'СЕТ СН'!$F$13</f>
        <v>0</v>
      </c>
      <c r="P353" s="36">
        <f>SUMIFS(СВЦЭМ!$J$34:$J$777,СВЦЭМ!$A$34:$A$777,$A353,СВЦЭМ!$B$33:$B$776,P$331)+'СЕТ СН'!$F$13</f>
        <v>0</v>
      </c>
      <c r="Q353" s="36">
        <f>SUMIFS(СВЦЭМ!$J$34:$J$777,СВЦЭМ!$A$34:$A$777,$A353,СВЦЭМ!$B$33:$B$776,Q$331)+'СЕТ СН'!$F$13</f>
        <v>0</v>
      </c>
      <c r="R353" s="36">
        <f>SUMIFS(СВЦЭМ!$J$34:$J$777,СВЦЭМ!$A$34:$A$777,$A353,СВЦЭМ!$B$33:$B$776,R$331)+'СЕТ СН'!$F$13</f>
        <v>0</v>
      </c>
      <c r="S353" s="36">
        <f>SUMIFS(СВЦЭМ!$J$34:$J$777,СВЦЭМ!$A$34:$A$777,$A353,СВЦЭМ!$B$33:$B$776,S$331)+'СЕТ СН'!$F$13</f>
        <v>0</v>
      </c>
      <c r="T353" s="36">
        <f>SUMIFS(СВЦЭМ!$J$34:$J$777,СВЦЭМ!$A$34:$A$777,$A353,СВЦЭМ!$B$33:$B$776,T$331)+'СЕТ СН'!$F$13</f>
        <v>0</v>
      </c>
      <c r="U353" s="36">
        <f>SUMIFS(СВЦЭМ!$J$34:$J$777,СВЦЭМ!$A$34:$A$777,$A353,СВЦЭМ!$B$33:$B$776,U$331)+'СЕТ СН'!$F$13</f>
        <v>0</v>
      </c>
      <c r="V353" s="36">
        <f>SUMIFS(СВЦЭМ!$J$34:$J$777,СВЦЭМ!$A$34:$A$777,$A353,СВЦЭМ!$B$33:$B$776,V$331)+'СЕТ СН'!$F$13</f>
        <v>0</v>
      </c>
      <c r="W353" s="36">
        <f>SUMIFS(СВЦЭМ!$J$34:$J$777,СВЦЭМ!$A$34:$A$777,$A353,СВЦЭМ!$B$33:$B$776,W$331)+'СЕТ СН'!$F$13</f>
        <v>0</v>
      </c>
      <c r="X353" s="36">
        <f>SUMIFS(СВЦЭМ!$J$34:$J$777,СВЦЭМ!$A$34:$A$777,$A353,СВЦЭМ!$B$33:$B$776,X$331)+'СЕТ СН'!$F$13</f>
        <v>0</v>
      </c>
      <c r="Y353" s="36">
        <f>SUMIFS(СВЦЭМ!$J$34:$J$777,СВЦЭМ!$A$34:$A$777,$A353,СВЦЭМ!$B$33:$B$776,Y$331)+'СЕТ СН'!$F$13</f>
        <v>0</v>
      </c>
    </row>
    <row r="354" spans="1:27" ht="15.75" hidden="1" x14ac:dyDescent="0.2">
      <c r="A354" s="35">
        <f t="shared" si="9"/>
        <v>43547</v>
      </c>
      <c r="B354" s="36">
        <f>SUMIFS(СВЦЭМ!$J$34:$J$777,СВЦЭМ!$A$34:$A$777,$A354,СВЦЭМ!$B$33:$B$776,B$331)+'СЕТ СН'!$F$13</f>
        <v>0</v>
      </c>
      <c r="C354" s="36">
        <f>SUMIFS(СВЦЭМ!$J$34:$J$777,СВЦЭМ!$A$34:$A$777,$A354,СВЦЭМ!$B$33:$B$776,C$331)+'СЕТ СН'!$F$13</f>
        <v>0</v>
      </c>
      <c r="D354" s="36">
        <f>SUMIFS(СВЦЭМ!$J$34:$J$777,СВЦЭМ!$A$34:$A$777,$A354,СВЦЭМ!$B$33:$B$776,D$331)+'СЕТ СН'!$F$13</f>
        <v>0</v>
      </c>
      <c r="E354" s="36">
        <f>SUMIFS(СВЦЭМ!$J$34:$J$777,СВЦЭМ!$A$34:$A$777,$A354,СВЦЭМ!$B$33:$B$776,E$331)+'СЕТ СН'!$F$13</f>
        <v>0</v>
      </c>
      <c r="F354" s="36">
        <f>SUMIFS(СВЦЭМ!$J$34:$J$777,СВЦЭМ!$A$34:$A$777,$A354,СВЦЭМ!$B$33:$B$776,F$331)+'СЕТ СН'!$F$13</f>
        <v>0</v>
      </c>
      <c r="G354" s="36">
        <f>SUMIFS(СВЦЭМ!$J$34:$J$777,СВЦЭМ!$A$34:$A$777,$A354,СВЦЭМ!$B$33:$B$776,G$331)+'СЕТ СН'!$F$13</f>
        <v>0</v>
      </c>
      <c r="H354" s="36">
        <f>SUMIFS(СВЦЭМ!$J$34:$J$777,СВЦЭМ!$A$34:$A$777,$A354,СВЦЭМ!$B$33:$B$776,H$331)+'СЕТ СН'!$F$13</f>
        <v>0</v>
      </c>
      <c r="I354" s="36">
        <f>SUMIFS(СВЦЭМ!$J$34:$J$777,СВЦЭМ!$A$34:$A$777,$A354,СВЦЭМ!$B$33:$B$776,I$331)+'СЕТ СН'!$F$13</f>
        <v>0</v>
      </c>
      <c r="J354" s="36">
        <f>SUMIFS(СВЦЭМ!$J$34:$J$777,СВЦЭМ!$A$34:$A$777,$A354,СВЦЭМ!$B$33:$B$776,J$331)+'СЕТ СН'!$F$13</f>
        <v>0</v>
      </c>
      <c r="K354" s="36">
        <f>SUMIFS(СВЦЭМ!$J$34:$J$777,СВЦЭМ!$A$34:$A$777,$A354,СВЦЭМ!$B$33:$B$776,K$331)+'СЕТ СН'!$F$13</f>
        <v>0</v>
      </c>
      <c r="L354" s="36">
        <f>SUMIFS(СВЦЭМ!$J$34:$J$777,СВЦЭМ!$A$34:$A$777,$A354,СВЦЭМ!$B$33:$B$776,L$331)+'СЕТ СН'!$F$13</f>
        <v>0</v>
      </c>
      <c r="M354" s="36">
        <f>SUMIFS(СВЦЭМ!$J$34:$J$777,СВЦЭМ!$A$34:$A$777,$A354,СВЦЭМ!$B$33:$B$776,M$331)+'СЕТ СН'!$F$13</f>
        <v>0</v>
      </c>
      <c r="N354" s="36">
        <f>SUMIFS(СВЦЭМ!$J$34:$J$777,СВЦЭМ!$A$34:$A$777,$A354,СВЦЭМ!$B$33:$B$776,N$331)+'СЕТ СН'!$F$13</f>
        <v>0</v>
      </c>
      <c r="O354" s="36">
        <f>SUMIFS(СВЦЭМ!$J$34:$J$777,СВЦЭМ!$A$34:$A$777,$A354,СВЦЭМ!$B$33:$B$776,O$331)+'СЕТ СН'!$F$13</f>
        <v>0</v>
      </c>
      <c r="P354" s="36">
        <f>SUMIFS(СВЦЭМ!$J$34:$J$777,СВЦЭМ!$A$34:$A$777,$A354,СВЦЭМ!$B$33:$B$776,P$331)+'СЕТ СН'!$F$13</f>
        <v>0</v>
      </c>
      <c r="Q354" s="36">
        <f>SUMIFS(СВЦЭМ!$J$34:$J$777,СВЦЭМ!$A$34:$A$777,$A354,СВЦЭМ!$B$33:$B$776,Q$331)+'СЕТ СН'!$F$13</f>
        <v>0</v>
      </c>
      <c r="R354" s="36">
        <f>SUMIFS(СВЦЭМ!$J$34:$J$777,СВЦЭМ!$A$34:$A$777,$A354,СВЦЭМ!$B$33:$B$776,R$331)+'СЕТ СН'!$F$13</f>
        <v>0</v>
      </c>
      <c r="S354" s="36">
        <f>SUMIFS(СВЦЭМ!$J$34:$J$777,СВЦЭМ!$A$34:$A$777,$A354,СВЦЭМ!$B$33:$B$776,S$331)+'СЕТ СН'!$F$13</f>
        <v>0</v>
      </c>
      <c r="T354" s="36">
        <f>SUMIFS(СВЦЭМ!$J$34:$J$777,СВЦЭМ!$A$34:$A$777,$A354,СВЦЭМ!$B$33:$B$776,T$331)+'СЕТ СН'!$F$13</f>
        <v>0</v>
      </c>
      <c r="U354" s="36">
        <f>SUMIFS(СВЦЭМ!$J$34:$J$777,СВЦЭМ!$A$34:$A$777,$A354,СВЦЭМ!$B$33:$B$776,U$331)+'СЕТ СН'!$F$13</f>
        <v>0</v>
      </c>
      <c r="V354" s="36">
        <f>SUMIFS(СВЦЭМ!$J$34:$J$777,СВЦЭМ!$A$34:$A$777,$A354,СВЦЭМ!$B$33:$B$776,V$331)+'СЕТ СН'!$F$13</f>
        <v>0</v>
      </c>
      <c r="W354" s="36">
        <f>SUMIFS(СВЦЭМ!$J$34:$J$777,СВЦЭМ!$A$34:$A$777,$A354,СВЦЭМ!$B$33:$B$776,W$331)+'СЕТ СН'!$F$13</f>
        <v>0</v>
      </c>
      <c r="X354" s="36">
        <f>SUMIFS(СВЦЭМ!$J$34:$J$777,СВЦЭМ!$A$34:$A$777,$A354,СВЦЭМ!$B$33:$B$776,X$331)+'СЕТ СН'!$F$13</f>
        <v>0</v>
      </c>
      <c r="Y354" s="36">
        <f>SUMIFS(СВЦЭМ!$J$34:$J$777,СВЦЭМ!$A$34:$A$777,$A354,СВЦЭМ!$B$33:$B$776,Y$331)+'СЕТ СН'!$F$13</f>
        <v>0</v>
      </c>
    </row>
    <row r="355" spans="1:27" ht="15.75" hidden="1" x14ac:dyDescent="0.2">
      <c r="A355" s="35">
        <f t="shared" si="9"/>
        <v>43548</v>
      </c>
      <c r="B355" s="36">
        <f>SUMIFS(СВЦЭМ!$J$34:$J$777,СВЦЭМ!$A$34:$A$777,$A355,СВЦЭМ!$B$33:$B$776,B$331)+'СЕТ СН'!$F$13</f>
        <v>0</v>
      </c>
      <c r="C355" s="36">
        <f>SUMIFS(СВЦЭМ!$J$34:$J$777,СВЦЭМ!$A$34:$A$777,$A355,СВЦЭМ!$B$33:$B$776,C$331)+'СЕТ СН'!$F$13</f>
        <v>0</v>
      </c>
      <c r="D355" s="36">
        <f>SUMIFS(СВЦЭМ!$J$34:$J$777,СВЦЭМ!$A$34:$A$777,$A355,СВЦЭМ!$B$33:$B$776,D$331)+'СЕТ СН'!$F$13</f>
        <v>0</v>
      </c>
      <c r="E355" s="36">
        <f>SUMIFS(СВЦЭМ!$J$34:$J$777,СВЦЭМ!$A$34:$A$777,$A355,СВЦЭМ!$B$33:$B$776,E$331)+'СЕТ СН'!$F$13</f>
        <v>0</v>
      </c>
      <c r="F355" s="36">
        <f>SUMIFS(СВЦЭМ!$J$34:$J$777,СВЦЭМ!$A$34:$A$777,$A355,СВЦЭМ!$B$33:$B$776,F$331)+'СЕТ СН'!$F$13</f>
        <v>0</v>
      </c>
      <c r="G355" s="36">
        <f>SUMIFS(СВЦЭМ!$J$34:$J$777,СВЦЭМ!$A$34:$A$777,$A355,СВЦЭМ!$B$33:$B$776,G$331)+'СЕТ СН'!$F$13</f>
        <v>0</v>
      </c>
      <c r="H355" s="36">
        <f>SUMIFS(СВЦЭМ!$J$34:$J$777,СВЦЭМ!$A$34:$A$777,$A355,СВЦЭМ!$B$33:$B$776,H$331)+'СЕТ СН'!$F$13</f>
        <v>0</v>
      </c>
      <c r="I355" s="36">
        <f>SUMIFS(СВЦЭМ!$J$34:$J$777,СВЦЭМ!$A$34:$A$777,$A355,СВЦЭМ!$B$33:$B$776,I$331)+'СЕТ СН'!$F$13</f>
        <v>0</v>
      </c>
      <c r="J355" s="36">
        <f>SUMIFS(СВЦЭМ!$J$34:$J$777,СВЦЭМ!$A$34:$A$777,$A355,СВЦЭМ!$B$33:$B$776,J$331)+'СЕТ СН'!$F$13</f>
        <v>0</v>
      </c>
      <c r="K355" s="36">
        <f>SUMIFS(СВЦЭМ!$J$34:$J$777,СВЦЭМ!$A$34:$A$777,$A355,СВЦЭМ!$B$33:$B$776,K$331)+'СЕТ СН'!$F$13</f>
        <v>0</v>
      </c>
      <c r="L355" s="36">
        <f>SUMIFS(СВЦЭМ!$J$34:$J$777,СВЦЭМ!$A$34:$A$777,$A355,СВЦЭМ!$B$33:$B$776,L$331)+'СЕТ СН'!$F$13</f>
        <v>0</v>
      </c>
      <c r="M355" s="36">
        <f>SUMIFS(СВЦЭМ!$J$34:$J$777,СВЦЭМ!$A$34:$A$777,$A355,СВЦЭМ!$B$33:$B$776,M$331)+'СЕТ СН'!$F$13</f>
        <v>0</v>
      </c>
      <c r="N355" s="36">
        <f>SUMIFS(СВЦЭМ!$J$34:$J$777,СВЦЭМ!$A$34:$A$777,$A355,СВЦЭМ!$B$33:$B$776,N$331)+'СЕТ СН'!$F$13</f>
        <v>0</v>
      </c>
      <c r="O355" s="36">
        <f>SUMIFS(СВЦЭМ!$J$34:$J$777,СВЦЭМ!$A$34:$A$777,$A355,СВЦЭМ!$B$33:$B$776,O$331)+'СЕТ СН'!$F$13</f>
        <v>0</v>
      </c>
      <c r="P355" s="36">
        <f>SUMIFS(СВЦЭМ!$J$34:$J$777,СВЦЭМ!$A$34:$A$777,$A355,СВЦЭМ!$B$33:$B$776,P$331)+'СЕТ СН'!$F$13</f>
        <v>0</v>
      </c>
      <c r="Q355" s="36">
        <f>SUMIFS(СВЦЭМ!$J$34:$J$777,СВЦЭМ!$A$34:$A$777,$A355,СВЦЭМ!$B$33:$B$776,Q$331)+'СЕТ СН'!$F$13</f>
        <v>0</v>
      </c>
      <c r="R355" s="36">
        <f>SUMIFS(СВЦЭМ!$J$34:$J$777,СВЦЭМ!$A$34:$A$777,$A355,СВЦЭМ!$B$33:$B$776,R$331)+'СЕТ СН'!$F$13</f>
        <v>0</v>
      </c>
      <c r="S355" s="36">
        <f>SUMIFS(СВЦЭМ!$J$34:$J$777,СВЦЭМ!$A$34:$A$777,$A355,СВЦЭМ!$B$33:$B$776,S$331)+'СЕТ СН'!$F$13</f>
        <v>0</v>
      </c>
      <c r="T355" s="36">
        <f>SUMIFS(СВЦЭМ!$J$34:$J$777,СВЦЭМ!$A$34:$A$777,$A355,СВЦЭМ!$B$33:$B$776,T$331)+'СЕТ СН'!$F$13</f>
        <v>0</v>
      </c>
      <c r="U355" s="36">
        <f>SUMIFS(СВЦЭМ!$J$34:$J$777,СВЦЭМ!$A$34:$A$777,$A355,СВЦЭМ!$B$33:$B$776,U$331)+'СЕТ СН'!$F$13</f>
        <v>0</v>
      </c>
      <c r="V355" s="36">
        <f>SUMIFS(СВЦЭМ!$J$34:$J$777,СВЦЭМ!$A$34:$A$777,$A355,СВЦЭМ!$B$33:$B$776,V$331)+'СЕТ СН'!$F$13</f>
        <v>0</v>
      </c>
      <c r="W355" s="36">
        <f>SUMIFS(СВЦЭМ!$J$34:$J$777,СВЦЭМ!$A$34:$A$777,$A355,СВЦЭМ!$B$33:$B$776,W$331)+'СЕТ СН'!$F$13</f>
        <v>0</v>
      </c>
      <c r="X355" s="36">
        <f>SUMIFS(СВЦЭМ!$J$34:$J$777,СВЦЭМ!$A$34:$A$777,$A355,СВЦЭМ!$B$33:$B$776,X$331)+'СЕТ СН'!$F$13</f>
        <v>0</v>
      </c>
      <c r="Y355" s="36">
        <f>SUMIFS(СВЦЭМ!$J$34:$J$777,СВЦЭМ!$A$34:$A$777,$A355,СВЦЭМ!$B$33:$B$776,Y$331)+'СЕТ СН'!$F$13</f>
        <v>0</v>
      </c>
    </row>
    <row r="356" spans="1:27" ht="15.75" hidden="1" x14ac:dyDescent="0.2">
      <c r="A356" s="35">
        <f t="shared" si="9"/>
        <v>43549</v>
      </c>
      <c r="B356" s="36">
        <f>SUMIFS(СВЦЭМ!$J$34:$J$777,СВЦЭМ!$A$34:$A$777,$A356,СВЦЭМ!$B$33:$B$776,B$331)+'СЕТ СН'!$F$13</f>
        <v>0</v>
      </c>
      <c r="C356" s="36">
        <f>SUMIFS(СВЦЭМ!$J$34:$J$777,СВЦЭМ!$A$34:$A$777,$A356,СВЦЭМ!$B$33:$B$776,C$331)+'СЕТ СН'!$F$13</f>
        <v>0</v>
      </c>
      <c r="D356" s="36">
        <f>SUMIFS(СВЦЭМ!$J$34:$J$777,СВЦЭМ!$A$34:$A$777,$A356,СВЦЭМ!$B$33:$B$776,D$331)+'СЕТ СН'!$F$13</f>
        <v>0</v>
      </c>
      <c r="E356" s="36">
        <f>SUMIFS(СВЦЭМ!$J$34:$J$777,СВЦЭМ!$A$34:$A$777,$A356,СВЦЭМ!$B$33:$B$776,E$331)+'СЕТ СН'!$F$13</f>
        <v>0</v>
      </c>
      <c r="F356" s="36">
        <f>SUMIFS(СВЦЭМ!$J$34:$J$777,СВЦЭМ!$A$34:$A$777,$A356,СВЦЭМ!$B$33:$B$776,F$331)+'СЕТ СН'!$F$13</f>
        <v>0</v>
      </c>
      <c r="G356" s="36">
        <f>SUMIFS(СВЦЭМ!$J$34:$J$777,СВЦЭМ!$A$34:$A$777,$A356,СВЦЭМ!$B$33:$B$776,G$331)+'СЕТ СН'!$F$13</f>
        <v>0</v>
      </c>
      <c r="H356" s="36">
        <f>SUMIFS(СВЦЭМ!$J$34:$J$777,СВЦЭМ!$A$34:$A$777,$A356,СВЦЭМ!$B$33:$B$776,H$331)+'СЕТ СН'!$F$13</f>
        <v>0</v>
      </c>
      <c r="I356" s="36">
        <f>SUMIFS(СВЦЭМ!$J$34:$J$777,СВЦЭМ!$A$34:$A$777,$A356,СВЦЭМ!$B$33:$B$776,I$331)+'СЕТ СН'!$F$13</f>
        <v>0</v>
      </c>
      <c r="J356" s="36">
        <f>SUMIFS(СВЦЭМ!$J$34:$J$777,СВЦЭМ!$A$34:$A$777,$A356,СВЦЭМ!$B$33:$B$776,J$331)+'СЕТ СН'!$F$13</f>
        <v>0</v>
      </c>
      <c r="K356" s="36">
        <f>SUMIFS(СВЦЭМ!$J$34:$J$777,СВЦЭМ!$A$34:$A$777,$A356,СВЦЭМ!$B$33:$B$776,K$331)+'СЕТ СН'!$F$13</f>
        <v>0</v>
      </c>
      <c r="L356" s="36">
        <f>SUMIFS(СВЦЭМ!$J$34:$J$777,СВЦЭМ!$A$34:$A$777,$A356,СВЦЭМ!$B$33:$B$776,L$331)+'СЕТ СН'!$F$13</f>
        <v>0</v>
      </c>
      <c r="M356" s="36">
        <f>SUMIFS(СВЦЭМ!$J$34:$J$777,СВЦЭМ!$A$34:$A$777,$A356,СВЦЭМ!$B$33:$B$776,M$331)+'СЕТ СН'!$F$13</f>
        <v>0</v>
      </c>
      <c r="N356" s="36">
        <f>SUMIFS(СВЦЭМ!$J$34:$J$777,СВЦЭМ!$A$34:$A$777,$A356,СВЦЭМ!$B$33:$B$776,N$331)+'СЕТ СН'!$F$13</f>
        <v>0</v>
      </c>
      <c r="O356" s="36">
        <f>SUMIFS(СВЦЭМ!$J$34:$J$777,СВЦЭМ!$A$34:$A$777,$A356,СВЦЭМ!$B$33:$B$776,O$331)+'СЕТ СН'!$F$13</f>
        <v>0</v>
      </c>
      <c r="P356" s="36">
        <f>SUMIFS(СВЦЭМ!$J$34:$J$777,СВЦЭМ!$A$34:$A$777,$A356,СВЦЭМ!$B$33:$B$776,P$331)+'СЕТ СН'!$F$13</f>
        <v>0</v>
      </c>
      <c r="Q356" s="36">
        <f>SUMIFS(СВЦЭМ!$J$34:$J$777,СВЦЭМ!$A$34:$A$777,$A356,СВЦЭМ!$B$33:$B$776,Q$331)+'СЕТ СН'!$F$13</f>
        <v>0</v>
      </c>
      <c r="R356" s="36">
        <f>SUMIFS(СВЦЭМ!$J$34:$J$777,СВЦЭМ!$A$34:$A$777,$A356,СВЦЭМ!$B$33:$B$776,R$331)+'СЕТ СН'!$F$13</f>
        <v>0</v>
      </c>
      <c r="S356" s="36">
        <f>SUMIFS(СВЦЭМ!$J$34:$J$777,СВЦЭМ!$A$34:$A$777,$A356,СВЦЭМ!$B$33:$B$776,S$331)+'СЕТ СН'!$F$13</f>
        <v>0</v>
      </c>
      <c r="T356" s="36">
        <f>SUMIFS(СВЦЭМ!$J$34:$J$777,СВЦЭМ!$A$34:$A$777,$A356,СВЦЭМ!$B$33:$B$776,T$331)+'СЕТ СН'!$F$13</f>
        <v>0</v>
      </c>
      <c r="U356" s="36">
        <f>SUMIFS(СВЦЭМ!$J$34:$J$777,СВЦЭМ!$A$34:$A$777,$A356,СВЦЭМ!$B$33:$B$776,U$331)+'СЕТ СН'!$F$13</f>
        <v>0</v>
      </c>
      <c r="V356" s="36">
        <f>SUMIFS(СВЦЭМ!$J$34:$J$777,СВЦЭМ!$A$34:$A$777,$A356,СВЦЭМ!$B$33:$B$776,V$331)+'СЕТ СН'!$F$13</f>
        <v>0</v>
      </c>
      <c r="W356" s="36">
        <f>SUMIFS(СВЦЭМ!$J$34:$J$777,СВЦЭМ!$A$34:$A$777,$A356,СВЦЭМ!$B$33:$B$776,W$331)+'СЕТ СН'!$F$13</f>
        <v>0</v>
      </c>
      <c r="X356" s="36">
        <f>SUMIFS(СВЦЭМ!$J$34:$J$777,СВЦЭМ!$A$34:$A$777,$A356,СВЦЭМ!$B$33:$B$776,X$331)+'СЕТ СН'!$F$13</f>
        <v>0</v>
      </c>
      <c r="Y356" s="36">
        <f>SUMIFS(СВЦЭМ!$J$34:$J$777,СВЦЭМ!$A$34:$A$777,$A356,СВЦЭМ!$B$33:$B$776,Y$331)+'СЕТ СН'!$F$13</f>
        <v>0</v>
      </c>
    </row>
    <row r="357" spans="1:27" ht="15.75" hidden="1" x14ac:dyDescent="0.2">
      <c r="A357" s="35">
        <f t="shared" si="9"/>
        <v>43550</v>
      </c>
      <c r="B357" s="36">
        <f>SUMIFS(СВЦЭМ!$J$34:$J$777,СВЦЭМ!$A$34:$A$777,$A357,СВЦЭМ!$B$33:$B$776,B$331)+'СЕТ СН'!$F$13</f>
        <v>0</v>
      </c>
      <c r="C357" s="36">
        <f>SUMIFS(СВЦЭМ!$J$34:$J$777,СВЦЭМ!$A$34:$A$777,$A357,СВЦЭМ!$B$33:$B$776,C$331)+'СЕТ СН'!$F$13</f>
        <v>0</v>
      </c>
      <c r="D357" s="36">
        <f>SUMIFS(СВЦЭМ!$J$34:$J$777,СВЦЭМ!$A$34:$A$777,$A357,СВЦЭМ!$B$33:$B$776,D$331)+'СЕТ СН'!$F$13</f>
        <v>0</v>
      </c>
      <c r="E357" s="36">
        <f>SUMIFS(СВЦЭМ!$J$34:$J$777,СВЦЭМ!$A$34:$A$777,$A357,СВЦЭМ!$B$33:$B$776,E$331)+'СЕТ СН'!$F$13</f>
        <v>0</v>
      </c>
      <c r="F357" s="36">
        <f>SUMIFS(СВЦЭМ!$J$34:$J$777,СВЦЭМ!$A$34:$A$777,$A357,СВЦЭМ!$B$33:$B$776,F$331)+'СЕТ СН'!$F$13</f>
        <v>0</v>
      </c>
      <c r="G357" s="36">
        <f>SUMIFS(СВЦЭМ!$J$34:$J$777,СВЦЭМ!$A$34:$A$777,$A357,СВЦЭМ!$B$33:$B$776,G$331)+'СЕТ СН'!$F$13</f>
        <v>0</v>
      </c>
      <c r="H357" s="36">
        <f>SUMIFS(СВЦЭМ!$J$34:$J$777,СВЦЭМ!$A$34:$A$777,$A357,СВЦЭМ!$B$33:$B$776,H$331)+'СЕТ СН'!$F$13</f>
        <v>0</v>
      </c>
      <c r="I357" s="36">
        <f>SUMIFS(СВЦЭМ!$J$34:$J$777,СВЦЭМ!$A$34:$A$777,$A357,СВЦЭМ!$B$33:$B$776,I$331)+'СЕТ СН'!$F$13</f>
        <v>0</v>
      </c>
      <c r="J357" s="36">
        <f>SUMIFS(СВЦЭМ!$J$34:$J$777,СВЦЭМ!$A$34:$A$777,$A357,СВЦЭМ!$B$33:$B$776,J$331)+'СЕТ СН'!$F$13</f>
        <v>0</v>
      </c>
      <c r="K357" s="36">
        <f>SUMIFS(СВЦЭМ!$J$34:$J$777,СВЦЭМ!$A$34:$A$777,$A357,СВЦЭМ!$B$33:$B$776,K$331)+'СЕТ СН'!$F$13</f>
        <v>0</v>
      </c>
      <c r="L357" s="36">
        <f>SUMIFS(СВЦЭМ!$J$34:$J$777,СВЦЭМ!$A$34:$A$777,$A357,СВЦЭМ!$B$33:$B$776,L$331)+'СЕТ СН'!$F$13</f>
        <v>0</v>
      </c>
      <c r="M357" s="36">
        <f>SUMIFS(СВЦЭМ!$J$34:$J$777,СВЦЭМ!$A$34:$A$777,$A357,СВЦЭМ!$B$33:$B$776,M$331)+'СЕТ СН'!$F$13</f>
        <v>0</v>
      </c>
      <c r="N357" s="36">
        <f>SUMIFS(СВЦЭМ!$J$34:$J$777,СВЦЭМ!$A$34:$A$777,$A357,СВЦЭМ!$B$33:$B$776,N$331)+'СЕТ СН'!$F$13</f>
        <v>0</v>
      </c>
      <c r="O357" s="36">
        <f>SUMIFS(СВЦЭМ!$J$34:$J$777,СВЦЭМ!$A$34:$A$777,$A357,СВЦЭМ!$B$33:$B$776,O$331)+'СЕТ СН'!$F$13</f>
        <v>0</v>
      </c>
      <c r="P357" s="36">
        <f>SUMIFS(СВЦЭМ!$J$34:$J$777,СВЦЭМ!$A$34:$A$777,$A357,СВЦЭМ!$B$33:$B$776,P$331)+'СЕТ СН'!$F$13</f>
        <v>0</v>
      </c>
      <c r="Q357" s="36">
        <f>SUMIFS(СВЦЭМ!$J$34:$J$777,СВЦЭМ!$A$34:$A$777,$A357,СВЦЭМ!$B$33:$B$776,Q$331)+'СЕТ СН'!$F$13</f>
        <v>0</v>
      </c>
      <c r="R357" s="36">
        <f>SUMIFS(СВЦЭМ!$J$34:$J$777,СВЦЭМ!$A$34:$A$777,$A357,СВЦЭМ!$B$33:$B$776,R$331)+'СЕТ СН'!$F$13</f>
        <v>0</v>
      </c>
      <c r="S357" s="36">
        <f>SUMIFS(СВЦЭМ!$J$34:$J$777,СВЦЭМ!$A$34:$A$777,$A357,СВЦЭМ!$B$33:$B$776,S$331)+'СЕТ СН'!$F$13</f>
        <v>0</v>
      </c>
      <c r="T357" s="36">
        <f>SUMIFS(СВЦЭМ!$J$34:$J$777,СВЦЭМ!$A$34:$A$777,$A357,СВЦЭМ!$B$33:$B$776,T$331)+'СЕТ СН'!$F$13</f>
        <v>0</v>
      </c>
      <c r="U357" s="36">
        <f>SUMIFS(СВЦЭМ!$J$34:$J$777,СВЦЭМ!$A$34:$A$777,$A357,СВЦЭМ!$B$33:$B$776,U$331)+'СЕТ СН'!$F$13</f>
        <v>0</v>
      </c>
      <c r="V357" s="36">
        <f>SUMIFS(СВЦЭМ!$J$34:$J$777,СВЦЭМ!$A$34:$A$777,$A357,СВЦЭМ!$B$33:$B$776,V$331)+'СЕТ СН'!$F$13</f>
        <v>0</v>
      </c>
      <c r="W357" s="36">
        <f>SUMIFS(СВЦЭМ!$J$34:$J$777,СВЦЭМ!$A$34:$A$777,$A357,СВЦЭМ!$B$33:$B$776,W$331)+'СЕТ СН'!$F$13</f>
        <v>0</v>
      </c>
      <c r="X357" s="36">
        <f>SUMIFS(СВЦЭМ!$J$34:$J$777,СВЦЭМ!$A$34:$A$777,$A357,СВЦЭМ!$B$33:$B$776,X$331)+'СЕТ СН'!$F$13</f>
        <v>0</v>
      </c>
      <c r="Y357" s="36">
        <f>SUMIFS(СВЦЭМ!$J$34:$J$777,СВЦЭМ!$A$34:$A$777,$A357,СВЦЭМ!$B$33:$B$776,Y$331)+'СЕТ СН'!$F$13</f>
        <v>0</v>
      </c>
    </row>
    <row r="358" spans="1:27" ht="15.75" hidden="1" x14ac:dyDescent="0.2">
      <c r="A358" s="35">
        <f t="shared" si="9"/>
        <v>43551</v>
      </c>
      <c r="B358" s="36">
        <f>SUMIFS(СВЦЭМ!$J$34:$J$777,СВЦЭМ!$A$34:$A$777,$A358,СВЦЭМ!$B$33:$B$776,B$331)+'СЕТ СН'!$F$13</f>
        <v>0</v>
      </c>
      <c r="C358" s="36">
        <f>SUMIFS(СВЦЭМ!$J$34:$J$777,СВЦЭМ!$A$34:$A$777,$A358,СВЦЭМ!$B$33:$B$776,C$331)+'СЕТ СН'!$F$13</f>
        <v>0</v>
      </c>
      <c r="D358" s="36">
        <f>SUMIFS(СВЦЭМ!$J$34:$J$777,СВЦЭМ!$A$34:$A$777,$A358,СВЦЭМ!$B$33:$B$776,D$331)+'СЕТ СН'!$F$13</f>
        <v>0</v>
      </c>
      <c r="E358" s="36">
        <f>SUMIFS(СВЦЭМ!$J$34:$J$777,СВЦЭМ!$A$34:$A$777,$A358,СВЦЭМ!$B$33:$B$776,E$331)+'СЕТ СН'!$F$13</f>
        <v>0</v>
      </c>
      <c r="F358" s="36">
        <f>SUMIFS(СВЦЭМ!$J$34:$J$777,СВЦЭМ!$A$34:$A$777,$A358,СВЦЭМ!$B$33:$B$776,F$331)+'СЕТ СН'!$F$13</f>
        <v>0</v>
      </c>
      <c r="G358" s="36">
        <f>SUMIFS(СВЦЭМ!$J$34:$J$777,СВЦЭМ!$A$34:$A$777,$A358,СВЦЭМ!$B$33:$B$776,G$331)+'СЕТ СН'!$F$13</f>
        <v>0</v>
      </c>
      <c r="H358" s="36">
        <f>SUMIFS(СВЦЭМ!$J$34:$J$777,СВЦЭМ!$A$34:$A$777,$A358,СВЦЭМ!$B$33:$B$776,H$331)+'СЕТ СН'!$F$13</f>
        <v>0</v>
      </c>
      <c r="I358" s="36">
        <f>SUMIFS(СВЦЭМ!$J$34:$J$777,СВЦЭМ!$A$34:$A$777,$A358,СВЦЭМ!$B$33:$B$776,I$331)+'СЕТ СН'!$F$13</f>
        <v>0</v>
      </c>
      <c r="J358" s="36">
        <f>SUMIFS(СВЦЭМ!$J$34:$J$777,СВЦЭМ!$A$34:$A$777,$A358,СВЦЭМ!$B$33:$B$776,J$331)+'СЕТ СН'!$F$13</f>
        <v>0</v>
      </c>
      <c r="K358" s="36">
        <f>SUMIFS(СВЦЭМ!$J$34:$J$777,СВЦЭМ!$A$34:$A$777,$A358,СВЦЭМ!$B$33:$B$776,K$331)+'СЕТ СН'!$F$13</f>
        <v>0</v>
      </c>
      <c r="L358" s="36">
        <f>SUMIFS(СВЦЭМ!$J$34:$J$777,СВЦЭМ!$A$34:$A$777,$A358,СВЦЭМ!$B$33:$B$776,L$331)+'СЕТ СН'!$F$13</f>
        <v>0</v>
      </c>
      <c r="M358" s="36">
        <f>SUMIFS(СВЦЭМ!$J$34:$J$777,СВЦЭМ!$A$34:$A$777,$A358,СВЦЭМ!$B$33:$B$776,M$331)+'СЕТ СН'!$F$13</f>
        <v>0</v>
      </c>
      <c r="N358" s="36">
        <f>SUMIFS(СВЦЭМ!$J$34:$J$777,СВЦЭМ!$A$34:$A$777,$A358,СВЦЭМ!$B$33:$B$776,N$331)+'СЕТ СН'!$F$13</f>
        <v>0</v>
      </c>
      <c r="O358" s="36">
        <f>SUMIFS(СВЦЭМ!$J$34:$J$777,СВЦЭМ!$A$34:$A$777,$A358,СВЦЭМ!$B$33:$B$776,O$331)+'СЕТ СН'!$F$13</f>
        <v>0</v>
      </c>
      <c r="P358" s="36">
        <f>SUMIFS(СВЦЭМ!$J$34:$J$777,СВЦЭМ!$A$34:$A$777,$A358,СВЦЭМ!$B$33:$B$776,P$331)+'СЕТ СН'!$F$13</f>
        <v>0</v>
      </c>
      <c r="Q358" s="36">
        <f>SUMIFS(СВЦЭМ!$J$34:$J$777,СВЦЭМ!$A$34:$A$777,$A358,СВЦЭМ!$B$33:$B$776,Q$331)+'СЕТ СН'!$F$13</f>
        <v>0</v>
      </c>
      <c r="R358" s="36">
        <f>SUMIFS(СВЦЭМ!$J$34:$J$777,СВЦЭМ!$A$34:$A$777,$A358,СВЦЭМ!$B$33:$B$776,R$331)+'СЕТ СН'!$F$13</f>
        <v>0</v>
      </c>
      <c r="S358" s="36">
        <f>SUMIFS(СВЦЭМ!$J$34:$J$777,СВЦЭМ!$A$34:$A$777,$A358,СВЦЭМ!$B$33:$B$776,S$331)+'СЕТ СН'!$F$13</f>
        <v>0</v>
      </c>
      <c r="T358" s="36">
        <f>SUMIFS(СВЦЭМ!$J$34:$J$777,СВЦЭМ!$A$34:$A$777,$A358,СВЦЭМ!$B$33:$B$776,T$331)+'СЕТ СН'!$F$13</f>
        <v>0</v>
      </c>
      <c r="U358" s="36">
        <f>SUMIFS(СВЦЭМ!$J$34:$J$777,СВЦЭМ!$A$34:$A$777,$A358,СВЦЭМ!$B$33:$B$776,U$331)+'СЕТ СН'!$F$13</f>
        <v>0</v>
      </c>
      <c r="V358" s="36">
        <f>SUMIFS(СВЦЭМ!$J$34:$J$777,СВЦЭМ!$A$34:$A$777,$A358,СВЦЭМ!$B$33:$B$776,V$331)+'СЕТ СН'!$F$13</f>
        <v>0</v>
      </c>
      <c r="W358" s="36">
        <f>SUMIFS(СВЦЭМ!$J$34:$J$777,СВЦЭМ!$A$34:$A$777,$A358,СВЦЭМ!$B$33:$B$776,W$331)+'СЕТ СН'!$F$13</f>
        <v>0</v>
      </c>
      <c r="X358" s="36">
        <f>SUMIFS(СВЦЭМ!$J$34:$J$777,СВЦЭМ!$A$34:$A$777,$A358,СВЦЭМ!$B$33:$B$776,X$331)+'СЕТ СН'!$F$13</f>
        <v>0</v>
      </c>
      <c r="Y358" s="36">
        <f>SUMIFS(СВЦЭМ!$J$34:$J$777,СВЦЭМ!$A$34:$A$777,$A358,СВЦЭМ!$B$33:$B$776,Y$331)+'СЕТ СН'!$F$13</f>
        <v>0</v>
      </c>
    </row>
    <row r="359" spans="1:27" ht="15.75" hidden="1" x14ac:dyDescent="0.2">
      <c r="A359" s="35">
        <f t="shared" si="9"/>
        <v>43552</v>
      </c>
      <c r="B359" s="36">
        <f>SUMIFS(СВЦЭМ!$J$34:$J$777,СВЦЭМ!$A$34:$A$777,$A359,СВЦЭМ!$B$33:$B$776,B$331)+'СЕТ СН'!$F$13</f>
        <v>0</v>
      </c>
      <c r="C359" s="36">
        <f>SUMIFS(СВЦЭМ!$J$34:$J$777,СВЦЭМ!$A$34:$A$777,$A359,СВЦЭМ!$B$33:$B$776,C$331)+'СЕТ СН'!$F$13</f>
        <v>0</v>
      </c>
      <c r="D359" s="36">
        <f>SUMIFS(СВЦЭМ!$J$34:$J$777,СВЦЭМ!$A$34:$A$777,$A359,СВЦЭМ!$B$33:$B$776,D$331)+'СЕТ СН'!$F$13</f>
        <v>0</v>
      </c>
      <c r="E359" s="36">
        <f>SUMIFS(СВЦЭМ!$J$34:$J$777,СВЦЭМ!$A$34:$A$777,$A359,СВЦЭМ!$B$33:$B$776,E$331)+'СЕТ СН'!$F$13</f>
        <v>0</v>
      </c>
      <c r="F359" s="36">
        <f>SUMIFS(СВЦЭМ!$J$34:$J$777,СВЦЭМ!$A$34:$A$777,$A359,СВЦЭМ!$B$33:$B$776,F$331)+'СЕТ СН'!$F$13</f>
        <v>0</v>
      </c>
      <c r="G359" s="36">
        <f>SUMIFS(СВЦЭМ!$J$34:$J$777,СВЦЭМ!$A$34:$A$777,$A359,СВЦЭМ!$B$33:$B$776,G$331)+'СЕТ СН'!$F$13</f>
        <v>0</v>
      </c>
      <c r="H359" s="36">
        <f>SUMIFS(СВЦЭМ!$J$34:$J$777,СВЦЭМ!$A$34:$A$777,$A359,СВЦЭМ!$B$33:$B$776,H$331)+'СЕТ СН'!$F$13</f>
        <v>0</v>
      </c>
      <c r="I359" s="36">
        <f>SUMIFS(СВЦЭМ!$J$34:$J$777,СВЦЭМ!$A$34:$A$777,$A359,СВЦЭМ!$B$33:$B$776,I$331)+'СЕТ СН'!$F$13</f>
        <v>0</v>
      </c>
      <c r="J359" s="36">
        <f>SUMIFS(СВЦЭМ!$J$34:$J$777,СВЦЭМ!$A$34:$A$777,$A359,СВЦЭМ!$B$33:$B$776,J$331)+'СЕТ СН'!$F$13</f>
        <v>0</v>
      </c>
      <c r="K359" s="36">
        <f>SUMIFS(СВЦЭМ!$J$34:$J$777,СВЦЭМ!$A$34:$A$777,$A359,СВЦЭМ!$B$33:$B$776,K$331)+'СЕТ СН'!$F$13</f>
        <v>0</v>
      </c>
      <c r="L359" s="36">
        <f>SUMIFS(СВЦЭМ!$J$34:$J$777,СВЦЭМ!$A$34:$A$777,$A359,СВЦЭМ!$B$33:$B$776,L$331)+'СЕТ СН'!$F$13</f>
        <v>0</v>
      </c>
      <c r="M359" s="36">
        <f>SUMIFS(СВЦЭМ!$J$34:$J$777,СВЦЭМ!$A$34:$A$777,$A359,СВЦЭМ!$B$33:$B$776,M$331)+'СЕТ СН'!$F$13</f>
        <v>0</v>
      </c>
      <c r="N359" s="36">
        <f>SUMIFS(СВЦЭМ!$J$34:$J$777,СВЦЭМ!$A$34:$A$777,$A359,СВЦЭМ!$B$33:$B$776,N$331)+'СЕТ СН'!$F$13</f>
        <v>0</v>
      </c>
      <c r="O359" s="36">
        <f>SUMIFS(СВЦЭМ!$J$34:$J$777,СВЦЭМ!$A$34:$A$777,$A359,СВЦЭМ!$B$33:$B$776,O$331)+'СЕТ СН'!$F$13</f>
        <v>0</v>
      </c>
      <c r="P359" s="36">
        <f>SUMIFS(СВЦЭМ!$J$34:$J$777,СВЦЭМ!$A$34:$A$777,$A359,СВЦЭМ!$B$33:$B$776,P$331)+'СЕТ СН'!$F$13</f>
        <v>0</v>
      </c>
      <c r="Q359" s="36">
        <f>SUMIFS(СВЦЭМ!$J$34:$J$777,СВЦЭМ!$A$34:$A$777,$A359,СВЦЭМ!$B$33:$B$776,Q$331)+'СЕТ СН'!$F$13</f>
        <v>0</v>
      </c>
      <c r="R359" s="36">
        <f>SUMIFS(СВЦЭМ!$J$34:$J$777,СВЦЭМ!$A$34:$A$777,$A359,СВЦЭМ!$B$33:$B$776,R$331)+'СЕТ СН'!$F$13</f>
        <v>0</v>
      </c>
      <c r="S359" s="36">
        <f>SUMIFS(СВЦЭМ!$J$34:$J$777,СВЦЭМ!$A$34:$A$777,$A359,СВЦЭМ!$B$33:$B$776,S$331)+'СЕТ СН'!$F$13</f>
        <v>0</v>
      </c>
      <c r="T359" s="36">
        <f>SUMIFS(СВЦЭМ!$J$34:$J$777,СВЦЭМ!$A$34:$A$777,$A359,СВЦЭМ!$B$33:$B$776,T$331)+'СЕТ СН'!$F$13</f>
        <v>0</v>
      </c>
      <c r="U359" s="36">
        <f>SUMIFS(СВЦЭМ!$J$34:$J$777,СВЦЭМ!$A$34:$A$777,$A359,СВЦЭМ!$B$33:$B$776,U$331)+'СЕТ СН'!$F$13</f>
        <v>0</v>
      </c>
      <c r="V359" s="36">
        <f>SUMIFS(СВЦЭМ!$J$34:$J$777,СВЦЭМ!$A$34:$A$777,$A359,СВЦЭМ!$B$33:$B$776,V$331)+'СЕТ СН'!$F$13</f>
        <v>0</v>
      </c>
      <c r="W359" s="36">
        <f>SUMIFS(СВЦЭМ!$J$34:$J$777,СВЦЭМ!$A$34:$A$777,$A359,СВЦЭМ!$B$33:$B$776,W$331)+'СЕТ СН'!$F$13</f>
        <v>0</v>
      </c>
      <c r="X359" s="36">
        <f>SUMIFS(СВЦЭМ!$J$34:$J$777,СВЦЭМ!$A$34:$A$777,$A359,СВЦЭМ!$B$33:$B$776,X$331)+'СЕТ СН'!$F$13</f>
        <v>0</v>
      </c>
      <c r="Y359" s="36">
        <f>SUMIFS(СВЦЭМ!$J$34:$J$777,СВЦЭМ!$A$34:$A$777,$A359,СВЦЭМ!$B$33:$B$776,Y$331)+'СЕТ СН'!$F$13</f>
        <v>0</v>
      </c>
    </row>
    <row r="360" spans="1:27" ht="15.75" hidden="1" x14ac:dyDescent="0.2">
      <c r="A360" s="35">
        <f t="shared" si="9"/>
        <v>43553</v>
      </c>
      <c r="B360" s="36">
        <f>SUMIFS(СВЦЭМ!$J$34:$J$777,СВЦЭМ!$A$34:$A$777,$A360,СВЦЭМ!$B$33:$B$776,B$331)+'СЕТ СН'!$F$13</f>
        <v>0</v>
      </c>
      <c r="C360" s="36">
        <f>SUMIFS(СВЦЭМ!$J$34:$J$777,СВЦЭМ!$A$34:$A$777,$A360,СВЦЭМ!$B$33:$B$776,C$331)+'СЕТ СН'!$F$13</f>
        <v>0</v>
      </c>
      <c r="D360" s="36">
        <f>SUMIFS(СВЦЭМ!$J$34:$J$777,СВЦЭМ!$A$34:$A$777,$A360,СВЦЭМ!$B$33:$B$776,D$331)+'СЕТ СН'!$F$13</f>
        <v>0</v>
      </c>
      <c r="E360" s="36">
        <f>SUMIFS(СВЦЭМ!$J$34:$J$777,СВЦЭМ!$A$34:$A$777,$A360,СВЦЭМ!$B$33:$B$776,E$331)+'СЕТ СН'!$F$13</f>
        <v>0</v>
      </c>
      <c r="F360" s="36">
        <f>SUMIFS(СВЦЭМ!$J$34:$J$777,СВЦЭМ!$A$34:$A$777,$A360,СВЦЭМ!$B$33:$B$776,F$331)+'СЕТ СН'!$F$13</f>
        <v>0</v>
      </c>
      <c r="G360" s="36">
        <f>SUMIFS(СВЦЭМ!$J$34:$J$777,СВЦЭМ!$A$34:$A$777,$A360,СВЦЭМ!$B$33:$B$776,G$331)+'СЕТ СН'!$F$13</f>
        <v>0</v>
      </c>
      <c r="H360" s="36">
        <f>SUMIFS(СВЦЭМ!$J$34:$J$777,СВЦЭМ!$A$34:$A$777,$A360,СВЦЭМ!$B$33:$B$776,H$331)+'СЕТ СН'!$F$13</f>
        <v>0</v>
      </c>
      <c r="I360" s="36">
        <f>SUMIFS(СВЦЭМ!$J$34:$J$777,СВЦЭМ!$A$34:$A$777,$A360,СВЦЭМ!$B$33:$B$776,I$331)+'СЕТ СН'!$F$13</f>
        <v>0</v>
      </c>
      <c r="J360" s="36">
        <f>SUMIFS(СВЦЭМ!$J$34:$J$777,СВЦЭМ!$A$34:$A$777,$A360,СВЦЭМ!$B$33:$B$776,J$331)+'СЕТ СН'!$F$13</f>
        <v>0</v>
      </c>
      <c r="K360" s="36">
        <f>SUMIFS(СВЦЭМ!$J$34:$J$777,СВЦЭМ!$A$34:$A$777,$A360,СВЦЭМ!$B$33:$B$776,K$331)+'СЕТ СН'!$F$13</f>
        <v>0</v>
      </c>
      <c r="L360" s="36">
        <f>SUMIFS(СВЦЭМ!$J$34:$J$777,СВЦЭМ!$A$34:$A$777,$A360,СВЦЭМ!$B$33:$B$776,L$331)+'СЕТ СН'!$F$13</f>
        <v>0</v>
      </c>
      <c r="M360" s="36">
        <f>SUMIFS(СВЦЭМ!$J$34:$J$777,СВЦЭМ!$A$34:$A$777,$A360,СВЦЭМ!$B$33:$B$776,M$331)+'СЕТ СН'!$F$13</f>
        <v>0</v>
      </c>
      <c r="N360" s="36">
        <f>SUMIFS(СВЦЭМ!$J$34:$J$777,СВЦЭМ!$A$34:$A$777,$A360,СВЦЭМ!$B$33:$B$776,N$331)+'СЕТ СН'!$F$13</f>
        <v>0</v>
      </c>
      <c r="O360" s="36">
        <f>SUMIFS(СВЦЭМ!$J$34:$J$777,СВЦЭМ!$A$34:$A$777,$A360,СВЦЭМ!$B$33:$B$776,O$331)+'СЕТ СН'!$F$13</f>
        <v>0</v>
      </c>
      <c r="P360" s="36">
        <f>SUMIFS(СВЦЭМ!$J$34:$J$777,СВЦЭМ!$A$34:$A$777,$A360,СВЦЭМ!$B$33:$B$776,P$331)+'СЕТ СН'!$F$13</f>
        <v>0</v>
      </c>
      <c r="Q360" s="36">
        <f>SUMIFS(СВЦЭМ!$J$34:$J$777,СВЦЭМ!$A$34:$A$777,$A360,СВЦЭМ!$B$33:$B$776,Q$331)+'СЕТ СН'!$F$13</f>
        <v>0</v>
      </c>
      <c r="R360" s="36">
        <f>SUMIFS(СВЦЭМ!$J$34:$J$777,СВЦЭМ!$A$34:$A$777,$A360,СВЦЭМ!$B$33:$B$776,R$331)+'СЕТ СН'!$F$13</f>
        <v>0</v>
      </c>
      <c r="S360" s="36">
        <f>SUMIFS(СВЦЭМ!$J$34:$J$777,СВЦЭМ!$A$34:$A$777,$A360,СВЦЭМ!$B$33:$B$776,S$331)+'СЕТ СН'!$F$13</f>
        <v>0</v>
      </c>
      <c r="T360" s="36">
        <f>SUMIFS(СВЦЭМ!$J$34:$J$777,СВЦЭМ!$A$34:$A$777,$A360,СВЦЭМ!$B$33:$B$776,T$331)+'СЕТ СН'!$F$13</f>
        <v>0</v>
      </c>
      <c r="U360" s="36">
        <f>SUMIFS(СВЦЭМ!$J$34:$J$777,СВЦЭМ!$A$34:$A$777,$A360,СВЦЭМ!$B$33:$B$776,U$331)+'СЕТ СН'!$F$13</f>
        <v>0</v>
      </c>
      <c r="V360" s="36">
        <f>SUMIFS(СВЦЭМ!$J$34:$J$777,СВЦЭМ!$A$34:$A$777,$A360,СВЦЭМ!$B$33:$B$776,V$331)+'СЕТ СН'!$F$13</f>
        <v>0</v>
      </c>
      <c r="W360" s="36">
        <f>SUMIFS(СВЦЭМ!$J$34:$J$777,СВЦЭМ!$A$34:$A$777,$A360,СВЦЭМ!$B$33:$B$776,W$331)+'СЕТ СН'!$F$13</f>
        <v>0</v>
      </c>
      <c r="X360" s="36">
        <f>SUMIFS(СВЦЭМ!$J$34:$J$777,СВЦЭМ!$A$34:$A$777,$A360,СВЦЭМ!$B$33:$B$776,X$331)+'СЕТ СН'!$F$13</f>
        <v>0</v>
      </c>
      <c r="Y360" s="36">
        <f>SUMIFS(СВЦЭМ!$J$34:$J$777,СВЦЭМ!$A$34:$A$777,$A360,СВЦЭМ!$B$33:$B$776,Y$331)+'СЕТ СН'!$F$13</f>
        <v>0</v>
      </c>
    </row>
    <row r="361" spans="1:27" ht="15.75" hidden="1" x14ac:dyDescent="0.2">
      <c r="A361" s="35">
        <f t="shared" si="9"/>
        <v>43554</v>
      </c>
      <c r="B361" s="36">
        <f>SUMIFS(СВЦЭМ!$J$34:$J$777,СВЦЭМ!$A$34:$A$777,$A361,СВЦЭМ!$B$33:$B$776,B$331)+'СЕТ СН'!$F$13</f>
        <v>0</v>
      </c>
      <c r="C361" s="36">
        <f>SUMIFS(СВЦЭМ!$J$34:$J$777,СВЦЭМ!$A$34:$A$777,$A361,СВЦЭМ!$B$33:$B$776,C$331)+'СЕТ СН'!$F$13</f>
        <v>0</v>
      </c>
      <c r="D361" s="36">
        <f>SUMIFS(СВЦЭМ!$J$34:$J$777,СВЦЭМ!$A$34:$A$777,$A361,СВЦЭМ!$B$33:$B$776,D$331)+'СЕТ СН'!$F$13</f>
        <v>0</v>
      </c>
      <c r="E361" s="36">
        <f>SUMIFS(СВЦЭМ!$J$34:$J$777,СВЦЭМ!$A$34:$A$777,$A361,СВЦЭМ!$B$33:$B$776,E$331)+'СЕТ СН'!$F$13</f>
        <v>0</v>
      </c>
      <c r="F361" s="36">
        <f>SUMIFS(СВЦЭМ!$J$34:$J$777,СВЦЭМ!$A$34:$A$777,$A361,СВЦЭМ!$B$33:$B$776,F$331)+'СЕТ СН'!$F$13</f>
        <v>0</v>
      </c>
      <c r="G361" s="36">
        <f>SUMIFS(СВЦЭМ!$J$34:$J$777,СВЦЭМ!$A$34:$A$777,$A361,СВЦЭМ!$B$33:$B$776,G$331)+'СЕТ СН'!$F$13</f>
        <v>0</v>
      </c>
      <c r="H361" s="36">
        <f>SUMIFS(СВЦЭМ!$J$34:$J$777,СВЦЭМ!$A$34:$A$777,$A361,СВЦЭМ!$B$33:$B$776,H$331)+'СЕТ СН'!$F$13</f>
        <v>0</v>
      </c>
      <c r="I361" s="36">
        <f>SUMIFS(СВЦЭМ!$J$34:$J$777,СВЦЭМ!$A$34:$A$777,$A361,СВЦЭМ!$B$33:$B$776,I$331)+'СЕТ СН'!$F$13</f>
        <v>0</v>
      </c>
      <c r="J361" s="36">
        <f>SUMIFS(СВЦЭМ!$J$34:$J$777,СВЦЭМ!$A$34:$A$777,$A361,СВЦЭМ!$B$33:$B$776,J$331)+'СЕТ СН'!$F$13</f>
        <v>0</v>
      </c>
      <c r="K361" s="36">
        <f>SUMIFS(СВЦЭМ!$J$34:$J$777,СВЦЭМ!$A$34:$A$777,$A361,СВЦЭМ!$B$33:$B$776,K$331)+'СЕТ СН'!$F$13</f>
        <v>0</v>
      </c>
      <c r="L361" s="36">
        <f>SUMIFS(СВЦЭМ!$J$34:$J$777,СВЦЭМ!$A$34:$A$777,$A361,СВЦЭМ!$B$33:$B$776,L$331)+'СЕТ СН'!$F$13</f>
        <v>0</v>
      </c>
      <c r="M361" s="36">
        <f>SUMIFS(СВЦЭМ!$J$34:$J$777,СВЦЭМ!$A$34:$A$777,$A361,СВЦЭМ!$B$33:$B$776,M$331)+'СЕТ СН'!$F$13</f>
        <v>0</v>
      </c>
      <c r="N361" s="36">
        <f>SUMIFS(СВЦЭМ!$J$34:$J$777,СВЦЭМ!$A$34:$A$777,$A361,СВЦЭМ!$B$33:$B$776,N$331)+'СЕТ СН'!$F$13</f>
        <v>0</v>
      </c>
      <c r="O361" s="36">
        <f>SUMIFS(СВЦЭМ!$J$34:$J$777,СВЦЭМ!$A$34:$A$777,$A361,СВЦЭМ!$B$33:$B$776,O$331)+'СЕТ СН'!$F$13</f>
        <v>0</v>
      </c>
      <c r="P361" s="36">
        <f>SUMIFS(СВЦЭМ!$J$34:$J$777,СВЦЭМ!$A$34:$A$777,$A361,СВЦЭМ!$B$33:$B$776,P$331)+'СЕТ СН'!$F$13</f>
        <v>0</v>
      </c>
      <c r="Q361" s="36">
        <f>SUMIFS(СВЦЭМ!$J$34:$J$777,СВЦЭМ!$A$34:$A$777,$A361,СВЦЭМ!$B$33:$B$776,Q$331)+'СЕТ СН'!$F$13</f>
        <v>0</v>
      </c>
      <c r="R361" s="36">
        <f>SUMIFS(СВЦЭМ!$J$34:$J$777,СВЦЭМ!$A$34:$A$777,$A361,СВЦЭМ!$B$33:$B$776,R$331)+'СЕТ СН'!$F$13</f>
        <v>0</v>
      </c>
      <c r="S361" s="36">
        <f>SUMIFS(СВЦЭМ!$J$34:$J$777,СВЦЭМ!$A$34:$A$777,$A361,СВЦЭМ!$B$33:$B$776,S$331)+'СЕТ СН'!$F$13</f>
        <v>0</v>
      </c>
      <c r="T361" s="36">
        <f>SUMIFS(СВЦЭМ!$J$34:$J$777,СВЦЭМ!$A$34:$A$777,$A361,СВЦЭМ!$B$33:$B$776,T$331)+'СЕТ СН'!$F$13</f>
        <v>0</v>
      </c>
      <c r="U361" s="36">
        <f>SUMIFS(СВЦЭМ!$J$34:$J$777,СВЦЭМ!$A$34:$A$777,$A361,СВЦЭМ!$B$33:$B$776,U$331)+'СЕТ СН'!$F$13</f>
        <v>0</v>
      </c>
      <c r="V361" s="36">
        <f>SUMIFS(СВЦЭМ!$J$34:$J$777,СВЦЭМ!$A$34:$A$777,$A361,СВЦЭМ!$B$33:$B$776,V$331)+'СЕТ СН'!$F$13</f>
        <v>0</v>
      </c>
      <c r="W361" s="36">
        <f>SUMIFS(СВЦЭМ!$J$34:$J$777,СВЦЭМ!$A$34:$A$777,$A361,СВЦЭМ!$B$33:$B$776,W$331)+'СЕТ СН'!$F$13</f>
        <v>0</v>
      </c>
      <c r="X361" s="36">
        <f>SUMIFS(СВЦЭМ!$J$34:$J$777,СВЦЭМ!$A$34:$A$777,$A361,СВЦЭМ!$B$33:$B$776,X$331)+'СЕТ СН'!$F$13</f>
        <v>0</v>
      </c>
      <c r="Y361" s="36">
        <f>SUMIFS(СВЦЭМ!$J$34:$J$777,СВЦЭМ!$A$34:$A$777,$A361,СВЦЭМ!$B$33:$B$776,Y$331)+'СЕТ СН'!$F$13</f>
        <v>0</v>
      </c>
    </row>
    <row r="362" spans="1:27" ht="15.75" hidden="1" x14ac:dyDescent="0.2">
      <c r="A362" s="35">
        <f t="shared" si="9"/>
        <v>43555</v>
      </c>
      <c r="B362" s="36">
        <f>SUMIFS(СВЦЭМ!$J$34:$J$777,СВЦЭМ!$A$34:$A$777,$A362,СВЦЭМ!$B$33:$B$776,B$331)+'СЕТ СН'!$F$13</f>
        <v>0</v>
      </c>
      <c r="C362" s="36">
        <f>SUMIFS(СВЦЭМ!$J$34:$J$777,СВЦЭМ!$A$34:$A$777,$A362,СВЦЭМ!$B$33:$B$776,C$331)+'СЕТ СН'!$F$13</f>
        <v>0</v>
      </c>
      <c r="D362" s="36">
        <f>SUMIFS(СВЦЭМ!$J$34:$J$777,СВЦЭМ!$A$34:$A$777,$A362,СВЦЭМ!$B$33:$B$776,D$331)+'СЕТ СН'!$F$13</f>
        <v>0</v>
      </c>
      <c r="E362" s="36">
        <f>SUMIFS(СВЦЭМ!$J$34:$J$777,СВЦЭМ!$A$34:$A$777,$A362,СВЦЭМ!$B$33:$B$776,E$331)+'СЕТ СН'!$F$13</f>
        <v>0</v>
      </c>
      <c r="F362" s="36">
        <f>SUMIFS(СВЦЭМ!$J$34:$J$777,СВЦЭМ!$A$34:$A$777,$A362,СВЦЭМ!$B$33:$B$776,F$331)+'СЕТ СН'!$F$13</f>
        <v>0</v>
      </c>
      <c r="G362" s="36">
        <f>SUMIFS(СВЦЭМ!$J$34:$J$777,СВЦЭМ!$A$34:$A$777,$A362,СВЦЭМ!$B$33:$B$776,G$331)+'СЕТ СН'!$F$13</f>
        <v>0</v>
      </c>
      <c r="H362" s="36">
        <f>SUMIFS(СВЦЭМ!$J$34:$J$777,СВЦЭМ!$A$34:$A$777,$A362,СВЦЭМ!$B$33:$B$776,H$331)+'СЕТ СН'!$F$13</f>
        <v>0</v>
      </c>
      <c r="I362" s="36">
        <f>SUMIFS(СВЦЭМ!$J$34:$J$777,СВЦЭМ!$A$34:$A$777,$A362,СВЦЭМ!$B$33:$B$776,I$331)+'СЕТ СН'!$F$13</f>
        <v>0</v>
      </c>
      <c r="J362" s="36">
        <f>SUMIFS(СВЦЭМ!$J$34:$J$777,СВЦЭМ!$A$34:$A$777,$A362,СВЦЭМ!$B$33:$B$776,J$331)+'СЕТ СН'!$F$13</f>
        <v>0</v>
      </c>
      <c r="K362" s="36">
        <f>SUMIFS(СВЦЭМ!$J$34:$J$777,СВЦЭМ!$A$34:$A$777,$A362,СВЦЭМ!$B$33:$B$776,K$331)+'СЕТ СН'!$F$13</f>
        <v>0</v>
      </c>
      <c r="L362" s="36">
        <f>SUMIFS(СВЦЭМ!$J$34:$J$777,СВЦЭМ!$A$34:$A$777,$A362,СВЦЭМ!$B$33:$B$776,L$331)+'СЕТ СН'!$F$13</f>
        <v>0</v>
      </c>
      <c r="M362" s="36">
        <f>SUMIFS(СВЦЭМ!$J$34:$J$777,СВЦЭМ!$A$34:$A$777,$A362,СВЦЭМ!$B$33:$B$776,M$331)+'СЕТ СН'!$F$13</f>
        <v>0</v>
      </c>
      <c r="N362" s="36">
        <f>SUMIFS(СВЦЭМ!$J$34:$J$777,СВЦЭМ!$A$34:$A$777,$A362,СВЦЭМ!$B$33:$B$776,N$331)+'СЕТ СН'!$F$13</f>
        <v>0</v>
      </c>
      <c r="O362" s="36">
        <f>SUMIFS(СВЦЭМ!$J$34:$J$777,СВЦЭМ!$A$34:$A$777,$A362,СВЦЭМ!$B$33:$B$776,O$331)+'СЕТ СН'!$F$13</f>
        <v>0</v>
      </c>
      <c r="P362" s="36">
        <f>SUMIFS(СВЦЭМ!$J$34:$J$777,СВЦЭМ!$A$34:$A$777,$A362,СВЦЭМ!$B$33:$B$776,P$331)+'СЕТ СН'!$F$13</f>
        <v>0</v>
      </c>
      <c r="Q362" s="36">
        <f>SUMIFS(СВЦЭМ!$J$34:$J$777,СВЦЭМ!$A$34:$A$777,$A362,СВЦЭМ!$B$33:$B$776,Q$331)+'СЕТ СН'!$F$13</f>
        <v>0</v>
      </c>
      <c r="R362" s="36">
        <f>SUMIFS(СВЦЭМ!$J$34:$J$777,СВЦЭМ!$A$34:$A$777,$A362,СВЦЭМ!$B$33:$B$776,R$331)+'СЕТ СН'!$F$13</f>
        <v>0</v>
      </c>
      <c r="S362" s="36">
        <f>SUMIFS(СВЦЭМ!$J$34:$J$777,СВЦЭМ!$A$34:$A$777,$A362,СВЦЭМ!$B$33:$B$776,S$331)+'СЕТ СН'!$F$13</f>
        <v>0</v>
      </c>
      <c r="T362" s="36">
        <f>SUMIFS(СВЦЭМ!$J$34:$J$777,СВЦЭМ!$A$34:$A$777,$A362,СВЦЭМ!$B$33:$B$776,T$331)+'СЕТ СН'!$F$13</f>
        <v>0</v>
      </c>
      <c r="U362" s="36">
        <f>SUMIFS(СВЦЭМ!$J$34:$J$777,СВЦЭМ!$A$34:$A$777,$A362,СВЦЭМ!$B$33:$B$776,U$331)+'СЕТ СН'!$F$13</f>
        <v>0</v>
      </c>
      <c r="V362" s="36">
        <f>SUMIFS(СВЦЭМ!$J$34:$J$777,СВЦЭМ!$A$34:$A$777,$A362,СВЦЭМ!$B$33:$B$776,V$331)+'СЕТ СН'!$F$13</f>
        <v>0</v>
      </c>
      <c r="W362" s="36">
        <f>SUMIFS(СВЦЭМ!$J$34:$J$777,СВЦЭМ!$A$34:$A$777,$A362,СВЦЭМ!$B$33:$B$776,W$331)+'СЕТ СН'!$F$13</f>
        <v>0</v>
      </c>
      <c r="X362" s="36">
        <f>SUMIFS(СВЦЭМ!$J$34:$J$777,СВЦЭМ!$A$34:$A$777,$A362,СВЦЭМ!$B$33:$B$776,X$331)+'СЕТ СН'!$F$13</f>
        <v>0</v>
      </c>
      <c r="Y362" s="36">
        <f>SUMIFS(СВЦЭМ!$J$34:$J$777,СВЦЭМ!$A$34:$A$777,$A362,СВЦЭМ!$B$33:$B$776,Y$331)+'СЕТ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0" t="s">
        <v>7</v>
      </c>
      <c r="B364" s="124" t="s">
        <v>124</v>
      </c>
      <c r="C364" s="125"/>
      <c r="D364" s="125"/>
      <c r="E364" s="125"/>
      <c r="F364" s="125"/>
      <c r="G364" s="125"/>
      <c r="H364" s="125"/>
      <c r="I364" s="125"/>
      <c r="J364" s="125"/>
      <c r="K364" s="125"/>
      <c r="L364" s="125"/>
      <c r="M364" s="125"/>
      <c r="N364" s="125"/>
      <c r="O364" s="125"/>
      <c r="P364" s="125"/>
      <c r="Q364" s="125"/>
      <c r="R364" s="125"/>
      <c r="S364" s="125"/>
      <c r="T364" s="125"/>
      <c r="U364" s="125"/>
      <c r="V364" s="125"/>
      <c r="W364" s="125"/>
      <c r="X364" s="125"/>
      <c r="Y364" s="126"/>
    </row>
    <row r="365" spans="1:27" ht="12.75" hidden="1" customHeight="1" x14ac:dyDescent="0.2">
      <c r="A365" s="131"/>
      <c r="B365" s="127"/>
      <c r="C365" s="128"/>
      <c r="D365" s="128"/>
      <c r="E365" s="128"/>
      <c r="F365" s="128"/>
      <c r="G365" s="128"/>
      <c r="H365" s="128"/>
      <c r="I365" s="128"/>
      <c r="J365" s="128"/>
      <c r="K365" s="128"/>
      <c r="L365" s="128"/>
      <c r="M365" s="128"/>
      <c r="N365" s="128"/>
      <c r="O365" s="128"/>
      <c r="P365" s="128"/>
      <c r="Q365" s="128"/>
      <c r="R365" s="128"/>
      <c r="S365" s="128"/>
      <c r="T365" s="128"/>
      <c r="U365" s="128"/>
      <c r="V365" s="128"/>
      <c r="W365" s="128"/>
      <c r="X365" s="128"/>
      <c r="Y365" s="129"/>
    </row>
    <row r="366" spans="1:27" s="46" customFormat="1" ht="12.75" hidden="1" customHeight="1" x14ac:dyDescent="0.2">
      <c r="A366" s="132"/>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01.03.2019</v>
      </c>
      <c r="B367" s="36">
        <f>SUMIFS(СВЦЭМ!$K$34:$K$777,СВЦЭМ!$A$34:$A$777,$A367,СВЦЭМ!$B$33:$B$776,B$366)+'СЕТ СН'!$F$13</f>
        <v>0</v>
      </c>
      <c r="C367" s="36">
        <f>SUMIFS(СВЦЭМ!$K$34:$K$777,СВЦЭМ!$A$34:$A$777,$A367,СВЦЭМ!$B$33:$B$776,C$366)+'СЕТ СН'!$F$13</f>
        <v>0</v>
      </c>
      <c r="D367" s="36">
        <f>SUMIFS(СВЦЭМ!$K$34:$K$777,СВЦЭМ!$A$34:$A$777,$A367,СВЦЭМ!$B$33:$B$776,D$366)+'СЕТ СН'!$F$13</f>
        <v>0</v>
      </c>
      <c r="E367" s="36">
        <f>SUMIFS(СВЦЭМ!$K$34:$K$777,СВЦЭМ!$A$34:$A$777,$A367,СВЦЭМ!$B$33:$B$776,E$366)+'СЕТ СН'!$F$13</f>
        <v>0</v>
      </c>
      <c r="F367" s="36">
        <f>SUMIFS(СВЦЭМ!$K$34:$K$777,СВЦЭМ!$A$34:$A$777,$A367,СВЦЭМ!$B$33:$B$776,F$366)+'СЕТ СН'!$F$13</f>
        <v>0</v>
      </c>
      <c r="G367" s="36">
        <f>SUMIFS(СВЦЭМ!$K$34:$K$777,СВЦЭМ!$A$34:$A$777,$A367,СВЦЭМ!$B$33:$B$776,G$366)+'СЕТ СН'!$F$13</f>
        <v>0</v>
      </c>
      <c r="H367" s="36">
        <f>SUMIFS(СВЦЭМ!$K$34:$K$777,СВЦЭМ!$A$34:$A$777,$A367,СВЦЭМ!$B$33:$B$776,H$366)+'СЕТ СН'!$F$13</f>
        <v>0</v>
      </c>
      <c r="I367" s="36">
        <f>SUMIFS(СВЦЭМ!$K$34:$K$777,СВЦЭМ!$A$34:$A$777,$A367,СВЦЭМ!$B$33:$B$776,I$366)+'СЕТ СН'!$F$13</f>
        <v>0</v>
      </c>
      <c r="J367" s="36">
        <f>SUMIFS(СВЦЭМ!$K$34:$K$777,СВЦЭМ!$A$34:$A$777,$A367,СВЦЭМ!$B$33:$B$776,J$366)+'СЕТ СН'!$F$13</f>
        <v>0</v>
      </c>
      <c r="K367" s="36">
        <f>SUMIFS(СВЦЭМ!$K$34:$K$777,СВЦЭМ!$A$34:$A$777,$A367,СВЦЭМ!$B$33:$B$776,K$366)+'СЕТ СН'!$F$13</f>
        <v>0</v>
      </c>
      <c r="L367" s="36">
        <f>SUMIFS(СВЦЭМ!$K$34:$K$777,СВЦЭМ!$A$34:$A$777,$A367,СВЦЭМ!$B$33:$B$776,L$366)+'СЕТ СН'!$F$13</f>
        <v>0</v>
      </c>
      <c r="M367" s="36">
        <f>SUMIFS(СВЦЭМ!$K$34:$K$777,СВЦЭМ!$A$34:$A$777,$A367,СВЦЭМ!$B$33:$B$776,M$366)+'СЕТ СН'!$F$13</f>
        <v>0</v>
      </c>
      <c r="N367" s="36">
        <f>SUMIFS(СВЦЭМ!$K$34:$K$777,СВЦЭМ!$A$34:$A$777,$A367,СВЦЭМ!$B$33:$B$776,N$366)+'СЕТ СН'!$F$13</f>
        <v>0</v>
      </c>
      <c r="O367" s="36">
        <f>SUMIFS(СВЦЭМ!$K$34:$K$777,СВЦЭМ!$A$34:$A$777,$A367,СВЦЭМ!$B$33:$B$776,O$366)+'СЕТ СН'!$F$13</f>
        <v>0</v>
      </c>
      <c r="P367" s="36">
        <f>SUMIFS(СВЦЭМ!$K$34:$K$777,СВЦЭМ!$A$34:$A$777,$A367,СВЦЭМ!$B$33:$B$776,P$366)+'СЕТ СН'!$F$13</f>
        <v>0</v>
      </c>
      <c r="Q367" s="36">
        <f>SUMIFS(СВЦЭМ!$K$34:$K$777,СВЦЭМ!$A$34:$A$777,$A367,СВЦЭМ!$B$33:$B$776,Q$366)+'СЕТ СН'!$F$13</f>
        <v>0</v>
      </c>
      <c r="R367" s="36">
        <f>SUMIFS(СВЦЭМ!$K$34:$K$777,СВЦЭМ!$A$34:$A$777,$A367,СВЦЭМ!$B$33:$B$776,R$366)+'СЕТ СН'!$F$13</f>
        <v>0</v>
      </c>
      <c r="S367" s="36">
        <f>SUMIFS(СВЦЭМ!$K$34:$K$777,СВЦЭМ!$A$34:$A$777,$A367,СВЦЭМ!$B$33:$B$776,S$366)+'СЕТ СН'!$F$13</f>
        <v>0</v>
      </c>
      <c r="T367" s="36">
        <f>SUMIFS(СВЦЭМ!$K$34:$K$777,СВЦЭМ!$A$34:$A$777,$A367,СВЦЭМ!$B$33:$B$776,T$366)+'СЕТ СН'!$F$13</f>
        <v>0</v>
      </c>
      <c r="U367" s="36">
        <f>SUMIFS(СВЦЭМ!$K$34:$K$777,СВЦЭМ!$A$34:$A$777,$A367,СВЦЭМ!$B$33:$B$776,U$366)+'СЕТ СН'!$F$13</f>
        <v>0</v>
      </c>
      <c r="V367" s="36">
        <f>SUMIFS(СВЦЭМ!$K$34:$K$777,СВЦЭМ!$A$34:$A$777,$A367,СВЦЭМ!$B$33:$B$776,V$366)+'СЕТ СН'!$F$13</f>
        <v>0</v>
      </c>
      <c r="W367" s="36">
        <f>SUMIFS(СВЦЭМ!$K$34:$K$777,СВЦЭМ!$A$34:$A$777,$A367,СВЦЭМ!$B$33:$B$776,W$366)+'СЕТ СН'!$F$13</f>
        <v>0</v>
      </c>
      <c r="X367" s="36">
        <f>SUMIFS(СВЦЭМ!$K$34:$K$777,СВЦЭМ!$A$34:$A$777,$A367,СВЦЭМ!$B$33:$B$776,X$366)+'СЕТ СН'!$F$13</f>
        <v>0</v>
      </c>
      <c r="Y367" s="36">
        <f>SUMIFS(СВЦЭМ!$K$34:$K$777,СВЦЭМ!$A$34:$A$777,$A367,СВЦЭМ!$B$33:$B$776,Y$366)+'СЕТ СН'!$F$13</f>
        <v>0</v>
      </c>
      <c r="AA367" s="45"/>
    </row>
    <row r="368" spans="1:27" ht="15.75" hidden="1" x14ac:dyDescent="0.2">
      <c r="A368" s="35">
        <f>A367+1</f>
        <v>43526</v>
      </c>
      <c r="B368" s="36">
        <f>SUMIFS(СВЦЭМ!$K$34:$K$777,СВЦЭМ!$A$34:$A$777,$A368,СВЦЭМ!$B$33:$B$776,B$366)+'СЕТ СН'!$F$13</f>
        <v>0</v>
      </c>
      <c r="C368" s="36">
        <f>SUMIFS(СВЦЭМ!$K$34:$K$777,СВЦЭМ!$A$34:$A$777,$A368,СВЦЭМ!$B$33:$B$776,C$366)+'СЕТ СН'!$F$13</f>
        <v>0</v>
      </c>
      <c r="D368" s="36">
        <f>SUMIFS(СВЦЭМ!$K$34:$K$777,СВЦЭМ!$A$34:$A$777,$A368,СВЦЭМ!$B$33:$B$776,D$366)+'СЕТ СН'!$F$13</f>
        <v>0</v>
      </c>
      <c r="E368" s="36">
        <f>SUMIFS(СВЦЭМ!$K$34:$K$777,СВЦЭМ!$A$34:$A$777,$A368,СВЦЭМ!$B$33:$B$776,E$366)+'СЕТ СН'!$F$13</f>
        <v>0</v>
      </c>
      <c r="F368" s="36">
        <f>SUMIFS(СВЦЭМ!$K$34:$K$777,СВЦЭМ!$A$34:$A$777,$A368,СВЦЭМ!$B$33:$B$776,F$366)+'СЕТ СН'!$F$13</f>
        <v>0</v>
      </c>
      <c r="G368" s="36">
        <f>SUMIFS(СВЦЭМ!$K$34:$K$777,СВЦЭМ!$A$34:$A$777,$A368,СВЦЭМ!$B$33:$B$776,G$366)+'СЕТ СН'!$F$13</f>
        <v>0</v>
      </c>
      <c r="H368" s="36">
        <f>SUMIFS(СВЦЭМ!$K$34:$K$777,СВЦЭМ!$A$34:$A$777,$A368,СВЦЭМ!$B$33:$B$776,H$366)+'СЕТ СН'!$F$13</f>
        <v>0</v>
      </c>
      <c r="I368" s="36">
        <f>SUMIFS(СВЦЭМ!$K$34:$K$777,СВЦЭМ!$A$34:$A$777,$A368,СВЦЭМ!$B$33:$B$776,I$366)+'СЕТ СН'!$F$13</f>
        <v>0</v>
      </c>
      <c r="J368" s="36">
        <f>SUMIFS(СВЦЭМ!$K$34:$K$777,СВЦЭМ!$A$34:$A$777,$A368,СВЦЭМ!$B$33:$B$776,J$366)+'СЕТ СН'!$F$13</f>
        <v>0</v>
      </c>
      <c r="K368" s="36">
        <f>SUMIFS(СВЦЭМ!$K$34:$K$777,СВЦЭМ!$A$34:$A$777,$A368,СВЦЭМ!$B$33:$B$776,K$366)+'СЕТ СН'!$F$13</f>
        <v>0</v>
      </c>
      <c r="L368" s="36">
        <f>SUMIFS(СВЦЭМ!$K$34:$K$777,СВЦЭМ!$A$34:$A$777,$A368,СВЦЭМ!$B$33:$B$776,L$366)+'СЕТ СН'!$F$13</f>
        <v>0</v>
      </c>
      <c r="M368" s="36">
        <f>SUMIFS(СВЦЭМ!$K$34:$K$777,СВЦЭМ!$A$34:$A$777,$A368,СВЦЭМ!$B$33:$B$776,M$366)+'СЕТ СН'!$F$13</f>
        <v>0</v>
      </c>
      <c r="N368" s="36">
        <f>SUMIFS(СВЦЭМ!$K$34:$K$777,СВЦЭМ!$A$34:$A$777,$A368,СВЦЭМ!$B$33:$B$776,N$366)+'СЕТ СН'!$F$13</f>
        <v>0</v>
      </c>
      <c r="O368" s="36">
        <f>SUMIFS(СВЦЭМ!$K$34:$K$777,СВЦЭМ!$A$34:$A$777,$A368,СВЦЭМ!$B$33:$B$776,O$366)+'СЕТ СН'!$F$13</f>
        <v>0</v>
      </c>
      <c r="P368" s="36">
        <f>SUMIFS(СВЦЭМ!$K$34:$K$777,СВЦЭМ!$A$34:$A$777,$A368,СВЦЭМ!$B$33:$B$776,P$366)+'СЕТ СН'!$F$13</f>
        <v>0</v>
      </c>
      <c r="Q368" s="36">
        <f>SUMIFS(СВЦЭМ!$K$34:$K$777,СВЦЭМ!$A$34:$A$777,$A368,СВЦЭМ!$B$33:$B$776,Q$366)+'СЕТ СН'!$F$13</f>
        <v>0</v>
      </c>
      <c r="R368" s="36">
        <f>SUMIFS(СВЦЭМ!$K$34:$K$777,СВЦЭМ!$A$34:$A$777,$A368,СВЦЭМ!$B$33:$B$776,R$366)+'СЕТ СН'!$F$13</f>
        <v>0</v>
      </c>
      <c r="S368" s="36">
        <f>SUMIFS(СВЦЭМ!$K$34:$K$777,СВЦЭМ!$A$34:$A$777,$A368,СВЦЭМ!$B$33:$B$776,S$366)+'СЕТ СН'!$F$13</f>
        <v>0</v>
      </c>
      <c r="T368" s="36">
        <f>SUMIFS(СВЦЭМ!$K$34:$K$777,СВЦЭМ!$A$34:$A$777,$A368,СВЦЭМ!$B$33:$B$776,T$366)+'СЕТ СН'!$F$13</f>
        <v>0</v>
      </c>
      <c r="U368" s="36">
        <f>SUMIFS(СВЦЭМ!$K$34:$K$777,СВЦЭМ!$A$34:$A$777,$A368,СВЦЭМ!$B$33:$B$776,U$366)+'СЕТ СН'!$F$13</f>
        <v>0</v>
      </c>
      <c r="V368" s="36">
        <f>SUMIFS(СВЦЭМ!$K$34:$K$777,СВЦЭМ!$A$34:$A$777,$A368,СВЦЭМ!$B$33:$B$776,V$366)+'СЕТ СН'!$F$13</f>
        <v>0</v>
      </c>
      <c r="W368" s="36">
        <f>SUMIFS(СВЦЭМ!$K$34:$K$777,СВЦЭМ!$A$34:$A$777,$A368,СВЦЭМ!$B$33:$B$776,W$366)+'СЕТ СН'!$F$13</f>
        <v>0</v>
      </c>
      <c r="X368" s="36">
        <f>SUMIFS(СВЦЭМ!$K$34:$K$777,СВЦЭМ!$A$34:$A$777,$A368,СВЦЭМ!$B$33:$B$776,X$366)+'СЕТ СН'!$F$13</f>
        <v>0</v>
      </c>
      <c r="Y368" s="36">
        <f>SUMIFS(СВЦЭМ!$K$34:$K$777,СВЦЭМ!$A$34:$A$777,$A368,СВЦЭМ!$B$33:$B$776,Y$366)+'СЕТ СН'!$F$13</f>
        <v>0</v>
      </c>
    </row>
    <row r="369" spans="1:25" ht="15.75" hidden="1" x14ac:dyDescent="0.2">
      <c r="A369" s="35">
        <f t="shared" ref="A369:A397" si="10">A368+1</f>
        <v>43527</v>
      </c>
      <c r="B369" s="36">
        <f>SUMIFS(СВЦЭМ!$K$34:$K$777,СВЦЭМ!$A$34:$A$777,$A369,СВЦЭМ!$B$33:$B$776,B$366)+'СЕТ СН'!$F$13</f>
        <v>0</v>
      </c>
      <c r="C369" s="36">
        <f>SUMIFS(СВЦЭМ!$K$34:$K$777,СВЦЭМ!$A$34:$A$777,$A369,СВЦЭМ!$B$33:$B$776,C$366)+'СЕТ СН'!$F$13</f>
        <v>0</v>
      </c>
      <c r="D369" s="36">
        <f>SUMIFS(СВЦЭМ!$K$34:$K$777,СВЦЭМ!$A$34:$A$777,$A369,СВЦЭМ!$B$33:$B$776,D$366)+'СЕТ СН'!$F$13</f>
        <v>0</v>
      </c>
      <c r="E369" s="36">
        <f>SUMIFS(СВЦЭМ!$K$34:$K$777,СВЦЭМ!$A$34:$A$777,$A369,СВЦЭМ!$B$33:$B$776,E$366)+'СЕТ СН'!$F$13</f>
        <v>0</v>
      </c>
      <c r="F369" s="36">
        <f>SUMIFS(СВЦЭМ!$K$34:$K$777,СВЦЭМ!$A$34:$A$777,$A369,СВЦЭМ!$B$33:$B$776,F$366)+'СЕТ СН'!$F$13</f>
        <v>0</v>
      </c>
      <c r="G369" s="36">
        <f>SUMIFS(СВЦЭМ!$K$34:$K$777,СВЦЭМ!$A$34:$A$777,$A369,СВЦЭМ!$B$33:$B$776,G$366)+'СЕТ СН'!$F$13</f>
        <v>0</v>
      </c>
      <c r="H369" s="36">
        <f>SUMIFS(СВЦЭМ!$K$34:$K$777,СВЦЭМ!$A$34:$A$777,$A369,СВЦЭМ!$B$33:$B$776,H$366)+'СЕТ СН'!$F$13</f>
        <v>0</v>
      </c>
      <c r="I369" s="36">
        <f>SUMIFS(СВЦЭМ!$K$34:$K$777,СВЦЭМ!$A$34:$A$777,$A369,СВЦЭМ!$B$33:$B$776,I$366)+'СЕТ СН'!$F$13</f>
        <v>0</v>
      </c>
      <c r="J369" s="36">
        <f>SUMIFS(СВЦЭМ!$K$34:$K$777,СВЦЭМ!$A$34:$A$777,$A369,СВЦЭМ!$B$33:$B$776,J$366)+'СЕТ СН'!$F$13</f>
        <v>0</v>
      </c>
      <c r="K369" s="36">
        <f>SUMIFS(СВЦЭМ!$K$34:$K$777,СВЦЭМ!$A$34:$A$777,$A369,СВЦЭМ!$B$33:$B$776,K$366)+'СЕТ СН'!$F$13</f>
        <v>0</v>
      </c>
      <c r="L369" s="36">
        <f>SUMIFS(СВЦЭМ!$K$34:$K$777,СВЦЭМ!$A$34:$A$777,$A369,СВЦЭМ!$B$33:$B$776,L$366)+'СЕТ СН'!$F$13</f>
        <v>0</v>
      </c>
      <c r="M369" s="36">
        <f>SUMIFS(СВЦЭМ!$K$34:$K$777,СВЦЭМ!$A$34:$A$777,$A369,СВЦЭМ!$B$33:$B$776,M$366)+'СЕТ СН'!$F$13</f>
        <v>0</v>
      </c>
      <c r="N369" s="36">
        <f>SUMIFS(СВЦЭМ!$K$34:$K$777,СВЦЭМ!$A$34:$A$777,$A369,СВЦЭМ!$B$33:$B$776,N$366)+'СЕТ СН'!$F$13</f>
        <v>0</v>
      </c>
      <c r="O369" s="36">
        <f>SUMIFS(СВЦЭМ!$K$34:$K$777,СВЦЭМ!$A$34:$A$777,$A369,СВЦЭМ!$B$33:$B$776,O$366)+'СЕТ СН'!$F$13</f>
        <v>0</v>
      </c>
      <c r="P369" s="36">
        <f>SUMIFS(СВЦЭМ!$K$34:$K$777,СВЦЭМ!$A$34:$A$777,$A369,СВЦЭМ!$B$33:$B$776,P$366)+'СЕТ СН'!$F$13</f>
        <v>0</v>
      </c>
      <c r="Q369" s="36">
        <f>SUMIFS(СВЦЭМ!$K$34:$K$777,СВЦЭМ!$A$34:$A$777,$A369,СВЦЭМ!$B$33:$B$776,Q$366)+'СЕТ СН'!$F$13</f>
        <v>0</v>
      </c>
      <c r="R369" s="36">
        <f>SUMIFS(СВЦЭМ!$K$34:$K$777,СВЦЭМ!$A$34:$A$777,$A369,СВЦЭМ!$B$33:$B$776,R$366)+'СЕТ СН'!$F$13</f>
        <v>0</v>
      </c>
      <c r="S369" s="36">
        <f>SUMIFS(СВЦЭМ!$K$34:$K$777,СВЦЭМ!$A$34:$A$777,$A369,СВЦЭМ!$B$33:$B$776,S$366)+'СЕТ СН'!$F$13</f>
        <v>0</v>
      </c>
      <c r="T369" s="36">
        <f>SUMIFS(СВЦЭМ!$K$34:$K$777,СВЦЭМ!$A$34:$A$777,$A369,СВЦЭМ!$B$33:$B$776,T$366)+'СЕТ СН'!$F$13</f>
        <v>0</v>
      </c>
      <c r="U369" s="36">
        <f>SUMIFS(СВЦЭМ!$K$34:$K$777,СВЦЭМ!$A$34:$A$777,$A369,СВЦЭМ!$B$33:$B$776,U$366)+'СЕТ СН'!$F$13</f>
        <v>0</v>
      </c>
      <c r="V369" s="36">
        <f>SUMIFS(СВЦЭМ!$K$34:$K$777,СВЦЭМ!$A$34:$A$777,$A369,СВЦЭМ!$B$33:$B$776,V$366)+'СЕТ СН'!$F$13</f>
        <v>0</v>
      </c>
      <c r="W369" s="36">
        <f>SUMIFS(СВЦЭМ!$K$34:$K$777,СВЦЭМ!$A$34:$A$777,$A369,СВЦЭМ!$B$33:$B$776,W$366)+'СЕТ СН'!$F$13</f>
        <v>0</v>
      </c>
      <c r="X369" s="36">
        <f>SUMIFS(СВЦЭМ!$K$34:$K$777,СВЦЭМ!$A$34:$A$777,$A369,СВЦЭМ!$B$33:$B$776,X$366)+'СЕТ СН'!$F$13</f>
        <v>0</v>
      </c>
      <c r="Y369" s="36">
        <f>SUMIFS(СВЦЭМ!$K$34:$K$777,СВЦЭМ!$A$34:$A$777,$A369,СВЦЭМ!$B$33:$B$776,Y$366)+'СЕТ СН'!$F$13</f>
        <v>0</v>
      </c>
    </row>
    <row r="370" spans="1:25" ht="15.75" hidden="1" x14ac:dyDescent="0.2">
      <c r="A370" s="35">
        <f t="shared" si="10"/>
        <v>43528</v>
      </c>
      <c r="B370" s="36">
        <f>SUMIFS(СВЦЭМ!$K$34:$K$777,СВЦЭМ!$A$34:$A$777,$A370,СВЦЭМ!$B$33:$B$776,B$366)+'СЕТ СН'!$F$13</f>
        <v>0</v>
      </c>
      <c r="C370" s="36">
        <f>SUMIFS(СВЦЭМ!$K$34:$K$777,СВЦЭМ!$A$34:$A$777,$A370,СВЦЭМ!$B$33:$B$776,C$366)+'СЕТ СН'!$F$13</f>
        <v>0</v>
      </c>
      <c r="D370" s="36">
        <f>SUMIFS(СВЦЭМ!$K$34:$K$777,СВЦЭМ!$A$34:$A$777,$A370,СВЦЭМ!$B$33:$B$776,D$366)+'СЕТ СН'!$F$13</f>
        <v>0</v>
      </c>
      <c r="E370" s="36">
        <f>SUMIFS(СВЦЭМ!$K$34:$K$777,СВЦЭМ!$A$34:$A$777,$A370,СВЦЭМ!$B$33:$B$776,E$366)+'СЕТ СН'!$F$13</f>
        <v>0</v>
      </c>
      <c r="F370" s="36">
        <f>SUMIFS(СВЦЭМ!$K$34:$K$777,СВЦЭМ!$A$34:$A$777,$A370,СВЦЭМ!$B$33:$B$776,F$366)+'СЕТ СН'!$F$13</f>
        <v>0</v>
      </c>
      <c r="G370" s="36">
        <f>SUMIFS(СВЦЭМ!$K$34:$K$777,СВЦЭМ!$A$34:$A$777,$A370,СВЦЭМ!$B$33:$B$776,G$366)+'СЕТ СН'!$F$13</f>
        <v>0</v>
      </c>
      <c r="H370" s="36">
        <f>SUMIFS(СВЦЭМ!$K$34:$K$777,СВЦЭМ!$A$34:$A$777,$A370,СВЦЭМ!$B$33:$B$776,H$366)+'СЕТ СН'!$F$13</f>
        <v>0</v>
      </c>
      <c r="I370" s="36">
        <f>SUMIFS(СВЦЭМ!$K$34:$K$777,СВЦЭМ!$A$34:$A$777,$A370,СВЦЭМ!$B$33:$B$776,I$366)+'СЕТ СН'!$F$13</f>
        <v>0</v>
      </c>
      <c r="J370" s="36">
        <f>SUMIFS(СВЦЭМ!$K$34:$K$777,СВЦЭМ!$A$34:$A$777,$A370,СВЦЭМ!$B$33:$B$776,J$366)+'СЕТ СН'!$F$13</f>
        <v>0</v>
      </c>
      <c r="K370" s="36">
        <f>SUMIFS(СВЦЭМ!$K$34:$K$777,СВЦЭМ!$A$34:$A$777,$A370,СВЦЭМ!$B$33:$B$776,K$366)+'СЕТ СН'!$F$13</f>
        <v>0</v>
      </c>
      <c r="L370" s="36">
        <f>SUMIFS(СВЦЭМ!$K$34:$K$777,СВЦЭМ!$A$34:$A$777,$A370,СВЦЭМ!$B$33:$B$776,L$366)+'СЕТ СН'!$F$13</f>
        <v>0</v>
      </c>
      <c r="M370" s="36">
        <f>SUMIFS(СВЦЭМ!$K$34:$K$777,СВЦЭМ!$A$34:$A$777,$A370,СВЦЭМ!$B$33:$B$776,M$366)+'СЕТ СН'!$F$13</f>
        <v>0</v>
      </c>
      <c r="N370" s="36">
        <f>SUMIFS(СВЦЭМ!$K$34:$K$777,СВЦЭМ!$A$34:$A$777,$A370,СВЦЭМ!$B$33:$B$776,N$366)+'СЕТ СН'!$F$13</f>
        <v>0</v>
      </c>
      <c r="O370" s="36">
        <f>SUMIFS(СВЦЭМ!$K$34:$K$777,СВЦЭМ!$A$34:$A$777,$A370,СВЦЭМ!$B$33:$B$776,O$366)+'СЕТ СН'!$F$13</f>
        <v>0</v>
      </c>
      <c r="P370" s="36">
        <f>SUMIFS(СВЦЭМ!$K$34:$K$777,СВЦЭМ!$A$34:$A$777,$A370,СВЦЭМ!$B$33:$B$776,P$366)+'СЕТ СН'!$F$13</f>
        <v>0</v>
      </c>
      <c r="Q370" s="36">
        <f>SUMIFS(СВЦЭМ!$K$34:$K$777,СВЦЭМ!$A$34:$A$777,$A370,СВЦЭМ!$B$33:$B$776,Q$366)+'СЕТ СН'!$F$13</f>
        <v>0</v>
      </c>
      <c r="R370" s="36">
        <f>SUMIFS(СВЦЭМ!$K$34:$K$777,СВЦЭМ!$A$34:$A$777,$A370,СВЦЭМ!$B$33:$B$776,R$366)+'СЕТ СН'!$F$13</f>
        <v>0</v>
      </c>
      <c r="S370" s="36">
        <f>SUMIFS(СВЦЭМ!$K$34:$K$777,СВЦЭМ!$A$34:$A$777,$A370,СВЦЭМ!$B$33:$B$776,S$366)+'СЕТ СН'!$F$13</f>
        <v>0</v>
      </c>
      <c r="T370" s="36">
        <f>SUMIFS(СВЦЭМ!$K$34:$K$777,СВЦЭМ!$A$34:$A$777,$A370,СВЦЭМ!$B$33:$B$776,T$366)+'СЕТ СН'!$F$13</f>
        <v>0</v>
      </c>
      <c r="U370" s="36">
        <f>SUMIFS(СВЦЭМ!$K$34:$K$777,СВЦЭМ!$A$34:$A$777,$A370,СВЦЭМ!$B$33:$B$776,U$366)+'СЕТ СН'!$F$13</f>
        <v>0</v>
      </c>
      <c r="V370" s="36">
        <f>SUMIFS(СВЦЭМ!$K$34:$K$777,СВЦЭМ!$A$34:$A$777,$A370,СВЦЭМ!$B$33:$B$776,V$366)+'СЕТ СН'!$F$13</f>
        <v>0</v>
      </c>
      <c r="W370" s="36">
        <f>SUMIFS(СВЦЭМ!$K$34:$K$777,СВЦЭМ!$A$34:$A$777,$A370,СВЦЭМ!$B$33:$B$776,W$366)+'СЕТ СН'!$F$13</f>
        <v>0</v>
      </c>
      <c r="X370" s="36">
        <f>SUMIFS(СВЦЭМ!$K$34:$K$777,СВЦЭМ!$A$34:$A$777,$A370,СВЦЭМ!$B$33:$B$776,X$366)+'СЕТ СН'!$F$13</f>
        <v>0</v>
      </c>
      <c r="Y370" s="36">
        <f>SUMIFS(СВЦЭМ!$K$34:$K$777,СВЦЭМ!$A$34:$A$777,$A370,СВЦЭМ!$B$33:$B$776,Y$366)+'СЕТ СН'!$F$13</f>
        <v>0</v>
      </c>
    </row>
    <row r="371" spans="1:25" ht="15.75" hidden="1" x14ac:dyDescent="0.2">
      <c r="A371" s="35">
        <f t="shared" si="10"/>
        <v>43529</v>
      </c>
      <c r="B371" s="36">
        <f>SUMIFS(СВЦЭМ!$K$34:$K$777,СВЦЭМ!$A$34:$A$777,$A371,СВЦЭМ!$B$33:$B$776,B$366)+'СЕТ СН'!$F$13</f>
        <v>0</v>
      </c>
      <c r="C371" s="36">
        <f>SUMIFS(СВЦЭМ!$K$34:$K$777,СВЦЭМ!$A$34:$A$777,$A371,СВЦЭМ!$B$33:$B$776,C$366)+'СЕТ СН'!$F$13</f>
        <v>0</v>
      </c>
      <c r="D371" s="36">
        <f>SUMIFS(СВЦЭМ!$K$34:$K$777,СВЦЭМ!$A$34:$A$777,$A371,СВЦЭМ!$B$33:$B$776,D$366)+'СЕТ СН'!$F$13</f>
        <v>0</v>
      </c>
      <c r="E371" s="36">
        <f>SUMIFS(СВЦЭМ!$K$34:$K$777,СВЦЭМ!$A$34:$A$777,$A371,СВЦЭМ!$B$33:$B$776,E$366)+'СЕТ СН'!$F$13</f>
        <v>0</v>
      </c>
      <c r="F371" s="36">
        <f>SUMIFS(СВЦЭМ!$K$34:$K$777,СВЦЭМ!$A$34:$A$777,$A371,СВЦЭМ!$B$33:$B$776,F$366)+'СЕТ СН'!$F$13</f>
        <v>0</v>
      </c>
      <c r="G371" s="36">
        <f>SUMIFS(СВЦЭМ!$K$34:$K$777,СВЦЭМ!$A$34:$A$777,$A371,СВЦЭМ!$B$33:$B$776,G$366)+'СЕТ СН'!$F$13</f>
        <v>0</v>
      </c>
      <c r="H371" s="36">
        <f>SUMIFS(СВЦЭМ!$K$34:$K$777,СВЦЭМ!$A$34:$A$777,$A371,СВЦЭМ!$B$33:$B$776,H$366)+'СЕТ СН'!$F$13</f>
        <v>0</v>
      </c>
      <c r="I371" s="36">
        <f>SUMIFS(СВЦЭМ!$K$34:$K$777,СВЦЭМ!$A$34:$A$777,$A371,СВЦЭМ!$B$33:$B$776,I$366)+'СЕТ СН'!$F$13</f>
        <v>0</v>
      </c>
      <c r="J371" s="36">
        <f>SUMIFS(СВЦЭМ!$K$34:$K$777,СВЦЭМ!$A$34:$A$777,$A371,СВЦЭМ!$B$33:$B$776,J$366)+'СЕТ СН'!$F$13</f>
        <v>0</v>
      </c>
      <c r="K371" s="36">
        <f>SUMIFS(СВЦЭМ!$K$34:$K$777,СВЦЭМ!$A$34:$A$777,$A371,СВЦЭМ!$B$33:$B$776,K$366)+'СЕТ СН'!$F$13</f>
        <v>0</v>
      </c>
      <c r="L371" s="36">
        <f>SUMIFS(СВЦЭМ!$K$34:$K$777,СВЦЭМ!$A$34:$A$777,$A371,СВЦЭМ!$B$33:$B$776,L$366)+'СЕТ СН'!$F$13</f>
        <v>0</v>
      </c>
      <c r="M371" s="36">
        <f>SUMIFS(СВЦЭМ!$K$34:$K$777,СВЦЭМ!$A$34:$A$777,$A371,СВЦЭМ!$B$33:$B$776,M$366)+'СЕТ СН'!$F$13</f>
        <v>0</v>
      </c>
      <c r="N371" s="36">
        <f>SUMIFS(СВЦЭМ!$K$34:$K$777,СВЦЭМ!$A$34:$A$777,$A371,СВЦЭМ!$B$33:$B$776,N$366)+'СЕТ СН'!$F$13</f>
        <v>0</v>
      </c>
      <c r="O371" s="36">
        <f>SUMIFS(СВЦЭМ!$K$34:$K$777,СВЦЭМ!$A$34:$A$777,$A371,СВЦЭМ!$B$33:$B$776,O$366)+'СЕТ СН'!$F$13</f>
        <v>0</v>
      </c>
      <c r="P371" s="36">
        <f>SUMIFS(СВЦЭМ!$K$34:$K$777,СВЦЭМ!$A$34:$A$777,$A371,СВЦЭМ!$B$33:$B$776,P$366)+'СЕТ СН'!$F$13</f>
        <v>0</v>
      </c>
      <c r="Q371" s="36">
        <f>SUMIFS(СВЦЭМ!$K$34:$K$777,СВЦЭМ!$A$34:$A$777,$A371,СВЦЭМ!$B$33:$B$776,Q$366)+'СЕТ СН'!$F$13</f>
        <v>0</v>
      </c>
      <c r="R371" s="36">
        <f>SUMIFS(СВЦЭМ!$K$34:$K$777,СВЦЭМ!$A$34:$A$777,$A371,СВЦЭМ!$B$33:$B$776,R$366)+'СЕТ СН'!$F$13</f>
        <v>0</v>
      </c>
      <c r="S371" s="36">
        <f>SUMIFS(СВЦЭМ!$K$34:$K$777,СВЦЭМ!$A$34:$A$777,$A371,СВЦЭМ!$B$33:$B$776,S$366)+'СЕТ СН'!$F$13</f>
        <v>0</v>
      </c>
      <c r="T371" s="36">
        <f>SUMIFS(СВЦЭМ!$K$34:$K$777,СВЦЭМ!$A$34:$A$777,$A371,СВЦЭМ!$B$33:$B$776,T$366)+'СЕТ СН'!$F$13</f>
        <v>0</v>
      </c>
      <c r="U371" s="36">
        <f>SUMIFS(СВЦЭМ!$K$34:$K$777,СВЦЭМ!$A$34:$A$777,$A371,СВЦЭМ!$B$33:$B$776,U$366)+'СЕТ СН'!$F$13</f>
        <v>0</v>
      </c>
      <c r="V371" s="36">
        <f>SUMIFS(СВЦЭМ!$K$34:$K$777,СВЦЭМ!$A$34:$A$777,$A371,СВЦЭМ!$B$33:$B$776,V$366)+'СЕТ СН'!$F$13</f>
        <v>0</v>
      </c>
      <c r="W371" s="36">
        <f>SUMIFS(СВЦЭМ!$K$34:$K$777,СВЦЭМ!$A$34:$A$777,$A371,СВЦЭМ!$B$33:$B$776,W$366)+'СЕТ СН'!$F$13</f>
        <v>0</v>
      </c>
      <c r="X371" s="36">
        <f>SUMIFS(СВЦЭМ!$K$34:$K$777,СВЦЭМ!$A$34:$A$777,$A371,СВЦЭМ!$B$33:$B$776,X$366)+'СЕТ СН'!$F$13</f>
        <v>0</v>
      </c>
      <c r="Y371" s="36">
        <f>SUMIFS(СВЦЭМ!$K$34:$K$777,СВЦЭМ!$A$34:$A$777,$A371,СВЦЭМ!$B$33:$B$776,Y$366)+'СЕТ СН'!$F$13</f>
        <v>0</v>
      </c>
    </row>
    <row r="372" spans="1:25" ht="15.75" hidden="1" x14ac:dyDescent="0.2">
      <c r="A372" s="35">
        <f t="shared" si="10"/>
        <v>43530</v>
      </c>
      <c r="B372" s="36">
        <f>SUMIFS(СВЦЭМ!$K$34:$K$777,СВЦЭМ!$A$34:$A$777,$A372,СВЦЭМ!$B$33:$B$776,B$366)+'СЕТ СН'!$F$13</f>
        <v>0</v>
      </c>
      <c r="C372" s="36">
        <f>SUMIFS(СВЦЭМ!$K$34:$K$777,СВЦЭМ!$A$34:$A$777,$A372,СВЦЭМ!$B$33:$B$776,C$366)+'СЕТ СН'!$F$13</f>
        <v>0</v>
      </c>
      <c r="D372" s="36">
        <f>SUMIFS(СВЦЭМ!$K$34:$K$777,СВЦЭМ!$A$34:$A$777,$A372,СВЦЭМ!$B$33:$B$776,D$366)+'СЕТ СН'!$F$13</f>
        <v>0</v>
      </c>
      <c r="E372" s="36">
        <f>SUMIFS(СВЦЭМ!$K$34:$K$777,СВЦЭМ!$A$34:$A$777,$A372,СВЦЭМ!$B$33:$B$776,E$366)+'СЕТ СН'!$F$13</f>
        <v>0</v>
      </c>
      <c r="F372" s="36">
        <f>SUMIFS(СВЦЭМ!$K$34:$K$777,СВЦЭМ!$A$34:$A$777,$A372,СВЦЭМ!$B$33:$B$776,F$366)+'СЕТ СН'!$F$13</f>
        <v>0</v>
      </c>
      <c r="G372" s="36">
        <f>SUMIFS(СВЦЭМ!$K$34:$K$777,СВЦЭМ!$A$34:$A$777,$A372,СВЦЭМ!$B$33:$B$776,G$366)+'СЕТ СН'!$F$13</f>
        <v>0</v>
      </c>
      <c r="H372" s="36">
        <f>SUMIFS(СВЦЭМ!$K$34:$K$777,СВЦЭМ!$A$34:$A$777,$A372,СВЦЭМ!$B$33:$B$776,H$366)+'СЕТ СН'!$F$13</f>
        <v>0</v>
      </c>
      <c r="I372" s="36">
        <f>SUMIFS(СВЦЭМ!$K$34:$K$777,СВЦЭМ!$A$34:$A$777,$A372,СВЦЭМ!$B$33:$B$776,I$366)+'СЕТ СН'!$F$13</f>
        <v>0</v>
      </c>
      <c r="J372" s="36">
        <f>SUMIFS(СВЦЭМ!$K$34:$K$777,СВЦЭМ!$A$34:$A$777,$A372,СВЦЭМ!$B$33:$B$776,J$366)+'СЕТ СН'!$F$13</f>
        <v>0</v>
      </c>
      <c r="K372" s="36">
        <f>SUMIFS(СВЦЭМ!$K$34:$K$777,СВЦЭМ!$A$34:$A$777,$A372,СВЦЭМ!$B$33:$B$776,K$366)+'СЕТ СН'!$F$13</f>
        <v>0</v>
      </c>
      <c r="L372" s="36">
        <f>SUMIFS(СВЦЭМ!$K$34:$K$777,СВЦЭМ!$A$34:$A$777,$A372,СВЦЭМ!$B$33:$B$776,L$366)+'СЕТ СН'!$F$13</f>
        <v>0</v>
      </c>
      <c r="M372" s="36">
        <f>SUMIFS(СВЦЭМ!$K$34:$K$777,СВЦЭМ!$A$34:$A$777,$A372,СВЦЭМ!$B$33:$B$776,M$366)+'СЕТ СН'!$F$13</f>
        <v>0</v>
      </c>
      <c r="N372" s="36">
        <f>SUMIFS(СВЦЭМ!$K$34:$K$777,СВЦЭМ!$A$34:$A$777,$A372,СВЦЭМ!$B$33:$B$776,N$366)+'СЕТ СН'!$F$13</f>
        <v>0</v>
      </c>
      <c r="O372" s="36">
        <f>SUMIFS(СВЦЭМ!$K$34:$K$777,СВЦЭМ!$A$34:$A$777,$A372,СВЦЭМ!$B$33:$B$776,O$366)+'СЕТ СН'!$F$13</f>
        <v>0</v>
      </c>
      <c r="P372" s="36">
        <f>SUMIFS(СВЦЭМ!$K$34:$K$777,СВЦЭМ!$A$34:$A$777,$A372,СВЦЭМ!$B$33:$B$776,P$366)+'СЕТ СН'!$F$13</f>
        <v>0</v>
      </c>
      <c r="Q372" s="36">
        <f>SUMIFS(СВЦЭМ!$K$34:$K$777,СВЦЭМ!$A$34:$A$777,$A372,СВЦЭМ!$B$33:$B$776,Q$366)+'СЕТ СН'!$F$13</f>
        <v>0</v>
      </c>
      <c r="R372" s="36">
        <f>SUMIFS(СВЦЭМ!$K$34:$K$777,СВЦЭМ!$A$34:$A$777,$A372,СВЦЭМ!$B$33:$B$776,R$366)+'СЕТ СН'!$F$13</f>
        <v>0</v>
      </c>
      <c r="S372" s="36">
        <f>SUMIFS(СВЦЭМ!$K$34:$K$777,СВЦЭМ!$A$34:$A$777,$A372,СВЦЭМ!$B$33:$B$776,S$366)+'СЕТ СН'!$F$13</f>
        <v>0</v>
      </c>
      <c r="T372" s="36">
        <f>SUMIFS(СВЦЭМ!$K$34:$K$777,СВЦЭМ!$A$34:$A$777,$A372,СВЦЭМ!$B$33:$B$776,T$366)+'СЕТ СН'!$F$13</f>
        <v>0</v>
      </c>
      <c r="U372" s="36">
        <f>SUMIFS(СВЦЭМ!$K$34:$K$777,СВЦЭМ!$A$34:$A$777,$A372,СВЦЭМ!$B$33:$B$776,U$366)+'СЕТ СН'!$F$13</f>
        <v>0</v>
      </c>
      <c r="V372" s="36">
        <f>SUMIFS(СВЦЭМ!$K$34:$K$777,СВЦЭМ!$A$34:$A$777,$A372,СВЦЭМ!$B$33:$B$776,V$366)+'СЕТ СН'!$F$13</f>
        <v>0</v>
      </c>
      <c r="W372" s="36">
        <f>SUMIFS(СВЦЭМ!$K$34:$K$777,СВЦЭМ!$A$34:$A$777,$A372,СВЦЭМ!$B$33:$B$776,W$366)+'СЕТ СН'!$F$13</f>
        <v>0</v>
      </c>
      <c r="X372" s="36">
        <f>SUMIFS(СВЦЭМ!$K$34:$K$777,СВЦЭМ!$A$34:$A$777,$A372,СВЦЭМ!$B$33:$B$776,X$366)+'СЕТ СН'!$F$13</f>
        <v>0</v>
      </c>
      <c r="Y372" s="36">
        <f>SUMIFS(СВЦЭМ!$K$34:$K$777,СВЦЭМ!$A$34:$A$777,$A372,СВЦЭМ!$B$33:$B$776,Y$366)+'СЕТ СН'!$F$13</f>
        <v>0</v>
      </c>
    </row>
    <row r="373" spans="1:25" ht="15.75" hidden="1" x14ac:dyDescent="0.2">
      <c r="A373" s="35">
        <f t="shared" si="10"/>
        <v>43531</v>
      </c>
      <c r="B373" s="36">
        <f>SUMIFS(СВЦЭМ!$K$34:$K$777,СВЦЭМ!$A$34:$A$777,$A373,СВЦЭМ!$B$33:$B$776,B$366)+'СЕТ СН'!$F$13</f>
        <v>0</v>
      </c>
      <c r="C373" s="36">
        <f>SUMIFS(СВЦЭМ!$K$34:$K$777,СВЦЭМ!$A$34:$A$777,$A373,СВЦЭМ!$B$33:$B$776,C$366)+'СЕТ СН'!$F$13</f>
        <v>0</v>
      </c>
      <c r="D373" s="36">
        <f>SUMIFS(СВЦЭМ!$K$34:$K$777,СВЦЭМ!$A$34:$A$777,$A373,СВЦЭМ!$B$33:$B$776,D$366)+'СЕТ СН'!$F$13</f>
        <v>0</v>
      </c>
      <c r="E373" s="36">
        <f>SUMIFS(СВЦЭМ!$K$34:$K$777,СВЦЭМ!$A$34:$A$777,$A373,СВЦЭМ!$B$33:$B$776,E$366)+'СЕТ СН'!$F$13</f>
        <v>0</v>
      </c>
      <c r="F373" s="36">
        <f>SUMIFS(СВЦЭМ!$K$34:$K$777,СВЦЭМ!$A$34:$A$777,$A373,СВЦЭМ!$B$33:$B$776,F$366)+'СЕТ СН'!$F$13</f>
        <v>0</v>
      </c>
      <c r="G373" s="36">
        <f>SUMIFS(СВЦЭМ!$K$34:$K$777,СВЦЭМ!$A$34:$A$777,$A373,СВЦЭМ!$B$33:$B$776,G$366)+'СЕТ СН'!$F$13</f>
        <v>0</v>
      </c>
      <c r="H373" s="36">
        <f>SUMIFS(СВЦЭМ!$K$34:$K$777,СВЦЭМ!$A$34:$A$777,$A373,СВЦЭМ!$B$33:$B$776,H$366)+'СЕТ СН'!$F$13</f>
        <v>0</v>
      </c>
      <c r="I373" s="36">
        <f>SUMIFS(СВЦЭМ!$K$34:$K$777,СВЦЭМ!$A$34:$A$777,$A373,СВЦЭМ!$B$33:$B$776,I$366)+'СЕТ СН'!$F$13</f>
        <v>0</v>
      </c>
      <c r="J373" s="36">
        <f>SUMIFS(СВЦЭМ!$K$34:$K$777,СВЦЭМ!$A$34:$A$777,$A373,СВЦЭМ!$B$33:$B$776,J$366)+'СЕТ СН'!$F$13</f>
        <v>0</v>
      </c>
      <c r="K373" s="36">
        <f>SUMIFS(СВЦЭМ!$K$34:$K$777,СВЦЭМ!$A$34:$A$777,$A373,СВЦЭМ!$B$33:$B$776,K$366)+'СЕТ СН'!$F$13</f>
        <v>0</v>
      </c>
      <c r="L373" s="36">
        <f>SUMIFS(СВЦЭМ!$K$34:$K$777,СВЦЭМ!$A$34:$A$777,$A373,СВЦЭМ!$B$33:$B$776,L$366)+'СЕТ СН'!$F$13</f>
        <v>0</v>
      </c>
      <c r="M373" s="36">
        <f>SUMIFS(СВЦЭМ!$K$34:$K$777,СВЦЭМ!$A$34:$A$777,$A373,СВЦЭМ!$B$33:$B$776,M$366)+'СЕТ СН'!$F$13</f>
        <v>0</v>
      </c>
      <c r="N373" s="36">
        <f>SUMIFS(СВЦЭМ!$K$34:$K$777,СВЦЭМ!$A$34:$A$777,$A373,СВЦЭМ!$B$33:$B$776,N$366)+'СЕТ СН'!$F$13</f>
        <v>0</v>
      </c>
      <c r="O373" s="36">
        <f>SUMIFS(СВЦЭМ!$K$34:$K$777,СВЦЭМ!$A$34:$A$777,$A373,СВЦЭМ!$B$33:$B$776,O$366)+'СЕТ СН'!$F$13</f>
        <v>0</v>
      </c>
      <c r="P373" s="36">
        <f>SUMIFS(СВЦЭМ!$K$34:$K$777,СВЦЭМ!$A$34:$A$777,$A373,СВЦЭМ!$B$33:$B$776,P$366)+'СЕТ СН'!$F$13</f>
        <v>0</v>
      </c>
      <c r="Q373" s="36">
        <f>SUMIFS(СВЦЭМ!$K$34:$K$777,СВЦЭМ!$A$34:$A$777,$A373,СВЦЭМ!$B$33:$B$776,Q$366)+'СЕТ СН'!$F$13</f>
        <v>0</v>
      </c>
      <c r="R373" s="36">
        <f>SUMIFS(СВЦЭМ!$K$34:$K$777,СВЦЭМ!$A$34:$A$777,$A373,СВЦЭМ!$B$33:$B$776,R$366)+'СЕТ СН'!$F$13</f>
        <v>0</v>
      </c>
      <c r="S373" s="36">
        <f>SUMIFS(СВЦЭМ!$K$34:$K$777,СВЦЭМ!$A$34:$A$777,$A373,СВЦЭМ!$B$33:$B$776,S$366)+'СЕТ СН'!$F$13</f>
        <v>0</v>
      </c>
      <c r="T373" s="36">
        <f>SUMIFS(СВЦЭМ!$K$34:$K$777,СВЦЭМ!$A$34:$A$777,$A373,СВЦЭМ!$B$33:$B$776,T$366)+'СЕТ СН'!$F$13</f>
        <v>0</v>
      </c>
      <c r="U373" s="36">
        <f>SUMIFS(СВЦЭМ!$K$34:$K$777,СВЦЭМ!$A$34:$A$777,$A373,СВЦЭМ!$B$33:$B$776,U$366)+'СЕТ СН'!$F$13</f>
        <v>0</v>
      </c>
      <c r="V373" s="36">
        <f>SUMIFS(СВЦЭМ!$K$34:$K$777,СВЦЭМ!$A$34:$A$777,$A373,СВЦЭМ!$B$33:$B$776,V$366)+'СЕТ СН'!$F$13</f>
        <v>0</v>
      </c>
      <c r="W373" s="36">
        <f>SUMIFS(СВЦЭМ!$K$34:$K$777,СВЦЭМ!$A$34:$A$777,$A373,СВЦЭМ!$B$33:$B$776,W$366)+'СЕТ СН'!$F$13</f>
        <v>0</v>
      </c>
      <c r="X373" s="36">
        <f>SUMIFS(СВЦЭМ!$K$34:$K$777,СВЦЭМ!$A$34:$A$777,$A373,СВЦЭМ!$B$33:$B$776,X$366)+'СЕТ СН'!$F$13</f>
        <v>0</v>
      </c>
      <c r="Y373" s="36">
        <f>SUMIFS(СВЦЭМ!$K$34:$K$777,СВЦЭМ!$A$34:$A$777,$A373,СВЦЭМ!$B$33:$B$776,Y$366)+'СЕТ СН'!$F$13</f>
        <v>0</v>
      </c>
    </row>
    <row r="374" spans="1:25" ht="15.75" hidden="1" x14ac:dyDescent="0.2">
      <c r="A374" s="35">
        <f t="shared" si="10"/>
        <v>43532</v>
      </c>
      <c r="B374" s="36">
        <f>SUMIFS(СВЦЭМ!$K$34:$K$777,СВЦЭМ!$A$34:$A$777,$A374,СВЦЭМ!$B$33:$B$776,B$366)+'СЕТ СН'!$F$13</f>
        <v>0</v>
      </c>
      <c r="C374" s="36">
        <f>SUMIFS(СВЦЭМ!$K$34:$K$777,СВЦЭМ!$A$34:$A$777,$A374,СВЦЭМ!$B$33:$B$776,C$366)+'СЕТ СН'!$F$13</f>
        <v>0</v>
      </c>
      <c r="D374" s="36">
        <f>SUMIFS(СВЦЭМ!$K$34:$K$777,СВЦЭМ!$A$34:$A$777,$A374,СВЦЭМ!$B$33:$B$776,D$366)+'СЕТ СН'!$F$13</f>
        <v>0</v>
      </c>
      <c r="E374" s="36">
        <f>SUMIFS(СВЦЭМ!$K$34:$K$777,СВЦЭМ!$A$34:$A$777,$A374,СВЦЭМ!$B$33:$B$776,E$366)+'СЕТ СН'!$F$13</f>
        <v>0</v>
      </c>
      <c r="F374" s="36">
        <f>SUMIFS(СВЦЭМ!$K$34:$K$777,СВЦЭМ!$A$34:$A$777,$A374,СВЦЭМ!$B$33:$B$776,F$366)+'СЕТ СН'!$F$13</f>
        <v>0</v>
      </c>
      <c r="G374" s="36">
        <f>SUMIFS(СВЦЭМ!$K$34:$K$777,СВЦЭМ!$A$34:$A$777,$A374,СВЦЭМ!$B$33:$B$776,G$366)+'СЕТ СН'!$F$13</f>
        <v>0</v>
      </c>
      <c r="H374" s="36">
        <f>SUMIFS(СВЦЭМ!$K$34:$K$777,СВЦЭМ!$A$34:$A$777,$A374,СВЦЭМ!$B$33:$B$776,H$366)+'СЕТ СН'!$F$13</f>
        <v>0</v>
      </c>
      <c r="I374" s="36">
        <f>SUMIFS(СВЦЭМ!$K$34:$K$777,СВЦЭМ!$A$34:$A$777,$A374,СВЦЭМ!$B$33:$B$776,I$366)+'СЕТ СН'!$F$13</f>
        <v>0</v>
      </c>
      <c r="J374" s="36">
        <f>SUMIFS(СВЦЭМ!$K$34:$K$777,СВЦЭМ!$A$34:$A$777,$A374,СВЦЭМ!$B$33:$B$776,J$366)+'СЕТ СН'!$F$13</f>
        <v>0</v>
      </c>
      <c r="K374" s="36">
        <f>SUMIFS(СВЦЭМ!$K$34:$K$777,СВЦЭМ!$A$34:$A$777,$A374,СВЦЭМ!$B$33:$B$776,K$366)+'СЕТ СН'!$F$13</f>
        <v>0</v>
      </c>
      <c r="L374" s="36">
        <f>SUMIFS(СВЦЭМ!$K$34:$K$777,СВЦЭМ!$A$34:$A$777,$A374,СВЦЭМ!$B$33:$B$776,L$366)+'СЕТ СН'!$F$13</f>
        <v>0</v>
      </c>
      <c r="M374" s="36">
        <f>SUMIFS(СВЦЭМ!$K$34:$K$777,СВЦЭМ!$A$34:$A$777,$A374,СВЦЭМ!$B$33:$B$776,M$366)+'СЕТ СН'!$F$13</f>
        <v>0</v>
      </c>
      <c r="N374" s="36">
        <f>SUMIFS(СВЦЭМ!$K$34:$K$777,СВЦЭМ!$A$34:$A$777,$A374,СВЦЭМ!$B$33:$B$776,N$366)+'СЕТ СН'!$F$13</f>
        <v>0</v>
      </c>
      <c r="O374" s="36">
        <f>SUMIFS(СВЦЭМ!$K$34:$K$777,СВЦЭМ!$A$34:$A$777,$A374,СВЦЭМ!$B$33:$B$776,O$366)+'СЕТ СН'!$F$13</f>
        <v>0</v>
      </c>
      <c r="P374" s="36">
        <f>SUMIFS(СВЦЭМ!$K$34:$K$777,СВЦЭМ!$A$34:$A$777,$A374,СВЦЭМ!$B$33:$B$776,P$366)+'СЕТ СН'!$F$13</f>
        <v>0</v>
      </c>
      <c r="Q374" s="36">
        <f>SUMIFS(СВЦЭМ!$K$34:$K$777,СВЦЭМ!$A$34:$A$777,$A374,СВЦЭМ!$B$33:$B$776,Q$366)+'СЕТ СН'!$F$13</f>
        <v>0</v>
      </c>
      <c r="R374" s="36">
        <f>SUMIFS(СВЦЭМ!$K$34:$K$777,СВЦЭМ!$A$34:$A$777,$A374,СВЦЭМ!$B$33:$B$776,R$366)+'СЕТ СН'!$F$13</f>
        <v>0</v>
      </c>
      <c r="S374" s="36">
        <f>SUMIFS(СВЦЭМ!$K$34:$K$777,СВЦЭМ!$A$34:$A$777,$A374,СВЦЭМ!$B$33:$B$776,S$366)+'СЕТ СН'!$F$13</f>
        <v>0</v>
      </c>
      <c r="T374" s="36">
        <f>SUMIFS(СВЦЭМ!$K$34:$K$777,СВЦЭМ!$A$34:$A$777,$A374,СВЦЭМ!$B$33:$B$776,T$366)+'СЕТ СН'!$F$13</f>
        <v>0</v>
      </c>
      <c r="U374" s="36">
        <f>SUMIFS(СВЦЭМ!$K$34:$K$777,СВЦЭМ!$A$34:$A$777,$A374,СВЦЭМ!$B$33:$B$776,U$366)+'СЕТ СН'!$F$13</f>
        <v>0</v>
      </c>
      <c r="V374" s="36">
        <f>SUMIFS(СВЦЭМ!$K$34:$K$777,СВЦЭМ!$A$34:$A$777,$A374,СВЦЭМ!$B$33:$B$776,V$366)+'СЕТ СН'!$F$13</f>
        <v>0</v>
      </c>
      <c r="W374" s="36">
        <f>SUMIFS(СВЦЭМ!$K$34:$K$777,СВЦЭМ!$A$34:$A$777,$A374,СВЦЭМ!$B$33:$B$776,W$366)+'СЕТ СН'!$F$13</f>
        <v>0</v>
      </c>
      <c r="X374" s="36">
        <f>SUMIFS(СВЦЭМ!$K$34:$K$777,СВЦЭМ!$A$34:$A$777,$A374,СВЦЭМ!$B$33:$B$776,X$366)+'СЕТ СН'!$F$13</f>
        <v>0</v>
      </c>
      <c r="Y374" s="36">
        <f>SUMIFS(СВЦЭМ!$K$34:$K$777,СВЦЭМ!$A$34:$A$777,$A374,СВЦЭМ!$B$33:$B$776,Y$366)+'СЕТ СН'!$F$13</f>
        <v>0</v>
      </c>
    </row>
    <row r="375" spans="1:25" ht="15.75" hidden="1" x14ac:dyDescent="0.2">
      <c r="A375" s="35">
        <f t="shared" si="10"/>
        <v>43533</v>
      </c>
      <c r="B375" s="36">
        <f>SUMIFS(СВЦЭМ!$K$34:$K$777,СВЦЭМ!$A$34:$A$777,$A375,СВЦЭМ!$B$33:$B$776,B$366)+'СЕТ СН'!$F$13</f>
        <v>0</v>
      </c>
      <c r="C375" s="36">
        <f>SUMIFS(СВЦЭМ!$K$34:$K$777,СВЦЭМ!$A$34:$A$777,$A375,СВЦЭМ!$B$33:$B$776,C$366)+'СЕТ СН'!$F$13</f>
        <v>0</v>
      </c>
      <c r="D375" s="36">
        <f>SUMIFS(СВЦЭМ!$K$34:$K$777,СВЦЭМ!$A$34:$A$777,$A375,СВЦЭМ!$B$33:$B$776,D$366)+'СЕТ СН'!$F$13</f>
        <v>0</v>
      </c>
      <c r="E375" s="36">
        <f>SUMIFS(СВЦЭМ!$K$34:$K$777,СВЦЭМ!$A$34:$A$777,$A375,СВЦЭМ!$B$33:$B$776,E$366)+'СЕТ СН'!$F$13</f>
        <v>0</v>
      </c>
      <c r="F375" s="36">
        <f>SUMIFS(СВЦЭМ!$K$34:$K$777,СВЦЭМ!$A$34:$A$777,$A375,СВЦЭМ!$B$33:$B$776,F$366)+'СЕТ СН'!$F$13</f>
        <v>0</v>
      </c>
      <c r="G375" s="36">
        <f>SUMIFS(СВЦЭМ!$K$34:$K$777,СВЦЭМ!$A$34:$A$777,$A375,СВЦЭМ!$B$33:$B$776,G$366)+'СЕТ СН'!$F$13</f>
        <v>0</v>
      </c>
      <c r="H375" s="36">
        <f>SUMIFS(СВЦЭМ!$K$34:$K$777,СВЦЭМ!$A$34:$A$777,$A375,СВЦЭМ!$B$33:$B$776,H$366)+'СЕТ СН'!$F$13</f>
        <v>0</v>
      </c>
      <c r="I375" s="36">
        <f>SUMIFS(СВЦЭМ!$K$34:$K$777,СВЦЭМ!$A$34:$A$777,$A375,СВЦЭМ!$B$33:$B$776,I$366)+'СЕТ СН'!$F$13</f>
        <v>0</v>
      </c>
      <c r="J375" s="36">
        <f>SUMIFS(СВЦЭМ!$K$34:$K$777,СВЦЭМ!$A$34:$A$777,$A375,СВЦЭМ!$B$33:$B$776,J$366)+'СЕТ СН'!$F$13</f>
        <v>0</v>
      </c>
      <c r="K375" s="36">
        <f>SUMIFS(СВЦЭМ!$K$34:$K$777,СВЦЭМ!$A$34:$A$777,$A375,СВЦЭМ!$B$33:$B$776,K$366)+'СЕТ СН'!$F$13</f>
        <v>0</v>
      </c>
      <c r="L375" s="36">
        <f>SUMIFS(СВЦЭМ!$K$34:$K$777,СВЦЭМ!$A$34:$A$777,$A375,СВЦЭМ!$B$33:$B$776,L$366)+'СЕТ СН'!$F$13</f>
        <v>0</v>
      </c>
      <c r="M375" s="36">
        <f>SUMIFS(СВЦЭМ!$K$34:$K$777,СВЦЭМ!$A$34:$A$777,$A375,СВЦЭМ!$B$33:$B$776,M$366)+'СЕТ СН'!$F$13</f>
        <v>0</v>
      </c>
      <c r="N375" s="36">
        <f>SUMIFS(СВЦЭМ!$K$34:$K$777,СВЦЭМ!$A$34:$A$777,$A375,СВЦЭМ!$B$33:$B$776,N$366)+'СЕТ СН'!$F$13</f>
        <v>0</v>
      </c>
      <c r="O375" s="36">
        <f>SUMIFS(СВЦЭМ!$K$34:$K$777,СВЦЭМ!$A$34:$A$777,$A375,СВЦЭМ!$B$33:$B$776,O$366)+'СЕТ СН'!$F$13</f>
        <v>0</v>
      </c>
      <c r="P375" s="36">
        <f>SUMIFS(СВЦЭМ!$K$34:$K$777,СВЦЭМ!$A$34:$A$777,$A375,СВЦЭМ!$B$33:$B$776,P$366)+'СЕТ СН'!$F$13</f>
        <v>0</v>
      </c>
      <c r="Q375" s="36">
        <f>SUMIFS(СВЦЭМ!$K$34:$K$777,СВЦЭМ!$A$34:$A$777,$A375,СВЦЭМ!$B$33:$B$776,Q$366)+'СЕТ СН'!$F$13</f>
        <v>0</v>
      </c>
      <c r="R375" s="36">
        <f>SUMIFS(СВЦЭМ!$K$34:$K$777,СВЦЭМ!$A$34:$A$777,$A375,СВЦЭМ!$B$33:$B$776,R$366)+'СЕТ СН'!$F$13</f>
        <v>0</v>
      </c>
      <c r="S375" s="36">
        <f>SUMIFS(СВЦЭМ!$K$34:$K$777,СВЦЭМ!$A$34:$A$777,$A375,СВЦЭМ!$B$33:$B$776,S$366)+'СЕТ СН'!$F$13</f>
        <v>0</v>
      </c>
      <c r="T375" s="36">
        <f>SUMIFS(СВЦЭМ!$K$34:$K$777,СВЦЭМ!$A$34:$A$777,$A375,СВЦЭМ!$B$33:$B$776,T$366)+'СЕТ СН'!$F$13</f>
        <v>0</v>
      </c>
      <c r="U375" s="36">
        <f>SUMIFS(СВЦЭМ!$K$34:$K$777,СВЦЭМ!$A$34:$A$777,$A375,СВЦЭМ!$B$33:$B$776,U$366)+'СЕТ СН'!$F$13</f>
        <v>0</v>
      </c>
      <c r="V375" s="36">
        <f>SUMIFS(СВЦЭМ!$K$34:$K$777,СВЦЭМ!$A$34:$A$777,$A375,СВЦЭМ!$B$33:$B$776,V$366)+'СЕТ СН'!$F$13</f>
        <v>0</v>
      </c>
      <c r="W375" s="36">
        <f>SUMIFS(СВЦЭМ!$K$34:$K$777,СВЦЭМ!$A$34:$A$777,$A375,СВЦЭМ!$B$33:$B$776,W$366)+'СЕТ СН'!$F$13</f>
        <v>0</v>
      </c>
      <c r="X375" s="36">
        <f>SUMIFS(СВЦЭМ!$K$34:$K$777,СВЦЭМ!$A$34:$A$777,$A375,СВЦЭМ!$B$33:$B$776,X$366)+'СЕТ СН'!$F$13</f>
        <v>0</v>
      </c>
      <c r="Y375" s="36">
        <f>SUMIFS(СВЦЭМ!$K$34:$K$777,СВЦЭМ!$A$34:$A$777,$A375,СВЦЭМ!$B$33:$B$776,Y$366)+'СЕТ СН'!$F$13</f>
        <v>0</v>
      </c>
    </row>
    <row r="376" spans="1:25" ht="15.75" hidden="1" x14ac:dyDescent="0.2">
      <c r="A376" s="35">
        <f t="shared" si="10"/>
        <v>43534</v>
      </c>
      <c r="B376" s="36">
        <f>SUMIFS(СВЦЭМ!$K$34:$K$777,СВЦЭМ!$A$34:$A$777,$A376,СВЦЭМ!$B$33:$B$776,B$366)+'СЕТ СН'!$F$13</f>
        <v>0</v>
      </c>
      <c r="C376" s="36">
        <f>SUMIFS(СВЦЭМ!$K$34:$K$777,СВЦЭМ!$A$34:$A$777,$A376,СВЦЭМ!$B$33:$B$776,C$366)+'СЕТ СН'!$F$13</f>
        <v>0</v>
      </c>
      <c r="D376" s="36">
        <f>SUMIFS(СВЦЭМ!$K$34:$K$777,СВЦЭМ!$A$34:$A$777,$A376,СВЦЭМ!$B$33:$B$776,D$366)+'СЕТ СН'!$F$13</f>
        <v>0</v>
      </c>
      <c r="E376" s="36">
        <f>SUMIFS(СВЦЭМ!$K$34:$K$777,СВЦЭМ!$A$34:$A$777,$A376,СВЦЭМ!$B$33:$B$776,E$366)+'СЕТ СН'!$F$13</f>
        <v>0</v>
      </c>
      <c r="F376" s="36">
        <f>SUMIFS(СВЦЭМ!$K$34:$K$777,СВЦЭМ!$A$34:$A$777,$A376,СВЦЭМ!$B$33:$B$776,F$366)+'СЕТ СН'!$F$13</f>
        <v>0</v>
      </c>
      <c r="G376" s="36">
        <f>SUMIFS(СВЦЭМ!$K$34:$K$777,СВЦЭМ!$A$34:$A$777,$A376,СВЦЭМ!$B$33:$B$776,G$366)+'СЕТ СН'!$F$13</f>
        <v>0</v>
      </c>
      <c r="H376" s="36">
        <f>SUMIFS(СВЦЭМ!$K$34:$K$777,СВЦЭМ!$A$34:$A$777,$A376,СВЦЭМ!$B$33:$B$776,H$366)+'СЕТ СН'!$F$13</f>
        <v>0</v>
      </c>
      <c r="I376" s="36">
        <f>SUMIFS(СВЦЭМ!$K$34:$K$777,СВЦЭМ!$A$34:$A$777,$A376,СВЦЭМ!$B$33:$B$776,I$366)+'СЕТ СН'!$F$13</f>
        <v>0</v>
      </c>
      <c r="J376" s="36">
        <f>SUMIFS(СВЦЭМ!$K$34:$K$777,СВЦЭМ!$A$34:$A$777,$A376,СВЦЭМ!$B$33:$B$776,J$366)+'СЕТ СН'!$F$13</f>
        <v>0</v>
      </c>
      <c r="K376" s="36">
        <f>SUMIFS(СВЦЭМ!$K$34:$K$777,СВЦЭМ!$A$34:$A$777,$A376,СВЦЭМ!$B$33:$B$776,K$366)+'СЕТ СН'!$F$13</f>
        <v>0</v>
      </c>
      <c r="L376" s="36">
        <f>SUMIFS(СВЦЭМ!$K$34:$K$777,СВЦЭМ!$A$34:$A$777,$A376,СВЦЭМ!$B$33:$B$776,L$366)+'СЕТ СН'!$F$13</f>
        <v>0</v>
      </c>
      <c r="M376" s="36">
        <f>SUMIFS(СВЦЭМ!$K$34:$K$777,СВЦЭМ!$A$34:$A$777,$A376,СВЦЭМ!$B$33:$B$776,M$366)+'СЕТ СН'!$F$13</f>
        <v>0</v>
      </c>
      <c r="N376" s="36">
        <f>SUMIFS(СВЦЭМ!$K$34:$K$777,СВЦЭМ!$A$34:$A$777,$A376,СВЦЭМ!$B$33:$B$776,N$366)+'СЕТ СН'!$F$13</f>
        <v>0</v>
      </c>
      <c r="O376" s="36">
        <f>SUMIFS(СВЦЭМ!$K$34:$K$777,СВЦЭМ!$A$34:$A$777,$A376,СВЦЭМ!$B$33:$B$776,O$366)+'СЕТ СН'!$F$13</f>
        <v>0</v>
      </c>
      <c r="P376" s="36">
        <f>SUMIFS(СВЦЭМ!$K$34:$K$777,СВЦЭМ!$A$34:$A$777,$A376,СВЦЭМ!$B$33:$B$776,P$366)+'СЕТ СН'!$F$13</f>
        <v>0</v>
      </c>
      <c r="Q376" s="36">
        <f>SUMIFS(СВЦЭМ!$K$34:$K$777,СВЦЭМ!$A$34:$A$777,$A376,СВЦЭМ!$B$33:$B$776,Q$366)+'СЕТ СН'!$F$13</f>
        <v>0</v>
      </c>
      <c r="R376" s="36">
        <f>SUMIFS(СВЦЭМ!$K$34:$K$777,СВЦЭМ!$A$34:$A$777,$A376,СВЦЭМ!$B$33:$B$776,R$366)+'СЕТ СН'!$F$13</f>
        <v>0</v>
      </c>
      <c r="S376" s="36">
        <f>SUMIFS(СВЦЭМ!$K$34:$K$777,СВЦЭМ!$A$34:$A$777,$A376,СВЦЭМ!$B$33:$B$776,S$366)+'СЕТ СН'!$F$13</f>
        <v>0</v>
      </c>
      <c r="T376" s="36">
        <f>SUMIFS(СВЦЭМ!$K$34:$K$777,СВЦЭМ!$A$34:$A$777,$A376,СВЦЭМ!$B$33:$B$776,T$366)+'СЕТ СН'!$F$13</f>
        <v>0</v>
      </c>
      <c r="U376" s="36">
        <f>SUMIFS(СВЦЭМ!$K$34:$K$777,СВЦЭМ!$A$34:$A$777,$A376,СВЦЭМ!$B$33:$B$776,U$366)+'СЕТ СН'!$F$13</f>
        <v>0</v>
      </c>
      <c r="V376" s="36">
        <f>SUMIFS(СВЦЭМ!$K$34:$K$777,СВЦЭМ!$A$34:$A$777,$A376,СВЦЭМ!$B$33:$B$776,V$366)+'СЕТ СН'!$F$13</f>
        <v>0</v>
      </c>
      <c r="W376" s="36">
        <f>SUMIFS(СВЦЭМ!$K$34:$K$777,СВЦЭМ!$A$34:$A$777,$A376,СВЦЭМ!$B$33:$B$776,W$366)+'СЕТ СН'!$F$13</f>
        <v>0</v>
      </c>
      <c r="X376" s="36">
        <f>SUMIFS(СВЦЭМ!$K$34:$K$777,СВЦЭМ!$A$34:$A$777,$A376,СВЦЭМ!$B$33:$B$776,X$366)+'СЕТ СН'!$F$13</f>
        <v>0</v>
      </c>
      <c r="Y376" s="36">
        <f>SUMIFS(СВЦЭМ!$K$34:$K$777,СВЦЭМ!$A$34:$A$777,$A376,СВЦЭМ!$B$33:$B$776,Y$366)+'СЕТ СН'!$F$13</f>
        <v>0</v>
      </c>
    </row>
    <row r="377" spans="1:25" ht="15.75" hidden="1" x14ac:dyDescent="0.2">
      <c r="A377" s="35">
        <f t="shared" si="10"/>
        <v>43535</v>
      </c>
      <c r="B377" s="36">
        <f>SUMIFS(СВЦЭМ!$K$34:$K$777,СВЦЭМ!$A$34:$A$777,$A377,СВЦЭМ!$B$33:$B$776,B$366)+'СЕТ СН'!$F$13</f>
        <v>0</v>
      </c>
      <c r="C377" s="36">
        <f>SUMIFS(СВЦЭМ!$K$34:$K$777,СВЦЭМ!$A$34:$A$777,$A377,СВЦЭМ!$B$33:$B$776,C$366)+'СЕТ СН'!$F$13</f>
        <v>0</v>
      </c>
      <c r="D377" s="36">
        <f>SUMIFS(СВЦЭМ!$K$34:$K$777,СВЦЭМ!$A$34:$A$777,$A377,СВЦЭМ!$B$33:$B$776,D$366)+'СЕТ СН'!$F$13</f>
        <v>0</v>
      </c>
      <c r="E377" s="36">
        <f>SUMIFS(СВЦЭМ!$K$34:$K$777,СВЦЭМ!$A$34:$A$777,$A377,СВЦЭМ!$B$33:$B$776,E$366)+'СЕТ СН'!$F$13</f>
        <v>0</v>
      </c>
      <c r="F377" s="36">
        <f>SUMIFS(СВЦЭМ!$K$34:$K$777,СВЦЭМ!$A$34:$A$777,$A377,СВЦЭМ!$B$33:$B$776,F$366)+'СЕТ СН'!$F$13</f>
        <v>0</v>
      </c>
      <c r="G377" s="36">
        <f>SUMIFS(СВЦЭМ!$K$34:$K$777,СВЦЭМ!$A$34:$A$777,$A377,СВЦЭМ!$B$33:$B$776,G$366)+'СЕТ СН'!$F$13</f>
        <v>0</v>
      </c>
      <c r="H377" s="36">
        <f>SUMIFS(СВЦЭМ!$K$34:$K$777,СВЦЭМ!$A$34:$A$777,$A377,СВЦЭМ!$B$33:$B$776,H$366)+'СЕТ СН'!$F$13</f>
        <v>0</v>
      </c>
      <c r="I377" s="36">
        <f>SUMIFS(СВЦЭМ!$K$34:$K$777,СВЦЭМ!$A$34:$A$777,$A377,СВЦЭМ!$B$33:$B$776,I$366)+'СЕТ СН'!$F$13</f>
        <v>0</v>
      </c>
      <c r="J377" s="36">
        <f>SUMIFS(СВЦЭМ!$K$34:$K$777,СВЦЭМ!$A$34:$A$777,$A377,СВЦЭМ!$B$33:$B$776,J$366)+'СЕТ СН'!$F$13</f>
        <v>0</v>
      </c>
      <c r="K377" s="36">
        <f>SUMIFS(СВЦЭМ!$K$34:$K$777,СВЦЭМ!$A$34:$A$777,$A377,СВЦЭМ!$B$33:$B$776,K$366)+'СЕТ СН'!$F$13</f>
        <v>0</v>
      </c>
      <c r="L377" s="36">
        <f>SUMIFS(СВЦЭМ!$K$34:$K$777,СВЦЭМ!$A$34:$A$777,$A377,СВЦЭМ!$B$33:$B$776,L$366)+'СЕТ СН'!$F$13</f>
        <v>0</v>
      </c>
      <c r="M377" s="36">
        <f>SUMIFS(СВЦЭМ!$K$34:$K$777,СВЦЭМ!$A$34:$A$777,$A377,СВЦЭМ!$B$33:$B$776,M$366)+'СЕТ СН'!$F$13</f>
        <v>0</v>
      </c>
      <c r="N377" s="36">
        <f>SUMIFS(СВЦЭМ!$K$34:$K$777,СВЦЭМ!$A$34:$A$777,$A377,СВЦЭМ!$B$33:$B$776,N$366)+'СЕТ СН'!$F$13</f>
        <v>0</v>
      </c>
      <c r="O377" s="36">
        <f>SUMIFS(СВЦЭМ!$K$34:$K$777,СВЦЭМ!$A$34:$A$777,$A377,СВЦЭМ!$B$33:$B$776,O$366)+'СЕТ СН'!$F$13</f>
        <v>0</v>
      </c>
      <c r="P377" s="36">
        <f>SUMIFS(СВЦЭМ!$K$34:$K$777,СВЦЭМ!$A$34:$A$777,$A377,СВЦЭМ!$B$33:$B$776,P$366)+'СЕТ СН'!$F$13</f>
        <v>0</v>
      </c>
      <c r="Q377" s="36">
        <f>SUMIFS(СВЦЭМ!$K$34:$K$777,СВЦЭМ!$A$34:$A$777,$A377,СВЦЭМ!$B$33:$B$776,Q$366)+'СЕТ СН'!$F$13</f>
        <v>0</v>
      </c>
      <c r="R377" s="36">
        <f>SUMIFS(СВЦЭМ!$K$34:$K$777,СВЦЭМ!$A$34:$A$777,$A377,СВЦЭМ!$B$33:$B$776,R$366)+'СЕТ СН'!$F$13</f>
        <v>0</v>
      </c>
      <c r="S377" s="36">
        <f>SUMIFS(СВЦЭМ!$K$34:$K$777,СВЦЭМ!$A$34:$A$777,$A377,СВЦЭМ!$B$33:$B$776,S$366)+'СЕТ СН'!$F$13</f>
        <v>0</v>
      </c>
      <c r="T377" s="36">
        <f>SUMIFS(СВЦЭМ!$K$34:$K$777,СВЦЭМ!$A$34:$A$777,$A377,СВЦЭМ!$B$33:$B$776,T$366)+'СЕТ СН'!$F$13</f>
        <v>0</v>
      </c>
      <c r="U377" s="36">
        <f>SUMIFS(СВЦЭМ!$K$34:$K$777,СВЦЭМ!$A$34:$A$777,$A377,СВЦЭМ!$B$33:$B$776,U$366)+'СЕТ СН'!$F$13</f>
        <v>0</v>
      </c>
      <c r="V377" s="36">
        <f>SUMIFS(СВЦЭМ!$K$34:$K$777,СВЦЭМ!$A$34:$A$777,$A377,СВЦЭМ!$B$33:$B$776,V$366)+'СЕТ СН'!$F$13</f>
        <v>0</v>
      </c>
      <c r="W377" s="36">
        <f>SUMIFS(СВЦЭМ!$K$34:$K$777,СВЦЭМ!$A$34:$A$777,$A377,СВЦЭМ!$B$33:$B$776,W$366)+'СЕТ СН'!$F$13</f>
        <v>0</v>
      </c>
      <c r="X377" s="36">
        <f>SUMIFS(СВЦЭМ!$K$34:$K$777,СВЦЭМ!$A$34:$A$777,$A377,СВЦЭМ!$B$33:$B$776,X$366)+'СЕТ СН'!$F$13</f>
        <v>0</v>
      </c>
      <c r="Y377" s="36">
        <f>SUMIFS(СВЦЭМ!$K$34:$K$777,СВЦЭМ!$A$34:$A$777,$A377,СВЦЭМ!$B$33:$B$776,Y$366)+'СЕТ СН'!$F$13</f>
        <v>0</v>
      </c>
    </row>
    <row r="378" spans="1:25" ht="15.75" hidden="1" x14ac:dyDescent="0.2">
      <c r="A378" s="35">
        <f t="shared" si="10"/>
        <v>43536</v>
      </c>
      <c r="B378" s="36">
        <f>SUMIFS(СВЦЭМ!$K$34:$K$777,СВЦЭМ!$A$34:$A$777,$A378,СВЦЭМ!$B$33:$B$776,B$366)+'СЕТ СН'!$F$13</f>
        <v>0</v>
      </c>
      <c r="C378" s="36">
        <f>SUMIFS(СВЦЭМ!$K$34:$K$777,СВЦЭМ!$A$34:$A$777,$A378,СВЦЭМ!$B$33:$B$776,C$366)+'СЕТ СН'!$F$13</f>
        <v>0</v>
      </c>
      <c r="D378" s="36">
        <f>SUMIFS(СВЦЭМ!$K$34:$K$777,СВЦЭМ!$A$34:$A$777,$A378,СВЦЭМ!$B$33:$B$776,D$366)+'СЕТ СН'!$F$13</f>
        <v>0</v>
      </c>
      <c r="E378" s="36">
        <f>SUMIFS(СВЦЭМ!$K$34:$K$777,СВЦЭМ!$A$34:$A$777,$A378,СВЦЭМ!$B$33:$B$776,E$366)+'СЕТ СН'!$F$13</f>
        <v>0</v>
      </c>
      <c r="F378" s="36">
        <f>SUMIFS(СВЦЭМ!$K$34:$K$777,СВЦЭМ!$A$34:$A$777,$A378,СВЦЭМ!$B$33:$B$776,F$366)+'СЕТ СН'!$F$13</f>
        <v>0</v>
      </c>
      <c r="G378" s="36">
        <f>SUMIFS(СВЦЭМ!$K$34:$K$777,СВЦЭМ!$A$34:$A$777,$A378,СВЦЭМ!$B$33:$B$776,G$366)+'СЕТ СН'!$F$13</f>
        <v>0</v>
      </c>
      <c r="H378" s="36">
        <f>SUMIFS(СВЦЭМ!$K$34:$K$777,СВЦЭМ!$A$34:$A$777,$A378,СВЦЭМ!$B$33:$B$776,H$366)+'СЕТ СН'!$F$13</f>
        <v>0</v>
      </c>
      <c r="I378" s="36">
        <f>SUMIFS(СВЦЭМ!$K$34:$K$777,СВЦЭМ!$A$34:$A$777,$A378,СВЦЭМ!$B$33:$B$776,I$366)+'СЕТ СН'!$F$13</f>
        <v>0</v>
      </c>
      <c r="J378" s="36">
        <f>SUMIFS(СВЦЭМ!$K$34:$K$777,СВЦЭМ!$A$34:$A$777,$A378,СВЦЭМ!$B$33:$B$776,J$366)+'СЕТ СН'!$F$13</f>
        <v>0</v>
      </c>
      <c r="K378" s="36">
        <f>SUMIFS(СВЦЭМ!$K$34:$K$777,СВЦЭМ!$A$34:$A$777,$A378,СВЦЭМ!$B$33:$B$776,K$366)+'СЕТ СН'!$F$13</f>
        <v>0</v>
      </c>
      <c r="L378" s="36">
        <f>SUMIFS(СВЦЭМ!$K$34:$K$777,СВЦЭМ!$A$34:$A$777,$A378,СВЦЭМ!$B$33:$B$776,L$366)+'СЕТ СН'!$F$13</f>
        <v>0</v>
      </c>
      <c r="M378" s="36">
        <f>SUMIFS(СВЦЭМ!$K$34:$K$777,СВЦЭМ!$A$34:$A$777,$A378,СВЦЭМ!$B$33:$B$776,M$366)+'СЕТ СН'!$F$13</f>
        <v>0</v>
      </c>
      <c r="N378" s="36">
        <f>SUMIFS(СВЦЭМ!$K$34:$K$777,СВЦЭМ!$A$34:$A$777,$A378,СВЦЭМ!$B$33:$B$776,N$366)+'СЕТ СН'!$F$13</f>
        <v>0</v>
      </c>
      <c r="O378" s="36">
        <f>SUMIFS(СВЦЭМ!$K$34:$K$777,СВЦЭМ!$A$34:$A$777,$A378,СВЦЭМ!$B$33:$B$776,O$366)+'СЕТ СН'!$F$13</f>
        <v>0</v>
      </c>
      <c r="P378" s="36">
        <f>SUMIFS(СВЦЭМ!$K$34:$K$777,СВЦЭМ!$A$34:$A$777,$A378,СВЦЭМ!$B$33:$B$776,P$366)+'СЕТ СН'!$F$13</f>
        <v>0</v>
      </c>
      <c r="Q378" s="36">
        <f>SUMIFS(СВЦЭМ!$K$34:$K$777,СВЦЭМ!$A$34:$A$777,$A378,СВЦЭМ!$B$33:$B$776,Q$366)+'СЕТ СН'!$F$13</f>
        <v>0</v>
      </c>
      <c r="R378" s="36">
        <f>SUMIFS(СВЦЭМ!$K$34:$K$777,СВЦЭМ!$A$34:$A$777,$A378,СВЦЭМ!$B$33:$B$776,R$366)+'СЕТ СН'!$F$13</f>
        <v>0</v>
      </c>
      <c r="S378" s="36">
        <f>SUMIFS(СВЦЭМ!$K$34:$K$777,СВЦЭМ!$A$34:$A$777,$A378,СВЦЭМ!$B$33:$B$776,S$366)+'СЕТ СН'!$F$13</f>
        <v>0</v>
      </c>
      <c r="T378" s="36">
        <f>SUMIFS(СВЦЭМ!$K$34:$K$777,СВЦЭМ!$A$34:$A$777,$A378,СВЦЭМ!$B$33:$B$776,T$366)+'СЕТ СН'!$F$13</f>
        <v>0</v>
      </c>
      <c r="U378" s="36">
        <f>SUMIFS(СВЦЭМ!$K$34:$K$777,СВЦЭМ!$A$34:$A$777,$A378,СВЦЭМ!$B$33:$B$776,U$366)+'СЕТ СН'!$F$13</f>
        <v>0</v>
      </c>
      <c r="V378" s="36">
        <f>SUMIFS(СВЦЭМ!$K$34:$K$777,СВЦЭМ!$A$34:$A$777,$A378,СВЦЭМ!$B$33:$B$776,V$366)+'СЕТ СН'!$F$13</f>
        <v>0</v>
      </c>
      <c r="W378" s="36">
        <f>SUMIFS(СВЦЭМ!$K$34:$K$777,СВЦЭМ!$A$34:$A$777,$A378,СВЦЭМ!$B$33:$B$776,W$366)+'СЕТ СН'!$F$13</f>
        <v>0</v>
      </c>
      <c r="X378" s="36">
        <f>SUMIFS(СВЦЭМ!$K$34:$K$777,СВЦЭМ!$A$34:$A$777,$A378,СВЦЭМ!$B$33:$B$776,X$366)+'СЕТ СН'!$F$13</f>
        <v>0</v>
      </c>
      <c r="Y378" s="36">
        <f>SUMIFS(СВЦЭМ!$K$34:$K$777,СВЦЭМ!$A$34:$A$777,$A378,СВЦЭМ!$B$33:$B$776,Y$366)+'СЕТ СН'!$F$13</f>
        <v>0</v>
      </c>
    </row>
    <row r="379" spans="1:25" ht="15.75" hidden="1" x14ac:dyDescent="0.2">
      <c r="A379" s="35">
        <f t="shared" si="10"/>
        <v>43537</v>
      </c>
      <c r="B379" s="36">
        <f>SUMIFS(СВЦЭМ!$K$34:$K$777,СВЦЭМ!$A$34:$A$777,$A379,СВЦЭМ!$B$33:$B$776,B$366)+'СЕТ СН'!$F$13</f>
        <v>0</v>
      </c>
      <c r="C379" s="36">
        <f>SUMIFS(СВЦЭМ!$K$34:$K$777,СВЦЭМ!$A$34:$A$777,$A379,СВЦЭМ!$B$33:$B$776,C$366)+'СЕТ СН'!$F$13</f>
        <v>0</v>
      </c>
      <c r="D379" s="36">
        <f>SUMIFS(СВЦЭМ!$K$34:$K$777,СВЦЭМ!$A$34:$A$777,$A379,СВЦЭМ!$B$33:$B$776,D$366)+'СЕТ СН'!$F$13</f>
        <v>0</v>
      </c>
      <c r="E379" s="36">
        <f>SUMIFS(СВЦЭМ!$K$34:$K$777,СВЦЭМ!$A$34:$A$777,$A379,СВЦЭМ!$B$33:$B$776,E$366)+'СЕТ СН'!$F$13</f>
        <v>0</v>
      </c>
      <c r="F379" s="36">
        <f>SUMIFS(СВЦЭМ!$K$34:$K$777,СВЦЭМ!$A$34:$A$777,$A379,СВЦЭМ!$B$33:$B$776,F$366)+'СЕТ СН'!$F$13</f>
        <v>0</v>
      </c>
      <c r="G379" s="36">
        <f>SUMIFS(СВЦЭМ!$K$34:$K$777,СВЦЭМ!$A$34:$A$777,$A379,СВЦЭМ!$B$33:$B$776,G$366)+'СЕТ СН'!$F$13</f>
        <v>0</v>
      </c>
      <c r="H379" s="36">
        <f>SUMIFS(СВЦЭМ!$K$34:$K$777,СВЦЭМ!$A$34:$A$777,$A379,СВЦЭМ!$B$33:$B$776,H$366)+'СЕТ СН'!$F$13</f>
        <v>0</v>
      </c>
      <c r="I379" s="36">
        <f>SUMIFS(СВЦЭМ!$K$34:$K$777,СВЦЭМ!$A$34:$A$777,$A379,СВЦЭМ!$B$33:$B$776,I$366)+'СЕТ СН'!$F$13</f>
        <v>0</v>
      </c>
      <c r="J379" s="36">
        <f>SUMIFS(СВЦЭМ!$K$34:$K$777,СВЦЭМ!$A$34:$A$777,$A379,СВЦЭМ!$B$33:$B$776,J$366)+'СЕТ СН'!$F$13</f>
        <v>0</v>
      </c>
      <c r="K379" s="36">
        <f>SUMIFS(СВЦЭМ!$K$34:$K$777,СВЦЭМ!$A$34:$A$777,$A379,СВЦЭМ!$B$33:$B$776,K$366)+'СЕТ СН'!$F$13</f>
        <v>0</v>
      </c>
      <c r="L379" s="36">
        <f>SUMIFS(СВЦЭМ!$K$34:$K$777,СВЦЭМ!$A$34:$A$777,$A379,СВЦЭМ!$B$33:$B$776,L$366)+'СЕТ СН'!$F$13</f>
        <v>0</v>
      </c>
      <c r="M379" s="36">
        <f>SUMIFS(СВЦЭМ!$K$34:$K$777,СВЦЭМ!$A$34:$A$777,$A379,СВЦЭМ!$B$33:$B$776,M$366)+'СЕТ СН'!$F$13</f>
        <v>0</v>
      </c>
      <c r="N379" s="36">
        <f>SUMIFS(СВЦЭМ!$K$34:$K$777,СВЦЭМ!$A$34:$A$777,$A379,СВЦЭМ!$B$33:$B$776,N$366)+'СЕТ СН'!$F$13</f>
        <v>0</v>
      </c>
      <c r="O379" s="36">
        <f>SUMIFS(СВЦЭМ!$K$34:$K$777,СВЦЭМ!$A$34:$A$777,$A379,СВЦЭМ!$B$33:$B$776,O$366)+'СЕТ СН'!$F$13</f>
        <v>0</v>
      </c>
      <c r="P379" s="36">
        <f>SUMIFS(СВЦЭМ!$K$34:$K$777,СВЦЭМ!$A$34:$A$777,$A379,СВЦЭМ!$B$33:$B$776,P$366)+'СЕТ СН'!$F$13</f>
        <v>0</v>
      </c>
      <c r="Q379" s="36">
        <f>SUMIFS(СВЦЭМ!$K$34:$K$777,СВЦЭМ!$A$34:$A$777,$A379,СВЦЭМ!$B$33:$B$776,Q$366)+'СЕТ СН'!$F$13</f>
        <v>0</v>
      </c>
      <c r="R379" s="36">
        <f>SUMIFS(СВЦЭМ!$K$34:$K$777,СВЦЭМ!$A$34:$A$777,$A379,СВЦЭМ!$B$33:$B$776,R$366)+'СЕТ СН'!$F$13</f>
        <v>0</v>
      </c>
      <c r="S379" s="36">
        <f>SUMIFS(СВЦЭМ!$K$34:$K$777,СВЦЭМ!$A$34:$A$777,$A379,СВЦЭМ!$B$33:$B$776,S$366)+'СЕТ СН'!$F$13</f>
        <v>0</v>
      </c>
      <c r="T379" s="36">
        <f>SUMIFS(СВЦЭМ!$K$34:$K$777,СВЦЭМ!$A$34:$A$777,$A379,СВЦЭМ!$B$33:$B$776,T$366)+'СЕТ СН'!$F$13</f>
        <v>0</v>
      </c>
      <c r="U379" s="36">
        <f>SUMIFS(СВЦЭМ!$K$34:$K$777,СВЦЭМ!$A$34:$A$777,$A379,СВЦЭМ!$B$33:$B$776,U$366)+'СЕТ СН'!$F$13</f>
        <v>0</v>
      </c>
      <c r="V379" s="36">
        <f>SUMIFS(СВЦЭМ!$K$34:$K$777,СВЦЭМ!$A$34:$A$777,$A379,СВЦЭМ!$B$33:$B$776,V$366)+'СЕТ СН'!$F$13</f>
        <v>0</v>
      </c>
      <c r="W379" s="36">
        <f>SUMIFS(СВЦЭМ!$K$34:$K$777,СВЦЭМ!$A$34:$A$777,$A379,СВЦЭМ!$B$33:$B$776,W$366)+'СЕТ СН'!$F$13</f>
        <v>0</v>
      </c>
      <c r="X379" s="36">
        <f>SUMIFS(СВЦЭМ!$K$34:$K$777,СВЦЭМ!$A$34:$A$777,$A379,СВЦЭМ!$B$33:$B$776,X$366)+'СЕТ СН'!$F$13</f>
        <v>0</v>
      </c>
      <c r="Y379" s="36">
        <f>SUMIFS(СВЦЭМ!$K$34:$K$777,СВЦЭМ!$A$34:$A$777,$A379,СВЦЭМ!$B$33:$B$776,Y$366)+'СЕТ СН'!$F$13</f>
        <v>0</v>
      </c>
    </row>
    <row r="380" spans="1:25" ht="15.75" hidden="1" x14ac:dyDescent="0.2">
      <c r="A380" s="35">
        <f t="shared" si="10"/>
        <v>43538</v>
      </c>
      <c r="B380" s="36">
        <f>SUMIFS(СВЦЭМ!$K$34:$K$777,СВЦЭМ!$A$34:$A$777,$A380,СВЦЭМ!$B$33:$B$776,B$366)+'СЕТ СН'!$F$13</f>
        <v>0</v>
      </c>
      <c r="C380" s="36">
        <f>SUMIFS(СВЦЭМ!$K$34:$K$777,СВЦЭМ!$A$34:$A$777,$A380,СВЦЭМ!$B$33:$B$776,C$366)+'СЕТ СН'!$F$13</f>
        <v>0</v>
      </c>
      <c r="D380" s="36">
        <f>SUMIFS(СВЦЭМ!$K$34:$K$777,СВЦЭМ!$A$34:$A$777,$A380,СВЦЭМ!$B$33:$B$776,D$366)+'СЕТ СН'!$F$13</f>
        <v>0</v>
      </c>
      <c r="E380" s="36">
        <f>SUMIFS(СВЦЭМ!$K$34:$K$777,СВЦЭМ!$A$34:$A$777,$A380,СВЦЭМ!$B$33:$B$776,E$366)+'СЕТ СН'!$F$13</f>
        <v>0</v>
      </c>
      <c r="F380" s="36">
        <f>SUMIFS(СВЦЭМ!$K$34:$K$777,СВЦЭМ!$A$34:$A$777,$A380,СВЦЭМ!$B$33:$B$776,F$366)+'СЕТ СН'!$F$13</f>
        <v>0</v>
      </c>
      <c r="G380" s="36">
        <f>SUMIFS(СВЦЭМ!$K$34:$K$777,СВЦЭМ!$A$34:$A$777,$A380,СВЦЭМ!$B$33:$B$776,G$366)+'СЕТ СН'!$F$13</f>
        <v>0</v>
      </c>
      <c r="H380" s="36">
        <f>SUMIFS(СВЦЭМ!$K$34:$K$777,СВЦЭМ!$A$34:$A$777,$A380,СВЦЭМ!$B$33:$B$776,H$366)+'СЕТ СН'!$F$13</f>
        <v>0</v>
      </c>
      <c r="I380" s="36">
        <f>SUMIFS(СВЦЭМ!$K$34:$K$777,СВЦЭМ!$A$34:$A$777,$A380,СВЦЭМ!$B$33:$B$776,I$366)+'СЕТ СН'!$F$13</f>
        <v>0</v>
      </c>
      <c r="J380" s="36">
        <f>SUMIFS(СВЦЭМ!$K$34:$K$777,СВЦЭМ!$A$34:$A$777,$A380,СВЦЭМ!$B$33:$B$776,J$366)+'СЕТ СН'!$F$13</f>
        <v>0</v>
      </c>
      <c r="K380" s="36">
        <f>SUMIFS(СВЦЭМ!$K$34:$K$777,СВЦЭМ!$A$34:$A$777,$A380,СВЦЭМ!$B$33:$B$776,K$366)+'СЕТ СН'!$F$13</f>
        <v>0</v>
      </c>
      <c r="L380" s="36">
        <f>SUMIFS(СВЦЭМ!$K$34:$K$777,СВЦЭМ!$A$34:$A$777,$A380,СВЦЭМ!$B$33:$B$776,L$366)+'СЕТ СН'!$F$13</f>
        <v>0</v>
      </c>
      <c r="M380" s="36">
        <f>SUMIFS(СВЦЭМ!$K$34:$K$777,СВЦЭМ!$A$34:$A$777,$A380,СВЦЭМ!$B$33:$B$776,M$366)+'СЕТ СН'!$F$13</f>
        <v>0</v>
      </c>
      <c r="N380" s="36">
        <f>SUMIFS(СВЦЭМ!$K$34:$K$777,СВЦЭМ!$A$34:$A$777,$A380,СВЦЭМ!$B$33:$B$776,N$366)+'СЕТ СН'!$F$13</f>
        <v>0</v>
      </c>
      <c r="O380" s="36">
        <f>SUMIFS(СВЦЭМ!$K$34:$K$777,СВЦЭМ!$A$34:$A$777,$A380,СВЦЭМ!$B$33:$B$776,O$366)+'СЕТ СН'!$F$13</f>
        <v>0</v>
      </c>
      <c r="P380" s="36">
        <f>SUMIFS(СВЦЭМ!$K$34:$K$777,СВЦЭМ!$A$34:$A$777,$A380,СВЦЭМ!$B$33:$B$776,P$366)+'СЕТ СН'!$F$13</f>
        <v>0</v>
      </c>
      <c r="Q380" s="36">
        <f>SUMIFS(СВЦЭМ!$K$34:$K$777,СВЦЭМ!$A$34:$A$777,$A380,СВЦЭМ!$B$33:$B$776,Q$366)+'СЕТ СН'!$F$13</f>
        <v>0</v>
      </c>
      <c r="R380" s="36">
        <f>SUMIFS(СВЦЭМ!$K$34:$K$777,СВЦЭМ!$A$34:$A$777,$A380,СВЦЭМ!$B$33:$B$776,R$366)+'СЕТ СН'!$F$13</f>
        <v>0</v>
      </c>
      <c r="S380" s="36">
        <f>SUMIFS(СВЦЭМ!$K$34:$K$777,СВЦЭМ!$A$34:$A$777,$A380,СВЦЭМ!$B$33:$B$776,S$366)+'СЕТ СН'!$F$13</f>
        <v>0</v>
      </c>
      <c r="T380" s="36">
        <f>SUMIFS(СВЦЭМ!$K$34:$K$777,СВЦЭМ!$A$34:$A$777,$A380,СВЦЭМ!$B$33:$B$776,T$366)+'СЕТ СН'!$F$13</f>
        <v>0</v>
      </c>
      <c r="U380" s="36">
        <f>SUMIFS(СВЦЭМ!$K$34:$K$777,СВЦЭМ!$A$34:$A$777,$A380,СВЦЭМ!$B$33:$B$776,U$366)+'СЕТ СН'!$F$13</f>
        <v>0</v>
      </c>
      <c r="V380" s="36">
        <f>SUMIFS(СВЦЭМ!$K$34:$K$777,СВЦЭМ!$A$34:$A$777,$A380,СВЦЭМ!$B$33:$B$776,V$366)+'СЕТ СН'!$F$13</f>
        <v>0</v>
      </c>
      <c r="W380" s="36">
        <f>SUMIFS(СВЦЭМ!$K$34:$K$777,СВЦЭМ!$A$34:$A$777,$A380,СВЦЭМ!$B$33:$B$776,W$366)+'СЕТ СН'!$F$13</f>
        <v>0</v>
      </c>
      <c r="X380" s="36">
        <f>SUMIFS(СВЦЭМ!$K$34:$K$777,СВЦЭМ!$A$34:$A$777,$A380,СВЦЭМ!$B$33:$B$776,X$366)+'СЕТ СН'!$F$13</f>
        <v>0</v>
      </c>
      <c r="Y380" s="36">
        <f>SUMIFS(СВЦЭМ!$K$34:$K$777,СВЦЭМ!$A$34:$A$777,$A380,СВЦЭМ!$B$33:$B$776,Y$366)+'СЕТ СН'!$F$13</f>
        <v>0</v>
      </c>
    </row>
    <row r="381" spans="1:25" ht="15.75" hidden="1" x14ac:dyDescent="0.2">
      <c r="A381" s="35">
        <f t="shared" si="10"/>
        <v>43539</v>
      </c>
      <c r="B381" s="36">
        <f>SUMIFS(СВЦЭМ!$K$34:$K$777,СВЦЭМ!$A$34:$A$777,$A381,СВЦЭМ!$B$33:$B$776,B$366)+'СЕТ СН'!$F$13</f>
        <v>0</v>
      </c>
      <c r="C381" s="36">
        <f>SUMIFS(СВЦЭМ!$K$34:$K$777,СВЦЭМ!$A$34:$A$777,$A381,СВЦЭМ!$B$33:$B$776,C$366)+'СЕТ СН'!$F$13</f>
        <v>0</v>
      </c>
      <c r="D381" s="36">
        <f>SUMIFS(СВЦЭМ!$K$34:$K$777,СВЦЭМ!$A$34:$A$777,$A381,СВЦЭМ!$B$33:$B$776,D$366)+'СЕТ СН'!$F$13</f>
        <v>0</v>
      </c>
      <c r="E381" s="36">
        <f>SUMIFS(СВЦЭМ!$K$34:$K$777,СВЦЭМ!$A$34:$A$777,$A381,СВЦЭМ!$B$33:$B$776,E$366)+'СЕТ СН'!$F$13</f>
        <v>0</v>
      </c>
      <c r="F381" s="36">
        <f>SUMIFS(СВЦЭМ!$K$34:$K$777,СВЦЭМ!$A$34:$A$777,$A381,СВЦЭМ!$B$33:$B$776,F$366)+'СЕТ СН'!$F$13</f>
        <v>0</v>
      </c>
      <c r="G381" s="36">
        <f>SUMIFS(СВЦЭМ!$K$34:$K$777,СВЦЭМ!$A$34:$A$777,$A381,СВЦЭМ!$B$33:$B$776,G$366)+'СЕТ СН'!$F$13</f>
        <v>0</v>
      </c>
      <c r="H381" s="36">
        <f>SUMIFS(СВЦЭМ!$K$34:$K$777,СВЦЭМ!$A$34:$A$777,$A381,СВЦЭМ!$B$33:$B$776,H$366)+'СЕТ СН'!$F$13</f>
        <v>0</v>
      </c>
      <c r="I381" s="36">
        <f>SUMIFS(СВЦЭМ!$K$34:$K$777,СВЦЭМ!$A$34:$A$777,$A381,СВЦЭМ!$B$33:$B$776,I$366)+'СЕТ СН'!$F$13</f>
        <v>0</v>
      </c>
      <c r="J381" s="36">
        <f>SUMIFS(СВЦЭМ!$K$34:$K$777,СВЦЭМ!$A$34:$A$777,$A381,СВЦЭМ!$B$33:$B$776,J$366)+'СЕТ СН'!$F$13</f>
        <v>0</v>
      </c>
      <c r="K381" s="36">
        <f>SUMIFS(СВЦЭМ!$K$34:$K$777,СВЦЭМ!$A$34:$A$777,$A381,СВЦЭМ!$B$33:$B$776,K$366)+'СЕТ СН'!$F$13</f>
        <v>0</v>
      </c>
      <c r="L381" s="36">
        <f>SUMIFS(СВЦЭМ!$K$34:$K$777,СВЦЭМ!$A$34:$A$777,$A381,СВЦЭМ!$B$33:$B$776,L$366)+'СЕТ СН'!$F$13</f>
        <v>0</v>
      </c>
      <c r="M381" s="36">
        <f>SUMIFS(СВЦЭМ!$K$34:$K$777,СВЦЭМ!$A$34:$A$777,$A381,СВЦЭМ!$B$33:$B$776,M$366)+'СЕТ СН'!$F$13</f>
        <v>0</v>
      </c>
      <c r="N381" s="36">
        <f>SUMIFS(СВЦЭМ!$K$34:$K$777,СВЦЭМ!$A$34:$A$777,$A381,СВЦЭМ!$B$33:$B$776,N$366)+'СЕТ СН'!$F$13</f>
        <v>0</v>
      </c>
      <c r="O381" s="36">
        <f>SUMIFS(СВЦЭМ!$K$34:$K$777,СВЦЭМ!$A$34:$A$777,$A381,СВЦЭМ!$B$33:$B$776,O$366)+'СЕТ СН'!$F$13</f>
        <v>0</v>
      </c>
      <c r="P381" s="36">
        <f>SUMIFS(СВЦЭМ!$K$34:$K$777,СВЦЭМ!$A$34:$A$777,$A381,СВЦЭМ!$B$33:$B$776,P$366)+'СЕТ СН'!$F$13</f>
        <v>0</v>
      </c>
      <c r="Q381" s="36">
        <f>SUMIFS(СВЦЭМ!$K$34:$K$777,СВЦЭМ!$A$34:$A$777,$A381,СВЦЭМ!$B$33:$B$776,Q$366)+'СЕТ СН'!$F$13</f>
        <v>0</v>
      </c>
      <c r="R381" s="36">
        <f>SUMIFS(СВЦЭМ!$K$34:$K$777,СВЦЭМ!$A$34:$A$777,$A381,СВЦЭМ!$B$33:$B$776,R$366)+'СЕТ СН'!$F$13</f>
        <v>0</v>
      </c>
      <c r="S381" s="36">
        <f>SUMIFS(СВЦЭМ!$K$34:$K$777,СВЦЭМ!$A$34:$A$777,$A381,СВЦЭМ!$B$33:$B$776,S$366)+'СЕТ СН'!$F$13</f>
        <v>0</v>
      </c>
      <c r="T381" s="36">
        <f>SUMIFS(СВЦЭМ!$K$34:$K$777,СВЦЭМ!$A$34:$A$777,$A381,СВЦЭМ!$B$33:$B$776,T$366)+'СЕТ СН'!$F$13</f>
        <v>0</v>
      </c>
      <c r="U381" s="36">
        <f>SUMIFS(СВЦЭМ!$K$34:$K$777,СВЦЭМ!$A$34:$A$777,$A381,СВЦЭМ!$B$33:$B$776,U$366)+'СЕТ СН'!$F$13</f>
        <v>0</v>
      </c>
      <c r="V381" s="36">
        <f>SUMIFS(СВЦЭМ!$K$34:$K$777,СВЦЭМ!$A$34:$A$777,$A381,СВЦЭМ!$B$33:$B$776,V$366)+'СЕТ СН'!$F$13</f>
        <v>0</v>
      </c>
      <c r="W381" s="36">
        <f>SUMIFS(СВЦЭМ!$K$34:$K$777,СВЦЭМ!$A$34:$A$777,$A381,СВЦЭМ!$B$33:$B$776,W$366)+'СЕТ СН'!$F$13</f>
        <v>0</v>
      </c>
      <c r="X381" s="36">
        <f>SUMIFS(СВЦЭМ!$K$34:$K$777,СВЦЭМ!$A$34:$A$777,$A381,СВЦЭМ!$B$33:$B$776,X$366)+'СЕТ СН'!$F$13</f>
        <v>0</v>
      </c>
      <c r="Y381" s="36">
        <f>SUMIFS(СВЦЭМ!$K$34:$K$777,СВЦЭМ!$A$34:$A$777,$A381,СВЦЭМ!$B$33:$B$776,Y$366)+'СЕТ СН'!$F$13</f>
        <v>0</v>
      </c>
    </row>
    <row r="382" spans="1:25" ht="15.75" hidden="1" x14ac:dyDescent="0.2">
      <c r="A382" s="35">
        <f t="shared" si="10"/>
        <v>43540</v>
      </c>
      <c r="B382" s="36">
        <f>SUMIFS(СВЦЭМ!$K$34:$K$777,СВЦЭМ!$A$34:$A$777,$A382,СВЦЭМ!$B$33:$B$776,B$366)+'СЕТ СН'!$F$13</f>
        <v>0</v>
      </c>
      <c r="C382" s="36">
        <f>SUMIFS(СВЦЭМ!$K$34:$K$777,СВЦЭМ!$A$34:$A$777,$A382,СВЦЭМ!$B$33:$B$776,C$366)+'СЕТ СН'!$F$13</f>
        <v>0</v>
      </c>
      <c r="D382" s="36">
        <f>SUMIFS(СВЦЭМ!$K$34:$K$777,СВЦЭМ!$A$34:$A$777,$A382,СВЦЭМ!$B$33:$B$776,D$366)+'СЕТ СН'!$F$13</f>
        <v>0</v>
      </c>
      <c r="E382" s="36">
        <f>SUMIFS(СВЦЭМ!$K$34:$K$777,СВЦЭМ!$A$34:$A$777,$A382,СВЦЭМ!$B$33:$B$776,E$366)+'СЕТ СН'!$F$13</f>
        <v>0</v>
      </c>
      <c r="F382" s="36">
        <f>SUMIFS(СВЦЭМ!$K$34:$K$777,СВЦЭМ!$A$34:$A$777,$A382,СВЦЭМ!$B$33:$B$776,F$366)+'СЕТ СН'!$F$13</f>
        <v>0</v>
      </c>
      <c r="G382" s="36">
        <f>SUMIFS(СВЦЭМ!$K$34:$K$777,СВЦЭМ!$A$34:$A$777,$A382,СВЦЭМ!$B$33:$B$776,G$366)+'СЕТ СН'!$F$13</f>
        <v>0</v>
      </c>
      <c r="H382" s="36">
        <f>SUMIFS(СВЦЭМ!$K$34:$K$777,СВЦЭМ!$A$34:$A$777,$A382,СВЦЭМ!$B$33:$B$776,H$366)+'СЕТ СН'!$F$13</f>
        <v>0</v>
      </c>
      <c r="I382" s="36">
        <f>SUMIFS(СВЦЭМ!$K$34:$K$777,СВЦЭМ!$A$34:$A$777,$A382,СВЦЭМ!$B$33:$B$776,I$366)+'СЕТ СН'!$F$13</f>
        <v>0</v>
      </c>
      <c r="J382" s="36">
        <f>SUMIFS(СВЦЭМ!$K$34:$K$777,СВЦЭМ!$A$34:$A$777,$A382,СВЦЭМ!$B$33:$B$776,J$366)+'СЕТ СН'!$F$13</f>
        <v>0</v>
      </c>
      <c r="K382" s="36">
        <f>SUMIFS(СВЦЭМ!$K$34:$K$777,СВЦЭМ!$A$34:$A$777,$A382,СВЦЭМ!$B$33:$B$776,K$366)+'СЕТ СН'!$F$13</f>
        <v>0</v>
      </c>
      <c r="L382" s="36">
        <f>SUMIFS(СВЦЭМ!$K$34:$K$777,СВЦЭМ!$A$34:$A$777,$A382,СВЦЭМ!$B$33:$B$776,L$366)+'СЕТ СН'!$F$13</f>
        <v>0</v>
      </c>
      <c r="M382" s="36">
        <f>SUMIFS(СВЦЭМ!$K$34:$K$777,СВЦЭМ!$A$34:$A$777,$A382,СВЦЭМ!$B$33:$B$776,M$366)+'СЕТ СН'!$F$13</f>
        <v>0</v>
      </c>
      <c r="N382" s="36">
        <f>SUMIFS(СВЦЭМ!$K$34:$K$777,СВЦЭМ!$A$34:$A$777,$A382,СВЦЭМ!$B$33:$B$776,N$366)+'СЕТ СН'!$F$13</f>
        <v>0</v>
      </c>
      <c r="O382" s="36">
        <f>SUMIFS(СВЦЭМ!$K$34:$K$777,СВЦЭМ!$A$34:$A$777,$A382,СВЦЭМ!$B$33:$B$776,O$366)+'СЕТ СН'!$F$13</f>
        <v>0</v>
      </c>
      <c r="P382" s="36">
        <f>SUMIFS(СВЦЭМ!$K$34:$K$777,СВЦЭМ!$A$34:$A$777,$A382,СВЦЭМ!$B$33:$B$776,P$366)+'СЕТ СН'!$F$13</f>
        <v>0</v>
      </c>
      <c r="Q382" s="36">
        <f>SUMIFS(СВЦЭМ!$K$34:$K$777,СВЦЭМ!$A$34:$A$777,$A382,СВЦЭМ!$B$33:$B$776,Q$366)+'СЕТ СН'!$F$13</f>
        <v>0</v>
      </c>
      <c r="R382" s="36">
        <f>SUMIFS(СВЦЭМ!$K$34:$K$777,СВЦЭМ!$A$34:$A$777,$A382,СВЦЭМ!$B$33:$B$776,R$366)+'СЕТ СН'!$F$13</f>
        <v>0</v>
      </c>
      <c r="S382" s="36">
        <f>SUMIFS(СВЦЭМ!$K$34:$K$777,СВЦЭМ!$A$34:$A$777,$A382,СВЦЭМ!$B$33:$B$776,S$366)+'СЕТ СН'!$F$13</f>
        <v>0</v>
      </c>
      <c r="T382" s="36">
        <f>SUMIFS(СВЦЭМ!$K$34:$K$777,СВЦЭМ!$A$34:$A$777,$A382,СВЦЭМ!$B$33:$B$776,T$366)+'СЕТ СН'!$F$13</f>
        <v>0</v>
      </c>
      <c r="U382" s="36">
        <f>SUMIFS(СВЦЭМ!$K$34:$K$777,СВЦЭМ!$A$34:$A$777,$A382,СВЦЭМ!$B$33:$B$776,U$366)+'СЕТ СН'!$F$13</f>
        <v>0</v>
      </c>
      <c r="V382" s="36">
        <f>SUMIFS(СВЦЭМ!$K$34:$K$777,СВЦЭМ!$A$34:$A$777,$A382,СВЦЭМ!$B$33:$B$776,V$366)+'СЕТ СН'!$F$13</f>
        <v>0</v>
      </c>
      <c r="W382" s="36">
        <f>SUMIFS(СВЦЭМ!$K$34:$K$777,СВЦЭМ!$A$34:$A$777,$A382,СВЦЭМ!$B$33:$B$776,W$366)+'СЕТ СН'!$F$13</f>
        <v>0</v>
      </c>
      <c r="X382" s="36">
        <f>SUMIFS(СВЦЭМ!$K$34:$K$777,СВЦЭМ!$A$34:$A$777,$A382,СВЦЭМ!$B$33:$B$776,X$366)+'СЕТ СН'!$F$13</f>
        <v>0</v>
      </c>
      <c r="Y382" s="36">
        <f>SUMIFS(СВЦЭМ!$K$34:$K$777,СВЦЭМ!$A$34:$A$777,$A382,СВЦЭМ!$B$33:$B$776,Y$366)+'СЕТ СН'!$F$13</f>
        <v>0</v>
      </c>
    </row>
    <row r="383" spans="1:25" ht="15.75" hidden="1" x14ac:dyDescent="0.2">
      <c r="A383" s="35">
        <f t="shared" si="10"/>
        <v>43541</v>
      </c>
      <c r="B383" s="36">
        <f>SUMIFS(СВЦЭМ!$K$34:$K$777,СВЦЭМ!$A$34:$A$777,$A383,СВЦЭМ!$B$33:$B$776,B$366)+'СЕТ СН'!$F$13</f>
        <v>0</v>
      </c>
      <c r="C383" s="36">
        <f>SUMIFS(СВЦЭМ!$K$34:$K$777,СВЦЭМ!$A$34:$A$777,$A383,СВЦЭМ!$B$33:$B$776,C$366)+'СЕТ СН'!$F$13</f>
        <v>0</v>
      </c>
      <c r="D383" s="36">
        <f>SUMIFS(СВЦЭМ!$K$34:$K$777,СВЦЭМ!$A$34:$A$777,$A383,СВЦЭМ!$B$33:$B$776,D$366)+'СЕТ СН'!$F$13</f>
        <v>0</v>
      </c>
      <c r="E383" s="36">
        <f>SUMIFS(СВЦЭМ!$K$34:$K$777,СВЦЭМ!$A$34:$A$777,$A383,СВЦЭМ!$B$33:$B$776,E$366)+'СЕТ СН'!$F$13</f>
        <v>0</v>
      </c>
      <c r="F383" s="36">
        <f>SUMIFS(СВЦЭМ!$K$34:$K$777,СВЦЭМ!$A$34:$A$777,$A383,СВЦЭМ!$B$33:$B$776,F$366)+'СЕТ СН'!$F$13</f>
        <v>0</v>
      </c>
      <c r="G383" s="36">
        <f>SUMIFS(СВЦЭМ!$K$34:$K$777,СВЦЭМ!$A$34:$A$777,$A383,СВЦЭМ!$B$33:$B$776,G$366)+'СЕТ СН'!$F$13</f>
        <v>0</v>
      </c>
      <c r="H383" s="36">
        <f>SUMIFS(СВЦЭМ!$K$34:$K$777,СВЦЭМ!$A$34:$A$777,$A383,СВЦЭМ!$B$33:$B$776,H$366)+'СЕТ СН'!$F$13</f>
        <v>0</v>
      </c>
      <c r="I383" s="36">
        <f>SUMIFS(СВЦЭМ!$K$34:$K$777,СВЦЭМ!$A$34:$A$777,$A383,СВЦЭМ!$B$33:$B$776,I$366)+'СЕТ СН'!$F$13</f>
        <v>0</v>
      </c>
      <c r="J383" s="36">
        <f>SUMIFS(СВЦЭМ!$K$34:$K$777,СВЦЭМ!$A$34:$A$777,$A383,СВЦЭМ!$B$33:$B$776,J$366)+'СЕТ СН'!$F$13</f>
        <v>0</v>
      </c>
      <c r="K383" s="36">
        <f>SUMIFS(СВЦЭМ!$K$34:$K$777,СВЦЭМ!$A$34:$A$777,$A383,СВЦЭМ!$B$33:$B$776,K$366)+'СЕТ СН'!$F$13</f>
        <v>0</v>
      </c>
      <c r="L383" s="36">
        <f>SUMIFS(СВЦЭМ!$K$34:$K$777,СВЦЭМ!$A$34:$A$777,$A383,СВЦЭМ!$B$33:$B$776,L$366)+'СЕТ СН'!$F$13</f>
        <v>0</v>
      </c>
      <c r="M383" s="36">
        <f>SUMIFS(СВЦЭМ!$K$34:$K$777,СВЦЭМ!$A$34:$A$777,$A383,СВЦЭМ!$B$33:$B$776,M$366)+'СЕТ СН'!$F$13</f>
        <v>0</v>
      </c>
      <c r="N383" s="36">
        <f>SUMIFS(СВЦЭМ!$K$34:$K$777,СВЦЭМ!$A$34:$A$777,$A383,СВЦЭМ!$B$33:$B$776,N$366)+'СЕТ СН'!$F$13</f>
        <v>0</v>
      </c>
      <c r="O383" s="36">
        <f>SUMIFS(СВЦЭМ!$K$34:$K$777,СВЦЭМ!$A$34:$A$777,$A383,СВЦЭМ!$B$33:$B$776,O$366)+'СЕТ СН'!$F$13</f>
        <v>0</v>
      </c>
      <c r="P383" s="36">
        <f>SUMIFS(СВЦЭМ!$K$34:$K$777,СВЦЭМ!$A$34:$A$777,$A383,СВЦЭМ!$B$33:$B$776,P$366)+'СЕТ СН'!$F$13</f>
        <v>0</v>
      </c>
      <c r="Q383" s="36">
        <f>SUMIFS(СВЦЭМ!$K$34:$K$777,СВЦЭМ!$A$34:$A$777,$A383,СВЦЭМ!$B$33:$B$776,Q$366)+'СЕТ СН'!$F$13</f>
        <v>0</v>
      </c>
      <c r="R383" s="36">
        <f>SUMIFS(СВЦЭМ!$K$34:$K$777,СВЦЭМ!$A$34:$A$777,$A383,СВЦЭМ!$B$33:$B$776,R$366)+'СЕТ СН'!$F$13</f>
        <v>0</v>
      </c>
      <c r="S383" s="36">
        <f>SUMIFS(СВЦЭМ!$K$34:$K$777,СВЦЭМ!$A$34:$A$777,$A383,СВЦЭМ!$B$33:$B$776,S$366)+'СЕТ СН'!$F$13</f>
        <v>0</v>
      </c>
      <c r="T383" s="36">
        <f>SUMIFS(СВЦЭМ!$K$34:$K$777,СВЦЭМ!$A$34:$A$777,$A383,СВЦЭМ!$B$33:$B$776,T$366)+'СЕТ СН'!$F$13</f>
        <v>0</v>
      </c>
      <c r="U383" s="36">
        <f>SUMIFS(СВЦЭМ!$K$34:$K$777,СВЦЭМ!$A$34:$A$777,$A383,СВЦЭМ!$B$33:$B$776,U$366)+'СЕТ СН'!$F$13</f>
        <v>0</v>
      </c>
      <c r="V383" s="36">
        <f>SUMIFS(СВЦЭМ!$K$34:$K$777,СВЦЭМ!$A$34:$A$777,$A383,СВЦЭМ!$B$33:$B$776,V$366)+'СЕТ СН'!$F$13</f>
        <v>0</v>
      </c>
      <c r="W383" s="36">
        <f>SUMIFS(СВЦЭМ!$K$34:$K$777,СВЦЭМ!$A$34:$A$777,$A383,СВЦЭМ!$B$33:$B$776,W$366)+'СЕТ СН'!$F$13</f>
        <v>0</v>
      </c>
      <c r="X383" s="36">
        <f>SUMIFS(СВЦЭМ!$K$34:$K$777,СВЦЭМ!$A$34:$A$777,$A383,СВЦЭМ!$B$33:$B$776,X$366)+'СЕТ СН'!$F$13</f>
        <v>0</v>
      </c>
      <c r="Y383" s="36">
        <f>SUMIFS(СВЦЭМ!$K$34:$K$777,СВЦЭМ!$A$34:$A$777,$A383,СВЦЭМ!$B$33:$B$776,Y$366)+'СЕТ СН'!$F$13</f>
        <v>0</v>
      </c>
    </row>
    <row r="384" spans="1:25" ht="15.75" hidden="1" x14ac:dyDescent="0.2">
      <c r="A384" s="35">
        <f t="shared" si="10"/>
        <v>43542</v>
      </c>
      <c r="B384" s="36">
        <f>SUMIFS(СВЦЭМ!$K$34:$K$777,СВЦЭМ!$A$34:$A$777,$A384,СВЦЭМ!$B$33:$B$776,B$366)+'СЕТ СН'!$F$13</f>
        <v>0</v>
      </c>
      <c r="C384" s="36">
        <f>SUMIFS(СВЦЭМ!$K$34:$K$777,СВЦЭМ!$A$34:$A$777,$A384,СВЦЭМ!$B$33:$B$776,C$366)+'СЕТ СН'!$F$13</f>
        <v>0</v>
      </c>
      <c r="D384" s="36">
        <f>SUMIFS(СВЦЭМ!$K$34:$K$777,СВЦЭМ!$A$34:$A$777,$A384,СВЦЭМ!$B$33:$B$776,D$366)+'СЕТ СН'!$F$13</f>
        <v>0</v>
      </c>
      <c r="E384" s="36">
        <f>SUMIFS(СВЦЭМ!$K$34:$K$777,СВЦЭМ!$A$34:$A$777,$A384,СВЦЭМ!$B$33:$B$776,E$366)+'СЕТ СН'!$F$13</f>
        <v>0</v>
      </c>
      <c r="F384" s="36">
        <f>SUMIFS(СВЦЭМ!$K$34:$K$777,СВЦЭМ!$A$34:$A$777,$A384,СВЦЭМ!$B$33:$B$776,F$366)+'СЕТ СН'!$F$13</f>
        <v>0</v>
      </c>
      <c r="G384" s="36">
        <f>SUMIFS(СВЦЭМ!$K$34:$K$777,СВЦЭМ!$A$34:$A$777,$A384,СВЦЭМ!$B$33:$B$776,G$366)+'СЕТ СН'!$F$13</f>
        <v>0</v>
      </c>
      <c r="H384" s="36">
        <f>SUMIFS(СВЦЭМ!$K$34:$K$777,СВЦЭМ!$A$34:$A$777,$A384,СВЦЭМ!$B$33:$B$776,H$366)+'СЕТ СН'!$F$13</f>
        <v>0</v>
      </c>
      <c r="I384" s="36">
        <f>SUMIFS(СВЦЭМ!$K$34:$K$777,СВЦЭМ!$A$34:$A$777,$A384,СВЦЭМ!$B$33:$B$776,I$366)+'СЕТ СН'!$F$13</f>
        <v>0</v>
      </c>
      <c r="J384" s="36">
        <f>SUMIFS(СВЦЭМ!$K$34:$K$777,СВЦЭМ!$A$34:$A$777,$A384,СВЦЭМ!$B$33:$B$776,J$366)+'СЕТ СН'!$F$13</f>
        <v>0</v>
      </c>
      <c r="K384" s="36">
        <f>SUMIFS(СВЦЭМ!$K$34:$K$777,СВЦЭМ!$A$34:$A$777,$A384,СВЦЭМ!$B$33:$B$776,K$366)+'СЕТ СН'!$F$13</f>
        <v>0</v>
      </c>
      <c r="L384" s="36">
        <f>SUMIFS(СВЦЭМ!$K$34:$K$777,СВЦЭМ!$A$34:$A$777,$A384,СВЦЭМ!$B$33:$B$776,L$366)+'СЕТ СН'!$F$13</f>
        <v>0</v>
      </c>
      <c r="M384" s="36">
        <f>SUMIFS(СВЦЭМ!$K$34:$K$777,СВЦЭМ!$A$34:$A$777,$A384,СВЦЭМ!$B$33:$B$776,M$366)+'СЕТ СН'!$F$13</f>
        <v>0</v>
      </c>
      <c r="N384" s="36">
        <f>SUMIFS(СВЦЭМ!$K$34:$K$777,СВЦЭМ!$A$34:$A$777,$A384,СВЦЭМ!$B$33:$B$776,N$366)+'СЕТ СН'!$F$13</f>
        <v>0</v>
      </c>
      <c r="O384" s="36">
        <f>SUMIFS(СВЦЭМ!$K$34:$K$777,СВЦЭМ!$A$34:$A$777,$A384,СВЦЭМ!$B$33:$B$776,O$366)+'СЕТ СН'!$F$13</f>
        <v>0</v>
      </c>
      <c r="P384" s="36">
        <f>SUMIFS(СВЦЭМ!$K$34:$K$777,СВЦЭМ!$A$34:$A$777,$A384,СВЦЭМ!$B$33:$B$776,P$366)+'СЕТ СН'!$F$13</f>
        <v>0</v>
      </c>
      <c r="Q384" s="36">
        <f>SUMIFS(СВЦЭМ!$K$34:$K$777,СВЦЭМ!$A$34:$A$777,$A384,СВЦЭМ!$B$33:$B$776,Q$366)+'СЕТ СН'!$F$13</f>
        <v>0</v>
      </c>
      <c r="R384" s="36">
        <f>SUMIFS(СВЦЭМ!$K$34:$K$777,СВЦЭМ!$A$34:$A$777,$A384,СВЦЭМ!$B$33:$B$776,R$366)+'СЕТ СН'!$F$13</f>
        <v>0</v>
      </c>
      <c r="S384" s="36">
        <f>SUMIFS(СВЦЭМ!$K$34:$K$777,СВЦЭМ!$A$34:$A$777,$A384,СВЦЭМ!$B$33:$B$776,S$366)+'СЕТ СН'!$F$13</f>
        <v>0</v>
      </c>
      <c r="T384" s="36">
        <f>SUMIFS(СВЦЭМ!$K$34:$K$777,СВЦЭМ!$A$34:$A$777,$A384,СВЦЭМ!$B$33:$B$776,T$366)+'СЕТ СН'!$F$13</f>
        <v>0</v>
      </c>
      <c r="U384" s="36">
        <f>SUMIFS(СВЦЭМ!$K$34:$K$777,СВЦЭМ!$A$34:$A$777,$A384,СВЦЭМ!$B$33:$B$776,U$366)+'СЕТ СН'!$F$13</f>
        <v>0</v>
      </c>
      <c r="V384" s="36">
        <f>SUMIFS(СВЦЭМ!$K$34:$K$777,СВЦЭМ!$A$34:$A$777,$A384,СВЦЭМ!$B$33:$B$776,V$366)+'СЕТ СН'!$F$13</f>
        <v>0</v>
      </c>
      <c r="W384" s="36">
        <f>SUMIFS(СВЦЭМ!$K$34:$K$777,СВЦЭМ!$A$34:$A$777,$A384,СВЦЭМ!$B$33:$B$776,W$366)+'СЕТ СН'!$F$13</f>
        <v>0</v>
      </c>
      <c r="X384" s="36">
        <f>SUMIFS(СВЦЭМ!$K$34:$K$777,СВЦЭМ!$A$34:$A$777,$A384,СВЦЭМ!$B$33:$B$776,X$366)+'СЕТ СН'!$F$13</f>
        <v>0</v>
      </c>
      <c r="Y384" s="36">
        <f>SUMIFS(СВЦЭМ!$K$34:$K$777,СВЦЭМ!$A$34:$A$777,$A384,СВЦЭМ!$B$33:$B$776,Y$366)+'СЕТ СН'!$F$13</f>
        <v>0</v>
      </c>
    </row>
    <row r="385" spans="1:26" ht="15.75" hidden="1" x14ac:dyDescent="0.2">
      <c r="A385" s="35">
        <f t="shared" si="10"/>
        <v>43543</v>
      </c>
      <c r="B385" s="36">
        <f>SUMIFS(СВЦЭМ!$K$34:$K$777,СВЦЭМ!$A$34:$A$777,$A385,СВЦЭМ!$B$33:$B$776,B$366)+'СЕТ СН'!$F$13</f>
        <v>0</v>
      </c>
      <c r="C385" s="36">
        <f>SUMIFS(СВЦЭМ!$K$34:$K$777,СВЦЭМ!$A$34:$A$777,$A385,СВЦЭМ!$B$33:$B$776,C$366)+'СЕТ СН'!$F$13</f>
        <v>0</v>
      </c>
      <c r="D385" s="36">
        <f>SUMIFS(СВЦЭМ!$K$34:$K$777,СВЦЭМ!$A$34:$A$777,$A385,СВЦЭМ!$B$33:$B$776,D$366)+'СЕТ СН'!$F$13</f>
        <v>0</v>
      </c>
      <c r="E385" s="36">
        <f>SUMIFS(СВЦЭМ!$K$34:$K$777,СВЦЭМ!$A$34:$A$777,$A385,СВЦЭМ!$B$33:$B$776,E$366)+'СЕТ СН'!$F$13</f>
        <v>0</v>
      </c>
      <c r="F385" s="36">
        <f>SUMIFS(СВЦЭМ!$K$34:$K$777,СВЦЭМ!$A$34:$A$777,$A385,СВЦЭМ!$B$33:$B$776,F$366)+'СЕТ СН'!$F$13</f>
        <v>0</v>
      </c>
      <c r="G385" s="36">
        <f>SUMIFS(СВЦЭМ!$K$34:$K$777,СВЦЭМ!$A$34:$A$777,$A385,СВЦЭМ!$B$33:$B$776,G$366)+'СЕТ СН'!$F$13</f>
        <v>0</v>
      </c>
      <c r="H385" s="36">
        <f>SUMIFS(СВЦЭМ!$K$34:$K$777,СВЦЭМ!$A$34:$A$777,$A385,СВЦЭМ!$B$33:$B$776,H$366)+'СЕТ СН'!$F$13</f>
        <v>0</v>
      </c>
      <c r="I385" s="36">
        <f>SUMIFS(СВЦЭМ!$K$34:$K$777,СВЦЭМ!$A$34:$A$777,$A385,СВЦЭМ!$B$33:$B$776,I$366)+'СЕТ СН'!$F$13</f>
        <v>0</v>
      </c>
      <c r="J385" s="36">
        <f>SUMIFS(СВЦЭМ!$K$34:$K$777,СВЦЭМ!$A$34:$A$777,$A385,СВЦЭМ!$B$33:$B$776,J$366)+'СЕТ СН'!$F$13</f>
        <v>0</v>
      </c>
      <c r="K385" s="36">
        <f>SUMIFS(СВЦЭМ!$K$34:$K$777,СВЦЭМ!$A$34:$A$777,$A385,СВЦЭМ!$B$33:$B$776,K$366)+'СЕТ СН'!$F$13</f>
        <v>0</v>
      </c>
      <c r="L385" s="36">
        <f>SUMIFS(СВЦЭМ!$K$34:$K$777,СВЦЭМ!$A$34:$A$777,$A385,СВЦЭМ!$B$33:$B$776,L$366)+'СЕТ СН'!$F$13</f>
        <v>0</v>
      </c>
      <c r="M385" s="36">
        <f>SUMIFS(СВЦЭМ!$K$34:$K$777,СВЦЭМ!$A$34:$A$777,$A385,СВЦЭМ!$B$33:$B$776,M$366)+'СЕТ СН'!$F$13</f>
        <v>0</v>
      </c>
      <c r="N385" s="36">
        <f>SUMIFS(СВЦЭМ!$K$34:$K$777,СВЦЭМ!$A$34:$A$777,$A385,СВЦЭМ!$B$33:$B$776,N$366)+'СЕТ СН'!$F$13</f>
        <v>0</v>
      </c>
      <c r="O385" s="36">
        <f>SUMIFS(СВЦЭМ!$K$34:$K$777,СВЦЭМ!$A$34:$A$777,$A385,СВЦЭМ!$B$33:$B$776,O$366)+'СЕТ СН'!$F$13</f>
        <v>0</v>
      </c>
      <c r="P385" s="36">
        <f>SUMIFS(СВЦЭМ!$K$34:$K$777,СВЦЭМ!$A$34:$A$777,$A385,СВЦЭМ!$B$33:$B$776,P$366)+'СЕТ СН'!$F$13</f>
        <v>0</v>
      </c>
      <c r="Q385" s="36">
        <f>SUMIFS(СВЦЭМ!$K$34:$K$777,СВЦЭМ!$A$34:$A$777,$A385,СВЦЭМ!$B$33:$B$776,Q$366)+'СЕТ СН'!$F$13</f>
        <v>0</v>
      </c>
      <c r="R385" s="36">
        <f>SUMIFS(СВЦЭМ!$K$34:$K$777,СВЦЭМ!$A$34:$A$777,$A385,СВЦЭМ!$B$33:$B$776,R$366)+'СЕТ СН'!$F$13</f>
        <v>0</v>
      </c>
      <c r="S385" s="36">
        <f>SUMIFS(СВЦЭМ!$K$34:$K$777,СВЦЭМ!$A$34:$A$777,$A385,СВЦЭМ!$B$33:$B$776,S$366)+'СЕТ СН'!$F$13</f>
        <v>0</v>
      </c>
      <c r="T385" s="36">
        <f>SUMIFS(СВЦЭМ!$K$34:$K$777,СВЦЭМ!$A$34:$A$777,$A385,СВЦЭМ!$B$33:$B$776,T$366)+'СЕТ СН'!$F$13</f>
        <v>0</v>
      </c>
      <c r="U385" s="36">
        <f>SUMIFS(СВЦЭМ!$K$34:$K$777,СВЦЭМ!$A$34:$A$777,$A385,СВЦЭМ!$B$33:$B$776,U$366)+'СЕТ СН'!$F$13</f>
        <v>0</v>
      </c>
      <c r="V385" s="36">
        <f>SUMIFS(СВЦЭМ!$K$34:$K$777,СВЦЭМ!$A$34:$A$777,$A385,СВЦЭМ!$B$33:$B$776,V$366)+'СЕТ СН'!$F$13</f>
        <v>0</v>
      </c>
      <c r="W385" s="36">
        <f>SUMIFS(СВЦЭМ!$K$34:$K$777,СВЦЭМ!$A$34:$A$777,$A385,СВЦЭМ!$B$33:$B$776,W$366)+'СЕТ СН'!$F$13</f>
        <v>0</v>
      </c>
      <c r="X385" s="36">
        <f>SUMIFS(СВЦЭМ!$K$34:$K$777,СВЦЭМ!$A$34:$A$777,$A385,СВЦЭМ!$B$33:$B$776,X$366)+'СЕТ СН'!$F$13</f>
        <v>0</v>
      </c>
      <c r="Y385" s="36">
        <f>SUMIFS(СВЦЭМ!$K$34:$K$777,СВЦЭМ!$A$34:$A$777,$A385,СВЦЭМ!$B$33:$B$776,Y$366)+'СЕТ СН'!$F$13</f>
        <v>0</v>
      </c>
    </row>
    <row r="386" spans="1:26" ht="15.75" hidden="1" x14ac:dyDescent="0.2">
      <c r="A386" s="35">
        <f t="shared" si="10"/>
        <v>43544</v>
      </c>
      <c r="B386" s="36">
        <f>SUMIFS(СВЦЭМ!$K$34:$K$777,СВЦЭМ!$A$34:$A$777,$A386,СВЦЭМ!$B$33:$B$776,B$366)+'СЕТ СН'!$F$13</f>
        <v>0</v>
      </c>
      <c r="C386" s="36">
        <f>SUMIFS(СВЦЭМ!$K$34:$K$777,СВЦЭМ!$A$34:$A$777,$A386,СВЦЭМ!$B$33:$B$776,C$366)+'СЕТ СН'!$F$13</f>
        <v>0</v>
      </c>
      <c r="D386" s="36">
        <f>SUMIFS(СВЦЭМ!$K$34:$K$777,СВЦЭМ!$A$34:$A$777,$A386,СВЦЭМ!$B$33:$B$776,D$366)+'СЕТ СН'!$F$13</f>
        <v>0</v>
      </c>
      <c r="E386" s="36">
        <f>SUMIFS(СВЦЭМ!$K$34:$K$777,СВЦЭМ!$A$34:$A$777,$A386,СВЦЭМ!$B$33:$B$776,E$366)+'СЕТ СН'!$F$13</f>
        <v>0</v>
      </c>
      <c r="F386" s="36">
        <f>SUMIFS(СВЦЭМ!$K$34:$K$777,СВЦЭМ!$A$34:$A$777,$A386,СВЦЭМ!$B$33:$B$776,F$366)+'СЕТ СН'!$F$13</f>
        <v>0</v>
      </c>
      <c r="G386" s="36">
        <f>SUMIFS(СВЦЭМ!$K$34:$K$777,СВЦЭМ!$A$34:$A$777,$A386,СВЦЭМ!$B$33:$B$776,G$366)+'СЕТ СН'!$F$13</f>
        <v>0</v>
      </c>
      <c r="H386" s="36">
        <f>SUMIFS(СВЦЭМ!$K$34:$K$777,СВЦЭМ!$A$34:$A$777,$A386,СВЦЭМ!$B$33:$B$776,H$366)+'СЕТ СН'!$F$13</f>
        <v>0</v>
      </c>
      <c r="I386" s="36">
        <f>SUMIFS(СВЦЭМ!$K$34:$K$777,СВЦЭМ!$A$34:$A$777,$A386,СВЦЭМ!$B$33:$B$776,I$366)+'СЕТ СН'!$F$13</f>
        <v>0</v>
      </c>
      <c r="J386" s="36">
        <f>SUMIFS(СВЦЭМ!$K$34:$K$777,СВЦЭМ!$A$34:$A$777,$A386,СВЦЭМ!$B$33:$B$776,J$366)+'СЕТ СН'!$F$13</f>
        <v>0</v>
      </c>
      <c r="K386" s="36">
        <f>SUMIFS(СВЦЭМ!$K$34:$K$777,СВЦЭМ!$A$34:$A$777,$A386,СВЦЭМ!$B$33:$B$776,K$366)+'СЕТ СН'!$F$13</f>
        <v>0</v>
      </c>
      <c r="L386" s="36">
        <f>SUMIFS(СВЦЭМ!$K$34:$K$777,СВЦЭМ!$A$34:$A$777,$A386,СВЦЭМ!$B$33:$B$776,L$366)+'СЕТ СН'!$F$13</f>
        <v>0</v>
      </c>
      <c r="M386" s="36">
        <f>SUMIFS(СВЦЭМ!$K$34:$K$777,СВЦЭМ!$A$34:$A$777,$A386,СВЦЭМ!$B$33:$B$776,M$366)+'СЕТ СН'!$F$13</f>
        <v>0</v>
      </c>
      <c r="N386" s="36">
        <f>SUMIFS(СВЦЭМ!$K$34:$K$777,СВЦЭМ!$A$34:$A$777,$A386,СВЦЭМ!$B$33:$B$776,N$366)+'СЕТ СН'!$F$13</f>
        <v>0</v>
      </c>
      <c r="O386" s="36">
        <f>SUMIFS(СВЦЭМ!$K$34:$K$777,СВЦЭМ!$A$34:$A$777,$A386,СВЦЭМ!$B$33:$B$776,O$366)+'СЕТ СН'!$F$13</f>
        <v>0</v>
      </c>
      <c r="P386" s="36">
        <f>SUMIFS(СВЦЭМ!$K$34:$K$777,СВЦЭМ!$A$34:$A$777,$A386,СВЦЭМ!$B$33:$B$776,P$366)+'СЕТ СН'!$F$13</f>
        <v>0</v>
      </c>
      <c r="Q386" s="36">
        <f>SUMIFS(СВЦЭМ!$K$34:$K$777,СВЦЭМ!$A$34:$A$777,$A386,СВЦЭМ!$B$33:$B$776,Q$366)+'СЕТ СН'!$F$13</f>
        <v>0</v>
      </c>
      <c r="R386" s="36">
        <f>SUMIFS(СВЦЭМ!$K$34:$K$777,СВЦЭМ!$A$34:$A$777,$A386,СВЦЭМ!$B$33:$B$776,R$366)+'СЕТ СН'!$F$13</f>
        <v>0</v>
      </c>
      <c r="S386" s="36">
        <f>SUMIFS(СВЦЭМ!$K$34:$K$777,СВЦЭМ!$A$34:$A$777,$A386,СВЦЭМ!$B$33:$B$776,S$366)+'СЕТ СН'!$F$13</f>
        <v>0</v>
      </c>
      <c r="T386" s="36">
        <f>SUMIFS(СВЦЭМ!$K$34:$K$777,СВЦЭМ!$A$34:$A$777,$A386,СВЦЭМ!$B$33:$B$776,T$366)+'СЕТ СН'!$F$13</f>
        <v>0</v>
      </c>
      <c r="U386" s="36">
        <f>SUMIFS(СВЦЭМ!$K$34:$K$777,СВЦЭМ!$A$34:$A$777,$A386,СВЦЭМ!$B$33:$B$776,U$366)+'СЕТ СН'!$F$13</f>
        <v>0</v>
      </c>
      <c r="V386" s="36">
        <f>SUMIFS(СВЦЭМ!$K$34:$K$777,СВЦЭМ!$A$34:$A$777,$A386,СВЦЭМ!$B$33:$B$776,V$366)+'СЕТ СН'!$F$13</f>
        <v>0</v>
      </c>
      <c r="W386" s="36">
        <f>SUMIFS(СВЦЭМ!$K$34:$K$777,СВЦЭМ!$A$34:$A$777,$A386,СВЦЭМ!$B$33:$B$776,W$366)+'СЕТ СН'!$F$13</f>
        <v>0</v>
      </c>
      <c r="X386" s="36">
        <f>SUMIFS(СВЦЭМ!$K$34:$K$777,СВЦЭМ!$A$34:$A$777,$A386,СВЦЭМ!$B$33:$B$776,X$366)+'СЕТ СН'!$F$13</f>
        <v>0</v>
      </c>
      <c r="Y386" s="36">
        <f>SUMIFS(СВЦЭМ!$K$34:$K$777,СВЦЭМ!$A$34:$A$777,$A386,СВЦЭМ!$B$33:$B$776,Y$366)+'СЕТ СН'!$F$13</f>
        <v>0</v>
      </c>
    </row>
    <row r="387" spans="1:26" ht="15.75" hidden="1" x14ac:dyDescent="0.2">
      <c r="A387" s="35">
        <f t="shared" si="10"/>
        <v>43545</v>
      </c>
      <c r="B387" s="36">
        <f>SUMIFS(СВЦЭМ!$K$34:$K$777,СВЦЭМ!$A$34:$A$777,$A387,СВЦЭМ!$B$33:$B$776,B$366)+'СЕТ СН'!$F$13</f>
        <v>0</v>
      </c>
      <c r="C387" s="36">
        <f>SUMIFS(СВЦЭМ!$K$34:$K$777,СВЦЭМ!$A$34:$A$777,$A387,СВЦЭМ!$B$33:$B$776,C$366)+'СЕТ СН'!$F$13</f>
        <v>0</v>
      </c>
      <c r="D387" s="36">
        <f>SUMIFS(СВЦЭМ!$K$34:$K$777,СВЦЭМ!$A$34:$A$777,$A387,СВЦЭМ!$B$33:$B$776,D$366)+'СЕТ СН'!$F$13</f>
        <v>0</v>
      </c>
      <c r="E387" s="36">
        <f>SUMIFS(СВЦЭМ!$K$34:$K$777,СВЦЭМ!$A$34:$A$777,$A387,СВЦЭМ!$B$33:$B$776,E$366)+'СЕТ СН'!$F$13</f>
        <v>0</v>
      </c>
      <c r="F387" s="36">
        <f>SUMIFS(СВЦЭМ!$K$34:$K$777,СВЦЭМ!$A$34:$A$777,$A387,СВЦЭМ!$B$33:$B$776,F$366)+'СЕТ СН'!$F$13</f>
        <v>0</v>
      </c>
      <c r="G387" s="36">
        <f>SUMIFS(СВЦЭМ!$K$34:$K$777,СВЦЭМ!$A$34:$A$777,$A387,СВЦЭМ!$B$33:$B$776,G$366)+'СЕТ СН'!$F$13</f>
        <v>0</v>
      </c>
      <c r="H387" s="36">
        <f>SUMIFS(СВЦЭМ!$K$34:$K$777,СВЦЭМ!$A$34:$A$777,$A387,СВЦЭМ!$B$33:$B$776,H$366)+'СЕТ СН'!$F$13</f>
        <v>0</v>
      </c>
      <c r="I387" s="36">
        <f>SUMIFS(СВЦЭМ!$K$34:$K$777,СВЦЭМ!$A$34:$A$777,$A387,СВЦЭМ!$B$33:$B$776,I$366)+'СЕТ СН'!$F$13</f>
        <v>0</v>
      </c>
      <c r="J387" s="36">
        <f>SUMIFS(СВЦЭМ!$K$34:$K$777,СВЦЭМ!$A$34:$A$777,$A387,СВЦЭМ!$B$33:$B$776,J$366)+'СЕТ СН'!$F$13</f>
        <v>0</v>
      </c>
      <c r="K387" s="36">
        <f>SUMIFS(СВЦЭМ!$K$34:$K$777,СВЦЭМ!$A$34:$A$777,$A387,СВЦЭМ!$B$33:$B$776,K$366)+'СЕТ СН'!$F$13</f>
        <v>0</v>
      </c>
      <c r="L387" s="36">
        <f>SUMIFS(СВЦЭМ!$K$34:$K$777,СВЦЭМ!$A$34:$A$777,$A387,СВЦЭМ!$B$33:$B$776,L$366)+'СЕТ СН'!$F$13</f>
        <v>0</v>
      </c>
      <c r="M387" s="36">
        <f>SUMIFS(СВЦЭМ!$K$34:$K$777,СВЦЭМ!$A$34:$A$777,$A387,СВЦЭМ!$B$33:$B$776,M$366)+'СЕТ СН'!$F$13</f>
        <v>0</v>
      </c>
      <c r="N387" s="36">
        <f>SUMIFS(СВЦЭМ!$K$34:$K$777,СВЦЭМ!$A$34:$A$777,$A387,СВЦЭМ!$B$33:$B$776,N$366)+'СЕТ СН'!$F$13</f>
        <v>0</v>
      </c>
      <c r="O387" s="36">
        <f>SUMIFS(СВЦЭМ!$K$34:$K$777,СВЦЭМ!$A$34:$A$777,$A387,СВЦЭМ!$B$33:$B$776,O$366)+'СЕТ СН'!$F$13</f>
        <v>0</v>
      </c>
      <c r="P387" s="36">
        <f>SUMIFS(СВЦЭМ!$K$34:$K$777,СВЦЭМ!$A$34:$A$777,$A387,СВЦЭМ!$B$33:$B$776,P$366)+'СЕТ СН'!$F$13</f>
        <v>0</v>
      </c>
      <c r="Q387" s="36">
        <f>SUMIFS(СВЦЭМ!$K$34:$K$777,СВЦЭМ!$A$34:$A$777,$A387,СВЦЭМ!$B$33:$B$776,Q$366)+'СЕТ СН'!$F$13</f>
        <v>0</v>
      </c>
      <c r="R387" s="36">
        <f>SUMIFS(СВЦЭМ!$K$34:$K$777,СВЦЭМ!$A$34:$A$777,$A387,СВЦЭМ!$B$33:$B$776,R$366)+'СЕТ СН'!$F$13</f>
        <v>0</v>
      </c>
      <c r="S387" s="36">
        <f>SUMIFS(СВЦЭМ!$K$34:$K$777,СВЦЭМ!$A$34:$A$777,$A387,СВЦЭМ!$B$33:$B$776,S$366)+'СЕТ СН'!$F$13</f>
        <v>0</v>
      </c>
      <c r="T387" s="36">
        <f>SUMIFS(СВЦЭМ!$K$34:$K$777,СВЦЭМ!$A$34:$A$777,$A387,СВЦЭМ!$B$33:$B$776,T$366)+'СЕТ СН'!$F$13</f>
        <v>0</v>
      </c>
      <c r="U387" s="36">
        <f>SUMIFS(СВЦЭМ!$K$34:$K$777,СВЦЭМ!$A$34:$A$777,$A387,СВЦЭМ!$B$33:$B$776,U$366)+'СЕТ СН'!$F$13</f>
        <v>0</v>
      </c>
      <c r="V387" s="36">
        <f>SUMIFS(СВЦЭМ!$K$34:$K$777,СВЦЭМ!$A$34:$A$777,$A387,СВЦЭМ!$B$33:$B$776,V$366)+'СЕТ СН'!$F$13</f>
        <v>0</v>
      </c>
      <c r="W387" s="36">
        <f>SUMIFS(СВЦЭМ!$K$34:$K$777,СВЦЭМ!$A$34:$A$777,$A387,СВЦЭМ!$B$33:$B$776,W$366)+'СЕТ СН'!$F$13</f>
        <v>0</v>
      </c>
      <c r="X387" s="36">
        <f>SUMIFS(СВЦЭМ!$K$34:$K$777,СВЦЭМ!$A$34:$A$777,$A387,СВЦЭМ!$B$33:$B$776,X$366)+'СЕТ СН'!$F$13</f>
        <v>0</v>
      </c>
      <c r="Y387" s="36">
        <f>SUMIFS(СВЦЭМ!$K$34:$K$777,СВЦЭМ!$A$34:$A$777,$A387,СВЦЭМ!$B$33:$B$776,Y$366)+'СЕТ СН'!$F$13</f>
        <v>0</v>
      </c>
    </row>
    <row r="388" spans="1:26" ht="15.75" hidden="1" x14ac:dyDescent="0.2">
      <c r="A388" s="35">
        <f t="shared" si="10"/>
        <v>43546</v>
      </c>
      <c r="B388" s="36">
        <f>SUMIFS(СВЦЭМ!$K$34:$K$777,СВЦЭМ!$A$34:$A$777,$A388,СВЦЭМ!$B$33:$B$776,B$366)+'СЕТ СН'!$F$13</f>
        <v>0</v>
      </c>
      <c r="C388" s="36">
        <f>SUMIFS(СВЦЭМ!$K$34:$K$777,СВЦЭМ!$A$34:$A$777,$A388,СВЦЭМ!$B$33:$B$776,C$366)+'СЕТ СН'!$F$13</f>
        <v>0</v>
      </c>
      <c r="D388" s="36">
        <f>SUMIFS(СВЦЭМ!$K$34:$K$777,СВЦЭМ!$A$34:$A$777,$A388,СВЦЭМ!$B$33:$B$776,D$366)+'СЕТ СН'!$F$13</f>
        <v>0</v>
      </c>
      <c r="E388" s="36">
        <f>SUMIFS(СВЦЭМ!$K$34:$K$777,СВЦЭМ!$A$34:$A$777,$A388,СВЦЭМ!$B$33:$B$776,E$366)+'СЕТ СН'!$F$13</f>
        <v>0</v>
      </c>
      <c r="F388" s="36">
        <f>SUMIFS(СВЦЭМ!$K$34:$K$777,СВЦЭМ!$A$34:$A$777,$A388,СВЦЭМ!$B$33:$B$776,F$366)+'СЕТ СН'!$F$13</f>
        <v>0</v>
      </c>
      <c r="G388" s="36">
        <f>SUMIFS(СВЦЭМ!$K$34:$K$777,СВЦЭМ!$A$34:$A$777,$A388,СВЦЭМ!$B$33:$B$776,G$366)+'СЕТ СН'!$F$13</f>
        <v>0</v>
      </c>
      <c r="H388" s="36">
        <f>SUMIFS(СВЦЭМ!$K$34:$K$777,СВЦЭМ!$A$34:$A$777,$A388,СВЦЭМ!$B$33:$B$776,H$366)+'СЕТ СН'!$F$13</f>
        <v>0</v>
      </c>
      <c r="I388" s="36">
        <f>SUMIFS(СВЦЭМ!$K$34:$K$777,СВЦЭМ!$A$34:$A$777,$A388,СВЦЭМ!$B$33:$B$776,I$366)+'СЕТ СН'!$F$13</f>
        <v>0</v>
      </c>
      <c r="J388" s="36">
        <f>SUMIFS(СВЦЭМ!$K$34:$K$777,СВЦЭМ!$A$34:$A$777,$A388,СВЦЭМ!$B$33:$B$776,J$366)+'СЕТ СН'!$F$13</f>
        <v>0</v>
      </c>
      <c r="K388" s="36">
        <f>SUMIFS(СВЦЭМ!$K$34:$K$777,СВЦЭМ!$A$34:$A$777,$A388,СВЦЭМ!$B$33:$B$776,K$366)+'СЕТ СН'!$F$13</f>
        <v>0</v>
      </c>
      <c r="L388" s="36">
        <f>SUMIFS(СВЦЭМ!$K$34:$K$777,СВЦЭМ!$A$34:$A$777,$A388,СВЦЭМ!$B$33:$B$776,L$366)+'СЕТ СН'!$F$13</f>
        <v>0</v>
      </c>
      <c r="M388" s="36">
        <f>SUMIFS(СВЦЭМ!$K$34:$K$777,СВЦЭМ!$A$34:$A$777,$A388,СВЦЭМ!$B$33:$B$776,M$366)+'СЕТ СН'!$F$13</f>
        <v>0</v>
      </c>
      <c r="N388" s="36">
        <f>SUMIFS(СВЦЭМ!$K$34:$K$777,СВЦЭМ!$A$34:$A$777,$A388,СВЦЭМ!$B$33:$B$776,N$366)+'СЕТ СН'!$F$13</f>
        <v>0</v>
      </c>
      <c r="O388" s="36">
        <f>SUMIFS(СВЦЭМ!$K$34:$K$777,СВЦЭМ!$A$34:$A$777,$A388,СВЦЭМ!$B$33:$B$776,O$366)+'СЕТ СН'!$F$13</f>
        <v>0</v>
      </c>
      <c r="P388" s="36">
        <f>SUMIFS(СВЦЭМ!$K$34:$K$777,СВЦЭМ!$A$34:$A$777,$A388,СВЦЭМ!$B$33:$B$776,P$366)+'СЕТ СН'!$F$13</f>
        <v>0</v>
      </c>
      <c r="Q388" s="36">
        <f>SUMIFS(СВЦЭМ!$K$34:$K$777,СВЦЭМ!$A$34:$A$777,$A388,СВЦЭМ!$B$33:$B$776,Q$366)+'СЕТ СН'!$F$13</f>
        <v>0</v>
      </c>
      <c r="R388" s="36">
        <f>SUMIFS(СВЦЭМ!$K$34:$K$777,СВЦЭМ!$A$34:$A$777,$A388,СВЦЭМ!$B$33:$B$776,R$366)+'СЕТ СН'!$F$13</f>
        <v>0</v>
      </c>
      <c r="S388" s="36">
        <f>SUMIFS(СВЦЭМ!$K$34:$K$777,СВЦЭМ!$A$34:$A$777,$A388,СВЦЭМ!$B$33:$B$776,S$366)+'СЕТ СН'!$F$13</f>
        <v>0</v>
      </c>
      <c r="T388" s="36">
        <f>SUMIFS(СВЦЭМ!$K$34:$K$777,СВЦЭМ!$A$34:$A$777,$A388,СВЦЭМ!$B$33:$B$776,T$366)+'СЕТ СН'!$F$13</f>
        <v>0</v>
      </c>
      <c r="U388" s="36">
        <f>SUMIFS(СВЦЭМ!$K$34:$K$777,СВЦЭМ!$A$34:$A$777,$A388,СВЦЭМ!$B$33:$B$776,U$366)+'СЕТ СН'!$F$13</f>
        <v>0</v>
      </c>
      <c r="V388" s="36">
        <f>SUMIFS(СВЦЭМ!$K$34:$K$777,СВЦЭМ!$A$34:$A$777,$A388,СВЦЭМ!$B$33:$B$776,V$366)+'СЕТ СН'!$F$13</f>
        <v>0</v>
      </c>
      <c r="W388" s="36">
        <f>SUMIFS(СВЦЭМ!$K$34:$K$777,СВЦЭМ!$A$34:$A$777,$A388,СВЦЭМ!$B$33:$B$776,W$366)+'СЕТ СН'!$F$13</f>
        <v>0</v>
      </c>
      <c r="X388" s="36">
        <f>SUMIFS(СВЦЭМ!$K$34:$K$777,СВЦЭМ!$A$34:$A$777,$A388,СВЦЭМ!$B$33:$B$776,X$366)+'СЕТ СН'!$F$13</f>
        <v>0</v>
      </c>
      <c r="Y388" s="36">
        <f>SUMIFS(СВЦЭМ!$K$34:$K$777,СВЦЭМ!$A$34:$A$777,$A388,СВЦЭМ!$B$33:$B$776,Y$366)+'СЕТ СН'!$F$13</f>
        <v>0</v>
      </c>
    </row>
    <row r="389" spans="1:26" ht="15.75" hidden="1" x14ac:dyDescent="0.2">
      <c r="A389" s="35">
        <f t="shared" si="10"/>
        <v>43547</v>
      </c>
      <c r="B389" s="36">
        <f>SUMIFS(СВЦЭМ!$K$34:$K$777,СВЦЭМ!$A$34:$A$777,$A389,СВЦЭМ!$B$33:$B$776,B$366)+'СЕТ СН'!$F$13</f>
        <v>0</v>
      </c>
      <c r="C389" s="36">
        <f>SUMIFS(СВЦЭМ!$K$34:$K$777,СВЦЭМ!$A$34:$A$777,$A389,СВЦЭМ!$B$33:$B$776,C$366)+'СЕТ СН'!$F$13</f>
        <v>0</v>
      </c>
      <c r="D389" s="36">
        <f>SUMIFS(СВЦЭМ!$K$34:$K$777,СВЦЭМ!$A$34:$A$777,$A389,СВЦЭМ!$B$33:$B$776,D$366)+'СЕТ СН'!$F$13</f>
        <v>0</v>
      </c>
      <c r="E389" s="36">
        <f>SUMIFS(СВЦЭМ!$K$34:$K$777,СВЦЭМ!$A$34:$A$777,$A389,СВЦЭМ!$B$33:$B$776,E$366)+'СЕТ СН'!$F$13</f>
        <v>0</v>
      </c>
      <c r="F389" s="36">
        <f>SUMIFS(СВЦЭМ!$K$34:$K$777,СВЦЭМ!$A$34:$A$777,$A389,СВЦЭМ!$B$33:$B$776,F$366)+'СЕТ СН'!$F$13</f>
        <v>0</v>
      </c>
      <c r="G389" s="36">
        <f>SUMIFS(СВЦЭМ!$K$34:$K$777,СВЦЭМ!$A$34:$A$777,$A389,СВЦЭМ!$B$33:$B$776,G$366)+'СЕТ СН'!$F$13</f>
        <v>0</v>
      </c>
      <c r="H389" s="36">
        <f>SUMIFS(СВЦЭМ!$K$34:$K$777,СВЦЭМ!$A$34:$A$777,$A389,СВЦЭМ!$B$33:$B$776,H$366)+'СЕТ СН'!$F$13</f>
        <v>0</v>
      </c>
      <c r="I389" s="36">
        <f>SUMIFS(СВЦЭМ!$K$34:$K$777,СВЦЭМ!$A$34:$A$777,$A389,СВЦЭМ!$B$33:$B$776,I$366)+'СЕТ СН'!$F$13</f>
        <v>0</v>
      </c>
      <c r="J389" s="36">
        <f>SUMIFS(СВЦЭМ!$K$34:$K$777,СВЦЭМ!$A$34:$A$777,$A389,СВЦЭМ!$B$33:$B$776,J$366)+'СЕТ СН'!$F$13</f>
        <v>0</v>
      </c>
      <c r="K389" s="36">
        <f>SUMIFS(СВЦЭМ!$K$34:$K$777,СВЦЭМ!$A$34:$A$777,$A389,СВЦЭМ!$B$33:$B$776,K$366)+'СЕТ СН'!$F$13</f>
        <v>0</v>
      </c>
      <c r="L389" s="36">
        <f>SUMIFS(СВЦЭМ!$K$34:$K$777,СВЦЭМ!$A$34:$A$777,$A389,СВЦЭМ!$B$33:$B$776,L$366)+'СЕТ СН'!$F$13</f>
        <v>0</v>
      </c>
      <c r="M389" s="36">
        <f>SUMIFS(СВЦЭМ!$K$34:$K$777,СВЦЭМ!$A$34:$A$777,$A389,СВЦЭМ!$B$33:$B$776,M$366)+'СЕТ СН'!$F$13</f>
        <v>0</v>
      </c>
      <c r="N389" s="36">
        <f>SUMIFS(СВЦЭМ!$K$34:$K$777,СВЦЭМ!$A$34:$A$777,$A389,СВЦЭМ!$B$33:$B$776,N$366)+'СЕТ СН'!$F$13</f>
        <v>0</v>
      </c>
      <c r="O389" s="36">
        <f>SUMIFS(СВЦЭМ!$K$34:$K$777,СВЦЭМ!$A$34:$A$777,$A389,СВЦЭМ!$B$33:$B$776,O$366)+'СЕТ СН'!$F$13</f>
        <v>0</v>
      </c>
      <c r="P389" s="36">
        <f>SUMIFS(СВЦЭМ!$K$34:$K$777,СВЦЭМ!$A$34:$A$777,$A389,СВЦЭМ!$B$33:$B$776,P$366)+'СЕТ СН'!$F$13</f>
        <v>0</v>
      </c>
      <c r="Q389" s="36">
        <f>SUMIFS(СВЦЭМ!$K$34:$K$777,СВЦЭМ!$A$34:$A$777,$A389,СВЦЭМ!$B$33:$B$776,Q$366)+'СЕТ СН'!$F$13</f>
        <v>0</v>
      </c>
      <c r="R389" s="36">
        <f>SUMIFS(СВЦЭМ!$K$34:$K$777,СВЦЭМ!$A$34:$A$777,$A389,СВЦЭМ!$B$33:$B$776,R$366)+'СЕТ СН'!$F$13</f>
        <v>0</v>
      </c>
      <c r="S389" s="36">
        <f>SUMIFS(СВЦЭМ!$K$34:$K$777,СВЦЭМ!$A$34:$A$777,$A389,СВЦЭМ!$B$33:$B$776,S$366)+'СЕТ СН'!$F$13</f>
        <v>0</v>
      </c>
      <c r="T389" s="36">
        <f>SUMIFS(СВЦЭМ!$K$34:$K$777,СВЦЭМ!$A$34:$A$777,$A389,СВЦЭМ!$B$33:$B$776,T$366)+'СЕТ СН'!$F$13</f>
        <v>0</v>
      </c>
      <c r="U389" s="36">
        <f>SUMIFS(СВЦЭМ!$K$34:$K$777,СВЦЭМ!$A$34:$A$777,$A389,СВЦЭМ!$B$33:$B$776,U$366)+'СЕТ СН'!$F$13</f>
        <v>0</v>
      </c>
      <c r="V389" s="36">
        <f>SUMIFS(СВЦЭМ!$K$34:$K$777,СВЦЭМ!$A$34:$A$777,$A389,СВЦЭМ!$B$33:$B$776,V$366)+'СЕТ СН'!$F$13</f>
        <v>0</v>
      </c>
      <c r="W389" s="36">
        <f>SUMIFS(СВЦЭМ!$K$34:$K$777,СВЦЭМ!$A$34:$A$777,$A389,СВЦЭМ!$B$33:$B$776,W$366)+'СЕТ СН'!$F$13</f>
        <v>0</v>
      </c>
      <c r="X389" s="36">
        <f>SUMIFS(СВЦЭМ!$K$34:$K$777,СВЦЭМ!$A$34:$A$777,$A389,СВЦЭМ!$B$33:$B$776,X$366)+'СЕТ СН'!$F$13</f>
        <v>0</v>
      </c>
      <c r="Y389" s="36">
        <f>SUMIFS(СВЦЭМ!$K$34:$K$777,СВЦЭМ!$A$34:$A$777,$A389,СВЦЭМ!$B$33:$B$776,Y$366)+'СЕТ СН'!$F$13</f>
        <v>0</v>
      </c>
    </row>
    <row r="390" spans="1:26" ht="15.75" hidden="1" x14ac:dyDescent="0.2">
      <c r="A390" s="35">
        <f t="shared" si="10"/>
        <v>43548</v>
      </c>
      <c r="B390" s="36">
        <f>SUMIFS(СВЦЭМ!$K$34:$K$777,СВЦЭМ!$A$34:$A$777,$A390,СВЦЭМ!$B$33:$B$776,B$366)+'СЕТ СН'!$F$13</f>
        <v>0</v>
      </c>
      <c r="C390" s="36">
        <f>SUMIFS(СВЦЭМ!$K$34:$K$777,СВЦЭМ!$A$34:$A$777,$A390,СВЦЭМ!$B$33:$B$776,C$366)+'СЕТ СН'!$F$13</f>
        <v>0</v>
      </c>
      <c r="D390" s="36">
        <f>SUMIFS(СВЦЭМ!$K$34:$K$777,СВЦЭМ!$A$34:$A$777,$A390,СВЦЭМ!$B$33:$B$776,D$366)+'СЕТ СН'!$F$13</f>
        <v>0</v>
      </c>
      <c r="E390" s="36">
        <f>SUMIFS(СВЦЭМ!$K$34:$K$777,СВЦЭМ!$A$34:$A$777,$A390,СВЦЭМ!$B$33:$B$776,E$366)+'СЕТ СН'!$F$13</f>
        <v>0</v>
      </c>
      <c r="F390" s="36">
        <f>SUMIFS(СВЦЭМ!$K$34:$K$777,СВЦЭМ!$A$34:$A$777,$A390,СВЦЭМ!$B$33:$B$776,F$366)+'СЕТ СН'!$F$13</f>
        <v>0</v>
      </c>
      <c r="G390" s="36">
        <f>SUMIFS(СВЦЭМ!$K$34:$K$777,СВЦЭМ!$A$34:$A$777,$A390,СВЦЭМ!$B$33:$B$776,G$366)+'СЕТ СН'!$F$13</f>
        <v>0</v>
      </c>
      <c r="H390" s="36">
        <f>SUMIFS(СВЦЭМ!$K$34:$K$777,СВЦЭМ!$A$34:$A$777,$A390,СВЦЭМ!$B$33:$B$776,H$366)+'СЕТ СН'!$F$13</f>
        <v>0</v>
      </c>
      <c r="I390" s="36">
        <f>SUMIFS(СВЦЭМ!$K$34:$K$777,СВЦЭМ!$A$34:$A$777,$A390,СВЦЭМ!$B$33:$B$776,I$366)+'СЕТ СН'!$F$13</f>
        <v>0</v>
      </c>
      <c r="J390" s="36">
        <f>SUMIFS(СВЦЭМ!$K$34:$K$777,СВЦЭМ!$A$34:$A$777,$A390,СВЦЭМ!$B$33:$B$776,J$366)+'СЕТ СН'!$F$13</f>
        <v>0</v>
      </c>
      <c r="K390" s="36">
        <f>SUMIFS(СВЦЭМ!$K$34:$K$777,СВЦЭМ!$A$34:$A$777,$A390,СВЦЭМ!$B$33:$B$776,K$366)+'СЕТ СН'!$F$13</f>
        <v>0</v>
      </c>
      <c r="L390" s="36">
        <f>SUMIFS(СВЦЭМ!$K$34:$K$777,СВЦЭМ!$A$34:$A$777,$A390,СВЦЭМ!$B$33:$B$776,L$366)+'СЕТ СН'!$F$13</f>
        <v>0</v>
      </c>
      <c r="M390" s="36">
        <f>SUMIFS(СВЦЭМ!$K$34:$K$777,СВЦЭМ!$A$34:$A$777,$A390,СВЦЭМ!$B$33:$B$776,M$366)+'СЕТ СН'!$F$13</f>
        <v>0</v>
      </c>
      <c r="N390" s="36">
        <f>SUMIFS(СВЦЭМ!$K$34:$K$777,СВЦЭМ!$A$34:$A$777,$A390,СВЦЭМ!$B$33:$B$776,N$366)+'СЕТ СН'!$F$13</f>
        <v>0</v>
      </c>
      <c r="O390" s="36">
        <f>SUMIFS(СВЦЭМ!$K$34:$K$777,СВЦЭМ!$A$34:$A$777,$A390,СВЦЭМ!$B$33:$B$776,O$366)+'СЕТ СН'!$F$13</f>
        <v>0</v>
      </c>
      <c r="P390" s="36">
        <f>SUMIFS(СВЦЭМ!$K$34:$K$777,СВЦЭМ!$A$34:$A$777,$A390,СВЦЭМ!$B$33:$B$776,P$366)+'СЕТ СН'!$F$13</f>
        <v>0</v>
      </c>
      <c r="Q390" s="36">
        <f>SUMIFS(СВЦЭМ!$K$34:$K$777,СВЦЭМ!$A$34:$A$777,$A390,СВЦЭМ!$B$33:$B$776,Q$366)+'СЕТ СН'!$F$13</f>
        <v>0</v>
      </c>
      <c r="R390" s="36">
        <f>SUMIFS(СВЦЭМ!$K$34:$K$777,СВЦЭМ!$A$34:$A$777,$A390,СВЦЭМ!$B$33:$B$776,R$366)+'СЕТ СН'!$F$13</f>
        <v>0</v>
      </c>
      <c r="S390" s="36">
        <f>SUMIFS(СВЦЭМ!$K$34:$K$777,СВЦЭМ!$A$34:$A$777,$A390,СВЦЭМ!$B$33:$B$776,S$366)+'СЕТ СН'!$F$13</f>
        <v>0</v>
      </c>
      <c r="T390" s="36">
        <f>SUMIFS(СВЦЭМ!$K$34:$K$777,СВЦЭМ!$A$34:$A$777,$A390,СВЦЭМ!$B$33:$B$776,T$366)+'СЕТ СН'!$F$13</f>
        <v>0</v>
      </c>
      <c r="U390" s="36">
        <f>SUMIFS(СВЦЭМ!$K$34:$K$777,СВЦЭМ!$A$34:$A$777,$A390,СВЦЭМ!$B$33:$B$776,U$366)+'СЕТ СН'!$F$13</f>
        <v>0</v>
      </c>
      <c r="V390" s="36">
        <f>SUMIFS(СВЦЭМ!$K$34:$K$777,СВЦЭМ!$A$34:$A$777,$A390,СВЦЭМ!$B$33:$B$776,V$366)+'СЕТ СН'!$F$13</f>
        <v>0</v>
      </c>
      <c r="W390" s="36">
        <f>SUMIFS(СВЦЭМ!$K$34:$K$777,СВЦЭМ!$A$34:$A$777,$A390,СВЦЭМ!$B$33:$B$776,W$366)+'СЕТ СН'!$F$13</f>
        <v>0</v>
      </c>
      <c r="X390" s="36">
        <f>SUMIFS(СВЦЭМ!$K$34:$K$777,СВЦЭМ!$A$34:$A$777,$A390,СВЦЭМ!$B$33:$B$776,X$366)+'СЕТ СН'!$F$13</f>
        <v>0</v>
      </c>
      <c r="Y390" s="36">
        <f>SUMIFS(СВЦЭМ!$K$34:$K$777,СВЦЭМ!$A$34:$A$777,$A390,СВЦЭМ!$B$33:$B$776,Y$366)+'СЕТ СН'!$F$13</f>
        <v>0</v>
      </c>
    </row>
    <row r="391" spans="1:26" ht="15.75" hidden="1" x14ac:dyDescent="0.2">
      <c r="A391" s="35">
        <f t="shared" si="10"/>
        <v>43549</v>
      </c>
      <c r="B391" s="36">
        <f>SUMIFS(СВЦЭМ!$K$34:$K$777,СВЦЭМ!$A$34:$A$777,$A391,СВЦЭМ!$B$33:$B$776,B$366)+'СЕТ СН'!$F$13</f>
        <v>0</v>
      </c>
      <c r="C391" s="36">
        <f>SUMIFS(СВЦЭМ!$K$34:$K$777,СВЦЭМ!$A$34:$A$777,$A391,СВЦЭМ!$B$33:$B$776,C$366)+'СЕТ СН'!$F$13</f>
        <v>0</v>
      </c>
      <c r="D391" s="36">
        <f>SUMIFS(СВЦЭМ!$K$34:$K$777,СВЦЭМ!$A$34:$A$777,$A391,СВЦЭМ!$B$33:$B$776,D$366)+'СЕТ СН'!$F$13</f>
        <v>0</v>
      </c>
      <c r="E391" s="36">
        <f>SUMIFS(СВЦЭМ!$K$34:$K$777,СВЦЭМ!$A$34:$A$777,$A391,СВЦЭМ!$B$33:$B$776,E$366)+'СЕТ СН'!$F$13</f>
        <v>0</v>
      </c>
      <c r="F391" s="36">
        <f>SUMIFS(СВЦЭМ!$K$34:$K$777,СВЦЭМ!$A$34:$A$777,$A391,СВЦЭМ!$B$33:$B$776,F$366)+'СЕТ СН'!$F$13</f>
        <v>0</v>
      </c>
      <c r="G391" s="36">
        <f>SUMIFS(СВЦЭМ!$K$34:$K$777,СВЦЭМ!$A$34:$A$777,$A391,СВЦЭМ!$B$33:$B$776,G$366)+'СЕТ СН'!$F$13</f>
        <v>0</v>
      </c>
      <c r="H391" s="36">
        <f>SUMIFS(СВЦЭМ!$K$34:$K$777,СВЦЭМ!$A$34:$A$777,$A391,СВЦЭМ!$B$33:$B$776,H$366)+'СЕТ СН'!$F$13</f>
        <v>0</v>
      </c>
      <c r="I391" s="36">
        <f>SUMIFS(СВЦЭМ!$K$34:$K$777,СВЦЭМ!$A$34:$A$777,$A391,СВЦЭМ!$B$33:$B$776,I$366)+'СЕТ СН'!$F$13</f>
        <v>0</v>
      </c>
      <c r="J391" s="36">
        <f>SUMIFS(СВЦЭМ!$K$34:$K$777,СВЦЭМ!$A$34:$A$777,$A391,СВЦЭМ!$B$33:$B$776,J$366)+'СЕТ СН'!$F$13</f>
        <v>0</v>
      </c>
      <c r="K391" s="36">
        <f>SUMIFS(СВЦЭМ!$K$34:$K$777,СВЦЭМ!$A$34:$A$777,$A391,СВЦЭМ!$B$33:$B$776,K$366)+'СЕТ СН'!$F$13</f>
        <v>0</v>
      </c>
      <c r="L391" s="36">
        <f>SUMIFS(СВЦЭМ!$K$34:$K$777,СВЦЭМ!$A$34:$A$777,$A391,СВЦЭМ!$B$33:$B$776,L$366)+'СЕТ СН'!$F$13</f>
        <v>0</v>
      </c>
      <c r="M391" s="36">
        <f>SUMIFS(СВЦЭМ!$K$34:$K$777,СВЦЭМ!$A$34:$A$777,$A391,СВЦЭМ!$B$33:$B$776,M$366)+'СЕТ СН'!$F$13</f>
        <v>0</v>
      </c>
      <c r="N391" s="36">
        <f>SUMIFS(СВЦЭМ!$K$34:$K$777,СВЦЭМ!$A$34:$A$777,$A391,СВЦЭМ!$B$33:$B$776,N$366)+'СЕТ СН'!$F$13</f>
        <v>0</v>
      </c>
      <c r="O391" s="36">
        <f>SUMIFS(СВЦЭМ!$K$34:$K$777,СВЦЭМ!$A$34:$A$777,$A391,СВЦЭМ!$B$33:$B$776,O$366)+'СЕТ СН'!$F$13</f>
        <v>0</v>
      </c>
      <c r="P391" s="36">
        <f>SUMIFS(СВЦЭМ!$K$34:$K$777,СВЦЭМ!$A$34:$A$777,$A391,СВЦЭМ!$B$33:$B$776,P$366)+'СЕТ СН'!$F$13</f>
        <v>0</v>
      </c>
      <c r="Q391" s="36">
        <f>SUMIFS(СВЦЭМ!$K$34:$K$777,СВЦЭМ!$A$34:$A$777,$A391,СВЦЭМ!$B$33:$B$776,Q$366)+'СЕТ СН'!$F$13</f>
        <v>0</v>
      </c>
      <c r="R391" s="36">
        <f>SUMIFS(СВЦЭМ!$K$34:$K$777,СВЦЭМ!$A$34:$A$777,$A391,СВЦЭМ!$B$33:$B$776,R$366)+'СЕТ СН'!$F$13</f>
        <v>0</v>
      </c>
      <c r="S391" s="36">
        <f>SUMIFS(СВЦЭМ!$K$34:$K$777,СВЦЭМ!$A$34:$A$777,$A391,СВЦЭМ!$B$33:$B$776,S$366)+'СЕТ СН'!$F$13</f>
        <v>0</v>
      </c>
      <c r="T391" s="36">
        <f>SUMIFS(СВЦЭМ!$K$34:$K$777,СВЦЭМ!$A$34:$A$777,$A391,СВЦЭМ!$B$33:$B$776,T$366)+'СЕТ СН'!$F$13</f>
        <v>0</v>
      </c>
      <c r="U391" s="36">
        <f>SUMIFS(СВЦЭМ!$K$34:$K$777,СВЦЭМ!$A$34:$A$777,$A391,СВЦЭМ!$B$33:$B$776,U$366)+'СЕТ СН'!$F$13</f>
        <v>0</v>
      </c>
      <c r="V391" s="36">
        <f>SUMIFS(СВЦЭМ!$K$34:$K$777,СВЦЭМ!$A$34:$A$777,$A391,СВЦЭМ!$B$33:$B$776,V$366)+'СЕТ СН'!$F$13</f>
        <v>0</v>
      </c>
      <c r="W391" s="36">
        <f>SUMIFS(СВЦЭМ!$K$34:$K$777,СВЦЭМ!$A$34:$A$777,$A391,СВЦЭМ!$B$33:$B$776,W$366)+'СЕТ СН'!$F$13</f>
        <v>0</v>
      </c>
      <c r="X391" s="36">
        <f>SUMIFS(СВЦЭМ!$K$34:$K$777,СВЦЭМ!$A$34:$A$777,$A391,СВЦЭМ!$B$33:$B$776,X$366)+'СЕТ СН'!$F$13</f>
        <v>0</v>
      </c>
      <c r="Y391" s="36">
        <f>SUMIFS(СВЦЭМ!$K$34:$K$777,СВЦЭМ!$A$34:$A$777,$A391,СВЦЭМ!$B$33:$B$776,Y$366)+'СЕТ СН'!$F$13</f>
        <v>0</v>
      </c>
    </row>
    <row r="392" spans="1:26" ht="15.75" hidden="1" x14ac:dyDescent="0.2">
      <c r="A392" s="35">
        <f t="shared" si="10"/>
        <v>43550</v>
      </c>
      <c r="B392" s="36">
        <f>SUMIFS(СВЦЭМ!$K$34:$K$777,СВЦЭМ!$A$34:$A$777,$A392,СВЦЭМ!$B$33:$B$776,B$366)+'СЕТ СН'!$F$13</f>
        <v>0</v>
      </c>
      <c r="C392" s="36">
        <f>SUMIFS(СВЦЭМ!$K$34:$K$777,СВЦЭМ!$A$34:$A$777,$A392,СВЦЭМ!$B$33:$B$776,C$366)+'СЕТ СН'!$F$13</f>
        <v>0</v>
      </c>
      <c r="D392" s="36">
        <f>SUMIFS(СВЦЭМ!$K$34:$K$777,СВЦЭМ!$A$34:$A$777,$A392,СВЦЭМ!$B$33:$B$776,D$366)+'СЕТ СН'!$F$13</f>
        <v>0</v>
      </c>
      <c r="E392" s="36">
        <f>SUMIFS(СВЦЭМ!$K$34:$K$777,СВЦЭМ!$A$34:$A$777,$A392,СВЦЭМ!$B$33:$B$776,E$366)+'СЕТ СН'!$F$13</f>
        <v>0</v>
      </c>
      <c r="F392" s="36">
        <f>SUMIFS(СВЦЭМ!$K$34:$K$777,СВЦЭМ!$A$34:$A$777,$A392,СВЦЭМ!$B$33:$B$776,F$366)+'СЕТ СН'!$F$13</f>
        <v>0</v>
      </c>
      <c r="G392" s="36">
        <f>SUMIFS(СВЦЭМ!$K$34:$K$777,СВЦЭМ!$A$34:$A$777,$A392,СВЦЭМ!$B$33:$B$776,G$366)+'СЕТ СН'!$F$13</f>
        <v>0</v>
      </c>
      <c r="H392" s="36">
        <f>SUMIFS(СВЦЭМ!$K$34:$K$777,СВЦЭМ!$A$34:$A$777,$A392,СВЦЭМ!$B$33:$B$776,H$366)+'СЕТ СН'!$F$13</f>
        <v>0</v>
      </c>
      <c r="I392" s="36">
        <f>SUMIFS(СВЦЭМ!$K$34:$K$777,СВЦЭМ!$A$34:$A$777,$A392,СВЦЭМ!$B$33:$B$776,I$366)+'СЕТ СН'!$F$13</f>
        <v>0</v>
      </c>
      <c r="J392" s="36">
        <f>SUMIFS(СВЦЭМ!$K$34:$K$777,СВЦЭМ!$A$34:$A$777,$A392,СВЦЭМ!$B$33:$B$776,J$366)+'СЕТ СН'!$F$13</f>
        <v>0</v>
      </c>
      <c r="K392" s="36">
        <f>SUMIFS(СВЦЭМ!$K$34:$K$777,СВЦЭМ!$A$34:$A$777,$A392,СВЦЭМ!$B$33:$B$776,K$366)+'СЕТ СН'!$F$13</f>
        <v>0</v>
      </c>
      <c r="L392" s="36">
        <f>SUMIFS(СВЦЭМ!$K$34:$K$777,СВЦЭМ!$A$34:$A$777,$A392,СВЦЭМ!$B$33:$B$776,L$366)+'СЕТ СН'!$F$13</f>
        <v>0</v>
      </c>
      <c r="M392" s="36">
        <f>SUMIFS(СВЦЭМ!$K$34:$K$777,СВЦЭМ!$A$34:$A$777,$A392,СВЦЭМ!$B$33:$B$776,M$366)+'СЕТ СН'!$F$13</f>
        <v>0</v>
      </c>
      <c r="N392" s="36">
        <f>SUMIFS(СВЦЭМ!$K$34:$K$777,СВЦЭМ!$A$34:$A$777,$A392,СВЦЭМ!$B$33:$B$776,N$366)+'СЕТ СН'!$F$13</f>
        <v>0</v>
      </c>
      <c r="O392" s="36">
        <f>SUMIFS(СВЦЭМ!$K$34:$K$777,СВЦЭМ!$A$34:$A$777,$A392,СВЦЭМ!$B$33:$B$776,O$366)+'СЕТ СН'!$F$13</f>
        <v>0</v>
      </c>
      <c r="P392" s="36">
        <f>SUMIFS(СВЦЭМ!$K$34:$K$777,СВЦЭМ!$A$34:$A$777,$A392,СВЦЭМ!$B$33:$B$776,P$366)+'СЕТ СН'!$F$13</f>
        <v>0</v>
      </c>
      <c r="Q392" s="36">
        <f>SUMIFS(СВЦЭМ!$K$34:$K$777,СВЦЭМ!$A$34:$A$777,$A392,СВЦЭМ!$B$33:$B$776,Q$366)+'СЕТ СН'!$F$13</f>
        <v>0</v>
      </c>
      <c r="R392" s="36">
        <f>SUMIFS(СВЦЭМ!$K$34:$K$777,СВЦЭМ!$A$34:$A$777,$A392,СВЦЭМ!$B$33:$B$776,R$366)+'СЕТ СН'!$F$13</f>
        <v>0</v>
      </c>
      <c r="S392" s="36">
        <f>SUMIFS(СВЦЭМ!$K$34:$K$777,СВЦЭМ!$A$34:$A$777,$A392,СВЦЭМ!$B$33:$B$776,S$366)+'СЕТ СН'!$F$13</f>
        <v>0</v>
      </c>
      <c r="T392" s="36">
        <f>SUMIFS(СВЦЭМ!$K$34:$K$777,СВЦЭМ!$A$34:$A$777,$A392,СВЦЭМ!$B$33:$B$776,T$366)+'СЕТ СН'!$F$13</f>
        <v>0</v>
      </c>
      <c r="U392" s="36">
        <f>SUMIFS(СВЦЭМ!$K$34:$K$777,СВЦЭМ!$A$34:$A$777,$A392,СВЦЭМ!$B$33:$B$776,U$366)+'СЕТ СН'!$F$13</f>
        <v>0</v>
      </c>
      <c r="V392" s="36">
        <f>SUMIFS(СВЦЭМ!$K$34:$K$777,СВЦЭМ!$A$34:$A$777,$A392,СВЦЭМ!$B$33:$B$776,V$366)+'СЕТ СН'!$F$13</f>
        <v>0</v>
      </c>
      <c r="W392" s="36">
        <f>SUMIFS(СВЦЭМ!$K$34:$K$777,СВЦЭМ!$A$34:$A$777,$A392,СВЦЭМ!$B$33:$B$776,W$366)+'СЕТ СН'!$F$13</f>
        <v>0</v>
      </c>
      <c r="X392" s="36">
        <f>SUMIFS(СВЦЭМ!$K$34:$K$777,СВЦЭМ!$A$34:$A$777,$A392,СВЦЭМ!$B$33:$B$776,X$366)+'СЕТ СН'!$F$13</f>
        <v>0</v>
      </c>
      <c r="Y392" s="36">
        <f>SUMIFS(СВЦЭМ!$K$34:$K$777,СВЦЭМ!$A$34:$A$777,$A392,СВЦЭМ!$B$33:$B$776,Y$366)+'СЕТ СН'!$F$13</f>
        <v>0</v>
      </c>
    </row>
    <row r="393" spans="1:26" ht="15.75" hidden="1" x14ac:dyDescent="0.2">
      <c r="A393" s="35">
        <f t="shared" si="10"/>
        <v>43551</v>
      </c>
      <c r="B393" s="36">
        <f>SUMIFS(СВЦЭМ!$K$34:$K$777,СВЦЭМ!$A$34:$A$777,$A393,СВЦЭМ!$B$33:$B$776,B$366)+'СЕТ СН'!$F$13</f>
        <v>0</v>
      </c>
      <c r="C393" s="36">
        <f>SUMIFS(СВЦЭМ!$K$34:$K$777,СВЦЭМ!$A$34:$A$777,$A393,СВЦЭМ!$B$33:$B$776,C$366)+'СЕТ СН'!$F$13</f>
        <v>0</v>
      </c>
      <c r="D393" s="36">
        <f>SUMIFS(СВЦЭМ!$K$34:$K$777,СВЦЭМ!$A$34:$A$777,$A393,СВЦЭМ!$B$33:$B$776,D$366)+'СЕТ СН'!$F$13</f>
        <v>0</v>
      </c>
      <c r="E393" s="36">
        <f>SUMIFS(СВЦЭМ!$K$34:$K$777,СВЦЭМ!$A$34:$A$777,$A393,СВЦЭМ!$B$33:$B$776,E$366)+'СЕТ СН'!$F$13</f>
        <v>0</v>
      </c>
      <c r="F393" s="36">
        <f>SUMIFS(СВЦЭМ!$K$34:$K$777,СВЦЭМ!$A$34:$A$777,$A393,СВЦЭМ!$B$33:$B$776,F$366)+'СЕТ СН'!$F$13</f>
        <v>0</v>
      </c>
      <c r="G393" s="36">
        <f>SUMIFS(СВЦЭМ!$K$34:$K$777,СВЦЭМ!$A$34:$A$777,$A393,СВЦЭМ!$B$33:$B$776,G$366)+'СЕТ СН'!$F$13</f>
        <v>0</v>
      </c>
      <c r="H393" s="36">
        <f>SUMIFS(СВЦЭМ!$K$34:$K$777,СВЦЭМ!$A$34:$A$777,$A393,СВЦЭМ!$B$33:$B$776,H$366)+'СЕТ СН'!$F$13</f>
        <v>0</v>
      </c>
      <c r="I393" s="36">
        <f>SUMIFS(СВЦЭМ!$K$34:$K$777,СВЦЭМ!$A$34:$A$777,$A393,СВЦЭМ!$B$33:$B$776,I$366)+'СЕТ СН'!$F$13</f>
        <v>0</v>
      </c>
      <c r="J393" s="36">
        <f>SUMIFS(СВЦЭМ!$K$34:$K$777,СВЦЭМ!$A$34:$A$777,$A393,СВЦЭМ!$B$33:$B$776,J$366)+'СЕТ СН'!$F$13</f>
        <v>0</v>
      </c>
      <c r="K393" s="36">
        <f>SUMIFS(СВЦЭМ!$K$34:$K$777,СВЦЭМ!$A$34:$A$777,$A393,СВЦЭМ!$B$33:$B$776,K$366)+'СЕТ СН'!$F$13</f>
        <v>0</v>
      </c>
      <c r="L393" s="36">
        <f>SUMIFS(СВЦЭМ!$K$34:$K$777,СВЦЭМ!$A$34:$A$777,$A393,СВЦЭМ!$B$33:$B$776,L$366)+'СЕТ СН'!$F$13</f>
        <v>0</v>
      </c>
      <c r="M393" s="36">
        <f>SUMIFS(СВЦЭМ!$K$34:$K$777,СВЦЭМ!$A$34:$A$777,$A393,СВЦЭМ!$B$33:$B$776,M$366)+'СЕТ СН'!$F$13</f>
        <v>0</v>
      </c>
      <c r="N393" s="36">
        <f>SUMIFS(СВЦЭМ!$K$34:$K$777,СВЦЭМ!$A$34:$A$777,$A393,СВЦЭМ!$B$33:$B$776,N$366)+'СЕТ СН'!$F$13</f>
        <v>0</v>
      </c>
      <c r="O393" s="36">
        <f>SUMIFS(СВЦЭМ!$K$34:$K$777,СВЦЭМ!$A$34:$A$777,$A393,СВЦЭМ!$B$33:$B$776,O$366)+'СЕТ СН'!$F$13</f>
        <v>0</v>
      </c>
      <c r="P393" s="36">
        <f>SUMIFS(СВЦЭМ!$K$34:$K$777,СВЦЭМ!$A$34:$A$777,$A393,СВЦЭМ!$B$33:$B$776,P$366)+'СЕТ СН'!$F$13</f>
        <v>0</v>
      </c>
      <c r="Q393" s="36">
        <f>SUMIFS(СВЦЭМ!$K$34:$K$777,СВЦЭМ!$A$34:$A$777,$A393,СВЦЭМ!$B$33:$B$776,Q$366)+'СЕТ СН'!$F$13</f>
        <v>0</v>
      </c>
      <c r="R393" s="36">
        <f>SUMIFS(СВЦЭМ!$K$34:$K$777,СВЦЭМ!$A$34:$A$777,$A393,СВЦЭМ!$B$33:$B$776,R$366)+'СЕТ СН'!$F$13</f>
        <v>0</v>
      </c>
      <c r="S393" s="36">
        <f>SUMIFS(СВЦЭМ!$K$34:$K$777,СВЦЭМ!$A$34:$A$777,$A393,СВЦЭМ!$B$33:$B$776,S$366)+'СЕТ СН'!$F$13</f>
        <v>0</v>
      </c>
      <c r="T393" s="36">
        <f>SUMIFS(СВЦЭМ!$K$34:$K$777,СВЦЭМ!$A$34:$A$777,$A393,СВЦЭМ!$B$33:$B$776,T$366)+'СЕТ СН'!$F$13</f>
        <v>0</v>
      </c>
      <c r="U393" s="36">
        <f>SUMIFS(СВЦЭМ!$K$34:$K$777,СВЦЭМ!$A$34:$A$777,$A393,СВЦЭМ!$B$33:$B$776,U$366)+'СЕТ СН'!$F$13</f>
        <v>0</v>
      </c>
      <c r="V393" s="36">
        <f>SUMIFS(СВЦЭМ!$K$34:$K$777,СВЦЭМ!$A$34:$A$777,$A393,СВЦЭМ!$B$33:$B$776,V$366)+'СЕТ СН'!$F$13</f>
        <v>0</v>
      </c>
      <c r="W393" s="36">
        <f>SUMIFS(СВЦЭМ!$K$34:$K$777,СВЦЭМ!$A$34:$A$777,$A393,СВЦЭМ!$B$33:$B$776,W$366)+'СЕТ СН'!$F$13</f>
        <v>0</v>
      </c>
      <c r="X393" s="36">
        <f>SUMIFS(СВЦЭМ!$K$34:$K$777,СВЦЭМ!$A$34:$A$777,$A393,СВЦЭМ!$B$33:$B$776,X$366)+'СЕТ СН'!$F$13</f>
        <v>0</v>
      </c>
      <c r="Y393" s="36">
        <f>SUMIFS(СВЦЭМ!$K$34:$K$777,СВЦЭМ!$A$34:$A$777,$A393,СВЦЭМ!$B$33:$B$776,Y$366)+'СЕТ СН'!$F$13</f>
        <v>0</v>
      </c>
    </row>
    <row r="394" spans="1:26" ht="15.75" hidden="1" x14ac:dyDescent="0.2">
      <c r="A394" s="35">
        <f t="shared" si="10"/>
        <v>43552</v>
      </c>
      <c r="B394" s="36">
        <f>SUMIFS(СВЦЭМ!$K$34:$K$777,СВЦЭМ!$A$34:$A$777,$A394,СВЦЭМ!$B$33:$B$776,B$366)+'СЕТ СН'!$F$13</f>
        <v>0</v>
      </c>
      <c r="C394" s="36">
        <f>SUMIFS(СВЦЭМ!$K$34:$K$777,СВЦЭМ!$A$34:$A$777,$A394,СВЦЭМ!$B$33:$B$776,C$366)+'СЕТ СН'!$F$13</f>
        <v>0</v>
      </c>
      <c r="D394" s="36">
        <f>SUMIFS(СВЦЭМ!$K$34:$K$777,СВЦЭМ!$A$34:$A$777,$A394,СВЦЭМ!$B$33:$B$776,D$366)+'СЕТ СН'!$F$13</f>
        <v>0</v>
      </c>
      <c r="E394" s="36">
        <f>SUMIFS(СВЦЭМ!$K$34:$K$777,СВЦЭМ!$A$34:$A$777,$A394,СВЦЭМ!$B$33:$B$776,E$366)+'СЕТ СН'!$F$13</f>
        <v>0</v>
      </c>
      <c r="F394" s="36">
        <f>SUMIFS(СВЦЭМ!$K$34:$K$777,СВЦЭМ!$A$34:$A$777,$A394,СВЦЭМ!$B$33:$B$776,F$366)+'СЕТ СН'!$F$13</f>
        <v>0</v>
      </c>
      <c r="G394" s="36">
        <f>SUMIFS(СВЦЭМ!$K$34:$K$777,СВЦЭМ!$A$34:$A$777,$A394,СВЦЭМ!$B$33:$B$776,G$366)+'СЕТ СН'!$F$13</f>
        <v>0</v>
      </c>
      <c r="H394" s="36">
        <f>SUMIFS(СВЦЭМ!$K$34:$K$777,СВЦЭМ!$A$34:$A$777,$A394,СВЦЭМ!$B$33:$B$776,H$366)+'СЕТ СН'!$F$13</f>
        <v>0</v>
      </c>
      <c r="I394" s="36">
        <f>SUMIFS(СВЦЭМ!$K$34:$K$777,СВЦЭМ!$A$34:$A$777,$A394,СВЦЭМ!$B$33:$B$776,I$366)+'СЕТ СН'!$F$13</f>
        <v>0</v>
      </c>
      <c r="J394" s="36">
        <f>SUMIFS(СВЦЭМ!$K$34:$K$777,СВЦЭМ!$A$34:$A$777,$A394,СВЦЭМ!$B$33:$B$776,J$366)+'СЕТ СН'!$F$13</f>
        <v>0</v>
      </c>
      <c r="K394" s="36">
        <f>SUMIFS(СВЦЭМ!$K$34:$K$777,СВЦЭМ!$A$34:$A$777,$A394,СВЦЭМ!$B$33:$B$776,K$366)+'СЕТ СН'!$F$13</f>
        <v>0</v>
      </c>
      <c r="L394" s="36">
        <f>SUMIFS(СВЦЭМ!$K$34:$K$777,СВЦЭМ!$A$34:$A$777,$A394,СВЦЭМ!$B$33:$B$776,L$366)+'СЕТ СН'!$F$13</f>
        <v>0</v>
      </c>
      <c r="M394" s="36">
        <f>SUMIFS(СВЦЭМ!$K$34:$K$777,СВЦЭМ!$A$34:$A$777,$A394,СВЦЭМ!$B$33:$B$776,M$366)+'СЕТ СН'!$F$13</f>
        <v>0</v>
      </c>
      <c r="N394" s="36">
        <f>SUMIFS(СВЦЭМ!$K$34:$K$777,СВЦЭМ!$A$34:$A$777,$A394,СВЦЭМ!$B$33:$B$776,N$366)+'СЕТ СН'!$F$13</f>
        <v>0</v>
      </c>
      <c r="O394" s="36">
        <f>SUMIFS(СВЦЭМ!$K$34:$K$777,СВЦЭМ!$A$34:$A$777,$A394,СВЦЭМ!$B$33:$B$776,O$366)+'СЕТ СН'!$F$13</f>
        <v>0</v>
      </c>
      <c r="P394" s="36">
        <f>SUMIFS(СВЦЭМ!$K$34:$K$777,СВЦЭМ!$A$34:$A$777,$A394,СВЦЭМ!$B$33:$B$776,P$366)+'СЕТ СН'!$F$13</f>
        <v>0</v>
      </c>
      <c r="Q394" s="36">
        <f>SUMIFS(СВЦЭМ!$K$34:$K$777,СВЦЭМ!$A$34:$A$777,$A394,СВЦЭМ!$B$33:$B$776,Q$366)+'СЕТ СН'!$F$13</f>
        <v>0</v>
      </c>
      <c r="R394" s="36">
        <f>SUMIFS(СВЦЭМ!$K$34:$K$777,СВЦЭМ!$A$34:$A$777,$A394,СВЦЭМ!$B$33:$B$776,R$366)+'СЕТ СН'!$F$13</f>
        <v>0</v>
      </c>
      <c r="S394" s="36">
        <f>SUMIFS(СВЦЭМ!$K$34:$K$777,СВЦЭМ!$A$34:$A$777,$A394,СВЦЭМ!$B$33:$B$776,S$366)+'СЕТ СН'!$F$13</f>
        <v>0</v>
      </c>
      <c r="T394" s="36">
        <f>SUMIFS(СВЦЭМ!$K$34:$K$777,СВЦЭМ!$A$34:$A$777,$A394,СВЦЭМ!$B$33:$B$776,T$366)+'СЕТ СН'!$F$13</f>
        <v>0</v>
      </c>
      <c r="U394" s="36">
        <f>SUMIFS(СВЦЭМ!$K$34:$K$777,СВЦЭМ!$A$34:$A$777,$A394,СВЦЭМ!$B$33:$B$776,U$366)+'СЕТ СН'!$F$13</f>
        <v>0</v>
      </c>
      <c r="V394" s="36">
        <f>SUMIFS(СВЦЭМ!$K$34:$K$777,СВЦЭМ!$A$34:$A$777,$A394,СВЦЭМ!$B$33:$B$776,V$366)+'СЕТ СН'!$F$13</f>
        <v>0</v>
      </c>
      <c r="W394" s="36">
        <f>SUMIFS(СВЦЭМ!$K$34:$K$777,СВЦЭМ!$A$34:$A$777,$A394,СВЦЭМ!$B$33:$B$776,W$366)+'СЕТ СН'!$F$13</f>
        <v>0</v>
      </c>
      <c r="X394" s="36">
        <f>SUMIFS(СВЦЭМ!$K$34:$K$777,СВЦЭМ!$A$34:$A$777,$A394,СВЦЭМ!$B$33:$B$776,X$366)+'СЕТ СН'!$F$13</f>
        <v>0</v>
      </c>
      <c r="Y394" s="36">
        <f>SUMIFS(СВЦЭМ!$K$34:$K$777,СВЦЭМ!$A$34:$A$777,$A394,СВЦЭМ!$B$33:$B$776,Y$366)+'СЕТ СН'!$F$13</f>
        <v>0</v>
      </c>
    </row>
    <row r="395" spans="1:26" ht="15.75" hidden="1" x14ac:dyDescent="0.2">
      <c r="A395" s="35">
        <f t="shared" si="10"/>
        <v>43553</v>
      </c>
      <c r="B395" s="36">
        <f>SUMIFS(СВЦЭМ!$K$34:$K$777,СВЦЭМ!$A$34:$A$777,$A395,СВЦЭМ!$B$33:$B$776,B$366)+'СЕТ СН'!$F$13</f>
        <v>0</v>
      </c>
      <c r="C395" s="36">
        <f>SUMIFS(СВЦЭМ!$K$34:$K$777,СВЦЭМ!$A$34:$A$777,$A395,СВЦЭМ!$B$33:$B$776,C$366)+'СЕТ СН'!$F$13</f>
        <v>0</v>
      </c>
      <c r="D395" s="36">
        <f>SUMIFS(СВЦЭМ!$K$34:$K$777,СВЦЭМ!$A$34:$A$777,$A395,СВЦЭМ!$B$33:$B$776,D$366)+'СЕТ СН'!$F$13</f>
        <v>0</v>
      </c>
      <c r="E395" s="36">
        <f>SUMIFS(СВЦЭМ!$K$34:$K$777,СВЦЭМ!$A$34:$A$777,$A395,СВЦЭМ!$B$33:$B$776,E$366)+'СЕТ СН'!$F$13</f>
        <v>0</v>
      </c>
      <c r="F395" s="36">
        <f>SUMIFS(СВЦЭМ!$K$34:$K$777,СВЦЭМ!$A$34:$A$777,$A395,СВЦЭМ!$B$33:$B$776,F$366)+'СЕТ СН'!$F$13</f>
        <v>0</v>
      </c>
      <c r="G395" s="36">
        <f>SUMIFS(СВЦЭМ!$K$34:$K$777,СВЦЭМ!$A$34:$A$777,$A395,СВЦЭМ!$B$33:$B$776,G$366)+'СЕТ СН'!$F$13</f>
        <v>0</v>
      </c>
      <c r="H395" s="36">
        <f>SUMIFS(СВЦЭМ!$K$34:$K$777,СВЦЭМ!$A$34:$A$777,$A395,СВЦЭМ!$B$33:$B$776,H$366)+'СЕТ СН'!$F$13</f>
        <v>0</v>
      </c>
      <c r="I395" s="36">
        <f>SUMIFS(СВЦЭМ!$K$34:$K$777,СВЦЭМ!$A$34:$A$777,$A395,СВЦЭМ!$B$33:$B$776,I$366)+'СЕТ СН'!$F$13</f>
        <v>0</v>
      </c>
      <c r="J395" s="36">
        <f>SUMIFS(СВЦЭМ!$K$34:$K$777,СВЦЭМ!$A$34:$A$777,$A395,СВЦЭМ!$B$33:$B$776,J$366)+'СЕТ СН'!$F$13</f>
        <v>0</v>
      </c>
      <c r="K395" s="36">
        <f>SUMIFS(СВЦЭМ!$K$34:$K$777,СВЦЭМ!$A$34:$A$777,$A395,СВЦЭМ!$B$33:$B$776,K$366)+'СЕТ СН'!$F$13</f>
        <v>0</v>
      </c>
      <c r="L395" s="36">
        <f>SUMIFS(СВЦЭМ!$K$34:$K$777,СВЦЭМ!$A$34:$A$777,$A395,СВЦЭМ!$B$33:$B$776,L$366)+'СЕТ СН'!$F$13</f>
        <v>0</v>
      </c>
      <c r="M395" s="36">
        <f>SUMIFS(СВЦЭМ!$K$34:$K$777,СВЦЭМ!$A$34:$A$777,$A395,СВЦЭМ!$B$33:$B$776,M$366)+'СЕТ СН'!$F$13</f>
        <v>0</v>
      </c>
      <c r="N395" s="36">
        <f>SUMIFS(СВЦЭМ!$K$34:$K$777,СВЦЭМ!$A$34:$A$777,$A395,СВЦЭМ!$B$33:$B$776,N$366)+'СЕТ СН'!$F$13</f>
        <v>0</v>
      </c>
      <c r="O395" s="36">
        <f>SUMIFS(СВЦЭМ!$K$34:$K$777,СВЦЭМ!$A$34:$A$777,$A395,СВЦЭМ!$B$33:$B$776,O$366)+'СЕТ СН'!$F$13</f>
        <v>0</v>
      </c>
      <c r="P395" s="36">
        <f>SUMIFS(СВЦЭМ!$K$34:$K$777,СВЦЭМ!$A$34:$A$777,$A395,СВЦЭМ!$B$33:$B$776,P$366)+'СЕТ СН'!$F$13</f>
        <v>0</v>
      </c>
      <c r="Q395" s="36">
        <f>SUMIFS(СВЦЭМ!$K$34:$K$777,СВЦЭМ!$A$34:$A$777,$A395,СВЦЭМ!$B$33:$B$776,Q$366)+'СЕТ СН'!$F$13</f>
        <v>0</v>
      </c>
      <c r="R395" s="36">
        <f>SUMIFS(СВЦЭМ!$K$34:$K$777,СВЦЭМ!$A$34:$A$777,$A395,СВЦЭМ!$B$33:$B$776,R$366)+'СЕТ СН'!$F$13</f>
        <v>0</v>
      </c>
      <c r="S395" s="36">
        <f>SUMIFS(СВЦЭМ!$K$34:$K$777,СВЦЭМ!$A$34:$A$777,$A395,СВЦЭМ!$B$33:$B$776,S$366)+'СЕТ СН'!$F$13</f>
        <v>0</v>
      </c>
      <c r="T395" s="36">
        <f>SUMIFS(СВЦЭМ!$K$34:$K$777,СВЦЭМ!$A$34:$A$777,$A395,СВЦЭМ!$B$33:$B$776,T$366)+'СЕТ СН'!$F$13</f>
        <v>0</v>
      </c>
      <c r="U395" s="36">
        <f>SUMIFS(СВЦЭМ!$K$34:$K$777,СВЦЭМ!$A$34:$A$777,$A395,СВЦЭМ!$B$33:$B$776,U$366)+'СЕТ СН'!$F$13</f>
        <v>0</v>
      </c>
      <c r="V395" s="36">
        <f>SUMIFS(СВЦЭМ!$K$34:$K$777,СВЦЭМ!$A$34:$A$777,$A395,СВЦЭМ!$B$33:$B$776,V$366)+'СЕТ СН'!$F$13</f>
        <v>0</v>
      </c>
      <c r="W395" s="36">
        <f>SUMIFS(СВЦЭМ!$K$34:$K$777,СВЦЭМ!$A$34:$A$777,$A395,СВЦЭМ!$B$33:$B$776,W$366)+'СЕТ СН'!$F$13</f>
        <v>0</v>
      </c>
      <c r="X395" s="36">
        <f>SUMIFS(СВЦЭМ!$K$34:$K$777,СВЦЭМ!$A$34:$A$777,$A395,СВЦЭМ!$B$33:$B$776,X$366)+'СЕТ СН'!$F$13</f>
        <v>0</v>
      </c>
      <c r="Y395" s="36">
        <f>SUMIFS(СВЦЭМ!$K$34:$K$777,СВЦЭМ!$A$34:$A$777,$A395,СВЦЭМ!$B$33:$B$776,Y$366)+'СЕТ СН'!$F$13</f>
        <v>0</v>
      </c>
    </row>
    <row r="396" spans="1:26" ht="15.75" hidden="1" x14ac:dyDescent="0.2">
      <c r="A396" s="35">
        <f t="shared" si="10"/>
        <v>43554</v>
      </c>
      <c r="B396" s="36">
        <f>SUMIFS(СВЦЭМ!$K$34:$K$777,СВЦЭМ!$A$34:$A$777,$A396,СВЦЭМ!$B$33:$B$776,B$366)+'СЕТ СН'!$F$13</f>
        <v>0</v>
      </c>
      <c r="C396" s="36">
        <f>SUMIFS(СВЦЭМ!$K$34:$K$777,СВЦЭМ!$A$34:$A$777,$A396,СВЦЭМ!$B$33:$B$776,C$366)+'СЕТ СН'!$F$13</f>
        <v>0</v>
      </c>
      <c r="D396" s="36">
        <f>SUMIFS(СВЦЭМ!$K$34:$K$777,СВЦЭМ!$A$34:$A$777,$A396,СВЦЭМ!$B$33:$B$776,D$366)+'СЕТ СН'!$F$13</f>
        <v>0</v>
      </c>
      <c r="E396" s="36">
        <f>SUMIFS(СВЦЭМ!$K$34:$K$777,СВЦЭМ!$A$34:$A$777,$A396,СВЦЭМ!$B$33:$B$776,E$366)+'СЕТ СН'!$F$13</f>
        <v>0</v>
      </c>
      <c r="F396" s="36">
        <f>SUMIFS(СВЦЭМ!$K$34:$K$777,СВЦЭМ!$A$34:$A$777,$A396,СВЦЭМ!$B$33:$B$776,F$366)+'СЕТ СН'!$F$13</f>
        <v>0</v>
      </c>
      <c r="G396" s="36">
        <f>SUMIFS(СВЦЭМ!$K$34:$K$777,СВЦЭМ!$A$34:$A$777,$A396,СВЦЭМ!$B$33:$B$776,G$366)+'СЕТ СН'!$F$13</f>
        <v>0</v>
      </c>
      <c r="H396" s="36">
        <f>SUMIFS(СВЦЭМ!$K$34:$K$777,СВЦЭМ!$A$34:$A$777,$A396,СВЦЭМ!$B$33:$B$776,H$366)+'СЕТ СН'!$F$13</f>
        <v>0</v>
      </c>
      <c r="I396" s="36">
        <f>SUMIFS(СВЦЭМ!$K$34:$K$777,СВЦЭМ!$A$34:$A$777,$A396,СВЦЭМ!$B$33:$B$776,I$366)+'СЕТ СН'!$F$13</f>
        <v>0</v>
      </c>
      <c r="J396" s="36">
        <f>SUMIFS(СВЦЭМ!$K$34:$K$777,СВЦЭМ!$A$34:$A$777,$A396,СВЦЭМ!$B$33:$B$776,J$366)+'СЕТ СН'!$F$13</f>
        <v>0</v>
      </c>
      <c r="K396" s="36">
        <f>SUMIFS(СВЦЭМ!$K$34:$K$777,СВЦЭМ!$A$34:$A$777,$A396,СВЦЭМ!$B$33:$B$776,K$366)+'СЕТ СН'!$F$13</f>
        <v>0</v>
      </c>
      <c r="L396" s="36">
        <f>SUMIFS(СВЦЭМ!$K$34:$K$777,СВЦЭМ!$A$34:$A$777,$A396,СВЦЭМ!$B$33:$B$776,L$366)+'СЕТ СН'!$F$13</f>
        <v>0</v>
      </c>
      <c r="M396" s="36">
        <f>SUMIFS(СВЦЭМ!$K$34:$K$777,СВЦЭМ!$A$34:$A$777,$A396,СВЦЭМ!$B$33:$B$776,M$366)+'СЕТ СН'!$F$13</f>
        <v>0</v>
      </c>
      <c r="N396" s="36">
        <f>SUMIFS(СВЦЭМ!$K$34:$K$777,СВЦЭМ!$A$34:$A$777,$A396,СВЦЭМ!$B$33:$B$776,N$366)+'СЕТ СН'!$F$13</f>
        <v>0</v>
      </c>
      <c r="O396" s="36">
        <f>SUMIFS(СВЦЭМ!$K$34:$K$777,СВЦЭМ!$A$34:$A$777,$A396,СВЦЭМ!$B$33:$B$776,O$366)+'СЕТ СН'!$F$13</f>
        <v>0</v>
      </c>
      <c r="P396" s="36">
        <f>SUMIFS(СВЦЭМ!$K$34:$K$777,СВЦЭМ!$A$34:$A$777,$A396,СВЦЭМ!$B$33:$B$776,P$366)+'СЕТ СН'!$F$13</f>
        <v>0</v>
      </c>
      <c r="Q396" s="36">
        <f>SUMIFS(СВЦЭМ!$K$34:$K$777,СВЦЭМ!$A$34:$A$777,$A396,СВЦЭМ!$B$33:$B$776,Q$366)+'СЕТ СН'!$F$13</f>
        <v>0</v>
      </c>
      <c r="R396" s="36">
        <f>SUMIFS(СВЦЭМ!$K$34:$K$777,СВЦЭМ!$A$34:$A$777,$A396,СВЦЭМ!$B$33:$B$776,R$366)+'СЕТ СН'!$F$13</f>
        <v>0</v>
      </c>
      <c r="S396" s="36">
        <f>SUMIFS(СВЦЭМ!$K$34:$K$777,СВЦЭМ!$A$34:$A$777,$A396,СВЦЭМ!$B$33:$B$776,S$366)+'СЕТ СН'!$F$13</f>
        <v>0</v>
      </c>
      <c r="T396" s="36">
        <f>SUMIFS(СВЦЭМ!$K$34:$K$777,СВЦЭМ!$A$34:$A$777,$A396,СВЦЭМ!$B$33:$B$776,T$366)+'СЕТ СН'!$F$13</f>
        <v>0</v>
      </c>
      <c r="U396" s="36">
        <f>SUMIFS(СВЦЭМ!$K$34:$K$777,СВЦЭМ!$A$34:$A$777,$A396,СВЦЭМ!$B$33:$B$776,U$366)+'СЕТ СН'!$F$13</f>
        <v>0</v>
      </c>
      <c r="V396" s="36">
        <f>SUMIFS(СВЦЭМ!$K$34:$K$777,СВЦЭМ!$A$34:$A$777,$A396,СВЦЭМ!$B$33:$B$776,V$366)+'СЕТ СН'!$F$13</f>
        <v>0</v>
      </c>
      <c r="W396" s="36">
        <f>SUMIFS(СВЦЭМ!$K$34:$K$777,СВЦЭМ!$A$34:$A$777,$A396,СВЦЭМ!$B$33:$B$776,W$366)+'СЕТ СН'!$F$13</f>
        <v>0</v>
      </c>
      <c r="X396" s="36">
        <f>SUMIFS(СВЦЭМ!$K$34:$K$777,СВЦЭМ!$A$34:$A$777,$A396,СВЦЭМ!$B$33:$B$776,X$366)+'СЕТ СН'!$F$13</f>
        <v>0</v>
      </c>
      <c r="Y396" s="36">
        <f>SUMIFS(СВЦЭМ!$K$34:$K$777,СВЦЭМ!$A$34:$A$777,$A396,СВЦЭМ!$B$33:$B$776,Y$366)+'СЕТ СН'!$F$13</f>
        <v>0</v>
      </c>
    </row>
    <row r="397" spans="1:26" ht="15.75" hidden="1" x14ac:dyDescent="0.2">
      <c r="A397" s="35">
        <f t="shared" si="10"/>
        <v>43555</v>
      </c>
      <c r="B397" s="36">
        <f>SUMIFS(СВЦЭМ!$K$34:$K$777,СВЦЭМ!$A$34:$A$777,$A397,СВЦЭМ!$B$33:$B$776,B$366)+'СЕТ СН'!$F$13</f>
        <v>0</v>
      </c>
      <c r="C397" s="36">
        <f>SUMIFS(СВЦЭМ!$K$34:$K$777,СВЦЭМ!$A$34:$A$777,$A397,СВЦЭМ!$B$33:$B$776,C$366)+'СЕТ СН'!$F$13</f>
        <v>0</v>
      </c>
      <c r="D397" s="36">
        <f>SUMIFS(СВЦЭМ!$K$34:$K$777,СВЦЭМ!$A$34:$A$777,$A397,СВЦЭМ!$B$33:$B$776,D$366)+'СЕТ СН'!$F$13</f>
        <v>0</v>
      </c>
      <c r="E397" s="36">
        <f>SUMIFS(СВЦЭМ!$K$34:$K$777,СВЦЭМ!$A$34:$A$777,$A397,СВЦЭМ!$B$33:$B$776,E$366)+'СЕТ СН'!$F$13</f>
        <v>0</v>
      </c>
      <c r="F397" s="36">
        <f>SUMIFS(СВЦЭМ!$K$34:$K$777,СВЦЭМ!$A$34:$A$777,$A397,СВЦЭМ!$B$33:$B$776,F$366)+'СЕТ СН'!$F$13</f>
        <v>0</v>
      </c>
      <c r="G397" s="36">
        <f>SUMIFS(СВЦЭМ!$K$34:$K$777,СВЦЭМ!$A$34:$A$777,$A397,СВЦЭМ!$B$33:$B$776,G$366)+'СЕТ СН'!$F$13</f>
        <v>0</v>
      </c>
      <c r="H397" s="36">
        <f>SUMIFS(СВЦЭМ!$K$34:$K$777,СВЦЭМ!$A$34:$A$777,$A397,СВЦЭМ!$B$33:$B$776,H$366)+'СЕТ СН'!$F$13</f>
        <v>0</v>
      </c>
      <c r="I397" s="36">
        <f>SUMIFS(СВЦЭМ!$K$34:$K$777,СВЦЭМ!$A$34:$A$777,$A397,СВЦЭМ!$B$33:$B$776,I$366)+'СЕТ СН'!$F$13</f>
        <v>0</v>
      </c>
      <c r="J397" s="36">
        <f>SUMIFS(СВЦЭМ!$K$34:$K$777,СВЦЭМ!$A$34:$A$777,$A397,СВЦЭМ!$B$33:$B$776,J$366)+'СЕТ СН'!$F$13</f>
        <v>0</v>
      </c>
      <c r="K397" s="36">
        <f>SUMIFS(СВЦЭМ!$K$34:$K$777,СВЦЭМ!$A$34:$A$777,$A397,СВЦЭМ!$B$33:$B$776,K$366)+'СЕТ СН'!$F$13</f>
        <v>0</v>
      </c>
      <c r="L397" s="36">
        <f>SUMIFS(СВЦЭМ!$K$34:$K$777,СВЦЭМ!$A$34:$A$777,$A397,СВЦЭМ!$B$33:$B$776,L$366)+'СЕТ СН'!$F$13</f>
        <v>0</v>
      </c>
      <c r="M397" s="36">
        <f>SUMIFS(СВЦЭМ!$K$34:$K$777,СВЦЭМ!$A$34:$A$777,$A397,СВЦЭМ!$B$33:$B$776,M$366)+'СЕТ СН'!$F$13</f>
        <v>0</v>
      </c>
      <c r="N397" s="36">
        <f>SUMIFS(СВЦЭМ!$K$34:$K$777,СВЦЭМ!$A$34:$A$777,$A397,СВЦЭМ!$B$33:$B$776,N$366)+'СЕТ СН'!$F$13</f>
        <v>0</v>
      </c>
      <c r="O397" s="36">
        <f>SUMIFS(СВЦЭМ!$K$34:$K$777,СВЦЭМ!$A$34:$A$777,$A397,СВЦЭМ!$B$33:$B$776,O$366)+'СЕТ СН'!$F$13</f>
        <v>0</v>
      </c>
      <c r="P397" s="36">
        <f>SUMIFS(СВЦЭМ!$K$34:$K$777,СВЦЭМ!$A$34:$A$777,$A397,СВЦЭМ!$B$33:$B$776,P$366)+'СЕТ СН'!$F$13</f>
        <v>0</v>
      </c>
      <c r="Q397" s="36">
        <f>SUMIFS(СВЦЭМ!$K$34:$K$777,СВЦЭМ!$A$34:$A$777,$A397,СВЦЭМ!$B$33:$B$776,Q$366)+'СЕТ СН'!$F$13</f>
        <v>0</v>
      </c>
      <c r="R397" s="36">
        <f>SUMIFS(СВЦЭМ!$K$34:$K$777,СВЦЭМ!$A$34:$A$777,$A397,СВЦЭМ!$B$33:$B$776,R$366)+'СЕТ СН'!$F$13</f>
        <v>0</v>
      </c>
      <c r="S397" s="36">
        <f>SUMIFS(СВЦЭМ!$K$34:$K$777,СВЦЭМ!$A$34:$A$777,$A397,СВЦЭМ!$B$33:$B$776,S$366)+'СЕТ СН'!$F$13</f>
        <v>0</v>
      </c>
      <c r="T397" s="36">
        <f>SUMIFS(СВЦЭМ!$K$34:$K$777,СВЦЭМ!$A$34:$A$777,$A397,СВЦЭМ!$B$33:$B$776,T$366)+'СЕТ СН'!$F$13</f>
        <v>0</v>
      </c>
      <c r="U397" s="36">
        <f>SUMIFS(СВЦЭМ!$K$34:$K$777,СВЦЭМ!$A$34:$A$777,$A397,СВЦЭМ!$B$33:$B$776,U$366)+'СЕТ СН'!$F$13</f>
        <v>0</v>
      </c>
      <c r="V397" s="36">
        <f>SUMIFS(СВЦЭМ!$K$34:$K$777,СВЦЭМ!$A$34:$A$777,$A397,СВЦЭМ!$B$33:$B$776,V$366)+'СЕТ СН'!$F$13</f>
        <v>0</v>
      </c>
      <c r="W397" s="36">
        <f>SUMIFS(СВЦЭМ!$K$34:$K$777,СВЦЭМ!$A$34:$A$777,$A397,СВЦЭМ!$B$33:$B$776,W$366)+'СЕТ СН'!$F$13</f>
        <v>0</v>
      </c>
      <c r="X397" s="36">
        <f>SUMIFS(СВЦЭМ!$K$34:$K$777,СВЦЭМ!$A$34:$A$777,$A397,СВЦЭМ!$B$33:$B$776,X$366)+'СЕТ СН'!$F$13</f>
        <v>0</v>
      </c>
      <c r="Y397" s="36">
        <f>SUMIFS(СВЦЭМ!$K$34:$K$777,СВЦЭМ!$A$34:$A$777,$A397,СВЦЭМ!$B$33:$B$776,Y$366)+'СЕТ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0" t="s">
        <v>7</v>
      </c>
      <c r="B399" s="124" t="s">
        <v>125</v>
      </c>
      <c r="C399" s="125"/>
      <c r="D399" s="125"/>
      <c r="E399" s="125"/>
      <c r="F399" s="125"/>
      <c r="G399" s="125"/>
      <c r="H399" s="125"/>
      <c r="I399" s="125"/>
      <c r="J399" s="125"/>
      <c r="K399" s="125"/>
      <c r="L399" s="125"/>
      <c r="M399" s="125"/>
      <c r="N399" s="125"/>
      <c r="O399" s="125"/>
      <c r="P399" s="125"/>
      <c r="Q399" s="125"/>
      <c r="R399" s="125"/>
      <c r="S399" s="125"/>
      <c r="T399" s="125"/>
      <c r="U399" s="125"/>
      <c r="V399" s="125"/>
      <c r="W399" s="125"/>
      <c r="X399" s="125"/>
      <c r="Y399" s="126"/>
    </row>
    <row r="400" spans="1:26" ht="12.75" hidden="1" customHeight="1" x14ac:dyDescent="0.2">
      <c r="A400" s="131"/>
      <c r="B400" s="127"/>
      <c r="C400" s="128"/>
      <c r="D400" s="128"/>
      <c r="E400" s="128"/>
      <c r="F400" s="128"/>
      <c r="G400" s="128"/>
      <c r="H400" s="128"/>
      <c r="I400" s="128"/>
      <c r="J400" s="128"/>
      <c r="K400" s="128"/>
      <c r="L400" s="128"/>
      <c r="M400" s="128"/>
      <c r="N400" s="128"/>
      <c r="O400" s="128"/>
      <c r="P400" s="128"/>
      <c r="Q400" s="128"/>
      <c r="R400" s="128"/>
      <c r="S400" s="128"/>
      <c r="T400" s="128"/>
      <c r="U400" s="128"/>
      <c r="V400" s="128"/>
      <c r="W400" s="128"/>
      <c r="X400" s="128"/>
      <c r="Y400" s="129"/>
    </row>
    <row r="401" spans="1:27" s="46" customFormat="1" ht="12.75" hidden="1" customHeight="1" x14ac:dyDescent="0.2">
      <c r="A401" s="132"/>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01.03.2019</v>
      </c>
      <c r="B402" s="36">
        <f>SUMIFS(СВЦЭМ!$L$34:$L$777,СВЦЭМ!$A$34:$A$777,$A402,СВЦЭМ!$B$33:$B$776,B$401)+'СЕТ СН'!$F$13</f>
        <v>0</v>
      </c>
      <c r="C402" s="36">
        <f>SUMIFS(СВЦЭМ!$L$34:$L$777,СВЦЭМ!$A$34:$A$777,$A402,СВЦЭМ!$B$33:$B$776,C$401)+'СЕТ СН'!$F$13</f>
        <v>0</v>
      </c>
      <c r="D402" s="36">
        <f>SUMIFS(СВЦЭМ!$L$34:$L$777,СВЦЭМ!$A$34:$A$777,$A402,СВЦЭМ!$B$33:$B$776,D$401)+'СЕТ СН'!$F$13</f>
        <v>0</v>
      </c>
      <c r="E402" s="36">
        <f>SUMIFS(СВЦЭМ!$L$34:$L$777,СВЦЭМ!$A$34:$A$777,$A402,СВЦЭМ!$B$33:$B$776,E$401)+'СЕТ СН'!$F$13</f>
        <v>0</v>
      </c>
      <c r="F402" s="36">
        <f>SUMIFS(СВЦЭМ!$L$34:$L$777,СВЦЭМ!$A$34:$A$777,$A402,СВЦЭМ!$B$33:$B$776,F$401)+'СЕТ СН'!$F$13</f>
        <v>0</v>
      </c>
      <c r="G402" s="36">
        <f>SUMIFS(СВЦЭМ!$L$34:$L$777,СВЦЭМ!$A$34:$A$777,$A402,СВЦЭМ!$B$33:$B$776,G$401)+'СЕТ СН'!$F$13</f>
        <v>0</v>
      </c>
      <c r="H402" s="36">
        <f>SUMIFS(СВЦЭМ!$L$34:$L$777,СВЦЭМ!$A$34:$A$777,$A402,СВЦЭМ!$B$33:$B$776,H$401)+'СЕТ СН'!$F$13</f>
        <v>0</v>
      </c>
      <c r="I402" s="36">
        <f>SUMIFS(СВЦЭМ!$L$34:$L$777,СВЦЭМ!$A$34:$A$777,$A402,СВЦЭМ!$B$33:$B$776,I$401)+'СЕТ СН'!$F$13</f>
        <v>0</v>
      </c>
      <c r="J402" s="36">
        <f>SUMIFS(СВЦЭМ!$L$34:$L$777,СВЦЭМ!$A$34:$A$777,$A402,СВЦЭМ!$B$33:$B$776,J$401)+'СЕТ СН'!$F$13</f>
        <v>0</v>
      </c>
      <c r="K402" s="36">
        <f>SUMIFS(СВЦЭМ!$L$34:$L$777,СВЦЭМ!$A$34:$A$777,$A402,СВЦЭМ!$B$33:$B$776,K$401)+'СЕТ СН'!$F$13</f>
        <v>0</v>
      </c>
      <c r="L402" s="36">
        <f>SUMIFS(СВЦЭМ!$L$34:$L$777,СВЦЭМ!$A$34:$A$777,$A402,СВЦЭМ!$B$33:$B$776,L$401)+'СЕТ СН'!$F$13</f>
        <v>0</v>
      </c>
      <c r="M402" s="36">
        <f>SUMIFS(СВЦЭМ!$L$34:$L$777,СВЦЭМ!$A$34:$A$777,$A402,СВЦЭМ!$B$33:$B$776,M$401)+'СЕТ СН'!$F$13</f>
        <v>0</v>
      </c>
      <c r="N402" s="36">
        <f>SUMIFS(СВЦЭМ!$L$34:$L$777,СВЦЭМ!$A$34:$A$777,$A402,СВЦЭМ!$B$33:$B$776,N$401)+'СЕТ СН'!$F$13</f>
        <v>0</v>
      </c>
      <c r="O402" s="36">
        <f>SUMIFS(СВЦЭМ!$L$34:$L$777,СВЦЭМ!$A$34:$A$777,$A402,СВЦЭМ!$B$33:$B$776,O$401)+'СЕТ СН'!$F$13</f>
        <v>0</v>
      </c>
      <c r="P402" s="36">
        <f>SUMIFS(СВЦЭМ!$L$34:$L$777,СВЦЭМ!$A$34:$A$777,$A402,СВЦЭМ!$B$33:$B$776,P$401)+'СЕТ СН'!$F$13</f>
        <v>0</v>
      </c>
      <c r="Q402" s="36">
        <f>SUMIFS(СВЦЭМ!$L$34:$L$777,СВЦЭМ!$A$34:$A$777,$A402,СВЦЭМ!$B$33:$B$776,Q$401)+'СЕТ СН'!$F$13</f>
        <v>0</v>
      </c>
      <c r="R402" s="36">
        <f>SUMIFS(СВЦЭМ!$L$34:$L$777,СВЦЭМ!$A$34:$A$777,$A402,СВЦЭМ!$B$33:$B$776,R$401)+'СЕТ СН'!$F$13</f>
        <v>0</v>
      </c>
      <c r="S402" s="36">
        <f>SUMIFS(СВЦЭМ!$L$34:$L$777,СВЦЭМ!$A$34:$A$777,$A402,СВЦЭМ!$B$33:$B$776,S$401)+'СЕТ СН'!$F$13</f>
        <v>0</v>
      </c>
      <c r="T402" s="36">
        <f>SUMIFS(СВЦЭМ!$L$34:$L$777,СВЦЭМ!$A$34:$A$777,$A402,СВЦЭМ!$B$33:$B$776,T$401)+'СЕТ СН'!$F$13</f>
        <v>0</v>
      </c>
      <c r="U402" s="36">
        <f>SUMIFS(СВЦЭМ!$L$34:$L$777,СВЦЭМ!$A$34:$A$777,$A402,СВЦЭМ!$B$33:$B$776,U$401)+'СЕТ СН'!$F$13</f>
        <v>0</v>
      </c>
      <c r="V402" s="36">
        <f>SUMIFS(СВЦЭМ!$L$34:$L$777,СВЦЭМ!$A$34:$A$777,$A402,СВЦЭМ!$B$33:$B$776,V$401)+'СЕТ СН'!$F$13</f>
        <v>0</v>
      </c>
      <c r="W402" s="36">
        <f>SUMIFS(СВЦЭМ!$L$34:$L$777,СВЦЭМ!$A$34:$A$777,$A402,СВЦЭМ!$B$33:$B$776,W$401)+'СЕТ СН'!$F$13</f>
        <v>0</v>
      </c>
      <c r="X402" s="36">
        <f>SUMIFS(СВЦЭМ!$L$34:$L$777,СВЦЭМ!$A$34:$A$777,$A402,СВЦЭМ!$B$33:$B$776,X$401)+'СЕТ СН'!$F$13</f>
        <v>0</v>
      </c>
      <c r="Y402" s="36">
        <f>SUMIFS(СВЦЭМ!$L$34:$L$777,СВЦЭМ!$A$34:$A$777,$A402,СВЦЭМ!$B$33:$B$776,Y$401)+'СЕТ СН'!$F$13</f>
        <v>0</v>
      </c>
      <c r="AA402" s="45"/>
    </row>
    <row r="403" spans="1:27" ht="15.75" hidden="1" x14ac:dyDescent="0.2">
      <c r="A403" s="35">
        <f>A402+1</f>
        <v>43526</v>
      </c>
      <c r="B403" s="36">
        <f>SUMIFS(СВЦЭМ!$L$34:$L$777,СВЦЭМ!$A$34:$A$777,$A403,СВЦЭМ!$B$33:$B$776,B$401)+'СЕТ СН'!$F$13</f>
        <v>0</v>
      </c>
      <c r="C403" s="36">
        <f>SUMIFS(СВЦЭМ!$L$34:$L$777,СВЦЭМ!$A$34:$A$777,$A403,СВЦЭМ!$B$33:$B$776,C$401)+'СЕТ СН'!$F$13</f>
        <v>0</v>
      </c>
      <c r="D403" s="36">
        <f>SUMIFS(СВЦЭМ!$L$34:$L$777,СВЦЭМ!$A$34:$A$777,$A403,СВЦЭМ!$B$33:$B$776,D$401)+'СЕТ СН'!$F$13</f>
        <v>0</v>
      </c>
      <c r="E403" s="36">
        <f>SUMIFS(СВЦЭМ!$L$34:$L$777,СВЦЭМ!$A$34:$A$777,$A403,СВЦЭМ!$B$33:$B$776,E$401)+'СЕТ СН'!$F$13</f>
        <v>0</v>
      </c>
      <c r="F403" s="36">
        <f>SUMIFS(СВЦЭМ!$L$34:$L$777,СВЦЭМ!$A$34:$A$777,$A403,СВЦЭМ!$B$33:$B$776,F$401)+'СЕТ СН'!$F$13</f>
        <v>0</v>
      </c>
      <c r="G403" s="36">
        <f>SUMIFS(СВЦЭМ!$L$34:$L$777,СВЦЭМ!$A$34:$A$777,$A403,СВЦЭМ!$B$33:$B$776,G$401)+'СЕТ СН'!$F$13</f>
        <v>0</v>
      </c>
      <c r="H403" s="36">
        <f>SUMIFS(СВЦЭМ!$L$34:$L$777,СВЦЭМ!$A$34:$A$777,$A403,СВЦЭМ!$B$33:$B$776,H$401)+'СЕТ СН'!$F$13</f>
        <v>0</v>
      </c>
      <c r="I403" s="36">
        <f>SUMIFS(СВЦЭМ!$L$34:$L$777,СВЦЭМ!$A$34:$A$777,$A403,СВЦЭМ!$B$33:$B$776,I$401)+'СЕТ СН'!$F$13</f>
        <v>0</v>
      </c>
      <c r="J403" s="36">
        <f>SUMIFS(СВЦЭМ!$L$34:$L$777,СВЦЭМ!$A$34:$A$777,$A403,СВЦЭМ!$B$33:$B$776,J$401)+'СЕТ СН'!$F$13</f>
        <v>0</v>
      </c>
      <c r="K403" s="36">
        <f>SUMIFS(СВЦЭМ!$L$34:$L$777,СВЦЭМ!$A$34:$A$777,$A403,СВЦЭМ!$B$33:$B$776,K$401)+'СЕТ СН'!$F$13</f>
        <v>0</v>
      </c>
      <c r="L403" s="36">
        <f>SUMIFS(СВЦЭМ!$L$34:$L$777,СВЦЭМ!$A$34:$A$777,$A403,СВЦЭМ!$B$33:$B$776,L$401)+'СЕТ СН'!$F$13</f>
        <v>0</v>
      </c>
      <c r="M403" s="36">
        <f>SUMIFS(СВЦЭМ!$L$34:$L$777,СВЦЭМ!$A$34:$A$777,$A403,СВЦЭМ!$B$33:$B$776,M$401)+'СЕТ СН'!$F$13</f>
        <v>0</v>
      </c>
      <c r="N403" s="36">
        <f>SUMIFS(СВЦЭМ!$L$34:$L$777,СВЦЭМ!$A$34:$A$777,$A403,СВЦЭМ!$B$33:$B$776,N$401)+'СЕТ СН'!$F$13</f>
        <v>0</v>
      </c>
      <c r="O403" s="36">
        <f>SUMIFS(СВЦЭМ!$L$34:$L$777,СВЦЭМ!$A$34:$A$777,$A403,СВЦЭМ!$B$33:$B$776,O$401)+'СЕТ СН'!$F$13</f>
        <v>0</v>
      </c>
      <c r="P403" s="36">
        <f>SUMIFS(СВЦЭМ!$L$34:$L$777,СВЦЭМ!$A$34:$A$777,$A403,СВЦЭМ!$B$33:$B$776,P$401)+'СЕТ СН'!$F$13</f>
        <v>0</v>
      </c>
      <c r="Q403" s="36">
        <f>SUMIFS(СВЦЭМ!$L$34:$L$777,СВЦЭМ!$A$34:$A$777,$A403,СВЦЭМ!$B$33:$B$776,Q$401)+'СЕТ СН'!$F$13</f>
        <v>0</v>
      </c>
      <c r="R403" s="36">
        <f>SUMIFS(СВЦЭМ!$L$34:$L$777,СВЦЭМ!$A$34:$A$777,$A403,СВЦЭМ!$B$33:$B$776,R$401)+'СЕТ СН'!$F$13</f>
        <v>0</v>
      </c>
      <c r="S403" s="36">
        <f>SUMIFS(СВЦЭМ!$L$34:$L$777,СВЦЭМ!$A$34:$A$777,$A403,СВЦЭМ!$B$33:$B$776,S$401)+'СЕТ СН'!$F$13</f>
        <v>0</v>
      </c>
      <c r="T403" s="36">
        <f>SUMIFS(СВЦЭМ!$L$34:$L$777,СВЦЭМ!$A$34:$A$777,$A403,СВЦЭМ!$B$33:$B$776,T$401)+'СЕТ СН'!$F$13</f>
        <v>0</v>
      </c>
      <c r="U403" s="36">
        <f>SUMIFS(СВЦЭМ!$L$34:$L$777,СВЦЭМ!$A$34:$A$777,$A403,СВЦЭМ!$B$33:$B$776,U$401)+'СЕТ СН'!$F$13</f>
        <v>0</v>
      </c>
      <c r="V403" s="36">
        <f>SUMIFS(СВЦЭМ!$L$34:$L$777,СВЦЭМ!$A$34:$A$777,$A403,СВЦЭМ!$B$33:$B$776,V$401)+'СЕТ СН'!$F$13</f>
        <v>0</v>
      </c>
      <c r="W403" s="36">
        <f>SUMIFS(СВЦЭМ!$L$34:$L$777,СВЦЭМ!$A$34:$A$777,$A403,СВЦЭМ!$B$33:$B$776,W$401)+'СЕТ СН'!$F$13</f>
        <v>0</v>
      </c>
      <c r="X403" s="36">
        <f>SUMIFS(СВЦЭМ!$L$34:$L$777,СВЦЭМ!$A$34:$A$777,$A403,СВЦЭМ!$B$33:$B$776,X$401)+'СЕТ СН'!$F$13</f>
        <v>0</v>
      </c>
      <c r="Y403" s="36">
        <f>SUMIFS(СВЦЭМ!$L$34:$L$777,СВЦЭМ!$A$34:$A$777,$A403,СВЦЭМ!$B$33:$B$776,Y$401)+'СЕТ СН'!$F$13</f>
        <v>0</v>
      </c>
    </row>
    <row r="404" spans="1:27" ht="15.75" hidden="1" x14ac:dyDescent="0.2">
      <c r="A404" s="35">
        <f t="shared" ref="A404:A432" si="11">A403+1</f>
        <v>43527</v>
      </c>
      <c r="B404" s="36">
        <f>SUMIFS(СВЦЭМ!$L$34:$L$777,СВЦЭМ!$A$34:$A$777,$A404,СВЦЭМ!$B$33:$B$776,B$401)+'СЕТ СН'!$F$13</f>
        <v>0</v>
      </c>
      <c r="C404" s="36">
        <f>SUMIFS(СВЦЭМ!$L$34:$L$777,СВЦЭМ!$A$34:$A$777,$A404,СВЦЭМ!$B$33:$B$776,C$401)+'СЕТ СН'!$F$13</f>
        <v>0</v>
      </c>
      <c r="D404" s="36">
        <f>SUMIFS(СВЦЭМ!$L$34:$L$777,СВЦЭМ!$A$34:$A$777,$A404,СВЦЭМ!$B$33:$B$776,D$401)+'СЕТ СН'!$F$13</f>
        <v>0</v>
      </c>
      <c r="E404" s="36">
        <f>SUMIFS(СВЦЭМ!$L$34:$L$777,СВЦЭМ!$A$34:$A$777,$A404,СВЦЭМ!$B$33:$B$776,E$401)+'СЕТ СН'!$F$13</f>
        <v>0</v>
      </c>
      <c r="F404" s="36">
        <f>SUMIFS(СВЦЭМ!$L$34:$L$777,СВЦЭМ!$A$34:$A$777,$A404,СВЦЭМ!$B$33:$B$776,F$401)+'СЕТ СН'!$F$13</f>
        <v>0</v>
      </c>
      <c r="G404" s="36">
        <f>SUMIFS(СВЦЭМ!$L$34:$L$777,СВЦЭМ!$A$34:$A$777,$A404,СВЦЭМ!$B$33:$B$776,G$401)+'СЕТ СН'!$F$13</f>
        <v>0</v>
      </c>
      <c r="H404" s="36">
        <f>SUMIFS(СВЦЭМ!$L$34:$L$777,СВЦЭМ!$A$34:$A$777,$A404,СВЦЭМ!$B$33:$B$776,H$401)+'СЕТ СН'!$F$13</f>
        <v>0</v>
      </c>
      <c r="I404" s="36">
        <f>SUMIFS(СВЦЭМ!$L$34:$L$777,СВЦЭМ!$A$34:$A$777,$A404,СВЦЭМ!$B$33:$B$776,I$401)+'СЕТ СН'!$F$13</f>
        <v>0</v>
      </c>
      <c r="J404" s="36">
        <f>SUMIFS(СВЦЭМ!$L$34:$L$777,СВЦЭМ!$A$34:$A$777,$A404,СВЦЭМ!$B$33:$B$776,J$401)+'СЕТ СН'!$F$13</f>
        <v>0</v>
      </c>
      <c r="K404" s="36">
        <f>SUMIFS(СВЦЭМ!$L$34:$L$777,СВЦЭМ!$A$34:$A$777,$A404,СВЦЭМ!$B$33:$B$776,K$401)+'СЕТ СН'!$F$13</f>
        <v>0</v>
      </c>
      <c r="L404" s="36">
        <f>SUMIFS(СВЦЭМ!$L$34:$L$777,СВЦЭМ!$A$34:$A$777,$A404,СВЦЭМ!$B$33:$B$776,L$401)+'СЕТ СН'!$F$13</f>
        <v>0</v>
      </c>
      <c r="M404" s="36">
        <f>SUMIFS(СВЦЭМ!$L$34:$L$777,СВЦЭМ!$A$34:$A$777,$A404,СВЦЭМ!$B$33:$B$776,M$401)+'СЕТ СН'!$F$13</f>
        <v>0</v>
      </c>
      <c r="N404" s="36">
        <f>SUMIFS(СВЦЭМ!$L$34:$L$777,СВЦЭМ!$A$34:$A$777,$A404,СВЦЭМ!$B$33:$B$776,N$401)+'СЕТ СН'!$F$13</f>
        <v>0</v>
      </c>
      <c r="O404" s="36">
        <f>SUMIFS(СВЦЭМ!$L$34:$L$777,СВЦЭМ!$A$34:$A$777,$A404,СВЦЭМ!$B$33:$B$776,O$401)+'СЕТ СН'!$F$13</f>
        <v>0</v>
      </c>
      <c r="P404" s="36">
        <f>SUMIFS(СВЦЭМ!$L$34:$L$777,СВЦЭМ!$A$34:$A$777,$A404,СВЦЭМ!$B$33:$B$776,P$401)+'СЕТ СН'!$F$13</f>
        <v>0</v>
      </c>
      <c r="Q404" s="36">
        <f>SUMIFS(СВЦЭМ!$L$34:$L$777,СВЦЭМ!$A$34:$A$777,$A404,СВЦЭМ!$B$33:$B$776,Q$401)+'СЕТ СН'!$F$13</f>
        <v>0</v>
      </c>
      <c r="R404" s="36">
        <f>SUMIFS(СВЦЭМ!$L$34:$L$777,СВЦЭМ!$A$34:$A$777,$A404,СВЦЭМ!$B$33:$B$776,R$401)+'СЕТ СН'!$F$13</f>
        <v>0</v>
      </c>
      <c r="S404" s="36">
        <f>SUMIFS(СВЦЭМ!$L$34:$L$777,СВЦЭМ!$A$34:$A$777,$A404,СВЦЭМ!$B$33:$B$776,S$401)+'СЕТ СН'!$F$13</f>
        <v>0</v>
      </c>
      <c r="T404" s="36">
        <f>SUMIFS(СВЦЭМ!$L$34:$L$777,СВЦЭМ!$A$34:$A$777,$A404,СВЦЭМ!$B$33:$B$776,T$401)+'СЕТ СН'!$F$13</f>
        <v>0</v>
      </c>
      <c r="U404" s="36">
        <f>SUMIFS(СВЦЭМ!$L$34:$L$777,СВЦЭМ!$A$34:$A$777,$A404,СВЦЭМ!$B$33:$B$776,U$401)+'СЕТ СН'!$F$13</f>
        <v>0</v>
      </c>
      <c r="V404" s="36">
        <f>SUMIFS(СВЦЭМ!$L$34:$L$777,СВЦЭМ!$A$34:$A$777,$A404,СВЦЭМ!$B$33:$B$776,V$401)+'СЕТ СН'!$F$13</f>
        <v>0</v>
      </c>
      <c r="W404" s="36">
        <f>SUMIFS(СВЦЭМ!$L$34:$L$777,СВЦЭМ!$A$34:$A$777,$A404,СВЦЭМ!$B$33:$B$776,W$401)+'СЕТ СН'!$F$13</f>
        <v>0</v>
      </c>
      <c r="X404" s="36">
        <f>SUMIFS(СВЦЭМ!$L$34:$L$777,СВЦЭМ!$A$34:$A$777,$A404,СВЦЭМ!$B$33:$B$776,X$401)+'СЕТ СН'!$F$13</f>
        <v>0</v>
      </c>
      <c r="Y404" s="36">
        <f>SUMIFS(СВЦЭМ!$L$34:$L$777,СВЦЭМ!$A$34:$A$777,$A404,СВЦЭМ!$B$33:$B$776,Y$401)+'СЕТ СН'!$F$13</f>
        <v>0</v>
      </c>
    </row>
    <row r="405" spans="1:27" ht="15.75" hidden="1" x14ac:dyDescent="0.2">
      <c r="A405" s="35">
        <f t="shared" si="11"/>
        <v>43528</v>
      </c>
      <c r="B405" s="36">
        <f>SUMIFS(СВЦЭМ!$L$34:$L$777,СВЦЭМ!$A$34:$A$777,$A405,СВЦЭМ!$B$33:$B$776,B$401)+'СЕТ СН'!$F$13</f>
        <v>0</v>
      </c>
      <c r="C405" s="36">
        <f>SUMIFS(СВЦЭМ!$L$34:$L$777,СВЦЭМ!$A$34:$A$777,$A405,СВЦЭМ!$B$33:$B$776,C$401)+'СЕТ СН'!$F$13</f>
        <v>0</v>
      </c>
      <c r="D405" s="36">
        <f>SUMIFS(СВЦЭМ!$L$34:$L$777,СВЦЭМ!$A$34:$A$777,$A405,СВЦЭМ!$B$33:$B$776,D$401)+'СЕТ СН'!$F$13</f>
        <v>0</v>
      </c>
      <c r="E405" s="36">
        <f>SUMIFS(СВЦЭМ!$L$34:$L$777,СВЦЭМ!$A$34:$A$777,$A405,СВЦЭМ!$B$33:$B$776,E$401)+'СЕТ СН'!$F$13</f>
        <v>0</v>
      </c>
      <c r="F405" s="36">
        <f>SUMIFS(СВЦЭМ!$L$34:$L$777,СВЦЭМ!$A$34:$A$777,$A405,СВЦЭМ!$B$33:$B$776,F$401)+'СЕТ СН'!$F$13</f>
        <v>0</v>
      </c>
      <c r="G405" s="36">
        <f>SUMIFS(СВЦЭМ!$L$34:$L$777,СВЦЭМ!$A$34:$A$777,$A405,СВЦЭМ!$B$33:$B$776,G$401)+'СЕТ СН'!$F$13</f>
        <v>0</v>
      </c>
      <c r="H405" s="36">
        <f>SUMIFS(СВЦЭМ!$L$34:$L$777,СВЦЭМ!$A$34:$A$777,$A405,СВЦЭМ!$B$33:$B$776,H$401)+'СЕТ СН'!$F$13</f>
        <v>0</v>
      </c>
      <c r="I405" s="36">
        <f>SUMIFS(СВЦЭМ!$L$34:$L$777,СВЦЭМ!$A$34:$A$777,$A405,СВЦЭМ!$B$33:$B$776,I$401)+'СЕТ СН'!$F$13</f>
        <v>0</v>
      </c>
      <c r="J405" s="36">
        <f>SUMIFS(СВЦЭМ!$L$34:$L$777,СВЦЭМ!$A$34:$A$777,$A405,СВЦЭМ!$B$33:$B$776,J$401)+'СЕТ СН'!$F$13</f>
        <v>0</v>
      </c>
      <c r="K405" s="36">
        <f>SUMIFS(СВЦЭМ!$L$34:$L$777,СВЦЭМ!$A$34:$A$777,$A405,СВЦЭМ!$B$33:$B$776,K$401)+'СЕТ СН'!$F$13</f>
        <v>0</v>
      </c>
      <c r="L405" s="36">
        <f>SUMIFS(СВЦЭМ!$L$34:$L$777,СВЦЭМ!$A$34:$A$777,$A405,СВЦЭМ!$B$33:$B$776,L$401)+'СЕТ СН'!$F$13</f>
        <v>0</v>
      </c>
      <c r="M405" s="36">
        <f>SUMIFS(СВЦЭМ!$L$34:$L$777,СВЦЭМ!$A$34:$A$777,$A405,СВЦЭМ!$B$33:$B$776,M$401)+'СЕТ СН'!$F$13</f>
        <v>0</v>
      </c>
      <c r="N405" s="36">
        <f>SUMIFS(СВЦЭМ!$L$34:$L$777,СВЦЭМ!$A$34:$A$777,$A405,СВЦЭМ!$B$33:$B$776,N$401)+'СЕТ СН'!$F$13</f>
        <v>0</v>
      </c>
      <c r="O405" s="36">
        <f>SUMIFS(СВЦЭМ!$L$34:$L$777,СВЦЭМ!$A$34:$A$777,$A405,СВЦЭМ!$B$33:$B$776,O$401)+'СЕТ СН'!$F$13</f>
        <v>0</v>
      </c>
      <c r="P405" s="36">
        <f>SUMIFS(СВЦЭМ!$L$34:$L$777,СВЦЭМ!$A$34:$A$777,$A405,СВЦЭМ!$B$33:$B$776,P$401)+'СЕТ СН'!$F$13</f>
        <v>0</v>
      </c>
      <c r="Q405" s="36">
        <f>SUMIFS(СВЦЭМ!$L$34:$L$777,СВЦЭМ!$A$34:$A$777,$A405,СВЦЭМ!$B$33:$B$776,Q$401)+'СЕТ СН'!$F$13</f>
        <v>0</v>
      </c>
      <c r="R405" s="36">
        <f>SUMIFS(СВЦЭМ!$L$34:$L$777,СВЦЭМ!$A$34:$A$777,$A405,СВЦЭМ!$B$33:$B$776,R$401)+'СЕТ СН'!$F$13</f>
        <v>0</v>
      </c>
      <c r="S405" s="36">
        <f>SUMIFS(СВЦЭМ!$L$34:$L$777,СВЦЭМ!$A$34:$A$777,$A405,СВЦЭМ!$B$33:$B$776,S$401)+'СЕТ СН'!$F$13</f>
        <v>0</v>
      </c>
      <c r="T405" s="36">
        <f>SUMIFS(СВЦЭМ!$L$34:$L$777,СВЦЭМ!$A$34:$A$777,$A405,СВЦЭМ!$B$33:$B$776,T$401)+'СЕТ СН'!$F$13</f>
        <v>0</v>
      </c>
      <c r="U405" s="36">
        <f>SUMIFS(СВЦЭМ!$L$34:$L$777,СВЦЭМ!$A$34:$A$777,$A405,СВЦЭМ!$B$33:$B$776,U$401)+'СЕТ СН'!$F$13</f>
        <v>0</v>
      </c>
      <c r="V405" s="36">
        <f>SUMIFS(СВЦЭМ!$L$34:$L$777,СВЦЭМ!$A$34:$A$777,$A405,СВЦЭМ!$B$33:$B$776,V$401)+'СЕТ СН'!$F$13</f>
        <v>0</v>
      </c>
      <c r="W405" s="36">
        <f>SUMIFS(СВЦЭМ!$L$34:$L$777,СВЦЭМ!$A$34:$A$777,$A405,СВЦЭМ!$B$33:$B$776,W$401)+'СЕТ СН'!$F$13</f>
        <v>0</v>
      </c>
      <c r="X405" s="36">
        <f>SUMIFS(СВЦЭМ!$L$34:$L$777,СВЦЭМ!$A$34:$A$777,$A405,СВЦЭМ!$B$33:$B$776,X$401)+'СЕТ СН'!$F$13</f>
        <v>0</v>
      </c>
      <c r="Y405" s="36">
        <f>SUMIFS(СВЦЭМ!$L$34:$L$777,СВЦЭМ!$A$34:$A$777,$A405,СВЦЭМ!$B$33:$B$776,Y$401)+'СЕТ СН'!$F$13</f>
        <v>0</v>
      </c>
    </row>
    <row r="406" spans="1:27" ht="15.75" hidden="1" x14ac:dyDescent="0.2">
      <c r="A406" s="35">
        <f t="shared" si="11"/>
        <v>43529</v>
      </c>
      <c r="B406" s="36">
        <f>SUMIFS(СВЦЭМ!$L$34:$L$777,СВЦЭМ!$A$34:$A$777,$A406,СВЦЭМ!$B$33:$B$776,B$401)+'СЕТ СН'!$F$13</f>
        <v>0</v>
      </c>
      <c r="C406" s="36">
        <f>SUMIFS(СВЦЭМ!$L$34:$L$777,СВЦЭМ!$A$34:$A$777,$A406,СВЦЭМ!$B$33:$B$776,C$401)+'СЕТ СН'!$F$13</f>
        <v>0</v>
      </c>
      <c r="D406" s="36">
        <f>SUMIFS(СВЦЭМ!$L$34:$L$777,СВЦЭМ!$A$34:$A$777,$A406,СВЦЭМ!$B$33:$B$776,D$401)+'СЕТ СН'!$F$13</f>
        <v>0</v>
      </c>
      <c r="E406" s="36">
        <f>SUMIFS(СВЦЭМ!$L$34:$L$777,СВЦЭМ!$A$34:$A$777,$A406,СВЦЭМ!$B$33:$B$776,E$401)+'СЕТ СН'!$F$13</f>
        <v>0</v>
      </c>
      <c r="F406" s="36">
        <f>SUMIFS(СВЦЭМ!$L$34:$L$777,СВЦЭМ!$A$34:$A$777,$A406,СВЦЭМ!$B$33:$B$776,F$401)+'СЕТ СН'!$F$13</f>
        <v>0</v>
      </c>
      <c r="G406" s="36">
        <f>SUMIFS(СВЦЭМ!$L$34:$L$777,СВЦЭМ!$A$34:$A$777,$A406,СВЦЭМ!$B$33:$B$776,G$401)+'СЕТ СН'!$F$13</f>
        <v>0</v>
      </c>
      <c r="H406" s="36">
        <f>SUMIFS(СВЦЭМ!$L$34:$L$777,СВЦЭМ!$A$34:$A$777,$A406,СВЦЭМ!$B$33:$B$776,H$401)+'СЕТ СН'!$F$13</f>
        <v>0</v>
      </c>
      <c r="I406" s="36">
        <f>SUMIFS(СВЦЭМ!$L$34:$L$777,СВЦЭМ!$A$34:$A$777,$A406,СВЦЭМ!$B$33:$B$776,I$401)+'СЕТ СН'!$F$13</f>
        <v>0</v>
      </c>
      <c r="J406" s="36">
        <f>SUMIFS(СВЦЭМ!$L$34:$L$777,СВЦЭМ!$A$34:$A$777,$A406,СВЦЭМ!$B$33:$B$776,J$401)+'СЕТ СН'!$F$13</f>
        <v>0</v>
      </c>
      <c r="K406" s="36">
        <f>SUMIFS(СВЦЭМ!$L$34:$L$777,СВЦЭМ!$A$34:$A$777,$A406,СВЦЭМ!$B$33:$B$776,K$401)+'СЕТ СН'!$F$13</f>
        <v>0</v>
      </c>
      <c r="L406" s="36">
        <f>SUMIFS(СВЦЭМ!$L$34:$L$777,СВЦЭМ!$A$34:$A$777,$A406,СВЦЭМ!$B$33:$B$776,L$401)+'СЕТ СН'!$F$13</f>
        <v>0</v>
      </c>
      <c r="M406" s="36">
        <f>SUMIFS(СВЦЭМ!$L$34:$L$777,СВЦЭМ!$A$34:$A$777,$A406,СВЦЭМ!$B$33:$B$776,M$401)+'СЕТ СН'!$F$13</f>
        <v>0</v>
      </c>
      <c r="N406" s="36">
        <f>SUMIFS(СВЦЭМ!$L$34:$L$777,СВЦЭМ!$A$34:$A$777,$A406,СВЦЭМ!$B$33:$B$776,N$401)+'СЕТ СН'!$F$13</f>
        <v>0</v>
      </c>
      <c r="O406" s="36">
        <f>SUMIFS(СВЦЭМ!$L$34:$L$777,СВЦЭМ!$A$34:$A$777,$A406,СВЦЭМ!$B$33:$B$776,O$401)+'СЕТ СН'!$F$13</f>
        <v>0</v>
      </c>
      <c r="P406" s="36">
        <f>SUMIFS(СВЦЭМ!$L$34:$L$777,СВЦЭМ!$A$34:$A$777,$A406,СВЦЭМ!$B$33:$B$776,P$401)+'СЕТ СН'!$F$13</f>
        <v>0</v>
      </c>
      <c r="Q406" s="36">
        <f>SUMIFS(СВЦЭМ!$L$34:$L$777,СВЦЭМ!$A$34:$A$777,$A406,СВЦЭМ!$B$33:$B$776,Q$401)+'СЕТ СН'!$F$13</f>
        <v>0</v>
      </c>
      <c r="R406" s="36">
        <f>SUMIFS(СВЦЭМ!$L$34:$L$777,СВЦЭМ!$A$34:$A$777,$A406,СВЦЭМ!$B$33:$B$776,R$401)+'СЕТ СН'!$F$13</f>
        <v>0</v>
      </c>
      <c r="S406" s="36">
        <f>SUMIFS(СВЦЭМ!$L$34:$L$777,СВЦЭМ!$A$34:$A$777,$A406,СВЦЭМ!$B$33:$B$776,S$401)+'СЕТ СН'!$F$13</f>
        <v>0</v>
      </c>
      <c r="T406" s="36">
        <f>SUMIFS(СВЦЭМ!$L$34:$L$777,СВЦЭМ!$A$34:$A$777,$A406,СВЦЭМ!$B$33:$B$776,T$401)+'СЕТ СН'!$F$13</f>
        <v>0</v>
      </c>
      <c r="U406" s="36">
        <f>SUMIFS(СВЦЭМ!$L$34:$L$777,СВЦЭМ!$A$34:$A$777,$A406,СВЦЭМ!$B$33:$B$776,U$401)+'СЕТ СН'!$F$13</f>
        <v>0</v>
      </c>
      <c r="V406" s="36">
        <f>SUMIFS(СВЦЭМ!$L$34:$L$777,СВЦЭМ!$A$34:$A$777,$A406,СВЦЭМ!$B$33:$B$776,V$401)+'СЕТ СН'!$F$13</f>
        <v>0</v>
      </c>
      <c r="W406" s="36">
        <f>SUMIFS(СВЦЭМ!$L$34:$L$777,СВЦЭМ!$A$34:$A$777,$A406,СВЦЭМ!$B$33:$B$776,W$401)+'СЕТ СН'!$F$13</f>
        <v>0</v>
      </c>
      <c r="X406" s="36">
        <f>SUMIFS(СВЦЭМ!$L$34:$L$777,СВЦЭМ!$A$34:$A$777,$A406,СВЦЭМ!$B$33:$B$776,X$401)+'СЕТ СН'!$F$13</f>
        <v>0</v>
      </c>
      <c r="Y406" s="36">
        <f>SUMIFS(СВЦЭМ!$L$34:$L$777,СВЦЭМ!$A$34:$A$777,$A406,СВЦЭМ!$B$33:$B$776,Y$401)+'СЕТ СН'!$F$13</f>
        <v>0</v>
      </c>
    </row>
    <row r="407" spans="1:27" ht="15.75" hidden="1" x14ac:dyDescent="0.2">
      <c r="A407" s="35">
        <f t="shared" si="11"/>
        <v>43530</v>
      </c>
      <c r="B407" s="36">
        <f>SUMIFS(СВЦЭМ!$L$34:$L$777,СВЦЭМ!$A$34:$A$777,$A407,СВЦЭМ!$B$33:$B$776,B$401)+'СЕТ СН'!$F$13</f>
        <v>0</v>
      </c>
      <c r="C407" s="36">
        <f>SUMIFS(СВЦЭМ!$L$34:$L$777,СВЦЭМ!$A$34:$A$777,$A407,СВЦЭМ!$B$33:$B$776,C$401)+'СЕТ СН'!$F$13</f>
        <v>0</v>
      </c>
      <c r="D407" s="36">
        <f>SUMIFS(СВЦЭМ!$L$34:$L$777,СВЦЭМ!$A$34:$A$777,$A407,СВЦЭМ!$B$33:$B$776,D$401)+'СЕТ СН'!$F$13</f>
        <v>0</v>
      </c>
      <c r="E407" s="36">
        <f>SUMIFS(СВЦЭМ!$L$34:$L$777,СВЦЭМ!$A$34:$A$777,$A407,СВЦЭМ!$B$33:$B$776,E$401)+'СЕТ СН'!$F$13</f>
        <v>0</v>
      </c>
      <c r="F407" s="36">
        <f>SUMIFS(СВЦЭМ!$L$34:$L$777,СВЦЭМ!$A$34:$A$777,$A407,СВЦЭМ!$B$33:$B$776,F$401)+'СЕТ СН'!$F$13</f>
        <v>0</v>
      </c>
      <c r="G407" s="36">
        <f>SUMIFS(СВЦЭМ!$L$34:$L$777,СВЦЭМ!$A$34:$A$777,$A407,СВЦЭМ!$B$33:$B$776,G$401)+'СЕТ СН'!$F$13</f>
        <v>0</v>
      </c>
      <c r="H407" s="36">
        <f>SUMIFS(СВЦЭМ!$L$34:$L$777,СВЦЭМ!$A$34:$A$777,$A407,СВЦЭМ!$B$33:$B$776,H$401)+'СЕТ СН'!$F$13</f>
        <v>0</v>
      </c>
      <c r="I407" s="36">
        <f>SUMIFS(СВЦЭМ!$L$34:$L$777,СВЦЭМ!$A$34:$A$777,$A407,СВЦЭМ!$B$33:$B$776,I$401)+'СЕТ СН'!$F$13</f>
        <v>0</v>
      </c>
      <c r="J407" s="36">
        <f>SUMIFS(СВЦЭМ!$L$34:$L$777,СВЦЭМ!$A$34:$A$777,$A407,СВЦЭМ!$B$33:$B$776,J$401)+'СЕТ СН'!$F$13</f>
        <v>0</v>
      </c>
      <c r="K407" s="36">
        <f>SUMIFS(СВЦЭМ!$L$34:$L$777,СВЦЭМ!$A$34:$A$777,$A407,СВЦЭМ!$B$33:$B$776,K$401)+'СЕТ СН'!$F$13</f>
        <v>0</v>
      </c>
      <c r="L407" s="36">
        <f>SUMIFS(СВЦЭМ!$L$34:$L$777,СВЦЭМ!$A$34:$A$777,$A407,СВЦЭМ!$B$33:$B$776,L$401)+'СЕТ СН'!$F$13</f>
        <v>0</v>
      </c>
      <c r="M407" s="36">
        <f>SUMIFS(СВЦЭМ!$L$34:$L$777,СВЦЭМ!$A$34:$A$777,$A407,СВЦЭМ!$B$33:$B$776,M$401)+'СЕТ СН'!$F$13</f>
        <v>0</v>
      </c>
      <c r="N407" s="36">
        <f>SUMIFS(СВЦЭМ!$L$34:$L$777,СВЦЭМ!$A$34:$A$777,$A407,СВЦЭМ!$B$33:$B$776,N$401)+'СЕТ СН'!$F$13</f>
        <v>0</v>
      </c>
      <c r="O407" s="36">
        <f>SUMIFS(СВЦЭМ!$L$34:$L$777,СВЦЭМ!$A$34:$A$777,$A407,СВЦЭМ!$B$33:$B$776,O$401)+'СЕТ СН'!$F$13</f>
        <v>0</v>
      </c>
      <c r="P407" s="36">
        <f>SUMIFS(СВЦЭМ!$L$34:$L$777,СВЦЭМ!$A$34:$A$777,$A407,СВЦЭМ!$B$33:$B$776,P$401)+'СЕТ СН'!$F$13</f>
        <v>0</v>
      </c>
      <c r="Q407" s="36">
        <f>SUMIFS(СВЦЭМ!$L$34:$L$777,СВЦЭМ!$A$34:$A$777,$A407,СВЦЭМ!$B$33:$B$776,Q$401)+'СЕТ СН'!$F$13</f>
        <v>0</v>
      </c>
      <c r="R407" s="36">
        <f>SUMIFS(СВЦЭМ!$L$34:$L$777,СВЦЭМ!$A$34:$A$777,$A407,СВЦЭМ!$B$33:$B$776,R$401)+'СЕТ СН'!$F$13</f>
        <v>0</v>
      </c>
      <c r="S407" s="36">
        <f>SUMIFS(СВЦЭМ!$L$34:$L$777,СВЦЭМ!$A$34:$A$777,$A407,СВЦЭМ!$B$33:$B$776,S$401)+'СЕТ СН'!$F$13</f>
        <v>0</v>
      </c>
      <c r="T407" s="36">
        <f>SUMIFS(СВЦЭМ!$L$34:$L$777,СВЦЭМ!$A$34:$A$777,$A407,СВЦЭМ!$B$33:$B$776,T$401)+'СЕТ СН'!$F$13</f>
        <v>0</v>
      </c>
      <c r="U407" s="36">
        <f>SUMIFS(СВЦЭМ!$L$34:$L$777,СВЦЭМ!$A$34:$A$777,$A407,СВЦЭМ!$B$33:$B$776,U$401)+'СЕТ СН'!$F$13</f>
        <v>0</v>
      </c>
      <c r="V407" s="36">
        <f>SUMIFS(СВЦЭМ!$L$34:$L$777,СВЦЭМ!$A$34:$A$777,$A407,СВЦЭМ!$B$33:$B$776,V$401)+'СЕТ СН'!$F$13</f>
        <v>0</v>
      </c>
      <c r="W407" s="36">
        <f>SUMIFS(СВЦЭМ!$L$34:$L$777,СВЦЭМ!$A$34:$A$777,$A407,СВЦЭМ!$B$33:$B$776,W$401)+'СЕТ СН'!$F$13</f>
        <v>0</v>
      </c>
      <c r="X407" s="36">
        <f>SUMIFS(СВЦЭМ!$L$34:$L$777,СВЦЭМ!$A$34:$A$777,$A407,СВЦЭМ!$B$33:$B$776,X$401)+'СЕТ СН'!$F$13</f>
        <v>0</v>
      </c>
      <c r="Y407" s="36">
        <f>SUMIFS(СВЦЭМ!$L$34:$L$777,СВЦЭМ!$A$34:$A$777,$A407,СВЦЭМ!$B$33:$B$776,Y$401)+'СЕТ СН'!$F$13</f>
        <v>0</v>
      </c>
    </row>
    <row r="408" spans="1:27" ht="15.75" hidden="1" x14ac:dyDescent="0.2">
      <c r="A408" s="35">
        <f t="shared" si="11"/>
        <v>43531</v>
      </c>
      <c r="B408" s="36">
        <f>SUMIFS(СВЦЭМ!$L$34:$L$777,СВЦЭМ!$A$34:$A$777,$A408,СВЦЭМ!$B$33:$B$776,B$401)+'СЕТ СН'!$F$13</f>
        <v>0</v>
      </c>
      <c r="C408" s="36">
        <f>SUMIFS(СВЦЭМ!$L$34:$L$777,СВЦЭМ!$A$34:$A$777,$A408,СВЦЭМ!$B$33:$B$776,C$401)+'СЕТ СН'!$F$13</f>
        <v>0</v>
      </c>
      <c r="D408" s="36">
        <f>SUMIFS(СВЦЭМ!$L$34:$L$777,СВЦЭМ!$A$34:$A$777,$A408,СВЦЭМ!$B$33:$B$776,D$401)+'СЕТ СН'!$F$13</f>
        <v>0</v>
      </c>
      <c r="E408" s="36">
        <f>SUMIFS(СВЦЭМ!$L$34:$L$777,СВЦЭМ!$A$34:$A$777,$A408,СВЦЭМ!$B$33:$B$776,E$401)+'СЕТ СН'!$F$13</f>
        <v>0</v>
      </c>
      <c r="F408" s="36">
        <f>SUMIFS(СВЦЭМ!$L$34:$L$777,СВЦЭМ!$A$34:$A$777,$A408,СВЦЭМ!$B$33:$B$776,F$401)+'СЕТ СН'!$F$13</f>
        <v>0</v>
      </c>
      <c r="G408" s="36">
        <f>SUMIFS(СВЦЭМ!$L$34:$L$777,СВЦЭМ!$A$34:$A$777,$A408,СВЦЭМ!$B$33:$B$776,G$401)+'СЕТ СН'!$F$13</f>
        <v>0</v>
      </c>
      <c r="H408" s="36">
        <f>SUMIFS(СВЦЭМ!$L$34:$L$777,СВЦЭМ!$A$34:$A$777,$A408,СВЦЭМ!$B$33:$B$776,H$401)+'СЕТ СН'!$F$13</f>
        <v>0</v>
      </c>
      <c r="I408" s="36">
        <f>SUMIFS(СВЦЭМ!$L$34:$L$777,СВЦЭМ!$A$34:$A$777,$A408,СВЦЭМ!$B$33:$B$776,I$401)+'СЕТ СН'!$F$13</f>
        <v>0</v>
      </c>
      <c r="J408" s="36">
        <f>SUMIFS(СВЦЭМ!$L$34:$L$777,СВЦЭМ!$A$34:$A$777,$A408,СВЦЭМ!$B$33:$B$776,J$401)+'СЕТ СН'!$F$13</f>
        <v>0</v>
      </c>
      <c r="K408" s="36">
        <f>SUMIFS(СВЦЭМ!$L$34:$L$777,СВЦЭМ!$A$34:$A$777,$A408,СВЦЭМ!$B$33:$B$776,K$401)+'СЕТ СН'!$F$13</f>
        <v>0</v>
      </c>
      <c r="L408" s="36">
        <f>SUMIFS(СВЦЭМ!$L$34:$L$777,СВЦЭМ!$A$34:$A$777,$A408,СВЦЭМ!$B$33:$B$776,L$401)+'СЕТ СН'!$F$13</f>
        <v>0</v>
      </c>
      <c r="M408" s="36">
        <f>SUMIFS(СВЦЭМ!$L$34:$L$777,СВЦЭМ!$A$34:$A$777,$A408,СВЦЭМ!$B$33:$B$776,M$401)+'СЕТ СН'!$F$13</f>
        <v>0</v>
      </c>
      <c r="N408" s="36">
        <f>SUMIFS(СВЦЭМ!$L$34:$L$777,СВЦЭМ!$A$34:$A$777,$A408,СВЦЭМ!$B$33:$B$776,N$401)+'СЕТ СН'!$F$13</f>
        <v>0</v>
      </c>
      <c r="O408" s="36">
        <f>SUMIFS(СВЦЭМ!$L$34:$L$777,СВЦЭМ!$A$34:$A$777,$A408,СВЦЭМ!$B$33:$B$776,O$401)+'СЕТ СН'!$F$13</f>
        <v>0</v>
      </c>
      <c r="P408" s="36">
        <f>SUMIFS(СВЦЭМ!$L$34:$L$777,СВЦЭМ!$A$34:$A$777,$A408,СВЦЭМ!$B$33:$B$776,P$401)+'СЕТ СН'!$F$13</f>
        <v>0</v>
      </c>
      <c r="Q408" s="36">
        <f>SUMIFS(СВЦЭМ!$L$34:$L$777,СВЦЭМ!$A$34:$A$777,$A408,СВЦЭМ!$B$33:$B$776,Q$401)+'СЕТ СН'!$F$13</f>
        <v>0</v>
      </c>
      <c r="R408" s="36">
        <f>SUMIFS(СВЦЭМ!$L$34:$L$777,СВЦЭМ!$A$34:$A$777,$A408,СВЦЭМ!$B$33:$B$776,R$401)+'СЕТ СН'!$F$13</f>
        <v>0</v>
      </c>
      <c r="S408" s="36">
        <f>SUMIFS(СВЦЭМ!$L$34:$L$777,СВЦЭМ!$A$34:$A$777,$A408,СВЦЭМ!$B$33:$B$776,S$401)+'СЕТ СН'!$F$13</f>
        <v>0</v>
      </c>
      <c r="T408" s="36">
        <f>SUMIFS(СВЦЭМ!$L$34:$L$777,СВЦЭМ!$A$34:$A$777,$A408,СВЦЭМ!$B$33:$B$776,T$401)+'СЕТ СН'!$F$13</f>
        <v>0</v>
      </c>
      <c r="U408" s="36">
        <f>SUMIFS(СВЦЭМ!$L$34:$L$777,СВЦЭМ!$A$34:$A$777,$A408,СВЦЭМ!$B$33:$B$776,U$401)+'СЕТ СН'!$F$13</f>
        <v>0</v>
      </c>
      <c r="V408" s="36">
        <f>SUMIFS(СВЦЭМ!$L$34:$L$777,СВЦЭМ!$A$34:$A$777,$A408,СВЦЭМ!$B$33:$B$776,V$401)+'СЕТ СН'!$F$13</f>
        <v>0</v>
      </c>
      <c r="W408" s="36">
        <f>SUMIFS(СВЦЭМ!$L$34:$L$777,СВЦЭМ!$A$34:$A$777,$A408,СВЦЭМ!$B$33:$B$776,W$401)+'СЕТ СН'!$F$13</f>
        <v>0</v>
      </c>
      <c r="X408" s="36">
        <f>SUMIFS(СВЦЭМ!$L$34:$L$777,СВЦЭМ!$A$34:$A$777,$A408,СВЦЭМ!$B$33:$B$776,X$401)+'СЕТ СН'!$F$13</f>
        <v>0</v>
      </c>
      <c r="Y408" s="36">
        <f>SUMIFS(СВЦЭМ!$L$34:$L$777,СВЦЭМ!$A$34:$A$777,$A408,СВЦЭМ!$B$33:$B$776,Y$401)+'СЕТ СН'!$F$13</f>
        <v>0</v>
      </c>
    </row>
    <row r="409" spans="1:27" ht="15.75" hidden="1" x14ac:dyDescent="0.2">
      <c r="A409" s="35">
        <f t="shared" si="11"/>
        <v>43532</v>
      </c>
      <c r="B409" s="36">
        <f>SUMIFS(СВЦЭМ!$L$34:$L$777,СВЦЭМ!$A$34:$A$777,$A409,СВЦЭМ!$B$33:$B$776,B$401)+'СЕТ СН'!$F$13</f>
        <v>0</v>
      </c>
      <c r="C409" s="36">
        <f>SUMIFS(СВЦЭМ!$L$34:$L$777,СВЦЭМ!$A$34:$A$777,$A409,СВЦЭМ!$B$33:$B$776,C$401)+'СЕТ СН'!$F$13</f>
        <v>0</v>
      </c>
      <c r="D409" s="36">
        <f>SUMIFS(СВЦЭМ!$L$34:$L$777,СВЦЭМ!$A$34:$A$777,$A409,СВЦЭМ!$B$33:$B$776,D$401)+'СЕТ СН'!$F$13</f>
        <v>0</v>
      </c>
      <c r="E409" s="36">
        <f>SUMIFS(СВЦЭМ!$L$34:$L$777,СВЦЭМ!$A$34:$A$777,$A409,СВЦЭМ!$B$33:$B$776,E$401)+'СЕТ СН'!$F$13</f>
        <v>0</v>
      </c>
      <c r="F409" s="36">
        <f>SUMIFS(СВЦЭМ!$L$34:$L$777,СВЦЭМ!$A$34:$A$777,$A409,СВЦЭМ!$B$33:$B$776,F$401)+'СЕТ СН'!$F$13</f>
        <v>0</v>
      </c>
      <c r="G409" s="36">
        <f>SUMIFS(СВЦЭМ!$L$34:$L$777,СВЦЭМ!$A$34:$A$777,$A409,СВЦЭМ!$B$33:$B$776,G$401)+'СЕТ СН'!$F$13</f>
        <v>0</v>
      </c>
      <c r="H409" s="36">
        <f>SUMIFS(СВЦЭМ!$L$34:$L$777,СВЦЭМ!$A$34:$A$777,$A409,СВЦЭМ!$B$33:$B$776,H$401)+'СЕТ СН'!$F$13</f>
        <v>0</v>
      </c>
      <c r="I409" s="36">
        <f>SUMIFS(СВЦЭМ!$L$34:$L$777,СВЦЭМ!$A$34:$A$777,$A409,СВЦЭМ!$B$33:$B$776,I$401)+'СЕТ СН'!$F$13</f>
        <v>0</v>
      </c>
      <c r="J409" s="36">
        <f>SUMIFS(СВЦЭМ!$L$34:$L$777,СВЦЭМ!$A$34:$A$777,$A409,СВЦЭМ!$B$33:$B$776,J$401)+'СЕТ СН'!$F$13</f>
        <v>0</v>
      </c>
      <c r="K409" s="36">
        <f>SUMIFS(СВЦЭМ!$L$34:$L$777,СВЦЭМ!$A$34:$A$777,$A409,СВЦЭМ!$B$33:$B$776,K$401)+'СЕТ СН'!$F$13</f>
        <v>0</v>
      </c>
      <c r="L409" s="36">
        <f>SUMIFS(СВЦЭМ!$L$34:$L$777,СВЦЭМ!$A$34:$A$777,$A409,СВЦЭМ!$B$33:$B$776,L$401)+'СЕТ СН'!$F$13</f>
        <v>0</v>
      </c>
      <c r="M409" s="36">
        <f>SUMIFS(СВЦЭМ!$L$34:$L$777,СВЦЭМ!$A$34:$A$777,$A409,СВЦЭМ!$B$33:$B$776,M$401)+'СЕТ СН'!$F$13</f>
        <v>0</v>
      </c>
      <c r="N409" s="36">
        <f>SUMIFS(СВЦЭМ!$L$34:$L$777,СВЦЭМ!$A$34:$A$777,$A409,СВЦЭМ!$B$33:$B$776,N$401)+'СЕТ СН'!$F$13</f>
        <v>0</v>
      </c>
      <c r="O409" s="36">
        <f>SUMIFS(СВЦЭМ!$L$34:$L$777,СВЦЭМ!$A$34:$A$777,$A409,СВЦЭМ!$B$33:$B$776,O$401)+'СЕТ СН'!$F$13</f>
        <v>0</v>
      </c>
      <c r="P409" s="36">
        <f>SUMIFS(СВЦЭМ!$L$34:$L$777,СВЦЭМ!$A$34:$A$777,$A409,СВЦЭМ!$B$33:$B$776,P$401)+'СЕТ СН'!$F$13</f>
        <v>0</v>
      </c>
      <c r="Q409" s="36">
        <f>SUMIFS(СВЦЭМ!$L$34:$L$777,СВЦЭМ!$A$34:$A$777,$A409,СВЦЭМ!$B$33:$B$776,Q$401)+'СЕТ СН'!$F$13</f>
        <v>0</v>
      </c>
      <c r="R409" s="36">
        <f>SUMIFS(СВЦЭМ!$L$34:$L$777,СВЦЭМ!$A$34:$A$777,$A409,СВЦЭМ!$B$33:$B$776,R$401)+'СЕТ СН'!$F$13</f>
        <v>0</v>
      </c>
      <c r="S409" s="36">
        <f>SUMIFS(СВЦЭМ!$L$34:$L$777,СВЦЭМ!$A$34:$A$777,$A409,СВЦЭМ!$B$33:$B$776,S$401)+'СЕТ СН'!$F$13</f>
        <v>0</v>
      </c>
      <c r="T409" s="36">
        <f>SUMIFS(СВЦЭМ!$L$34:$L$777,СВЦЭМ!$A$34:$A$777,$A409,СВЦЭМ!$B$33:$B$776,T$401)+'СЕТ СН'!$F$13</f>
        <v>0</v>
      </c>
      <c r="U409" s="36">
        <f>SUMIFS(СВЦЭМ!$L$34:$L$777,СВЦЭМ!$A$34:$A$777,$A409,СВЦЭМ!$B$33:$B$776,U$401)+'СЕТ СН'!$F$13</f>
        <v>0</v>
      </c>
      <c r="V409" s="36">
        <f>SUMIFS(СВЦЭМ!$L$34:$L$777,СВЦЭМ!$A$34:$A$777,$A409,СВЦЭМ!$B$33:$B$776,V$401)+'СЕТ СН'!$F$13</f>
        <v>0</v>
      </c>
      <c r="W409" s="36">
        <f>SUMIFS(СВЦЭМ!$L$34:$L$777,СВЦЭМ!$A$34:$A$777,$A409,СВЦЭМ!$B$33:$B$776,W$401)+'СЕТ СН'!$F$13</f>
        <v>0</v>
      </c>
      <c r="X409" s="36">
        <f>SUMIFS(СВЦЭМ!$L$34:$L$777,СВЦЭМ!$A$34:$A$777,$A409,СВЦЭМ!$B$33:$B$776,X$401)+'СЕТ СН'!$F$13</f>
        <v>0</v>
      </c>
      <c r="Y409" s="36">
        <f>SUMIFS(СВЦЭМ!$L$34:$L$777,СВЦЭМ!$A$34:$A$777,$A409,СВЦЭМ!$B$33:$B$776,Y$401)+'СЕТ СН'!$F$13</f>
        <v>0</v>
      </c>
    </row>
    <row r="410" spans="1:27" ht="15.75" hidden="1" x14ac:dyDescent="0.2">
      <c r="A410" s="35">
        <f t="shared" si="11"/>
        <v>43533</v>
      </c>
      <c r="B410" s="36">
        <f>SUMIFS(СВЦЭМ!$L$34:$L$777,СВЦЭМ!$A$34:$A$777,$A410,СВЦЭМ!$B$33:$B$776,B$401)+'СЕТ СН'!$F$13</f>
        <v>0</v>
      </c>
      <c r="C410" s="36">
        <f>SUMIFS(СВЦЭМ!$L$34:$L$777,СВЦЭМ!$A$34:$A$777,$A410,СВЦЭМ!$B$33:$B$776,C$401)+'СЕТ СН'!$F$13</f>
        <v>0</v>
      </c>
      <c r="D410" s="36">
        <f>SUMIFS(СВЦЭМ!$L$34:$L$777,СВЦЭМ!$A$34:$A$777,$A410,СВЦЭМ!$B$33:$B$776,D$401)+'СЕТ СН'!$F$13</f>
        <v>0</v>
      </c>
      <c r="E410" s="36">
        <f>SUMIFS(СВЦЭМ!$L$34:$L$777,СВЦЭМ!$A$34:$A$777,$A410,СВЦЭМ!$B$33:$B$776,E$401)+'СЕТ СН'!$F$13</f>
        <v>0</v>
      </c>
      <c r="F410" s="36">
        <f>SUMIFS(СВЦЭМ!$L$34:$L$777,СВЦЭМ!$A$34:$A$777,$A410,СВЦЭМ!$B$33:$B$776,F$401)+'СЕТ СН'!$F$13</f>
        <v>0</v>
      </c>
      <c r="G410" s="36">
        <f>SUMIFS(СВЦЭМ!$L$34:$L$777,СВЦЭМ!$A$34:$A$777,$A410,СВЦЭМ!$B$33:$B$776,G$401)+'СЕТ СН'!$F$13</f>
        <v>0</v>
      </c>
      <c r="H410" s="36">
        <f>SUMIFS(СВЦЭМ!$L$34:$L$777,СВЦЭМ!$A$34:$A$777,$A410,СВЦЭМ!$B$33:$B$776,H$401)+'СЕТ СН'!$F$13</f>
        <v>0</v>
      </c>
      <c r="I410" s="36">
        <f>SUMIFS(СВЦЭМ!$L$34:$L$777,СВЦЭМ!$A$34:$A$777,$A410,СВЦЭМ!$B$33:$B$776,I$401)+'СЕТ СН'!$F$13</f>
        <v>0</v>
      </c>
      <c r="J410" s="36">
        <f>SUMIFS(СВЦЭМ!$L$34:$L$777,СВЦЭМ!$A$34:$A$777,$A410,СВЦЭМ!$B$33:$B$776,J$401)+'СЕТ СН'!$F$13</f>
        <v>0</v>
      </c>
      <c r="K410" s="36">
        <f>SUMIFS(СВЦЭМ!$L$34:$L$777,СВЦЭМ!$A$34:$A$777,$A410,СВЦЭМ!$B$33:$B$776,K$401)+'СЕТ СН'!$F$13</f>
        <v>0</v>
      </c>
      <c r="L410" s="36">
        <f>SUMIFS(СВЦЭМ!$L$34:$L$777,СВЦЭМ!$A$34:$A$777,$A410,СВЦЭМ!$B$33:$B$776,L$401)+'СЕТ СН'!$F$13</f>
        <v>0</v>
      </c>
      <c r="M410" s="36">
        <f>SUMIFS(СВЦЭМ!$L$34:$L$777,СВЦЭМ!$A$34:$A$777,$A410,СВЦЭМ!$B$33:$B$776,M$401)+'СЕТ СН'!$F$13</f>
        <v>0</v>
      </c>
      <c r="N410" s="36">
        <f>SUMIFS(СВЦЭМ!$L$34:$L$777,СВЦЭМ!$A$34:$A$777,$A410,СВЦЭМ!$B$33:$B$776,N$401)+'СЕТ СН'!$F$13</f>
        <v>0</v>
      </c>
      <c r="O410" s="36">
        <f>SUMIFS(СВЦЭМ!$L$34:$L$777,СВЦЭМ!$A$34:$A$777,$A410,СВЦЭМ!$B$33:$B$776,O$401)+'СЕТ СН'!$F$13</f>
        <v>0</v>
      </c>
      <c r="P410" s="36">
        <f>SUMIFS(СВЦЭМ!$L$34:$L$777,СВЦЭМ!$A$34:$A$777,$A410,СВЦЭМ!$B$33:$B$776,P$401)+'СЕТ СН'!$F$13</f>
        <v>0</v>
      </c>
      <c r="Q410" s="36">
        <f>SUMIFS(СВЦЭМ!$L$34:$L$777,СВЦЭМ!$A$34:$A$777,$A410,СВЦЭМ!$B$33:$B$776,Q$401)+'СЕТ СН'!$F$13</f>
        <v>0</v>
      </c>
      <c r="R410" s="36">
        <f>SUMIFS(СВЦЭМ!$L$34:$L$777,СВЦЭМ!$A$34:$A$777,$A410,СВЦЭМ!$B$33:$B$776,R$401)+'СЕТ СН'!$F$13</f>
        <v>0</v>
      </c>
      <c r="S410" s="36">
        <f>SUMIFS(СВЦЭМ!$L$34:$L$777,СВЦЭМ!$A$34:$A$777,$A410,СВЦЭМ!$B$33:$B$776,S$401)+'СЕТ СН'!$F$13</f>
        <v>0</v>
      </c>
      <c r="T410" s="36">
        <f>SUMIFS(СВЦЭМ!$L$34:$L$777,СВЦЭМ!$A$34:$A$777,$A410,СВЦЭМ!$B$33:$B$776,T$401)+'СЕТ СН'!$F$13</f>
        <v>0</v>
      </c>
      <c r="U410" s="36">
        <f>SUMIFS(СВЦЭМ!$L$34:$L$777,СВЦЭМ!$A$34:$A$777,$A410,СВЦЭМ!$B$33:$B$776,U$401)+'СЕТ СН'!$F$13</f>
        <v>0</v>
      </c>
      <c r="V410" s="36">
        <f>SUMIFS(СВЦЭМ!$L$34:$L$777,СВЦЭМ!$A$34:$A$777,$A410,СВЦЭМ!$B$33:$B$776,V$401)+'СЕТ СН'!$F$13</f>
        <v>0</v>
      </c>
      <c r="W410" s="36">
        <f>SUMIFS(СВЦЭМ!$L$34:$L$777,СВЦЭМ!$A$34:$A$777,$A410,СВЦЭМ!$B$33:$B$776,W$401)+'СЕТ СН'!$F$13</f>
        <v>0</v>
      </c>
      <c r="X410" s="36">
        <f>SUMIFS(СВЦЭМ!$L$34:$L$777,СВЦЭМ!$A$34:$A$777,$A410,СВЦЭМ!$B$33:$B$776,X$401)+'СЕТ СН'!$F$13</f>
        <v>0</v>
      </c>
      <c r="Y410" s="36">
        <f>SUMIFS(СВЦЭМ!$L$34:$L$777,СВЦЭМ!$A$34:$A$777,$A410,СВЦЭМ!$B$33:$B$776,Y$401)+'СЕТ СН'!$F$13</f>
        <v>0</v>
      </c>
    </row>
    <row r="411" spans="1:27" ht="15.75" hidden="1" x14ac:dyDescent="0.2">
      <c r="A411" s="35">
        <f t="shared" si="11"/>
        <v>43534</v>
      </c>
      <c r="B411" s="36">
        <f>SUMIFS(СВЦЭМ!$L$34:$L$777,СВЦЭМ!$A$34:$A$777,$A411,СВЦЭМ!$B$33:$B$776,B$401)+'СЕТ СН'!$F$13</f>
        <v>0</v>
      </c>
      <c r="C411" s="36">
        <f>SUMIFS(СВЦЭМ!$L$34:$L$777,СВЦЭМ!$A$34:$A$777,$A411,СВЦЭМ!$B$33:$B$776,C$401)+'СЕТ СН'!$F$13</f>
        <v>0</v>
      </c>
      <c r="D411" s="36">
        <f>SUMIFS(СВЦЭМ!$L$34:$L$777,СВЦЭМ!$A$34:$A$777,$A411,СВЦЭМ!$B$33:$B$776,D$401)+'СЕТ СН'!$F$13</f>
        <v>0</v>
      </c>
      <c r="E411" s="36">
        <f>SUMIFS(СВЦЭМ!$L$34:$L$777,СВЦЭМ!$A$34:$A$777,$A411,СВЦЭМ!$B$33:$B$776,E$401)+'СЕТ СН'!$F$13</f>
        <v>0</v>
      </c>
      <c r="F411" s="36">
        <f>SUMIFS(СВЦЭМ!$L$34:$L$777,СВЦЭМ!$A$34:$A$777,$A411,СВЦЭМ!$B$33:$B$776,F$401)+'СЕТ СН'!$F$13</f>
        <v>0</v>
      </c>
      <c r="G411" s="36">
        <f>SUMIFS(СВЦЭМ!$L$34:$L$777,СВЦЭМ!$A$34:$A$777,$A411,СВЦЭМ!$B$33:$B$776,G$401)+'СЕТ СН'!$F$13</f>
        <v>0</v>
      </c>
      <c r="H411" s="36">
        <f>SUMIFS(СВЦЭМ!$L$34:$L$777,СВЦЭМ!$A$34:$A$777,$A411,СВЦЭМ!$B$33:$B$776,H$401)+'СЕТ СН'!$F$13</f>
        <v>0</v>
      </c>
      <c r="I411" s="36">
        <f>SUMIFS(СВЦЭМ!$L$34:$L$777,СВЦЭМ!$A$34:$A$777,$A411,СВЦЭМ!$B$33:$B$776,I$401)+'СЕТ СН'!$F$13</f>
        <v>0</v>
      </c>
      <c r="J411" s="36">
        <f>SUMIFS(СВЦЭМ!$L$34:$L$777,СВЦЭМ!$A$34:$A$777,$A411,СВЦЭМ!$B$33:$B$776,J$401)+'СЕТ СН'!$F$13</f>
        <v>0</v>
      </c>
      <c r="K411" s="36">
        <f>SUMIFS(СВЦЭМ!$L$34:$L$777,СВЦЭМ!$A$34:$A$777,$A411,СВЦЭМ!$B$33:$B$776,K$401)+'СЕТ СН'!$F$13</f>
        <v>0</v>
      </c>
      <c r="L411" s="36">
        <f>SUMIFS(СВЦЭМ!$L$34:$L$777,СВЦЭМ!$A$34:$A$777,$A411,СВЦЭМ!$B$33:$B$776,L$401)+'СЕТ СН'!$F$13</f>
        <v>0</v>
      </c>
      <c r="M411" s="36">
        <f>SUMIFS(СВЦЭМ!$L$34:$L$777,СВЦЭМ!$A$34:$A$777,$A411,СВЦЭМ!$B$33:$B$776,M$401)+'СЕТ СН'!$F$13</f>
        <v>0</v>
      </c>
      <c r="N411" s="36">
        <f>SUMIFS(СВЦЭМ!$L$34:$L$777,СВЦЭМ!$A$34:$A$777,$A411,СВЦЭМ!$B$33:$B$776,N$401)+'СЕТ СН'!$F$13</f>
        <v>0</v>
      </c>
      <c r="O411" s="36">
        <f>SUMIFS(СВЦЭМ!$L$34:$L$777,СВЦЭМ!$A$34:$A$777,$A411,СВЦЭМ!$B$33:$B$776,O$401)+'СЕТ СН'!$F$13</f>
        <v>0</v>
      </c>
      <c r="P411" s="36">
        <f>SUMIFS(СВЦЭМ!$L$34:$L$777,СВЦЭМ!$A$34:$A$777,$A411,СВЦЭМ!$B$33:$B$776,P$401)+'СЕТ СН'!$F$13</f>
        <v>0</v>
      </c>
      <c r="Q411" s="36">
        <f>SUMIFS(СВЦЭМ!$L$34:$L$777,СВЦЭМ!$A$34:$A$777,$A411,СВЦЭМ!$B$33:$B$776,Q$401)+'СЕТ СН'!$F$13</f>
        <v>0</v>
      </c>
      <c r="R411" s="36">
        <f>SUMIFS(СВЦЭМ!$L$34:$L$777,СВЦЭМ!$A$34:$A$777,$A411,СВЦЭМ!$B$33:$B$776,R$401)+'СЕТ СН'!$F$13</f>
        <v>0</v>
      </c>
      <c r="S411" s="36">
        <f>SUMIFS(СВЦЭМ!$L$34:$L$777,СВЦЭМ!$A$34:$A$777,$A411,СВЦЭМ!$B$33:$B$776,S$401)+'СЕТ СН'!$F$13</f>
        <v>0</v>
      </c>
      <c r="T411" s="36">
        <f>SUMIFS(СВЦЭМ!$L$34:$L$777,СВЦЭМ!$A$34:$A$777,$A411,СВЦЭМ!$B$33:$B$776,T$401)+'СЕТ СН'!$F$13</f>
        <v>0</v>
      </c>
      <c r="U411" s="36">
        <f>SUMIFS(СВЦЭМ!$L$34:$L$777,СВЦЭМ!$A$34:$A$777,$A411,СВЦЭМ!$B$33:$B$776,U$401)+'СЕТ СН'!$F$13</f>
        <v>0</v>
      </c>
      <c r="V411" s="36">
        <f>SUMIFS(СВЦЭМ!$L$34:$L$777,СВЦЭМ!$A$34:$A$777,$A411,СВЦЭМ!$B$33:$B$776,V$401)+'СЕТ СН'!$F$13</f>
        <v>0</v>
      </c>
      <c r="W411" s="36">
        <f>SUMIFS(СВЦЭМ!$L$34:$L$777,СВЦЭМ!$A$34:$A$777,$A411,СВЦЭМ!$B$33:$B$776,W$401)+'СЕТ СН'!$F$13</f>
        <v>0</v>
      </c>
      <c r="X411" s="36">
        <f>SUMIFS(СВЦЭМ!$L$34:$L$777,СВЦЭМ!$A$34:$A$777,$A411,СВЦЭМ!$B$33:$B$776,X$401)+'СЕТ СН'!$F$13</f>
        <v>0</v>
      </c>
      <c r="Y411" s="36">
        <f>SUMIFS(СВЦЭМ!$L$34:$L$777,СВЦЭМ!$A$34:$A$777,$A411,СВЦЭМ!$B$33:$B$776,Y$401)+'СЕТ СН'!$F$13</f>
        <v>0</v>
      </c>
    </row>
    <row r="412" spans="1:27" ht="15.75" hidden="1" x14ac:dyDescent="0.2">
      <c r="A412" s="35">
        <f t="shared" si="11"/>
        <v>43535</v>
      </c>
      <c r="B412" s="36">
        <f>SUMIFS(СВЦЭМ!$L$34:$L$777,СВЦЭМ!$A$34:$A$777,$A412,СВЦЭМ!$B$33:$B$776,B$401)+'СЕТ СН'!$F$13</f>
        <v>0</v>
      </c>
      <c r="C412" s="36">
        <f>SUMIFS(СВЦЭМ!$L$34:$L$777,СВЦЭМ!$A$34:$A$777,$A412,СВЦЭМ!$B$33:$B$776,C$401)+'СЕТ СН'!$F$13</f>
        <v>0</v>
      </c>
      <c r="D412" s="36">
        <f>SUMIFS(СВЦЭМ!$L$34:$L$777,СВЦЭМ!$A$34:$A$777,$A412,СВЦЭМ!$B$33:$B$776,D$401)+'СЕТ СН'!$F$13</f>
        <v>0</v>
      </c>
      <c r="E412" s="36">
        <f>SUMIFS(СВЦЭМ!$L$34:$L$777,СВЦЭМ!$A$34:$A$777,$A412,СВЦЭМ!$B$33:$B$776,E$401)+'СЕТ СН'!$F$13</f>
        <v>0</v>
      </c>
      <c r="F412" s="36">
        <f>SUMIFS(СВЦЭМ!$L$34:$L$777,СВЦЭМ!$A$34:$A$777,$A412,СВЦЭМ!$B$33:$B$776,F$401)+'СЕТ СН'!$F$13</f>
        <v>0</v>
      </c>
      <c r="G412" s="36">
        <f>SUMIFS(СВЦЭМ!$L$34:$L$777,СВЦЭМ!$A$34:$A$777,$A412,СВЦЭМ!$B$33:$B$776,G$401)+'СЕТ СН'!$F$13</f>
        <v>0</v>
      </c>
      <c r="H412" s="36">
        <f>SUMIFS(СВЦЭМ!$L$34:$L$777,СВЦЭМ!$A$34:$A$777,$A412,СВЦЭМ!$B$33:$B$776,H$401)+'СЕТ СН'!$F$13</f>
        <v>0</v>
      </c>
      <c r="I412" s="36">
        <f>SUMIFS(СВЦЭМ!$L$34:$L$777,СВЦЭМ!$A$34:$A$777,$A412,СВЦЭМ!$B$33:$B$776,I$401)+'СЕТ СН'!$F$13</f>
        <v>0</v>
      </c>
      <c r="J412" s="36">
        <f>SUMIFS(СВЦЭМ!$L$34:$L$777,СВЦЭМ!$A$34:$A$777,$A412,СВЦЭМ!$B$33:$B$776,J$401)+'СЕТ СН'!$F$13</f>
        <v>0</v>
      </c>
      <c r="K412" s="36">
        <f>SUMIFS(СВЦЭМ!$L$34:$L$777,СВЦЭМ!$A$34:$A$777,$A412,СВЦЭМ!$B$33:$B$776,K$401)+'СЕТ СН'!$F$13</f>
        <v>0</v>
      </c>
      <c r="L412" s="36">
        <f>SUMIFS(СВЦЭМ!$L$34:$L$777,СВЦЭМ!$A$34:$A$777,$A412,СВЦЭМ!$B$33:$B$776,L$401)+'СЕТ СН'!$F$13</f>
        <v>0</v>
      </c>
      <c r="M412" s="36">
        <f>SUMIFS(СВЦЭМ!$L$34:$L$777,СВЦЭМ!$A$34:$A$777,$A412,СВЦЭМ!$B$33:$B$776,M$401)+'СЕТ СН'!$F$13</f>
        <v>0</v>
      </c>
      <c r="N412" s="36">
        <f>SUMIFS(СВЦЭМ!$L$34:$L$777,СВЦЭМ!$A$34:$A$777,$A412,СВЦЭМ!$B$33:$B$776,N$401)+'СЕТ СН'!$F$13</f>
        <v>0</v>
      </c>
      <c r="O412" s="36">
        <f>SUMIFS(СВЦЭМ!$L$34:$L$777,СВЦЭМ!$A$34:$A$777,$A412,СВЦЭМ!$B$33:$B$776,O$401)+'СЕТ СН'!$F$13</f>
        <v>0</v>
      </c>
      <c r="P412" s="36">
        <f>SUMIFS(СВЦЭМ!$L$34:$L$777,СВЦЭМ!$A$34:$A$777,$A412,СВЦЭМ!$B$33:$B$776,P$401)+'СЕТ СН'!$F$13</f>
        <v>0</v>
      </c>
      <c r="Q412" s="36">
        <f>SUMIFS(СВЦЭМ!$L$34:$L$777,СВЦЭМ!$A$34:$A$777,$A412,СВЦЭМ!$B$33:$B$776,Q$401)+'СЕТ СН'!$F$13</f>
        <v>0</v>
      </c>
      <c r="R412" s="36">
        <f>SUMIFS(СВЦЭМ!$L$34:$L$777,СВЦЭМ!$A$34:$A$777,$A412,СВЦЭМ!$B$33:$B$776,R$401)+'СЕТ СН'!$F$13</f>
        <v>0</v>
      </c>
      <c r="S412" s="36">
        <f>SUMIFS(СВЦЭМ!$L$34:$L$777,СВЦЭМ!$A$34:$A$777,$A412,СВЦЭМ!$B$33:$B$776,S$401)+'СЕТ СН'!$F$13</f>
        <v>0</v>
      </c>
      <c r="T412" s="36">
        <f>SUMIFS(СВЦЭМ!$L$34:$L$777,СВЦЭМ!$A$34:$A$777,$A412,СВЦЭМ!$B$33:$B$776,T$401)+'СЕТ СН'!$F$13</f>
        <v>0</v>
      </c>
      <c r="U412" s="36">
        <f>SUMIFS(СВЦЭМ!$L$34:$L$777,СВЦЭМ!$A$34:$A$777,$A412,СВЦЭМ!$B$33:$B$776,U$401)+'СЕТ СН'!$F$13</f>
        <v>0</v>
      </c>
      <c r="V412" s="36">
        <f>SUMIFS(СВЦЭМ!$L$34:$L$777,СВЦЭМ!$A$34:$A$777,$A412,СВЦЭМ!$B$33:$B$776,V$401)+'СЕТ СН'!$F$13</f>
        <v>0</v>
      </c>
      <c r="W412" s="36">
        <f>SUMIFS(СВЦЭМ!$L$34:$L$777,СВЦЭМ!$A$34:$A$777,$A412,СВЦЭМ!$B$33:$B$776,W$401)+'СЕТ СН'!$F$13</f>
        <v>0</v>
      </c>
      <c r="X412" s="36">
        <f>SUMIFS(СВЦЭМ!$L$34:$L$777,СВЦЭМ!$A$34:$A$777,$A412,СВЦЭМ!$B$33:$B$776,X$401)+'СЕТ СН'!$F$13</f>
        <v>0</v>
      </c>
      <c r="Y412" s="36">
        <f>SUMIFS(СВЦЭМ!$L$34:$L$777,СВЦЭМ!$A$34:$A$777,$A412,СВЦЭМ!$B$33:$B$776,Y$401)+'СЕТ СН'!$F$13</f>
        <v>0</v>
      </c>
    </row>
    <row r="413" spans="1:27" ht="15.75" hidden="1" x14ac:dyDescent="0.2">
      <c r="A413" s="35">
        <f t="shared" si="11"/>
        <v>43536</v>
      </c>
      <c r="B413" s="36">
        <f>SUMIFS(СВЦЭМ!$L$34:$L$777,СВЦЭМ!$A$34:$A$777,$A413,СВЦЭМ!$B$33:$B$776,B$401)+'СЕТ СН'!$F$13</f>
        <v>0</v>
      </c>
      <c r="C413" s="36">
        <f>SUMIFS(СВЦЭМ!$L$34:$L$777,СВЦЭМ!$A$34:$A$777,$A413,СВЦЭМ!$B$33:$B$776,C$401)+'СЕТ СН'!$F$13</f>
        <v>0</v>
      </c>
      <c r="D413" s="36">
        <f>SUMIFS(СВЦЭМ!$L$34:$L$777,СВЦЭМ!$A$34:$A$777,$A413,СВЦЭМ!$B$33:$B$776,D$401)+'СЕТ СН'!$F$13</f>
        <v>0</v>
      </c>
      <c r="E413" s="36">
        <f>SUMIFS(СВЦЭМ!$L$34:$L$777,СВЦЭМ!$A$34:$A$777,$A413,СВЦЭМ!$B$33:$B$776,E$401)+'СЕТ СН'!$F$13</f>
        <v>0</v>
      </c>
      <c r="F413" s="36">
        <f>SUMIFS(СВЦЭМ!$L$34:$L$777,СВЦЭМ!$A$34:$A$777,$A413,СВЦЭМ!$B$33:$B$776,F$401)+'СЕТ СН'!$F$13</f>
        <v>0</v>
      </c>
      <c r="G413" s="36">
        <f>SUMIFS(СВЦЭМ!$L$34:$L$777,СВЦЭМ!$A$34:$A$777,$A413,СВЦЭМ!$B$33:$B$776,G$401)+'СЕТ СН'!$F$13</f>
        <v>0</v>
      </c>
      <c r="H413" s="36">
        <f>SUMIFS(СВЦЭМ!$L$34:$L$777,СВЦЭМ!$A$34:$A$777,$A413,СВЦЭМ!$B$33:$B$776,H$401)+'СЕТ СН'!$F$13</f>
        <v>0</v>
      </c>
      <c r="I413" s="36">
        <f>SUMIFS(СВЦЭМ!$L$34:$L$777,СВЦЭМ!$A$34:$A$777,$A413,СВЦЭМ!$B$33:$B$776,I$401)+'СЕТ СН'!$F$13</f>
        <v>0</v>
      </c>
      <c r="J413" s="36">
        <f>SUMIFS(СВЦЭМ!$L$34:$L$777,СВЦЭМ!$A$34:$A$777,$A413,СВЦЭМ!$B$33:$B$776,J$401)+'СЕТ СН'!$F$13</f>
        <v>0</v>
      </c>
      <c r="K413" s="36">
        <f>SUMIFS(СВЦЭМ!$L$34:$L$777,СВЦЭМ!$A$34:$A$777,$A413,СВЦЭМ!$B$33:$B$776,K$401)+'СЕТ СН'!$F$13</f>
        <v>0</v>
      </c>
      <c r="L413" s="36">
        <f>SUMIFS(СВЦЭМ!$L$34:$L$777,СВЦЭМ!$A$34:$A$777,$A413,СВЦЭМ!$B$33:$B$776,L$401)+'СЕТ СН'!$F$13</f>
        <v>0</v>
      </c>
      <c r="M413" s="36">
        <f>SUMIFS(СВЦЭМ!$L$34:$L$777,СВЦЭМ!$A$34:$A$777,$A413,СВЦЭМ!$B$33:$B$776,M$401)+'СЕТ СН'!$F$13</f>
        <v>0</v>
      </c>
      <c r="N413" s="36">
        <f>SUMIFS(СВЦЭМ!$L$34:$L$777,СВЦЭМ!$A$34:$A$777,$A413,СВЦЭМ!$B$33:$B$776,N$401)+'СЕТ СН'!$F$13</f>
        <v>0</v>
      </c>
      <c r="O413" s="36">
        <f>SUMIFS(СВЦЭМ!$L$34:$L$777,СВЦЭМ!$A$34:$A$777,$A413,СВЦЭМ!$B$33:$B$776,O$401)+'СЕТ СН'!$F$13</f>
        <v>0</v>
      </c>
      <c r="P413" s="36">
        <f>SUMIFS(СВЦЭМ!$L$34:$L$777,СВЦЭМ!$A$34:$A$777,$A413,СВЦЭМ!$B$33:$B$776,P$401)+'СЕТ СН'!$F$13</f>
        <v>0</v>
      </c>
      <c r="Q413" s="36">
        <f>SUMIFS(СВЦЭМ!$L$34:$L$777,СВЦЭМ!$A$34:$A$777,$A413,СВЦЭМ!$B$33:$B$776,Q$401)+'СЕТ СН'!$F$13</f>
        <v>0</v>
      </c>
      <c r="R413" s="36">
        <f>SUMIFS(СВЦЭМ!$L$34:$L$777,СВЦЭМ!$A$34:$A$777,$A413,СВЦЭМ!$B$33:$B$776,R$401)+'СЕТ СН'!$F$13</f>
        <v>0</v>
      </c>
      <c r="S413" s="36">
        <f>SUMIFS(СВЦЭМ!$L$34:$L$777,СВЦЭМ!$A$34:$A$777,$A413,СВЦЭМ!$B$33:$B$776,S$401)+'СЕТ СН'!$F$13</f>
        <v>0</v>
      </c>
      <c r="T413" s="36">
        <f>SUMIFS(СВЦЭМ!$L$34:$L$777,СВЦЭМ!$A$34:$A$777,$A413,СВЦЭМ!$B$33:$B$776,T$401)+'СЕТ СН'!$F$13</f>
        <v>0</v>
      </c>
      <c r="U413" s="36">
        <f>SUMIFS(СВЦЭМ!$L$34:$L$777,СВЦЭМ!$A$34:$A$777,$A413,СВЦЭМ!$B$33:$B$776,U$401)+'СЕТ СН'!$F$13</f>
        <v>0</v>
      </c>
      <c r="V413" s="36">
        <f>SUMIFS(СВЦЭМ!$L$34:$L$777,СВЦЭМ!$A$34:$A$777,$A413,СВЦЭМ!$B$33:$B$776,V$401)+'СЕТ СН'!$F$13</f>
        <v>0</v>
      </c>
      <c r="W413" s="36">
        <f>SUMIFS(СВЦЭМ!$L$34:$L$777,СВЦЭМ!$A$34:$A$777,$A413,СВЦЭМ!$B$33:$B$776,W$401)+'СЕТ СН'!$F$13</f>
        <v>0</v>
      </c>
      <c r="X413" s="36">
        <f>SUMIFS(СВЦЭМ!$L$34:$L$777,СВЦЭМ!$A$34:$A$777,$A413,СВЦЭМ!$B$33:$B$776,X$401)+'СЕТ СН'!$F$13</f>
        <v>0</v>
      </c>
      <c r="Y413" s="36">
        <f>SUMIFS(СВЦЭМ!$L$34:$L$777,СВЦЭМ!$A$34:$A$777,$A413,СВЦЭМ!$B$33:$B$776,Y$401)+'СЕТ СН'!$F$13</f>
        <v>0</v>
      </c>
    </row>
    <row r="414" spans="1:27" ht="15.75" hidden="1" x14ac:dyDescent="0.2">
      <c r="A414" s="35">
        <f t="shared" si="11"/>
        <v>43537</v>
      </c>
      <c r="B414" s="36">
        <f>SUMIFS(СВЦЭМ!$L$34:$L$777,СВЦЭМ!$A$34:$A$777,$A414,СВЦЭМ!$B$33:$B$776,B$401)+'СЕТ СН'!$F$13</f>
        <v>0</v>
      </c>
      <c r="C414" s="36">
        <f>SUMIFS(СВЦЭМ!$L$34:$L$777,СВЦЭМ!$A$34:$A$777,$A414,СВЦЭМ!$B$33:$B$776,C$401)+'СЕТ СН'!$F$13</f>
        <v>0</v>
      </c>
      <c r="D414" s="36">
        <f>SUMIFS(СВЦЭМ!$L$34:$L$777,СВЦЭМ!$A$34:$A$777,$A414,СВЦЭМ!$B$33:$B$776,D$401)+'СЕТ СН'!$F$13</f>
        <v>0</v>
      </c>
      <c r="E414" s="36">
        <f>SUMIFS(СВЦЭМ!$L$34:$L$777,СВЦЭМ!$A$34:$A$777,$A414,СВЦЭМ!$B$33:$B$776,E$401)+'СЕТ СН'!$F$13</f>
        <v>0</v>
      </c>
      <c r="F414" s="36">
        <f>SUMIFS(СВЦЭМ!$L$34:$L$777,СВЦЭМ!$A$34:$A$777,$A414,СВЦЭМ!$B$33:$B$776,F$401)+'СЕТ СН'!$F$13</f>
        <v>0</v>
      </c>
      <c r="G414" s="36">
        <f>SUMIFS(СВЦЭМ!$L$34:$L$777,СВЦЭМ!$A$34:$A$777,$A414,СВЦЭМ!$B$33:$B$776,G$401)+'СЕТ СН'!$F$13</f>
        <v>0</v>
      </c>
      <c r="H414" s="36">
        <f>SUMIFS(СВЦЭМ!$L$34:$L$777,СВЦЭМ!$A$34:$A$777,$A414,СВЦЭМ!$B$33:$B$776,H$401)+'СЕТ СН'!$F$13</f>
        <v>0</v>
      </c>
      <c r="I414" s="36">
        <f>SUMIFS(СВЦЭМ!$L$34:$L$777,СВЦЭМ!$A$34:$A$777,$A414,СВЦЭМ!$B$33:$B$776,I$401)+'СЕТ СН'!$F$13</f>
        <v>0</v>
      </c>
      <c r="J414" s="36">
        <f>SUMIFS(СВЦЭМ!$L$34:$L$777,СВЦЭМ!$A$34:$A$777,$A414,СВЦЭМ!$B$33:$B$776,J$401)+'СЕТ СН'!$F$13</f>
        <v>0</v>
      </c>
      <c r="K414" s="36">
        <f>SUMIFS(СВЦЭМ!$L$34:$L$777,СВЦЭМ!$A$34:$A$777,$A414,СВЦЭМ!$B$33:$B$776,K$401)+'СЕТ СН'!$F$13</f>
        <v>0</v>
      </c>
      <c r="L414" s="36">
        <f>SUMIFS(СВЦЭМ!$L$34:$L$777,СВЦЭМ!$A$34:$A$777,$A414,СВЦЭМ!$B$33:$B$776,L$401)+'СЕТ СН'!$F$13</f>
        <v>0</v>
      </c>
      <c r="M414" s="36">
        <f>SUMIFS(СВЦЭМ!$L$34:$L$777,СВЦЭМ!$A$34:$A$777,$A414,СВЦЭМ!$B$33:$B$776,M$401)+'СЕТ СН'!$F$13</f>
        <v>0</v>
      </c>
      <c r="N414" s="36">
        <f>SUMIFS(СВЦЭМ!$L$34:$L$777,СВЦЭМ!$A$34:$A$777,$A414,СВЦЭМ!$B$33:$B$776,N$401)+'СЕТ СН'!$F$13</f>
        <v>0</v>
      </c>
      <c r="O414" s="36">
        <f>SUMIFS(СВЦЭМ!$L$34:$L$777,СВЦЭМ!$A$34:$A$777,$A414,СВЦЭМ!$B$33:$B$776,O$401)+'СЕТ СН'!$F$13</f>
        <v>0</v>
      </c>
      <c r="P414" s="36">
        <f>SUMIFS(СВЦЭМ!$L$34:$L$777,СВЦЭМ!$A$34:$A$777,$A414,СВЦЭМ!$B$33:$B$776,P$401)+'СЕТ СН'!$F$13</f>
        <v>0</v>
      </c>
      <c r="Q414" s="36">
        <f>SUMIFS(СВЦЭМ!$L$34:$L$777,СВЦЭМ!$A$34:$A$777,$A414,СВЦЭМ!$B$33:$B$776,Q$401)+'СЕТ СН'!$F$13</f>
        <v>0</v>
      </c>
      <c r="R414" s="36">
        <f>SUMIFS(СВЦЭМ!$L$34:$L$777,СВЦЭМ!$A$34:$A$777,$A414,СВЦЭМ!$B$33:$B$776,R$401)+'СЕТ СН'!$F$13</f>
        <v>0</v>
      </c>
      <c r="S414" s="36">
        <f>SUMIFS(СВЦЭМ!$L$34:$L$777,СВЦЭМ!$A$34:$A$777,$A414,СВЦЭМ!$B$33:$B$776,S$401)+'СЕТ СН'!$F$13</f>
        <v>0</v>
      </c>
      <c r="T414" s="36">
        <f>SUMIFS(СВЦЭМ!$L$34:$L$777,СВЦЭМ!$A$34:$A$777,$A414,СВЦЭМ!$B$33:$B$776,T$401)+'СЕТ СН'!$F$13</f>
        <v>0</v>
      </c>
      <c r="U414" s="36">
        <f>SUMIFS(СВЦЭМ!$L$34:$L$777,СВЦЭМ!$A$34:$A$777,$A414,СВЦЭМ!$B$33:$B$776,U$401)+'СЕТ СН'!$F$13</f>
        <v>0</v>
      </c>
      <c r="V414" s="36">
        <f>SUMIFS(СВЦЭМ!$L$34:$L$777,СВЦЭМ!$A$34:$A$777,$A414,СВЦЭМ!$B$33:$B$776,V$401)+'СЕТ СН'!$F$13</f>
        <v>0</v>
      </c>
      <c r="W414" s="36">
        <f>SUMIFS(СВЦЭМ!$L$34:$L$777,СВЦЭМ!$A$34:$A$777,$A414,СВЦЭМ!$B$33:$B$776,W$401)+'СЕТ СН'!$F$13</f>
        <v>0</v>
      </c>
      <c r="X414" s="36">
        <f>SUMIFS(СВЦЭМ!$L$34:$L$777,СВЦЭМ!$A$34:$A$777,$A414,СВЦЭМ!$B$33:$B$776,X$401)+'СЕТ СН'!$F$13</f>
        <v>0</v>
      </c>
      <c r="Y414" s="36">
        <f>SUMIFS(СВЦЭМ!$L$34:$L$777,СВЦЭМ!$A$34:$A$777,$A414,СВЦЭМ!$B$33:$B$776,Y$401)+'СЕТ СН'!$F$13</f>
        <v>0</v>
      </c>
    </row>
    <row r="415" spans="1:27" ht="15.75" hidden="1" x14ac:dyDescent="0.2">
      <c r="A415" s="35">
        <f t="shared" si="11"/>
        <v>43538</v>
      </c>
      <c r="B415" s="36">
        <f>SUMIFS(СВЦЭМ!$L$34:$L$777,СВЦЭМ!$A$34:$A$777,$A415,СВЦЭМ!$B$33:$B$776,B$401)+'СЕТ СН'!$F$13</f>
        <v>0</v>
      </c>
      <c r="C415" s="36">
        <f>SUMIFS(СВЦЭМ!$L$34:$L$777,СВЦЭМ!$A$34:$A$777,$A415,СВЦЭМ!$B$33:$B$776,C$401)+'СЕТ СН'!$F$13</f>
        <v>0</v>
      </c>
      <c r="D415" s="36">
        <f>SUMIFS(СВЦЭМ!$L$34:$L$777,СВЦЭМ!$A$34:$A$777,$A415,СВЦЭМ!$B$33:$B$776,D$401)+'СЕТ СН'!$F$13</f>
        <v>0</v>
      </c>
      <c r="E415" s="36">
        <f>SUMIFS(СВЦЭМ!$L$34:$L$777,СВЦЭМ!$A$34:$A$777,$A415,СВЦЭМ!$B$33:$B$776,E$401)+'СЕТ СН'!$F$13</f>
        <v>0</v>
      </c>
      <c r="F415" s="36">
        <f>SUMIFS(СВЦЭМ!$L$34:$L$777,СВЦЭМ!$A$34:$A$777,$A415,СВЦЭМ!$B$33:$B$776,F$401)+'СЕТ СН'!$F$13</f>
        <v>0</v>
      </c>
      <c r="G415" s="36">
        <f>SUMIFS(СВЦЭМ!$L$34:$L$777,СВЦЭМ!$A$34:$A$777,$A415,СВЦЭМ!$B$33:$B$776,G$401)+'СЕТ СН'!$F$13</f>
        <v>0</v>
      </c>
      <c r="H415" s="36">
        <f>SUMIFS(СВЦЭМ!$L$34:$L$777,СВЦЭМ!$A$34:$A$777,$A415,СВЦЭМ!$B$33:$B$776,H$401)+'СЕТ СН'!$F$13</f>
        <v>0</v>
      </c>
      <c r="I415" s="36">
        <f>SUMIFS(СВЦЭМ!$L$34:$L$777,СВЦЭМ!$A$34:$A$777,$A415,СВЦЭМ!$B$33:$B$776,I$401)+'СЕТ СН'!$F$13</f>
        <v>0</v>
      </c>
      <c r="J415" s="36">
        <f>SUMIFS(СВЦЭМ!$L$34:$L$777,СВЦЭМ!$A$34:$A$777,$A415,СВЦЭМ!$B$33:$B$776,J$401)+'СЕТ СН'!$F$13</f>
        <v>0</v>
      </c>
      <c r="K415" s="36">
        <f>SUMIFS(СВЦЭМ!$L$34:$L$777,СВЦЭМ!$A$34:$A$777,$A415,СВЦЭМ!$B$33:$B$776,K$401)+'СЕТ СН'!$F$13</f>
        <v>0</v>
      </c>
      <c r="L415" s="36">
        <f>SUMIFS(СВЦЭМ!$L$34:$L$777,СВЦЭМ!$A$34:$A$777,$A415,СВЦЭМ!$B$33:$B$776,L$401)+'СЕТ СН'!$F$13</f>
        <v>0</v>
      </c>
      <c r="M415" s="36">
        <f>SUMIFS(СВЦЭМ!$L$34:$L$777,СВЦЭМ!$A$34:$A$777,$A415,СВЦЭМ!$B$33:$B$776,M$401)+'СЕТ СН'!$F$13</f>
        <v>0</v>
      </c>
      <c r="N415" s="36">
        <f>SUMIFS(СВЦЭМ!$L$34:$L$777,СВЦЭМ!$A$34:$A$777,$A415,СВЦЭМ!$B$33:$B$776,N$401)+'СЕТ СН'!$F$13</f>
        <v>0</v>
      </c>
      <c r="O415" s="36">
        <f>SUMIFS(СВЦЭМ!$L$34:$L$777,СВЦЭМ!$A$34:$A$777,$A415,СВЦЭМ!$B$33:$B$776,O$401)+'СЕТ СН'!$F$13</f>
        <v>0</v>
      </c>
      <c r="P415" s="36">
        <f>SUMIFS(СВЦЭМ!$L$34:$L$777,СВЦЭМ!$A$34:$A$777,$A415,СВЦЭМ!$B$33:$B$776,P$401)+'СЕТ СН'!$F$13</f>
        <v>0</v>
      </c>
      <c r="Q415" s="36">
        <f>SUMIFS(СВЦЭМ!$L$34:$L$777,СВЦЭМ!$A$34:$A$777,$A415,СВЦЭМ!$B$33:$B$776,Q$401)+'СЕТ СН'!$F$13</f>
        <v>0</v>
      </c>
      <c r="R415" s="36">
        <f>SUMIFS(СВЦЭМ!$L$34:$L$777,СВЦЭМ!$A$34:$A$777,$A415,СВЦЭМ!$B$33:$B$776,R$401)+'СЕТ СН'!$F$13</f>
        <v>0</v>
      </c>
      <c r="S415" s="36">
        <f>SUMIFS(СВЦЭМ!$L$34:$L$777,СВЦЭМ!$A$34:$A$777,$A415,СВЦЭМ!$B$33:$B$776,S$401)+'СЕТ СН'!$F$13</f>
        <v>0</v>
      </c>
      <c r="T415" s="36">
        <f>SUMIFS(СВЦЭМ!$L$34:$L$777,СВЦЭМ!$A$34:$A$777,$A415,СВЦЭМ!$B$33:$B$776,T$401)+'СЕТ СН'!$F$13</f>
        <v>0</v>
      </c>
      <c r="U415" s="36">
        <f>SUMIFS(СВЦЭМ!$L$34:$L$777,СВЦЭМ!$A$34:$A$777,$A415,СВЦЭМ!$B$33:$B$776,U$401)+'СЕТ СН'!$F$13</f>
        <v>0</v>
      </c>
      <c r="V415" s="36">
        <f>SUMIFS(СВЦЭМ!$L$34:$L$777,СВЦЭМ!$A$34:$A$777,$A415,СВЦЭМ!$B$33:$B$776,V$401)+'СЕТ СН'!$F$13</f>
        <v>0</v>
      </c>
      <c r="W415" s="36">
        <f>SUMIFS(СВЦЭМ!$L$34:$L$777,СВЦЭМ!$A$34:$A$777,$A415,СВЦЭМ!$B$33:$B$776,W$401)+'СЕТ СН'!$F$13</f>
        <v>0</v>
      </c>
      <c r="X415" s="36">
        <f>SUMIFS(СВЦЭМ!$L$34:$L$777,СВЦЭМ!$A$34:$A$777,$A415,СВЦЭМ!$B$33:$B$776,X$401)+'СЕТ СН'!$F$13</f>
        <v>0</v>
      </c>
      <c r="Y415" s="36">
        <f>SUMIFS(СВЦЭМ!$L$34:$L$777,СВЦЭМ!$A$34:$A$777,$A415,СВЦЭМ!$B$33:$B$776,Y$401)+'СЕТ СН'!$F$13</f>
        <v>0</v>
      </c>
    </row>
    <row r="416" spans="1:27" ht="15.75" hidden="1" x14ac:dyDescent="0.2">
      <c r="A416" s="35">
        <f t="shared" si="11"/>
        <v>43539</v>
      </c>
      <c r="B416" s="36">
        <f>SUMIFS(СВЦЭМ!$L$34:$L$777,СВЦЭМ!$A$34:$A$777,$A416,СВЦЭМ!$B$33:$B$776,B$401)+'СЕТ СН'!$F$13</f>
        <v>0</v>
      </c>
      <c r="C416" s="36">
        <f>SUMIFS(СВЦЭМ!$L$34:$L$777,СВЦЭМ!$A$34:$A$777,$A416,СВЦЭМ!$B$33:$B$776,C$401)+'СЕТ СН'!$F$13</f>
        <v>0</v>
      </c>
      <c r="D416" s="36">
        <f>SUMIFS(СВЦЭМ!$L$34:$L$777,СВЦЭМ!$A$34:$A$777,$A416,СВЦЭМ!$B$33:$B$776,D$401)+'СЕТ СН'!$F$13</f>
        <v>0</v>
      </c>
      <c r="E416" s="36">
        <f>SUMIFS(СВЦЭМ!$L$34:$L$777,СВЦЭМ!$A$34:$A$777,$A416,СВЦЭМ!$B$33:$B$776,E$401)+'СЕТ СН'!$F$13</f>
        <v>0</v>
      </c>
      <c r="F416" s="36">
        <f>SUMIFS(СВЦЭМ!$L$34:$L$777,СВЦЭМ!$A$34:$A$777,$A416,СВЦЭМ!$B$33:$B$776,F$401)+'СЕТ СН'!$F$13</f>
        <v>0</v>
      </c>
      <c r="G416" s="36">
        <f>SUMIFS(СВЦЭМ!$L$34:$L$777,СВЦЭМ!$A$34:$A$777,$A416,СВЦЭМ!$B$33:$B$776,G$401)+'СЕТ СН'!$F$13</f>
        <v>0</v>
      </c>
      <c r="H416" s="36">
        <f>SUMIFS(СВЦЭМ!$L$34:$L$777,СВЦЭМ!$A$34:$A$777,$A416,СВЦЭМ!$B$33:$B$776,H$401)+'СЕТ СН'!$F$13</f>
        <v>0</v>
      </c>
      <c r="I416" s="36">
        <f>SUMIFS(СВЦЭМ!$L$34:$L$777,СВЦЭМ!$A$34:$A$777,$A416,СВЦЭМ!$B$33:$B$776,I$401)+'СЕТ СН'!$F$13</f>
        <v>0</v>
      </c>
      <c r="J416" s="36">
        <f>SUMIFS(СВЦЭМ!$L$34:$L$777,СВЦЭМ!$A$34:$A$777,$A416,СВЦЭМ!$B$33:$B$776,J$401)+'СЕТ СН'!$F$13</f>
        <v>0</v>
      </c>
      <c r="K416" s="36">
        <f>SUMIFS(СВЦЭМ!$L$34:$L$777,СВЦЭМ!$A$34:$A$777,$A416,СВЦЭМ!$B$33:$B$776,K$401)+'СЕТ СН'!$F$13</f>
        <v>0</v>
      </c>
      <c r="L416" s="36">
        <f>SUMIFS(СВЦЭМ!$L$34:$L$777,СВЦЭМ!$A$34:$A$777,$A416,СВЦЭМ!$B$33:$B$776,L$401)+'СЕТ СН'!$F$13</f>
        <v>0</v>
      </c>
      <c r="M416" s="36">
        <f>SUMIFS(СВЦЭМ!$L$34:$L$777,СВЦЭМ!$A$34:$A$777,$A416,СВЦЭМ!$B$33:$B$776,M$401)+'СЕТ СН'!$F$13</f>
        <v>0</v>
      </c>
      <c r="N416" s="36">
        <f>SUMIFS(СВЦЭМ!$L$34:$L$777,СВЦЭМ!$A$34:$A$777,$A416,СВЦЭМ!$B$33:$B$776,N$401)+'СЕТ СН'!$F$13</f>
        <v>0</v>
      </c>
      <c r="O416" s="36">
        <f>SUMIFS(СВЦЭМ!$L$34:$L$777,СВЦЭМ!$A$34:$A$777,$A416,СВЦЭМ!$B$33:$B$776,O$401)+'СЕТ СН'!$F$13</f>
        <v>0</v>
      </c>
      <c r="P416" s="36">
        <f>SUMIFS(СВЦЭМ!$L$34:$L$777,СВЦЭМ!$A$34:$A$777,$A416,СВЦЭМ!$B$33:$B$776,P$401)+'СЕТ СН'!$F$13</f>
        <v>0</v>
      </c>
      <c r="Q416" s="36">
        <f>SUMIFS(СВЦЭМ!$L$34:$L$777,СВЦЭМ!$A$34:$A$777,$A416,СВЦЭМ!$B$33:$B$776,Q$401)+'СЕТ СН'!$F$13</f>
        <v>0</v>
      </c>
      <c r="R416" s="36">
        <f>SUMIFS(СВЦЭМ!$L$34:$L$777,СВЦЭМ!$A$34:$A$777,$A416,СВЦЭМ!$B$33:$B$776,R$401)+'СЕТ СН'!$F$13</f>
        <v>0</v>
      </c>
      <c r="S416" s="36">
        <f>SUMIFS(СВЦЭМ!$L$34:$L$777,СВЦЭМ!$A$34:$A$777,$A416,СВЦЭМ!$B$33:$B$776,S$401)+'СЕТ СН'!$F$13</f>
        <v>0</v>
      </c>
      <c r="T416" s="36">
        <f>SUMIFS(СВЦЭМ!$L$34:$L$777,СВЦЭМ!$A$34:$A$777,$A416,СВЦЭМ!$B$33:$B$776,T$401)+'СЕТ СН'!$F$13</f>
        <v>0</v>
      </c>
      <c r="U416" s="36">
        <f>SUMIFS(СВЦЭМ!$L$34:$L$777,СВЦЭМ!$A$34:$A$777,$A416,СВЦЭМ!$B$33:$B$776,U$401)+'СЕТ СН'!$F$13</f>
        <v>0</v>
      </c>
      <c r="V416" s="36">
        <f>SUMIFS(СВЦЭМ!$L$34:$L$777,СВЦЭМ!$A$34:$A$777,$A416,СВЦЭМ!$B$33:$B$776,V$401)+'СЕТ СН'!$F$13</f>
        <v>0</v>
      </c>
      <c r="W416" s="36">
        <f>SUMIFS(СВЦЭМ!$L$34:$L$777,СВЦЭМ!$A$34:$A$777,$A416,СВЦЭМ!$B$33:$B$776,W$401)+'СЕТ СН'!$F$13</f>
        <v>0</v>
      </c>
      <c r="X416" s="36">
        <f>SUMIFS(СВЦЭМ!$L$34:$L$777,СВЦЭМ!$A$34:$A$777,$A416,СВЦЭМ!$B$33:$B$776,X$401)+'СЕТ СН'!$F$13</f>
        <v>0</v>
      </c>
      <c r="Y416" s="36">
        <f>SUMIFS(СВЦЭМ!$L$34:$L$777,СВЦЭМ!$A$34:$A$777,$A416,СВЦЭМ!$B$33:$B$776,Y$401)+'СЕТ СН'!$F$13</f>
        <v>0</v>
      </c>
    </row>
    <row r="417" spans="1:25" ht="15.75" hidden="1" x14ac:dyDescent="0.2">
      <c r="A417" s="35">
        <f t="shared" si="11"/>
        <v>43540</v>
      </c>
      <c r="B417" s="36">
        <f>SUMIFS(СВЦЭМ!$L$34:$L$777,СВЦЭМ!$A$34:$A$777,$A417,СВЦЭМ!$B$33:$B$776,B$401)+'СЕТ СН'!$F$13</f>
        <v>0</v>
      </c>
      <c r="C417" s="36">
        <f>SUMIFS(СВЦЭМ!$L$34:$L$777,СВЦЭМ!$A$34:$A$777,$A417,СВЦЭМ!$B$33:$B$776,C$401)+'СЕТ СН'!$F$13</f>
        <v>0</v>
      </c>
      <c r="D417" s="36">
        <f>SUMIFS(СВЦЭМ!$L$34:$L$777,СВЦЭМ!$A$34:$A$777,$A417,СВЦЭМ!$B$33:$B$776,D$401)+'СЕТ СН'!$F$13</f>
        <v>0</v>
      </c>
      <c r="E417" s="36">
        <f>SUMIFS(СВЦЭМ!$L$34:$L$777,СВЦЭМ!$A$34:$A$777,$A417,СВЦЭМ!$B$33:$B$776,E$401)+'СЕТ СН'!$F$13</f>
        <v>0</v>
      </c>
      <c r="F417" s="36">
        <f>SUMIFS(СВЦЭМ!$L$34:$L$777,СВЦЭМ!$A$34:$A$777,$A417,СВЦЭМ!$B$33:$B$776,F$401)+'СЕТ СН'!$F$13</f>
        <v>0</v>
      </c>
      <c r="G417" s="36">
        <f>SUMIFS(СВЦЭМ!$L$34:$L$777,СВЦЭМ!$A$34:$A$777,$A417,СВЦЭМ!$B$33:$B$776,G$401)+'СЕТ СН'!$F$13</f>
        <v>0</v>
      </c>
      <c r="H417" s="36">
        <f>SUMIFS(СВЦЭМ!$L$34:$L$777,СВЦЭМ!$A$34:$A$777,$A417,СВЦЭМ!$B$33:$B$776,H$401)+'СЕТ СН'!$F$13</f>
        <v>0</v>
      </c>
      <c r="I417" s="36">
        <f>SUMIFS(СВЦЭМ!$L$34:$L$777,СВЦЭМ!$A$34:$A$777,$A417,СВЦЭМ!$B$33:$B$776,I$401)+'СЕТ СН'!$F$13</f>
        <v>0</v>
      </c>
      <c r="J417" s="36">
        <f>SUMIFS(СВЦЭМ!$L$34:$L$777,СВЦЭМ!$A$34:$A$777,$A417,СВЦЭМ!$B$33:$B$776,J$401)+'СЕТ СН'!$F$13</f>
        <v>0</v>
      </c>
      <c r="K417" s="36">
        <f>SUMIFS(СВЦЭМ!$L$34:$L$777,СВЦЭМ!$A$34:$A$777,$A417,СВЦЭМ!$B$33:$B$776,K$401)+'СЕТ СН'!$F$13</f>
        <v>0</v>
      </c>
      <c r="L417" s="36">
        <f>SUMIFS(СВЦЭМ!$L$34:$L$777,СВЦЭМ!$A$34:$A$777,$A417,СВЦЭМ!$B$33:$B$776,L$401)+'СЕТ СН'!$F$13</f>
        <v>0</v>
      </c>
      <c r="M417" s="36">
        <f>SUMIFS(СВЦЭМ!$L$34:$L$777,СВЦЭМ!$A$34:$A$777,$A417,СВЦЭМ!$B$33:$B$776,M$401)+'СЕТ СН'!$F$13</f>
        <v>0</v>
      </c>
      <c r="N417" s="36">
        <f>SUMIFS(СВЦЭМ!$L$34:$L$777,СВЦЭМ!$A$34:$A$777,$A417,СВЦЭМ!$B$33:$B$776,N$401)+'СЕТ СН'!$F$13</f>
        <v>0</v>
      </c>
      <c r="O417" s="36">
        <f>SUMIFS(СВЦЭМ!$L$34:$L$777,СВЦЭМ!$A$34:$A$777,$A417,СВЦЭМ!$B$33:$B$776,O$401)+'СЕТ СН'!$F$13</f>
        <v>0</v>
      </c>
      <c r="P417" s="36">
        <f>SUMIFS(СВЦЭМ!$L$34:$L$777,СВЦЭМ!$A$34:$A$777,$A417,СВЦЭМ!$B$33:$B$776,P$401)+'СЕТ СН'!$F$13</f>
        <v>0</v>
      </c>
      <c r="Q417" s="36">
        <f>SUMIFS(СВЦЭМ!$L$34:$L$777,СВЦЭМ!$A$34:$A$777,$A417,СВЦЭМ!$B$33:$B$776,Q$401)+'СЕТ СН'!$F$13</f>
        <v>0</v>
      </c>
      <c r="R417" s="36">
        <f>SUMIFS(СВЦЭМ!$L$34:$L$777,СВЦЭМ!$A$34:$A$777,$A417,СВЦЭМ!$B$33:$B$776,R$401)+'СЕТ СН'!$F$13</f>
        <v>0</v>
      </c>
      <c r="S417" s="36">
        <f>SUMIFS(СВЦЭМ!$L$34:$L$777,СВЦЭМ!$A$34:$A$777,$A417,СВЦЭМ!$B$33:$B$776,S$401)+'СЕТ СН'!$F$13</f>
        <v>0</v>
      </c>
      <c r="T417" s="36">
        <f>SUMIFS(СВЦЭМ!$L$34:$L$777,СВЦЭМ!$A$34:$A$777,$A417,СВЦЭМ!$B$33:$B$776,T$401)+'СЕТ СН'!$F$13</f>
        <v>0</v>
      </c>
      <c r="U417" s="36">
        <f>SUMIFS(СВЦЭМ!$L$34:$L$777,СВЦЭМ!$A$34:$A$777,$A417,СВЦЭМ!$B$33:$B$776,U$401)+'СЕТ СН'!$F$13</f>
        <v>0</v>
      </c>
      <c r="V417" s="36">
        <f>SUMIFS(СВЦЭМ!$L$34:$L$777,СВЦЭМ!$A$34:$A$777,$A417,СВЦЭМ!$B$33:$B$776,V$401)+'СЕТ СН'!$F$13</f>
        <v>0</v>
      </c>
      <c r="W417" s="36">
        <f>SUMIFS(СВЦЭМ!$L$34:$L$777,СВЦЭМ!$A$34:$A$777,$A417,СВЦЭМ!$B$33:$B$776,W$401)+'СЕТ СН'!$F$13</f>
        <v>0</v>
      </c>
      <c r="X417" s="36">
        <f>SUMIFS(СВЦЭМ!$L$34:$L$777,СВЦЭМ!$A$34:$A$777,$A417,СВЦЭМ!$B$33:$B$776,X$401)+'СЕТ СН'!$F$13</f>
        <v>0</v>
      </c>
      <c r="Y417" s="36">
        <f>SUMIFS(СВЦЭМ!$L$34:$L$777,СВЦЭМ!$A$34:$A$777,$A417,СВЦЭМ!$B$33:$B$776,Y$401)+'СЕТ СН'!$F$13</f>
        <v>0</v>
      </c>
    </row>
    <row r="418" spans="1:25" ht="15.75" hidden="1" x14ac:dyDescent="0.2">
      <c r="A418" s="35">
        <f t="shared" si="11"/>
        <v>43541</v>
      </c>
      <c r="B418" s="36">
        <f>SUMIFS(СВЦЭМ!$L$34:$L$777,СВЦЭМ!$A$34:$A$777,$A418,СВЦЭМ!$B$33:$B$776,B$401)+'СЕТ СН'!$F$13</f>
        <v>0</v>
      </c>
      <c r="C418" s="36">
        <f>SUMIFS(СВЦЭМ!$L$34:$L$777,СВЦЭМ!$A$34:$A$777,$A418,СВЦЭМ!$B$33:$B$776,C$401)+'СЕТ СН'!$F$13</f>
        <v>0</v>
      </c>
      <c r="D418" s="36">
        <f>SUMIFS(СВЦЭМ!$L$34:$L$777,СВЦЭМ!$A$34:$A$777,$A418,СВЦЭМ!$B$33:$B$776,D$401)+'СЕТ СН'!$F$13</f>
        <v>0</v>
      </c>
      <c r="E418" s="36">
        <f>SUMIFS(СВЦЭМ!$L$34:$L$777,СВЦЭМ!$A$34:$A$777,$A418,СВЦЭМ!$B$33:$B$776,E$401)+'СЕТ СН'!$F$13</f>
        <v>0</v>
      </c>
      <c r="F418" s="36">
        <f>SUMIFS(СВЦЭМ!$L$34:$L$777,СВЦЭМ!$A$34:$A$777,$A418,СВЦЭМ!$B$33:$B$776,F$401)+'СЕТ СН'!$F$13</f>
        <v>0</v>
      </c>
      <c r="G418" s="36">
        <f>SUMIFS(СВЦЭМ!$L$34:$L$777,СВЦЭМ!$A$34:$A$777,$A418,СВЦЭМ!$B$33:$B$776,G$401)+'СЕТ СН'!$F$13</f>
        <v>0</v>
      </c>
      <c r="H418" s="36">
        <f>SUMIFS(СВЦЭМ!$L$34:$L$777,СВЦЭМ!$A$34:$A$777,$A418,СВЦЭМ!$B$33:$B$776,H$401)+'СЕТ СН'!$F$13</f>
        <v>0</v>
      </c>
      <c r="I418" s="36">
        <f>SUMIFS(СВЦЭМ!$L$34:$L$777,СВЦЭМ!$A$34:$A$777,$A418,СВЦЭМ!$B$33:$B$776,I$401)+'СЕТ СН'!$F$13</f>
        <v>0</v>
      </c>
      <c r="J418" s="36">
        <f>SUMIFS(СВЦЭМ!$L$34:$L$777,СВЦЭМ!$A$34:$A$777,$A418,СВЦЭМ!$B$33:$B$776,J$401)+'СЕТ СН'!$F$13</f>
        <v>0</v>
      </c>
      <c r="K418" s="36">
        <f>SUMIFS(СВЦЭМ!$L$34:$L$777,СВЦЭМ!$A$34:$A$777,$A418,СВЦЭМ!$B$33:$B$776,K$401)+'СЕТ СН'!$F$13</f>
        <v>0</v>
      </c>
      <c r="L418" s="36">
        <f>SUMIFS(СВЦЭМ!$L$34:$L$777,СВЦЭМ!$A$34:$A$777,$A418,СВЦЭМ!$B$33:$B$776,L$401)+'СЕТ СН'!$F$13</f>
        <v>0</v>
      </c>
      <c r="M418" s="36">
        <f>SUMIFS(СВЦЭМ!$L$34:$L$777,СВЦЭМ!$A$34:$A$777,$A418,СВЦЭМ!$B$33:$B$776,M$401)+'СЕТ СН'!$F$13</f>
        <v>0</v>
      </c>
      <c r="N418" s="36">
        <f>SUMIFS(СВЦЭМ!$L$34:$L$777,СВЦЭМ!$A$34:$A$777,$A418,СВЦЭМ!$B$33:$B$776,N$401)+'СЕТ СН'!$F$13</f>
        <v>0</v>
      </c>
      <c r="O418" s="36">
        <f>SUMIFS(СВЦЭМ!$L$34:$L$777,СВЦЭМ!$A$34:$A$777,$A418,СВЦЭМ!$B$33:$B$776,O$401)+'СЕТ СН'!$F$13</f>
        <v>0</v>
      </c>
      <c r="P418" s="36">
        <f>SUMIFS(СВЦЭМ!$L$34:$L$777,СВЦЭМ!$A$34:$A$777,$A418,СВЦЭМ!$B$33:$B$776,P$401)+'СЕТ СН'!$F$13</f>
        <v>0</v>
      </c>
      <c r="Q418" s="36">
        <f>SUMIFS(СВЦЭМ!$L$34:$L$777,СВЦЭМ!$A$34:$A$777,$A418,СВЦЭМ!$B$33:$B$776,Q$401)+'СЕТ СН'!$F$13</f>
        <v>0</v>
      </c>
      <c r="R418" s="36">
        <f>SUMIFS(СВЦЭМ!$L$34:$L$777,СВЦЭМ!$A$34:$A$777,$A418,СВЦЭМ!$B$33:$B$776,R$401)+'СЕТ СН'!$F$13</f>
        <v>0</v>
      </c>
      <c r="S418" s="36">
        <f>SUMIFS(СВЦЭМ!$L$34:$L$777,СВЦЭМ!$A$34:$A$777,$A418,СВЦЭМ!$B$33:$B$776,S$401)+'СЕТ СН'!$F$13</f>
        <v>0</v>
      </c>
      <c r="T418" s="36">
        <f>SUMIFS(СВЦЭМ!$L$34:$L$777,СВЦЭМ!$A$34:$A$777,$A418,СВЦЭМ!$B$33:$B$776,T$401)+'СЕТ СН'!$F$13</f>
        <v>0</v>
      </c>
      <c r="U418" s="36">
        <f>SUMIFS(СВЦЭМ!$L$34:$L$777,СВЦЭМ!$A$34:$A$777,$A418,СВЦЭМ!$B$33:$B$776,U$401)+'СЕТ СН'!$F$13</f>
        <v>0</v>
      </c>
      <c r="V418" s="36">
        <f>SUMIFS(СВЦЭМ!$L$34:$L$777,СВЦЭМ!$A$34:$A$777,$A418,СВЦЭМ!$B$33:$B$776,V$401)+'СЕТ СН'!$F$13</f>
        <v>0</v>
      </c>
      <c r="W418" s="36">
        <f>SUMIFS(СВЦЭМ!$L$34:$L$777,СВЦЭМ!$A$34:$A$777,$A418,СВЦЭМ!$B$33:$B$776,W$401)+'СЕТ СН'!$F$13</f>
        <v>0</v>
      </c>
      <c r="X418" s="36">
        <f>SUMIFS(СВЦЭМ!$L$34:$L$777,СВЦЭМ!$A$34:$A$777,$A418,СВЦЭМ!$B$33:$B$776,X$401)+'СЕТ СН'!$F$13</f>
        <v>0</v>
      </c>
      <c r="Y418" s="36">
        <f>SUMIFS(СВЦЭМ!$L$34:$L$777,СВЦЭМ!$A$34:$A$777,$A418,СВЦЭМ!$B$33:$B$776,Y$401)+'СЕТ СН'!$F$13</f>
        <v>0</v>
      </c>
    </row>
    <row r="419" spans="1:25" ht="15.75" hidden="1" x14ac:dyDescent="0.2">
      <c r="A419" s="35">
        <f t="shared" si="11"/>
        <v>43542</v>
      </c>
      <c r="B419" s="36">
        <f>SUMIFS(СВЦЭМ!$L$34:$L$777,СВЦЭМ!$A$34:$A$777,$A419,СВЦЭМ!$B$33:$B$776,B$401)+'СЕТ СН'!$F$13</f>
        <v>0</v>
      </c>
      <c r="C419" s="36">
        <f>SUMIFS(СВЦЭМ!$L$34:$L$777,СВЦЭМ!$A$34:$A$777,$A419,СВЦЭМ!$B$33:$B$776,C$401)+'СЕТ СН'!$F$13</f>
        <v>0</v>
      </c>
      <c r="D419" s="36">
        <f>SUMIFS(СВЦЭМ!$L$34:$L$777,СВЦЭМ!$A$34:$A$777,$A419,СВЦЭМ!$B$33:$B$776,D$401)+'СЕТ СН'!$F$13</f>
        <v>0</v>
      </c>
      <c r="E419" s="36">
        <f>SUMIFS(СВЦЭМ!$L$34:$L$777,СВЦЭМ!$A$34:$A$777,$A419,СВЦЭМ!$B$33:$B$776,E$401)+'СЕТ СН'!$F$13</f>
        <v>0</v>
      </c>
      <c r="F419" s="36">
        <f>SUMIFS(СВЦЭМ!$L$34:$L$777,СВЦЭМ!$A$34:$A$777,$A419,СВЦЭМ!$B$33:$B$776,F$401)+'СЕТ СН'!$F$13</f>
        <v>0</v>
      </c>
      <c r="G419" s="36">
        <f>SUMIFS(СВЦЭМ!$L$34:$L$777,СВЦЭМ!$A$34:$A$777,$A419,СВЦЭМ!$B$33:$B$776,G$401)+'СЕТ СН'!$F$13</f>
        <v>0</v>
      </c>
      <c r="H419" s="36">
        <f>SUMIFS(СВЦЭМ!$L$34:$L$777,СВЦЭМ!$A$34:$A$777,$A419,СВЦЭМ!$B$33:$B$776,H$401)+'СЕТ СН'!$F$13</f>
        <v>0</v>
      </c>
      <c r="I419" s="36">
        <f>SUMIFS(СВЦЭМ!$L$34:$L$777,СВЦЭМ!$A$34:$A$777,$A419,СВЦЭМ!$B$33:$B$776,I$401)+'СЕТ СН'!$F$13</f>
        <v>0</v>
      </c>
      <c r="J419" s="36">
        <f>SUMIFS(СВЦЭМ!$L$34:$L$777,СВЦЭМ!$A$34:$A$777,$A419,СВЦЭМ!$B$33:$B$776,J$401)+'СЕТ СН'!$F$13</f>
        <v>0</v>
      </c>
      <c r="K419" s="36">
        <f>SUMIFS(СВЦЭМ!$L$34:$L$777,СВЦЭМ!$A$34:$A$777,$A419,СВЦЭМ!$B$33:$B$776,K$401)+'СЕТ СН'!$F$13</f>
        <v>0</v>
      </c>
      <c r="L419" s="36">
        <f>SUMIFS(СВЦЭМ!$L$34:$L$777,СВЦЭМ!$A$34:$A$777,$A419,СВЦЭМ!$B$33:$B$776,L$401)+'СЕТ СН'!$F$13</f>
        <v>0</v>
      </c>
      <c r="M419" s="36">
        <f>SUMIFS(СВЦЭМ!$L$34:$L$777,СВЦЭМ!$A$34:$A$777,$A419,СВЦЭМ!$B$33:$B$776,M$401)+'СЕТ СН'!$F$13</f>
        <v>0</v>
      </c>
      <c r="N419" s="36">
        <f>SUMIFS(СВЦЭМ!$L$34:$L$777,СВЦЭМ!$A$34:$A$777,$A419,СВЦЭМ!$B$33:$B$776,N$401)+'СЕТ СН'!$F$13</f>
        <v>0</v>
      </c>
      <c r="O419" s="36">
        <f>SUMIFS(СВЦЭМ!$L$34:$L$777,СВЦЭМ!$A$34:$A$777,$A419,СВЦЭМ!$B$33:$B$776,O$401)+'СЕТ СН'!$F$13</f>
        <v>0</v>
      </c>
      <c r="P419" s="36">
        <f>SUMIFS(СВЦЭМ!$L$34:$L$777,СВЦЭМ!$A$34:$A$777,$A419,СВЦЭМ!$B$33:$B$776,P$401)+'СЕТ СН'!$F$13</f>
        <v>0</v>
      </c>
      <c r="Q419" s="36">
        <f>SUMIFS(СВЦЭМ!$L$34:$L$777,СВЦЭМ!$A$34:$A$777,$A419,СВЦЭМ!$B$33:$B$776,Q$401)+'СЕТ СН'!$F$13</f>
        <v>0</v>
      </c>
      <c r="R419" s="36">
        <f>SUMIFS(СВЦЭМ!$L$34:$L$777,СВЦЭМ!$A$34:$A$777,$A419,СВЦЭМ!$B$33:$B$776,R$401)+'СЕТ СН'!$F$13</f>
        <v>0</v>
      </c>
      <c r="S419" s="36">
        <f>SUMIFS(СВЦЭМ!$L$34:$L$777,СВЦЭМ!$A$34:$A$777,$A419,СВЦЭМ!$B$33:$B$776,S$401)+'СЕТ СН'!$F$13</f>
        <v>0</v>
      </c>
      <c r="T419" s="36">
        <f>SUMIFS(СВЦЭМ!$L$34:$L$777,СВЦЭМ!$A$34:$A$777,$A419,СВЦЭМ!$B$33:$B$776,T$401)+'СЕТ СН'!$F$13</f>
        <v>0</v>
      </c>
      <c r="U419" s="36">
        <f>SUMIFS(СВЦЭМ!$L$34:$L$777,СВЦЭМ!$A$34:$A$777,$A419,СВЦЭМ!$B$33:$B$776,U$401)+'СЕТ СН'!$F$13</f>
        <v>0</v>
      </c>
      <c r="V419" s="36">
        <f>SUMIFS(СВЦЭМ!$L$34:$L$777,СВЦЭМ!$A$34:$A$777,$A419,СВЦЭМ!$B$33:$B$776,V$401)+'СЕТ СН'!$F$13</f>
        <v>0</v>
      </c>
      <c r="W419" s="36">
        <f>SUMIFS(СВЦЭМ!$L$34:$L$777,СВЦЭМ!$A$34:$A$777,$A419,СВЦЭМ!$B$33:$B$776,W$401)+'СЕТ СН'!$F$13</f>
        <v>0</v>
      </c>
      <c r="X419" s="36">
        <f>SUMIFS(СВЦЭМ!$L$34:$L$777,СВЦЭМ!$A$34:$A$777,$A419,СВЦЭМ!$B$33:$B$776,X$401)+'СЕТ СН'!$F$13</f>
        <v>0</v>
      </c>
      <c r="Y419" s="36">
        <f>SUMIFS(СВЦЭМ!$L$34:$L$777,СВЦЭМ!$A$34:$A$777,$A419,СВЦЭМ!$B$33:$B$776,Y$401)+'СЕТ СН'!$F$13</f>
        <v>0</v>
      </c>
    </row>
    <row r="420" spans="1:25" ht="15.75" hidden="1" x14ac:dyDescent="0.2">
      <c r="A420" s="35">
        <f t="shared" si="11"/>
        <v>43543</v>
      </c>
      <c r="B420" s="36">
        <f>SUMIFS(СВЦЭМ!$L$34:$L$777,СВЦЭМ!$A$34:$A$777,$A420,СВЦЭМ!$B$33:$B$776,B$401)+'СЕТ СН'!$F$13</f>
        <v>0</v>
      </c>
      <c r="C420" s="36">
        <f>SUMIFS(СВЦЭМ!$L$34:$L$777,СВЦЭМ!$A$34:$A$777,$A420,СВЦЭМ!$B$33:$B$776,C$401)+'СЕТ СН'!$F$13</f>
        <v>0</v>
      </c>
      <c r="D420" s="36">
        <f>SUMIFS(СВЦЭМ!$L$34:$L$777,СВЦЭМ!$A$34:$A$777,$A420,СВЦЭМ!$B$33:$B$776,D$401)+'СЕТ СН'!$F$13</f>
        <v>0</v>
      </c>
      <c r="E420" s="36">
        <f>SUMIFS(СВЦЭМ!$L$34:$L$777,СВЦЭМ!$A$34:$A$777,$A420,СВЦЭМ!$B$33:$B$776,E$401)+'СЕТ СН'!$F$13</f>
        <v>0</v>
      </c>
      <c r="F420" s="36">
        <f>SUMIFS(СВЦЭМ!$L$34:$L$777,СВЦЭМ!$A$34:$A$777,$A420,СВЦЭМ!$B$33:$B$776,F$401)+'СЕТ СН'!$F$13</f>
        <v>0</v>
      </c>
      <c r="G420" s="36">
        <f>SUMIFS(СВЦЭМ!$L$34:$L$777,СВЦЭМ!$A$34:$A$777,$A420,СВЦЭМ!$B$33:$B$776,G$401)+'СЕТ СН'!$F$13</f>
        <v>0</v>
      </c>
      <c r="H420" s="36">
        <f>SUMIFS(СВЦЭМ!$L$34:$L$777,СВЦЭМ!$A$34:$A$777,$A420,СВЦЭМ!$B$33:$B$776,H$401)+'СЕТ СН'!$F$13</f>
        <v>0</v>
      </c>
      <c r="I420" s="36">
        <f>SUMIFS(СВЦЭМ!$L$34:$L$777,СВЦЭМ!$A$34:$A$777,$A420,СВЦЭМ!$B$33:$B$776,I$401)+'СЕТ СН'!$F$13</f>
        <v>0</v>
      </c>
      <c r="J420" s="36">
        <f>SUMIFS(СВЦЭМ!$L$34:$L$777,СВЦЭМ!$A$34:$A$777,$A420,СВЦЭМ!$B$33:$B$776,J$401)+'СЕТ СН'!$F$13</f>
        <v>0</v>
      </c>
      <c r="K420" s="36">
        <f>SUMIFS(СВЦЭМ!$L$34:$L$777,СВЦЭМ!$A$34:$A$777,$A420,СВЦЭМ!$B$33:$B$776,K$401)+'СЕТ СН'!$F$13</f>
        <v>0</v>
      </c>
      <c r="L420" s="36">
        <f>SUMIFS(СВЦЭМ!$L$34:$L$777,СВЦЭМ!$A$34:$A$777,$A420,СВЦЭМ!$B$33:$B$776,L$401)+'СЕТ СН'!$F$13</f>
        <v>0</v>
      </c>
      <c r="M420" s="36">
        <f>SUMIFS(СВЦЭМ!$L$34:$L$777,СВЦЭМ!$A$34:$A$777,$A420,СВЦЭМ!$B$33:$B$776,M$401)+'СЕТ СН'!$F$13</f>
        <v>0</v>
      </c>
      <c r="N420" s="36">
        <f>SUMIFS(СВЦЭМ!$L$34:$L$777,СВЦЭМ!$A$34:$A$777,$A420,СВЦЭМ!$B$33:$B$776,N$401)+'СЕТ СН'!$F$13</f>
        <v>0</v>
      </c>
      <c r="O420" s="36">
        <f>SUMIFS(СВЦЭМ!$L$34:$L$777,СВЦЭМ!$A$34:$A$777,$A420,СВЦЭМ!$B$33:$B$776,O$401)+'СЕТ СН'!$F$13</f>
        <v>0</v>
      </c>
      <c r="P420" s="36">
        <f>SUMIFS(СВЦЭМ!$L$34:$L$777,СВЦЭМ!$A$34:$A$777,$A420,СВЦЭМ!$B$33:$B$776,P$401)+'СЕТ СН'!$F$13</f>
        <v>0</v>
      </c>
      <c r="Q420" s="36">
        <f>SUMIFS(СВЦЭМ!$L$34:$L$777,СВЦЭМ!$A$34:$A$777,$A420,СВЦЭМ!$B$33:$B$776,Q$401)+'СЕТ СН'!$F$13</f>
        <v>0</v>
      </c>
      <c r="R420" s="36">
        <f>SUMIFS(СВЦЭМ!$L$34:$L$777,СВЦЭМ!$A$34:$A$777,$A420,СВЦЭМ!$B$33:$B$776,R$401)+'СЕТ СН'!$F$13</f>
        <v>0</v>
      </c>
      <c r="S420" s="36">
        <f>SUMIFS(СВЦЭМ!$L$34:$L$777,СВЦЭМ!$A$34:$A$777,$A420,СВЦЭМ!$B$33:$B$776,S$401)+'СЕТ СН'!$F$13</f>
        <v>0</v>
      </c>
      <c r="T420" s="36">
        <f>SUMIFS(СВЦЭМ!$L$34:$L$777,СВЦЭМ!$A$34:$A$777,$A420,СВЦЭМ!$B$33:$B$776,T$401)+'СЕТ СН'!$F$13</f>
        <v>0</v>
      </c>
      <c r="U420" s="36">
        <f>SUMIFS(СВЦЭМ!$L$34:$L$777,СВЦЭМ!$A$34:$A$777,$A420,СВЦЭМ!$B$33:$B$776,U$401)+'СЕТ СН'!$F$13</f>
        <v>0</v>
      </c>
      <c r="V420" s="36">
        <f>SUMIFS(СВЦЭМ!$L$34:$L$777,СВЦЭМ!$A$34:$A$777,$A420,СВЦЭМ!$B$33:$B$776,V$401)+'СЕТ СН'!$F$13</f>
        <v>0</v>
      </c>
      <c r="W420" s="36">
        <f>SUMIFS(СВЦЭМ!$L$34:$L$777,СВЦЭМ!$A$34:$A$777,$A420,СВЦЭМ!$B$33:$B$776,W$401)+'СЕТ СН'!$F$13</f>
        <v>0</v>
      </c>
      <c r="X420" s="36">
        <f>SUMIFS(СВЦЭМ!$L$34:$L$777,СВЦЭМ!$A$34:$A$777,$A420,СВЦЭМ!$B$33:$B$776,X$401)+'СЕТ СН'!$F$13</f>
        <v>0</v>
      </c>
      <c r="Y420" s="36">
        <f>SUMIFS(СВЦЭМ!$L$34:$L$777,СВЦЭМ!$A$34:$A$777,$A420,СВЦЭМ!$B$33:$B$776,Y$401)+'СЕТ СН'!$F$13</f>
        <v>0</v>
      </c>
    </row>
    <row r="421" spans="1:25" ht="15.75" hidden="1" x14ac:dyDescent="0.2">
      <c r="A421" s="35">
        <f t="shared" si="11"/>
        <v>43544</v>
      </c>
      <c r="B421" s="36">
        <f>SUMIFS(СВЦЭМ!$L$34:$L$777,СВЦЭМ!$A$34:$A$777,$A421,СВЦЭМ!$B$33:$B$776,B$401)+'СЕТ СН'!$F$13</f>
        <v>0</v>
      </c>
      <c r="C421" s="36">
        <f>SUMIFS(СВЦЭМ!$L$34:$L$777,СВЦЭМ!$A$34:$A$777,$A421,СВЦЭМ!$B$33:$B$776,C$401)+'СЕТ СН'!$F$13</f>
        <v>0</v>
      </c>
      <c r="D421" s="36">
        <f>SUMIFS(СВЦЭМ!$L$34:$L$777,СВЦЭМ!$A$34:$A$777,$A421,СВЦЭМ!$B$33:$B$776,D$401)+'СЕТ СН'!$F$13</f>
        <v>0</v>
      </c>
      <c r="E421" s="36">
        <f>SUMIFS(СВЦЭМ!$L$34:$L$777,СВЦЭМ!$A$34:$A$777,$A421,СВЦЭМ!$B$33:$B$776,E$401)+'СЕТ СН'!$F$13</f>
        <v>0</v>
      </c>
      <c r="F421" s="36">
        <f>SUMIFS(СВЦЭМ!$L$34:$L$777,СВЦЭМ!$A$34:$A$777,$A421,СВЦЭМ!$B$33:$B$776,F$401)+'СЕТ СН'!$F$13</f>
        <v>0</v>
      </c>
      <c r="G421" s="36">
        <f>SUMIFS(СВЦЭМ!$L$34:$L$777,СВЦЭМ!$A$34:$A$777,$A421,СВЦЭМ!$B$33:$B$776,G$401)+'СЕТ СН'!$F$13</f>
        <v>0</v>
      </c>
      <c r="H421" s="36">
        <f>SUMIFS(СВЦЭМ!$L$34:$L$777,СВЦЭМ!$A$34:$A$777,$A421,СВЦЭМ!$B$33:$B$776,H$401)+'СЕТ СН'!$F$13</f>
        <v>0</v>
      </c>
      <c r="I421" s="36">
        <f>SUMIFS(СВЦЭМ!$L$34:$L$777,СВЦЭМ!$A$34:$A$777,$A421,СВЦЭМ!$B$33:$B$776,I$401)+'СЕТ СН'!$F$13</f>
        <v>0</v>
      </c>
      <c r="J421" s="36">
        <f>SUMIFS(СВЦЭМ!$L$34:$L$777,СВЦЭМ!$A$34:$A$777,$A421,СВЦЭМ!$B$33:$B$776,J$401)+'СЕТ СН'!$F$13</f>
        <v>0</v>
      </c>
      <c r="K421" s="36">
        <f>SUMIFS(СВЦЭМ!$L$34:$L$777,СВЦЭМ!$A$34:$A$777,$A421,СВЦЭМ!$B$33:$B$776,K$401)+'СЕТ СН'!$F$13</f>
        <v>0</v>
      </c>
      <c r="L421" s="36">
        <f>SUMIFS(СВЦЭМ!$L$34:$L$777,СВЦЭМ!$A$34:$A$777,$A421,СВЦЭМ!$B$33:$B$776,L$401)+'СЕТ СН'!$F$13</f>
        <v>0</v>
      </c>
      <c r="M421" s="36">
        <f>SUMIFS(СВЦЭМ!$L$34:$L$777,СВЦЭМ!$A$34:$A$777,$A421,СВЦЭМ!$B$33:$B$776,M$401)+'СЕТ СН'!$F$13</f>
        <v>0</v>
      </c>
      <c r="N421" s="36">
        <f>SUMIFS(СВЦЭМ!$L$34:$L$777,СВЦЭМ!$A$34:$A$777,$A421,СВЦЭМ!$B$33:$B$776,N$401)+'СЕТ СН'!$F$13</f>
        <v>0</v>
      </c>
      <c r="O421" s="36">
        <f>SUMIFS(СВЦЭМ!$L$34:$L$777,СВЦЭМ!$A$34:$A$777,$A421,СВЦЭМ!$B$33:$B$776,O$401)+'СЕТ СН'!$F$13</f>
        <v>0</v>
      </c>
      <c r="P421" s="36">
        <f>SUMIFS(СВЦЭМ!$L$34:$L$777,СВЦЭМ!$A$34:$A$777,$A421,СВЦЭМ!$B$33:$B$776,P$401)+'СЕТ СН'!$F$13</f>
        <v>0</v>
      </c>
      <c r="Q421" s="36">
        <f>SUMIFS(СВЦЭМ!$L$34:$L$777,СВЦЭМ!$A$34:$A$777,$A421,СВЦЭМ!$B$33:$B$776,Q$401)+'СЕТ СН'!$F$13</f>
        <v>0</v>
      </c>
      <c r="R421" s="36">
        <f>SUMIFS(СВЦЭМ!$L$34:$L$777,СВЦЭМ!$A$34:$A$777,$A421,СВЦЭМ!$B$33:$B$776,R$401)+'СЕТ СН'!$F$13</f>
        <v>0</v>
      </c>
      <c r="S421" s="36">
        <f>SUMIFS(СВЦЭМ!$L$34:$L$777,СВЦЭМ!$A$34:$A$777,$A421,СВЦЭМ!$B$33:$B$776,S$401)+'СЕТ СН'!$F$13</f>
        <v>0</v>
      </c>
      <c r="T421" s="36">
        <f>SUMIFS(СВЦЭМ!$L$34:$L$777,СВЦЭМ!$A$34:$A$777,$A421,СВЦЭМ!$B$33:$B$776,T$401)+'СЕТ СН'!$F$13</f>
        <v>0</v>
      </c>
      <c r="U421" s="36">
        <f>SUMIFS(СВЦЭМ!$L$34:$L$777,СВЦЭМ!$A$34:$A$777,$A421,СВЦЭМ!$B$33:$B$776,U$401)+'СЕТ СН'!$F$13</f>
        <v>0</v>
      </c>
      <c r="V421" s="36">
        <f>SUMIFS(СВЦЭМ!$L$34:$L$777,СВЦЭМ!$A$34:$A$777,$A421,СВЦЭМ!$B$33:$B$776,V$401)+'СЕТ СН'!$F$13</f>
        <v>0</v>
      </c>
      <c r="W421" s="36">
        <f>SUMIFS(СВЦЭМ!$L$34:$L$777,СВЦЭМ!$A$34:$A$777,$A421,СВЦЭМ!$B$33:$B$776,W$401)+'СЕТ СН'!$F$13</f>
        <v>0</v>
      </c>
      <c r="X421" s="36">
        <f>SUMIFS(СВЦЭМ!$L$34:$L$777,СВЦЭМ!$A$34:$A$777,$A421,СВЦЭМ!$B$33:$B$776,X$401)+'СЕТ СН'!$F$13</f>
        <v>0</v>
      </c>
      <c r="Y421" s="36">
        <f>SUMIFS(СВЦЭМ!$L$34:$L$777,СВЦЭМ!$A$34:$A$777,$A421,СВЦЭМ!$B$33:$B$776,Y$401)+'СЕТ СН'!$F$13</f>
        <v>0</v>
      </c>
    </row>
    <row r="422" spans="1:25" ht="15.75" hidden="1" x14ac:dyDescent="0.2">
      <c r="A422" s="35">
        <f t="shared" si="11"/>
        <v>43545</v>
      </c>
      <c r="B422" s="36">
        <f>SUMIFS(СВЦЭМ!$L$34:$L$777,СВЦЭМ!$A$34:$A$777,$A422,СВЦЭМ!$B$33:$B$776,B$401)+'СЕТ СН'!$F$13</f>
        <v>0</v>
      </c>
      <c r="C422" s="36">
        <f>SUMIFS(СВЦЭМ!$L$34:$L$777,СВЦЭМ!$A$34:$A$777,$A422,СВЦЭМ!$B$33:$B$776,C$401)+'СЕТ СН'!$F$13</f>
        <v>0</v>
      </c>
      <c r="D422" s="36">
        <f>SUMIFS(СВЦЭМ!$L$34:$L$777,СВЦЭМ!$A$34:$A$777,$A422,СВЦЭМ!$B$33:$B$776,D$401)+'СЕТ СН'!$F$13</f>
        <v>0</v>
      </c>
      <c r="E422" s="36">
        <f>SUMIFS(СВЦЭМ!$L$34:$L$777,СВЦЭМ!$A$34:$A$777,$A422,СВЦЭМ!$B$33:$B$776,E$401)+'СЕТ СН'!$F$13</f>
        <v>0</v>
      </c>
      <c r="F422" s="36">
        <f>SUMIFS(СВЦЭМ!$L$34:$L$777,СВЦЭМ!$A$34:$A$777,$A422,СВЦЭМ!$B$33:$B$776,F$401)+'СЕТ СН'!$F$13</f>
        <v>0</v>
      </c>
      <c r="G422" s="36">
        <f>SUMIFS(СВЦЭМ!$L$34:$L$777,СВЦЭМ!$A$34:$A$777,$A422,СВЦЭМ!$B$33:$B$776,G$401)+'СЕТ СН'!$F$13</f>
        <v>0</v>
      </c>
      <c r="H422" s="36">
        <f>SUMIFS(СВЦЭМ!$L$34:$L$777,СВЦЭМ!$A$34:$A$777,$A422,СВЦЭМ!$B$33:$B$776,H$401)+'СЕТ СН'!$F$13</f>
        <v>0</v>
      </c>
      <c r="I422" s="36">
        <f>SUMIFS(СВЦЭМ!$L$34:$L$777,СВЦЭМ!$A$34:$A$777,$A422,СВЦЭМ!$B$33:$B$776,I$401)+'СЕТ СН'!$F$13</f>
        <v>0</v>
      </c>
      <c r="J422" s="36">
        <f>SUMIFS(СВЦЭМ!$L$34:$L$777,СВЦЭМ!$A$34:$A$777,$A422,СВЦЭМ!$B$33:$B$776,J$401)+'СЕТ СН'!$F$13</f>
        <v>0</v>
      </c>
      <c r="K422" s="36">
        <f>SUMIFS(СВЦЭМ!$L$34:$L$777,СВЦЭМ!$A$34:$A$777,$A422,СВЦЭМ!$B$33:$B$776,K$401)+'СЕТ СН'!$F$13</f>
        <v>0</v>
      </c>
      <c r="L422" s="36">
        <f>SUMIFS(СВЦЭМ!$L$34:$L$777,СВЦЭМ!$A$34:$A$777,$A422,СВЦЭМ!$B$33:$B$776,L$401)+'СЕТ СН'!$F$13</f>
        <v>0</v>
      </c>
      <c r="M422" s="36">
        <f>SUMIFS(СВЦЭМ!$L$34:$L$777,СВЦЭМ!$A$34:$A$777,$A422,СВЦЭМ!$B$33:$B$776,M$401)+'СЕТ СН'!$F$13</f>
        <v>0</v>
      </c>
      <c r="N422" s="36">
        <f>SUMIFS(СВЦЭМ!$L$34:$L$777,СВЦЭМ!$A$34:$A$777,$A422,СВЦЭМ!$B$33:$B$776,N$401)+'СЕТ СН'!$F$13</f>
        <v>0</v>
      </c>
      <c r="O422" s="36">
        <f>SUMIFS(СВЦЭМ!$L$34:$L$777,СВЦЭМ!$A$34:$A$777,$A422,СВЦЭМ!$B$33:$B$776,O$401)+'СЕТ СН'!$F$13</f>
        <v>0</v>
      </c>
      <c r="P422" s="36">
        <f>SUMIFS(СВЦЭМ!$L$34:$L$777,СВЦЭМ!$A$34:$A$777,$A422,СВЦЭМ!$B$33:$B$776,P$401)+'СЕТ СН'!$F$13</f>
        <v>0</v>
      </c>
      <c r="Q422" s="36">
        <f>SUMIFS(СВЦЭМ!$L$34:$L$777,СВЦЭМ!$A$34:$A$777,$A422,СВЦЭМ!$B$33:$B$776,Q$401)+'СЕТ СН'!$F$13</f>
        <v>0</v>
      </c>
      <c r="R422" s="36">
        <f>SUMIFS(СВЦЭМ!$L$34:$L$777,СВЦЭМ!$A$34:$A$777,$A422,СВЦЭМ!$B$33:$B$776,R$401)+'СЕТ СН'!$F$13</f>
        <v>0</v>
      </c>
      <c r="S422" s="36">
        <f>SUMIFS(СВЦЭМ!$L$34:$L$777,СВЦЭМ!$A$34:$A$777,$A422,СВЦЭМ!$B$33:$B$776,S$401)+'СЕТ СН'!$F$13</f>
        <v>0</v>
      </c>
      <c r="T422" s="36">
        <f>SUMIFS(СВЦЭМ!$L$34:$L$777,СВЦЭМ!$A$34:$A$777,$A422,СВЦЭМ!$B$33:$B$776,T$401)+'СЕТ СН'!$F$13</f>
        <v>0</v>
      </c>
      <c r="U422" s="36">
        <f>SUMIFS(СВЦЭМ!$L$34:$L$777,СВЦЭМ!$A$34:$A$777,$A422,СВЦЭМ!$B$33:$B$776,U$401)+'СЕТ СН'!$F$13</f>
        <v>0</v>
      </c>
      <c r="V422" s="36">
        <f>SUMIFS(СВЦЭМ!$L$34:$L$777,СВЦЭМ!$A$34:$A$777,$A422,СВЦЭМ!$B$33:$B$776,V$401)+'СЕТ СН'!$F$13</f>
        <v>0</v>
      </c>
      <c r="W422" s="36">
        <f>SUMIFS(СВЦЭМ!$L$34:$L$777,СВЦЭМ!$A$34:$A$777,$A422,СВЦЭМ!$B$33:$B$776,W$401)+'СЕТ СН'!$F$13</f>
        <v>0</v>
      </c>
      <c r="X422" s="36">
        <f>SUMIFS(СВЦЭМ!$L$34:$L$777,СВЦЭМ!$A$34:$A$777,$A422,СВЦЭМ!$B$33:$B$776,X$401)+'СЕТ СН'!$F$13</f>
        <v>0</v>
      </c>
      <c r="Y422" s="36">
        <f>SUMIFS(СВЦЭМ!$L$34:$L$777,СВЦЭМ!$A$34:$A$777,$A422,СВЦЭМ!$B$33:$B$776,Y$401)+'СЕТ СН'!$F$13</f>
        <v>0</v>
      </c>
    </row>
    <row r="423" spans="1:25" ht="15.75" hidden="1" x14ac:dyDescent="0.2">
      <c r="A423" s="35">
        <f t="shared" si="11"/>
        <v>43546</v>
      </c>
      <c r="B423" s="36">
        <f>SUMIFS(СВЦЭМ!$L$34:$L$777,СВЦЭМ!$A$34:$A$777,$A423,СВЦЭМ!$B$33:$B$776,B$401)+'СЕТ СН'!$F$13</f>
        <v>0</v>
      </c>
      <c r="C423" s="36">
        <f>SUMIFS(СВЦЭМ!$L$34:$L$777,СВЦЭМ!$A$34:$A$777,$A423,СВЦЭМ!$B$33:$B$776,C$401)+'СЕТ СН'!$F$13</f>
        <v>0</v>
      </c>
      <c r="D423" s="36">
        <f>SUMIFS(СВЦЭМ!$L$34:$L$777,СВЦЭМ!$A$34:$A$777,$A423,СВЦЭМ!$B$33:$B$776,D$401)+'СЕТ СН'!$F$13</f>
        <v>0</v>
      </c>
      <c r="E423" s="36">
        <f>SUMIFS(СВЦЭМ!$L$34:$L$777,СВЦЭМ!$A$34:$A$777,$A423,СВЦЭМ!$B$33:$B$776,E$401)+'СЕТ СН'!$F$13</f>
        <v>0</v>
      </c>
      <c r="F423" s="36">
        <f>SUMIFS(СВЦЭМ!$L$34:$L$777,СВЦЭМ!$A$34:$A$777,$A423,СВЦЭМ!$B$33:$B$776,F$401)+'СЕТ СН'!$F$13</f>
        <v>0</v>
      </c>
      <c r="G423" s="36">
        <f>SUMIFS(СВЦЭМ!$L$34:$L$777,СВЦЭМ!$A$34:$A$777,$A423,СВЦЭМ!$B$33:$B$776,G$401)+'СЕТ СН'!$F$13</f>
        <v>0</v>
      </c>
      <c r="H423" s="36">
        <f>SUMIFS(СВЦЭМ!$L$34:$L$777,СВЦЭМ!$A$34:$A$777,$A423,СВЦЭМ!$B$33:$B$776,H$401)+'СЕТ СН'!$F$13</f>
        <v>0</v>
      </c>
      <c r="I423" s="36">
        <f>SUMIFS(СВЦЭМ!$L$34:$L$777,СВЦЭМ!$A$34:$A$777,$A423,СВЦЭМ!$B$33:$B$776,I$401)+'СЕТ СН'!$F$13</f>
        <v>0</v>
      </c>
      <c r="J423" s="36">
        <f>SUMIFS(СВЦЭМ!$L$34:$L$777,СВЦЭМ!$A$34:$A$777,$A423,СВЦЭМ!$B$33:$B$776,J$401)+'СЕТ СН'!$F$13</f>
        <v>0</v>
      </c>
      <c r="K423" s="36">
        <f>SUMIFS(СВЦЭМ!$L$34:$L$777,СВЦЭМ!$A$34:$A$777,$A423,СВЦЭМ!$B$33:$B$776,K$401)+'СЕТ СН'!$F$13</f>
        <v>0</v>
      </c>
      <c r="L423" s="36">
        <f>SUMIFS(СВЦЭМ!$L$34:$L$777,СВЦЭМ!$A$34:$A$777,$A423,СВЦЭМ!$B$33:$B$776,L$401)+'СЕТ СН'!$F$13</f>
        <v>0</v>
      </c>
      <c r="M423" s="36">
        <f>SUMIFS(СВЦЭМ!$L$34:$L$777,СВЦЭМ!$A$34:$A$777,$A423,СВЦЭМ!$B$33:$B$776,M$401)+'СЕТ СН'!$F$13</f>
        <v>0</v>
      </c>
      <c r="N423" s="36">
        <f>SUMIFS(СВЦЭМ!$L$34:$L$777,СВЦЭМ!$A$34:$A$777,$A423,СВЦЭМ!$B$33:$B$776,N$401)+'СЕТ СН'!$F$13</f>
        <v>0</v>
      </c>
      <c r="O423" s="36">
        <f>SUMIFS(СВЦЭМ!$L$34:$L$777,СВЦЭМ!$A$34:$A$777,$A423,СВЦЭМ!$B$33:$B$776,O$401)+'СЕТ СН'!$F$13</f>
        <v>0</v>
      </c>
      <c r="P423" s="36">
        <f>SUMIFS(СВЦЭМ!$L$34:$L$777,СВЦЭМ!$A$34:$A$777,$A423,СВЦЭМ!$B$33:$B$776,P$401)+'СЕТ СН'!$F$13</f>
        <v>0</v>
      </c>
      <c r="Q423" s="36">
        <f>SUMIFS(СВЦЭМ!$L$34:$L$777,СВЦЭМ!$A$34:$A$777,$A423,СВЦЭМ!$B$33:$B$776,Q$401)+'СЕТ СН'!$F$13</f>
        <v>0</v>
      </c>
      <c r="R423" s="36">
        <f>SUMIFS(СВЦЭМ!$L$34:$L$777,СВЦЭМ!$A$34:$A$777,$A423,СВЦЭМ!$B$33:$B$776,R$401)+'СЕТ СН'!$F$13</f>
        <v>0</v>
      </c>
      <c r="S423" s="36">
        <f>SUMIFS(СВЦЭМ!$L$34:$L$777,СВЦЭМ!$A$34:$A$777,$A423,СВЦЭМ!$B$33:$B$776,S$401)+'СЕТ СН'!$F$13</f>
        <v>0</v>
      </c>
      <c r="T423" s="36">
        <f>SUMIFS(СВЦЭМ!$L$34:$L$777,СВЦЭМ!$A$34:$A$777,$A423,СВЦЭМ!$B$33:$B$776,T$401)+'СЕТ СН'!$F$13</f>
        <v>0</v>
      </c>
      <c r="U423" s="36">
        <f>SUMIFS(СВЦЭМ!$L$34:$L$777,СВЦЭМ!$A$34:$A$777,$A423,СВЦЭМ!$B$33:$B$776,U$401)+'СЕТ СН'!$F$13</f>
        <v>0</v>
      </c>
      <c r="V423" s="36">
        <f>SUMIFS(СВЦЭМ!$L$34:$L$777,СВЦЭМ!$A$34:$A$777,$A423,СВЦЭМ!$B$33:$B$776,V$401)+'СЕТ СН'!$F$13</f>
        <v>0</v>
      </c>
      <c r="W423" s="36">
        <f>SUMIFS(СВЦЭМ!$L$34:$L$777,СВЦЭМ!$A$34:$A$777,$A423,СВЦЭМ!$B$33:$B$776,W$401)+'СЕТ СН'!$F$13</f>
        <v>0</v>
      </c>
      <c r="X423" s="36">
        <f>SUMIFS(СВЦЭМ!$L$34:$L$777,СВЦЭМ!$A$34:$A$777,$A423,СВЦЭМ!$B$33:$B$776,X$401)+'СЕТ СН'!$F$13</f>
        <v>0</v>
      </c>
      <c r="Y423" s="36">
        <f>SUMIFS(СВЦЭМ!$L$34:$L$777,СВЦЭМ!$A$34:$A$777,$A423,СВЦЭМ!$B$33:$B$776,Y$401)+'СЕТ СН'!$F$13</f>
        <v>0</v>
      </c>
    </row>
    <row r="424" spans="1:25" ht="15.75" hidden="1" x14ac:dyDescent="0.2">
      <c r="A424" s="35">
        <f t="shared" si="11"/>
        <v>43547</v>
      </c>
      <c r="B424" s="36">
        <f>SUMIFS(СВЦЭМ!$L$34:$L$777,СВЦЭМ!$A$34:$A$777,$A424,СВЦЭМ!$B$33:$B$776,B$401)+'СЕТ СН'!$F$13</f>
        <v>0</v>
      </c>
      <c r="C424" s="36">
        <f>SUMIFS(СВЦЭМ!$L$34:$L$777,СВЦЭМ!$A$34:$A$777,$A424,СВЦЭМ!$B$33:$B$776,C$401)+'СЕТ СН'!$F$13</f>
        <v>0</v>
      </c>
      <c r="D424" s="36">
        <f>SUMIFS(СВЦЭМ!$L$34:$L$777,СВЦЭМ!$A$34:$A$777,$A424,СВЦЭМ!$B$33:$B$776,D$401)+'СЕТ СН'!$F$13</f>
        <v>0</v>
      </c>
      <c r="E424" s="36">
        <f>SUMIFS(СВЦЭМ!$L$34:$L$777,СВЦЭМ!$A$34:$A$777,$A424,СВЦЭМ!$B$33:$B$776,E$401)+'СЕТ СН'!$F$13</f>
        <v>0</v>
      </c>
      <c r="F424" s="36">
        <f>SUMIFS(СВЦЭМ!$L$34:$L$777,СВЦЭМ!$A$34:$A$777,$A424,СВЦЭМ!$B$33:$B$776,F$401)+'СЕТ СН'!$F$13</f>
        <v>0</v>
      </c>
      <c r="G424" s="36">
        <f>SUMIFS(СВЦЭМ!$L$34:$L$777,СВЦЭМ!$A$34:$A$777,$A424,СВЦЭМ!$B$33:$B$776,G$401)+'СЕТ СН'!$F$13</f>
        <v>0</v>
      </c>
      <c r="H424" s="36">
        <f>SUMIFS(СВЦЭМ!$L$34:$L$777,СВЦЭМ!$A$34:$A$777,$A424,СВЦЭМ!$B$33:$B$776,H$401)+'СЕТ СН'!$F$13</f>
        <v>0</v>
      </c>
      <c r="I424" s="36">
        <f>SUMIFS(СВЦЭМ!$L$34:$L$777,СВЦЭМ!$A$34:$A$777,$A424,СВЦЭМ!$B$33:$B$776,I$401)+'СЕТ СН'!$F$13</f>
        <v>0</v>
      </c>
      <c r="J424" s="36">
        <f>SUMIFS(СВЦЭМ!$L$34:$L$777,СВЦЭМ!$A$34:$A$777,$A424,СВЦЭМ!$B$33:$B$776,J$401)+'СЕТ СН'!$F$13</f>
        <v>0</v>
      </c>
      <c r="K424" s="36">
        <f>SUMIFS(СВЦЭМ!$L$34:$L$777,СВЦЭМ!$A$34:$A$777,$A424,СВЦЭМ!$B$33:$B$776,K$401)+'СЕТ СН'!$F$13</f>
        <v>0</v>
      </c>
      <c r="L424" s="36">
        <f>SUMIFS(СВЦЭМ!$L$34:$L$777,СВЦЭМ!$A$34:$A$777,$A424,СВЦЭМ!$B$33:$B$776,L$401)+'СЕТ СН'!$F$13</f>
        <v>0</v>
      </c>
      <c r="M424" s="36">
        <f>SUMIFS(СВЦЭМ!$L$34:$L$777,СВЦЭМ!$A$34:$A$777,$A424,СВЦЭМ!$B$33:$B$776,M$401)+'СЕТ СН'!$F$13</f>
        <v>0</v>
      </c>
      <c r="N424" s="36">
        <f>SUMIFS(СВЦЭМ!$L$34:$L$777,СВЦЭМ!$A$34:$A$777,$A424,СВЦЭМ!$B$33:$B$776,N$401)+'СЕТ СН'!$F$13</f>
        <v>0</v>
      </c>
      <c r="O424" s="36">
        <f>SUMIFS(СВЦЭМ!$L$34:$L$777,СВЦЭМ!$A$34:$A$777,$A424,СВЦЭМ!$B$33:$B$776,O$401)+'СЕТ СН'!$F$13</f>
        <v>0</v>
      </c>
      <c r="P424" s="36">
        <f>SUMIFS(СВЦЭМ!$L$34:$L$777,СВЦЭМ!$A$34:$A$777,$A424,СВЦЭМ!$B$33:$B$776,P$401)+'СЕТ СН'!$F$13</f>
        <v>0</v>
      </c>
      <c r="Q424" s="36">
        <f>SUMIFS(СВЦЭМ!$L$34:$L$777,СВЦЭМ!$A$34:$A$777,$A424,СВЦЭМ!$B$33:$B$776,Q$401)+'СЕТ СН'!$F$13</f>
        <v>0</v>
      </c>
      <c r="R424" s="36">
        <f>SUMIFS(СВЦЭМ!$L$34:$L$777,СВЦЭМ!$A$34:$A$777,$A424,СВЦЭМ!$B$33:$B$776,R$401)+'СЕТ СН'!$F$13</f>
        <v>0</v>
      </c>
      <c r="S424" s="36">
        <f>SUMIFS(СВЦЭМ!$L$34:$L$777,СВЦЭМ!$A$34:$A$777,$A424,СВЦЭМ!$B$33:$B$776,S$401)+'СЕТ СН'!$F$13</f>
        <v>0</v>
      </c>
      <c r="T424" s="36">
        <f>SUMIFS(СВЦЭМ!$L$34:$L$777,СВЦЭМ!$A$34:$A$777,$A424,СВЦЭМ!$B$33:$B$776,T$401)+'СЕТ СН'!$F$13</f>
        <v>0</v>
      </c>
      <c r="U424" s="36">
        <f>SUMIFS(СВЦЭМ!$L$34:$L$777,СВЦЭМ!$A$34:$A$777,$A424,СВЦЭМ!$B$33:$B$776,U$401)+'СЕТ СН'!$F$13</f>
        <v>0</v>
      </c>
      <c r="V424" s="36">
        <f>SUMIFS(СВЦЭМ!$L$34:$L$777,СВЦЭМ!$A$34:$A$777,$A424,СВЦЭМ!$B$33:$B$776,V$401)+'СЕТ СН'!$F$13</f>
        <v>0</v>
      </c>
      <c r="W424" s="36">
        <f>SUMIFS(СВЦЭМ!$L$34:$L$777,СВЦЭМ!$A$34:$A$777,$A424,СВЦЭМ!$B$33:$B$776,W$401)+'СЕТ СН'!$F$13</f>
        <v>0</v>
      </c>
      <c r="X424" s="36">
        <f>SUMIFS(СВЦЭМ!$L$34:$L$777,СВЦЭМ!$A$34:$A$777,$A424,СВЦЭМ!$B$33:$B$776,X$401)+'СЕТ СН'!$F$13</f>
        <v>0</v>
      </c>
      <c r="Y424" s="36">
        <f>SUMIFS(СВЦЭМ!$L$34:$L$777,СВЦЭМ!$A$34:$A$777,$A424,СВЦЭМ!$B$33:$B$776,Y$401)+'СЕТ СН'!$F$13</f>
        <v>0</v>
      </c>
    </row>
    <row r="425" spans="1:25" ht="15.75" hidden="1" x14ac:dyDescent="0.2">
      <c r="A425" s="35">
        <f t="shared" si="11"/>
        <v>43548</v>
      </c>
      <c r="B425" s="36">
        <f>SUMIFS(СВЦЭМ!$L$34:$L$777,СВЦЭМ!$A$34:$A$777,$A425,СВЦЭМ!$B$33:$B$776,B$401)+'СЕТ СН'!$F$13</f>
        <v>0</v>
      </c>
      <c r="C425" s="36">
        <f>SUMIFS(СВЦЭМ!$L$34:$L$777,СВЦЭМ!$A$34:$A$777,$A425,СВЦЭМ!$B$33:$B$776,C$401)+'СЕТ СН'!$F$13</f>
        <v>0</v>
      </c>
      <c r="D425" s="36">
        <f>SUMIFS(СВЦЭМ!$L$34:$L$777,СВЦЭМ!$A$34:$A$777,$A425,СВЦЭМ!$B$33:$B$776,D$401)+'СЕТ СН'!$F$13</f>
        <v>0</v>
      </c>
      <c r="E425" s="36">
        <f>SUMIFS(СВЦЭМ!$L$34:$L$777,СВЦЭМ!$A$34:$A$777,$A425,СВЦЭМ!$B$33:$B$776,E$401)+'СЕТ СН'!$F$13</f>
        <v>0</v>
      </c>
      <c r="F425" s="36">
        <f>SUMIFS(СВЦЭМ!$L$34:$L$777,СВЦЭМ!$A$34:$A$777,$A425,СВЦЭМ!$B$33:$B$776,F$401)+'СЕТ СН'!$F$13</f>
        <v>0</v>
      </c>
      <c r="G425" s="36">
        <f>SUMIFS(СВЦЭМ!$L$34:$L$777,СВЦЭМ!$A$34:$A$777,$A425,СВЦЭМ!$B$33:$B$776,G$401)+'СЕТ СН'!$F$13</f>
        <v>0</v>
      </c>
      <c r="H425" s="36">
        <f>SUMIFS(СВЦЭМ!$L$34:$L$777,СВЦЭМ!$A$34:$A$777,$A425,СВЦЭМ!$B$33:$B$776,H$401)+'СЕТ СН'!$F$13</f>
        <v>0</v>
      </c>
      <c r="I425" s="36">
        <f>SUMIFS(СВЦЭМ!$L$34:$L$777,СВЦЭМ!$A$34:$A$777,$A425,СВЦЭМ!$B$33:$B$776,I$401)+'СЕТ СН'!$F$13</f>
        <v>0</v>
      </c>
      <c r="J425" s="36">
        <f>SUMIFS(СВЦЭМ!$L$34:$L$777,СВЦЭМ!$A$34:$A$777,$A425,СВЦЭМ!$B$33:$B$776,J$401)+'СЕТ СН'!$F$13</f>
        <v>0</v>
      </c>
      <c r="K425" s="36">
        <f>SUMIFS(СВЦЭМ!$L$34:$L$777,СВЦЭМ!$A$34:$A$777,$A425,СВЦЭМ!$B$33:$B$776,K$401)+'СЕТ СН'!$F$13</f>
        <v>0</v>
      </c>
      <c r="L425" s="36">
        <f>SUMIFS(СВЦЭМ!$L$34:$L$777,СВЦЭМ!$A$34:$A$777,$A425,СВЦЭМ!$B$33:$B$776,L$401)+'СЕТ СН'!$F$13</f>
        <v>0</v>
      </c>
      <c r="M425" s="36">
        <f>SUMIFS(СВЦЭМ!$L$34:$L$777,СВЦЭМ!$A$34:$A$777,$A425,СВЦЭМ!$B$33:$B$776,M$401)+'СЕТ СН'!$F$13</f>
        <v>0</v>
      </c>
      <c r="N425" s="36">
        <f>SUMIFS(СВЦЭМ!$L$34:$L$777,СВЦЭМ!$A$34:$A$777,$A425,СВЦЭМ!$B$33:$B$776,N$401)+'СЕТ СН'!$F$13</f>
        <v>0</v>
      </c>
      <c r="O425" s="36">
        <f>SUMIFS(СВЦЭМ!$L$34:$L$777,СВЦЭМ!$A$34:$A$777,$A425,СВЦЭМ!$B$33:$B$776,O$401)+'СЕТ СН'!$F$13</f>
        <v>0</v>
      </c>
      <c r="P425" s="36">
        <f>SUMIFS(СВЦЭМ!$L$34:$L$777,СВЦЭМ!$A$34:$A$777,$A425,СВЦЭМ!$B$33:$B$776,P$401)+'СЕТ СН'!$F$13</f>
        <v>0</v>
      </c>
      <c r="Q425" s="36">
        <f>SUMIFS(СВЦЭМ!$L$34:$L$777,СВЦЭМ!$A$34:$A$777,$A425,СВЦЭМ!$B$33:$B$776,Q$401)+'СЕТ СН'!$F$13</f>
        <v>0</v>
      </c>
      <c r="R425" s="36">
        <f>SUMIFS(СВЦЭМ!$L$34:$L$777,СВЦЭМ!$A$34:$A$777,$A425,СВЦЭМ!$B$33:$B$776,R$401)+'СЕТ СН'!$F$13</f>
        <v>0</v>
      </c>
      <c r="S425" s="36">
        <f>SUMIFS(СВЦЭМ!$L$34:$L$777,СВЦЭМ!$A$34:$A$777,$A425,СВЦЭМ!$B$33:$B$776,S$401)+'СЕТ СН'!$F$13</f>
        <v>0</v>
      </c>
      <c r="T425" s="36">
        <f>SUMIFS(СВЦЭМ!$L$34:$L$777,СВЦЭМ!$A$34:$A$777,$A425,СВЦЭМ!$B$33:$B$776,T$401)+'СЕТ СН'!$F$13</f>
        <v>0</v>
      </c>
      <c r="U425" s="36">
        <f>SUMIFS(СВЦЭМ!$L$34:$L$777,СВЦЭМ!$A$34:$A$777,$A425,СВЦЭМ!$B$33:$B$776,U$401)+'СЕТ СН'!$F$13</f>
        <v>0</v>
      </c>
      <c r="V425" s="36">
        <f>SUMIFS(СВЦЭМ!$L$34:$L$777,СВЦЭМ!$A$34:$A$777,$A425,СВЦЭМ!$B$33:$B$776,V$401)+'СЕТ СН'!$F$13</f>
        <v>0</v>
      </c>
      <c r="W425" s="36">
        <f>SUMIFS(СВЦЭМ!$L$34:$L$777,СВЦЭМ!$A$34:$A$777,$A425,СВЦЭМ!$B$33:$B$776,W$401)+'СЕТ СН'!$F$13</f>
        <v>0</v>
      </c>
      <c r="X425" s="36">
        <f>SUMIFS(СВЦЭМ!$L$34:$L$777,СВЦЭМ!$A$34:$A$777,$A425,СВЦЭМ!$B$33:$B$776,X$401)+'СЕТ СН'!$F$13</f>
        <v>0</v>
      </c>
      <c r="Y425" s="36">
        <f>SUMIFS(СВЦЭМ!$L$34:$L$777,СВЦЭМ!$A$34:$A$777,$A425,СВЦЭМ!$B$33:$B$776,Y$401)+'СЕТ СН'!$F$13</f>
        <v>0</v>
      </c>
    </row>
    <row r="426" spans="1:25" ht="15.75" hidden="1" x14ac:dyDescent="0.2">
      <c r="A426" s="35">
        <f t="shared" si="11"/>
        <v>43549</v>
      </c>
      <c r="B426" s="36">
        <f>SUMIFS(СВЦЭМ!$L$34:$L$777,СВЦЭМ!$A$34:$A$777,$A426,СВЦЭМ!$B$33:$B$776,B$401)+'СЕТ СН'!$F$13</f>
        <v>0</v>
      </c>
      <c r="C426" s="36">
        <f>SUMIFS(СВЦЭМ!$L$34:$L$777,СВЦЭМ!$A$34:$A$777,$A426,СВЦЭМ!$B$33:$B$776,C$401)+'СЕТ СН'!$F$13</f>
        <v>0</v>
      </c>
      <c r="D426" s="36">
        <f>SUMIFS(СВЦЭМ!$L$34:$L$777,СВЦЭМ!$A$34:$A$777,$A426,СВЦЭМ!$B$33:$B$776,D$401)+'СЕТ СН'!$F$13</f>
        <v>0</v>
      </c>
      <c r="E426" s="36">
        <f>SUMIFS(СВЦЭМ!$L$34:$L$777,СВЦЭМ!$A$34:$A$777,$A426,СВЦЭМ!$B$33:$B$776,E$401)+'СЕТ СН'!$F$13</f>
        <v>0</v>
      </c>
      <c r="F426" s="36">
        <f>SUMIFS(СВЦЭМ!$L$34:$L$777,СВЦЭМ!$A$34:$A$777,$A426,СВЦЭМ!$B$33:$B$776,F$401)+'СЕТ СН'!$F$13</f>
        <v>0</v>
      </c>
      <c r="G426" s="36">
        <f>SUMIFS(СВЦЭМ!$L$34:$L$777,СВЦЭМ!$A$34:$A$777,$A426,СВЦЭМ!$B$33:$B$776,G$401)+'СЕТ СН'!$F$13</f>
        <v>0</v>
      </c>
      <c r="H426" s="36">
        <f>SUMIFS(СВЦЭМ!$L$34:$L$777,СВЦЭМ!$A$34:$A$777,$A426,СВЦЭМ!$B$33:$B$776,H$401)+'СЕТ СН'!$F$13</f>
        <v>0</v>
      </c>
      <c r="I426" s="36">
        <f>SUMIFS(СВЦЭМ!$L$34:$L$777,СВЦЭМ!$A$34:$A$777,$A426,СВЦЭМ!$B$33:$B$776,I$401)+'СЕТ СН'!$F$13</f>
        <v>0</v>
      </c>
      <c r="J426" s="36">
        <f>SUMIFS(СВЦЭМ!$L$34:$L$777,СВЦЭМ!$A$34:$A$777,$A426,СВЦЭМ!$B$33:$B$776,J$401)+'СЕТ СН'!$F$13</f>
        <v>0</v>
      </c>
      <c r="K426" s="36">
        <f>SUMIFS(СВЦЭМ!$L$34:$L$777,СВЦЭМ!$A$34:$A$777,$A426,СВЦЭМ!$B$33:$B$776,K$401)+'СЕТ СН'!$F$13</f>
        <v>0</v>
      </c>
      <c r="L426" s="36">
        <f>SUMIFS(СВЦЭМ!$L$34:$L$777,СВЦЭМ!$A$34:$A$777,$A426,СВЦЭМ!$B$33:$B$776,L$401)+'СЕТ СН'!$F$13</f>
        <v>0</v>
      </c>
      <c r="M426" s="36">
        <f>SUMIFS(СВЦЭМ!$L$34:$L$777,СВЦЭМ!$A$34:$A$777,$A426,СВЦЭМ!$B$33:$B$776,M$401)+'СЕТ СН'!$F$13</f>
        <v>0</v>
      </c>
      <c r="N426" s="36">
        <f>SUMIFS(СВЦЭМ!$L$34:$L$777,СВЦЭМ!$A$34:$A$777,$A426,СВЦЭМ!$B$33:$B$776,N$401)+'СЕТ СН'!$F$13</f>
        <v>0</v>
      </c>
      <c r="O426" s="36">
        <f>SUMIFS(СВЦЭМ!$L$34:$L$777,СВЦЭМ!$A$34:$A$777,$A426,СВЦЭМ!$B$33:$B$776,O$401)+'СЕТ СН'!$F$13</f>
        <v>0</v>
      </c>
      <c r="P426" s="36">
        <f>SUMIFS(СВЦЭМ!$L$34:$L$777,СВЦЭМ!$A$34:$A$777,$A426,СВЦЭМ!$B$33:$B$776,P$401)+'СЕТ СН'!$F$13</f>
        <v>0</v>
      </c>
      <c r="Q426" s="36">
        <f>SUMIFS(СВЦЭМ!$L$34:$L$777,СВЦЭМ!$A$34:$A$777,$A426,СВЦЭМ!$B$33:$B$776,Q$401)+'СЕТ СН'!$F$13</f>
        <v>0</v>
      </c>
      <c r="R426" s="36">
        <f>SUMIFS(СВЦЭМ!$L$34:$L$777,СВЦЭМ!$A$34:$A$777,$A426,СВЦЭМ!$B$33:$B$776,R$401)+'СЕТ СН'!$F$13</f>
        <v>0</v>
      </c>
      <c r="S426" s="36">
        <f>SUMIFS(СВЦЭМ!$L$34:$L$777,СВЦЭМ!$A$34:$A$777,$A426,СВЦЭМ!$B$33:$B$776,S$401)+'СЕТ СН'!$F$13</f>
        <v>0</v>
      </c>
      <c r="T426" s="36">
        <f>SUMIFS(СВЦЭМ!$L$34:$L$777,СВЦЭМ!$A$34:$A$777,$A426,СВЦЭМ!$B$33:$B$776,T$401)+'СЕТ СН'!$F$13</f>
        <v>0</v>
      </c>
      <c r="U426" s="36">
        <f>SUMIFS(СВЦЭМ!$L$34:$L$777,СВЦЭМ!$A$34:$A$777,$A426,СВЦЭМ!$B$33:$B$776,U$401)+'СЕТ СН'!$F$13</f>
        <v>0</v>
      </c>
      <c r="V426" s="36">
        <f>SUMIFS(СВЦЭМ!$L$34:$L$777,СВЦЭМ!$A$34:$A$777,$A426,СВЦЭМ!$B$33:$B$776,V$401)+'СЕТ СН'!$F$13</f>
        <v>0</v>
      </c>
      <c r="W426" s="36">
        <f>SUMIFS(СВЦЭМ!$L$34:$L$777,СВЦЭМ!$A$34:$A$777,$A426,СВЦЭМ!$B$33:$B$776,W$401)+'СЕТ СН'!$F$13</f>
        <v>0</v>
      </c>
      <c r="X426" s="36">
        <f>SUMIFS(СВЦЭМ!$L$34:$L$777,СВЦЭМ!$A$34:$A$777,$A426,СВЦЭМ!$B$33:$B$776,X$401)+'СЕТ СН'!$F$13</f>
        <v>0</v>
      </c>
      <c r="Y426" s="36">
        <f>SUMIFS(СВЦЭМ!$L$34:$L$777,СВЦЭМ!$A$34:$A$777,$A426,СВЦЭМ!$B$33:$B$776,Y$401)+'СЕТ СН'!$F$13</f>
        <v>0</v>
      </c>
    </row>
    <row r="427" spans="1:25" ht="15.75" hidden="1" x14ac:dyDescent="0.2">
      <c r="A427" s="35">
        <f t="shared" si="11"/>
        <v>43550</v>
      </c>
      <c r="B427" s="36">
        <f>SUMIFS(СВЦЭМ!$L$34:$L$777,СВЦЭМ!$A$34:$A$777,$A427,СВЦЭМ!$B$33:$B$776,B$401)+'СЕТ СН'!$F$13</f>
        <v>0</v>
      </c>
      <c r="C427" s="36">
        <f>SUMIFS(СВЦЭМ!$L$34:$L$777,СВЦЭМ!$A$34:$A$777,$A427,СВЦЭМ!$B$33:$B$776,C$401)+'СЕТ СН'!$F$13</f>
        <v>0</v>
      </c>
      <c r="D427" s="36">
        <f>SUMIFS(СВЦЭМ!$L$34:$L$777,СВЦЭМ!$A$34:$A$777,$A427,СВЦЭМ!$B$33:$B$776,D$401)+'СЕТ СН'!$F$13</f>
        <v>0</v>
      </c>
      <c r="E427" s="36">
        <f>SUMIFS(СВЦЭМ!$L$34:$L$777,СВЦЭМ!$A$34:$A$777,$A427,СВЦЭМ!$B$33:$B$776,E$401)+'СЕТ СН'!$F$13</f>
        <v>0</v>
      </c>
      <c r="F427" s="36">
        <f>SUMIFS(СВЦЭМ!$L$34:$L$777,СВЦЭМ!$A$34:$A$777,$A427,СВЦЭМ!$B$33:$B$776,F$401)+'СЕТ СН'!$F$13</f>
        <v>0</v>
      </c>
      <c r="G427" s="36">
        <f>SUMIFS(СВЦЭМ!$L$34:$L$777,СВЦЭМ!$A$34:$A$777,$A427,СВЦЭМ!$B$33:$B$776,G$401)+'СЕТ СН'!$F$13</f>
        <v>0</v>
      </c>
      <c r="H427" s="36">
        <f>SUMIFS(СВЦЭМ!$L$34:$L$777,СВЦЭМ!$A$34:$A$777,$A427,СВЦЭМ!$B$33:$B$776,H$401)+'СЕТ СН'!$F$13</f>
        <v>0</v>
      </c>
      <c r="I427" s="36">
        <f>SUMIFS(СВЦЭМ!$L$34:$L$777,СВЦЭМ!$A$34:$A$777,$A427,СВЦЭМ!$B$33:$B$776,I$401)+'СЕТ СН'!$F$13</f>
        <v>0</v>
      </c>
      <c r="J427" s="36">
        <f>SUMIFS(СВЦЭМ!$L$34:$L$777,СВЦЭМ!$A$34:$A$777,$A427,СВЦЭМ!$B$33:$B$776,J$401)+'СЕТ СН'!$F$13</f>
        <v>0</v>
      </c>
      <c r="K427" s="36">
        <f>SUMIFS(СВЦЭМ!$L$34:$L$777,СВЦЭМ!$A$34:$A$777,$A427,СВЦЭМ!$B$33:$B$776,K$401)+'СЕТ СН'!$F$13</f>
        <v>0</v>
      </c>
      <c r="L427" s="36">
        <f>SUMIFS(СВЦЭМ!$L$34:$L$777,СВЦЭМ!$A$34:$A$777,$A427,СВЦЭМ!$B$33:$B$776,L$401)+'СЕТ СН'!$F$13</f>
        <v>0</v>
      </c>
      <c r="M427" s="36">
        <f>SUMIFS(СВЦЭМ!$L$34:$L$777,СВЦЭМ!$A$34:$A$777,$A427,СВЦЭМ!$B$33:$B$776,M$401)+'СЕТ СН'!$F$13</f>
        <v>0</v>
      </c>
      <c r="N427" s="36">
        <f>SUMIFS(СВЦЭМ!$L$34:$L$777,СВЦЭМ!$A$34:$A$777,$A427,СВЦЭМ!$B$33:$B$776,N$401)+'СЕТ СН'!$F$13</f>
        <v>0</v>
      </c>
      <c r="O427" s="36">
        <f>SUMIFS(СВЦЭМ!$L$34:$L$777,СВЦЭМ!$A$34:$A$777,$A427,СВЦЭМ!$B$33:$B$776,O$401)+'СЕТ СН'!$F$13</f>
        <v>0</v>
      </c>
      <c r="P427" s="36">
        <f>SUMIFS(СВЦЭМ!$L$34:$L$777,СВЦЭМ!$A$34:$A$777,$A427,СВЦЭМ!$B$33:$B$776,P$401)+'СЕТ СН'!$F$13</f>
        <v>0</v>
      </c>
      <c r="Q427" s="36">
        <f>SUMIFS(СВЦЭМ!$L$34:$L$777,СВЦЭМ!$A$34:$A$777,$A427,СВЦЭМ!$B$33:$B$776,Q$401)+'СЕТ СН'!$F$13</f>
        <v>0</v>
      </c>
      <c r="R427" s="36">
        <f>SUMIFS(СВЦЭМ!$L$34:$L$777,СВЦЭМ!$A$34:$A$777,$A427,СВЦЭМ!$B$33:$B$776,R$401)+'СЕТ СН'!$F$13</f>
        <v>0</v>
      </c>
      <c r="S427" s="36">
        <f>SUMIFS(СВЦЭМ!$L$34:$L$777,СВЦЭМ!$A$34:$A$777,$A427,СВЦЭМ!$B$33:$B$776,S$401)+'СЕТ СН'!$F$13</f>
        <v>0</v>
      </c>
      <c r="T427" s="36">
        <f>SUMIFS(СВЦЭМ!$L$34:$L$777,СВЦЭМ!$A$34:$A$777,$A427,СВЦЭМ!$B$33:$B$776,T$401)+'СЕТ СН'!$F$13</f>
        <v>0</v>
      </c>
      <c r="U427" s="36">
        <f>SUMIFS(СВЦЭМ!$L$34:$L$777,СВЦЭМ!$A$34:$A$777,$A427,СВЦЭМ!$B$33:$B$776,U$401)+'СЕТ СН'!$F$13</f>
        <v>0</v>
      </c>
      <c r="V427" s="36">
        <f>SUMIFS(СВЦЭМ!$L$34:$L$777,СВЦЭМ!$A$34:$A$777,$A427,СВЦЭМ!$B$33:$B$776,V$401)+'СЕТ СН'!$F$13</f>
        <v>0</v>
      </c>
      <c r="W427" s="36">
        <f>SUMIFS(СВЦЭМ!$L$34:$L$777,СВЦЭМ!$A$34:$A$777,$A427,СВЦЭМ!$B$33:$B$776,W$401)+'СЕТ СН'!$F$13</f>
        <v>0</v>
      </c>
      <c r="X427" s="36">
        <f>SUMIFS(СВЦЭМ!$L$34:$L$777,СВЦЭМ!$A$34:$A$777,$A427,СВЦЭМ!$B$33:$B$776,X$401)+'СЕТ СН'!$F$13</f>
        <v>0</v>
      </c>
      <c r="Y427" s="36">
        <f>SUMIFS(СВЦЭМ!$L$34:$L$777,СВЦЭМ!$A$34:$A$777,$A427,СВЦЭМ!$B$33:$B$776,Y$401)+'СЕТ СН'!$F$13</f>
        <v>0</v>
      </c>
    </row>
    <row r="428" spans="1:25" ht="15.75" hidden="1" x14ac:dyDescent="0.2">
      <c r="A428" s="35">
        <f t="shared" si="11"/>
        <v>43551</v>
      </c>
      <c r="B428" s="36">
        <f>SUMIFS(СВЦЭМ!$L$34:$L$777,СВЦЭМ!$A$34:$A$777,$A428,СВЦЭМ!$B$33:$B$776,B$401)+'СЕТ СН'!$F$13</f>
        <v>0</v>
      </c>
      <c r="C428" s="36">
        <f>SUMIFS(СВЦЭМ!$L$34:$L$777,СВЦЭМ!$A$34:$A$777,$A428,СВЦЭМ!$B$33:$B$776,C$401)+'СЕТ СН'!$F$13</f>
        <v>0</v>
      </c>
      <c r="D428" s="36">
        <f>SUMIFS(СВЦЭМ!$L$34:$L$777,СВЦЭМ!$A$34:$A$777,$A428,СВЦЭМ!$B$33:$B$776,D$401)+'СЕТ СН'!$F$13</f>
        <v>0</v>
      </c>
      <c r="E428" s="36">
        <f>SUMIFS(СВЦЭМ!$L$34:$L$777,СВЦЭМ!$A$34:$A$777,$A428,СВЦЭМ!$B$33:$B$776,E$401)+'СЕТ СН'!$F$13</f>
        <v>0</v>
      </c>
      <c r="F428" s="36">
        <f>SUMIFS(СВЦЭМ!$L$34:$L$777,СВЦЭМ!$A$34:$A$777,$A428,СВЦЭМ!$B$33:$B$776,F$401)+'СЕТ СН'!$F$13</f>
        <v>0</v>
      </c>
      <c r="G428" s="36">
        <f>SUMIFS(СВЦЭМ!$L$34:$L$777,СВЦЭМ!$A$34:$A$777,$A428,СВЦЭМ!$B$33:$B$776,G$401)+'СЕТ СН'!$F$13</f>
        <v>0</v>
      </c>
      <c r="H428" s="36">
        <f>SUMIFS(СВЦЭМ!$L$34:$L$777,СВЦЭМ!$A$34:$A$777,$A428,СВЦЭМ!$B$33:$B$776,H$401)+'СЕТ СН'!$F$13</f>
        <v>0</v>
      </c>
      <c r="I428" s="36">
        <f>SUMIFS(СВЦЭМ!$L$34:$L$777,СВЦЭМ!$A$34:$A$777,$A428,СВЦЭМ!$B$33:$B$776,I$401)+'СЕТ СН'!$F$13</f>
        <v>0</v>
      </c>
      <c r="J428" s="36">
        <f>SUMIFS(СВЦЭМ!$L$34:$L$777,СВЦЭМ!$A$34:$A$777,$A428,СВЦЭМ!$B$33:$B$776,J$401)+'СЕТ СН'!$F$13</f>
        <v>0</v>
      </c>
      <c r="K428" s="36">
        <f>SUMIFS(СВЦЭМ!$L$34:$L$777,СВЦЭМ!$A$34:$A$777,$A428,СВЦЭМ!$B$33:$B$776,K$401)+'СЕТ СН'!$F$13</f>
        <v>0</v>
      </c>
      <c r="L428" s="36">
        <f>SUMIFS(СВЦЭМ!$L$34:$L$777,СВЦЭМ!$A$34:$A$777,$A428,СВЦЭМ!$B$33:$B$776,L$401)+'СЕТ СН'!$F$13</f>
        <v>0</v>
      </c>
      <c r="M428" s="36">
        <f>SUMIFS(СВЦЭМ!$L$34:$L$777,СВЦЭМ!$A$34:$A$777,$A428,СВЦЭМ!$B$33:$B$776,M$401)+'СЕТ СН'!$F$13</f>
        <v>0</v>
      </c>
      <c r="N428" s="36">
        <f>SUMIFS(СВЦЭМ!$L$34:$L$777,СВЦЭМ!$A$34:$A$777,$A428,СВЦЭМ!$B$33:$B$776,N$401)+'СЕТ СН'!$F$13</f>
        <v>0</v>
      </c>
      <c r="O428" s="36">
        <f>SUMIFS(СВЦЭМ!$L$34:$L$777,СВЦЭМ!$A$34:$A$777,$A428,СВЦЭМ!$B$33:$B$776,O$401)+'СЕТ СН'!$F$13</f>
        <v>0</v>
      </c>
      <c r="P428" s="36">
        <f>SUMIFS(СВЦЭМ!$L$34:$L$777,СВЦЭМ!$A$34:$A$777,$A428,СВЦЭМ!$B$33:$B$776,P$401)+'СЕТ СН'!$F$13</f>
        <v>0</v>
      </c>
      <c r="Q428" s="36">
        <f>SUMIFS(СВЦЭМ!$L$34:$L$777,СВЦЭМ!$A$34:$A$777,$A428,СВЦЭМ!$B$33:$B$776,Q$401)+'СЕТ СН'!$F$13</f>
        <v>0</v>
      </c>
      <c r="R428" s="36">
        <f>SUMIFS(СВЦЭМ!$L$34:$L$777,СВЦЭМ!$A$34:$A$777,$A428,СВЦЭМ!$B$33:$B$776,R$401)+'СЕТ СН'!$F$13</f>
        <v>0</v>
      </c>
      <c r="S428" s="36">
        <f>SUMIFS(СВЦЭМ!$L$34:$L$777,СВЦЭМ!$A$34:$A$777,$A428,СВЦЭМ!$B$33:$B$776,S$401)+'СЕТ СН'!$F$13</f>
        <v>0</v>
      </c>
      <c r="T428" s="36">
        <f>SUMIFS(СВЦЭМ!$L$34:$L$777,СВЦЭМ!$A$34:$A$777,$A428,СВЦЭМ!$B$33:$B$776,T$401)+'СЕТ СН'!$F$13</f>
        <v>0</v>
      </c>
      <c r="U428" s="36">
        <f>SUMIFS(СВЦЭМ!$L$34:$L$777,СВЦЭМ!$A$34:$A$777,$A428,СВЦЭМ!$B$33:$B$776,U$401)+'СЕТ СН'!$F$13</f>
        <v>0</v>
      </c>
      <c r="V428" s="36">
        <f>SUMIFS(СВЦЭМ!$L$34:$L$777,СВЦЭМ!$A$34:$A$777,$A428,СВЦЭМ!$B$33:$B$776,V$401)+'СЕТ СН'!$F$13</f>
        <v>0</v>
      </c>
      <c r="W428" s="36">
        <f>SUMIFS(СВЦЭМ!$L$34:$L$777,СВЦЭМ!$A$34:$A$777,$A428,СВЦЭМ!$B$33:$B$776,W$401)+'СЕТ СН'!$F$13</f>
        <v>0</v>
      </c>
      <c r="X428" s="36">
        <f>SUMIFS(СВЦЭМ!$L$34:$L$777,СВЦЭМ!$A$34:$A$777,$A428,СВЦЭМ!$B$33:$B$776,X$401)+'СЕТ СН'!$F$13</f>
        <v>0</v>
      </c>
      <c r="Y428" s="36">
        <f>SUMIFS(СВЦЭМ!$L$34:$L$777,СВЦЭМ!$A$34:$A$777,$A428,СВЦЭМ!$B$33:$B$776,Y$401)+'СЕТ СН'!$F$13</f>
        <v>0</v>
      </c>
    </row>
    <row r="429" spans="1:25" ht="15.75" hidden="1" x14ac:dyDescent="0.2">
      <c r="A429" s="35">
        <f t="shared" si="11"/>
        <v>43552</v>
      </c>
      <c r="B429" s="36">
        <f>SUMIFS(СВЦЭМ!$L$34:$L$777,СВЦЭМ!$A$34:$A$777,$A429,СВЦЭМ!$B$33:$B$776,B$401)+'СЕТ СН'!$F$13</f>
        <v>0</v>
      </c>
      <c r="C429" s="36">
        <f>SUMIFS(СВЦЭМ!$L$34:$L$777,СВЦЭМ!$A$34:$A$777,$A429,СВЦЭМ!$B$33:$B$776,C$401)+'СЕТ СН'!$F$13</f>
        <v>0</v>
      </c>
      <c r="D429" s="36">
        <f>SUMIFS(СВЦЭМ!$L$34:$L$777,СВЦЭМ!$A$34:$A$777,$A429,СВЦЭМ!$B$33:$B$776,D$401)+'СЕТ СН'!$F$13</f>
        <v>0</v>
      </c>
      <c r="E429" s="36">
        <f>SUMIFS(СВЦЭМ!$L$34:$L$777,СВЦЭМ!$A$34:$A$777,$A429,СВЦЭМ!$B$33:$B$776,E$401)+'СЕТ СН'!$F$13</f>
        <v>0</v>
      </c>
      <c r="F429" s="36">
        <f>SUMIFS(СВЦЭМ!$L$34:$L$777,СВЦЭМ!$A$34:$A$777,$A429,СВЦЭМ!$B$33:$B$776,F$401)+'СЕТ СН'!$F$13</f>
        <v>0</v>
      </c>
      <c r="G429" s="36">
        <f>SUMIFS(СВЦЭМ!$L$34:$L$777,СВЦЭМ!$A$34:$A$777,$A429,СВЦЭМ!$B$33:$B$776,G$401)+'СЕТ СН'!$F$13</f>
        <v>0</v>
      </c>
      <c r="H429" s="36">
        <f>SUMIFS(СВЦЭМ!$L$34:$L$777,СВЦЭМ!$A$34:$A$777,$A429,СВЦЭМ!$B$33:$B$776,H$401)+'СЕТ СН'!$F$13</f>
        <v>0</v>
      </c>
      <c r="I429" s="36">
        <f>SUMIFS(СВЦЭМ!$L$34:$L$777,СВЦЭМ!$A$34:$A$777,$A429,СВЦЭМ!$B$33:$B$776,I$401)+'СЕТ СН'!$F$13</f>
        <v>0</v>
      </c>
      <c r="J429" s="36">
        <f>SUMIFS(СВЦЭМ!$L$34:$L$777,СВЦЭМ!$A$34:$A$777,$A429,СВЦЭМ!$B$33:$B$776,J$401)+'СЕТ СН'!$F$13</f>
        <v>0</v>
      </c>
      <c r="K429" s="36">
        <f>SUMIFS(СВЦЭМ!$L$34:$L$777,СВЦЭМ!$A$34:$A$777,$A429,СВЦЭМ!$B$33:$B$776,K$401)+'СЕТ СН'!$F$13</f>
        <v>0</v>
      </c>
      <c r="L429" s="36">
        <f>SUMIFS(СВЦЭМ!$L$34:$L$777,СВЦЭМ!$A$34:$A$777,$A429,СВЦЭМ!$B$33:$B$776,L$401)+'СЕТ СН'!$F$13</f>
        <v>0</v>
      </c>
      <c r="M429" s="36">
        <f>SUMIFS(СВЦЭМ!$L$34:$L$777,СВЦЭМ!$A$34:$A$777,$A429,СВЦЭМ!$B$33:$B$776,M$401)+'СЕТ СН'!$F$13</f>
        <v>0</v>
      </c>
      <c r="N429" s="36">
        <f>SUMIFS(СВЦЭМ!$L$34:$L$777,СВЦЭМ!$A$34:$A$777,$A429,СВЦЭМ!$B$33:$B$776,N$401)+'СЕТ СН'!$F$13</f>
        <v>0</v>
      </c>
      <c r="O429" s="36">
        <f>SUMIFS(СВЦЭМ!$L$34:$L$777,СВЦЭМ!$A$34:$A$777,$A429,СВЦЭМ!$B$33:$B$776,O$401)+'СЕТ СН'!$F$13</f>
        <v>0</v>
      </c>
      <c r="P429" s="36">
        <f>SUMIFS(СВЦЭМ!$L$34:$L$777,СВЦЭМ!$A$34:$A$777,$A429,СВЦЭМ!$B$33:$B$776,P$401)+'СЕТ СН'!$F$13</f>
        <v>0</v>
      </c>
      <c r="Q429" s="36">
        <f>SUMIFS(СВЦЭМ!$L$34:$L$777,СВЦЭМ!$A$34:$A$777,$A429,СВЦЭМ!$B$33:$B$776,Q$401)+'СЕТ СН'!$F$13</f>
        <v>0</v>
      </c>
      <c r="R429" s="36">
        <f>SUMIFS(СВЦЭМ!$L$34:$L$777,СВЦЭМ!$A$34:$A$777,$A429,СВЦЭМ!$B$33:$B$776,R$401)+'СЕТ СН'!$F$13</f>
        <v>0</v>
      </c>
      <c r="S429" s="36">
        <f>SUMIFS(СВЦЭМ!$L$34:$L$777,СВЦЭМ!$A$34:$A$777,$A429,СВЦЭМ!$B$33:$B$776,S$401)+'СЕТ СН'!$F$13</f>
        <v>0</v>
      </c>
      <c r="T429" s="36">
        <f>SUMIFS(СВЦЭМ!$L$34:$L$777,СВЦЭМ!$A$34:$A$777,$A429,СВЦЭМ!$B$33:$B$776,T$401)+'СЕТ СН'!$F$13</f>
        <v>0</v>
      </c>
      <c r="U429" s="36">
        <f>SUMIFS(СВЦЭМ!$L$34:$L$777,СВЦЭМ!$A$34:$A$777,$A429,СВЦЭМ!$B$33:$B$776,U$401)+'СЕТ СН'!$F$13</f>
        <v>0</v>
      </c>
      <c r="V429" s="36">
        <f>SUMIFS(СВЦЭМ!$L$34:$L$777,СВЦЭМ!$A$34:$A$777,$A429,СВЦЭМ!$B$33:$B$776,V$401)+'СЕТ СН'!$F$13</f>
        <v>0</v>
      </c>
      <c r="W429" s="36">
        <f>SUMIFS(СВЦЭМ!$L$34:$L$777,СВЦЭМ!$A$34:$A$777,$A429,СВЦЭМ!$B$33:$B$776,W$401)+'СЕТ СН'!$F$13</f>
        <v>0</v>
      </c>
      <c r="X429" s="36">
        <f>SUMIFS(СВЦЭМ!$L$34:$L$777,СВЦЭМ!$A$34:$A$777,$A429,СВЦЭМ!$B$33:$B$776,X$401)+'СЕТ СН'!$F$13</f>
        <v>0</v>
      </c>
      <c r="Y429" s="36">
        <f>SUMIFS(СВЦЭМ!$L$34:$L$777,СВЦЭМ!$A$34:$A$777,$A429,СВЦЭМ!$B$33:$B$776,Y$401)+'СЕТ СН'!$F$13</f>
        <v>0</v>
      </c>
    </row>
    <row r="430" spans="1:25" ht="15.75" hidden="1" x14ac:dyDescent="0.2">
      <c r="A430" s="35">
        <f t="shared" si="11"/>
        <v>43553</v>
      </c>
      <c r="B430" s="36">
        <f>SUMIFS(СВЦЭМ!$L$34:$L$777,СВЦЭМ!$A$34:$A$777,$A430,СВЦЭМ!$B$33:$B$776,B$401)+'СЕТ СН'!$F$13</f>
        <v>0</v>
      </c>
      <c r="C430" s="36">
        <f>SUMIFS(СВЦЭМ!$L$34:$L$777,СВЦЭМ!$A$34:$A$777,$A430,СВЦЭМ!$B$33:$B$776,C$401)+'СЕТ СН'!$F$13</f>
        <v>0</v>
      </c>
      <c r="D430" s="36">
        <f>SUMIFS(СВЦЭМ!$L$34:$L$777,СВЦЭМ!$A$34:$A$777,$A430,СВЦЭМ!$B$33:$B$776,D$401)+'СЕТ СН'!$F$13</f>
        <v>0</v>
      </c>
      <c r="E430" s="36">
        <f>SUMIFS(СВЦЭМ!$L$34:$L$777,СВЦЭМ!$A$34:$A$777,$A430,СВЦЭМ!$B$33:$B$776,E$401)+'СЕТ СН'!$F$13</f>
        <v>0</v>
      </c>
      <c r="F430" s="36">
        <f>SUMIFS(СВЦЭМ!$L$34:$L$777,СВЦЭМ!$A$34:$A$777,$A430,СВЦЭМ!$B$33:$B$776,F$401)+'СЕТ СН'!$F$13</f>
        <v>0</v>
      </c>
      <c r="G430" s="36">
        <f>SUMIFS(СВЦЭМ!$L$34:$L$777,СВЦЭМ!$A$34:$A$777,$A430,СВЦЭМ!$B$33:$B$776,G$401)+'СЕТ СН'!$F$13</f>
        <v>0</v>
      </c>
      <c r="H430" s="36">
        <f>SUMIFS(СВЦЭМ!$L$34:$L$777,СВЦЭМ!$A$34:$A$777,$A430,СВЦЭМ!$B$33:$B$776,H$401)+'СЕТ СН'!$F$13</f>
        <v>0</v>
      </c>
      <c r="I430" s="36">
        <f>SUMIFS(СВЦЭМ!$L$34:$L$777,СВЦЭМ!$A$34:$A$777,$A430,СВЦЭМ!$B$33:$B$776,I$401)+'СЕТ СН'!$F$13</f>
        <v>0</v>
      </c>
      <c r="J430" s="36">
        <f>SUMIFS(СВЦЭМ!$L$34:$L$777,СВЦЭМ!$A$34:$A$777,$A430,СВЦЭМ!$B$33:$B$776,J$401)+'СЕТ СН'!$F$13</f>
        <v>0</v>
      </c>
      <c r="K430" s="36">
        <f>SUMIFS(СВЦЭМ!$L$34:$L$777,СВЦЭМ!$A$34:$A$777,$A430,СВЦЭМ!$B$33:$B$776,K$401)+'СЕТ СН'!$F$13</f>
        <v>0</v>
      </c>
      <c r="L430" s="36">
        <f>SUMIFS(СВЦЭМ!$L$34:$L$777,СВЦЭМ!$A$34:$A$777,$A430,СВЦЭМ!$B$33:$B$776,L$401)+'СЕТ СН'!$F$13</f>
        <v>0</v>
      </c>
      <c r="M430" s="36">
        <f>SUMIFS(СВЦЭМ!$L$34:$L$777,СВЦЭМ!$A$34:$A$777,$A430,СВЦЭМ!$B$33:$B$776,M$401)+'СЕТ СН'!$F$13</f>
        <v>0</v>
      </c>
      <c r="N430" s="36">
        <f>SUMIFS(СВЦЭМ!$L$34:$L$777,СВЦЭМ!$A$34:$A$777,$A430,СВЦЭМ!$B$33:$B$776,N$401)+'СЕТ СН'!$F$13</f>
        <v>0</v>
      </c>
      <c r="O430" s="36">
        <f>SUMIFS(СВЦЭМ!$L$34:$L$777,СВЦЭМ!$A$34:$A$777,$A430,СВЦЭМ!$B$33:$B$776,O$401)+'СЕТ СН'!$F$13</f>
        <v>0</v>
      </c>
      <c r="P430" s="36">
        <f>SUMIFS(СВЦЭМ!$L$34:$L$777,СВЦЭМ!$A$34:$A$777,$A430,СВЦЭМ!$B$33:$B$776,P$401)+'СЕТ СН'!$F$13</f>
        <v>0</v>
      </c>
      <c r="Q430" s="36">
        <f>SUMIFS(СВЦЭМ!$L$34:$L$777,СВЦЭМ!$A$34:$A$777,$A430,СВЦЭМ!$B$33:$B$776,Q$401)+'СЕТ СН'!$F$13</f>
        <v>0</v>
      </c>
      <c r="R430" s="36">
        <f>SUMIFS(СВЦЭМ!$L$34:$L$777,СВЦЭМ!$A$34:$A$777,$A430,СВЦЭМ!$B$33:$B$776,R$401)+'СЕТ СН'!$F$13</f>
        <v>0</v>
      </c>
      <c r="S430" s="36">
        <f>SUMIFS(СВЦЭМ!$L$34:$L$777,СВЦЭМ!$A$34:$A$777,$A430,СВЦЭМ!$B$33:$B$776,S$401)+'СЕТ СН'!$F$13</f>
        <v>0</v>
      </c>
      <c r="T430" s="36">
        <f>SUMIFS(СВЦЭМ!$L$34:$L$777,СВЦЭМ!$A$34:$A$777,$A430,СВЦЭМ!$B$33:$B$776,T$401)+'СЕТ СН'!$F$13</f>
        <v>0</v>
      </c>
      <c r="U430" s="36">
        <f>SUMIFS(СВЦЭМ!$L$34:$L$777,СВЦЭМ!$A$34:$A$777,$A430,СВЦЭМ!$B$33:$B$776,U$401)+'СЕТ СН'!$F$13</f>
        <v>0</v>
      </c>
      <c r="V430" s="36">
        <f>SUMIFS(СВЦЭМ!$L$34:$L$777,СВЦЭМ!$A$34:$A$777,$A430,СВЦЭМ!$B$33:$B$776,V$401)+'СЕТ СН'!$F$13</f>
        <v>0</v>
      </c>
      <c r="W430" s="36">
        <f>SUMIFS(СВЦЭМ!$L$34:$L$777,СВЦЭМ!$A$34:$A$777,$A430,СВЦЭМ!$B$33:$B$776,W$401)+'СЕТ СН'!$F$13</f>
        <v>0</v>
      </c>
      <c r="X430" s="36">
        <f>SUMIFS(СВЦЭМ!$L$34:$L$777,СВЦЭМ!$A$34:$A$777,$A430,СВЦЭМ!$B$33:$B$776,X$401)+'СЕТ СН'!$F$13</f>
        <v>0</v>
      </c>
      <c r="Y430" s="36">
        <f>SUMIFS(СВЦЭМ!$L$34:$L$777,СВЦЭМ!$A$34:$A$777,$A430,СВЦЭМ!$B$33:$B$776,Y$401)+'СЕТ СН'!$F$13</f>
        <v>0</v>
      </c>
    </row>
    <row r="431" spans="1:25" ht="15.75" hidden="1" x14ac:dyDescent="0.2">
      <c r="A431" s="35">
        <f t="shared" si="11"/>
        <v>43554</v>
      </c>
      <c r="B431" s="36">
        <f>SUMIFS(СВЦЭМ!$L$34:$L$777,СВЦЭМ!$A$34:$A$777,$A431,СВЦЭМ!$B$33:$B$776,B$401)+'СЕТ СН'!$F$13</f>
        <v>0</v>
      </c>
      <c r="C431" s="36">
        <f>SUMIFS(СВЦЭМ!$L$34:$L$777,СВЦЭМ!$A$34:$A$777,$A431,СВЦЭМ!$B$33:$B$776,C$401)+'СЕТ СН'!$F$13</f>
        <v>0</v>
      </c>
      <c r="D431" s="36">
        <f>SUMIFS(СВЦЭМ!$L$34:$L$777,СВЦЭМ!$A$34:$A$777,$A431,СВЦЭМ!$B$33:$B$776,D$401)+'СЕТ СН'!$F$13</f>
        <v>0</v>
      </c>
      <c r="E431" s="36">
        <f>SUMIFS(СВЦЭМ!$L$34:$L$777,СВЦЭМ!$A$34:$A$777,$A431,СВЦЭМ!$B$33:$B$776,E$401)+'СЕТ СН'!$F$13</f>
        <v>0</v>
      </c>
      <c r="F431" s="36">
        <f>SUMIFS(СВЦЭМ!$L$34:$L$777,СВЦЭМ!$A$34:$A$777,$A431,СВЦЭМ!$B$33:$B$776,F$401)+'СЕТ СН'!$F$13</f>
        <v>0</v>
      </c>
      <c r="G431" s="36">
        <f>SUMIFS(СВЦЭМ!$L$34:$L$777,СВЦЭМ!$A$34:$A$777,$A431,СВЦЭМ!$B$33:$B$776,G$401)+'СЕТ СН'!$F$13</f>
        <v>0</v>
      </c>
      <c r="H431" s="36">
        <f>SUMIFS(СВЦЭМ!$L$34:$L$777,СВЦЭМ!$A$34:$A$777,$A431,СВЦЭМ!$B$33:$B$776,H$401)+'СЕТ СН'!$F$13</f>
        <v>0</v>
      </c>
      <c r="I431" s="36">
        <f>SUMIFS(СВЦЭМ!$L$34:$L$777,СВЦЭМ!$A$34:$A$777,$A431,СВЦЭМ!$B$33:$B$776,I$401)+'СЕТ СН'!$F$13</f>
        <v>0</v>
      </c>
      <c r="J431" s="36">
        <f>SUMIFS(СВЦЭМ!$L$34:$L$777,СВЦЭМ!$A$34:$A$777,$A431,СВЦЭМ!$B$33:$B$776,J$401)+'СЕТ СН'!$F$13</f>
        <v>0</v>
      </c>
      <c r="K431" s="36">
        <f>SUMIFS(СВЦЭМ!$L$34:$L$777,СВЦЭМ!$A$34:$A$777,$A431,СВЦЭМ!$B$33:$B$776,K$401)+'СЕТ СН'!$F$13</f>
        <v>0</v>
      </c>
      <c r="L431" s="36">
        <f>SUMIFS(СВЦЭМ!$L$34:$L$777,СВЦЭМ!$A$34:$A$777,$A431,СВЦЭМ!$B$33:$B$776,L$401)+'СЕТ СН'!$F$13</f>
        <v>0</v>
      </c>
      <c r="M431" s="36">
        <f>SUMIFS(СВЦЭМ!$L$34:$L$777,СВЦЭМ!$A$34:$A$777,$A431,СВЦЭМ!$B$33:$B$776,M$401)+'СЕТ СН'!$F$13</f>
        <v>0</v>
      </c>
      <c r="N431" s="36">
        <f>SUMIFS(СВЦЭМ!$L$34:$L$777,СВЦЭМ!$A$34:$A$777,$A431,СВЦЭМ!$B$33:$B$776,N$401)+'СЕТ СН'!$F$13</f>
        <v>0</v>
      </c>
      <c r="O431" s="36">
        <f>SUMIFS(СВЦЭМ!$L$34:$L$777,СВЦЭМ!$A$34:$A$777,$A431,СВЦЭМ!$B$33:$B$776,O$401)+'СЕТ СН'!$F$13</f>
        <v>0</v>
      </c>
      <c r="P431" s="36">
        <f>SUMIFS(СВЦЭМ!$L$34:$L$777,СВЦЭМ!$A$34:$A$777,$A431,СВЦЭМ!$B$33:$B$776,P$401)+'СЕТ СН'!$F$13</f>
        <v>0</v>
      </c>
      <c r="Q431" s="36">
        <f>SUMIFS(СВЦЭМ!$L$34:$L$777,СВЦЭМ!$A$34:$A$777,$A431,СВЦЭМ!$B$33:$B$776,Q$401)+'СЕТ СН'!$F$13</f>
        <v>0</v>
      </c>
      <c r="R431" s="36">
        <f>SUMIFS(СВЦЭМ!$L$34:$L$777,СВЦЭМ!$A$34:$A$777,$A431,СВЦЭМ!$B$33:$B$776,R$401)+'СЕТ СН'!$F$13</f>
        <v>0</v>
      </c>
      <c r="S431" s="36">
        <f>SUMIFS(СВЦЭМ!$L$34:$L$777,СВЦЭМ!$A$34:$A$777,$A431,СВЦЭМ!$B$33:$B$776,S$401)+'СЕТ СН'!$F$13</f>
        <v>0</v>
      </c>
      <c r="T431" s="36">
        <f>SUMIFS(СВЦЭМ!$L$34:$L$777,СВЦЭМ!$A$34:$A$777,$A431,СВЦЭМ!$B$33:$B$776,T$401)+'СЕТ СН'!$F$13</f>
        <v>0</v>
      </c>
      <c r="U431" s="36">
        <f>SUMIFS(СВЦЭМ!$L$34:$L$777,СВЦЭМ!$A$34:$A$777,$A431,СВЦЭМ!$B$33:$B$776,U$401)+'СЕТ СН'!$F$13</f>
        <v>0</v>
      </c>
      <c r="V431" s="36">
        <f>SUMIFS(СВЦЭМ!$L$34:$L$777,СВЦЭМ!$A$34:$A$777,$A431,СВЦЭМ!$B$33:$B$776,V$401)+'СЕТ СН'!$F$13</f>
        <v>0</v>
      </c>
      <c r="W431" s="36">
        <f>SUMIFS(СВЦЭМ!$L$34:$L$777,СВЦЭМ!$A$34:$A$777,$A431,СВЦЭМ!$B$33:$B$776,W$401)+'СЕТ СН'!$F$13</f>
        <v>0</v>
      </c>
      <c r="X431" s="36">
        <f>SUMIFS(СВЦЭМ!$L$34:$L$777,СВЦЭМ!$A$34:$A$777,$A431,СВЦЭМ!$B$33:$B$776,X$401)+'СЕТ СН'!$F$13</f>
        <v>0</v>
      </c>
      <c r="Y431" s="36">
        <f>SUMIFS(СВЦЭМ!$L$34:$L$777,СВЦЭМ!$A$34:$A$777,$A431,СВЦЭМ!$B$33:$B$776,Y$401)+'СЕТ СН'!$F$13</f>
        <v>0</v>
      </c>
    </row>
    <row r="432" spans="1:25" ht="15.75" hidden="1" x14ac:dyDescent="0.2">
      <c r="A432" s="35">
        <f t="shared" si="11"/>
        <v>43555</v>
      </c>
      <c r="B432" s="36">
        <f>SUMIFS(СВЦЭМ!$L$34:$L$777,СВЦЭМ!$A$34:$A$777,$A432,СВЦЭМ!$B$33:$B$776,B$401)+'СЕТ СН'!$F$13</f>
        <v>0</v>
      </c>
      <c r="C432" s="36">
        <f>SUMIFS(СВЦЭМ!$L$34:$L$777,СВЦЭМ!$A$34:$A$777,$A432,СВЦЭМ!$B$33:$B$776,C$401)+'СЕТ СН'!$F$13</f>
        <v>0</v>
      </c>
      <c r="D432" s="36">
        <f>SUMIFS(СВЦЭМ!$L$34:$L$777,СВЦЭМ!$A$34:$A$777,$A432,СВЦЭМ!$B$33:$B$776,D$401)+'СЕТ СН'!$F$13</f>
        <v>0</v>
      </c>
      <c r="E432" s="36">
        <f>SUMIFS(СВЦЭМ!$L$34:$L$777,СВЦЭМ!$A$34:$A$777,$A432,СВЦЭМ!$B$33:$B$776,E$401)+'СЕТ СН'!$F$13</f>
        <v>0</v>
      </c>
      <c r="F432" s="36">
        <f>SUMIFS(СВЦЭМ!$L$34:$L$777,СВЦЭМ!$A$34:$A$777,$A432,СВЦЭМ!$B$33:$B$776,F$401)+'СЕТ СН'!$F$13</f>
        <v>0</v>
      </c>
      <c r="G432" s="36">
        <f>SUMIFS(СВЦЭМ!$L$34:$L$777,СВЦЭМ!$A$34:$A$777,$A432,СВЦЭМ!$B$33:$B$776,G$401)+'СЕТ СН'!$F$13</f>
        <v>0</v>
      </c>
      <c r="H432" s="36">
        <f>SUMIFS(СВЦЭМ!$L$34:$L$777,СВЦЭМ!$A$34:$A$777,$A432,СВЦЭМ!$B$33:$B$776,H$401)+'СЕТ СН'!$F$13</f>
        <v>0</v>
      </c>
      <c r="I432" s="36">
        <f>SUMIFS(СВЦЭМ!$L$34:$L$777,СВЦЭМ!$A$34:$A$777,$A432,СВЦЭМ!$B$33:$B$776,I$401)+'СЕТ СН'!$F$13</f>
        <v>0</v>
      </c>
      <c r="J432" s="36">
        <f>SUMIFS(СВЦЭМ!$L$34:$L$777,СВЦЭМ!$A$34:$A$777,$A432,СВЦЭМ!$B$33:$B$776,J$401)+'СЕТ СН'!$F$13</f>
        <v>0</v>
      </c>
      <c r="K432" s="36">
        <f>SUMIFS(СВЦЭМ!$L$34:$L$777,СВЦЭМ!$A$34:$A$777,$A432,СВЦЭМ!$B$33:$B$776,K$401)+'СЕТ СН'!$F$13</f>
        <v>0</v>
      </c>
      <c r="L432" s="36">
        <f>SUMIFS(СВЦЭМ!$L$34:$L$777,СВЦЭМ!$A$34:$A$777,$A432,СВЦЭМ!$B$33:$B$776,L$401)+'СЕТ СН'!$F$13</f>
        <v>0</v>
      </c>
      <c r="M432" s="36">
        <f>SUMIFS(СВЦЭМ!$L$34:$L$777,СВЦЭМ!$A$34:$A$777,$A432,СВЦЭМ!$B$33:$B$776,M$401)+'СЕТ СН'!$F$13</f>
        <v>0</v>
      </c>
      <c r="N432" s="36">
        <f>SUMIFS(СВЦЭМ!$L$34:$L$777,СВЦЭМ!$A$34:$A$777,$A432,СВЦЭМ!$B$33:$B$776,N$401)+'СЕТ СН'!$F$13</f>
        <v>0</v>
      </c>
      <c r="O432" s="36">
        <f>SUMIFS(СВЦЭМ!$L$34:$L$777,СВЦЭМ!$A$34:$A$777,$A432,СВЦЭМ!$B$33:$B$776,O$401)+'СЕТ СН'!$F$13</f>
        <v>0</v>
      </c>
      <c r="P432" s="36">
        <f>SUMIFS(СВЦЭМ!$L$34:$L$777,СВЦЭМ!$A$34:$A$777,$A432,СВЦЭМ!$B$33:$B$776,P$401)+'СЕТ СН'!$F$13</f>
        <v>0</v>
      </c>
      <c r="Q432" s="36">
        <f>SUMIFS(СВЦЭМ!$L$34:$L$777,СВЦЭМ!$A$34:$A$777,$A432,СВЦЭМ!$B$33:$B$776,Q$401)+'СЕТ СН'!$F$13</f>
        <v>0</v>
      </c>
      <c r="R432" s="36">
        <f>SUMIFS(СВЦЭМ!$L$34:$L$777,СВЦЭМ!$A$34:$A$777,$A432,СВЦЭМ!$B$33:$B$776,R$401)+'СЕТ СН'!$F$13</f>
        <v>0</v>
      </c>
      <c r="S432" s="36">
        <f>SUMIFS(СВЦЭМ!$L$34:$L$777,СВЦЭМ!$A$34:$A$777,$A432,СВЦЭМ!$B$33:$B$776,S$401)+'СЕТ СН'!$F$13</f>
        <v>0</v>
      </c>
      <c r="T432" s="36">
        <f>SUMIFS(СВЦЭМ!$L$34:$L$777,СВЦЭМ!$A$34:$A$777,$A432,СВЦЭМ!$B$33:$B$776,T$401)+'СЕТ СН'!$F$13</f>
        <v>0</v>
      </c>
      <c r="U432" s="36">
        <f>SUMIFS(СВЦЭМ!$L$34:$L$777,СВЦЭМ!$A$34:$A$777,$A432,СВЦЭМ!$B$33:$B$776,U$401)+'СЕТ СН'!$F$13</f>
        <v>0</v>
      </c>
      <c r="V432" s="36">
        <f>SUMIFS(СВЦЭМ!$L$34:$L$777,СВЦЭМ!$A$34:$A$777,$A432,СВЦЭМ!$B$33:$B$776,V$401)+'СЕТ СН'!$F$13</f>
        <v>0</v>
      </c>
      <c r="W432" s="36">
        <f>SUMIFS(СВЦЭМ!$L$34:$L$777,СВЦЭМ!$A$34:$A$777,$A432,СВЦЭМ!$B$33:$B$776,W$401)+'СЕТ СН'!$F$13</f>
        <v>0</v>
      </c>
      <c r="X432" s="36">
        <f>SUMIFS(СВЦЭМ!$L$34:$L$777,СВЦЭМ!$A$34:$A$777,$A432,СВЦЭМ!$B$33:$B$776,X$401)+'СЕТ СН'!$F$13</f>
        <v>0</v>
      </c>
      <c r="Y432" s="36">
        <f>SUMIFS(СВЦЭМ!$L$34:$L$777,СВЦЭМ!$A$34:$A$777,$A432,СВЦЭМ!$B$33:$B$776,Y$401)+'СЕТ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0" t="s">
        <v>126</v>
      </c>
      <c r="B435" s="150"/>
      <c r="C435" s="150"/>
      <c r="D435" s="150"/>
      <c r="E435" s="150"/>
      <c r="F435" s="150"/>
      <c r="G435" s="150"/>
      <c r="H435" s="150"/>
      <c r="I435" s="150"/>
      <c r="J435" s="150"/>
      <c r="K435" s="150"/>
      <c r="L435" s="151">
        <f>СВЦЭМ!$D$18+'СЕТ СН'!$F$14</f>
        <v>0</v>
      </c>
      <c r="M435" s="152"/>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19" t="s">
        <v>77</v>
      </c>
      <c r="B437" s="119"/>
      <c r="C437" s="119"/>
      <c r="D437" s="119"/>
      <c r="E437" s="119"/>
      <c r="F437" s="119"/>
      <c r="G437" s="119"/>
      <c r="H437" s="119"/>
      <c r="I437" s="119"/>
      <c r="J437" s="119"/>
      <c r="K437" s="119"/>
      <c r="L437" s="119"/>
      <c r="M437" s="119"/>
      <c r="N437" s="120" t="s">
        <v>29</v>
      </c>
      <c r="O437" s="120"/>
      <c r="P437" s="120"/>
      <c r="Q437" s="120"/>
      <c r="R437" s="120"/>
      <c r="S437" s="120"/>
      <c r="T437" s="120"/>
      <c r="U437" s="120"/>
      <c r="V437" s="47"/>
      <c r="W437" s="47"/>
      <c r="X437" s="47"/>
      <c r="Y437" s="47"/>
    </row>
    <row r="438" spans="1:26" ht="15.75" x14ac:dyDescent="0.2">
      <c r="A438" s="119"/>
      <c r="B438" s="119"/>
      <c r="C438" s="119"/>
      <c r="D438" s="119"/>
      <c r="E438" s="119"/>
      <c r="F438" s="119"/>
      <c r="G438" s="119"/>
      <c r="H438" s="119"/>
      <c r="I438" s="119"/>
      <c r="J438" s="119"/>
      <c r="K438" s="119"/>
      <c r="L438" s="119"/>
      <c r="M438" s="119"/>
      <c r="N438" s="121" t="s">
        <v>0</v>
      </c>
      <c r="O438" s="121"/>
      <c r="P438" s="121" t="s">
        <v>1</v>
      </c>
      <c r="Q438" s="121"/>
      <c r="R438" s="121" t="s">
        <v>2</v>
      </c>
      <c r="S438" s="121"/>
      <c r="T438" s="121" t="s">
        <v>3</v>
      </c>
      <c r="U438" s="121"/>
      <c r="V438" s="47"/>
      <c r="W438" s="47"/>
      <c r="X438" s="47"/>
      <c r="Y438" s="47"/>
    </row>
    <row r="439" spans="1:26" ht="15.75" x14ac:dyDescent="0.2">
      <c r="A439" s="119"/>
      <c r="B439" s="119"/>
      <c r="C439" s="119"/>
      <c r="D439" s="119"/>
      <c r="E439" s="119"/>
      <c r="F439" s="119"/>
      <c r="G439" s="119"/>
      <c r="H439" s="119"/>
      <c r="I439" s="119"/>
      <c r="J439" s="119"/>
      <c r="K439" s="119"/>
      <c r="L439" s="119"/>
      <c r="M439" s="119"/>
      <c r="N439" s="122">
        <f>СВЦЭМ!$D$12+'СЕТ СН'!$F$10-'СЕТ СН'!$F$24</f>
        <v>610367.47176312935</v>
      </c>
      <c r="O439" s="123"/>
      <c r="P439" s="122">
        <f>СВЦЭМ!$D$12+'СЕТ СН'!$F$10-'СЕТ СН'!$G$24</f>
        <v>610367.47176312935</v>
      </c>
      <c r="Q439" s="123"/>
      <c r="R439" s="122">
        <f>СВЦЭМ!$D$12+'СЕТ СН'!$F$10-'СЕТ СН'!$H$24</f>
        <v>610367.47176312935</v>
      </c>
      <c r="S439" s="123"/>
      <c r="T439" s="122">
        <f>СВЦЭМ!$D$12+'СЕТ СН'!$F$10-'СЕТ СН'!$I$24</f>
        <v>610367.47176312935</v>
      </c>
      <c r="U439" s="123"/>
      <c r="V439" s="47"/>
      <c r="W439" s="47"/>
      <c r="X439" s="47"/>
      <c r="Y439" s="47"/>
    </row>
    <row r="440" spans="1:26" ht="30" customHeight="1" x14ac:dyDescent="0.25"/>
    <row r="441" spans="1:26" ht="15.75" x14ac:dyDescent="0.25">
      <c r="A441" s="138" t="s">
        <v>78</v>
      </c>
      <c r="B441" s="139"/>
      <c r="C441" s="139"/>
      <c r="D441" s="139"/>
      <c r="E441" s="139"/>
      <c r="F441" s="139"/>
      <c r="G441" s="139"/>
      <c r="H441" s="139"/>
      <c r="I441" s="139"/>
      <c r="J441" s="139"/>
      <c r="K441" s="139"/>
      <c r="L441" s="139"/>
      <c r="M441" s="140"/>
      <c r="N441" s="120" t="s">
        <v>29</v>
      </c>
      <c r="O441" s="120"/>
      <c r="P441" s="120"/>
      <c r="Q441" s="120"/>
      <c r="R441" s="120"/>
      <c r="S441" s="120"/>
      <c r="T441" s="120"/>
      <c r="U441" s="120"/>
    </row>
    <row r="442" spans="1:26" ht="15.75" x14ac:dyDescent="0.25">
      <c r="A442" s="141"/>
      <c r="B442" s="142"/>
      <c r="C442" s="142"/>
      <c r="D442" s="142"/>
      <c r="E442" s="142"/>
      <c r="F442" s="142"/>
      <c r="G442" s="142"/>
      <c r="H442" s="142"/>
      <c r="I442" s="142"/>
      <c r="J442" s="142"/>
      <c r="K442" s="142"/>
      <c r="L442" s="142"/>
      <c r="M442" s="143"/>
      <c r="N442" s="121" t="s">
        <v>0</v>
      </c>
      <c r="O442" s="121"/>
      <c r="P442" s="121" t="s">
        <v>1</v>
      </c>
      <c r="Q442" s="121"/>
      <c r="R442" s="121" t="s">
        <v>2</v>
      </c>
      <c r="S442" s="121"/>
      <c r="T442" s="121" t="s">
        <v>3</v>
      </c>
      <c r="U442" s="121"/>
    </row>
    <row r="443" spans="1:26" ht="15.75" x14ac:dyDescent="0.25">
      <c r="A443" s="144"/>
      <c r="B443" s="145"/>
      <c r="C443" s="145"/>
      <c r="D443" s="145"/>
      <c r="E443" s="145"/>
      <c r="F443" s="145"/>
      <c r="G443" s="145"/>
      <c r="H443" s="145"/>
      <c r="I443" s="145"/>
      <c r="J443" s="145"/>
      <c r="K443" s="145"/>
      <c r="L443" s="145"/>
      <c r="M443" s="146"/>
      <c r="N443" s="137">
        <f>'СЕТ СН'!$F$7</f>
        <v>1215910.51</v>
      </c>
      <c r="O443" s="137"/>
      <c r="P443" s="137">
        <f>'СЕТ СН'!$G$7</f>
        <v>917622.47</v>
      </c>
      <c r="Q443" s="137"/>
      <c r="R443" s="137">
        <f>'СЕТ СН'!$H$7</f>
        <v>995119.34</v>
      </c>
      <c r="S443" s="137"/>
      <c r="T443" s="137">
        <f>'СЕТ СН'!$I$7</f>
        <v>1001130.64</v>
      </c>
      <c r="U443" s="137"/>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5:A47"/>
    <mergeCell ref="B45:Y46"/>
    <mergeCell ref="A1:Y1"/>
    <mergeCell ref="A3:Y3"/>
    <mergeCell ref="A4:Y4"/>
    <mergeCell ref="A9:A11"/>
    <mergeCell ref="B9:Y10"/>
    <mergeCell ref="A81:A83"/>
    <mergeCell ref="B81:Y82"/>
    <mergeCell ref="A117:A119"/>
    <mergeCell ref="B117:Y118"/>
    <mergeCell ref="A153:A155"/>
    <mergeCell ref="B153:Y154"/>
    <mergeCell ref="A188:A190"/>
    <mergeCell ref="B188:Y189"/>
    <mergeCell ref="A223:A225"/>
    <mergeCell ref="B223:Y224"/>
    <mergeCell ref="A258:A260"/>
    <mergeCell ref="B258:Y259"/>
    <mergeCell ref="A294:A296"/>
    <mergeCell ref="B294:Y295"/>
    <mergeCell ref="A329:A331"/>
    <mergeCell ref="B329:Y330"/>
    <mergeCell ref="A364:A366"/>
    <mergeCell ref="B364:Y365"/>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441:M443"/>
    <mergeCell ref="N441:U441"/>
    <mergeCell ref="N442:O442"/>
    <mergeCell ref="P442:Q442"/>
    <mergeCell ref="R442:S442"/>
    <mergeCell ref="T442:U442"/>
    <mergeCell ref="N443:O443"/>
    <mergeCell ref="P443:Q443"/>
    <mergeCell ref="R443:S443"/>
    <mergeCell ref="T443:U443"/>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tabSelected="1" zoomScale="70" zoomScaleNormal="70" zoomScaleSheetLayoutView="80" workbookViewId="0">
      <selection activeCell="F10" sqref="F10"/>
    </sheetView>
  </sheetViews>
  <sheetFormatPr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53" t="s">
        <v>43</v>
      </c>
      <c r="B1" s="153"/>
      <c r="C1" s="153"/>
      <c r="D1" s="153"/>
      <c r="E1" s="153"/>
      <c r="F1" s="153"/>
      <c r="G1" s="153"/>
      <c r="H1" s="153"/>
      <c r="I1" s="153"/>
    </row>
    <row r="2" spans="1:9" x14ac:dyDescent="0.25">
      <c r="A2" s="51"/>
      <c r="B2" s="51"/>
      <c r="C2" s="51"/>
      <c r="D2" s="51"/>
      <c r="E2" s="51"/>
      <c r="F2" s="51"/>
      <c r="G2" s="51"/>
      <c r="H2" s="51"/>
      <c r="I2" s="51"/>
    </row>
    <row r="3" spans="1:9" ht="39" customHeight="1" x14ac:dyDescent="0.2">
      <c r="A3" s="154" t="s">
        <v>15</v>
      </c>
      <c r="B3" s="155" t="s">
        <v>16</v>
      </c>
      <c r="C3" s="155" t="s">
        <v>17</v>
      </c>
      <c r="D3" s="155" t="s">
        <v>18</v>
      </c>
      <c r="E3" s="155" t="s">
        <v>11</v>
      </c>
      <c r="F3" s="155" t="s">
        <v>19</v>
      </c>
      <c r="G3" s="155"/>
      <c r="H3" s="155"/>
      <c r="I3" s="155"/>
    </row>
    <row r="4" spans="1:9" x14ac:dyDescent="0.2">
      <c r="A4" s="154"/>
      <c r="B4" s="155"/>
      <c r="C4" s="155"/>
      <c r="D4" s="155"/>
      <c r="E4" s="155"/>
      <c r="F4" s="52" t="s">
        <v>0</v>
      </c>
      <c r="G4" s="52" t="s">
        <v>1</v>
      </c>
      <c r="H4" s="52" t="s">
        <v>2</v>
      </c>
      <c r="I4" s="52" t="s">
        <v>3</v>
      </c>
    </row>
    <row r="5" spans="1:9" ht="75" x14ac:dyDescent="0.2">
      <c r="A5" s="53" t="s">
        <v>44</v>
      </c>
      <c r="B5" s="90" t="s">
        <v>138</v>
      </c>
      <c r="C5" s="54">
        <v>43466</v>
      </c>
      <c r="D5" s="54">
        <v>43646</v>
      </c>
      <c r="E5" s="52" t="s">
        <v>20</v>
      </c>
      <c r="F5" s="52">
        <v>2473.96</v>
      </c>
      <c r="G5" s="52">
        <v>2536.65</v>
      </c>
      <c r="H5" s="52">
        <v>2600</v>
      </c>
      <c r="I5" s="52">
        <v>2668.56</v>
      </c>
    </row>
    <row r="6" spans="1:9" ht="75" x14ac:dyDescent="0.2">
      <c r="A6" s="53" t="s">
        <v>45</v>
      </c>
      <c r="B6" s="90" t="s">
        <v>138</v>
      </c>
      <c r="C6" s="54">
        <v>43466</v>
      </c>
      <c r="D6" s="54">
        <v>43646</v>
      </c>
      <c r="E6" s="52" t="s">
        <v>20</v>
      </c>
      <c r="F6" s="52">
        <v>71.08</v>
      </c>
      <c r="G6" s="52">
        <v>432.12</v>
      </c>
      <c r="H6" s="52">
        <v>359.75</v>
      </c>
      <c r="I6" s="52">
        <v>554.83000000000004</v>
      </c>
    </row>
    <row r="7" spans="1:9" ht="75" x14ac:dyDescent="0.2">
      <c r="A7" s="53" t="s">
        <v>46</v>
      </c>
      <c r="B7" s="90" t="s">
        <v>138</v>
      </c>
      <c r="C7" s="54">
        <v>43466</v>
      </c>
      <c r="D7" s="54">
        <v>43646</v>
      </c>
      <c r="E7" s="52" t="s">
        <v>21</v>
      </c>
      <c r="F7" s="52">
        <v>1215910.51</v>
      </c>
      <c r="G7" s="52">
        <v>917622.47</v>
      </c>
      <c r="H7" s="52">
        <v>995119.34</v>
      </c>
      <c r="I7" s="52">
        <v>1001130.64</v>
      </c>
    </row>
    <row r="8" spans="1:9" ht="30" x14ac:dyDescent="0.2">
      <c r="A8" s="53" t="s">
        <v>117</v>
      </c>
      <c r="B8" s="85"/>
      <c r="C8" s="54"/>
      <c r="D8" s="54"/>
      <c r="E8" s="52" t="s">
        <v>20</v>
      </c>
      <c r="F8" s="91">
        <v>50</v>
      </c>
      <c r="G8" s="91">
        <v>50</v>
      </c>
      <c r="H8" s="91">
        <v>50</v>
      </c>
      <c r="I8" s="91">
        <v>50</v>
      </c>
    </row>
    <row r="9" spans="1:9" ht="30" x14ac:dyDescent="0.2">
      <c r="A9" s="53" t="s">
        <v>118</v>
      </c>
      <c r="B9" s="52"/>
      <c r="C9" s="54"/>
      <c r="D9" s="54"/>
      <c r="E9" s="52" t="s">
        <v>20</v>
      </c>
      <c r="F9" s="91">
        <v>50</v>
      </c>
      <c r="G9" s="91">
        <v>50</v>
      </c>
      <c r="H9" s="91">
        <v>50</v>
      </c>
      <c r="I9" s="91">
        <v>50</v>
      </c>
    </row>
    <row r="10" spans="1:9" ht="30" x14ac:dyDescent="0.2">
      <c r="A10" s="53" t="s">
        <v>83</v>
      </c>
      <c r="B10" s="52"/>
      <c r="C10" s="54"/>
      <c r="D10" s="54"/>
      <c r="E10" s="52" t="s">
        <v>119</v>
      </c>
      <c r="F10" s="91">
        <v>0</v>
      </c>
      <c r="G10" s="91">
        <v>0</v>
      </c>
      <c r="H10" s="91">
        <v>0</v>
      </c>
      <c r="I10" s="91">
        <v>0</v>
      </c>
    </row>
    <row r="11" spans="1:9" ht="30" x14ac:dyDescent="0.2">
      <c r="A11" s="53" t="s">
        <v>79</v>
      </c>
      <c r="B11" s="52"/>
      <c r="C11" s="54"/>
      <c r="D11" s="54"/>
      <c r="E11" s="52" t="s">
        <v>20</v>
      </c>
      <c r="F11" s="91">
        <v>50</v>
      </c>
      <c r="G11" s="91">
        <v>50</v>
      </c>
      <c r="H11" s="91">
        <v>50</v>
      </c>
      <c r="I11" s="91">
        <v>50</v>
      </c>
    </row>
    <row r="12" spans="1:9" ht="30" x14ac:dyDescent="0.2">
      <c r="A12" s="53" t="s">
        <v>80</v>
      </c>
      <c r="B12" s="52"/>
      <c r="C12" s="54"/>
      <c r="D12" s="54"/>
      <c r="E12" s="52" t="s">
        <v>20</v>
      </c>
      <c r="F12" s="91">
        <v>0</v>
      </c>
      <c r="G12" s="91">
        <v>0</v>
      </c>
      <c r="H12" s="91">
        <v>0</v>
      </c>
      <c r="I12" s="91">
        <v>0</v>
      </c>
    </row>
    <row r="13" spans="1:9" ht="30" x14ac:dyDescent="0.2">
      <c r="A13" s="53" t="s">
        <v>81</v>
      </c>
      <c r="B13" s="52"/>
      <c r="C13" s="54"/>
      <c r="D13" s="54"/>
      <c r="E13" s="52" t="s">
        <v>20</v>
      </c>
      <c r="F13" s="91">
        <v>0</v>
      </c>
      <c r="G13" s="91">
        <v>0</v>
      </c>
      <c r="H13" s="91">
        <v>0</v>
      </c>
      <c r="I13" s="91">
        <v>0</v>
      </c>
    </row>
    <row r="14" spans="1:9" ht="30" x14ac:dyDescent="0.2">
      <c r="A14" s="53" t="s">
        <v>82</v>
      </c>
      <c r="B14" s="52"/>
      <c r="C14" s="54"/>
      <c r="D14" s="54"/>
      <c r="E14" s="52" t="s">
        <v>20</v>
      </c>
      <c r="F14" s="91">
        <v>0</v>
      </c>
      <c r="G14" s="91">
        <v>0</v>
      </c>
      <c r="H14" s="91">
        <v>0</v>
      </c>
      <c r="I14" s="91">
        <v>0</v>
      </c>
    </row>
    <row r="15" spans="1:9" ht="75" hidden="1" x14ac:dyDescent="0.2">
      <c r="A15" s="53" t="s">
        <v>127</v>
      </c>
      <c r="B15" s="89" t="s">
        <v>137</v>
      </c>
      <c r="C15" s="54"/>
      <c r="D15" s="54"/>
      <c r="E15" s="87"/>
      <c r="F15" s="87"/>
      <c r="G15" s="87"/>
      <c r="H15" s="87"/>
      <c r="I15" s="87"/>
    </row>
    <row r="16" spans="1:9" ht="75" hidden="1" x14ac:dyDescent="0.2">
      <c r="A16" s="53" t="s">
        <v>128</v>
      </c>
      <c r="B16" s="89" t="s">
        <v>137</v>
      </c>
      <c r="C16" s="54"/>
      <c r="D16" s="54"/>
      <c r="E16" s="88"/>
      <c r="F16" s="88"/>
      <c r="G16" s="89"/>
      <c r="H16" s="89"/>
      <c r="I16" s="89"/>
    </row>
    <row r="17" spans="1:9" ht="75" hidden="1" x14ac:dyDescent="0.2">
      <c r="A17" s="53" t="s">
        <v>129</v>
      </c>
      <c r="B17" s="89" t="s">
        <v>137</v>
      </c>
      <c r="C17" s="54"/>
      <c r="D17" s="54"/>
      <c r="E17" s="87"/>
      <c r="F17" s="87"/>
      <c r="G17" s="89"/>
      <c r="H17" s="89"/>
      <c r="I17" s="89"/>
    </row>
    <row r="18" spans="1:9" ht="75" hidden="1" x14ac:dyDescent="0.2">
      <c r="A18" s="53" t="s">
        <v>130</v>
      </c>
      <c r="B18" s="89" t="s">
        <v>137</v>
      </c>
      <c r="C18" s="54"/>
      <c r="D18" s="54"/>
      <c r="E18" s="87"/>
      <c r="F18" s="87"/>
      <c r="G18" s="87"/>
      <c r="H18" s="87"/>
      <c r="I18" s="87"/>
    </row>
    <row r="19" spans="1:9" ht="75" hidden="1" x14ac:dyDescent="0.2">
      <c r="A19" s="53" t="s">
        <v>131</v>
      </c>
      <c r="B19" s="89" t="s">
        <v>137</v>
      </c>
      <c r="C19" s="54"/>
      <c r="D19" s="54"/>
      <c r="E19" s="88"/>
      <c r="F19" s="89"/>
      <c r="G19" s="89"/>
      <c r="H19" s="89"/>
      <c r="I19" s="89"/>
    </row>
    <row r="20" spans="1:9" ht="75" hidden="1" x14ac:dyDescent="0.2">
      <c r="A20" s="53" t="s">
        <v>132</v>
      </c>
      <c r="B20" s="89" t="s">
        <v>137</v>
      </c>
      <c r="C20" s="54"/>
      <c r="D20" s="54"/>
      <c r="E20" s="88"/>
      <c r="F20" s="89"/>
      <c r="G20" s="89"/>
      <c r="H20" s="89"/>
      <c r="I20" s="89"/>
    </row>
    <row r="21" spans="1:9" ht="75" hidden="1" x14ac:dyDescent="0.2">
      <c r="A21" s="53" t="s">
        <v>134</v>
      </c>
      <c r="B21" s="89" t="s">
        <v>137</v>
      </c>
      <c r="C21" s="54"/>
      <c r="D21" s="54"/>
      <c r="E21" s="89"/>
      <c r="F21" s="89"/>
      <c r="G21" s="89"/>
      <c r="H21" s="89"/>
      <c r="I21" s="89"/>
    </row>
    <row r="22" spans="1:9" ht="75" hidden="1" x14ac:dyDescent="0.2">
      <c r="A22" s="53" t="s">
        <v>133</v>
      </c>
      <c r="B22" s="89" t="s">
        <v>137</v>
      </c>
      <c r="C22" s="54"/>
      <c r="D22" s="54"/>
      <c r="E22" s="89"/>
      <c r="F22" s="89"/>
      <c r="G22" s="89"/>
      <c r="H22" s="89"/>
      <c r="I22" s="89"/>
    </row>
    <row r="23" spans="1:9" ht="75" hidden="1" x14ac:dyDescent="0.2">
      <c r="A23" s="53" t="s">
        <v>135</v>
      </c>
      <c r="B23" s="89" t="s">
        <v>137</v>
      </c>
      <c r="C23" s="54"/>
      <c r="D23" s="54"/>
      <c r="E23" s="89"/>
      <c r="F23" s="89"/>
      <c r="G23" s="89"/>
      <c r="H23" s="89"/>
      <c r="I23" s="89"/>
    </row>
    <row r="24" spans="1:9" ht="75" hidden="1" x14ac:dyDescent="0.2">
      <c r="A24" s="53" t="s">
        <v>136</v>
      </c>
      <c r="B24" s="89" t="s">
        <v>137</v>
      </c>
      <c r="C24" s="54"/>
      <c r="D24" s="54"/>
      <c r="E24" s="89"/>
      <c r="F24" s="89"/>
      <c r="G24" s="89"/>
      <c r="H24" s="89"/>
      <c r="I24"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77"/>
  <sheetViews>
    <sheetView zoomScale="85" zoomScaleNormal="85" workbookViewId="0">
      <selection activeCell="D5" sqref="D5"/>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85</v>
      </c>
      <c r="B1" s="61"/>
    </row>
    <row r="2" spans="1:4" ht="15" customHeight="1" x14ac:dyDescent="0.2">
      <c r="A2" s="61" t="s">
        <v>86</v>
      </c>
      <c r="B2" s="61"/>
    </row>
    <row r="3" spans="1:4" ht="15" customHeight="1" x14ac:dyDescent="0.2">
      <c r="A3" s="61"/>
      <c r="B3" s="61"/>
    </row>
    <row r="4" spans="1:4" ht="15" customHeight="1" x14ac:dyDescent="0.2">
      <c r="A4" s="162" t="s">
        <v>87</v>
      </c>
      <c r="B4" s="163"/>
      <c r="C4" s="63"/>
      <c r="D4" s="64" t="s">
        <v>88</v>
      </c>
    </row>
    <row r="5" spans="1:4" ht="15" customHeight="1" x14ac:dyDescent="0.2">
      <c r="A5" s="165" t="s">
        <v>89</v>
      </c>
      <c r="B5" s="166"/>
      <c r="C5" s="65"/>
      <c r="D5" s="66" t="s">
        <v>90</v>
      </c>
    </row>
    <row r="6" spans="1:4" ht="15" customHeight="1" x14ac:dyDescent="0.2">
      <c r="A6" s="162" t="s">
        <v>91</v>
      </c>
      <c r="B6" s="163"/>
      <c r="C6" s="67"/>
      <c r="D6" s="64" t="s">
        <v>92</v>
      </c>
    </row>
    <row r="7" spans="1:4" ht="15" customHeight="1" x14ac:dyDescent="0.2">
      <c r="A7" s="162" t="s">
        <v>93</v>
      </c>
      <c r="B7" s="163"/>
      <c r="C7" s="67"/>
      <c r="D7" s="64" t="s">
        <v>142</v>
      </c>
    </row>
    <row r="8" spans="1:4" ht="15" customHeight="1" x14ac:dyDescent="0.2">
      <c r="A8" s="164" t="s">
        <v>94</v>
      </c>
      <c r="B8" s="164"/>
      <c r="C8" s="96"/>
      <c r="D8" s="68"/>
    </row>
    <row r="9" spans="1:4" ht="15" customHeight="1" x14ac:dyDescent="0.2">
      <c r="A9" s="69" t="s">
        <v>95</v>
      </c>
      <c r="B9" s="70"/>
      <c r="C9" s="71"/>
      <c r="D9" s="72"/>
    </row>
    <row r="10" spans="1:4" ht="30" customHeight="1" x14ac:dyDescent="0.2">
      <c r="A10" s="156" t="s">
        <v>96</v>
      </c>
      <c r="B10" s="157"/>
      <c r="C10" s="73"/>
      <c r="D10" s="74">
        <v>2.4867058000000002</v>
      </c>
    </row>
    <row r="11" spans="1:4" ht="66" customHeight="1" x14ac:dyDescent="0.2">
      <c r="A11" s="156" t="s">
        <v>97</v>
      </c>
      <c r="B11" s="157"/>
      <c r="C11" s="73"/>
      <c r="D11" s="74">
        <v>941.71546973</v>
      </c>
    </row>
    <row r="12" spans="1:4" ht="30" customHeight="1" x14ac:dyDescent="0.2">
      <c r="A12" s="156" t="s">
        <v>98</v>
      </c>
      <c r="B12" s="157"/>
      <c r="C12" s="73"/>
      <c r="D12" s="75">
        <v>610367.47176312935</v>
      </c>
    </row>
    <row r="13" spans="1:4" ht="30" customHeight="1" x14ac:dyDescent="0.2">
      <c r="A13" s="156" t="s">
        <v>99</v>
      </c>
      <c r="B13" s="157"/>
      <c r="C13" s="73"/>
      <c r="D13" s="76"/>
    </row>
    <row r="14" spans="1:4" ht="15" customHeight="1" x14ac:dyDescent="0.2">
      <c r="A14" s="160" t="s">
        <v>100</v>
      </c>
      <c r="B14" s="161"/>
      <c r="C14" s="73"/>
      <c r="D14" s="74">
        <v>1014.70808084</v>
      </c>
    </row>
    <row r="15" spans="1:4" ht="15" customHeight="1" x14ac:dyDescent="0.2">
      <c r="A15" s="160" t="s">
        <v>101</v>
      </c>
      <c r="B15" s="161"/>
      <c r="C15" s="73"/>
      <c r="D15" s="74">
        <v>1776.0733622099999</v>
      </c>
    </row>
    <row r="16" spans="1:4" ht="15" customHeight="1" x14ac:dyDescent="0.2">
      <c r="A16" s="160" t="s">
        <v>102</v>
      </c>
      <c r="B16" s="161"/>
      <c r="C16" s="73"/>
      <c r="D16" s="74">
        <v>3099.0886944600002</v>
      </c>
    </row>
    <row r="17" spans="1:6" ht="15" customHeight="1" x14ac:dyDescent="0.2">
      <c r="A17" s="160" t="s">
        <v>103</v>
      </c>
      <c r="B17" s="161"/>
      <c r="C17" s="73"/>
      <c r="D17" s="74">
        <v>2196.8122370299998</v>
      </c>
    </row>
    <row r="18" spans="1:6" ht="52.5" customHeight="1" x14ac:dyDescent="0.2">
      <c r="A18" s="156" t="s">
        <v>104</v>
      </c>
      <c r="B18" s="157"/>
      <c r="C18" s="73"/>
      <c r="D18" s="74">
        <v>0</v>
      </c>
    </row>
    <row r="19" spans="1:6" ht="15" customHeight="1" x14ac:dyDescent="0.2">
      <c r="A19" s="69" t="s">
        <v>105</v>
      </c>
      <c r="B19" s="70"/>
      <c r="C19" s="77"/>
      <c r="D19" s="78"/>
    </row>
    <row r="20" spans="1:6" ht="30" customHeight="1" x14ac:dyDescent="0.2">
      <c r="A20" s="156" t="s">
        <v>106</v>
      </c>
      <c r="B20" s="157"/>
      <c r="C20" s="73"/>
      <c r="D20" s="79">
        <v>22702.975999999999</v>
      </c>
    </row>
    <row r="21" spans="1:6" ht="30" customHeight="1" x14ac:dyDescent="0.2">
      <c r="A21" s="156" t="s">
        <v>107</v>
      </c>
      <c r="B21" s="157"/>
      <c r="C21" s="80"/>
      <c r="D21" s="79">
        <v>31.341999999999999</v>
      </c>
    </row>
    <row r="22" spans="1:6" ht="15" customHeight="1" x14ac:dyDescent="0.2">
      <c r="A22" s="69" t="s">
        <v>108</v>
      </c>
      <c r="B22" s="70"/>
      <c r="C22" s="77"/>
      <c r="D22" s="78"/>
    </row>
    <row r="23" spans="1:6" ht="15" customHeight="1" x14ac:dyDescent="0.25">
      <c r="A23" s="156" t="s">
        <v>109</v>
      </c>
      <c r="B23" s="157"/>
      <c r="C23" s="81"/>
      <c r="D23" s="76"/>
    </row>
    <row r="24" spans="1:6" ht="15" customHeight="1" x14ac:dyDescent="0.25">
      <c r="A24" s="160" t="s">
        <v>100</v>
      </c>
      <c r="B24" s="161"/>
      <c r="C24" s="81"/>
      <c r="D24" s="82">
        <v>0</v>
      </c>
    </row>
    <row r="25" spans="1:6" ht="15" customHeight="1" x14ac:dyDescent="0.25">
      <c r="A25" s="160" t="s">
        <v>101</v>
      </c>
      <c r="B25" s="161"/>
      <c r="C25" s="81"/>
      <c r="D25" s="82">
        <v>1.402790423976E-3</v>
      </c>
    </row>
    <row r="26" spans="1:6" ht="15" customHeight="1" x14ac:dyDescent="0.25">
      <c r="A26" s="160" t="s">
        <v>102</v>
      </c>
      <c r="B26" s="161"/>
      <c r="C26" s="81"/>
      <c r="D26" s="82">
        <v>3.6560048551400001E-3</v>
      </c>
    </row>
    <row r="27" spans="1:6" ht="15" customHeight="1" x14ac:dyDescent="0.25">
      <c r="A27" s="160" t="s">
        <v>103</v>
      </c>
      <c r="B27" s="161"/>
      <c r="C27" s="81"/>
      <c r="D27" s="82">
        <v>2.1188514637939999E-3</v>
      </c>
    </row>
    <row r="29" spans="1:6" x14ac:dyDescent="0.2">
      <c r="A29" s="58" t="s">
        <v>110</v>
      </c>
      <c r="B29" s="59"/>
      <c r="C29" s="59"/>
      <c r="D29" s="56"/>
      <c r="E29" s="56"/>
      <c r="F29" s="60"/>
    </row>
    <row r="30" spans="1:6" ht="280.5" customHeight="1" x14ac:dyDescent="0.2">
      <c r="A30" s="158" t="s">
        <v>7</v>
      </c>
      <c r="B30" s="158" t="s">
        <v>111</v>
      </c>
      <c r="C30" s="57" t="s">
        <v>112</v>
      </c>
      <c r="D30" s="57" t="s">
        <v>113</v>
      </c>
      <c r="E30" s="57" t="s">
        <v>114</v>
      </c>
      <c r="F30" s="57" t="s">
        <v>115</v>
      </c>
    </row>
    <row r="31" spans="1:6" x14ac:dyDescent="0.2">
      <c r="A31" s="159"/>
      <c r="B31" s="159"/>
      <c r="C31" s="57" t="s">
        <v>116</v>
      </c>
      <c r="D31" s="57" t="s">
        <v>116</v>
      </c>
      <c r="E31" s="92" t="s">
        <v>116</v>
      </c>
      <c r="F31" s="92" t="s">
        <v>116</v>
      </c>
    </row>
    <row r="32" spans="1:6" ht="30.75" customHeight="1" x14ac:dyDescent="0.2">
      <c r="A32" s="93"/>
      <c r="B32" s="93"/>
      <c r="C32" s="93"/>
      <c r="D32" s="93"/>
      <c r="E32" s="94"/>
      <c r="F32" s="95"/>
    </row>
    <row r="33" spans="1:6" ht="12.75" customHeight="1" x14ac:dyDescent="0.2">
      <c r="A33" s="83" t="s">
        <v>143</v>
      </c>
      <c r="B33" s="83">
        <v>1</v>
      </c>
      <c r="C33" s="84">
        <v>1019.40153528</v>
      </c>
      <c r="D33" s="84">
        <v>1006.98320492</v>
      </c>
      <c r="E33" s="84">
        <v>212.91663753</v>
      </c>
      <c r="F33" s="84">
        <v>212.91663753</v>
      </c>
    </row>
    <row r="34" spans="1:6" ht="12.75" customHeight="1" x14ac:dyDescent="0.2">
      <c r="A34" s="83" t="s">
        <v>143</v>
      </c>
      <c r="B34" s="83">
        <v>2</v>
      </c>
      <c r="C34" s="84">
        <v>1053.11687633</v>
      </c>
      <c r="D34" s="84">
        <v>1040.37942845</v>
      </c>
      <c r="E34" s="84">
        <v>219.97793863999999</v>
      </c>
      <c r="F34" s="84">
        <v>219.97793863999999</v>
      </c>
    </row>
    <row r="35" spans="1:6" ht="12.75" customHeight="1" x14ac:dyDescent="0.2">
      <c r="A35" s="83" t="s">
        <v>143</v>
      </c>
      <c r="B35" s="83">
        <v>3</v>
      </c>
      <c r="C35" s="84">
        <v>1070.32193164</v>
      </c>
      <c r="D35" s="84">
        <v>1057.05148508</v>
      </c>
      <c r="E35" s="84">
        <v>223.50308009</v>
      </c>
      <c r="F35" s="84">
        <v>223.50308009</v>
      </c>
    </row>
    <row r="36" spans="1:6" ht="12.75" customHeight="1" x14ac:dyDescent="0.2">
      <c r="A36" s="83" t="s">
        <v>143</v>
      </c>
      <c r="B36" s="83">
        <v>4</v>
      </c>
      <c r="C36" s="84">
        <v>1113.0343998599999</v>
      </c>
      <c r="D36" s="84">
        <v>1099.1812225599999</v>
      </c>
      <c r="E36" s="84">
        <v>232.41099632999999</v>
      </c>
      <c r="F36" s="84">
        <v>232.41099632999999</v>
      </c>
    </row>
    <row r="37" spans="1:6" ht="12.75" customHeight="1" x14ac:dyDescent="0.2">
      <c r="A37" s="83" t="s">
        <v>143</v>
      </c>
      <c r="B37" s="83">
        <v>5</v>
      </c>
      <c r="C37" s="84">
        <v>1112.4832940599999</v>
      </c>
      <c r="D37" s="84">
        <v>1098.62602728</v>
      </c>
      <c r="E37" s="84">
        <v>232.29360578000001</v>
      </c>
      <c r="F37" s="84">
        <v>232.29360578000001</v>
      </c>
    </row>
    <row r="38" spans="1:6" ht="12.75" customHeight="1" x14ac:dyDescent="0.2">
      <c r="A38" s="83" t="s">
        <v>143</v>
      </c>
      <c r="B38" s="83">
        <v>6</v>
      </c>
      <c r="C38" s="84">
        <v>1054.15260491</v>
      </c>
      <c r="D38" s="84">
        <v>1040.93947546</v>
      </c>
      <c r="E38" s="84">
        <v>220.09635503999999</v>
      </c>
      <c r="F38" s="84">
        <v>220.09635503999999</v>
      </c>
    </row>
    <row r="39" spans="1:6" ht="12.75" customHeight="1" x14ac:dyDescent="0.2">
      <c r="A39" s="83" t="s">
        <v>143</v>
      </c>
      <c r="B39" s="83">
        <v>7</v>
      </c>
      <c r="C39" s="84">
        <v>996.68912240999998</v>
      </c>
      <c r="D39" s="84">
        <v>984.00037983000004</v>
      </c>
      <c r="E39" s="84">
        <v>208.05714651</v>
      </c>
      <c r="F39" s="84">
        <v>208.05714651</v>
      </c>
    </row>
    <row r="40" spans="1:6" ht="12.75" customHeight="1" x14ac:dyDescent="0.2">
      <c r="A40" s="83" t="s">
        <v>143</v>
      </c>
      <c r="B40" s="83">
        <v>8</v>
      </c>
      <c r="C40" s="84">
        <v>950.02544626999997</v>
      </c>
      <c r="D40" s="84">
        <v>938.30961704000003</v>
      </c>
      <c r="E40" s="84">
        <v>198.39628669999999</v>
      </c>
      <c r="F40" s="84">
        <v>198.39628669999999</v>
      </c>
    </row>
    <row r="41" spans="1:6" ht="12.75" customHeight="1" x14ac:dyDescent="0.2">
      <c r="A41" s="83" t="s">
        <v>143</v>
      </c>
      <c r="B41" s="83">
        <v>9</v>
      </c>
      <c r="C41" s="84">
        <v>920.12685941999996</v>
      </c>
      <c r="D41" s="84">
        <v>908.81894466000006</v>
      </c>
      <c r="E41" s="84">
        <v>192.16077575</v>
      </c>
      <c r="F41" s="84">
        <v>192.16077575</v>
      </c>
    </row>
    <row r="42" spans="1:6" ht="12.75" customHeight="1" x14ac:dyDescent="0.2">
      <c r="A42" s="83" t="s">
        <v>143</v>
      </c>
      <c r="B42" s="83">
        <v>10</v>
      </c>
      <c r="C42" s="84">
        <v>903.75769344000003</v>
      </c>
      <c r="D42" s="84">
        <v>891.96693110000001</v>
      </c>
      <c r="E42" s="84">
        <v>188.59758418000001</v>
      </c>
      <c r="F42" s="84">
        <v>188.59758418000001</v>
      </c>
    </row>
    <row r="43" spans="1:6" ht="12.75" customHeight="1" x14ac:dyDescent="0.2">
      <c r="A43" s="83" t="s">
        <v>143</v>
      </c>
      <c r="B43" s="83">
        <v>11</v>
      </c>
      <c r="C43" s="84">
        <v>917.53387578000002</v>
      </c>
      <c r="D43" s="84">
        <v>905.74433250000004</v>
      </c>
      <c r="E43" s="84">
        <v>191.51067942</v>
      </c>
      <c r="F43" s="84">
        <v>191.51067942</v>
      </c>
    </row>
    <row r="44" spans="1:6" ht="12.75" customHeight="1" x14ac:dyDescent="0.2">
      <c r="A44" s="83" t="s">
        <v>143</v>
      </c>
      <c r="B44" s="83">
        <v>12</v>
      </c>
      <c r="C44" s="84">
        <v>936.40030279999996</v>
      </c>
      <c r="D44" s="84">
        <v>925.78509892</v>
      </c>
      <c r="E44" s="84">
        <v>195.74810123</v>
      </c>
      <c r="F44" s="84">
        <v>195.74810123</v>
      </c>
    </row>
    <row r="45" spans="1:6" ht="12.75" customHeight="1" x14ac:dyDescent="0.2">
      <c r="A45" s="83" t="s">
        <v>143</v>
      </c>
      <c r="B45" s="83">
        <v>13</v>
      </c>
      <c r="C45" s="84">
        <v>968.39726588999997</v>
      </c>
      <c r="D45" s="84">
        <v>955.23042496999994</v>
      </c>
      <c r="E45" s="84">
        <v>201.97402414999999</v>
      </c>
      <c r="F45" s="84">
        <v>201.97402414999999</v>
      </c>
    </row>
    <row r="46" spans="1:6" ht="12.75" customHeight="1" x14ac:dyDescent="0.2">
      <c r="A46" s="83" t="s">
        <v>143</v>
      </c>
      <c r="B46" s="83">
        <v>14</v>
      </c>
      <c r="C46" s="84">
        <v>980.89163552000002</v>
      </c>
      <c r="D46" s="84">
        <v>967.76753099999996</v>
      </c>
      <c r="E46" s="84">
        <v>204.6248712</v>
      </c>
      <c r="F46" s="84">
        <v>204.6248712</v>
      </c>
    </row>
    <row r="47" spans="1:6" ht="12.75" customHeight="1" x14ac:dyDescent="0.2">
      <c r="A47" s="83" t="s">
        <v>143</v>
      </c>
      <c r="B47" s="83">
        <v>15</v>
      </c>
      <c r="C47" s="84">
        <v>985.38423250000005</v>
      </c>
      <c r="D47" s="84">
        <v>973.44311144000005</v>
      </c>
      <c r="E47" s="84">
        <v>205.82491655000001</v>
      </c>
      <c r="F47" s="84">
        <v>205.82491655000001</v>
      </c>
    </row>
    <row r="48" spans="1:6" ht="12.75" customHeight="1" x14ac:dyDescent="0.2">
      <c r="A48" s="83" t="s">
        <v>143</v>
      </c>
      <c r="B48" s="83">
        <v>16</v>
      </c>
      <c r="C48" s="84">
        <v>981.33250543999998</v>
      </c>
      <c r="D48" s="84">
        <v>968.87948888000005</v>
      </c>
      <c r="E48" s="84">
        <v>204.85998369999999</v>
      </c>
      <c r="F48" s="84">
        <v>204.85998369999999</v>
      </c>
    </row>
    <row r="49" spans="1:6" ht="12.75" customHeight="1" x14ac:dyDescent="0.2">
      <c r="A49" s="83" t="s">
        <v>143</v>
      </c>
      <c r="B49" s="83">
        <v>17</v>
      </c>
      <c r="C49" s="84">
        <v>946.92946496000002</v>
      </c>
      <c r="D49" s="84">
        <v>935.45789868999998</v>
      </c>
      <c r="E49" s="84">
        <v>197.79331905999999</v>
      </c>
      <c r="F49" s="84">
        <v>197.79331905999999</v>
      </c>
    </row>
    <row r="50" spans="1:6" ht="12.75" customHeight="1" x14ac:dyDescent="0.2">
      <c r="A50" s="83" t="s">
        <v>143</v>
      </c>
      <c r="B50" s="83">
        <v>18</v>
      </c>
      <c r="C50" s="84">
        <v>911.90923752000003</v>
      </c>
      <c r="D50" s="84">
        <v>900.51649459999999</v>
      </c>
      <c r="E50" s="84">
        <v>190.40530480999999</v>
      </c>
      <c r="F50" s="84">
        <v>190.40530480999999</v>
      </c>
    </row>
    <row r="51" spans="1:6" ht="12.75" customHeight="1" x14ac:dyDescent="0.2">
      <c r="A51" s="83" t="s">
        <v>143</v>
      </c>
      <c r="B51" s="83">
        <v>19</v>
      </c>
      <c r="C51" s="84">
        <v>895.28036212999996</v>
      </c>
      <c r="D51" s="84">
        <v>883.36235682999995</v>
      </c>
      <c r="E51" s="84">
        <v>186.77823207</v>
      </c>
      <c r="F51" s="84">
        <v>186.77823207</v>
      </c>
    </row>
    <row r="52" spans="1:6" ht="12.75" customHeight="1" x14ac:dyDescent="0.2">
      <c r="A52" s="83" t="s">
        <v>143</v>
      </c>
      <c r="B52" s="83">
        <v>20</v>
      </c>
      <c r="C52" s="84">
        <v>871.91048105000004</v>
      </c>
      <c r="D52" s="84">
        <v>861.79945811000005</v>
      </c>
      <c r="E52" s="84">
        <v>182.21897043999999</v>
      </c>
      <c r="F52" s="84">
        <v>182.21897043999999</v>
      </c>
    </row>
    <row r="53" spans="1:6" ht="12.75" customHeight="1" x14ac:dyDescent="0.2">
      <c r="A53" s="83" t="s">
        <v>143</v>
      </c>
      <c r="B53" s="83">
        <v>21</v>
      </c>
      <c r="C53" s="84">
        <v>873.89849978999996</v>
      </c>
      <c r="D53" s="84">
        <v>863.54928587999996</v>
      </c>
      <c r="E53" s="84">
        <v>182.58895421</v>
      </c>
      <c r="F53" s="84">
        <v>182.58895421</v>
      </c>
    </row>
    <row r="54" spans="1:6" ht="12.75" customHeight="1" x14ac:dyDescent="0.2">
      <c r="A54" s="83" t="s">
        <v>143</v>
      </c>
      <c r="B54" s="83">
        <v>22</v>
      </c>
      <c r="C54" s="84">
        <v>885.11920279000003</v>
      </c>
      <c r="D54" s="84">
        <v>874.45385449000003</v>
      </c>
      <c r="E54" s="84">
        <v>184.89461736999999</v>
      </c>
      <c r="F54" s="84">
        <v>184.89461736999999</v>
      </c>
    </row>
    <row r="55" spans="1:6" ht="12.75" customHeight="1" x14ac:dyDescent="0.2">
      <c r="A55" s="83" t="s">
        <v>143</v>
      </c>
      <c r="B55" s="83">
        <v>23</v>
      </c>
      <c r="C55" s="84">
        <v>934.49205570000004</v>
      </c>
      <c r="D55" s="84">
        <v>922.88612345000001</v>
      </c>
      <c r="E55" s="84">
        <v>195.13514154999999</v>
      </c>
      <c r="F55" s="84">
        <v>195.13514154999999</v>
      </c>
    </row>
    <row r="56" spans="1:6" ht="12.75" customHeight="1" x14ac:dyDescent="0.2">
      <c r="A56" s="83" t="s">
        <v>143</v>
      </c>
      <c r="B56" s="83">
        <v>24</v>
      </c>
      <c r="C56" s="84">
        <v>992.55910638</v>
      </c>
      <c r="D56" s="84">
        <v>980.70139852</v>
      </c>
      <c r="E56" s="84">
        <v>207.35960954999999</v>
      </c>
      <c r="F56" s="84">
        <v>207.35960954999999</v>
      </c>
    </row>
    <row r="57" spans="1:6" ht="12.75" customHeight="1" x14ac:dyDescent="0.2">
      <c r="A57" s="83" t="s">
        <v>144</v>
      </c>
      <c r="B57" s="83">
        <v>1</v>
      </c>
      <c r="C57" s="84">
        <v>1030.6383018500001</v>
      </c>
      <c r="D57" s="84">
        <v>1018.65457387</v>
      </c>
      <c r="E57" s="84">
        <v>215.38443304</v>
      </c>
      <c r="F57" s="84">
        <v>215.38443304</v>
      </c>
    </row>
    <row r="58" spans="1:6" ht="12.75" customHeight="1" x14ac:dyDescent="0.2">
      <c r="A58" s="83" t="s">
        <v>144</v>
      </c>
      <c r="B58" s="83">
        <v>2</v>
      </c>
      <c r="C58" s="84">
        <v>1050.27712127</v>
      </c>
      <c r="D58" s="84">
        <v>1038.07880123</v>
      </c>
      <c r="E58" s="84">
        <v>219.49149377000001</v>
      </c>
      <c r="F58" s="84">
        <v>219.49149377000001</v>
      </c>
    </row>
    <row r="59" spans="1:6" ht="12.75" customHeight="1" x14ac:dyDescent="0.2">
      <c r="A59" s="83" t="s">
        <v>144</v>
      </c>
      <c r="B59" s="83">
        <v>3</v>
      </c>
      <c r="C59" s="84">
        <v>1074.7871659699999</v>
      </c>
      <c r="D59" s="84">
        <v>1061.4879492099999</v>
      </c>
      <c r="E59" s="84">
        <v>224.44112655000001</v>
      </c>
      <c r="F59" s="84">
        <v>224.44112655000001</v>
      </c>
    </row>
    <row r="60" spans="1:6" ht="12.75" customHeight="1" x14ac:dyDescent="0.2">
      <c r="A60" s="83" t="s">
        <v>144</v>
      </c>
      <c r="B60" s="83">
        <v>4</v>
      </c>
      <c r="C60" s="84">
        <v>1075.7257809299999</v>
      </c>
      <c r="D60" s="84">
        <v>1061.52635057</v>
      </c>
      <c r="E60" s="84">
        <v>224.44924613000001</v>
      </c>
      <c r="F60" s="84">
        <v>224.44924613000001</v>
      </c>
    </row>
    <row r="61" spans="1:6" ht="12.75" customHeight="1" x14ac:dyDescent="0.2">
      <c r="A61" s="83" t="s">
        <v>144</v>
      </c>
      <c r="B61" s="83">
        <v>5</v>
      </c>
      <c r="C61" s="84">
        <v>1082.31073382</v>
      </c>
      <c r="D61" s="84">
        <v>1069.59458834</v>
      </c>
      <c r="E61" s="84">
        <v>226.15519520000001</v>
      </c>
      <c r="F61" s="84">
        <v>226.15519520000001</v>
      </c>
    </row>
    <row r="62" spans="1:6" ht="12.75" customHeight="1" x14ac:dyDescent="0.2">
      <c r="A62" s="83" t="s">
        <v>144</v>
      </c>
      <c r="B62" s="83">
        <v>6</v>
      </c>
      <c r="C62" s="84">
        <v>1058.27491654</v>
      </c>
      <c r="D62" s="84">
        <v>1056.91671348</v>
      </c>
      <c r="E62" s="84">
        <v>223.47458397</v>
      </c>
      <c r="F62" s="84">
        <v>223.47458397</v>
      </c>
    </row>
    <row r="63" spans="1:6" ht="12.75" customHeight="1" x14ac:dyDescent="0.2">
      <c r="A63" s="83" t="s">
        <v>144</v>
      </c>
      <c r="B63" s="83">
        <v>7</v>
      </c>
      <c r="C63" s="84">
        <v>1047.0391609799999</v>
      </c>
      <c r="D63" s="84">
        <v>1037.2445841000001</v>
      </c>
      <c r="E63" s="84">
        <v>219.31510681</v>
      </c>
      <c r="F63" s="84">
        <v>219.31510681</v>
      </c>
    </row>
    <row r="64" spans="1:6" ht="12.75" customHeight="1" x14ac:dyDescent="0.2">
      <c r="A64" s="83" t="s">
        <v>144</v>
      </c>
      <c r="B64" s="83">
        <v>8</v>
      </c>
      <c r="C64" s="84">
        <v>983.70735999999999</v>
      </c>
      <c r="D64" s="84">
        <v>971.75493748999997</v>
      </c>
      <c r="E64" s="84">
        <v>205.46796886000001</v>
      </c>
      <c r="F64" s="84">
        <v>205.46796886000001</v>
      </c>
    </row>
    <row r="65" spans="1:6" ht="12.75" customHeight="1" x14ac:dyDescent="0.2">
      <c r="A65" s="83" t="s">
        <v>144</v>
      </c>
      <c r="B65" s="83">
        <v>9</v>
      </c>
      <c r="C65" s="84">
        <v>935.54872451999995</v>
      </c>
      <c r="D65" s="84">
        <v>917.34749853000005</v>
      </c>
      <c r="E65" s="84">
        <v>193.9640541</v>
      </c>
      <c r="F65" s="84">
        <v>193.9640541</v>
      </c>
    </row>
    <row r="66" spans="1:6" ht="12.75" customHeight="1" x14ac:dyDescent="0.2">
      <c r="A66" s="83" t="s">
        <v>144</v>
      </c>
      <c r="B66" s="83">
        <v>10</v>
      </c>
      <c r="C66" s="84">
        <v>918.46966108000004</v>
      </c>
      <c r="D66" s="84">
        <v>896.95390784000006</v>
      </c>
      <c r="E66" s="84">
        <v>189.65203108</v>
      </c>
      <c r="F66" s="84">
        <v>189.65203108</v>
      </c>
    </row>
    <row r="67" spans="1:6" ht="12.75" customHeight="1" x14ac:dyDescent="0.2">
      <c r="A67" s="83" t="s">
        <v>144</v>
      </c>
      <c r="B67" s="83">
        <v>11</v>
      </c>
      <c r="C67" s="84">
        <v>911.57208324999999</v>
      </c>
      <c r="D67" s="84">
        <v>889.76492564</v>
      </c>
      <c r="E67" s="84">
        <v>188.13199191000001</v>
      </c>
      <c r="F67" s="84">
        <v>188.13199191000001</v>
      </c>
    </row>
    <row r="68" spans="1:6" ht="12.75" customHeight="1" x14ac:dyDescent="0.2">
      <c r="A68" s="83" t="s">
        <v>144</v>
      </c>
      <c r="B68" s="83">
        <v>12</v>
      </c>
      <c r="C68" s="84">
        <v>936.09671708999997</v>
      </c>
      <c r="D68" s="84">
        <v>914.80231948999995</v>
      </c>
      <c r="E68" s="84">
        <v>193.42590117</v>
      </c>
      <c r="F68" s="84">
        <v>193.42590117</v>
      </c>
    </row>
    <row r="69" spans="1:6" ht="12.75" customHeight="1" x14ac:dyDescent="0.2">
      <c r="A69" s="83" t="s">
        <v>144</v>
      </c>
      <c r="B69" s="83">
        <v>13</v>
      </c>
      <c r="C69" s="84">
        <v>987.33588841000005</v>
      </c>
      <c r="D69" s="84">
        <v>965.77280476999999</v>
      </c>
      <c r="E69" s="84">
        <v>204.20310608</v>
      </c>
      <c r="F69" s="84">
        <v>204.20310608</v>
      </c>
    </row>
    <row r="70" spans="1:6" ht="12.75" customHeight="1" x14ac:dyDescent="0.2">
      <c r="A70" s="83" t="s">
        <v>144</v>
      </c>
      <c r="B70" s="83">
        <v>14</v>
      </c>
      <c r="C70" s="84">
        <v>992.15048082999999</v>
      </c>
      <c r="D70" s="84">
        <v>969.44238833999998</v>
      </c>
      <c r="E70" s="84">
        <v>204.97900322000001</v>
      </c>
      <c r="F70" s="84">
        <v>204.97900322000001</v>
      </c>
    </row>
    <row r="71" spans="1:6" ht="12.75" customHeight="1" x14ac:dyDescent="0.2">
      <c r="A71" s="83" t="s">
        <v>144</v>
      </c>
      <c r="B71" s="83">
        <v>15</v>
      </c>
      <c r="C71" s="84">
        <v>1014.80039951</v>
      </c>
      <c r="D71" s="84">
        <v>992.46158792999995</v>
      </c>
      <c r="E71" s="84">
        <v>209.84618527000001</v>
      </c>
      <c r="F71" s="84">
        <v>209.84618527000001</v>
      </c>
    </row>
    <row r="72" spans="1:6" ht="12.75" customHeight="1" x14ac:dyDescent="0.2">
      <c r="A72" s="83" t="s">
        <v>144</v>
      </c>
      <c r="B72" s="83">
        <v>16</v>
      </c>
      <c r="C72" s="84">
        <v>1010.72927723</v>
      </c>
      <c r="D72" s="84">
        <v>989.45831068999996</v>
      </c>
      <c r="E72" s="84">
        <v>209.211172</v>
      </c>
      <c r="F72" s="84">
        <v>209.211172</v>
      </c>
    </row>
    <row r="73" spans="1:6" ht="12.75" customHeight="1" x14ac:dyDescent="0.2">
      <c r="A73" s="83" t="s">
        <v>144</v>
      </c>
      <c r="B73" s="83">
        <v>17</v>
      </c>
      <c r="C73" s="84">
        <v>971.99290486999996</v>
      </c>
      <c r="D73" s="84">
        <v>949.99376293</v>
      </c>
      <c r="E73" s="84">
        <v>200.86678377000001</v>
      </c>
      <c r="F73" s="84">
        <v>200.86678377000001</v>
      </c>
    </row>
    <row r="74" spans="1:6" ht="12.75" customHeight="1" x14ac:dyDescent="0.2">
      <c r="A74" s="83" t="s">
        <v>144</v>
      </c>
      <c r="B74" s="83">
        <v>18</v>
      </c>
      <c r="C74" s="84">
        <v>929.69068004999997</v>
      </c>
      <c r="D74" s="84">
        <v>906.19715267000004</v>
      </c>
      <c r="E74" s="84">
        <v>191.60642376999999</v>
      </c>
      <c r="F74" s="84">
        <v>191.60642376999999</v>
      </c>
    </row>
    <row r="75" spans="1:6" ht="12.75" customHeight="1" x14ac:dyDescent="0.2">
      <c r="A75" s="83" t="s">
        <v>144</v>
      </c>
      <c r="B75" s="83">
        <v>19</v>
      </c>
      <c r="C75" s="84">
        <v>898.25099252999996</v>
      </c>
      <c r="D75" s="84">
        <v>877.38414782999996</v>
      </c>
      <c r="E75" s="84">
        <v>185.51419891</v>
      </c>
      <c r="F75" s="84">
        <v>185.51419891</v>
      </c>
    </row>
    <row r="76" spans="1:6" ht="12.75" customHeight="1" x14ac:dyDescent="0.2">
      <c r="A76" s="83" t="s">
        <v>144</v>
      </c>
      <c r="B76" s="83">
        <v>20</v>
      </c>
      <c r="C76" s="84">
        <v>865.22774196</v>
      </c>
      <c r="D76" s="84">
        <v>845.62202277999995</v>
      </c>
      <c r="E76" s="84">
        <v>178.79841175999999</v>
      </c>
      <c r="F76" s="84">
        <v>178.79841175999999</v>
      </c>
    </row>
    <row r="77" spans="1:6" ht="12.75" customHeight="1" x14ac:dyDescent="0.2">
      <c r="A77" s="83" t="s">
        <v>144</v>
      </c>
      <c r="B77" s="83">
        <v>21</v>
      </c>
      <c r="C77" s="84">
        <v>857.37682187999997</v>
      </c>
      <c r="D77" s="84">
        <v>837.23451952999994</v>
      </c>
      <c r="E77" s="84">
        <v>177.02495716999999</v>
      </c>
      <c r="F77" s="84">
        <v>177.02495716999999</v>
      </c>
    </row>
    <row r="78" spans="1:6" ht="12.75" customHeight="1" x14ac:dyDescent="0.2">
      <c r="A78" s="83" t="s">
        <v>144</v>
      </c>
      <c r="B78" s="83">
        <v>22</v>
      </c>
      <c r="C78" s="84">
        <v>861.52363849999995</v>
      </c>
      <c r="D78" s="84">
        <v>845.19492651999997</v>
      </c>
      <c r="E78" s="84">
        <v>178.70810648</v>
      </c>
      <c r="F78" s="84">
        <v>178.70810648</v>
      </c>
    </row>
    <row r="79" spans="1:6" ht="12.75" customHeight="1" x14ac:dyDescent="0.2">
      <c r="A79" s="83" t="s">
        <v>144</v>
      </c>
      <c r="B79" s="83">
        <v>23</v>
      </c>
      <c r="C79" s="84">
        <v>907.73890284000004</v>
      </c>
      <c r="D79" s="84">
        <v>893.11534459999996</v>
      </c>
      <c r="E79" s="84">
        <v>188.84040486000001</v>
      </c>
      <c r="F79" s="84">
        <v>188.84040486000001</v>
      </c>
    </row>
    <row r="80" spans="1:6" ht="12.75" customHeight="1" x14ac:dyDescent="0.2">
      <c r="A80" s="83" t="s">
        <v>144</v>
      </c>
      <c r="B80" s="83">
        <v>24</v>
      </c>
      <c r="C80" s="84">
        <v>970.46381541999995</v>
      </c>
      <c r="D80" s="84">
        <v>957.77246756</v>
      </c>
      <c r="E80" s="84">
        <v>202.51151390999999</v>
      </c>
      <c r="F80" s="84">
        <v>202.51151390999999</v>
      </c>
    </row>
    <row r="81" spans="1:6" ht="12.75" customHeight="1" x14ac:dyDescent="0.2">
      <c r="A81" s="83" t="s">
        <v>145</v>
      </c>
      <c r="B81" s="83">
        <v>1</v>
      </c>
      <c r="C81" s="84">
        <v>1001.80059805</v>
      </c>
      <c r="D81" s="84">
        <v>990.10453365000001</v>
      </c>
      <c r="E81" s="84">
        <v>209.34780946000001</v>
      </c>
      <c r="F81" s="84">
        <v>209.34780946000001</v>
      </c>
    </row>
    <row r="82" spans="1:6" ht="12.75" customHeight="1" x14ac:dyDescent="0.2">
      <c r="A82" s="83" t="s">
        <v>145</v>
      </c>
      <c r="B82" s="83">
        <v>2</v>
      </c>
      <c r="C82" s="84">
        <v>1028.6274063000001</v>
      </c>
      <c r="D82" s="84">
        <v>1016.72638652</v>
      </c>
      <c r="E82" s="84">
        <v>214.97673689999999</v>
      </c>
      <c r="F82" s="84">
        <v>214.97673689999999</v>
      </c>
    </row>
    <row r="83" spans="1:6" ht="12.75" customHeight="1" x14ac:dyDescent="0.2">
      <c r="A83" s="83" t="s">
        <v>145</v>
      </c>
      <c r="B83" s="83">
        <v>3</v>
      </c>
      <c r="C83" s="84">
        <v>1052.06524154</v>
      </c>
      <c r="D83" s="84">
        <v>1047.3500115899999</v>
      </c>
      <c r="E83" s="84">
        <v>221.45179949000001</v>
      </c>
      <c r="F83" s="84">
        <v>221.45179949000001</v>
      </c>
    </row>
    <row r="84" spans="1:6" ht="12.75" customHeight="1" x14ac:dyDescent="0.2">
      <c r="A84" s="83" t="s">
        <v>145</v>
      </c>
      <c r="B84" s="83">
        <v>4</v>
      </c>
      <c r="C84" s="84">
        <v>1052.33847743</v>
      </c>
      <c r="D84" s="84">
        <v>1045.1691541800001</v>
      </c>
      <c r="E84" s="84">
        <v>220.99067876000001</v>
      </c>
      <c r="F84" s="84">
        <v>220.99067876000001</v>
      </c>
    </row>
    <row r="85" spans="1:6" ht="12.75" customHeight="1" x14ac:dyDescent="0.2">
      <c r="A85" s="83" t="s">
        <v>145</v>
      </c>
      <c r="B85" s="83">
        <v>5</v>
      </c>
      <c r="C85" s="84">
        <v>1068.82965285</v>
      </c>
      <c r="D85" s="84">
        <v>1061.0973905400001</v>
      </c>
      <c r="E85" s="84">
        <v>224.35854678000001</v>
      </c>
      <c r="F85" s="84">
        <v>224.35854678000001</v>
      </c>
    </row>
    <row r="86" spans="1:6" ht="12.75" customHeight="1" x14ac:dyDescent="0.2">
      <c r="A86" s="83" t="s">
        <v>145</v>
      </c>
      <c r="B86" s="83">
        <v>6</v>
      </c>
      <c r="C86" s="84">
        <v>1058.4153850299999</v>
      </c>
      <c r="D86" s="84">
        <v>1049.05689203</v>
      </c>
      <c r="E86" s="84">
        <v>221.81270247</v>
      </c>
      <c r="F86" s="84">
        <v>221.81270247</v>
      </c>
    </row>
    <row r="87" spans="1:6" ht="12.75" customHeight="1" x14ac:dyDescent="0.2">
      <c r="A87" s="83" t="s">
        <v>145</v>
      </c>
      <c r="B87" s="83">
        <v>7</v>
      </c>
      <c r="C87" s="84">
        <v>1044.71116239</v>
      </c>
      <c r="D87" s="84">
        <v>1039.02209214</v>
      </c>
      <c r="E87" s="84">
        <v>219.69094329999999</v>
      </c>
      <c r="F87" s="84">
        <v>219.69094329999999</v>
      </c>
    </row>
    <row r="88" spans="1:6" ht="12.75" customHeight="1" x14ac:dyDescent="0.2">
      <c r="A88" s="83" t="s">
        <v>145</v>
      </c>
      <c r="B88" s="83">
        <v>8</v>
      </c>
      <c r="C88" s="84">
        <v>994.38245214000005</v>
      </c>
      <c r="D88" s="84">
        <v>989.58966342999997</v>
      </c>
      <c r="E88" s="84">
        <v>209.23894523999999</v>
      </c>
      <c r="F88" s="84">
        <v>209.23894523999999</v>
      </c>
    </row>
    <row r="89" spans="1:6" ht="12.75" customHeight="1" x14ac:dyDescent="0.2">
      <c r="A89" s="83" t="s">
        <v>145</v>
      </c>
      <c r="B89" s="83">
        <v>9</v>
      </c>
      <c r="C89" s="84">
        <v>925.67085397999995</v>
      </c>
      <c r="D89" s="84">
        <v>921.08285486</v>
      </c>
      <c r="E89" s="84">
        <v>194.75385824</v>
      </c>
      <c r="F89" s="84">
        <v>194.75385824</v>
      </c>
    </row>
    <row r="90" spans="1:6" ht="12.75" customHeight="1" x14ac:dyDescent="0.2">
      <c r="A90" s="83" t="s">
        <v>145</v>
      </c>
      <c r="B90" s="83">
        <v>10</v>
      </c>
      <c r="C90" s="84">
        <v>873.86602264999999</v>
      </c>
      <c r="D90" s="84">
        <v>863.73986256000001</v>
      </c>
      <c r="E90" s="84">
        <v>182.62924975999999</v>
      </c>
      <c r="F90" s="84">
        <v>182.62924975999999</v>
      </c>
    </row>
    <row r="91" spans="1:6" ht="12.75" customHeight="1" x14ac:dyDescent="0.2">
      <c r="A91" s="83" t="s">
        <v>145</v>
      </c>
      <c r="B91" s="83">
        <v>11</v>
      </c>
      <c r="C91" s="84">
        <v>856.94841581000003</v>
      </c>
      <c r="D91" s="84">
        <v>847.11037334000002</v>
      </c>
      <c r="E91" s="84">
        <v>179.11310877</v>
      </c>
      <c r="F91" s="84">
        <v>179.11310877</v>
      </c>
    </row>
    <row r="92" spans="1:6" ht="12.75" customHeight="1" x14ac:dyDescent="0.2">
      <c r="A92" s="83" t="s">
        <v>145</v>
      </c>
      <c r="B92" s="83">
        <v>12</v>
      </c>
      <c r="C92" s="84">
        <v>880.16680689999998</v>
      </c>
      <c r="D92" s="84">
        <v>869.89184306000004</v>
      </c>
      <c r="E92" s="84">
        <v>183.93002518</v>
      </c>
      <c r="F92" s="84">
        <v>183.93002518</v>
      </c>
    </row>
    <row r="93" spans="1:6" ht="12.75" customHeight="1" x14ac:dyDescent="0.2">
      <c r="A93" s="83" t="s">
        <v>145</v>
      </c>
      <c r="B93" s="83">
        <v>13</v>
      </c>
      <c r="C93" s="84">
        <v>901.61729021999997</v>
      </c>
      <c r="D93" s="84">
        <v>891.35006764000002</v>
      </c>
      <c r="E93" s="84">
        <v>188.46715449999999</v>
      </c>
      <c r="F93" s="84">
        <v>188.46715449999999</v>
      </c>
    </row>
    <row r="94" spans="1:6" ht="12.75" customHeight="1" x14ac:dyDescent="0.2">
      <c r="A94" s="83" t="s">
        <v>145</v>
      </c>
      <c r="B94" s="83">
        <v>14</v>
      </c>
      <c r="C94" s="84">
        <v>906.48207301000002</v>
      </c>
      <c r="D94" s="84">
        <v>895.73658007999995</v>
      </c>
      <c r="E94" s="84">
        <v>189.39463917</v>
      </c>
      <c r="F94" s="84">
        <v>189.39463917</v>
      </c>
    </row>
    <row r="95" spans="1:6" ht="12.75" customHeight="1" x14ac:dyDescent="0.2">
      <c r="A95" s="83" t="s">
        <v>145</v>
      </c>
      <c r="B95" s="83">
        <v>15</v>
      </c>
      <c r="C95" s="84">
        <v>921.59685950999994</v>
      </c>
      <c r="D95" s="84">
        <v>910.99618420000002</v>
      </c>
      <c r="E95" s="84">
        <v>192.62113151</v>
      </c>
      <c r="F95" s="84">
        <v>192.62113151</v>
      </c>
    </row>
    <row r="96" spans="1:6" ht="12.75" customHeight="1" x14ac:dyDescent="0.2">
      <c r="A96" s="83" t="s">
        <v>145</v>
      </c>
      <c r="B96" s="83">
        <v>16</v>
      </c>
      <c r="C96" s="84">
        <v>936.72966970000004</v>
      </c>
      <c r="D96" s="84">
        <v>926.19743123000001</v>
      </c>
      <c r="E96" s="84">
        <v>195.83528482</v>
      </c>
      <c r="F96" s="84">
        <v>195.83528482</v>
      </c>
    </row>
    <row r="97" spans="1:6" ht="12.75" customHeight="1" x14ac:dyDescent="0.2">
      <c r="A97" s="83" t="s">
        <v>145</v>
      </c>
      <c r="B97" s="83">
        <v>17</v>
      </c>
      <c r="C97" s="84">
        <v>946.03452670000001</v>
      </c>
      <c r="D97" s="84">
        <v>934.90861264</v>
      </c>
      <c r="E97" s="84">
        <v>197.67717795999999</v>
      </c>
      <c r="F97" s="84">
        <v>197.67717795999999</v>
      </c>
    </row>
    <row r="98" spans="1:6" ht="12.75" customHeight="1" x14ac:dyDescent="0.2">
      <c r="A98" s="83" t="s">
        <v>145</v>
      </c>
      <c r="B98" s="83">
        <v>18</v>
      </c>
      <c r="C98" s="84">
        <v>907.03794357000004</v>
      </c>
      <c r="D98" s="84">
        <v>895.99904007999999</v>
      </c>
      <c r="E98" s="84">
        <v>189.45013374000001</v>
      </c>
      <c r="F98" s="84">
        <v>189.45013374000001</v>
      </c>
    </row>
    <row r="99" spans="1:6" ht="12.75" customHeight="1" x14ac:dyDescent="0.2">
      <c r="A99" s="83" t="s">
        <v>145</v>
      </c>
      <c r="B99" s="83">
        <v>19</v>
      </c>
      <c r="C99" s="84">
        <v>887.96474341999999</v>
      </c>
      <c r="D99" s="84">
        <v>877.25765479999995</v>
      </c>
      <c r="E99" s="84">
        <v>185.48745321000001</v>
      </c>
      <c r="F99" s="84">
        <v>185.48745321000001</v>
      </c>
    </row>
    <row r="100" spans="1:6" ht="12.75" customHeight="1" x14ac:dyDescent="0.2">
      <c r="A100" s="83" t="s">
        <v>145</v>
      </c>
      <c r="B100" s="83">
        <v>20</v>
      </c>
      <c r="C100" s="84">
        <v>825.92274726999995</v>
      </c>
      <c r="D100" s="84">
        <v>816.68993743999999</v>
      </c>
      <c r="E100" s="84">
        <v>172.68100852000001</v>
      </c>
      <c r="F100" s="84">
        <v>172.68100852000001</v>
      </c>
    </row>
    <row r="101" spans="1:6" ht="12.75" customHeight="1" x14ac:dyDescent="0.2">
      <c r="A101" s="83" t="s">
        <v>145</v>
      </c>
      <c r="B101" s="83">
        <v>21</v>
      </c>
      <c r="C101" s="84">
        <v>825.12089773000002</v>
      </c>
      <c r="D101" s="84">
        <v>816.90373729999999</v>
      </c>
      <c r="E101" s="84">
        <v>172.72621437999999</v>
      </c>
      <c r="F101" s="84">
        <v>172.72621437999999</v>
      </c>
    </row>
    <row r="102" spans="1:6" ht="12.75" customHeight="1" x14ac:dyDescent="0.2">
      <c r="A102" s="83" t="s">
        <v>145</v>
      </c>
      <c r="B102" s="83">
        <v>22</v>
      </c>
      <c r="C102" s="84">
        <v>829.50824660000001</v>
      </c>
      <c r="D102" s="84">
        <v>820.0150946</v>
      </c>
      <c r="E102" s="84">
        <v>173.38408011000001</v>
      </c>
      <c r="F102" s="84">
        <v>173.38408011000001</v>
      </c>
    </row>
    <row r="103" spans="1:6" ht="12.75" customHeight="1" x14ac:dyDescent="0.2">
      <c r="A103" s="83" t="s">
        <v>145</v>
      </c>
      <c r="B103" s="83">
        <v>23</v>
      </c>
      <c r="C103" s="84">
        <v>871.38812408000001</v>
      </c>
      <c r="D103" s="84">
        <v>870.60552800000005</v>
      </c>
      <c r="E103" s="84">
        <v>184.08092679999999</v>
      </c>
      <c r="F103" s="84">
        <v>184.08092679999999</v>
      </c>
    </row>
    <row r="104" spans="1:6" ht="12.75" customHeight="1" x14ac:dyDescent="0.2">
      <c r="A104" s="83" t="s">
        <v>145</v>
      </c>
      <c r="B104" s="83">
        <v>24</v>
      </c>
      <c r="C104" s="84">
        <v>947.20964632000005</v>
      </c>
      <c r="D104" s="84">
        <v>937.88250961999995</v>
      </c>
      <c r="E104" s="84">
        <v>198.30597906</v>
      </c>
      <c r="F104" s="84">
        <v>198.30597906</v>
      </c>
    </row>
    <row r="105" spans="1:6" ht="12.75" customHeight="1" x14ac:dyDescent="0.2">
      <c r="A105" s="83" t="s">
        <v>146</v>
      </c>
      <c r="B105" s="83">
        <v>1</v>
      </c>
      <c r="C105" s="84">
        <v>1045.4805968799999</v>
      </c>
      <c r="D105" s="84">
        <v>1035.2460094999999</v>
      </c>
      <c r="E105" s="84">
        <v>218.89252798000001</v>
      </c>
      <c r="F105" s="84">
        <v>218.89252798000001</v>
      </c>
    </row>
    <row r="106" spans="1:6" ht="12.75" customHeight="1" x14ac:dyDescent="0.2">
      <c r="A106" s="83" t="s">
        <v>146</v>
      </c>
      <c r="B106" s="83">
        <v>2</v>
      </c>
      <c r="C106" s="84">
        <v>1071.4805513900001</v>
      </c>
      <c r="D106" s="84">
        <v>1060.8032622799999</v>
      </c>
      <c r="E106" s="84">
        <v>224.29635626999999</v>
      </c>
      <c r="F106" s="84">
        <v>224.29635626999999</v>
      </c>
    </row>
    <row r="107" spans="1:6" ht="12.75" customHeight="1" x14ac:dyDescent="0.2">
      <c r="A107" s="83" t="s">
        <v>146</v>
      </c>
      <c r="B107" s="83">
        <v>3</v>
      </c>
      <c r="C107" s="84">
        <v>1069.33522915</v>
      </c>
      <c r="D107" s="84">
        <v>1059.2461563300001</v>
      </c>
      <c r="E107" s="84">
        <v>223.96712162</v>
      </c>
      <c r="F107" s="84">
        <v>223.96712162</v>
      </c>
    </row>
    <row r="108" spans="1:6" ht="12.75" customHeight="1" x14ac:dyDescent="0.2">
      <c r="A108" s="83" t="s">
        <v>146</v>
      </c>
      <c r="B108" s="83">
        <v>4</v>
      </c>
      <c r="C108" s="84">
        <v>1069.98502631</v>
      </c>
      <c r="D108" s="84">
        <v>1059.4177560000001</v>
      </c>
      <c r="E108" s="84">
        <v>224.00340467000001</v>
      </c>
      <c r="F108" s="84">
        <v>224.00340467000001</v>
      </c>
    </row>
    <row r="109" spans="1:6" ht="12.75" customHeight="1" x14ac:dyDescent="0.2">
      <c r="A109" s="83" t="s">
        <v>146</v>
      </c>
      <c r="B109" s="83">
        <v>5</v>
      </c>
      <c r="C109" s="84">
        <v>1098.6842040900001</v>
      </c>
      <c r="D109" s="84">
        <v>1095.7576586299999</v>
      </c>
      <c r="E109" s="84">
        <v>231.68711759999999</v>
      </c>
      <c r="F109" s="84">
        <v>231.68711759999999</v>
      </c>
    </row>
    <row r="110" spans="1:6" ht="12.75" customHeight="1" x14ac:dyDescent="0.2">
      <c r="A110" s="83" t="s">
        <v>146</v>
      </c>
      <c r="B110" s="83">
        <v>6</v>
      </c>
      <c r="C110" s="84">
        <v>1064.72396351</v>
      </c>
      <c r="D110" s="84">
        <v>1064.0465266000001</v>
      </c>
      <c r="E110" s="84">
        <v>224.98211243</v>
      </c>
      <c r="F110" s="84">
        <v>224.98211243</v>
      </c>
    </row>
    <row r="111" spans="1:6" ht="12.75" customHeight="1" x14ac:dyDescent="0.2">
      <c r="A111" s="83" t="s">
        <v>146</v>
      </c>
      <c r="B111" s="83">
        <v>7</v>
      </c>
      <c r="C111" s="84">
        <v>1044.1082095500001</v>
      </c>
      <c r="D111" s="84">
        <v>1030.73063482</v>
      </c>
      <c r="E111" s="84">
        <v>217.93779667000001</v>
      </c>
      <c r="F111" s="84">
        <v>217.93779667000001</v>
      </c>
    </row>
    <row r="112" spans="1:6" ht="12.75" customHeight="1" x14ac:dyDescent="0.2">
      <c r="A112" s="83" t="s">
        <v>146</v>
      </c>
      <c r="B112" s="83">
        <v>8</v>
      </c>
      <c r="C112" s="84">
        <v>971.73456236000004</v>
      </c>
      <c r="D112" s="84">
        <v>960.51580766999996</v>
      </c>
      <c r="E112" s="84">
        <v>203.09156604</v>
      </c>
      <c r="F112" s="84">
        <v>203.09156604</v>
      </c>
    </row>
    <row r="113" spans="1:6" ht="12.75" customHeight="1" x14ac:dyDescent="0.2">
      <c r="A113" s="83" t="s">
        <v>146</v>
      </c>
      <c r="B113" s="83">
        <v>9</v>
      </c>
      <c r="C113" s="84">
        <v>935.05510907999997</v>
      </c>
      <c r="D113" s="84">
        <v>924.25512200000003</v>
      </c>
      <c r="E113" s="84">
        <v>195.42460274999999</v>
      </c>
      <c r="F113" s="84">
        <v>195.42460274999999</v>
      </c>
    </row>
    <row r="114" spans="1:6" ht="12.75" customHeight="1" x14ac:dyDescent="0.2">
      <c r="A114" s="83" t="s">
        <v>146</v>
      </c>
      <c r="B114" s="83">
        <v>10</v>
      </c>
      <c r="C114" s="84">
        <v>905.73449957000003</v>
      </c>
      <c r="D114" s="84">
        <v>900.30688905</v>
      </c>
      <c r="E114" s="84">
        <v>190.36098579</v>
      </c>
      <c r="F114" s="84">
        <v>190.36098579</v>
      </c>
    </row>
    <row r="115" spans="1:6" ht="12.75" customHeight="1" x14ac:dyDescent="0.2">
      <c r="A115" s="83" t="s">
        <v>146</v>
      </c>
      <c r="B115" s="83">
        <v>11</v>
      </c>
      <c r="C115" s="84">
        <v>902.17902254000001</v>
      </c>
      <c r="D115" s="84">
        <v>892.18380320000006</v>
      </c>
      <c r="E115" s="84">
        <v>188.64343964</v>
      </c>
      <c r="F115" s="84">
        <v>188.64343964</v>
      </c>
    </row>
    <row r="116" spans="1:6" ht="12.75" customHeight="1" x14ac:dyDescent="0.2">
      <c r="A116" s="83" t="s">
        <v>146</v>
      </c>
      <c r="B116" s="83">
        <v>12</v>
      </c>
      <c r="C116" s="84">
        <v>919.67966810999997</v>
      </c>
      <c r="D116" s="84">
        <v>909.28862692999996</v>
      </c>
      <c r="E116" s="84">
        <v>192.26008542</v>
      </c>
      <c r="F116" s="84">
        <v>192.26008542</v>
      </c>
    </row>
    <row r="117" spans="1:6" ht="12.75" customHeight="1" x14ac:dyDescent="0.2">
      <c r="A117" s="83" t="s">
        <v>146</v>
      </c>
      <c r="B117" s="83">
        <v>13</v>
      </c>
      <c r="C117" s="84">
        <v>940.18527100999995</v>
      </c>
      <c r="D117" s="84">
        <v>936.48170725</v>
      </c>
      <c r="E117" s="84">
        <v>198.00979325</v>
      </c>
      <c r="F117" s="84">
        <v>198.00979325</v>
      </c>
    </row>
    <row r="118" spans="1:6" ht="12.75" customHeight="1" x14ac:dyDescent="0.2">
      <c r="A118" s="83" t="s">
        <v>146</v>
      </c>
      <c r="B118" s="83">
        <v>14</v>
      </c>
      <c r="C118" s="84">
        <v>955.85358474999998</v>
      </c>
      <c r="D118" s="84">
        <v>945.11884622000002</v>
      </c>
      <c r="E118" s="84">
        <v>199.83603084999999</v>
      </c>
      <c r="F118" s="84">
        <v>199.83603084999999</v>
      </c>
    </row>
    <row r="119" spans="1:6" ht="12.75" customHeight="1" x14ac:dyDescent="0.2">
      <c r="A119" s="83" t="s">
        <v>146</v>
      </c>
      <c r="B119" s="83">
        <v>15</v>
      </c>
      <c r="C119" s="84">
        <v>963.69290707000005</v>
      </c>
      <c r="D119" s="84">
        <v>953.06262769</v>
      </c>
      <c r="E119" s="84">
        <v>201.51566485999999</v>
      </c>
      <c r="F119" s="84">
        <v>201.51566485999999</v>
      </c>
    </row>
    <row r="120" spans="1:6" ht="12.75" customHeight="1" x14ac:dyDescent="0.2">
      <c r="A120" s="83" t="s">
        <v>146</v>
      </c>
      <c r="B120" s="83">
        <v>16</v>
      </c>
      <c r="C120" s="84">
        <v>963.44114643</v>
      </c>
      <c r="D120" s="84">
        <v>952.56422421000002</v>
      </c>
      <c r="E120" s="84">
        <v>201.41028238000001</v>
      </c>
      <c r="F120" s="84">
        <v>201.41028238000001</v>
      </c>
    </row>
    <row r="121" spans="1:6" ht="12.75" customHeight="1" x14ac:dyDescent="0.2">
      <c r="A121" s="83" t="s">
        <v>146</v>
      </c>
      <c r="B121" s="83">
        <v>17</v>
      </c>
      <c r="C121" s="84">
        <v>932.99971025000002</v>
      </c>
      <c r="D121" s="84">
        <v>921.95548945999997</v>
      </c>
      <c r="E121" s="84">
        <v>194.93836820000001</v>
      </c>
      <c r="F121" s="84">
        <v>194.93836820000001</v>
      </c>
    </row>
    <row r="122" spans="1:6" ht="12.75" customHeight="1" x14ac:dyDescent="0.2">
      <c r="A122" s="83" t="s">
        <v>146</v>
      </c>
      <c r="B122" s="83">
        <v>18</v>
      </c>
      <c r="C122" s="84">
        <v>867.43129119000002</v>
      </c>
      <c r="D122" s="84">
        <v>856.33727948000001</v>
      </c>
      <c r="E122" s="84">
        <v>181.0640468</v>
      </c>
      <c r="F122" s="84">
        <v>181.0640468</v>
      </c>
    </row>
    <row r="123" spans="1:6" ht="12.75" customHeight="1" x14ac:dyDescent="0.2">
      <c r="A123" s="83" t="s">
        <v>146</v>
      </c>
      <c r="B123" s="83">
        <v>19</v>
      </c>
      <c r="C123" s="84">
        <v>848.75020228000005</v>
      </c>
      <c r="D123" s="84">
        <v>837.93401154000003</v>
      </c>
      <c r="E123" s="84">
        <v>177.17285784000001</v>
      </c>
      <c r="F123" s="84">
        <v>177.17285784000001</v>
      </c>
    </row>
    <row r="124" spans="1:6" ht="12.75" customHeight="1" x14ac:dyDescent="0.2">
      <c r="A124" s="83" t="s">
        <v>146</v>
      </c>
      <c r="B124" s="83">
        <v>20</v>
      </c>
      <c r="C124" s="84">
        <v>834.86295497000003</v>
      </c>
      <c r="D124" s="84">
        <v>823.21242125000003</v>
      </c>
      <c r="E124" s="84">
        <v>174.06012319999999</v>
      </c>
      <c r="F124" s="84">
        <v>174.06012319999999</v>
      </c>
    </row>
    <row r="125" spans="1:6" ht="12.75" customHeight="1" x14ac:dyDescent="0.2">
      <c r="A125" s="83" t="s">
        <v>146</v>
      </c>
      <c r="B125" s="83">
        <v>21</v>
      </c>
      <c r="C125" s="84">
        <v>836.42767927</v>
      </c>
      <c r="D125" s="84">
        <v>823.94403195999996</v>
      </c>
      <c r="E125" s="84">
        <v>174.21481503999999</v>
      </c>
      <c r="F125" s="84">
        <v>174.21481503999999</v>
      </c>
    </row>
    <row r="126" spans="1:6" ht="12.75" customHeight="1" x14ac:dyDescent="0.2">
      <c r="A126" s="83" t="s">
        <v>146</v>
      </c>
      <c r="B126" s="83">
        <v>22</v>
      </c>
      <c r="C126" s="84">
        <v>842.50398854000002</v>
      </c>
      <c r="D126" s="84">
        <v>831.09765685000002</v>
      </c>
      <c r="E126" s="84">
        <v>175.72737825999999</v>
      </c>
      <c r="F126" s="84">
        <v>175.72737825999999</v>
      </c>
    </row>
    <row r="127" spans="1:6" ht="12.75" customHeight="1" x14ac:dyDescent="0.2">
      <c r="A127" s="83" t="s">
        <v>146</v>
      </c>
      <c r="B127" s="83">
        <v>23</v>
      </c>
      <c r="C127" s="84">
        <v>890.13473212999997</v>
      </c>
      <c r="D127" s="84">
        <v>879.79470622999997</v>
      </c>
      <c r="E127" s="84">
        <v>186.02388764</v>
      </c>
      <c r="F127" s="84">
        <v>186.02388764</v>
      </c>
    </row>
    <row r="128" spans="1:6" ht="12.75" customHeight="1" x14ac:dyDescent="0.2">
      <c r="A128" s="83" t="s">
        <v>146</v>
      </c>
      <c r="B128" s="83">
        <v>24</v>
      </c>
      <c r="C128" s="84">
        <v>936.05324585999995</v>
      </c>
      <c r="D128" s="84">
        <v>925.13633563999997</v>
      </c>
      <c r="E128" s="84">
        <v>195.61092665999999</v>
      </c>
      <c r="F128" s="84">
        <v>195.61092665999999</v>
      </c>
    </row>
    <row r="129" spans="1:6" ht="12.75" customHeight="1" x14ac:dyDescent="0.2">
      <c r="A129" s="83" t="s">
        <v>147</v>
      </c>
      <c r="B129" s="83">
        <v>1</v>
      </c>
      <c r="C129" s="84">
        <v>961.47939123000003</v>
      </c>
      <c r="D129" s="84">
        <v>949.19420892999995</v>
      </c>
      <c r="E129" s="84">
        <v>200.69772598</v>
      </c>
      <c r="F129" s="84">
        <v>200.69772598</v>
      </c>
    </row>
    <row r="130" spans="1:6" ht="12.75" customHeight="1" x14ac:dyDescent="0.2">
      <c r="A130" s="83" t="s">
        <v>147</v>
      </c>
      <c r="B130" s="83">
        <v>2</v>
      </c>
      <c r="C130" s="84">
        <v>989.99657471</v>
      </c>
      <c r="D130" s="84">
        <v>977.33096917</v>
      </c>
      <c r="E130" s="84">
        <v>206.64696559999999</v>
      </c>
      <c r="F130" s="84">
        <v>206.64696559999999</v>
      </c>
    </row>
    <row r="131" spans="1:6" ht="12.75" customHeight="1" x14ac:dyDescent="0.2">
      <c r="A131" s="83" t="s">
        <v>147</v>
      </c>
      <c r="B131" s="83">
        <v>3</v>
      </c>
      <c r="C131" s="84">
        <v>1017.11299815</v>
      </c>
      <c r="D131" s="84">
        <v>1005.36549236</v>
      </c>
      <c r="E131" s="84">
        <v>212.57458821</v>
      </c>
      <c r="F131" s="84">
        <v>212.57458821</v>
      </c>
    </row>
    <row r="132" spans="1:6" ht="12.75" customHeight="1" x14ac:dyDescent="0.2">
      <c r="A132" s="83" t="s">
        <v>147</v>
      </c>
      <c r="B132" s="83">
        <v>4</v>
      </c>
      <c r="C132" s="84">
        <v>1023.7048392299999</v>
      </c>
      <c r="D132" s="84">
        <v>1011.7872435199999</v>
      </c>
      <c r="E132" s="84">
        <v>213.93240397</v>
      </c>
      <c r="F132" s="84">
        <v>213.93240397</v>
      </c>
    </row>
    <row r="133" spans="1:6" ht="12.75" customHeight="1" x14ac:dyDescent="0.2">
      <c r="A133" s="83" t="s">
        <v>147</v>
      </c>
      <c r="B133" s="83">
        <v>5</v>
      </c>
      <c r="C133" s="84">
        <v>1034.71931412</v>
      </c>
      <c r="D133" s="84">
        <v>1022.7960809</v>
      </c>
      <c r="E133" s="84">
        <v>216.26011373</v>
      </c>
      <c r="F133" s="84">
        <v>216.26011373</v>
      </c>
    </row>
    <row r="134" spans="1:6" ht="12.75" customHeight="1" x14ac:dyDescent="0.2">
      <c r="A134" s="83" t="s">
        <v>147</v>
      </c>
      <c r="B134" s="83">
        <v>6</v>
      </c>
      <c r="C134" s="84">
        <v>1009.41135357</v>
      </c>
      <c r="D134" s="84">
        <v>997.892787</v>
      </c>
      <c r="E134" s="84">
        <v>210.99455857999999</v>
      </c>
      <c r="F134" s="84">
        <v>210.99455857999999</v>
      </c>
    </row>
    <row r="135" spans="1:6" ht="12.75" customHeight="1" x14ac:dyDescent="0.2">
      <c r="A135" s="83" t="s">
        <v>147</v>
      </c>
      <c r="B135" s="83">
        <v>7</v>
      </c>
      <c r="C135" s="84">
        <v>965.65295420999996</v>
      </c>
      <c r="D135" s="84">
        <v>953.68836349000003</v>
      </c>
      <c r="E135" s="84">
        <v>201.64797050999999</v>
      </c>
      <c r="F135" s="84">
        <v>201.64797050999999</v>
      </c>
    </row>
    <row r="136" spans="1:6" ht="12.75" customHeight="1" x14ac:dyDescent="0.2">
      <c r="A136" s="83" t="s">
        <v>147</v>
      </c>
      <c r="B136" s="83">
        <v>8</v>
      </c>
      <c r="C136" s="84">
        <v>908.99300600000004</v>
      </c>
      <c r="D136" s="84">
        <v>897.47591789000001</v>
      </c>
      <c r="E136" s="84">
        <v>189.76240494000001</v>
      </c>
      <c r="F136" s="84">
        <v>189.76240494000001</v>
      </c>
    </row>
    <row r="137" spans="1:6" ht="12.75" customHeight="1" x14ac:dyDescent="0.2">
      <c r="A137" s="83" t="s">
        <v>147</v>
      </c>
      <c r="B137" s="83">
        <v>9</v>
      </c>
      <c r="C137" s="84">
        <v>878.17040280000003</v>
      </c>
      <c r="D137" s="84">
        <v>866.18835516000001</v>
      </c>
      <c r="E137" s="84">
        <v>183.14695929999999</v>
      </c>
      <c r="F137" s="84">
        <v>183.14695929999999</v>
      </c>
    </row>
    <row r="138" spans="1:6" ht="12.75" customHeight="1" x14ac:dyDescent="0.2">
      <c r="A138" s="83" t="s">
        <v>147</v>
      </c>
      <c r="B138" s="83">
        <v>10</v>
      </c>
      <c r="C138" s="84">
        <v>848.36591513999997</v>
      </c>
      <c r="D138" s="84">
        <v>842.21892451999997</v>
      </c>
      <c r="E138" s="84">
        <v>178.0788603</v>
      </c>
      <c r="F138" s="84">
        <v>178.0788603</v>
      </c>
    </row>
    <row r="139" spans="1:6" ht="12.75" customHeight="1" x14ac:dyDescent="0.2">
      <c r="A139" s="83" t="s">
        <v>147</v>
      </c>
      <c r="B139" s="83">
        <v>11</v>
      </c>
      <c r="C139" s="84">
        <v>845.47928144000002</v>
      </c>
      <c r="D139" s="84">
        <v>840.03100257000006</v>
      </c>
      <c r="E139" s="84">
        <v>177.61624585000001</v>
      </c>
      <c r="F139" s="84">
        <v>177.61624585000001</v>
      </c>
    </row>
    <row r="140" spans="1:6" ht="12.75" customHeight="1" x14ac:dyDescent="0.2">
      <c r="A140" s="83" t="s">
        <v>147</v>
      </c>
      <c r="B140" s="83">
        <v>12</v>
      </c>
      <c r="C140" s="84">
        <v>882.66125586999999</v>
      </c>
      <c r="D140" s="84">
        <v>877.06421874</v>
      </c>
      <c r="E140" s="84">
        <v>185.44655306999999</v>
      </c>
      <c r="F140" s="84">
        <v>185.44655306999999</v>
      </c>
    </row>
    <row r="141" spans="1:6" ht="12.75" customHeight="1" x14ac:dyDescent="0.2">
      <c r="A141" s="83" t="s">
        <v>147</v>
      </c>
      <c r="B141" s="83">
        <v>13</v>
      </c>
      <c r="C141" s="84">
        <v>921.27736230000005</v>
      </c>
      <c r="D141" s="84">
        <v>915.36922419999996</v>
      </c>
      <c r="E141" s="84">
        <v>193.54576756</v>
      </c>
      <c r="F141" s="84">
        <v>193.54576756</v>
      </c>
    </row>
    <row r="142" spans="1:6" ht="12.75" customHeight="1" x14ac:dyDescent="0.2">
      <c r="A142" s="83" t="s">
        <v>147</v>
      </c>
      <c r="B142" s="83">
        <v>14</v>
      </c>
      <c r="C142" s="84">
        <v>918.66893884000001</v>
      </c>
      <c r="D142" s="84">
        <v>912.68038822000005</v>
      </c>
      <c r="E142" s="84">
        <v>192.97723979</v>
      </c>
      <c r="F142" s="84">
        <v>192.97723979</v>
      </c>
    </row>
    <row r="143" spans="1:6" ht="12.75" customHeight="1" x14ac:dyDescent="0.2">
      <c r="A143" s="83" t="s">
        <v>147</v>
      </c>
      <c r="B143" s="83">
        <v>15</v>
      </c>
      <c r="C143" s="84">
        <v>956.05985002</v>
      </c>
      <c r="D143" s="84">
        <v>949.57041836999997</v>
      </c>
      <c r="E143" s="84">
        <v>200.77727175000001</v>
      </c>
      <c r="F143" s="84">
        <v>200.77727175000001</v>
      </c>
    </row>
    <row r="144" spans="1:6" ht="12.75" customHeight="1" x14ac:dyDescent="0.2">
      <c r="A144" s="83" t="s">
        <v>147</v>
      </c>
      <c r="B144" s="83">
        <v>16</v>
      </c>
      <c r="C144" s="84">
        <v>950.91903036999997</v>
      </c>
      <c r="D144" s="84">
        <v>943.54821652999999</v>
      </c>
      <c r="E144" s="84">
        <v>199.50393674</v>
      </c>
      <c r="F144" s="84">
        <v>199.50393674</v>
      </c>
    </row>
    <row r="145" spans="1:6" ht="12.75" customHeight="1" x14ac:dyDescent="0.2">
      <c r="A145" s="83" t="s">
        <v>147</v>
      </c>
      <c r="B145" s="83">
        <v>17</v>
      </c>
      <c r="C145" s="84">
        <v>917.47696841000004</v>
      </c>
      <c r="D145" s="84">
        <v>909.79393819999996</v>
      </c>
      <c r="E145" s="84">
        <v>192.36692848999999</v>
      </c>
      <c r="F145" s="84">
        <v>192.36692848999999</v>
      </c>
    </row>
    <row r="146" spans="1:6" ht="12.75" customHeight="1" x14ac:dyDescent="0.2">
      <c r="A146" s="83" t="s">
        <v>147</v>
      </c>
      <c r="B146" s="83">
        <v>18</v>
      </c>
      <c r="C146" s="84">
        <v>872.28962141</v>
      </c>
      <c r="D146" s="84">
        <v>865.94938307999996</v>
      </c>
      <c r="E146" s="84">
        <v>183.09643102000001</v>
      </c>
      <c r="F146" s="84">
        <v>183.09643102000001</v>
      </c>
    </row>
    <row r="147" spans="1:6" ht="12.75" customHeight="1" x14ac:dyDescent="0.2">
      <c r="A147" s="83" t="s">
        <v>147</v>
      </c>
      <c r="B147" s="83">
        <v>19</v>
      </c>
      <c r="C147" s="84">
        <v>848.51417469</v>
      </c>
      <c r="D147" s="84">
        <v>843.31860209000001</v>
      </c>
      <c r="E147" s="84">
        <v>178.31137623999999</v>
      </c>
      <c r="F147" s="84">
        <v>178.31137623999999</v>
      </c>
    </row>
    <row r="148" spans="1:6" ht="12.75" customHeight="1" x14ac:dyDescent="0.2">
      <c r="A148" s="83" t="s">
        <v>147</v>
      </c>
      <c r="B148" s="83">
        <v>20</v>
      </c>
      <c r="C148" s="84">
        <v>817.49567374000003</v>
      </c>
      <c r="D148" s="84">
        <v>812.46255767000002</v>
      </c>
      <c r="E148" s="84">
        <v>171.78717087999999</v>
      </c>
      <c r="F148" s="84">
        <v>171.78717087999999</v>
      </c>
    </row>
    <row r="149" spans="1:6" ht="12.75" customHeight="1" x14ac:dyDescent="0.2">
      <c r="A149" s="83" t="s">
        <v>147</v>
      </c>
      <c r="B149" s="83">
        <v>21</v>
      </c>
      <c r="C149" s="84">
        <v>819.19584655999995</v>
      </c>
      <c r="D149" s="84">
        <v>814.35888279000005</v>
      </c>
      <c r="E149" s="84">
        <v>172.18813007</v>
      </c>
      <c r="F149" s="84">
        <v>172.18813007</v>
      </c>
    </row>
    <row r="150" spans="1:6" ht="12.75" customHeight="1" x14ac:dyDescent="0.2">
      <c r="A150" s="83" t="s">
        <v>147</v>
      </c>
      <c r="B150" s="83">
        <v>22</v>
      </c>
      <c r="C150" s="84">
        <v>830.18005660999995</v>
      </c>
      <c r="D150" s="84">
        <v>825.08332199999995</v>
      </c>
      <c r="E150" s="84">
        <v>174.45570665</v>
      </c>
      <c r="F150" s="84">
        <v>174.45570665</v>
      </c>
    </row>
    <row r="151" spans="1:6" ht="12.75" customHeight="1" x14ac:dyDescent="0.2">
      <c r="A151" s="83" t="s">
        <v>147</v>
      </c>
      <c r="B151" s="83">
        <v>23</v>
      </c>
      <c r="C151" s="84">
        <v>889.41354301000001</v>
      </c>
      <c r="D151" s="84">
        <v>884.03853063999998</v>
      </c>
      <c r="E151" s="84">
        <v>186.92120233</v>
      </c>
      <c r="F151" s="84">
        <v>186.92120233</v>
      </c>
    </row>
    <row r="152" spans="1:6" ht="12.75" customHeight="1" x14ac:dyDescent="0.2">
      <c r="A152" s="83" t="s">
        <v>147</v>
      </c>
      <c r="B152" s="83">
        <v>24</v>
      </c>
      <c r="C152" s="84">
        <v>941.34790181000005</v>
      </c>
      <c r="D152" s="84">
        <v>935.76232877999996</v>
      </c>
      <c r="E152" s="84">
        <v>197.85768779</v>
      </c>
      <c r="F152" s="84">
        <v>197.85768779</v>
      </c>
    </row>
    <row r="153" spans="1:6" ht="12.75" customHeight="1" x14ac:dyDescent="0.2">
      <c r="A153" s="83" t="s">
        <v>148</v>
      </c>
      <c r="B153" s="83">
        <v>1</v>
      </c>
      <c r="C153" s="84">
        <v>1026.94951042</v>
      </c>
      <c r="D153" s="84">
        <v>1014.6132818999999</v>
      </c>
      <c r="E153" s="84">
        <v>214.52994183000001</v>
      </c>
      <c r="F153" s="84">
        <v>214.52994183000001</v>
      </c>
    </row>
    <row r="154" spans="1:6" ht="12.75" customHeight="1" x14ac:dyDescent="0.2">
      <c r="A154" s="83" t="s">
        <v>148</v>
      </c>
      <c r="B154" s="83">
        <v>2</v>
      </c>
      <c r="C154" s="84">
        <v>1050.8958555199999</v>
      </c>
      <c r="D154" s="84">
        <v>1036.85221604</v>
      </c>
      <c r="E154" s="84">
        <v>219.23214447000001</v>
      </c>
      <c r="F154" s="84">
        <v>219.23214447000001</v>
      </c>
    </row>
    <row r="155" spans="1:6" ht="12.75" customHeight="1" x14ac:dyDescent="0.2">
      <c r="A155" s="83" t="s">
        <v>148</v>
      </c>
      <c r="B155" s="83">
        <v>3</v>
      </c>
      <c r="C155" s="84">
        <v>1045.0496548199999</v>
      </c>
      <c r="D155" s="84">
        <v>1030.90889911</v>
      </c>
      <c r="E155" s="84">
        <v>217.97548889000001</v>
      </c>
      <c r="F155" s="84">
        <v>217.97548889000001</v>
      </c>
    </row>
    <row r="156" spans="1:6" ht="12.75" customHeight="1" x14ac:dyDescent="0.2">
      <c r="A156" s="83" t="s">
        <v>148</v>
      </c>
      <c r="B156" s="83">
        <v>4</v>
      </c>
      <c r="C156" s="84">
        <v>1040.0249197799999</v>
      </c>
      <c r="D156" s="84">
        <v>1026.1999877999999</v>
      </c>
      <c r="E156" s="84">
        <v>216.97983618000001</v>
      </c>
      <c r="F156" s="84">
        <v>216.97983618000001</v>
      </c>
    </row>
    <row r="157" spans="1:6" ht="12.75" customHeight="1" x14ac:dyDescent="0.2">
      <c r="A157" s="83" t="s">
        <v>148</v>
      </c>
      <c r="B157" s="83">
        <v>5</v>
      </c>
      <c r="C157" s="84">
        <v>1036.8217083899999</v>
      </c>
      <c r="D157" s="84">
        <v>1024.9347846999999</v>
      </c>
      <c r="E157" s="84">
        <v>216.7123215</v>
      </c>
      <c r="F157" s="84">
        <v>216.7123215</v>
      </c>
    </row>
    <row r="158" spans="1:6" ht="12.75" customHeight="1" x14ac:dyDescent="0.2">
      <c r="A158" s="83" t="s">
        <v>148</v>
      </c>
      <c r="B158" s="83">
        <v>6</v>
      </c>
      <c r="C158" s="84">
        <v>1026.3606217399999</v>
      </c>
      <c r="D158" s="84">
        <v>1014.58253745</v>
      </c>
      <c r="E158" s="84">
        <v>214.52344122</v>
      </c>
      <c r="F158" s="84">
        <v>214.52344122</v>
      </c>
    </row>
    <row r="159" spans="1:6" ht="12.75" customHeight="1" x14ac:dyDescent="0.2">
      <c r="A159" s="83" t="s">
        <v>148</v>
      </c>
      <c r="B159" s="83">
        <v>7</v>
      </c>
      <c r="C159" s="84">
        <v>1004.89837708</v>
      </c>
      <c r="D159" s="84">
        <v>993.26190867000003</v>
      </c>
      <c r="E159" s="84">
        <v>210.01540517000001</v>
      </c>
      <c r="F159" s="84">
        <v>210.01540517000001</v>
      </c>
    </row>
    <row r="160" spans="1:6" ht="12.75" customHeight="1" x14ac:dyDescent="0.2">
      <c r="A160" s="83" t="s">
        <v>148</v>
      </c>
      <c r="B160" s="83">
        <v>8</v>
      </c>
      <c r="C160" s="84">
        <v>963.06985546999999</v>
      </c>
      <c r="D160" s="84">
        <v>951.88121531000002</v>
      </c>
      <c r="E160" s="84">
        <v>201.26586689999999</v>
      </c>
      <c r="F160" s="84">
        <v>201.26586689999999</v>
      </c>
    </row>
    <row r="161" spans="1:6" ht="12.75" customHeight="1" x14ac:dyDescent="0.2">
      <c r="A161" s="83" t="s">
        <v>148</v>
      </c>
      <c r="B161" s="83">
        <v>9</v>
      </c>
      <c r="C161" s="84">
        <v>917.74672465000003</v>
      </c>
      <c r="D161" s="84">
        <v>907.0364922</v>
      </c>
      <c r="E161" s="84">
        <v>191.78389381</v>
      </c>
      <c r="F161" s="84">
        <v>191.78389381</v>
      </c>
    </row>
    <row r="162" spans="1:6" ht="12.75" customHeight="1" x14ac:dyDescent="0.2">
      <c r="A162" s="83" t="s">
        <v>148</v>
      </c>
      <c r="B162" s="83">
        <v>10</v>
      </c>
      <c r="C162" s="84">
        <v>889.07911149999995</v>
      </c>
      <c r="D162" s="84">
        <v>887.07029293000005</v>
      </c>
      <c r="E162" s="84">
        <v>187.56223847999999</v>
      </c>
      <c r="F162" s="84">
        <v>187.56223847999999</v>
      </c>
    </row>
    <row r="163" spans="1:6" ht="12.75" customHeight="1" x14ac:dyDescent="0.2">
      <c r="A163" s="83" t="s">
        <v>148</v>
      </c>
      <c r="B163" s="83">
        <v>11</v>
      </c>
      <c r="C163" s="84">
        <v>887.09877308</v>
      </c>
      <c r="D163" s="84">
        <v>879.66702787999998</v>
      </c>
      <c r="E163" s="84">
        <v>185.99689132</v>
      </c>
      <c r="F163" s="84">
        <v>185.99689132</v>
      </c>
    </row>
    <row r="164" spans="1:6" ht="12.75" customHeight="1" x14ac:dyDescent="0.2">
      <c r="A164" s="83" t="s">
        <v>148</v>
      </c>
      <c r="B164" s="83">
        <v>12</v>
      </c>
      <c r="C164" s="84">
        <v>924.18418043999998</v>
      </c>
      <c r="D164" s="84">
        <v>918.93740792000006</v>
      </c>
      <c r="E164" s="84">
        <v>194.30022471000001</v>
      </c>
      <c r="F164" s="84">
        <v>194.30022471000001</v>
      </c>
    </row>
    <row r="165" spans="1:6" ht="12.75" customHeight="1" x14ac:dyDescent="0.2">
      <c r="A165" s="83" t="s">
        <v>148</v>
      </c>
      <c r="B165" s="83">
        <v>13</v>
      </c>
      <c r="C165" s="84">
        <v>973.05186146999995</v>
      </c>
      <c r="D165" s="84">
        <v>967.42916005999996</v>
      </c>
      <c r="E165" s="84">
        <v>204.55332601999999</v>
      </c>
      <c r="F165" s="84">
        <v>204.55332601999999</v>
      </c>
    </row>
    <row r="166" spans="1:6" ht="12.75" customHeight="1" x14ac:dyDescent="0.2">
      <c r="A166" s="83" t="s">
        <v>148</v>
      </c>
      <c r="B166" s="83">
        <v>14</v>
      </c>
      <c r="C166" s="84">
        <v>975.14084338999999</v>
      </c>
      <c r="D166" s="84">
        <v>970.27946128999997</v>
      </c>
      <c r="E166" s="84">
        <v>205.15599402000001</v>
      </c>
      <c r="F166" s="84">
        <v>205.15599402000001</v>
      </c>
    </row>
    <row r="167" spans="1:6" ht="12.75" customHeight="1" x14ac:dyDescent="0.2">
      <c r="A167" s="83" t="s">
        <v>148</v>
      </c>
      <c r="B167" s="83">
        <v>15</v>
      </c>
      <c r="C167" s="84">
        <v>999.98869176999995</v>
      </c>
      <c r="D167" s="84">
        <v>988.81247298000005</v>
      </c>
      <c r="E167" s="84">
        <v>209.07461601</v>
      </c>
      <c r="F167" s="84">
        <v>209.07461601</v>
      </c>
    </row>
    <row r="168" spans="1:6" ht="12.75" customHeight="1" x14ac:dyDescent="0.2">
      <c r="A168" s="83" t="s">
        <v>148</v>
      </c>
      <c r="B168" s="83">
        <v>16</v>
      </c>
      <c r="C168" s="84">
        <v>1002.2476109200001</v>
      </c>
      <c r="D168" s="84">
        <v>990.20341379000001</v>
      </c>
      <c r="E168" s="84">
        <v>209.36871668000001</v>
      </c>
      <c r="F168" s="84">
        <v>209.36871668000001</v>
      </c>
    </row>
    <row r="169" spans="1:6" ht="12.75" customHeight="1" x14ac:dyDescent="0.2">
      <c r="A169" s="83" t="s">
        <v>148</v>
      </c>
      <c r="B169" s="83">
        <v>17</v>
      </c>
      <c r="C169" s="84">
        <v>985.39606255000001</v>
      </c>
      <c r="D169" s="84">
        <v>973.54700862000004</v>
      </c>
      <c r="E169" s="84">
        <v>205.84688457999999</v>
      </c>
      <c r="F169" s="84">
        <v>205.84688457999999</v>
      </c>
    </row>
    <row r="170" spans="1:6" ht="12.75" customHeight="1" x14ac:dyDescent="0.2">
      <c r="A170" s="83" t="s">
        <v>148</v>
      </c>
      <c r="B170" s="83">
        <v>18</v>
      </c>
      <c r="C170" s="84">
        <v>940.61688020999998</v>
      </c>
      <c r="D170" s="84">
        <v>926.61441353999999</v>
      </c>
      <c r="E170" s="84">
        <v>195.92345161</v>
      </c>
      <c r="F170" s="84">
        <v>195.92345161</v>
      </c>
    </row>
    <row r="171" spans="1:6" ht="12.75" customHeight="1" x14ac:dyDescent="0.2">
      <c r="A171" s="83" t="s">
        <v>148</v>
      </c>
      <c r="B171" s="83">
        <v>19</v>
      </c>
      <c r="C171" s="84">
        <v>914.84180633999995</v>
      </c>
      <c r="D171" s="84">
        <v>901.65960456000005</v>
      </c>
      <c r="E171" s="84">
        <v>190.6470041</v>
      </c>
      <c r="F171" s="84">
        <v>190.6470041</v>
      </c>
    </row>
    <row r="172" spans="1:6" ht="12.75" customHeight="1" x14ac:dyDescent="0.2">
      <c r="A172" s="83" t="s">
        <v>148</v>
      </c>
      <c r="B172" s="83">
        <v>20</v>
      </c>
      <c r="C172" s="84">
        <v>859.28465313000004</v>
      </c>
      <c r="D172" s="84">
        <v>848.50829919</v>
      </c>
      <c r="E172" s="84">
        <v>179.40868635999999</v>
      </c>
      <c r="F172" s="84">
        <v>179.40868635999999</v>
      </c>
    </row>
    <row r="173" spans="1:6" ht="12.75" customHeight="1" x14ac:dyDescent="0.2">
      <c r="A173" s="83" t="s">
        <v>148</v>
      </c>
      <c r="B173" s="83">
        <v>21</v>
      </c>
      <c r="C173" s="84">
        <v>861.51728238999999</v>
      </c>
      <c r="D173" s="84">
        <v>851.01876992999996</v>
      </c>
      <c r="E173" s="84">
        <v>179.93950056</v>
      </c>
      <c r="F173" s="84">
        <v>179.93950056</v>
      </c>
    </row>
    <row r="174" spans="1:6" ht="12.75" customHeight="1" x14ac:dyDescent="0.2">
      <c r="A174" s="83" t="s">
        <v>148</v>
      </c>
      <c r="B174" s="83">
        <v>22</v>
      </c>
      <c r="C174" s="84">
        <v>849.08185284000001</v>
      </c>
      <c r="D174" s="84">
        <v>839.06211283000005</v>
      </c>
      <c r="E174" s="84">
        <v>177.41138369999999</v>
      </c>
      <c r="F174" s="84">
        <v>177.41138369999999</v>
      </c>
    </row>
    <row r="175" spans="1:6" ht="12.75" customHeight="1" x14ac:dyDescent="0.2">
      <c r="A175" s="83" t="s">
        <v>148</v>
      </c>
      <c r="B175" s="83">
        <v>23</v>
      </c>
      <c r="C175" s="84">
        <v>889.93334172000004</v>
      </c>
      <c r="D175" s="84">
        <v>879.52675601999999</v>
      </c>
      <c r="E175" s="84">
        <v>185.96723222</v>
      </c>
      <c r="F175" s="84">
        <v>185.96723222</v>
      </c>
    </row>
    <row r="176" spans="1:6" ht="12.75" customHeight="1" x14ac:dyDescent="0.2">
      <c r="A176" s="83" t="s">
        <v>148</v>
      </c>
      <c r="B176" s="83">
        <v>24</v>
      </c>
      <c r="C176" s="84">
        <v>934.54777878000004</v>
      </c>
      <c r="D176" s="84">
        <v>923.35870822000004</v>
      </c>
      <c r="E176" s="84">
        <v>195.23506492000001</v>
      </c>
      <c r="F176" s="84">
        <v>195.23506492000001</v>
      </c>
    </row>
    <row r="177" spans="1:6" ht="12.75" customHeight="1" x14ac:dyDescent="0.2">
      <c r="A177" s="83" t="s">
        <v>149</v>
      </c>
      <c r="B177" s="83">
        <v>1</v>
      </c>
      <c r="C177" s="84">
        <v>1020.72875521</v>
      </c>
      <c r="D177" s="84">
        <v>1008.72762874</v>
      </c>
      <c r="E177" s="84">
        <v>213.28547868999999</v>
      </c>
      <c r="F177" s="84">
        <v>213.28547868999999</v>
      </c>
    </row>
    <row r="178" spans="1:6" ht="12.75" customHeight="1" x14ac:dyDescent="0.2">
      <c r="A178" s="83" t="s">
        <v>149</v>
      </c>
      <c r="B178" s="83">
        <v>2</v>
      </c>
      <c r="C178" s="84">
        <v>1044.4636918799999</v>
      </c>
      <c r="D178" s="84">
        <v>1031.9564724500001</v>
      </c>
      <c r="E178" s="84">
        <v>218.19698790999999</v>
      </c>
      <c r="F178" s="84">
        <v>218.19698790999999</v>
      </c>
    </row>
    <row r="179" spans="1:6" ht="12.75" customHeight="1" x14ac:dyDescent="0.2">
      <c r="A179" s="83" t="s">
        <v>149</v>
      </c>
      <c r="B179" s="83">
        <v>3</v>
      </c>
      <c r="C179" s="84">
        <v>1033.8646675099999</v>
      </c>
      <c r="D179" s="84">
        <v>1021.45957606</v>
      </c>
      <c r="E179" s="84">
        <v>215.97752301</v>
      </c>
      <c r="F179" s="84">
        <v>215.97752301</v>
      </c>
    </row>
    <row r="180" spans="1:6" ht="12.75" customHeight="1" x14ac:dyDescent="0.2">
      <c r="A180" s="83" t="s">
        <v>149</v>
      </c>
      <c r="B180" s="83">
        <v>4</v>
      </c>
      <c r="C180" s="84">
        <v>1031.2259236699999</v>
      </c>
      <c r="D180" s="84">
        <v>1019.17307593</v>
      </c>
      <c r="E180" s="84">
        <v>215.49406517</v>
      </c>
      <c r="F180" s="84">
        <v>215.49406517</v>
      </c>
    </row>
    <row r="181" spans="1:6" ht="12.75" customHeight="1" x14ac:dyDescent="0.2">
      <c r="A181" s="83" t="s">
        <v>149</v>
      </c>
      <c r="B181" s="83">
        <v>5</v>
      </c>
      <c r="C181" s="84">
        <v>1032.4699909799999</v>
      </c>
      <c r="D181" s="84">
        <v>1020.54400427</v>
      </c>
      <c r="E181" s="84">
        <v>215.78393441</v>
      </c>
      <c r="F181" s="84">
        <v>215.78393441</v>
      </c>
    </row>
    <row r="182" spans="1:6" ht="12.75" customHeight="1" x14ac:dyDescent="0.2">
      <c r="A182" s="83" t="s">
        <v>149</v>
      </c>
      <c r="B182" s="83">
        <v>6</v>
      </c>
      <c r="C182" s="84">
        <v>1025.84022314</v>
      </c>
      <c r="D182" s="84">
        <v>1013.83427589</v>
      </c>
      <c r="E182" s="84">
        <v>214.36522872</v>
      </c>
      <c r="F182" s="84">
        <v>214.36522872</v>
      </c>
    </row>
    <row r="183" spans="1:6" ht="12.75" customHeight="1" x14ac:dyDescent="0.2">
      <c r="A183" s="83" t="s">
        <v>149</v>
      </c>
      <c r="B183" s="83">
        <v>7</v>
      </c>
      <c r="C183" s="84">
        <v>993.83372084999996</v>
      </c>
      <c r="D183" s="84">
        <v>982.27558845999999</v>
      </c>
      <c r="E183" s="84">
        <v>207.69245644</v>
      </c>
      <c r="F183" s="84">
        <v>207.69245644</v>
      </c>
    </row>
    <row r="184" spans="1:6" ht="12.75" customHeight="1" x14ac:dyDescent="0.2">
      <c r="A184" s="83" t="s">
        <v>149</v>
      </c>
      <c r="B184" s="83">
        <v>8</v>
      </c>
      <c r="C184" s="84">
        <v>946.92081347999999</v>
      </c>
      <c r="D184" s="84">
        <v>936.00413848000005</v>
      </c>
      <c r="E184" s="84">
        <v>197.90881605999999</v>
      </c>
      <c r="F184" s="84">
        <v>197.90881605999999</v>
      </c>
    </row>
    <row r="185" spans="1:6" ht="12.75" customHeight="1" x14ac:dyDescent="0.2">
      <c r="A185" s="83" t="s">
        <v>149</v>
      </c>
      <c r="B185" s="83">
        <v>9</v>
      </c>
      <c r="C185" s="84">
        <v>901.70113950999996</v>
      </c>
      <c r="D185" s="84">
        <v>891.17621027999996</v>
      </c>
      <c r="E185" s="84">
        <v>188.43039408999999</v>
      </c>
      <c r="F185" s="84">
        <v>188.43039408999999</v>
      </c>
    </row>
    <row r="186" spans="1:6" ht="12.75" customHeight="1" x14ac:dyDescent="0.2">
      <c r="A186" s="83" t="s">
        <v>149</v>
      </c>
      <c r="B186" s="83">
        <v>10</v>
      </c>
      <c r="C186" s="84">
        <v>878.51551357000005</v>
      </c>
      <c r="D186" s="84">
        <v>876.35543127000005</v>
      </c>
      <c r="E186" s="84">
        <v>185.29668697</v>
      </c>
      <c r="F186" s="84">
        <v>185.29668697</v>
      </c>
    </row>
    <row r="187" spans="1:6" ht="12.75" customHeight="1" x14ac:dyDescent="0.2">
      <c r="A187" s="83" t="s">
        <v>149</v>
      </c>
      <c r="B187" s="83">
        <v>11</v>
      </c>
      <c r="C187" s="84">
        <v>889.48805621999998</v>
      </c>
      <c r="D187" s="84">
        <v>882.98162636999996</v>
      </c>
      <c r="E187" s="84">
        <v>186.69773038</v>
      </c>
      <c r="F187" s="84">
        <v>186.69773038</v>
      </c>
    </row>
    <row r="188" spans="1:6" ht="12.75" customHeight="1" x14ac:dyDescent="0.2">
      <c r="A188" s="83" t="s">
        <v>149</v>
      </c>
      <c r="B188" s="83">
        <v>12</v>
      </c>
      <c r="C188" s="84">
        <v>923.42806496000003</v>
      </c>
      <c r="D188" s="84">
        <v>912.95503002999999</v>
      </c>
      <c r="E188" s="84">
        <v>193.03531007999999</v>
      </c>
      <c r="F188" s="84">
        <v>193.03531007999999</v>
      </c>
    </row>
    <row r="189" spans="1:6" ht="12.75" customHeight="1" x14ac:dyDescent="0.2">
      <c r="A189" s="83" t="s">
        <v>149</v>
      </c>
      <c r="B189" s="83">
        <v>13</v>
      </c>
      <c r="C189" s="84">
        <v>975.63973238000005</v>
      </c>
      <c r="D189" s="84">
        <v>964.09609311999998</v>
      </c>
      <c r="E189" s="84">
        <v>203.84858198000001</v>
      </c>
      <c r="F189" s="84">
        <v>203.84858198000001</v>
      </c>
    </row>
    <row r="190" spans="1:6" ht="12.75" customHeight="1" x14ac:dyDescent="0.2">
      <c r="A190" s="83" t="s">
        <v>149</v>
      </c>
      <c r="B190" s="83">
        <v>14</v>
      </c>
      <c r="C190" s="84">
        <v>984.99753113999998</v>
      </c>
      <c r="D190" s="84">
        <v>974.67859734000001</v>
      </c>
      <c r="E190" s="84">
        <v>206.08614782000001</v>
      </c>
      <c r="F190" s="84">
        <v>206.08614782000001</v>
      </c>
    </row>
    <row r="191" spans="1:6" ht="12.75" customHeight="1" x14ac:dyDescent="0.2">
      <c r="A191" s="83" t="s">
        <v>149</v>
      </c>
      <c r="B191" s="83">
        <v>15</v>
      </c>
      <c r="C191" s="84">
        <v>996.01955494000003</v>
      </c>
      <c r="D191" s="84">
        <v>987.03121634000001</v>
      </c>
      <c r="E191" s="84">
        <v>208.69798691</v>
      </c>
      <c r="F191" s="84">
        <v>208.69798691</v>
      </c>
    </row>
    <row r="192" spans="1:6" ht="12.75" customHeight="1" x14ac:dyDescent="0.2">
      <c r="A192" s="83" t="s">
        <v>149</v>
      </c>
      <c r="B192" s="83">
        <v>16</v>
      </c>
      <c r="C192" s="84">
        <v>995.63061127000003</v>
      </c>
      <c r="D192" s="84">
        <v>988.71782666000001</v>
      </c>
      <c r="E192" s="84">
        <v>209.05460398</v>
      </c>
      <c r="F192" s="84">
        <v>209.05460398</v>
      </c>
    </row>
    <row r="193" spans="1:6" ht="12.75" customHeight="1" x14ac:dyDescent="0.2">
      <c r="A193" s="83" t="s">
        <v>149</v>
      </c>
      <c r="B193" s="83">
        <v>17</v>
      </c>
      <c r="C193" s="84">
        <v>972.69909282000003</v>
      </c>
      <c r="D193" s="84">
        <v>962.13954834000003</v>
      </c>
      <c r="E193" s="84">
        <v>203.43488994000001</v>
      </c>
      <c r="F193" s="84">
        <v>203.43488994000001</v>
      </c>
    </row>
    <row r="194" spans="1:6" ht="12.75" customHeight="1" x14ac:dyDescent="0.2">
      <c r="A194" s="83" t="s">
        <v>149</v>
      </c>
      <c r="B194" s="83">
        <v>18</v>
      </c>
      <c r="C194" s="84">
        <v>938.1980618</v>
      </c>
      <c r="D194" s="84">
        <v>926.98013499000001</v>
      </c>
      <c r="E194" s="84">
        <v>196.00077979</v>
      </c>
      <c r="F194" s="84">
        <v>196.00077979</v>
      </c>
    </row>
    <row r="195" spans="1:6" ht="12.75" customHeight="1" x14ac:dyDescent="0.2">
      <c r="A195" s="83" t="s">
        <v>149</v>
      </c>
      <c r="B195" s="83">
        <v>19</v>
      </c>
      <c r="C195" s="84">
        <v>888.20752663999997</v>
      </c>
      <c r="D195" s="84">
        <v>881.93683835000002</v>
      </c>
      <c r="E195" s="84">
        <v>186.47682029000001</v>
      </c>
      <c r="F195" s="84">
        <v>186.47682029000001</v>
      </c>
    </row>
    <row r="196" spans="1:6" ht="12.75" customHeight="1" x14ac:dyDescent="0.2">
      <c r="A196" s="83" t="s">
        <v>149</v>
      </c>
      <c r="B196" s="83">
        <v>20</v>
      </c>
      <c r="C196" s="84">
        <v>871.94516862</v>
      </c>
      <c r="D196" s="84">
        <v>865.57474364999996</v>
      </c>
      <c r="E196" s="84">
        <v>183.01721721999999</v>
      </c>
      <c r="F196" s="84">
        <v>183.01721721999999</v>
      </c>
    </row>
    <row r="197" spans="1:6" ht="12.75" customHeight="1" x14ac:dyDescent="0.2">
      <c r="A197" s="83" t="s">
        <v>149</v>
      </c>
      <c r="B197" s="83">
        <v>21</v>
      </c>
      <c r="C197" s="84">
        <v>874.56608583000002</v>
      </c>
      <c r="D197" s="84">
        <v>865.86715616000004</v>
      </c>
      <c r="E197" s="84">
        <v>183.07904495</v>
      </c>
      <c r="F197" s="84">
        <v>183.07904495</v>
      </c>
    </row>
    <row r="198" spans="1:6" ht="12.75" customHeight="1" x14ac:dyDescent="0.2">
      <c r="A198" s="83" t="s">
        <v>149</v>
      </c>
      <c r="B198" s="83">
        <v>22</v>
      </c>
      <c r="C198" s="84">
        <v>878.15733170999999</v>
      </c>
      <c r="D198" s="84">
        <v>869.56172188000005</v>
      </c>
      <c r="E198" s="84">
        <v>183.86022432999999</v>
      </c>
      <c r="F198" s="84">
        <v>183.86022432999999</v>
      </c>
    </row>
    <row r="199" spans="1:6" ht="12.75" customHeight="1" x14ac:dyDescent="0.2">
      <c r="A199" s="83" t="s">
        <v>149</v>
      </c>
      <c r="B199" s="83">
        <v>23</v>
      </c>
      <c r="C199" s="84">
        <v>925.66146904000004</v>
      </c>
      <c r="D199" s="84">
        <v>916.62960425000006</v>
      </c>
      <c r="E199" s="84">
        <v>193.81226244999999</v>
      </c>
      <c r="F199" s="84">
        <v>193.81226244999999</v>
      </c>
    </row>
    <row r="200" spans="1:6" ht="12.75" customHeight="1" x14ac:dyDescent="0.2">
      <c r="A200" s="83" t="s">
        <v>149</v>
      </c>
      <c r="B200" s="83">
        <v>24</v>
      </c>
      <c r="C200" s="84">
        <v>979.13029530999995</v>
      </c>
      <c r="D200" s="84">
        <v>971.79797274999999</v>
      </c>
      <c r="E200" s="84">
        <v>205.47706823999999</v>
      </c>
      <c r="F200" s="84">
        <v>205.47706823999999</v>
      </c>
    </row>
    <row r="201" spans="1:6" ht="12.75" customHeight="1" x14ac:dyDescent="0.2">
      <c r="A201" s="83" t="s">
        <v>150</v>
      </c>
      <c r="B201" s="83">
        <v>1</v>
      </c>
      <c r="C201" s="84">
        <v>1022.69049152</v>
      </c>
      <c r="D201" s="84">
        <v>1016.48836775</v>
      </c>
      <c r="E201" s="84">
        <v>214.92641019000001</v>
      </c>
      <c r="F201" s="84">
        <v>214.92641019000001</v>
      </c>
    </row>
    <row r="202" spans="1:6" ht="12.75" customHeight="1" x14ac:dyDescent="0.2">
      <c r="A202" s="83" t="s">
        <v>150</v>
      </c>
      <c r="B202" s="83">
        <v>2</v>
      </c>
      <c r="C202" s="84">
        <v>1058.17895873</v>
      </c>
      <c r="D202" s="84">
        <v>1046.1910964900001</v>
      </c>
      <c r="E202" s="84">
        <v>221.20675836000001</v>
      </c>
      <c r="F202" s="84">
        <v>221.20675836000001</v>
      </c>
    </row>
    <row r="203" spans="1:6" ht="12.75" customHeight="1" x14ac:dyDescent="0.2">
      <c r="A203" s="83" t="s">
        <v>150</v>
      </c>
      <c r="B203" s="83">
        <v>3</v>
      </c>
      <c r="C203" s="84">
        <v>1073.09558597</v>
      </c>
      <c r="D203" s="84">
        <v>1060.8484857999999</v>
      </c>
      <c r="E203" s="84">
        <v>224.30591833</v>
      </c>
      <c r="F203" s="84">
        <v>224.30591833</v>
      </c>
    </row>
    <row r="204" spans="1:6" ht="12.75" customHeight="1" x14ac:dyDescent="0.2">
      <c r="A204" s="83" t="s">
        <v>150</v>
      </c>
      <c r="B204" s="83">
        <v>4</v>
      </c>
      <c r="C204" s="84">
        <v>1074.75292397</v>
      </c>
      <c r="D204" s="84">
        <v>1062.6700226200001</v>
      </c>
      <c r="E204" s="84">
        <v>224.69106428000001</v>
      </c>
      <c r="F204" s="84">
        <v>224.69106428000001</v>
      </c>
    </row>
    <row r="205" spans="1:6" ht="12.75" customHeight="1" x14ac:dyDescent="0.2">
      <c r="A205" s="83" t="s">
        <v>150</v>
      </c>
      <c r="B205" s="83">
        <v>5</v>
      </c>
      <c r="C205" s="84">
        <v>1069.9451078100001</v>
      </c>
      <c r="D205" s="84">
        <v>1057.9544881899999</v>
      </c>
      <c r="E205" s="84">
        <v>223.69401117000001</v>
      </c>
      <c r="F205" s="84">
        <v>223.69401117000001</v>
      </c>
    </row>
    <row r="206" spans="1:6" ht="12.75" customHeight="1" x14ac:dyDescent="0.2">
      <c r="A206" s="83" t="s">
        <v>150</v>
      </c>
      <c r="B206" s="83">
        <v>6</v>
      </c>
      <c r="C206" s="84">
        <v>1061.3000173</v>
      </c>
      <c r="D206" s="84">
        <v>1049.4847584700001</v>
      </c>
      <c r="E206" s="84">
        <v>221.90317060000001</v>
      </c>
      <c r="F206" s="84">
        <v>221.90317060000001</v>
      </c>
    </row>
    <row r="207" spans="1:6" ht="12.75" customHeight="1" x14ac:dyDescent="0.2">
      <c r="A207" s="83" t="s">
        <v>150</v>
      </c>
      <c r="B207" s="83">
        <v>7</v>
      </c>
      <c r="C207" s="84">
        <v>1041.2749739200001</v>
      </c>
      <c r="D207" s="84">
        <v>1029.73443234</v>
      </c>
      <c r="E207" s="84">
        <v>217.72715951000001</v>
      </c>
      <c r="F207" s="84">
        <v>217.72715951000001</v>
      </c>
    </row>
    <row r="208" spans="1:6" ht="12.75" customHeight="1" x14ac:dyDescent="0.2">
      <c r="A208" s="83" t="s">
        <v>150</v>
      </c>
      <c r="B208" s="83">
        <v>8</v>
      </c>
      <c r="C208" s="84">
        <v>985.63238060000003</v>
      </c>
      <c r="D208" s="84">
        <v>974.44746138000005</v>
      </c>
      <c r="E208" s="84">
        <v>206.03727641</v>
      </c>
      <c r="F208" s="84">
        <v>206.03727641</v>
      </c>
    </row>
    <row r="209" spans="1:6" ht="12.75" customHeight="1" x14ac:dyDescent="0.2">
      <c r="A209" s="83" t="s">
        <v>150</v>
      </c>
      <c r="B209" s="83">
        <v>9</v>
      </c>
      <c r="C209" s="84">
        <v>909.99719676999996</v>
      </c>
      <c r="D209" s="84">
        <v>898.11286720999999</v>
      </c>
      <c r="E209" s="84">
        <v>189.89708157999999</v>
      </c>
      <c r="F209" s="84">
        <v>189.89708157999999</v>
      </c>
    </row>
    <row r="210" spans="1:6" ht="12.75" customHeight="1" x14ac:dyDescent="0.2">
      <c r="A210" s="83" t="s">
        <v>150</v>
      </c>
      <c r="B210" s="83">
        <v>10</v>
      </c>
      <c r="C210" s="84">
        <v>867.81337542000006</v>
      </c>
      <c r="D210" s="84">
        <v>855.88637432999997</v>
      </c>
      <c r="E210" s="84">
        <v>180.96870736</v>
      </c>
      <c r="F210" s="84">
        <v>180.96870736</v>
      </c>
    </row>
    <row r="211" spans="1:6" ht="12.75" customHeight="1" x14ac:dyDescent="0.2">
      <c r="A211" s="83" t="s">
        <v>150</v>
      </c>
      <c r="B211" s="83">
        <v>11</v>
      </c>
      <c r="C211" s="84">
        <v>864.92085153000005</v>
      </c>
      <c r="D211" s="84">
        <v>852.34748850999995</v>
      </c>
      <c r="E211" s="84">
        <v>180.22044496000001</v>
      </c>
      <c r="F211" s="84">
        <v>180.22044496000001</v>
      </c>
    </row>
    <row r="212" spans="1:6" ht="12.75" customHeight="1" x14ac:dyDescent="0.2">
      <c r="A212" s="83" t="s">
        <v>150</v>
      </c>
      <c r="B212" s="83">
        <v>12</v>
      </c>
      <c r="C212" s="84">
        <v>887.73446318000003</v>
      </c>
      <c r="D212" s="84">
        <v>874.54847529999995</v>
      </c>
      <c r="E212" s="84">
        <v>184.91462401000001</v>
      </c>
      <c r="F212" s="84">
        <v>184.91462401000001</v>
      </c>
    </row>
    <row r="213" spans="1:6" ht="12.75" customHeight="1" x14ac:dyDescent="0.2">
      <c r="A213" s="83" t="s">
        <v>150</v>
      </c>
      <c r="B213" s="83">
        <v>13</v>
      </c>
      <c r="C213" s="84">
        <v>941.93137362000004</v>
      </c>
      <c r="D213" s="84">
        <v>929.66547469</v>
      </c>
      <c r="E213" s="84">
        <v>196.56856830999999</v>
      </c>
      <c r="F213" s="84">
        <v>196.56856830999999</v>
      </c>
    </row>
    <row r="214" spans="1:6" ht="12.75" customHeight="1" x14ac:dyDescent="0.2">
      <c r="A214" s="83" t="s">
        <v>150</v>
      </c>
      <c r="B214" s="83">
        <v>14</v>
      </c>
      <c r="C214" s="84">
        <v>941.73477725999999</v>
      </c>
      <c r="D214" s="84">
        <v>930.66464711000003</v>
      </c>
      <c r="E214" s="84">
        <v>196.77983343</v>
      </c>
      <c r="F214" s="84">
        <v>196.77983343</v>
      </c>
    </row>
    <row r="215" spans="1:6" ht="12.75" customHeight="1" x14ac:dyDescent="0.2">
      <c r="A215" s="83" t="s">
        <v>150</v>
      </c>
      <c r="B215" s="83">
        <v>15</v>
      </c>
      <c r="C215" s="84">
        <v>963.66593698999998</v>
      </c>
      <c r="D215" s="84">
        <v>951.82353404000003</v>
      </c>
      <c r="E215" s="84">
        <v>201.25367077000001</v>
      </c>
      <c r="F215" s="84">
        <v>201.25367077000001</v>
      </c>
    </row>
    <row r="216" spans="1:6" ht="12.75" customHeight="1" x14ac:dyDescent="0.2">
      <c r="A216" s="83" t="s">
        <v>150</v>
      </c>
      <c r="B216" s="83">
        <v>16</v>
      </c>
      <c r="C216" s="84">
        <v>961.04413086</v>
      </c>
      <c r="D216" s="84">
        <v>949.52970928000002</v>
      </c>
      <c r="E216" s="84">
        <v>200.76866421</v>
      </c>
      <c r="F216" s="84">
        <v>200.76866421</v>
      </c>
    </row>
    <row r="217" spans="1:6" ht="12.75" customHeight="1" x14ac:dyDescent="0.2">
      <c r="A217" s="83" t="s">
        <v>150</v>
      </c>
      <c r="B217" s="83">
        <v>17</v>
      </c>
      <c r="C217" s="84">
        <v>928.5894399</v>
      </c>
      <c r="D217" s="84">
        <v>917.85026392999998</v>
      </c>
      <c r="E217" s="84">
        <v>194.07035887000001</v>
      </c>
      <c r="F217" s="84">
        <v>194.07035887000001</v>
      </c>
    </row>
    <row r="218" spans="1:6" ht="12.75" customHeight="1" x14ac:dyDescent="0.2">
      <c r="A218" s="83" t="s">
        <v>150</v>
      </c>
      <c r="B218" s="83">
        <v>18</v>
      </c>
      <c r="C218" s="84">
        <v>892.40794876999996</v>
      </c>
      <c r="D218" s="84">
        <v>882.01028148</v>
      </c>
      <c r="E218" s="84">
        <v>186.49234910999999</v>
      </c>
      <c r="F218" s="84">
        <v>186.49234910999999</v>
      </c>
    </row>
    <row r="219" spans="1:6" ht="12.75" customHeight="1" x14ac:dyDescent="0.2">
      <c r="A219" s="83" t="s">
        <v>150</v>
      </c>
      <c r="B219" s="83">
        <v>19</v>
      </c>
      <c r="C219" s="84">
        <v>857.87940354</v>
      </c>
      <c r="D219" s="84">
        <v>847.97841992999997</v>
      </c>
      <c r="E219" s="84">
        <v>179.29664862999999</v>
      </c>
      <c r="F219" s="84">
        <v>179.29664862999999</v>
      </c>
    </row>
    <row r="220" spans="1:6" ht="12.75" customHeight="1" x14ac:dyDescent="0.2">
      <c r="A220" s="83" t="s">
        <v>150</v>
      </c>
      <c r="B220" s="83">
        <v>20</v>
      </c>
      <c r="C220" s="84">
        <v>835.50222363</v>
      </c>
      <c r="D220" s="84">
        <v>825.85742796</v>
      </c>
      <c r="E220" s="84">
        <v>174.61938369999999</v>
      </c>
      <c r="F220" s="84">
        <v>174.61938369999999</v>
      </c>
    </row>
    <row r="221" spans="1:6" ht="12.75" customHeight="1" x14ac:dyDescent="0.2">
      <c r="A221" s="83" t="s">
        <v>150</v>
      </c>
      <c r="B221" s="83">
        <v>21</v>
      </c>
      <c r="C221" s="84">
        <v>833.39075623999997</v>
      </c>
      <c r="D221" s="84">
        <v>823.87817786000005</v>
      </c>
      <c r="E221" s="84">
        <v>174.20089085000001</v>
      </c>
      <c r="F221" s="84">
        <v>174.20089085000001</v>
      </c>
    </row>
    <row r="222" spans="1:6" ht="12.75" customHeight="1" x14ac:dyDescent="0.2">
      <c r="A222" s="83" t="s">
        <v>150</v>
      </c>
      <c r="B222" s="83">
        <v>22</v>
      </c>
      <c r="C222" s="84">
        <v>831.34116198000004</v>
      </c>
      <c r="D222" s="84">
        <v>821.81539881000003</v>
      </c>
      <c r="E222" s="84">
        <v>173.76473662000001</v>
      </c>
      <c r="F222" s="84">
        <v>173.76473662000001</v>
      </c>
    </row>
    <row r="223" spans="1:6" ht="12.75" customHeight="1" x14ac:dyDescent="0.2">
      <c r="A223" s="83" t="s">
        <v>150</v>
      </c>
      <c r="B223" s="83">
        <v>23</v>
      </c>
      <c r="C223" s="84">
        <v>875.86698275000003</v>
      </c>
      <c r="D223" s="84">
        <v>865.63125358000002</v>
      </c>
      <c r="E223" s="84">
        <v>183.02916568000001</v>
      </c>
      <c r="F223" s="84">
        <v>183.02916568000001</v>
      </c>
    </row>
    <row r="224" spans="1:6" ht="12.75" customHeight="1" x14ac:dyDescent="0.2">
      <c r="A224" s="83" t="s">
        <v>150</v>
      </c>
      <c r="B224" s="83">
        <v>24</v>
      </c>
      <c r="C224" s="84">
        <v>935.67003077000004</v>
      </c>
      <c r="D224" s="84">
        <v>924.53823893000003</v>
      </c>
      <c r="E224" s="84">
        <v>195.48446501999999</v>
      </c>
      <c r="F224" s="84">
        <v>195.48446501999999</v>
      </c>
    </row>
    <row r="225" spans="1:6" ht="12.75" customHeight="1" x14ac:dyDescent="0.2">
      <c r="A225" s="83" t="s">
        <v>151</v>
      </c>
      <c r="B225" s="83">
        <v>1</v>
      </c>
      <c r="C225" s="84">
        <v>968.38733624999998</v>
      </c>
      <c r="D225" s="84">
        <v>956.59780075000003</v>
      </c>
      <c r="E225" s="84">
        <v>202.26314224000001</v>
      </c>
      <c r="F225" s="84">
        <v>202.26314224000001</v>
      </c>
    </row>
    <row r="226" spans="1:6" ht="12.75" customHeight="1" x14ac:dyDescent="0.2">
      <c r="A226" s="83" t="s">
        <v>151</v>
      </c>
      <c r="B226" s="83">
        <v>2</v>
      </c>
      <c r="C226" s="84">
        <v>995.14597809999998</v>
      </c>
      <c r="D226" s="84">
        <v>983.22839798999996</v>
      </c>
      <c r="E226" s="84">
        <v>207.89391859</v>
      </c>
      <c r="F226" s="84">
        <v>207.89391859</v>
      </c>
    </row>
    <row r="227" spans="1:6" ht="12.75" customHeight="1" x14ac:dyDescent="0.2">
      <c r="A227" s="83" t="s">
        <v>151</v>
      </c>
      <c r="B227" s="83">
        <v>3</v>
      </c>
      <c r="C227" s="84">
        <v>1034.4619742299999</v>
      </c>
      <c r="D227" s="84">
        <v>1022.1334315</v>
      </c>
      <c r="E227" s="84">
        <v>216.12000307</v>
      </c>
      <c r="F227" s="84">
        <v>216.12000307</v>
      </c>
    </row>
    <row r="228" spans="1:6" ht="12.75" customHeight="1" x14ac:dyDescent="0.2">
      <c r="A228" s="83" t="s">
        <v>151</v>
      </c>
      <c r="B228" s="83">
        <v>4</v>
      </c>
      <c r="C228" s="84">
        <v>1023.17064389</v>
      </c>
      <c r="D228" s="84">
        <v>1011.37456063</v>
      </c>
      <c r="E228" s="84">
        <v>213.84514626000001</v>
      </c>
      <c r="F228" s="84">
        <v>213.84514626000001</v>
      </c>
    </row>
    <row r="229" spans="1:6" ht="12.75" customHeight="1" x14ac:dyDescent="0.2">
      <c r="A229" s="83" t="s">
        <v>151</v>
      </c>
      <c r="B229" s="83">
        <v>5</v>
      </c>
      <c r="C229" s="84">
        <v>1046.5282508499999</v>
      </c>
      <c r="D229" s="84">
        <v>1034.5113354699999</v>
      </c>
      <c r="E229" s="84">
        <v>218.73718843</v>
      </c>
      <c r="F229" s="84">
        <v>218.73718843</v>
      </c>
    </row>
    <row r="230" spans="1:6" ht="12.75" customHeight="1" x14ac:dyDescent="0.2">
      <c r="A230" s="83" t="s">
        <v>151</v>
      </c>
      <c r="B230" s="83">
        <v>6</v>
      </c>
      <c r="C230" s="84">
        <v>1035.87639659</v>
      </c>
      <c r="D230" s="84">
        <v>1024.1829584699999</v>
      </c>
      <c r="E230" s="84">
        <v>216.55335528000001</v>
      </c>
      <c r="F230" s="84">
        <v>216.55335528000001</v>
      </c>
    </row>
    <row r="231" spans="1:6" ht="12.75" customHeight="1" x14ac:dyDescent="0.2">
      <c r="A231" s="83" t="s">
        <v>151</v>
      </c>
      <c r="B231" s="83">
        <v>7</v>
      </c>
      <c r="C231" s="84">
        <v>1022.89641995</v>
      </c>
      <c r="D231" s="84">
        <v>1013.1083655</v>
      </c>
      <c r="E231" s="84">
        <v>214.21174214000001</v>
      </c>
      <c r="F231" s="84">
        <v>214.21174214000001</v>
      </c>
    </row>
    <row r="232" spans="1:6" ht="12.75" customHeight="1" x14ac:dyDescent="0.2">
      <c r="A232" s="83" t="s">
        <v>151</v>
      </c>
      <c r="B232" s="83">
        <v>8</v>
      </c>
      <c r="C232" s="84">
        <v>960.15621271999998</v>
      </c>
      <c r="D232" s="84">
        <v>950.62203073000001</v>
      </c>
      <c r="E232" s="84">
        <v>200.99962478</v>
      </c>
      <c r="F232" s="84">
        <v>200.99962478</v>
      </c>
    </row>
    <row r="233" spans="1:6" ht="12.75" customHeight="1" x14ac:dyDescent="0.2">
      <c r="A233" s="83" t="s">
        <v>151</v>
      </c>
      <c r="B233" s="83">
        <v>9</v>
      </c>
      <c r="C233" s="84">
        <v>899.48443667000004</v>
      </c>
      <c r="D233" s="84">
        <v>890.63368641</v>
      </c>
      <c r="E233" s="84">
        <v>188.31568278</v>
      </c>
      <c r="F233" s="84">
        <v>188.31568278</v>
      </c>
    </row>
    <row r="234" spans="1:6" ht="12.75" customHeight="1" x14ac:dyDescent="0.2">
      <c r="A234" s="83" t="s">
        <v>151</v>
      </c>
      <c r="B234" s="83">
        <v>10</v>
      </c>
      <c r="C234" s="84">
        <v>888.83822157999998</v>
      </c>
      <c r="D234" s="84">
        <v>881.26110227000004</v>
      </c>
      <c r="E234" s="84">
        <v>186.33394258000001</v>
      </c>
      <c r="F234" s="84">
        <v>186.33394258000001</v>
      </c>
    </row>
    <row r="235" spans="1:6" ht="12.75" customHeight="1" x14ac:dyDescent="0.2">
      <c r="A235" s="83" t="s">
        <v>151</v>
      </c>
      <c r="B235" s="83">
        <v>11</v>
      </c>
      <c r="C235" s="84">
        <v>887.26285617999997</v>
      </c>
      <c r="D235" s="84">
        <v>877.39933280000002</v>
      </c>
      <c r="E235" s="84">
        <v>185.51740962</v>
      </c>
      <c r="F235" s="84">
        <v>185.51740962</v>
      </c>
    </row>
    <row r="236" spans="1:6" ht="12.75" customHeight="1" x14ac:dyDescent="0.2">
      <c r="A236" s="83" t="s">
        <v>151</v>
      </c>
      <c r="B236" s="83">
        <v>12</v>
      </c>
      <c r="C236" s="84">
        <v>915.67065520000006</v>
      </c>
      <c r="D236" s="84">
        <v>905.24665550999998</v>
      </c>
      <c r="E236" s="84">
        <v>191.40545054</v>
      </c>
      <c r="F236" s="84">
        <v>191.40545054</v>
      </c>
    </row>
    <row r="237" spans="1:6" ht="12.75" customHeight="1" x14ac:dyDescent="0.2">
      <c r="A237" s="83" t="s">
        <v>151</v>
      </c>
      <c r="B237" s="83">
        <v>13</v>
      </c>
      <c r="C237" s="84">
        <v>957.10518524999998</v>
      </c>
      <c r="D237" s="84">
        <v>946.29608304999999</v>
      </c>
      <c r="E237" s="84">
        <v>200.08494593</v>
      </c>
      <c r="F237" s="84">
        <v>200.08494593</v>
      </c>
    </row>
    <row r="238" spans="1:6" ht="12.75" customHeight="1" x14ac:dyDescent="0.2">
      <c r="A238" s="83" t="s">
        <v>151</v>
      </c>
      <c r="B238" s="83">
        <v>14</v>
      </c>
      <c r="C238" s="84">
        <v>972.39622580000002</v>
      </c>
      <c r="D238" s="84">
        <v>966.23007782000002</v>
      </c>
      <c r="E238" s="84">
        <v>204.29979194000001</v>
      </c>
      <c r="F238" s="84">
        <v>204.29979194000001</v>
      </c>
    </row>
    <row r="239" spans="1:6" ht="12.75" customHeight="1" x14ac:dyDescent="0.2">
      <c r="A239" s="83" t="s">
        <v>151</v>
      </c>
      <c r="B239" s="83">
        <v>15</v>
      </c>
      <c r="C239" s="84">
        <v>991.76302873999998</v>
      </c>
      <c r="D239" s="84">
        <v>986.62572660000001</v>
      </c>
      <c r="E239" s="84">
        <v>208.61225012</v>
      </c>
      <c r="F239" s="84">
        <v>208.61225012</v>
      </c>
    </row>
    <row r="240" spans="1:6" ht="12.75" customHeight="1" x14ac:dyDescent="0.2">
      <c r="A240" s="83" t="s">
        <v>151</v>
      </c>
      <c r="B240" s="83">
        <v>16</v>
      </c>
      <c r="C240" s="84">
        <v>997.01640540000005</v>
      </c>
      <c r="D240" s="84">
        <v>987.10123335000003</v>
      </c>
      <c r="E240" s="84">
        <v>208.71279132000001</v>
      </c>
      <c r="F240" s="84">
        <v>208.71279132000001</v>
      </c>
    </row>
    <row r="241" spans="1:6" ht="12.75" customHeight="1" x14ac:dyDescent="0.2">
      <c r="A241" s="83" t="s">
        <v>151</v>
      </c>
      <c r="B241" s="83">
        <v>17</v>
      </c>
      <c r="C241" s="84">
        <v>968.29855984000005</v>
      </c>
      <c r="D241" s="84">
        <v>959.00282455000001</v>
      </c>
      <c r="E241" s="84">
        <v>202.77166073000001</v>
      </c>
      <c r="F241" s="84">
        <v>202.77166073000001</v>
      </c>
    </row>
    <row r="242" spans="1:6" ht="12.75" customHeight="1" x14ac:dyDescent="0.2">
      <c r="A242" s="83" t="s">
        <v>151</v>
      </c>
      <c r="B242" s="83">
        <v>18</v>
      </c>
      <c r="C242" s="84">
        <v>899.20322953000004</v>
      </c>
      <c r="D242" s="84">
        <v>895.86771057999999</v>
      </c>
      <c r="E242" s="84">
        <v>189.42236542000001</v>
      </c>
      <c r="F242" s="84">
        <v>189.42236542000001</v>
      </c>
    </row>
    <row r="243" spans="1:6" ht="12.75" customHeight="1" x14ac:dyDescent="0.2">
      <c r="A243" s="83" t="s">
        <v>151</v>
      </c>
      <c r="B243" s="83">
        <v>19</v>
      </c>
      <c r="C243" s="84">
        <v>876.96237178000001</v>
      </c>
      <c r="D243" s="84">
        <v>870.83732215999999</v>
      </c>
      <c r="E243" s="84">
        <v>184.12993739000001</v>
      </c>
      <c r="F243" s="84">
        <v>184.12993739000001</v>
      </c>
    </row>
    <row r="244" spans="1:6" ht="12.75" customHeight="1" x14ac:dyDescent="0.2">
      <c r="A244" s="83" t="s">
        <v>151</v>
      </c>
      <c r="B244" s="83">
        <v>20</v>
      </c>
      <c r="C244" s="84">
        <v>861.54617872999995</v>
      </c>
      <c r="D244" s="84">
        <v>851.92813446000002</v>
      </c>
      <c r="E244" s="84">
        <v>180.13177669999999</v>
      </c>
      <c r="F244" s="84">
        <v>180.13177669999999</v>
      </c>
    </row>
    <row r="245" spans="1:6" ht="12.75" customHeight="1" x14ac:dyDescent="0.2">
      <c r="A245" s="83" t="s">
        <v>151</v>
      </c>
      <c r="B245" s="83">
        <v>21</v>
      </c>
      <c r="C245" s="84">
        <v>856.90224281999997</v>
      </c>
      <c r="D245" s="84">
        <v>847.37763032999999</v>
      </c>
      <c r="E245" s="84">
        <v>179.16961760999999</v>
      </c>
      <c r="F245" s="84">
        <v>179.16961760999999</v>
      </c>
    </row>
    <row r="246" spans="1:6" ht="12.75" customHeight="1" x14ac:dyDescent="0.2">
      <c r="A246" s="83" t="s">
        <v>151</v>
      </c>
      <c r="B246" s="83">
        <v>22</v>
      </c>
      <c r="C246" s="84">
        <v>881.87025648999997</v>
      </c>
      <c r="D246" s="84">
        <v>874.22558580999998</v>
      </c>
      <c r="E246" s="84">
        <v>184.84635222</v>
      </c>
      <c r="F246" s="84">
        <v>184.84635222</v>
      </c>
    </row>
    <row r="247" spans="1:6" ht="12.75" customHeight="1" x14ac:dyDescent="0.2">
      <c r="A247" s="83" t="s">
        <v>151</v>
      </c>
      <c r="B247" s="83">
        <v>23</v>
      </c>
      <c r="C247" s="84">
        <v>936.11461894000001</v>
      </c>
      <c r="D247" s="84">
        <v>930.27470042000004</v>
      </c>
      <c r="E247" s="84">
        <v>196.69738305999999</v>
      </c>
      <c r="F247" s="84">
        <v>196.69738305999999</v>
      </c>
    </row>
    <row r="248" spans="1:6" ht="12.75" customHeight="1" x14ac:dyDescent="0.2">
      <c r="A248" s="83" t="s">
        <v>151</v>
      </c>
      <c r="B248" s="83">
        <v>24</v>
      </c>
      <c r="C248" s="84">
        <v>951.63637918999996</v>
      </c>
      <c r="D248" s="84">
        <v>947.59225269000001</v>
      </c>
      <c r="E248" s="84">
        <v>200.35900817999999</v>
      </c>
      <c r="F248" s="84">
        <v>200.35900817999999</v>
      </c>
    </row>
    <row r="249" spans="1:6" ht="12.75" customHeight="1" x14ac:dyDescent="0.2">
      <c r="A249" s="83" t="s">
        <v>152</v>
      </c>
      <c r="B249" s="83">
        <v>1</v>
      </c>
      <c r="C249" s="84">
        <v>1002.89918966</v>
      </c>
      <c r="D249" s="84">
        <v>990.22923082</v>
      </c>
      <c r="E249" s="84">
        <v>209.37417543999999</v>
      </c>
      <c r="F249" s="84">
        <v>209.37417543999999</v>
      </c>
    </row>
    <row r="250" spans="1:6" ht="12.75" customHeight="1" x14ac:dyDescent="0.2">
      <c r="A250" s="83" t="s">
        <v>152</v>
      </c>
      <c r="B250" s="83">
        <v>2</v>
      </c>
      <c r="C250" s="84">
        <v>989.33971569000005</v>
      </c>
      <c r="D250" s="84">
        <v>977.28489939999997</v>
      </c>
      <c r="E250" s="84">
        <v>206.63722461</v>
      </c>
      <c r="F250" s="84">
        <v>206.63722461</v>
      </c>
    </row>
    <row r="251" spans="1:6" ht="12.75" customHeight="1" x14ac:dyDescent="0.2">
      <c r="A251" s="83" t="s">
        <v>152</v>
      </c>
      <c r="B251" s="83">
        <v>3</v>
      </c>
      <c r="C251" s="84">
        <v>1009.39572498</v>
      </c>
      <c r="D251" s="84">
        <v>997.65401104</v>
      </c>
      <c r="E251" s="84">
        <v>210.94407176999999</v>
      </c>
      <c r="F251" s="84">
        <v>210.94407176999999</v>
      </c>
    </row>
    <row r="252" spans="1:6" ht="12.75" customHeight="1" x14ac:dyDescent="0.2">
      <c r="A252" s="83" t="s">
        <v>152</v>
      </c>
      <c r="B252" s="83">
        <v>4</v>
      </c>
      <c r="C252" s="84">
        <v>1014.45572379</v>
      </c>
      <c r="D252" s="84">
        <v>1002.67165457</v>
      </c>
      <c r="E252" s="84">
        <v>212.00500285999999</v>
      </c>
      <c r="F252" s="84">
        <v>212.00500285999999</v>
      </c>
    </row>
    <row r="253" spans="1:6" ht="12.75" customHeight="1" x14ac:dyDescent="0.2">
      <c r="A253" s="83" t="s">
        <v>152</v>
      </c>
      <c r="B253" s="83">
        <v>5</v>
      </c>
      <c r="C253" s="84">
        <v>1020.19851327</v>
      </c>
      <c r="D253" s="84">
        <v>1006.63473694</v>
      </c>
      <c r="E253" s="84">
        <v>212.84295742</v>
      </c>
      <c r="F253" s="84">
        <v>212.84295742</v>
      </c>
    </row>
    <row r="254" spans="1:6" ht="12.75" customHeight="1" x14ac:dyDescent="0.2">
      <c r="A254" s="83" t="s">
        <v>152</v>
      </c>
      <c r="B254" s="83">
        <v>6</v>
      </c>
      <c r="C254" s="84">
        <v>1017.42935769</v>
      </c>
      <c r="D254" s="84">
        <v>1004.06257477</v>
      </c>
      <c r="E254" s="84">
        <v>212.29909918000001</v>
      </c>
      <c r="F254" s="84">
        <v>212.29909918000001</v>
      </c>
    </row>
    <row r="255" spans="1:6" ht="12.75" customHeight="1" x14ac:dyDescent="0.2">
      <c r="A255" s="83" t="s">
        <v>152</v>
      </c>
      <c r="B255" s="83">
        <v>7</v>
      </c>
      <c r="C255" s="84">
        <v>1016.24530378</v>
      </c>
      <c r="D255" s="84">
        <v>1004.78923689</v>
      </c>
      <c r="E255" s="84">
        <v>212.45274469</v>
      </c>
      <c r="F255" s="84">
        <v>212.45274469</v>
      </c>
    </row>
    <row r="256" spans="1:6" ht="12.75" customHeight="1" x14ac:dyDescent="0.2">
      <c r="A256" s="83" t="s">
        <v>152</v>
      </c>
      <c r="B256" s="83">
        <v>8</v>
      </c>
      <c r="C256" s="84">
        <v>974.79074820999995</v>
      </c>
      <c r="D256" s="84">
        <v>965.10998174999997</v>
      </c>
      <c r="E256" s="84">
        <v>204.0629587</v>
      </c>
      <c r="F256" s="84">
        <v>204.0629587</v>
      </c>
    </row>
    <row r="257" spans="1:6" ht="12.75" customHeight="1" x14ac:dyDescent="0.2">
      <c r="A257" s="83" t="s">
        <v>152</v>
      </c>
      <c r="B257" s="83">
        <v>9</v>
      </c>
      <c r="C257" s="84">
        <v>929.61148959000002</v>
      </c>
      <c r="D257" s="84">
        <v>928.21626105999997</v>
      </c>
      <c r="E257" s="84">
        <v>196.26214641999999</v>
      </c>
      <c r="F257" s="84">
        <v>196.26214641999999</v>
      </c>
    </row>
    <row r="258" spans="1:6" ht="12.75" customHeight="1" x14ac:dyDescent="0.2">
      <c r="A258" s="83" t="s">
        <v>152</v>
      </c>
      <c r="B258" s="83">
        <v>10</v>
      </c>
      <c r="C258" s="84">
        <v>905.16598503</v>
      </c>
      <c r="D258" s="84">
        <v>899.58900191999999</v>
      </c>
      <c r="E258" s="84">
        <v>190.20919566000001</v>
      </c>
      <c r="F258" s="84">
        <v>190.20919566000001</v>
      </c>
    </row>
    <row r="259" spans="1:6" ht="12.75" customHeight="1" x14ac:dyDescent="0.2">
      <c r="A259" s="83" t="s">
        <v>152</v>
      </c>
      <c r="B259" s="83">
        <v>11</v>
      </c>
      <c r="C259" s="84">
        <v>892.19773605</v>
      </c>
      <c r="D259" s="84">
        <v>881.77306441999997</v>
      </c>
      <c r="E259" s="84">
        <v>186.44219190999999</v>
      </c>
      <c r="F259" s="84">
        <v>186.44219190999999</v>
      </c>
    </row>
    <row r="260" spans="1:6" ht="12.75" customHeight="1" x14ac:dyDescent="0.2">
      <c r="A260" s="83" t="s">
        <v>152</v>
      </c>
      <c r="B260" s="83">
        <v>12</v>
      </c>
      <c r="C260" s="84">
        <v>922.50782473000004</v>
      </c>
      <c r="D260" s="84">
        <v>910.82654938999997</v>
      </c>
      <c r="E260" s="84">
        <v>192.58526391000001</v>
      </c>
      <c r="F260" s="84">
        <v>192.58526391000001</v>
      </c>
    </row>
    <row r="261" spans="1:6" ht="12.75" customHeight="1" x14ac:dyDescent="0.2">
      <c r="A261" s="83" t="s">
        <v>152</v>
      </c>
      <c r="B261" s="83">
        <v>13</v>
      </c>
      <c r="C261" s="84">
        <v>971.82918307</v>
      </c>
      <c r="D261" s="84">
        <v>959.42080541999997</v>
      </c>
      <c r="E261" s="84">
        <v>202.86003865000001</v>
      </c>
      <c r="F261" s="84">
        <v>202.86003865000001</v>
      </c>
    </row>
    <row r="262" spans="1:6" ht="12.75" customHeight="1" x14ac:dyDescent="0.2">
      <c r="A262" s="83" t="s">
        <v>152</v>
      </c>
      <c r="B262" s="83">
        <v>14</v>
      </c>
      <c r="C262" s="84">
        <v>985.91511548999995</v>
      </c>
      <c r="D262" s="84">
        <v>973.08369218999997</v>
      </c>
      <c r="E262" s="84">
        <v>205.7489209</v>
      </c>
      <c r="F262" s="84">
        <v>205.7489209</v>
      </c>
    </row>
    <row r="263" spans="1:6" ht="12.75" customHeight="1" x14ac:dyDescent="0.2">
      <c r="A263" s="83" t="s">
        <v>152</v>
      </c>
      <c r="B263" s="83">
        <v>15</v>
      </c>
      <c r="C263" s="84">
        <v>998.88202963000003</v>
      </c>
      <c r="D263" s="84">
        <v>982.69511202000001</v>
      </c>
      <c r="E263" s="84">
        <v>207.78116055000001</v>
      </c>
      <c r="F263" s="84">
        <v>207.78116055000001</v>
      </c>
    </row>
    <row r="264" spans="1:6" ht="12.75" customHeight="1" x14ac:dyDescent="0.2">
      <c r="A264" s="83" t="s">
        <v>152</v>
      </c>
      <c r="B264" s="83">
        <v>16</v>
      </c>
      <c r="C264" s="84">
        <v>993.18051021999997</v>
      </c>
      <c r="D264" s="84">
        <v>975.59574081999995</v>
      </c>
      <c r="E264" s="84">
        <v>206.28006873000001</v>
      </c>
      <c r="F264" s="84">
        <v>206.28006873000001</v>
      </c>
    </row>
    <row r="265" spans="1:6" ht="12.75" customHeight="1" x14ac:dyDescent="0.2">
      <c r="A265" s="83" t="s">
        <v>152</v>
      </c>
      <c r="B265" s="83">
        <v>17</v>
      </c>
      <c r="C265" s="84">
        <v>972.59178481000004</v>
      </c>
      <c r="D265" s="84">
        <v>956.37628964999999</v>
      </c>
      <c r="E265" s="84">
        <v>202.21630590000001</v>
      </c>
      <c r="F265" s="84">
        <v>202.21630590000001</v>
      </c>
    </row>
    <row r="266" spans="1:6" ht="12.75" customHeight="1" x14ac:dyDescent="0.2">
      <c r="A266" s="83" t="s">
        <v>152</v>
      </c>
      <c r="B266" s="83">
        <v>18</v>
      </c>
      <c r="C266" s="84">
        <v>930.48051038999995</v>
      </c>
      <c r="D266" s="84">
        <v>914.23083097000006</v>
      </c>
      <c r="E266" s="84">
        <v>193.30506557000001</v>
      </c>
      <c r="F266" s="84">
        <v>193.30506557000001</v>
      </c>
    </row>
    <row r="267" spans="1:6" ht="12.75" customHeight="1" x14ac:dyDescent="0.2">
      <c r="A267" s="83" t="s">
        <v>152</v>
      </c>
      <c r="B267" s="83">
        <v>19</v>
      </c>
      <c r="C267" s="84">
        <v>906.97496201000001</v>
      </c>
      <c r="D267" s="84">
        <v>891.21694753999998</v>
      </c>
      <c r="E267" s="84">
        <v>188.43900758000001</v>
      </c>
      <c r="F267" s="84">
        <v>188.43900758000001</v>
      </c>
    </row>
    <row r="268" spans="1:6" ht="12.75" customHeight="1" x14ac:dyDescent="0.2">
      <c r="A268" s="83" t="s">
        <v>152</v>
      </c>
      <c r="B268" s="83">
        <v>20</v>
      </c>
      <c r="C268" s="84">
        <v>860.21583805</v>
      </c>
      <c r="D268" s="84">
        <v>846.84986132999995</v>
      </c>
      <c r="E268" s="84">
        <v>179.05802607999999</v>
      </c>
      <c r="F268" s="84">
        <v>179.05802607999999</v>
      </c>
    </row>
    <row r="269" spans="1:6" ht="12.75" customHeight="1" x14ac:dyDescent="0.2">
      <c r="A269" s="83" t="s">
        <v>152</v>
      </c>
      <c r="B269" s="83">
        <v>21</v>
      </c>
      <c r="C269" s="84">
        <v>844.63943934999998</v>
      </c>
      <c r="D269" s="84">
        <v>835.11977884999999</v>
      </c>
      <c r="E269" s="84">
        <v>176.57781617000001</v>
      </c>
      <c r="F269" s="84">
        <v>176.57781617000001</v>
      </c>
    </row>
    <row r="270" spans="1:6" ht="12.75" customHeight="1" x14ac:dyDescent="0.2">
      <c r="A270" s="83" t="s">
        <v>152</v>
      </c>
      <c r="B270" s="83">
        <v>22</v>
      </c>
      <c r="C270" s="84">
        <v>848.22208391000004</v>
      </c>
      <c r="D270" s="84">
        <v>838.59167863000005</v>
      </c>
      <c r="E270" s="84">
        <v>177.31191504</v>
      </c>
      <c r="F270" s="84">
        <v>177.31191504</v>
      </c>
    </row>
    <row r="271" spans="1:6" ht="12.75" customHeight="1" x14ac:dyDescent="0.2">
      <c r="A271" s="83" t="s">
        <v>152</v>
      </c>
      <c r="B271" s="83">
        <v>23</v>
      </c>
      <c r="C271" s="84">
        <v>898.68681745000004</v>
      </c>
      <c r="D271" s="84">
        <v>888.5942106</v>
      </c>
      <c r="E271" s="84">
        <v>187.88445579</v>
      </c>
      <c r="F271" s="84">
        <v>187.88445579</v>
      </c>
    </row>
    <row r="272" spans="1:6" ht="12.75" customHeight="1" x14ac:dyDescent="0.2">
      <c r="A272" s="83" t="s">
        <v>152</v>
      </c>
      <c r="B272" s="83">
        <v>24</v>
      </c>
      <c r="C272" s="84">
        <v>953.25693970999998</v>
      </c>
      <c r="D272" s="84">
        <v>942.53295363999996</v>
      </c>
      <c r="E272" s="84">
        <v>199.28926944</v>
      </c>
      <c r="F272" s="84">
        <v>199.28926944</v>
      </c>
    </row>
    <row r="273" spans="1:6" ht="12.75" customHeight="1" x14ac:dyDescent="0.2">
      <c r="A273" s="83" t="s">
        <v>153</v>
      </c>
      <c r="B273" s="83">
        <v>1</v>
      </c>
      <c r="C273" s="84">
        <v>986.97671087000003</v>
      </c>
      <c r="D273" s="84">
        <v>975.75655154000003</v>
      </c>
      <c r="E273" s="84">
        <v>206.31407057000001</v>
      </c>
      <c r="F273" s="84">
        <v>206.31407057000001</v>
      </c>
    </row>
    <row r="274" spans="1:6" ht="12.75" customHeight="1" x14ac:dyDescent="0.2">
      <c r="A274" s="83" t="s">
        <v>153</v>
      </c>
      <c r="B274" s="83">
        <v>2</v>
      </c>
      <c r="C274" s="84">
        <v>996.90347374999999</v>
      </c>
      <c r="D274" s="84">
        <v>985.61169838000001</v>
      </c>
      <c r="E274" s="84">
        <v>208.39784388000001</v>
      </c>
      <c r="F274" s="84">
        <v>208.39784388000001</v>
      </c>
    </row>
    <row r="275" spans="1:6" ht="12.75" customHeight="1" x14ac:dyDescent="0.2">
      <c r="A275" s="83" t="s">
        <v>153</v>
      </c>
      <c r="B275" s="83">
        <v>3</v>
      </c>
      <c r="C275" s="84">
        <v>1023.78215302</v>
      </c>
      <c r="D275" s="84">
        <v>1012.0117938</v>
      </c>
      <c r="E275" s="84">
        <v>213.97988290999999</v>
      </c>
      <c r="F275" s="84">
        <v>213.97988290999999</v>
      </c>
    </row>
    <row r="276" spans="1:6" ht="12.75" customHeight="1" x14ac:dyDescent="0.2">
      <c r="A276" s="83" t="s">
        <v>153</v>
      </c>
      <c r="B276" s="83">
        <v>4</v>
      </c>
      <c r="C276" s="84">
        <v>1020.11322971</v>
      </c>
      <c r="D276" s="84">
        <v>1009.4167708799999</v>
      </c>
      <c r="E276" s="84">
        <v>213.43119098</v>
      </c>
      <c r="F276" s="84">
        <v>213.43119098</v>
      </c>
    </row>
    <row r="277" spans="1:6" ht="12.75" customHeight="1" x14ac:dyDescent="0.2">
      <c r="A277" s="83" t="s">
        <v>153</v>
      </c>
      <c r="B277" s="83">
        <v>5</v>
      </c>
      <c r="C277" s="84">
        <v>1022.14961152</v>
      </c>
      <c r="D277" s="84">
        <v>1013.71106128</v>
      </c>
      <c r="E277" s="84">
        <v>214.33917621000001</v>
      </c>
      <c r="F277" s="84">
        <v>214.33917621000001</v>
      </c>
    </row>
    <row r="278" spans="1:6" ht="12.75" customHeight="1" x14ac:dyDescent="0.2">
      <c r="A278" s="83" t="s">
        <v>153</v>
      </c>
      <c r="B278" s="83">
        <v>6</v>
      </c>
      <c r="C278" s="84">
        <v>1030.90232283</v>
      </c>
      <c r="D278" s="84">
        <v>1022.27740492</v>
      </c>
      <c r="E278" s="84">
        <v>216.15044483</v>
      </c>
      <c r="F278" s="84">
        <v>216.15044483</v>
      </c>
    </row>
    <row r="279" spans="1:6" ht="12.75" customHeight="1" x14ac:dyDescent="0.2">
      <c r="A279" s="83" t="s">
        <v>153</v>
      </c>
      <c r="B279" s="83">
        <v>7</v>
      </c>
      <c r="C279" s="84">
        <v>999.51554052999995</v>
      </c>
      <c r="D279" s="84">
        <v>988.48149882999996</v>
      </c>
      <c r="E279" s="84">
        <v>209.00463479999999</v>
      </c>
      <c r="F279" s="84">
        <v>209.00463479999999</v>
      </c>
    </row>
    <row r="280" spans="1:6" ht="12.75" customHeight="1" x14ac:dyDescent="0.2">
      <c r="A280" s="83" t="s">
        <v>153</v>
      </c>
      <c r="B280" s="83">
        <v>8</v>
      </c>
      <c r="C280" s="84">
        <v>981.87785166000003</v>
      </c>
      <c r="D280" s="84">
        <v>974.35385764</v>
      </c>
      <c r="E280" s="84">
        <v>206.01748481999999</v>
      </c>
      <c r="F280" s="84">
        <v>206.01748481999999</v>
      </c>
    </row>
    <row r="281" spans="1:6" ht="12.75" customHeight="1" x14ac:dyDescent="0.2">
      <c r="A281" s="83" t="s">
        <v>153</v>
      </c>
      <c r="B281" s="83">
        <v>9</v>
      </c>
      <c r="C281" s="84">
        <v>950.48186166999994</v>
      </c>
      <c r="D281" s="84">
        <v>947.87499373000003</v>
      </c>
      <c r="E281" s="84">
        <v>200.41879098000001</v>
      </c>
      <c r="F281" s="84">
        <v>200.41879098000001</v>
      </c>
    </row>
    <row r="282" spans="1:6" ht="12.75" customHeight="1" x14ac:dyDescent="0.2">
      <c r="A282" s="83" t="s">
        <v>153</v>
      </c>
      <c r="B282" s="83">
        <v>10</v>
      </c>
      <c r="C282" s="84">
        <v>905.04474993999997</v>
      </c>
      <c r="D282" s="84">
        <v>896.61568164000005</v>
      </c>
      <c r="E282" s="84">
        <v>189.58051649999999</v>
      </c>
      <c r="F282" s="84">
        <v>189.58051649999999</v>
      </c>
    </row>
    <row r="283" spans="1:6" ht="12.75" customHeight="1" x14ac:dyDescent="0.2">
      <c r="A283" s="83" t="s">
        <v>153</v>
      </c>
      <c r="B283" s="83">
        <v>11</v>
      </c>
      <c r="C283" s="84">
        <v>909.48619077000001</v>
      </c>
      <c r="D283" s="84">
        <v>900.97710813000003</v>
      </c>
      <c r="E283" s="84">
        <v>190.50269698</v>
      </c>
      <c r="F283" s="84">
        <v>190.50269698</v>
      </c>
    </row>
    <row r="284" spans="1:6" ht="12.75" customHeight="1" x14ac:dyDescent="0.2">
      <c r="A284" s="83" t="s">
        <v>153</v>
      </c>
      <c r="B284" s="83">
        <v>12</v>
      </c>
      <c r="C284" s="84">
        <v>929.62572740999997</v>
      </c>
      <c r="D284" s="84">
        <v>920.40660077999996</v>
      </c>
      <c r="E284" s="84">
        <v>194.61087101000001</v>
      </c>
      <c r="F284" s="84">
        <v>194.61087101000001</v>
      </c>
    </row>
    <row r="285" spans="1:6" ht="12.75" customHeight="1" x14ac:dyDescent="0.2">
      <c r="A285" s="83" t="s">
        <v>153</v>
      </c>
      <c r="B285" s="83">
        <v>13</v>
      </c>
      <c r="C285" s="84">
        <v>969.15959535000002</v>
      </c>
      <c r="D285" s="84">
        <v>959.83445549999999</v>
      </c>
      <c r="E285" s="84">
        <v>202.94750085999999</v>
      </c>
      <c r="F285" s="84">
        <v>202.94750085999999</v>
      </c>
    </row>
    <row r="286" spans="1:6" ht="12.75" customHeight="1" x14ac:dyDescent="0.2">
      <c r="A286" s="83" t="s">
        <v>153</v>
      </c>
      <c r="B286" s="83">
        <v>14</v>
      </c>
      <c r="C286" s="84">
        <v>982.65974699000003</v>
      </c>
      <c r="D286" s="84">
        <v>974.27440005999995</v>
      </c>
      <c r="E286" s="84">
        <v>206.00068429999999</v>
      </c>
      <c r="F286" s="84">
        <v>206.00068429999999</v>
      </c>
    </row>
    <row r="287" spans="1:6" ht="12.75" customHeight="1" x14ac:dyDescent="0.2">
      <c r="A287" s="83" t="s">
        <v>153</v>
      </c>
      <c r="B287" s="83">
        <v>15</v>
      </c>
      <c r="C287" s="84">
        <v>993.56410864999998</v>
      </c>
      <c r="D287" s="84">
        <v>985.21271867999997</v>
      </c>
      <c r="E287" s="84">
        <v>208.31348356999999</v>
      </c>
      <c r="F287" s="84">
        <v>208.31348356999999</v>
      </c>
    </row>
    <row r="288" spans="1:6" ht="12.75" customHeight="1" x14ac:dyDescent="0.2">
      <c r="A288" s="83" t="s">
        <v>153</v>
      </c>
      <c r="B288" s="83">
        <v>16</v>
      </c>
      <c r="C288" s="84">
        <v>994.09513203999995</v>
      </c>
      <c r="D288" s="84">
        <v>985.82111048000002</v>
      </c>
      <c r="E288" s="84">
        <v>208.44212200000001</v>
      </c>
      <c r="F288" s="84">
        <v>208.44212200000001</v>
      </c>
    </row>
    <row r="289" spans="1:6" ht="12.75" customHeight="1" x14ac:dyDescent="0.2">
      <c r="A289" s="83" t="s">
        <v>153</v>
      </c>
      <c r="B289" s="83">
        <v>17</v>
      </c>
      <c r="C289" s="84">
        <v>973.07446503999995</v>
      </c>
      <c r="D289" s="84">
        <v>964.94579931999999</v>
      </c>
      <c r="E289" s="84">
        <v>204.02824394999999</v>
      </c>
      <c r="F289" s="84">
        <v>204.02824394999999</v>
      </c>
    </row>
    <row r="290" spans="1:6" ht="12.75" customHeight="1" x14ac:dyDescent="0.2">
      <c r="A290" s="83" t="s">
        <v>153</v>
      </c>
      <c r="B290" s="83">
        <v>18</v>
      </c>
      <c r="C290" s="84">
        <v>970.44196300999999</v>
      </c>
      <c r="D290" s="84">
        <v>961.38253107000003</v>
      </c>
      <c r="E290" s="84">
        <v>203.27482613000001</v>
      </c>
      <c r="F290" s="84">
        <v>203.27482613000001</v>
      </c>
    </row>
    <row r="291" spans="1:6" ht="12.75" customHeight="1" x14ac:dyDescent="0.2">
      <c r="A291" s="83" t="s">
        <v>153</v>
      </c>
      <c r="B291" s="83">
        <v>19</v>
      </c>
      <c r="C291" s="84">
        <v>950.11493052000003</v>
      </c>
      <c r="D291" s="84">
        <v>941.36558034999996</v>
      </c>
      <c r="E291" s="84">
        <v>199.04243991000001</v>
      </c>
      <c r="F291" s="84">
        <v>199.04243991000001</v>
      </c>
    </row>
    <row r="292" spans="1:6" ht="12.75" customHeight="1" x14ac:dyDescent="0.2">
      <c r="A292" s="83" t="s">
        <v>153</v>
      </c>
      <c r="B292" s="83">
        <v>20</v>
      </c>
      <c r="C292" s="84">
        <v>887.54379124000002</v>
      </c>
      <c r="D292" s="84">
        <v>879.20792193</v>
      </c>
      <c r="E292" s="84">
        <v>185.89981789999999</v>
      </c>
      <c r="F292" s="84">
        <v>185.89981789999999</v>
      </c>
    </row>
    <row r="293" spans="1:6" ht="12.75" customHeight="1" x14ac:dyDescent="0.2">
      <c r="A293" s="83" t="s">
        <v>153</v>
      </c>
      <c r="B293" s="83">
        <v>21</v>
      </c>
      <c r="C293" s="84">
        <v>873.66828797999995</v>
      </c>
      <c r="D293" s="84">
        <v>864.98402081999996</v>
      </c>
      <c r="E293" s="84">
        <v>182.89231472</v>
      </c>
      <c r="F293" s="84">
        <v>182.89231472</v>
      </c>
    </row>
    <row r="294" spans="1:6" ht="12.75" customHeight="1" x14ac:dyDescent="0.2">
      <c r="A294" s="83" t="s">
        <v>153</v>
      </c>
      <c r="B294" s="83">
        <v>22</v>
      </c>
      <c r="C294" s="84">
        <v>862.96271196999999</v>
      </c>
      <c r="D294" s="84">
        <v>862.7546294</v>
      </c>
      <c r="E294" s="84">
        <v>182.42093195999999</v>
      </c>
      <c r="F294" s="84">
        <v>182.42093195999999</v>
      </c>
    </row>
    <row r="295" spans="1:6" ht="12.75" customHeight="1" x14ac:dyDescent="0.2">
      <c r="A295" s="83" t="s">
        <v>153</v>
      </c>
      <c r="B295" s="83">
        <v>23</v>
      </c>
      <c r="C295" s="84">
        <v>878.62961416999997</v>
      </c>
      <c r="D295" s="84">
        <v>878.45955747999994</v>
      </c>
      <c r="E295" s="84">
        <v>185.74158363999999</v>
      </c>
      <c r="F295" s="84">
        <v>185.74158363999999</v>
      </c>
    </row>
    <row r="296" spans="1:6" ht="12.75" customHeight="1" x14ac:dyDescent="0.2">
      <c r="A296" s="83" t="s">
        <v>153</v>
      </c>
      <c r="B296" s="83">
        <v>24</v>
      </c>
      <c r="C296" s="84">
        <v>924.57839683999998</v>
      </c>
      <c r="D296" s="84">
        <v>921.57161156999996</v>
      </c>
      <c r="E296" s="84">
        <v>194.85720101000001</v>
      </c>
      <c r="F296" s="84">
        <v>194.85720101000001</v>
      </c>
    </row>
    <row r="297" spans="1:6" ht="12.75" customHeight="1" x14ac:dyDescent="0.2">
      <c r="A297" s="83" t="s">
        <v>154</v>
      </c>
      <c r="B297" s="83">
        <v>1</v>
      </c>
      <c r="C297" s="84">
        <v>1010.97278563</v>
      </c>
      <c r="D297" s="84">
        <v>1000.97637492</v>
      </c>
      <c r="E297" s="84">
        <v>211.64655275000001</v>
      </c>
      <c r="F297" s="84">
        <v>211.64655275000001</v>
      </c>
    </row>
    <row r="298" spans="1:6" ht="12.75" customHeight="1" x14ac:dyDescent="0.2">
      <c r="A298" s="83" t="s">
        <v>154</v>
      </c>
      <c r="B298" s="83">
        <v>2</v>
      </c>
      <c r="C298" s="84">
        <v>1018.37751274</v>
      </c>
      <c r="D298" s="84">
        <v>1015.70247181</v>
      </c>
      <c r="E298" s="84">
        <v>214.76024025999999</v>
      </c>
      <c r="F298" s="84">
        <v>214.76024025999999</v>
      </c>
    </row>
    <row r="299" spans="1:6" ht="12.75" customHeight="1" x14ac:dyDescent="0.2">
      <c r="A299" s="83" t="s">
        <v>154</v>
      </c>
      <c r="B299" s="83">
        <v>3</v>
      </c>
      <c r="C299" s="84">
        <v>1034.45569978</v>
      </c>
      <c r="D299" s="84">
        <v>1031.24330706</v>
      </c>
      <c r="E299" s="84">
        <v>218.04619614999999</v>
      </c>
      <c r="F299" s="84">
        <v>218.04619614999999</v>
      </c>
    </row>
    <row r="300" spans="1:6" ht="12.75" customHeight="1" x14ac:dyDescent="0.2">
      <c r="A300" s="83" t="s">
        <v>154</v>
      </c>
      <c r="B300" s="83">
        <v>4</v>
      </c>
      <c r="C300" s="84">
        <v>1044.67126697</v>
      </c>
      <c r="D300" s="84">
        <v>1042.91402535</v>
      </c>
      <c r="E300" s="84">
        <v>220.51385407999999</v>
      </c>
      <c r="F300" s="84">
        <v>220.51385407999999</v>
      </c>
    </row>
    <row r="301" spans="1:6" ht="12.75" customHeight="1" x14ac:dyDescent="0.2">
      <c r="A301" s="83" t="s">
        <v>154</v>
      </c>
      <c r="B301" s="83">
        <v>5</v>
      </c>
      <c r="C301" s="84">
        <v>1053.2053220499999</v>
      </c>
      <c r="D301" s="84">
        <v>1042.76682974</v>
      </c>
      <c r="E301" s="84">
        <v>220.48273101999999</v>
      </c>
      <c r="F301" s="84">
        <v>220.48273101999999</v>
      </c>
    </row>
    <row r="302" spans="1:6" ht="12.75" customHeight="1" x14ac:dyDescent="0.2">
      <c r="A302" s="83" t="s">
        <v>154</v>
      </c>
      <c r="B302" s="83">
        <v>6</v>
      </c>
      <c r="C302" s="84">
        <v>1025.40467603</v>
      </c>
      <c r="D302" s="84">
        <v>1024.6545105299999</v>
      </c>
      <c r="E302" s="84">
        <v>216.65306029999999</v>
      </c>
      <c r="F302" s="84">
        <v>216.65306029999999</v>
      </c>
    </row>
    <row r="303" spans="1:6" ht="12.75" customHeight="1" x14ac:dyDescent="0.2">
      <c r="A303" s="83" t="s">
        <v>154</v>
      </c>
      <c r="B303" s="83">
        <v>7</v>
      </c>
      <c r="C303" s="84">
        <v>999.71053867000001</v>
      </c>
      <c r="D303" s="84">
        <v>989.80203482000002</v>
      </c>
      <c r="E303" s="84">
        <v>209.28384907</v>
      </c>
      <c r="F303" s="84">
        <v>209.28384907</v>
      </c>
    </row>
    <row r="304" spans="1:6" ht="12.75" customHeight="1" x14ac:dyDescent="0.2">
      <c r="A304" s="83" t="s">
        <v>154</v>
      </c>
      <c r="B304" s="83">
        <v>8</v>
      </c>
      <c r="C304" s="84">
        <v>941.51244178000002</v>
      </c>
      <c r="D304" s="84">
        <v>936.48983578000002</v>
      </c>
      <c r="E304" s="84">
        <v>198.01151195</v>
      </c>
      <c r="F304" s="84">
        <v>198.01151195</v>
      </c>
    </row>
    <row r="305" spans="1:6" ht="12.75" customHeight="1" x14ac:dyDescent="0.2">
      <c r="A305" s="83" t="s">
        <v>154</v>
      </c>
      <c r="B305" s="83">
        <v>9</v>
      </c>
      <c r="C305" s="84">
        <v>902.17754247000005</v>
      </c>
      <c r="D305" s="84">
        <v>893.19614293999996</v>
      </c>
      <c r="E305" s="84">
        <v>188.85748885999999</v>
      </c>
      <c r="F305" s="84">
        <v>188.85748885999999</v>
      </c>
    </row>
    <row r="306" spans="1:6" ht="12.75" customHeight="1" x14ac:dyDescent="0.2">
      <c r="A306" s="83" t="s">
        <v>154</v>
      </c>
      <c r="B306" s="83">
        <v>10</v>
      </c>
      <c r="C306" s="84">
        <v>882.34179773000005</v>
      </c>
      <c r="D306" s="84">
        <v>877.25814737999997</v>
      </c>
      <c r="E306" s="84">
        <v>185.48755736000001</v>
      </c>
      <c r="F306" s="84">
        <v>185.48755736000001</v>
      </c>
    </row>
    <row r="307" spans="1:6" ht="12.75" customHeight="1" x14ac:dyDescent="0.2">
      <c r="A307" s="83" t="s">
        <v>154</v>
      </c>
      <c r="B307" s="83">
        <v>11</v>
      </c>
      <c r="C307" s="84">
        <v>880.27528968000001</v>
      </c>
      <c r="D307" s="84">
        <v>872.04479404000006</v>
      </c>
      <c r="E307" s="84">
        <v>184.38524537000001</v>
      </c>
      <c r="F307" s="84">
        <v>184.38524537000001</v>
      </c>
    </row>
    <row r="308" spans="1:6" ht="12.75" customHeight="1" x14ac:dyDescent="0.2">
      <c r="A308" s="83" t="s">
        <v>154</v>
      </c>
      <c r="B308" s="83">
        <v>12</v>
      </c>
      <c r="C308" s="84">
        <v>907.35263906</v>
      </c>
      <c r="D308" s="84">
        <v>900.12062947000004</v>
      </c>
      <c r="E308" s="84">
        <v>190.32160304000001</v>
      </c>
      <c r="F308" s="84">
        <v>190.32160304000001</v>
      </c>
    </row>
    <row r="309" spans="1:6" ht="12.75" customHeight="1" x14ac:dyDescent="0.2">
      <c r="A309" s="83" t="s">
        <v>154</v>
      </c>
      <c r="B309" s="83">
        <v>13</v>
      </c>
      <c r="C309" s="84">
        <v>936.95899973999997</v>
      </c>
      <c r="D309" s="84">
        <v>927.69938952999996</v>
      </c>
      <c r="E309" s="84">
        <v>196.15285904999999</v>
      </c>
      <c r="F309" s="84">
        <v>196.15285904999999</v>
      </c>
    </row>
    <row r="310" spans="1:6" ht="12.75" customHeight="1" x14ac:dyDescent="0.2">
      <c r="A310" s="83" t="s">
        <v>154</v>
      </c>
      <c r="B310" s="83">
        <v>14</v>
      </c>
      <c r="C310" s="84">
        <v>954.97586935000004</v>
      </c>
      <c r="D310" s="84">
        <v>945.55077789999996</v>
      </c>
      <c r="E310" s="84">
        <v>199.92735852999999</v>
      </c>
      <c r="F310" s="84">
        <v>199.92735852999999</v>
      </c>
    </row>
    <row r="311" spans="1:6" ht="12.75" customHeight="1" x14ac:dyDescent="0.2">
      <c r="A311" s="83" t="s">
        <v>154</v>
      </c>
      <c r="B311" s="83">
        <v>15</v>
      </c>
      <c r="C311" s="84">
        <v>957.50832143000002</v>
      </c>
      <c r="D311" s="84">
        <v>948.91607810000005</v>
      </c>
      <c r="E311" s="84">
        <v>200.63891796999999</v>
      </c>
      <c r="F311" s="84">
        <v>200.63891796999999</v>
      </c>
    </row>
    <row r="312" spans="1:6" ht="12.75" customHeight="1" x14ac:dyDescent="0.2">
      <c r="A312" s="83" t="s">
        <v>154</v>
      </c>
      <c r="B312" s="83">
        <v>16</v>
      </c>
      <c r="C312" s="84">
        <v>946.28759905000004</v>
      </c>
      <c r="D312" s="84">
        <v>940.11065832999998</v>
      </c>
      <c r="E312" s="84">
        <v>198.77709906000001</v>
      </c>
      <c r="F312" s="84">
        <v>198.77709906000001</v>
      </c>
    </row>
    <row r="313" spans="1:6" ht="12.75" customHeight="1" x14ac:dyDescent="0.2">
      <c r="A313" s="83" t="s">
        <v>154</v>
      </c>
      <c r="B313" s="83">
        <v>17</v>
      </c>
      <c r="C313" s="84">
        <v>926.73299743999996</v>
      </c>
      <c r="D313" s="84">
        <v>920.96896022999999</v>
      </c>
      <c r="E313" s="84">
        <v>194.72977635000001</v>
      </c>
      <c r="F313" s="84">
        <v>194.72977635000001</v>
      </c>
    </row>
    <row r="314" spans="1:6" ht="12.75" customHeight="1" x14ac:dyDescent="0.2">
      <c r="A314" s="83" t="s">
        <v>154</v>
      </c>
      <c r="B314" s="83">
        <v>18</v>
      </c>
      <c r="C314" s="84">
        <v>896.45983322999996</v>
      </c>
      <c r="D314" s="84">
        <v>886.21288172000004</v>
      </c>
      <c r="E314" s="84">
        <v>187.38094735999999</v>
      </c>
      <c r="F314" s="84">
        <v>187.38094735999999</v>
      </c>
    </row>
    <row r="315" spans="1:6" ht="12.75" customHeight="1" x14ac:dyDescent="0.2">
      <c r="A315" s="83" t="s">
        <v>154</v>
      </c>
      <c r="B315" s="83">
        <v>19</v>
      </c>
      <c r="C315" s="84">
        <v>873.37808227000005</v>
      </c>
      <c r="D315" s="84">
        <v>863.89945538999996</v>
      </c>
      <c r="E315" s="84">
        <v>182.66299409000001</v>
      </c>
      <c r="F315" s="84">
        <v>182.66299409000001</v>
      </c>
    </row>
    <row r="316" spans="1:6" ht="12.75" customHeight="1" x14ac:dyDescent="0.2">
      <c r="A316" s="83" t="s">
        <v>154</v>
      </c>
      <c r="B316" s="83">
        <v>20</v>
      </c>
      <c r="C316" s="84">
        <v>862.57159163999995</v>
      </c>
      <c r="D316" s="84">
        <v>855.55182119000006</v>
      </c>
      <c r="E316" s="84">
        <v>180.89796941</v>
      </c>
      <c r="F316" s="84">
        <v>180.89796941</v>
      </c>
    </row>
    <row r="317" spans="1:6" ht="12.75" customHeight="1" x14ac:dyDescent="0.2">
      <c r="A317" s="83" t="s">
        <v>154</v>
      </c>
      <c r="B317" s="83">
        <v>21</v>
      </c>
      <c r="C317" s="84">
        <v>880.51570236999999</v>
      </c>
      <c r="D317" s="84">
        <v>872.08462254000005</v>
      </c>
      <c r="E317" s="84">
        <v>184.39366670999999</v>
      </c>
      <c r="F317" s="84">
        <v>184.39366670999999</v>
      </c>
    </row>
    <row r="318" spans="1:6" ht="12.75" customHeight="1" x14ac:dyDescent="0.2">
      <c r="A318" s="83" t="s">
        <v>154</v>
      </c>
      <c r="B318" s="83">
        <v>22</v>
      </c>
      <c r="C318" s="84">
        <v>919.09429674</v>
      </c>
      <c r="D318" s="84">
        <v>910.52536973999997</v>
      </c>
      <c r="E318" s="84">
        <v>192.52158245000001</v>
      </c>
      <c r="F318" s="84">
        <v>192.52158245000001</v>
      </c>
    </row>
    <row r="319" spans="1:6" ht="12.75" customHeight="1" x14ac:dyDescent="0.2">
      <c r="A319" s="83" t="s">
        <v>154</v>
      </c>
      <c r="B319" s="83">
        <v>23</v>
      </c>
      <c r="C319" s="84">
        <v>985.88777564999998</v>
      </c>
      <c r="D319" s="84">
        <v>976.64628343000004</v>
      </c>
      <c r="E319" s="84">
        <v>206.50219558000001</v>
      </c>
      <c r="F319" s="84">
        <v>206.50219558000001</v>
      </c>
    </row>
    <row r="320" spans="1:6" ht="12.75" customHeight="1" x14ac:dyDescent="0.2">
      <c r="A320" s="83" t="s">
        <v>154</v>
      </c>
      <c r="B320" s="83">
        <v>24</v>
      </c>
      <c r="C320" s="84">
        <v>1016.5114122799999</v>
      </c>
      <c r="D320" s="84">
        <v>1006.54642806</v>
      </c>
      <c r="E320" s="84">
        <v>212.82428537999999</v>
      </c>
      <c r="F320" s="84">
        <v>212.82428537999999</v>
      </c>
    </row>
    <row r="321" spans="1:6" ht="12.75" customHeight="1" x14ac:dyDescent="0.2">
      <c r="A321" s="83" t="s">
        <v>155</v>
      </c>
      <c r="B321" s="83">
        <v>1</v>
      </c>
      <c r="C321" s="84">
        <v>1025.6500876099999</v>
      </c>
      <c r="D321" s="84">
        <v>1015.6642556</v>
      </c>
      <c r="E321" s="84">
        <v>214.75215982</v>
      </c>
      <c r="F321" s="84">
        <v>214.75215982</v>
      </c>
    </row>
    <row r="322" spans="1:6" ht="12.75" customHeight="1" x14ac:dyDescent="0.2">
      <c r="A322" s="83" t="s">
        <v>155</v>
      </c>
      <c r="B322" s="83">
        <v>2</v>
      </c>
      <c r="C322" s="84">
        <v>1056.77748051</v>
      </c>
      <c r="D322" s="84">
        <v>1046.6470317799999</v>
      </c>
      <c r="E322" s="84">
        <v>221.30316135999999</v>
      </c>
      <c r="F322" s="84">
        <v>221.30316135999999</v>
      </c>
    </row>
    <row r="323" spans="1:6" ht="12.75" customHeight="1" x14ac:dyDescent="0.2">
      <c r="A323" s="83" t="s">
        <v>155</v>
      </c>
      <c r="B323" s="83">
        <v>3</v>
      </c>
      <c r="C323" s="84">
        <v>1067.58104888</v>
      </c>
      <c r="D323" s="84">
        <v>1064.10694663</v>
      </c>
      <c r="E323" s="84">
        <v>224.99488764</v>
      </c>
      <c r="F323" s="84">
        <v>224.99488764</v>
      </c>
    </row>
    <row r="324" spans="1:6" ht="12.75" customHeight="1" x14ac:dyDescent="0.2">
      <c r="A324" s="83" t="s">
        <v>155</v>
      </c>
      <c r="B324" s="83">
        <v>4</v>
      </c>
      <c r="C324" s="84">
        <v>1075.35469545</v>
      </c>
      <c r="D324" s="84">
        <v>1072.5731558299999</v>
      </c>
      <c r="E324" s="84">
        <v>226.78498382999999</v>
      </c>
      <c r="F324" s="84">
        <v>226.78498382999999</v>
      </c>
    </row>
    <row r="325" spans="1:6" ht="12.75" customHeight="1" x14ac:dyDescent="0.2">
      <c r="A325" s="83" t="s">
        <v>155</v>
      </c>
      <c r="B325" s="83">
        <v>5</v>
      </c>
      <c r="C325" s="84">
        <v>1085.4603171599999</v>
      </c>
      <c r="D325" s="84">
        <v>1081.3416982700001</v>
      </c>
      <c r="E325" s="84">
        <v>228.63900538999999</v>
      </c>
      <c r="F325" s="84">
        <v>228.63900538999999</v>
      </c>
    </row>
    <row r="326" spans="1:6" ht="12.75" customHeight="1" x14ac:dyDescent="0.2">
      <c r="A326" s="83" t="s">
        <v>155</v>
      </c>
      <c r="B326" s="83">
        <v>6</v>
      </c>
      <c r="C326" s="84">
        <v>1074.50594781</v>
      </c>
      <c r="D326" s="84">
        <v>1072.8334889800001</v>
      </c>
      <c r="E326" s="84">
        <v>226.8400287</v>
      </c>
      <c r="F326" s="84">
        <v>226.8400287</v>
      </c>
    </row>
    <row r="327" spans="1:6" ht="12.75" customHeight="1" x14ac:dyDescent="0.2">
      <c r="A327" s="83" t="s">
        <v>155</v>
      </c>
      <c r="B327" s="83">
        <v>7</v>
      </c>
      <c r="C327" s="84">
        <v>1027.84512311</v>
      </c>
      <c r="D327" s="84">
        <v>1023.93746245</v>
      </c>
      <c r="E327" s="84">
        <v>216.50144757000001</v>
      </c>
      <c r="F327" s="84">
        <v>216.50144757000001</v>
      </c>
    </row>
    <row r="328" spans="1:6" ht="12.75" customHeight="1" x14ac:dyDescent="0.2">
      <c r="A328" s="83" t="s">
        <v>155</v>
      </c>
      <c r="B328" s="83">
        <v>8</v>
      </c>
      <c r="C328" s="84">
        <v>965.92824513999994</v>
      </c>
      <c r="D328" s="84">
        <v>961.38118488999999</v>
      </c>
      <c r="E328" s="84">
        <v>203.27454148999999</v>
      </c>
      <c r="F328" s="84">
        <v>203.27454148999999</v>
      </c>
    </row>
    <row r="329" spans="1:6" ht="12.75" customHeight="1" x14ac:dyDescent="0.2">
      <c r="A329" s="83" t="s">
        <v>155</v>
      </c>
      <c r="B329" s="83">
        <v>9</v>
      </c>
      <c r="C329" s="84">
        <v>923.93610280999997</v>
      </c>
      <c r="D329" s="84">
        <v>915.83294178000006</v>
      </c>
      <c r="E329" s="84">
        <v>193.64381605</v>
      </c>
      <c r="F329" s="84">
        <v>193.64381605</v>
      </c>
    </row>
    <row r="330" spans="1:6" ht="12.75" customHeight="1" x14ac:dyDescent="0.2">
      <c r="A330" s="83" t="s">
        <v>155</v>
      </c>
      <c r="B330" s="83">
        <v>10</v>
      </c>
      <c r="C330" s="84">
        <v>886.05800342999999</v>
      </c>
      <c r="D330" s="84">
        <v>877.41389957000001</v>
      </c>
      <c r="E330" s="84">
        <v>185.52048962000001</v>
      </c>
      <c r="F330" s="84">
        <v>185.52048962000001</v>
      </c>
    </row>
    <row r="331" spans="1:6" ht="12.75" customHeight="1" x14ac:dyDescent="0.2">
      <c r="A331" s="83" t="s">
        <v>155</v>
      </c>
      <c r="B331" s="83">
        <v>11</v>
      </c>
      <c r="C331" s="84">
        <v>892.06235502000004</v>
      </c>
      <c r="D331" s="84">
        <v>881.77130476000002</v>
      </c>
      <c r="E331" s="84">
        <v>186.44181985</v>
      </c>
      <c r="F331" s="84">
        <v>186.44181985</v>
      </c>
    </row>
    <row r="332" spans="1:6" ht="12.75" customHeight="1" x14ac:dyDescent="0.2">
      <c r="A332" s="83" t="s">
        <v>155</v>
      </c>
      <c r="B332" s="83">
        <v>12</v>
      </c>
      <c r="C332" s="84">
        <v>914.40517407000004</v>
      </c>
      <c r="D332" s="84">
        <v>903.87465971999995</v>
      </c>
      <c r="E332" s="84">
        <v>191.11535560999999</v>
      </c>
      <c r="F332" s="84">
        <v>191.11535560999999</v>
      </c>
    </row>
    <row r="333" spans="1:6" ht="12.75" customHeight="1" x14ac:dyDescent="0.2">
      <c r="A333" s="83" t="s">
        <v>155</v>
      </c>
      <c r="B333" s="83">
        <v>13</v>
      </c>
      <c r="C333" s="84">
        <v>940.99945939999998</v>
      </c>
      <c r="D333" s="84">
        <v>937.16485044000001</v>
      </c>
      <c r="E333" s="84">
        <v>198.15423712</v>
      </c>
      <c r="F333" s="84">
        <v>198.15423712</v>
      </c>
    </row>
    <row r="334" spans="1:6" ht="12.75" customHeight="1" x14ac:dyDescent="0.2">
      <c r="A334" s="83" t="s">
        <v>155</v>
      </c>
      <c r="B334" s="83">
        <v>14</v>
      </c>
      <c r="C334" s="84">
        <v>957.08185596999999</v>
      </c>
      <c r="D334" s="84">
        <v>954.94973446999995</v>
      </c>
      <c r="E334" s="84">
        <v>201.91467492000001</v>
      </c>
      <c r="F334" s="84">
        <v>201.91467492000001</v>
      </c>
    </row>
    <row r="335" spans="1:6" ht="12.75" customHeight="1" x14ac:dyDescent="0.2">
      <c r="A335" s="83" t="s">
        <v>155</v>
      </c>
      <c r="B335" s="83">
        <v>15</v>
      </c>
      <c r="C335" s="84">
        <v>979.10156941000002</v>
      </c>
      <c r="D335" s="84">
        <v>972.44093667000004</v>
      </c>
      <c r="E335" s="84">
        <v>205.61301660000001</v>
      </c>
      <c r="F335" s="84">
        <v>205.61301660000001</v>
      </c>
    </row>
    <row r="336" spans="1:6" ht="12.75" customHeight="1" x14ac:dyDescent="0.2">
      <c r="A336" s="83" t="s">
        <v>155</v>
      </c>
      <c r="B336" s="83">
        <v>16</v>
      </c>
      <c r="C336" s="84">
        <v>977.18062108000004</v>
      </c>
      <c r="D336" s="84">
        <v>965.46392810999998</v>
      </c>
      <c r="E336" s="84">
        <v>204.13779715999999</v>
      </c>
      <c r="F336" s="84">
        <v>204.13779715999999</v>
      </c>
    </row>
    <row r="337" spans="1:6" ht="12.75" customHeight="1" x14ac:dyDescent="0.2">
      <c r="A337" s="83" t="s">
        <v>155</v>
      </c>
      <c r="B337" s="83">
        <v>17</v>
      </c>
      <c r="C337" s="84">
        <v>941.51554453999995</v>
      </c>
      <c r="D337" s="84">
        <v>928.28291110999999</v>
      </c>
      <c r="E337" s="84">
        <v>196.27623890999999</v>
      </c>
      <c r="F337" s="84">
        <v>196.27623890999999</v>
      </c>
    </row>
    <row r="338" spans="1:6" ht="12.75" customHeight="1" x14ac:dyDescent="0.2">
      <c r="A338" s="83" t="s">
        <v>155</v>
      </c>
      <c r="B338" s="83">
        <v>18</v>
      </c>
      <c r="C338" s="84">
        <v>895.63803415999996</v>
      </c>
      <c r="D338" s="84">
        <v>882.20456013</v>
      </c>
      <c r="E338" s="84">
        <v>186.53342741</v>
      </c>
      <c r="F338" s="84">
        <v>186.53342741</v>
      </c>
    </row>
    <row r="339" spans="1:6" ht="12.75" customHeight="1" x14ac:dyDescent="0.2">
      <c r="A339" s="83" t="s">
        <v>155</v>
      </c>
      <c r="B339" s="83">
        <v>19</v>
      </c>
      <c r="C339" s="84">
        <v>871.93136155000002</v>
      </c>
      <c r="D339" s="84">
        <v>861.12997946999997</v>
      </c>
      <c r="E339" s="84">
        <v>182.07741580000001</v>
      </c>
      <c r="F339" s="84">
        <v>182.07741580000001</v>
      </c>
    </row>
    <row r="340" spans="1:6" ht="12.75" customHeight="1" x14ac:dyDescent="0.2">
      <c r="A340" s="83" t="s">
        <v>155</v>
      </c>
      <c r="B340" s="83">
        <v>20</v>
      </c>
      <c r="C340" s="84">
        <v>856.77341816000001</v>
      </c>
      <c r="D340" s="84">
        <v>847.16025602000002</v>
      </c>
      <c r="E340" s="84">
        <v>179.12365596999999</v>
      </c>
      <c r="F340" s="84">
        <v>179.12365596999999</v>
      </c>
    </row>
    <row r="341" spans="1:6" ht="12.75" customHeight="1" x14ac:dyDescent="0.2">
      <c r="A341" s="83" t="s">
        <v>155</v>
      </c>
      <c r="B341" s="83">
        <v>21</v>
      </c>
      <c r="C341" s="84">
        <v>855.90171625999994</v>
      </c>
      <c r="D341" s="84">
        <v>846.76871940000001</v>
      </c>
      <c r="E341" s="84">
        <v>179.04086942000001</v>
      </c>
      <c r="F341" s="84">
        <v>179.04086942000001</v>
      </c>
    </row>
    <row r="342" spans="1:6" ht="12.75" customHeight="1" x14ac:dyDescent="0.2">
      <c r="A342" s="83" t="s">
        <v>155</v>
      </c>
      <c r="B342" s="83">
        <v>22</v>
      </c>
      <c r="C342" s="84">
        <v>863.13547913000002</v>
      </c>
      <c r="D342" s="84">
        <v>857.73160938000001</v>
      </c>
      <c r="E342" s="84">
        <v>181.35886406</v>
      </c>
      <c r="F342" s="84">
        <v>181.35886406</v>
      </c>
    </row>
    <row r="343" spans="1:6" ht="12.75" customHeight="1" x14ac:dyDescent="0.2">
      <c r="A343" s="83" t="s">
        <v>155</v>
      </c>
      <c r="B343" s="83">
        <v>23</v>
      </c>
      <c r="C343" s="84">
        <v>922.84482179999998</v>
      </c>
      <c r="D343" s="84">
        <v>913.72713037999995</v>
      </c>
      <c r="E343" s="84">
        <v>193.19856307000001</v>
      </c>
      <c r="F343" s="84">
        <v>193.19856307000001</v>
      </c>
    </row>
    <row r="344" spans="1:6" ht="12.75" customHeight="1" x14ac:dyDescent="0.2">
      <c r="A344" s="83" t="s">
        <v>155</v>
      </c>
      <c r="B344" s="83">
        <v>24</v>
      </c>
      <c r="C344" s="84">
        <v>964.34305423000001</v>
      </c>
      <c r="D344" s="84">
        <v>955.11436884</v>
      </c>
      <c r="E344" s="84">
        <v>201.94948522999999</v>
      </c>
      <c r="F344" s="84">
        <v>201.94948522999999</v>
      </c>
    </row>
    <row r="345" spans="1:6" ht="12.75" customHeight="1" x14ac:dyDescent="0.2">
      <c r="A345" s="83" t="s">
        <v>156</v>
      </c>
      <c r="B345" s="83">
        <v>1</v>
      </c>
      <c r="C345" s="84">
        <v>1067.97702097</v>
      </c>
      <c r="D345" s="84">
        <v>1057.89820521</v>
      </c>
      <c r="E345" s="84">
        <v>223.68211069</v>
      </c>
      <c r="F345" s="84">
        <v>223.68211069</v>
      </c>
    </row>
    <row r="346" spans="1:6" ht="12.75" customHeight="1" x14ac:dyDescent="0.2">
      <c r="A346" s="83" t="s">
        <v>156</v>
      </c>
      <c r="B346" s="83">
        <v>2</v>
      </c>
      <c r="C346" s="84">
        <v>1092.44102486</v>
      </c>
      <c r="D346" s="84">
        <v>1092.1098935</v>
      </c>
      <c r="E346" s="84">
        <v>230.91583374999999</v>
      </c>
      <c r="F346" s="84">
        <v>230.91583374999999</v>
      </c>
    </row>
    <row r="347" spans="1:6" ht="12.75" customHeight="1" x14ac:dyDescent="0.2">
      <c r="A347" s="83" t="s">
        <v>156</v>
      </c>
      <c r="B347" s="83">
        <v>3</v>
      </c>
      <c r="C347" s="84">
        <v>1116.59949149</v>
      </c>
      <c r="D347" s="84">
        <v>1105.8042278400001</v>
      </c>
      <c r="E347" s="84">
        <v>233.81136527999999</v>
      </c>
      <c r="F347" s="84">
        <v>233.81136527999999</v>
      </c>
    </row>
    <row r="348" spans="1:6" ht="12.75" customHeight="1" x14ac:dyDescent="0.2">
      <c r="A348" s="83" t="s">
        <v>156</v>
      </c>
      <c r="B348" s="83">
        <v>4</v>
      </c>
      <c r="C348" s="84">
        <v>1112.2237584</v>
      </c>
      <c r="D348" s="84">
        <v>1101.4996668199999</v>
      </c>
      <c r="E348" s="84">
        <v>232.90120844</v>
      </c>
      <c r="F348" s="84">
        <v>232.90120844</v>
      </c>
    </row>
    <row r="349" spans="1:6" ht="12.75" customHeight="1" x14ac:dyDescent="0.2">
      <c r="A349" s="83" t="s">
        <v>156</v>
      </c>
      <c r="B349" s="83">
        <v>5</v>
      </c>
      <c r="C349" s="84">
        <v>1102.8718328299999</v>
      </c>
      <c r="D349" s="84">
        <v>1098.90960948</v>
      </c>
      <c r="E349" s="84">
        <v>232.35356643</v>
      </c>
      <c r="F349" s="84">
        <v>232.35356643</v>
      </c>
    </row>
    <row r="350" spans="1:6" ht="12.75" customHeight="1" x14ac:dyDescent="0.2">
      <c r="A350" s="83" t="s">
        <v>156</v>
      </c>
      <c r="B350" s="83">
        <v>6</v>
      </c>
      <c r="C350" s="84">
        <v>1072.7050187699999</v>
      </c>
      <c r="D350" s="84">
        <v>1067.50031769</v>
      </c>
      <c r="E350" s="84">
        <v>225.71238238999999</v>
      </c>
      <c r="F350" s="84">
        <v>225.71238238999999</v>
      </c>
    </row>
    <row r="351" spans="1:6" ht="12.75" customHeight="1" x14ac:dyDescent="0.2">
      <c r="A351" s="83" t="s">
        <v>156</v>
      </c>
      <c r="B351" s="83">
        <v>7</v>
      </c>
      <c r="C351" s="84">
        <v>1009.71974951</v>
      </c>
      <c r="D351" s="84">
        <v>1009.70063089</v>
      </c>
      <c r="E351" s="84">
        <v>213.49121037</v>
      </c>
      <c r="F351" s="84">
        <v>213.49121037</v>
      </c>
    </row>
    <row r="352" spans="1:6" ht="12.75" customHeight="1" x14ac:dyDescent="0.2">
      <c r="A352" s="83" t="s">
        <v>156</v>
      </c>
      <c r="B352" s="83">
        <v>8</v>
      </c>
      <c r="C352" s="84">
        <v>947.93940517999999</v>
      </c>
      <c r="D352" s="84">
        <v>944.91334089999998</v>
      </c>
      <c r="E352" s="84">
        <v>199.79257878000001</v>
      </c>
      <c r="F352" s="84">
        <v>199.79257878000001</v>
      </c>
    </row>
    <row r="353" spans="1:6" ht="12.75" customHeight="1" x14ac:dyDescent="0.2">
      <c r="A353" s="83" t="s">
        <v>156</v>
      </c>
      <c r="B353" s="83">
        <v>9</v>
      </c>
      <c r="C353" s="84">
        <v>908.61831452000001</v>
      </c>
      <c r="D353" s="84">
        <v>899.90664504999995</v>
      </c>
      <c r="E353" s="84">
        <v>190.27635816</v>
      </c>
      <c r="F353" s="84">
        <v>190.27635816</v>
      </c>
    </row>
    <row r="354" spans="1:6" ht="12.75" customHeight="1" x14ac:dyDescent="0.2">
      <c r="A354" s="83" t="s">
        <v>156</v>
      </c>
      <c r="B354" s="83">
        <v>10</v>
      </c>
      <c r="C354" s="84">
        <v>887.86727523000002</v>
      </c>
      <c r="D354" s="84">
        <v>879.39895650000005</v>
      </c>
      <c r="E354" s="84">
        <v>185.94021026999999</v>
      </c>
      <c r="F354" s="84">
        <v>185.94021026999999</v>
      </c>
    </row>
    <row r="355" spans="1:6" ht="12.75" customHeight="1" x14ac:dyDescent="0.2">
      <c r="A355" s="83" t="s">
        <v>156</v>
      </c>
      <c r="B355" s="83">
        <v>11</v>
      </c>
      <c r="C355" s="84">
        <v>887.45573337999997</v>
      </c>
      <c r="D355" s="84">
        <v>878.96862266000005</v>
      </c>
      <c r="E355" s="84">
        <v>185.84922044000001</v>
      </c>
      <c r="F355" s="84">
        <v>185.84922044000001</v>
      </c>
    </row>
    <row r="356" spans="1:6" ht="12.75" customHeight="1" x14ac:dyDescent="0.2">
      <c r="A356" s="83" t="s">
        <v>156</v>
      </c>
      <c r="B356" s="83">
        <v>12</v>
      </c>
      <c r="C356" s="84">
        <v>934.30661449000002</v>
      </c>
      <c r="D356" s="84">
        <v>925.03010081000002</v>
      </c>
      <c r="E356" s="84">
        <v>195.58846435000001</v>
      </c>
      <c r="F356" s="84">
        <v>195.58846435000001</v>
      </c>
    </row>
    <row r="357" spans="1:6" ht="12.75" customHeight="1" x14ac:dyDescent="0.2">
      <c r="A357" s="83" t="s">
        <v>156</v>
      </c>
      <c r="B357" s="83">
        <v>13</v>
      </c>
      <c r="C357" s="84">
        <v>968.56902066999999</v>
      </c>
      <c r="D357" s="84">
        <v>959.66040423000004</v>
      </c>
      <c r="E357" s="84">
        <v>202.91069945000001</v>
      </c>
      <c r="F357" s="84">
        <v>202.91069945000001</v>
      </c>
    </row>
    <row r="358" spans="1:6" ht="12.75" customHeight="1" x14ac:dyDescent="0.2">
      <c r="A358" s="83" t="s">
        <v>156</v>
      </c>
      <c r="B358" s="83">
        <v>14</v>
      </c>
      <c r="C358" s="84">
        <v>977.38061995999999</v>
      </c>
      <c r="D358" s="84">
        <v>967.81360097000004</v>
      </c>
      <c r="E358" s="84">
        <v>204.63461224</v>
      </c>
      <c r="F358" s="84">
        <v>204.63461224</v>
      </c>
    </row>
    <row r="359" spans="1:6" ht="12.75" customHeight="1" x14ac:dyDescent="0.2">
      <c r="A359" s="83" t="s">
        <v>156</v>
      </c>
      <c r="B359" s="83">
        <v>15</v>
      </c>
      <c r="C359" s="84">
        <v>988.56185761999996</v>
      </c>
      <c r="D359" s="84">
        <v>982.69063441000003</v>
      </c>
      <c r="E359" s="84">
        <v>207.78021380000001</v>
      </c>
      <c r="F359" s="84">
        <v>207.78021380000001</v>
      </c>
    </row>
    <row r="360" spans="1:6" ht="12.75" customHeight="1" x14ac:dyDescent="0.2">
      <c r="A360" s="83" t="s">
        <v>156</v>
      </c>
      <c r="B360" s="83">
        <v>16</v>
      </c>
      <c r="C360" s="84">
        <v>990.08012766000002</v>
      </c>
      <c r="D360" s="84">
        <v>980.79128082</v>
      </c>
      <c r="E360" s="84">
        <v>207.37861427000001</v>
      </c>
      <c r="F360" s="84">
        <v>207.37861427000001</v>
      </c>
    </row>
    <row r="361" spans="1:6" ht="12.75" customHeight="1" x14ac:dyDescent="0.2">
      <c r="A361" s="83" t="s">
        <v>156</v>
      </c>
      <c r="B361" s="83">
        <v>17</v>
      </c>
      <c r="C361" s="84">
        <v>957.79470225</v>
      </c>
      <c r="D361" s="84">
        <v>948.71129656999994</v>
      </c>
      <c r="E361" s="84">
        <v>200.59561894000001</v>
      </c>
      <c r="F361" s="84">
        <v>200.59561894000001</v>
      </c>
    </row>
    <row r="362" spans="1:6" ht="12.75" customHeight="1" x14ac:dyDescent="0.2">
      <c r="A362" s="83" t="s">
        <v>156</v>
      </c>
      <c r="B362" s="83">
        <v>18</v>
      </c>
      <c r="C362" s="84">
        <v>916.21842503000005</v>
      </c>
      <c r="D362" s="84">
        <v>906.08842727000001</v>
      </c>
      <c r="E362" s="84">
        <v>191.58343486000001</v>
      </c>
      <c r="F362" s="84">
        <v>191.58343486000001</v>
      </c>
    </row>
    <row r="363" spans="1:6" ht="12.75" customHeight="1" x14ac:dyDescent="0.2">
      <c r="A363" s="83" t="s">
        <v>156</v>
      </c>
      <c r="B363" s="83">
        <v>19</v>
      </c>
      <c r="C363" s="84">
        <v>885.29604500999994</v>
      </c>
      <c r="D363" s="84">
        <v>876.90863778999994</v>
      </c>
      <c r="E363" s="84">
        <v>185.41365701999999</v>
      </c>
      <c r="F363" s="84">
        <v>185.41365701999999</v>
      </c>
    </row>
    <row r="364" spans="1:6" ht="12.75" customHeight="1" x14ac:dyDescent="0.2">
      <c r="A364" s="83" t="s">
        <v>156</v>
      </c>
      <c r="B364" s="83">
        <v>20</v>
      </c>
      <c r="C364" s="84">
        <v>841.25475532999997</v>
      </c>
      <c r="D364" s="84">
        <v>834.40919297999994</v>
      </c>
      <c r="E364" s="84">
        <v>176.42756982</v>
      </c>
      <c r="F364" s="84">
        <v>176.42756982</v>
      </c>
    </row>
    <row r="365" spans="1:6" ht="12.75" customHeight="1" x14ac:dyDescent="0.2">
      <c r="A365" s="83" t="s">
        <v>156</v>
      </c>
      <c r="B365" s="83">
        <v>21</v>
      </c>
      <c r="C365" s="84">
        <v>833.35534454000003</v>
      </c>
      <c r="D365" s="84">
        <v>825.52945926999996</v>
      </c>
      <c r="E365" s="84">
        <v>174.55003797000001</v>
      </c>
      <c r="F365" s="84">
        <v>174.55003797000001</v>
      </c>
    </row>
    <row r="366" spans="1:6" ht="12.75" customHeight="1" x14ac:dyDescent="0.2">
      <c r="A366" s="83" t="s">
        <v>156</v>
      </c>
      <c r="B366" s="83">
        <v>22</v>
      </c>
      <c r="C366" s="84">
        <v>826.23290870000005</v>
      </c>
      <c r="D366" s="84">
        <v>823.44957121000004</v>
      </c>
      <c r="E366" s="84">
        <v>174.11026620999999</v>
      </c>
      <c r="F366" s="84">
        <v>174.11026620999999</v>
      </c>
    </row>
    <row r="367" spans="1:6" ht="12.75" customHeight="1" x14ac:dyDescent="0.2">
      <c r="A367" s="83" t="s">
        <v>156</v>
      </c>
      <c r="B367" s="83">
        <v>23</v>
      </c>
      <c r="C367" s="84">
        <v>846.27001557999995</v>
      </c>
      <c r="D367" s="84">
        <v>844.41872880000005</v>
      </c>
      <c r="E367" s="84">
        <v>178.54398714999999</v>
      </c>
      <c r="F367" s="84">
        <v>178.54398714999999</v>
      </c>
    </row>
    <row r="368" spans="1:6" ht="12.75" customHeight="1" x14ac:dyDescent="0.2">
      <c r="A368" s="83" t="s">
        <v>156</v>
      </c>
      <c r="B368" s="83">
        <v>24</v>
      </c>
      <c r="C368" s="84">
        <v>880.43595396000001</v>
      </c>
      <c r="D368" s="84">
        <v>878.28986038999994</v>
      </c>
      <c r="E368" s="84">
        <v>185.70570287000001</v>
      </c>
      <c r="F368" s="84">
        <v>185.70570287000001</v>
      </c>
    </row>
    <row r="369" spans="1:6" ht="12.75" customHeight="1" x14ac:dyDescent="0.2">
      <c r="A369" s="83" t="s">
        <v>157</v>
      </c>
      <c r="B369" s="83">
        <v>1</v>
      </c>
      <c r="C369" s="84">
        <v>1025.46095304</v>
      </c>
      <c r="D369" s="84">
        <v>1018.69504833</v>
      </c>
      <c r="E369" s="84">
        <v>215.39299097</v>
      </c>
      <c r="F369" s="84">
        <v>215.39299097</v>
      </c>
    </row>
    <row r="370" spans="1:6" ht="12.75" customHeight="1" x14ac:dyDescent="0.2">
      <c r="A370" s="83" t="s">
        <v>157</v>
      </c>
      <c r="B370" s="83">
        <v>2</v>
      </c>
      <c r="C370" s="84">
        <v>1097.4821997399999</v>
      </c>
      <c r="D370" s="84">
        <v>1085.3579584399999</v>
      </c>
      <c r="E370" s="84">
        <v>229.48820387000001</v>
      </c>
      <c r="F370" s="84">
        <v>229.48820387000001</v>
      </c>
    </row>
    <row r="371" spans="1:6" ht="12.75" customHeight="1" x14ac:dyDescent="0.2">
      <c r="A371" s="83" t="s">
        <v>157</v>
      </c>
      <c r="B371" s="83">
        <v>3</v>
      </c>
      <c r="C371" s="84">
        <v>1093.9224717500001</v>
      </c>
      <c r="D371" s="84">
        <v>1086.2564700299999</v>
      </c>
      <c r="E371" s="84">
        <v>229.67818525999999</v>
      </c>
      <c r="F371" s="84">
        <v>229.67818525999999</v>
      </c>
    </row>
    <row r="372" spans="1:6" ht="12.75" customHeight="1" x14ac:dyDescent="0.2">
      <c r="A372" s="83" t="s">
        <v>157</v>
      </c>
      <c r="B372" s="83">
        <v>4</v>
      </c>
      <c r="C372" s="84">
        <v>1099.2836817899999</v>
      </c>
      <c r="D372" s="84">
        <v>1094.52986575</v>
      </c>
      <c r="E372" s="84">
        <v>231.42751294999999</v>
      </c>
      <c r="F372" s="84">
        <v>231.42751294999999</v>
      </c>
    </row>
    <row r="373" spans="1:6" ht="12.75" customHeight="1" x14ac:dyDescent="0.2">
      <c r="A373" s="83" t="s">
        <v>157</v>
      </c>
      <c r="B373" s="83">
        <v>5</v>
      </c>
      <c r="C373" s="84">
        <v>1097.5494261399999</v>
      </c>
      <c r="D373" s="84">
        <v>1086.9365239000001</v>
      </c>
      <c r="E373" s="84">
        <v>229.82197593000001</v>
      </c>
      <c r="F373" s="84">
        <v>229.82197593000001</v>
      </c>
    </row>
    <row r="374" spans="1:6" ht="12.75" customHeight="1" x14ac:dyDescent="0.2">
      <c r="A374" s="83" t="s">
        <v>157</v>
      </c>
      <c r="B374" s="83">
        <v>6</v>
      </c>
      <c r="C374" s="84">
        <v>1071.1291758699999</v>
      </c>
      <c r="D374" s="84">
        <v>1060.85763511</v>
      </c>
      <c r="E374" s="84">
        <v>224.30785286</v>
      </c>
      <c r="F374" s="84">
        <v>224.30785286</v>
      </c>
    </row>
    <row r="375" spans="1:6" ht="12.75" customHeight="1" x14ac:dyDescent="0.2">
      <c r="A375" s="83" t="s">
        <v>157</v>
      </c>
      <c r="B375" s="83">
        <v>7</v>
      </c>
      <c r="C375" s="84">
        <v>1021.4686708</v>
      </c>
      <c r="D375" s="84">
        <v>1011.7128357</v>
      </c>
      <c r="E375" s="84">
        <v>213.91667117</v>
      </c>
      <c r="F375" s="84">
        <v>213.91667117</v>
      </c>
    </row>
    <row r="376" spans="1:6" ht="12.75" customHeight="1" x14ac:dyDescent="0.2">
      <c r="A376" s="83" t="s">
        <v>157</v>
      </c>
      <c r="B376" s="83">
        <v>8</v>
      </c>
      <c r="C376" s="84">
        <v>972.56797327000004</v>
      </c>
      <c r="D376" s="84">
        <v>963.33559220999996</v>
      </c>
      <c r="E376" s="84">
        <v>203.68778158999999</v>
      </c>
      <c r="F376" s="84">
        <v>203.68778158999999</v>
      </c>
    </row>
    <row r="377" spans="1:6" ht="12.75" customHeight="1" x14ac:dyDescent="0.2">
      <c r="A377" s="83" t="s">
        <v>157</v>
      </c>
      <c r="B377" s="83">
        <v>9</v>
      </c>
      <c r="C377" s="84">
        <v>935.53667386999996</v>
      </c>
      <c r="D377" s="84">
        <v>926.51867841000001</v>
      </c>
      <c r="E377" s="84">
        <v>195.90320936000001</v>
      </c>
      <c r="F377" s="84">
        <v>195.90320936000001</v>
      </c>
    </row>
    <row r="378" spans="1:6" ht="12.75" customHeight="1" x14ac:dyDescent="0.2">
      <c r="A378" s="83" t="s">
        <v>157</v>
      </c>
      <c r="B378" s="83">
        <v>10</v>
      </c>
      <c r="C378" s="84">
        <v>932.27436453999997</v>
      </c>
      <c r="D378" s="84">
        <v>923.36285444999999</v>
      </c>
      <c r="E378" s="84">
        <v>195.23594159999999</v>
      </c>
      <c r="F378" s="84">
        <v>195.23594159999999</v>
      </c>
    </row>
    <row r="379" spans="1:6" ht="12.75" customHeight="1" x14ac:dyDescent="0.2">
      <c r="A379" s="83" t="s">
        <v>157</v>
      </c>
      <c r="B379" s="83">
        <v>11</v>
      </c>
      <c r="C379" s="84">
        <v>934.97958139000002</v>
      </c>
      <c r="D379" s="84">
        <v>929.98640269999999</v>
      </c>
      <c r="E379" s="84">
        <v>196.63642536</v>
      </c>
      <c r="F379" s="84">
        <v>196.63642536</v>
      </c>
    </row>
    <row r="380" spans="1:6" ht="12.75" customHeight="1" x14ac:dyDescent="0.2">
      <c r="A380" s="83" t="s">
        <v>157</v>
      </c>
      <c r="B380" s="83">
        <v>12</v>
      </c>
      <c r="C380" s="84">
        <v>953.48536061000004</v>
      </c>
      <c r="D380" s="84">
        <v>944.20887377999998</v>
      </c>
      <c r="E380" s="84">
        <v>199.64362618000001</v>
      </c>
      <c r="F380" s="84">
        <v>199.64362618000001</v>
      </c>
    </row>
    <row r="381" spans="1:6" ht="12.75" customHeight="1" x14ac:dyDescent="0.2">
      <c r="A381" s="83" t="s">
        <v>157</v>
      </c>
      <c r="B381" s="83">
        <v>13</v>
      </c>
      <c r="C381" s="84">
        <v>946.95745890000001</v>
      </c>
      <c r="D381" s="84">
        <v>946.22200329999998</v>
      </c>
      <c r="E381" s="84">
        <v>200.06928250000001</v>
      </c>
      <c r="F381" s="84">
        <v>200.06928250000001</v>
      </c>
    </row>
    <row r="382" spans="1:6" ht="12.75" customHeight="1" x14ac:dyDescent="0.2">
      <c r="A382" s="83" t="s">
        <v>157</v>
      </c>
      <c r="B382" s="83">
        <v>14</v>
      </c>
      <c r="C382" s="84">
        <v>967.09592986999996</v>
      </c>
      <c r="D382" s="84">
        <v>957.63104507000003</v>
      </c>
      <c r="E382" s="84">
        <v>202.48161153000001</v>
      </c>
      <c r="F382" s="84">
        <v>202.48161153000001</v>
      </c>
    </row>
    <row r="383" spans="1:6" ht="12.75" customHeight="1" x14ac:dyDescent="0.2">
      <c r="A383" s="83" t="s">
        <v>157</v>
      </c>
      <c r="B383" s="83">
        <v>15</v>
      </c>
      <c r="C383" s="84">
        <v>988.56599490999997</v>
      </c>
      <c r="D383" s="84">
        <v>982.18086834999997</v>
      </c>
      <c r="E383" s="84">
        <v>207.67242881000001</v>
      </c>
      <c r="F383" s="84">
        <v>207.67242881000001</v>
      </c>
    </row>
    <row r="384" spans="1:6" ht="12.75" customHeight="1" x14ac:dyDescent="0.2">
      <c r="A384" s="83" t="s">
        <v>157</v>
      </c>
      <c r="B384" s="83">
        <v>16</v>
      </c>
      <c r="C384" s="84">
        <v>956.32215671999995</v>
      </c>
      <c r="D384" s="84">
        <v>946.83467745999997</v>
      </c>
      <c r="E384" s="84">
        <v>200.19882638999999</v>
      </c>
      <c r="F384" s="84">
        <v>200.19882638999999</v>
      </c>
    </row>
    <row r="385" spans="1:6" ht="12.75" customHeight="1" x14ac:dyDescent="0.2">
      <c r="A385" s="83" t="s">
        <v>157</v>
      </c>
      <c r="B385" s="83">
        <v>17</v>
      </c>
      <c r="C385" s="84">
        <v>916.59415227</v>
      </c>
      <c r="D385" s="84">
        <v>907.81931355999996</v>
      </c>
      <c r="E385" s="84">
        <v>191.94941363999999</v>
      </c>
      <c r="F385" s="84">
        <v>191.94941363999999</v>
      </c>
    </row>
    <row r="386" spans="1:6" ht="12.75" customHeight="1" x14ac:dyDescent="0.2">
      <c r="A386" s="83" t="s">
        <v>157</v>
      </c>
      <c r="B386" s="83">
        <v>18</v>
      </c>
      <c r="C386" s="84">
        <v>874.19577830000003</v>
      </c>
      <c r="D386" s="84">
        <v>863.85069142999998</v>
      </c>
      <c r="E386" s="84">
        <v>182.65268343</v>
      </c>
      <c r="F386" s="84">
        <v>182.65268343</v>
      </c>
    </row>
    <row r="387" spans="1:6" ht="12.75" customHeight="1" x14ac:dyDescent="0.2">
      <c r="A387" s="83" t="s">
        <v>157</v>
      </c>
      <c r="B387" s="83">
        <v>19</v>
      </c>
      <c r="C387" s="84">
        <v>865.12766269999997</v>
      </c>
      <c r="D387" s="84">
        <v>852.78346240999997</v>
      </c>
      <c r="E387" s="84">
        <v>180.31262733</v>
      </c>
      <c r="F387" s="84">
        <v>180.31262733</v>
      </c>
    </row>
    <row r="388" spans="1:6" ht="12.75" customHeight="1" x14ac:dyDescent="0.2">
      <c r="A388" s="83" t="s">
        <v>157</v>
      </c>
      <c r="B388" s="83">
        <v>20</v>
      </c>
      <c r="C388" s="84">
        <v>853.53786978000005</v>
      </c>
      <c r="D388" s="84">
        <v>843.77310568999997</v>
      </c>
      <c r="E388" s="84">
        <v>178.40747653</v>
      </c>
      <c r="F388" s="84">
        <v>178.40747653</v>
      </c>
    </row>
    <row r="389" spans="1:6" ht="12.75" customHeight="1" x14ac:dyDescent="0.2">
      <c r="A389" s="83" t="s">
        <v>157</v>
      </c>
      <c r="B389" s="83">
        <v>21</v>
      </c>
      <c r="C389" s="84">
        <v>856.30332575</v>
      </c>
      <c r="D389" s="84">
        <v>846.58453138000004</v>
      </c>
      <c r="E389" s="84">
        <v>179.00192469000001</v>
      </c>
      <c r="F389" s="84">
        <v>179.00192469000001</v>
      </c>
    </row>
    <row r="390" spans="1:6" ht="12.75" customHeight="1" x14ac:dyDescent="0.2">
      <c r="A390" s="83" t="s">
        <v>157</v>
      </c>
      <c r="B390" s="83">
        <v>22</v>
      </c>
      <c r="C390" s="84">
        <v>861.05328431999999</v>
      </c>
      <c r="D390" s="84">
        <v>851.42148115999998</v>
      </c>
      <c r="E390" s="84">
        <v>180.02464986999999</v>
      </c>
      <c r="F390" s="84">
        <v>180.02464986999999</v>
      </c>
    </row>
    <row r="391" spans="1:6" ht="12.75" customHeight="1" x14ac:dyDescent="0.2">
      <c r="A391" s="83" t="s">
        <v>157</v>
      </c>
      <c r="B391" s="83">
        <v>23</v>
      </c>
      <c r="C391" s="84">
        <v>887.35446918000002</v>
      </c>
      <c r="D391" s="84">
        <v>878.71568466999997</v>
      </c>
      <c r="E391" s="84">
        <v>185.79573920999999</v>
      </c>
      <c r="F391" s="84">
        <v>185.79573920999999</v>
      </c>
    </row>
    <row r="392" spans="1:6" ht="12.75" customHeight="1" x14ac:dyDescent="0.2">
      <c r="A392" s="83" t="s">
        <v>157</v>
      </c>
      <c r="B392" s="83">
        <v>24</v>
      </c>
      <c r="C392" s="84">
        <v>929.03289443999995</v>
      </c>
      <c r="D392" s="84">
        <v>921.79796176000002</v>
      </c>
      <c r="E392" s="84">
        <v>194.90506052000001</v>
      </c>
      <c r="F392" s="84">
        <v>194.90506052000001</v>
      </c>
    </row>
    <row r="393" spans="1:6" ht="12.75" customHeight="1" x14ac:dyDescent="0.2">
      <c r="A393" s="83" t="s">
        <v>158</v>
      </c>
      <c r="B393" s="83">
        <v>1</v>
      </c>
      <c r="C393" s="84">
        <v>978.11697784</v>
      </c>
      <c r="D393" s="84">
        <v>968.45811632000004</v>
      </c>
      <c r="E393" s="84">
        <v>204.77088864000001</v>
      </c>
      <c r="F393" s="84">
        <v>204.77088864000001</v>
      </c>
    </row>
    <row r="394" spans="1:6" ht="12.75" customHeight="1" x14ac:dyDescent="0.2">
      <c r="A394" s="83" t="s">
        <v>158</v>
      </c>
      <c r="B394" s="83">
        <v>2</v>
      </c>
      <c r="C394" s="84">
        <v>1019.7918673200001</v>
      </c>
      <c r="D394" s="84">
        <v>1009.80475322</v>
      </c>
      <c r="E394" s="84">
        <v>213.51322601000001</v>
      </c>
      <c r="F394" s="84">
        <v>213.51322601000001</v>
      </c>
    </row>
    <row r="395" spans="1:6" ht="12.75" customHeight="1" x14ac:dyDescent="0.2">
      <c r="A395" s="83" t="s">
        <v>158</v>
      </c>
      <c r="B395" s="83">
        <v>3</v>
      </c>
      <c r="C395" s="84">
        <v>1045.7667423400001</v>
      </c>
      <c r="D395" s="84">
        <v>1038.2215702399999</v>
      </c>
      <c r="E395" s="84">
        <v>219.52168087000001</v>
      </c>
      <c r="F395" s="84">
        <v>219.52168087000001</v>
      </c>
    </row>
    <row r="396" spans="1:6" ht="12.75" customHeight="1" x14ac:dyDescent="0.2">
      <c r="A396" s="83" t="s">
        <v>158</v>
      </c>
      <c r="B396" s="83">
        <v>4</v>
      </c>
      <c r="C396" s="84">
        <v>1052.70106455</v>
      </c>
      <c r="D396" s="84">
        <v>1045.27787532</v>
      </c>
      <c r="E396" s="84">
        <v>221.01366676999999</v>
      </c>
      <c r="F396" s="84">
        <v>221.01366676999999</v>
      </c>
    </row>
    <row r="397" spans="1:6" ht="12.75" customHeight="1" x14ac:dyDescent="0.2">
      <c r="A397" s="83" t="s">
        <v>158</v>
      </c>
      <c r="B397" s="83">
        <v>5</v>
      </c>
      <c r="C397" s="84">
        <v>1074.07398182</v>
      </c>
      <c r="D397" s="84">
        <v>1063.6061271900001</v>
      </c>
      <c r="E397" s="84">
        <v>224.88899433</v>
      </c>
      <c r="F397" s="84">
        <v>224.88899433</v>
      </c>
    </row>
    <row r="398" spans="1:6" ht="12.75" customHeight="1" x14ac:dyDescent="0.2">
      <c r="A398" s="83" t="s">
        <v>158</v>
      </c>
      <c r="B398" s="83">
        <v>6</v>
      </c>
      <c r="C398" s="84">
        <v>1060.0672102200001</v>
      </c>
      <c r="D398" s="84">
        <v>1053.32013203</v>
      </c>
      <c r="E398" s="84">
        <v>222.71412240000001</v>
      </c>
      <c r="F398" s="84">
        <v>222.71412240000001</v>
      </c>
    </row>
    <row r="399" spans="1:6" ht="12.75" customHeight="1" x14ac:dyDescent="0.2">
      <c r="A399" s="83" t="s">
        <v>158</v>
      </c>
      <c r="B399" s="83">
        <v>7</v>
      </c>
      <c r="C399" s="84">
        <v>1031.45458381</v>
      </c>
      <c r="D399" s="84">
        <v>1021.82126857</v>
      </c>
      <c r="E399" s="84">
        <v>216.05399930999999</v>
      </c>
      <c r="F399" s="84">
        <v>216.05399930999999</v>
      </c>
    </row>
    <row r="400" spans="1:6" ht="12.75" customHeight="1" x14ac:dyDescent="0.2">
      <c r="A400" s="83" t="s">
        <v>158</v>
      </c>
      <c r="B400" s="83">
        <v>8</v>
      </c>
      <c r="C400" s="84">
        <v>957.18547933000002</v>
      </c>
      <c r="D400" s="84">
        <v>947.66781934000005</v>
      </c>
      <c r="E400" s="84">
        <v>200.37498600000001</v>
      </c>
      <c r="F400" s="84">
        <v>200.37498600000001</v>
      </c>
    </row>
    <row r="401" spans="1:6" ht="12.75" customHeight="1" x14ac:dyDescent="0.2">
      <c r="A401" s="83" t="s">
        <v>158</v>
      </c>
      <c r="B401" s="83">
        <v>9</v>
      </c>
      <c r="C401" s="84">
        <v>879.56157429999996</v>
      </c>
      <c r="D401" s="84">
        <v>869.83287784000004</v>
      </c>
      <c r="E401" s="84">
        <v>183.91755757000001</v>
      </c>
      <c r="F401" s="84">
        <v>183.91755757000001</v>
      </c>
    </row>
    <row r="402" spans="1:6" ht="12.75" customHeight="1" x14ac:dyDescent="0.2">
      <c r="A402" s="83" t="s">
        <v>158</v>
      </c>
      <c r="B402" s="83">
        <v>10</v>
      </c>
      <c r="C402" s="84">
        <v>865.07018421999999</v>
      </c>
      <c r="D402" s="84">
        <v>855.45844901999999</v>
      </c>
      <c r="E402" s="84">
        <v>180.87822679000001</v>
      </c>
      <c r="F402" s="84">
        <v>180.87822679000001</v>
      </c>
    </row>
    <row r="403" spans="1:6" ht="12.75" customHeight="1" x14ac:dyDescent="0.2">
      <c r="A403" s="83" t="s">
        <v>158</v>
      </c>
      <c r="B403" s="83">
        <v>11</v>
      </c>
      <c r="C403" s="84">
        <v>883.78689545999998</v>
      </c>
      <c r="D403" s="84">
        <v>873.90940063999994</v>
      </c>
      <c r="E403" s="84">
        <v>184.77949799000001</v>
      </c>
      <c r="F403" s="84">
        <v>184.77949799000001</v>
      </c>
    </row>
    <row r="404" spans="1:6" ht="12.75" customHeight="1" x14ac:dyDescent="0.2">
      <c r="A404" s="83" t="s">
        <v>158</v>
      </c>
      <c r="B404" s="83">
        <v>12</v>
      </c>
      <c r="C404" s="84">
        <v>918.42870229000005</v>
      </c>
      <c r="D404" s="84">
        <v>907.97745864000001</v>
      </c>
      <c r="E404" s="84">
        <v>191.98285185</v>
      </c>
      <c r="F404" s="84">
        <v>191.98285185</v>
      </c>
    </row>
    <row r="405" spans="1:6" ht="12.75" customHeight="1" x14ac:dyDescent="0.2">
      <c r="A405" s="83" t="s">
        <v>158</v>
      </c>
      <c r="B405" s="83">
        <v>13</v>
      </c>
      <c r="C405" s="84">
        <v>955.54912101000002</v>
      </c>
      <c r="D405" s="84">
        <v>944.36775808000004</v>
      </c>
      <c r="E405" s="84">
        <v>199.67722069000001</v>
      </c>
      <c r="F405" s="84">
        <v>199.67722069000001</v>
      </c>
    </row>
    <row r="406" spans="1:6" ht="12.75" customHeight="1" x14ac:dyDescent="0.2">
      <c r="A406" s="83" t="s">
        <v>158</v>
      </c>
      <c r="B406" s="83">
        <v>14</v>
      </c>
      <c r="C406" s="84">
        <v>971.89891187000001</v>
      </c>
      <c r="D406" s="84">
        <v>960.83848320000004</v>
      </c>
      <c r="E406" s="84">
        <v>203.15979259</v>
      </c>
      <c r="F406" s="84">
        <v>203.15979259</v>
      </c>
    </row>
    <row r="407" spans="1:6" ht="12.75" customHeight="1" x14ac:dyDescent="0.2">
      <c r="A407" s="83" t="s">
        <v>158</v>
      </c>
      <c r="B407" s="83">
        <v>15</v>
      </c>
      <c r="C407" s="84">
        <v>963.76176800999997</v>
      </c>
      <c r="D407" s="84">
        <v>952.99506770000005</v>
      </c>
      <c r="E407" s="84">
        <v>201.50137996999999</v>
      </c>
      <c r="F407" s="84">
        <v>201.50137996999999</v>
      </c>
    </row>
    <row r="408" spans="1:6" ht="12.75" customHeight="1" x14ac:dyDescent="0.2">
      <c r="A408" s="83" t="s">
        <v>158</v>
      </c>
      <c r="B408" s="83">
        <v>16</v>
      </c>
      <c r="C408" s="84">
        <v>965.00037080000004</v>
      </c>
      <c r="D408" s="84">
        <v>957.00972530000001</v>
      </c>
      <c r="E408" s="84">
        <v>202.35023960999999</v>
      </c>
      <c r="F408" s="84">
        <v>202.35023960999999</v>
      </c>
    </row>
    <row r="409" spans="1:6" ht="12.75" customHeight="1" x14ac:dyDescent="0.2">
      <c r="A409" s="83" t="s">
        <v>158</v>
      </c>
      <c r="B409" s="83">
        <v>17</v>
      </c>
      <c r="C409" s="84">
        <v>935.15005317999999</v>
      </c>
      <c r="D409" s="84">
        <v>932.15070539999999</v>
      </c>
      <c r="E409" s="84">
        <v>197.09404576</v>
      </c>
      <c r="F409" s="84">
        <v>197.09404576</v>
      </c>
    </row>
    <row r="410" spans="1:6" ht="12.75" customHeight="1" x14ac:dyDescent="0.2">
      <c r="A410" s="83" t="s">
        <v>158</v>
      </c>
      <c r="B410" s="83">
        <v>18</v>
      </c>
      <c r="C410" s="84">
        <v>888.35157047999996</v>
      </c>
      <c r="D410" s="84">
        <v>882.42405851000001</v>
      </c>
      <c r="E410" s="84">
        <v>186.57983816999999</v>
      </c>
      <c r="F410" s="84">
        <v>186.57983816999999</v>
      </c>
    </row>
    <row r="411" spans="1:6" ht="12.75" customHeight="1" x14ac:dyDescent="0.2">
      <c r="A411" s="83" t="s">
        <v>158</v>
      </c>
      <c r="B411" s="83">
        <v>19</v>
      </c>
      <c r="C411" s="84">
        <v>876.63661764000005</v>
      </c>
      <c r="D411" s="84">
        <v>867.11519217</v>
      </c>
      <c r="E411" s="84">
        <v>183.34292981999999</v>
      </c>
      <c r="F411" s="84">
        <v>183.34292981999999</v>
      </c>
    </row>
    <row r="412" spans="1:6" ht="12.75" customHeight="1" x14ac:dyDescent="0.2">
      <c r="A412" s="83" t="s">
        <v>158</v>
      </c>
      <c r="B412" s="83">
        <v>20</v>
      </c>
      <c r="C412" s="84">
        <v>859.10393578000003</v>
      </c>
      <c r="D412" s="84">
        <v>849.00230892000002</v>
      </c>
      <c r="E412" s="84">
        <v>179.51313983</v>
      </c>
      <c r="F412" s="84">
        <v>179.51313983</v>
      </c>
    </row>
    <row r="413" spans="1:6" ht="12.75" customHeight="1" x14ac:dyDescent="0.2">
      <c r="A413" s="83" t="s">
        <v>158</v>
      </c>
      <c r="B413" s="83">
        <v>21</v>
      </c>
      <c r="C413" s="84">
        <v>840.43595375999996</v>
      </c>
      <c r="D413" s="84">
        <v>830.47238361999996</v>
      </c>
      <c r="E413" s="84">
        <v>175.59517041999999</v>
      </c>
      <c r="F413" s="84">
        <v>175.59517041999999</v>
      </c>
    </row>
    <row r="414" spans="1:6" ht="12.75" customHeight="1" x14ac:dyDescent="0.2">
      <c r="A414" s="83" t="s">
        <v>158</v>
      </c>
      <c r="B414" s="83">
        <v>22</v>
      </c>
      <c r="C414" s="84">
        <v>851.85997528999997</v>
      </c>
      <c r="D414" s="84">
        <v>841.47529797000004</v>
      </c>
      <c r="E414" s="84">
        <v>177.92162782</v>
      </c>
      <c r="F414" s="84">
        <v>177.92162782</v>
      </c>
    </row>
    <row r="415" spans="1:6" ht="12.75" customHeight="1" x14ac:dyDescent="0.2">
      <c r="A415" s="83" t="s">
        <v>158</v>
      </c>
      <c r="B415" s="83">
        <v>23</v>
      </c>
      <c r="C415" s="84">
        <v>894.15803535999999</v>
      </c>
      <c r="D415" s="84">
        <v>883.69433662999995</v>
      </c>
      <c r="E415" s="84">
        <v>186.84842591</v>
      </c>
      <c r="F415" s="84">
        <v>186.84842591</v>
      </c>
    </row>
    <row r="416" spans="1:6" ht="12.75" customHeight="1" x14ac:dyDescent="0.2">
      <c r="A416" s="83" t="s">
        <v>158</v>
      </c>
      <c r="B416" s="83">
        <v>24</v>
      </c>
      <c r="C416" s="84">
        <v>946.87541038999996</v>
      </c>
      <c r="D416" s="84">
        <v>935.41290917000003</v>
      </c>
      <c r="E416" s="84">
        <v>197.78380647</v>
      </c>
      <c r="F416" s="84">
        <v>197.78380647</v>
      </c>
    </row>
    <row r="417" spans="1:6" ht="12.75" customHeight="1" x14ac:dyDescent="0.2">
      <c r="A417" s="83" t="s">
        <v>159</v>
      </c>
      <c r="B417" s="83">
        <v>1</v>
      </c>
      <c r="C417" s="84">
        <v>990.53153137000004</v>
      </c>
      <c r="D417" s="84">
        <v>977.37026098000001</v>
      </c>
      <c r="E417" s="84">
        <v>206.65527347</v>
      </c>
      <c r="F417" s="84">
        <v>206.65527347</v>
      </c>
    </row>
    <row r="418" spans="1:6" ht="12.75" customHeight="1" x14ac:dyDescent="0.2">
      <c r="A418" s="83" t="s">
        <v>159</v>
      </c>
      <c r="B418" s="83">
        <v>2</v>
      </c>
      <c r="C418" s="84">
        <v>1025.9501049999999</v>
      </c>
      <c r="D418" s="84">
        <v>1012.74151723</v>
      </c>
      <c r="E418" s="84">
        <v>214.13417570999999</v>
      </c>
      <c r="F418" s="84">
        <v>214.13417570999999</v>
      </c>
    </row>
    <row r="419" spans="1:6" ht="12.75" customHeight="1" x14ac:dyDescent="0.2">
      <c r="A419" s="83" t="s">
        <v>159</v>
      </c>
      <c r="B419" s="83">
        <v>3</v>
      </c>
      <c r="C419" s="84">
        <v>1033.03209603</v>
      </c>
      <c r="D419" s="84">
        <v>1021.16664517</v>
      </c>
      <c r="E419" s="84">
        <v>215.91558567000001</v>
      </c>
      <c r="F419" s="84">
        <v>215.91558567000001</v>
      </c>
    </row>
    <row r="420" spans="1:6" ht="12.75" customHeight="1" x14ac:dyDescent="0.2">
      <c r="A420" s="83" t="s">
        <v>159</v>
      </c>
      <c r="B420" s="83">
        <v>4</v>
      </c>
      <c r="C420" s="84">
        <v>1037.0238638799999</v>
      </c>
      <c r="D420" s="84">
        <v>1026.7666608300001</v>
      </c>
      <c r="E420" s="84">
        <v>217.09965357999999</v>
      </c>
      <c r="F420" s="84">
        <v>217.09965357999999</v>
      </c>
    </row>
    <row r="421" spans="1:6" ht="12.75" customHeight="1" x14ac:dyDescent="0.2">
      <c r="A421" s="83" t="s">
        <v>159</v>
      </c>
      <c r="B421" s="83">
        <v>5</v>
      </c>
      <c r="C421" s="84">
        <v>1053.72920402</v>
      </c>
      <c r="D421" s="84">
        <v>1045.65620949</v>
      </c>
      <c r="E421" s="84">
        <v>221.09366179</v>
      </c>
      <c r="F421" s="84">
        <v>221.09366179</v>
      </c>
    </row>
    <row r="422" spans="1:6" ht="12.75" customHeight="1" x14ac:dyDescent="0.2">
      <c r="A422" s="83" t="s">
        <v>159</v>
      </c>
      <c r="B422" s="83">
        <v>6</v>
      </c>
      <c r="C422" s="84">
        <v>1066.9612698999999</v>
      </c>
      <c r="D422" s="84">
        <v>1060.2878033899999</v>
      </c>
      <c r="E422" s="84">
        <v>224.18736758</v>
      </c>
      <c r="F422" s="84">
        <v>224.18736758</v>
      </c>
    </row>
    <row r="423" spans="1:6" ht="12.75" customHeight="1" x14ac:dyDescent="0.2">
      <c r="A423" s="83" t="s">
        <v>159</v>
      </c>
      <c r="B423" s="83">
        <v>7</v>
      </c>
      <c r="C423" s="84">
        <v>1015.98570956</v>
      </c>
      <c r="D423" s="84">
        <v>1010.3978928400001</v>
      </c>
      <c r="E423" s="84">
        <v>213.63863950999999</v>
      </c>
      <c r="F423" s="84">
        <v>213.63863950999999</v>
      </c>
    </row>
    <row r="424" spans="1:6" ht="12.75" customHeight="1" x14ac:dyDescent="0.2">
      <c r="A424" s="83" t="s">
        <v>159</v>
      </c>
      <c r="B424" s="83">
        <v>8</v>
      </c>
      <c r="C424" s="84">
        <v>960.85068984999998</v>
      </c>
      <c r="D424" s="84">
        <v>953.65531365000004</v>
      </c>
      <c r="E424" s="84">
        <v>201.64098245</v>
      </c>
      <c r="F424" s="84">
        <v>201.64098245</v>
      </c>
    </row>
    <row r="425" spans="1:6" ht="12.75" customHeight="1" x14ac:dyDescent="0.2">
      <c r="A425" s="83" t="s">
        <v>159</v>
      </c>
      <c r="B425" s="83">
        <v>9</v>
      </c>
      <c r="C425" s="84">
        <v>906.17884564999997</v>
      </c>
      <c r="D425" s="84">
        <v>895.69737222000003</v>
      </c>
      <c r="E425" s="84">
        <v>189.38634905000001</v>
      </c>
      <c r="F425" s="84">
        <v>189.38634905000001</v>
      </c>
    </row>
    <row r="426" spans="1:6" ht="12.75" customHeight="1" x14ac:dyDescent="0.2">
      <c r="A426" s="83" t="s">
        <v>159</v>
      </c>
      <c r="B426" s="83">
        <v>10</v>
      </c>
      <c r="C426" s="84">
        <v>874.35728243999995</v>
      </c>
      <c r="D426" s="84">
        <v>863.68614317000004</v>
      </c>
      <c r="E426" s="84">
        <v>182.61789132999999</v>
      </c>
      <c r="F426" s="84">
        <v>182.61789132999999</v>
      </c>
    </row>
    <row r="427" spans="1:6" ht="12.75" customHeight="1" x14ac:dyDescent="0.2">
      <c r="A427" s="83" t="s">
        <v>159</v>
      </c>
      <c r="B427" s="83">
        <v>11</v>
      </c>
      <c r="C427" s="84">
        <v>857.66384536999999</v>
      </c>
      <c r="D427" s="84">
        <v>846.96611895000001</v>
      </c>
      <c r="E427" s="84">
        <v>179.08260759999999</v>
      </c>
      <c r="F427" s="84">
        <v>179.08260759999999</v>
      </c>
    </row>
    <row r="428" spans="1:6" ht="12.75" customHeight="1" x14ac:dyDescent="0.2">
      <c r="A428" s="83" t="s">
        <v>159</v>
      </c>
      <c r="B428" s="83">
        <v>12</v>
      </c>
      <c r="C428" s="84">
        <v>900.13606718000005</v>
      </c>
      <c r="D428" s="84">
        <v>888.48085198000001</v>
      </c>
      <c r="E428" s="84">
        <v>187.86048724</v>
      </c>
      <c r="F428" s="84">
        <v>187.86048724</v>
      </c>
    </row>
    <row r="429" spans="1:6" ht="12.75" customHeight="1" x14ac:dyDescent="0.2">
      <c r="A429" s="83" t="s">
        <v>159</v>
      </c>
      <c r="B429" s="83">
        <v>13</v>
      </c>
      <c r="C429" s="84">
        <v>939.87230076000003</v>
      </c>
      <c r="D429" s="84">
        <v>927.09799478000002</v>
      </c>
      <c r="E429" s="84">
        <v>196.02570008000001</v>
      </c>
      <c r="F429" s="84">
        <v>196.02570008000001</v>
      </c>
    </row>
    <row r="430" spans="1:6" ht="12.75" customHeight="1" x14ac:dyDescent="0.2">
      <c r="A430" s="83" t="s">
        <v>159</v>
      </c>
      <c r="B430" s="83">
        <v>14</v>
      </c>
      <c r="C430" s="84">
        <v>963.42588487</v>
      </c>
      <c r="D430" s="84">
        <v>951.10459754999999</v>
      </c>
      <c r="E430" s="84">
        <v>201.10165875999999</v>
      </c>
      <c r="F430" s="84">
        <v>201.10165875999999</v>
      </c>
    </row>
    <row r="431" spans="1:6" ht="12.75" customHeight="1" x14ac:dyDescent="0.2">
      <c r="A431" s="83" t="s">
        <v>159</v>
      </c>
      <c r="B431" s="83">
        <v>15</v>
      </c>
      <c r="C431" s="84">
        <v>974.96600966000005</v>
      </c>
      <c r="D431" s="84">
        <v>964.19389913999998</v>
      </c>
      <c r="E431" s="84">
        <v>203.86926209999999</v>
      </c>
      <c r="F431" s="84">
        <v>203.86926209999999</v>
      </c>
    </row>
    <row r="432" spans="1:6" ht="12.75" customHeight="1" x14ac:dyDescent="0.2">
      <c r="A432" s="83" t="s">
        <v>159</v>
      </c>
      <c r="B432" s="83">
        <v>16</v>
      </c>
      <c r="C432" s="84">
        <v>980.10659039999996</v>
      </c>
      <c r="D432" s="84">
        <v>968.16657569999995</v>
      </c>
      <c r="E432" s="84">
        <v>204.70924525999999</v>
      </c>
      <c r="F432" s="84">
        <v>204.70924525999999</v>
      </c>
    </row>
    <row r="433" spans="1:6" ht="12.75" customHeight="1" x14ac:dyDescent="0.2">
      <c r="A433" s="83" t="s">
        <v>159</v>
      </c>
      <c r="B433" s="83">
        <v>17</v>
      </c>
      <c r="C433" s="84">
        <v>943.11498871000003</v>
      </c>
      <c r="D433" s="84">
        <v>931.61461294000003</v>
      </c>
      <c r="E433" s="84">
        <v>196.98069430999999</v>
      </c>
      <c r="F433" s="84">
        <v>196.98069430999999</v>
      </c>
    </row>
    <row r="434" spans="1:6" ht="12.75" customHeight="1" x14ac:dyDescent="0.2">
      <c r="A434" s="83" t="s">
        <v>159</v>
      </c>
      <c r="B434" s="83">
        <v>18</v>
      </c>
      <c r="C434" s="84">
        <v>896.23446966999995</v>
      </c>
      <c r="D434" s="84">
        <v>885.25955914999997</v>
      </c>
      <c r="E434" s="84">
        <v>187.17937673</v>
      </c>
      <c r="F434" s="84">
        <v>187.17937673</v>
      </c>
    </row>
    <row r="435" spans="1:6" ht="12.75" customHeight="1" x14ac:dyDescent="0.2">
      <c r="A435" s="83" t="s">
        <v>159</v>
      </c>
      <c r="B435" s="83">
        <v>19</v>
      </c>
      <c r="C435" s="84">
        <v>863.71195694000005</v>
      </c>
      <c r="D435" s="84">
        <v>853.12962461999996</v>
      </c>
      <c r="E435" s="84">
        <v>180.38581991000001</v>
      </c>
      <c r="F435" s="84">
        <v>180.38581991000001</v>
      </c>
    </row>
    <row r="436" spans="1:6" ht="12.75" customHeight="1" x14ac:dyDescent="0.2">
      <c r="A436" s="83" t="s">
        <v>159</v>
      </c>
      <c r="B436" s="83">
        <v>20</v>
      </c>
      <c r="C436" s="84">
        <v>836.11426095000002</v>
      </c>
      <c r="D436" s="84">
        <v>826.20154090999995</v>
      </c>
      <c r="E436" s="84">
        <v>174.69214298</v>
      </c>
      <c r="F436" s="84">
        <v>174.69214298</v>
      </c>
    </row>
    <row r="437" spans="1:6" ht="12.75" customHeight="1" x14ac:dyDescent="0.2">
      <c r="A437" s="83" t="s">
        <v>159</v>
      </c>
      <c r="B437" s="83">
        <v>21</v>
      </c>
      <c r="C437" s="84">
        <v>820.13023998999995</v>
      </c>
      <c r="D437" s="84">
        <v>810.99506170999996</v>
      </c>
      <c r="E437" s="84">
        <v>171.47688338</v>
      </c>
      <c r="F437" s="84">
        <v>171.47688338</v>
      </c>
    </row>
    <row r="438" spans="1:6" ht="12.75" customHeight="1" x14ac:dyDescent="0.2">
      <c r="A438" s="83" t="s">
        <v>159</v>
      </c>
      <c r="B438" s="83">
        <v>22</v>
      </c>
      <c r="C438" s="84">
        <v>836.59269753000001</v>
      </c>
      <c r="D438" s="84">
        <v>826.76842828999997</v>
      </c>
      <c r="E438" s="84">
        <v>174.81200570999999</v>
      </c>
      <c r="F438" s="84">
        <v>174.81200570999999</v>
      </c>
    </row>
    <row r="439" spans="1:6" ht="12.75" customHeight="1" x14ac:dyDescent="0.2">
      <c r="A439" s="83" t="s">
        <v>159</v>
      </c>
      <c r="B439" s="83">
        <v>23</v>
      </c>
      <c r="C439" s="84">
        <v>872.84468828000001</v>
      </c>
      <c r="D439" s="84">
        <v>862.72510970999997</v>
      </c>
      <c r="E439" s="84">
        <v>182.41469031</v>
      </c>
      <c r="F439" s="84">
        <v>182.41469031</v>
      </c>
    </row>
    <row r="440" spans="1:6" ht="12.75" customHeight="1" x14ac:dyDescent="0.2">
      <c r="A440" s="83" t="s">
        <v>159</v>
      </c>
      <c r="B440" s="83">
        <v>24</v>
      </c>
      <c r="C440" s="84">
        <v>922.27242917000001</v>
      </c>
      <c r="D440" s="84">
        <v>911.43146449000005</v>
      </c>
      <c r="E440" s="84">
        <v>192.71316722</v>
      </c>
      <c r="F440" s="84">
        <v>192.71316722</v>
      </c>
    </row>
    <row r="441" spans="1:6" ht="12.75" customHeight="1" x14ac:dyDescent="0.2">
      <c r="A441" s="83" t="s">
        <v>160</v>
      </c>
      <c r="B441" s="83">
        <v>1</v>
      </c>
      <c r="C441" s="84">
        <v>985.23770923999996</v>
      </c>
      <c r="D441" s="84">
        <v>974.21294721000004</v>
      </c>
      <c r="E441" s="84">
        <v>205.9876907</v>
      </c>
      <c r="F441" s="84">
        <v>205.9876907</v>
      </c>
    </row>
    <row r="442" spans="1:6" ht="12.75" customHeight="1" x14ac:dyDescent="0.2">
      <c r="A442" s="83" t="s">
        <v>160</v>
      </c>
      <c r="B442" s="83">
        <v>2</v>
      </c>
      <c r="C442" s="84">
        <v>1022.6292793</v>
      </c>
      <c r="D442" s="84">
        <v>1011.1511184</v>
      </c>
      <c r="E442" s="84">
        <v>213.79790161</v>
      </c>
      <c r="F442" s="84">
        <v>213.79790161</v>
      </c>
    </row>
    <row r="443" spans="1:6" ht="12.75" customHeight="1" x14ac:dyDescent="0.2">
      <c r="A443" s="83" t="s">
        <v>160</v>
      </c>
      <c r="B443" s="83">
        <v>3</v>
      </c>
      <c r="C443" s="84">
        <v>1024.9592747900001</v>
      </c>
      <c r="D443" s="84">
        <v>1012.8351557</v>
      </c>
      <c r="E443" s="84">
        <v>214.15397464</v>
      </c>
      <c r="F443" s="84">
        <v>214.15397464</v>
      </c>
    </row>
    <row r="444" spans="1:6" ht="12.75" customHeight="1" x14ac:dyDescent="0.2">
      <c r="A444" s="83" t="s">
        <v>160</v>
      </c>
      <c r="B444" s="83">
        <v>4</v>
      </c>
      <c r="C444" s="84">
        <v>1036.39773375</v>
      </c>
      <c r="D444" s="84">
        <v>1024.32812573</v>
      </c>
      <c r="E444" s="84">
        <v>216.58404945999999</v>
      </c>
      <c r="F444" s="84">
        <v>216.58404945999999</v>
      </c>
    </row>
    <row r="445" spans="1:6" ht="12.75" customHeight="1" x14ac:dyDescent="0.2">
      <c r="A445" s="83" t="s">
        <v>160</v>
      </c>
      <c r="B445" s="83">
        <v>5</v>
      </c>
      <c r="C445" s="84">
        <v>1040.19102761</v>
      </c>
      <c r="D445" s="84">
        <v>1027.98757316</v>
      </c>
      <c r="E445" s="84">
        <v>217.35780342000001</v>
      </c>
      <c r="F445" s="84">
        <v>217.35780342000001</v>
      </c>
    </row>
    <row r="446" spans="1:6" ht="12.75" customHeight="1" x14ac:dyDescent="0.2">
      <c r="A446" s="83" t="s">
        <v>160</v>
      </c>
      <c r="B446" s="83">
        <v>6</v>
      </c>
      <c r="C446" s="84">
        <v>1021.61618563</v>
      </c>
      <c r="D446" s="84">
        <v>1009.61806457</v>
      </c>
      <c r="E446" s="84">
        <v>213.47375253999999</v>
      </c>
      <c r="F446" s="84">
        <v>213.47375253999999</v>
      </c>
    </row>
    <row r="447" spans="1:6" ht="12.75" customHeight="1" x14ac:dyDescent="0.2">
      <c r="A447" s="83" t="s">
        <v>160</v>
      </c>
      <c r="B447" s="83">
        <v>7</v>
      </c>
      <c r="C447" s="84">
        <v>977.28459238999994</v>
      </c>
      <c r="D447" s="84">
        <v>965.72239738999997</v>
      </c>
      <c r="E447" s="84">
        <v>204.19244792999999</v>
      </c>
      <c r="F447" s="84">
        <v>204.19244792999999</v>
      </c>
    </row>
    <row r="448" spans="1:6" ht="12.75" customHeight="1" x14ac:dyDescent="0.2">
      <c r="A448" s="83" t="s">
        <v>160</v>
      </c>
      <c r="B448" s="83">
        <v>8</v>
      </c>
      <c r="C448" s="84">
        <v>908.59917931999996</v>
      </c>
      <c r="D448" s="84">
        <v>897.86404908999998</v>
      </c>
      <c r="E448" s="84">
        <v>189.84447144999999</v>
      </c>
      <c r="F448" s="84">
        <v>189.84447144999999</v>
      </c>
    </row>
    <row r="449" spans="1:6" ht="12.75" customHeight="1" x14ac:dyDescent="0.2">
      <c r="A449" s="83" t="s">
        <v>160</v>
      </c>
      <c r="B449" s="83">
        <v>9</v>
      </c>
      <c r="C449" s="84">
        <v>877.63307372999998</v>
      </c>
      <c r="D449" s="84">
        <v>867.40247585999998</v>
      </c>
      <c r="E449" s="84">
        <v>183.40367311</v>
      </c>
      <c r="F449" s="84">
        <v>183.40367311</v>
      </c>
    </row>
    <row r="450" spans="1:6" ht="12.75" customHeight="1" x14ac:dyDescent="0.2">
      <c r="A450" s="83" t="s">
        <v>160</v>
      </c>
      <c r="B450" s="83">
        <v>10</v>
      </c>
      <c r="C450" s="84">
        <v>847.56456718000004</v>
      </c>
      <c r="D450" s="84">
        <v>844.69687363000003</v>
      </c>
      <c r="E450" s="84">
        <v>178.60279813</v>
      </c>
      <c r="F450" s="84">
        <v>178.60279813</v>
      </c>
    </row>
    <row r="451" spans="1:6" ht="12.75" customHeight="1" x14ac:dyDescent="0.2">
      <c r="A451" s="83" t="s">
        <v>160</v>
      </c>
      <c r="B451" s="83">
        <v>11</v>
      </c>
      <c r="C451" s="84">
        <v>855.22508836999998</v>
      </c>
      <c r="D451" s="84">
        <v>844.54826592999996</v>
      </c>
      <c r="E451" s="84">
        <v>178.57137650000001</v>
      </c>
      <c r="F451" s="84">
        <v>178.57137650000001</v>
      </c>
    </row>
    <row r="452" spans="1:6" ht="12.75" customHeight="1" x14ac:dyDescent="0.2">
      <c r="A452" s="83" t="s">
        <v>160</v>
      </c>
      <c r="B452" s="83">
        <v>12</v>
      </c>
      <c r="C452" s="84">
        <v>887.86856766000005</v>
      </c>
      <c r="D452" s="84">
        <v>877.65458384999999</v>
      </c>
      <c r="E452" s="84">
        <v>185.57137993000001</v>
      </c>
      <c r="F452" s="84">
        <v>185.57137993000001</v>
      </c>
    </row>
    <row r="453" spans="1:6" ht="12.75" customHeight="1" x14ac:dyDescent="0.2">
      <c r="A453" s="83" t="s">
        <v>160</v>
      </c>
      <c r="B453" s="83">
        <v>13</v>
      </c>
      <c r="C453" s="84">
        <v>939.93884273000003</v>
      </c>
      <c r="D453" s="84">
        <v>928.84071551</v>
      </c>
      <c r="E453" s="84">
        <v>196.39418114</v>
      </c>
      <c r="F453" s="84">
        <v>196.39418114</v>
      </c>
    </row>
    <row r="454" spans="1:6" ht="12.75" customHeight="1" x14ac:dyDescent="0.2">
      <c r="A454" s="83" t="s">
        <v>160</v>
      </c>
      <c r="B454" s="83">
        <v>14</v>
      </c>
      <c r="C454" s="84">
        <v>960.42095437</v>
      </c>
      <c r="D454" s="84">
        <v>951.57166612000003</v>
      </c>
      <c r="E454" s="84">
        <v>201.20041578999999</v>
      </c>
      <c r="F454" s="84">
        <v>201.20041578999999</v>
      </c>
    </row>
    <row r="455" spans="1:6" ht="12.75" customHeight="1" x14ac:dyDescent="0.2">
      <c r="A455" s="83" t="s">
        <v>160</v>
      </c>
      <c r="B455" s="83">
        <v>15</v>
      </c>
      <c r="C455" s="84">
        <v>974.80131194000001</v>
      </c>
      <c r="D455" s="84">
        <v>965.14846849000003</v>
      </c>
      <c r="E455" s="84">
        <v>204.07109634</v>
      </c>
      <c r="F455" s="84">
        <v>204.07109634</v>
      </c>
    </row>
    <row r="456" spans="1:6" ht="12.75" customHeight="1" x14ac:dyDescent="0.2">
      <c r="A456" s="83" t="s">
        <v>160</v>
      </c>
      <c r="B456" s="83">
        <v>16</v>
      </c>
      <c r="C456" s="84">
        <v>971.82035990999998</v>
      </c>
      <c r="D456" s="84">
        <v>962.37455273</v>
      </c>
      <c r="E456" s="84">
        <v>203.48457930000001</v>
      </c>
      <c r="F456" s="84">
        <v>203.48457930000001</v>
      </c>
    </row>
    <row r="457" spans="1:6" ht="12.75" customHeight="1" x14ac:dyDescent="0.2">
      <c r="A457" s="83" t="s">
        <v>160</v>
      </c>
      <c r="B457" s="83">
        <v>17</v>
      </c>
      <c r="C457" s="84">
        <v>936.41339553</v>
      </c>
      <c r="D457" s="84">
        <v>927.17171817999997</v>
      </c>
      <c r="E457" s="84">
        <v>196.04128815999999</v>
      </c>
      <c r="F457" s="84">
        <v>196.04128815999999</v>
      </c>
    </row>
    <row r="458" spans="1:6" ht="12.75" customHeight="1" x14ac:dyDescent="0.2">
      <c r="A458" s="83" t="s">
        <v>160</v>
      </c>
      <c r="B458" s="83">
        <v>18</v>
      </c>
      <c r="C458" s="84">
        <v>888.92551575000005</v>
      </c>
      <c r="D458" s="84">
        <v>887.24274403000004</v>
      </c>
      <c r="E458" s="84">
        <v>187.59870155999999</v>
      </c>
      <c r="F458" s="84">
        <v>187.59870155999999</v>
      </c>
    </row>
    <row r="459" spans="1:6" ht="12.75" customHeight="1" x14ac:dyDescent="0.2">
      <c r="A459" s="83" t="s">
        <v>160</v>
      </c>
      <c r="B459" s="83">
        <v>19</v>
      </c>
      <c r="C459" s="84">
        <v>856.71200216</v>
      </c>
      <c r="D459" s="84">
        <v>848.69281108999996</v>
      </c>
      <c r="E459" s="84">
        <v>179.44769958000001</v>
      </c>
      <c r="F459" s="84">
        <v>179.44769958000001</v>
      </c>
    </row>
    <row r="460" spans="1:6" ht="12.75" customHeight="1" x14ac:dyDescent="0.2">
      <c r="A460" s="83" t="s">
        <v>160</v>
      </c>
      <c r="B460" s="83">
        <v>20</v>
      </c>
      <c r="C460" s="84">
        <v>843.41103315999999</v>
      </c>
      <c r="D460" s="84">
        <v>835.14237123999999</v>
      </c>
      <c r="E460" s="84">
        <v>176.58259311</v>
      </c>
      <c r="F460" s="84">
        <v>176.58259311</v>
      </c>
    </row>
    <row r="461" spans="1:6" ht="12.75" customHeight="1" x14ac:dyDescent="0.2">
      <c r="A461" s="83" t="s">
        <v>160</v>
      </c>
      <c r="B461" s="83">
        <v>21</v>
      </c>
      <c r="C461" s="84">
        <v>844.02130233000003</v>
      </c>
      <c r="D461" s="84">
        <v>836.21132349000004</v>
      </c>
      <c r="E461" s="84">
        <v>176.80861249</v>
      </c>
      <c r="F461" s="84">
        <v>176.80861249</v>
      </c>
    </row>
    <row r="462" spans="1:6" ht="12.75" customHeight="1" x14ac:dyDescent="0.2">
      <c r="A462" s="83" t="s">
        <v>160</v>
      </c>
      <c r="B462" s="83">
        <v>22</v>
      </c>
      <c r="C462" s="84">
        <v>847.55726833999995</v>
      </c>
      <c r="D462" s="84">
        <v>846.58331731999999</v>
      </c>
      <c r="E462" s="84">
        <v>179.00166798000001</v>
      </c>
      <c r="F462" s="84">
        <v>179.00166798000001</v>
      </c>
    </row>
    <row r="463" spans="1:6" ht="12.75" customHeight="1" x14ac:dyDescent="0.2">
      <c r="A463" s="83" t="s">
        <v>160</v>
      </c>
      <c r="B463" s="83">
        <v>23</v>
      </c>
      <c r="C463" s="84">
        <v>897.72418843000003</v>
      </c>
      <c r="D463" s="84">
        <v>895.13216756999998</v>
      </c>
      <c r="E463" s="84">
        <v>189.26684212000001</v>
      </c>
      <c r="F463" s="84">
        <v>189.26684212000001</v>
      </c>
    </row>
    <row r="464" spans="1:6" ht="12.75" customHeight="1" x14ac:dyDescent="0.2">
      <c r="A464" s="83" t="s">
        <v>160</v>
      </c>
      <c r="B464" s="83">
        <v>24</v>
      </c>
      <c r="C464" s="84">
        <v>974.49498383000002</v>
      </c>
      <c r="D464" s="84">
        <v>963.32183947999999</v>
      </c>
      <c r="E464" s="84">
        <v>203.68487371000001</v>
      </c>
      <c r="F464" s="84">
        <v>203.68487371000001</v>
      </c>
    </row>
    <row r="465" spans="1:6" ht="12.75" customHeight="1" x14ac:dyDescent="0.2">
      <c r="A465" s="83" t="s">
        <v>161</v>
      </c>
      <c r="B465" s="83">
        <v>1</v>
      </c>
      <c r="C465" s="84">
        <v>968.04119852999997</v>
      </c>
      <c r="D465" s="84">
        <v>958.49501207000003</v>
      </c>
      <c r="E465" s="84">
        <v>202.66428880000001</v>
      </c>
      <c r="F465" s="84">
        <v>202.66428880000001</v>
      </c>
    </row>
    <row r="466" spans="1:6" ht="12.75" customHeight="1" x14ac:dyDescent="0.2">
      <c r="A466" s="83" t="s">
        <v>161</v>
      </c>
      <c r="B466" s="83">
        <v>2</v>
      </c>
      <c r="C466" s="84">
        <v>999.50339663</v>
      </c>
      <c r="D466" s="84">
        <v>988.47224408</v>
      </c>
      <c r="E466" s="84">
        <v>209.00267797000001</v>
      </c>
      <c r="F466" s="84">
        <v>209.00267797000001</v>
      </c>
    </row>
    <row r="467" spans="1:6" ht="12.75" customHeight="1" x14ac:dyDescent="0.2">
      <c r="A467" s="83" t="s">
        <v>161</v>
      </c>
      <c r="B467" s="83">
        <v>3</v>
      </c>
      <c r="C467" s="84">
        <v>1028.36767403</v>
      </c>
      <c r="D467" s="84">
        <v>1016.91355346</v>
      </c>
      <c r="E467" s="84">
        <v>215.0163115</v>
      </c>
      <c r="F467" s="84">
        <v>215.0163115</v>
      </c>
    </row>
    <row r="468" spans="1:6" ht="12.75" customHeight="1" x14ac:dyDescent="0.2">
      <c r="A468" s="83" t="s">
        <v>161</v>
      </c>
      <c r="B468" s="83">
        <v>4</v>
      </c>
      <c r="C468" s="84">
        <v>1037.75947954</v>
      </c>
      <c r="D468" s="84">
        <v>1026.1664981500001</v>
      </c>
      <c r="E468" s="84">
        <v>216.97275511999999</v>
      </c>
      <c r="F468" s="84">
        <v>216.97275511999999</v>
      </c>
    </row>
    <row r="469" spans="1:6" ht="12.75" customHeight="1" x14ac:dyDescent="0.2">
      <c r="A469" s="83" t="s">
        <v>161</v>
      </c>
      <c r="B469" s="83">
        <v>5</v>
      </c>
      <c r="C469" s="84">
        <v>1051.52823201</v>
      </c>
      <c r="D469" s="84">
        <v>1039.8489581399999</v>
      </c>
      <c r="E469" s="84">
        <v>219.86577593999999</v>
      </c>
      <c r="F469" s="84">
        <v>219.86577593999999</v>
      </c>
    </row>
    <row r="470" spans="1:6" ht="12.75" customHeight="1" x14ac:dyDescent="0.2">
      <c r="A470" s="83" t="s">
        <v>161</v>
      </c>
      <c r="B470" s="83">
        <v>6</v>
      </c>
      <c r="C470" s="84">
        <v>1027.9130482</v>
      </c>
      <c r="D470" s="84">
        <v>1020.0988705</v>
      </c>
      <c r="E470" s="84">
        <v>215.68981528</v>
      </c>
      <c r="F470" s="84">
        <v>215.68981528</v>
      </c>
    </row>
    <row r="471" spans="1:6" ht="12.75" customHeight="1" x14ac:dyDescent="0.2">
      <c r="A471" s="83" t="s">
        <v>161</v>
      </c>
      <c r="B471" s="83">
        <v>7</v>
      </c>
      <c r="C471" s="84">
        <v>962.31381524000005</v>
      </c>
      <c r="D471" s="84">
        <v>951.61341110000001</v>
      </c>
      <c r="E471" s="84">
        <v>201.20924235000001</v>
      </c>
      <c r="F471" s="84">
        <v>201.20924235000001</v>
      </c>
    </row>
    <row r="472" spans="1:6" ht="12.75" customHeight="1" x14ac:dyDescent="0.2">
      <c r="A472" s="83" t="s">
        <v>161</v>
      </c>
      <c r="B472" s="83">
        <v>8</v>
      </c>
      <c r="C472" s="84">
        <v>885.18357387000003</v>
      </c>
      <c r="D472" s="84">
        <v>876.97347639999998</v>
      </c>
      <c r="E472" s="84">
        <v>185.42736650000001</v>
      </c>
      <c r="F472" s="84">
        <v>185.42736650000001</v>
      </c>
    </row>
    <row r="473" spans="1:6" ht="12.75" customHeight="1" x14ac:dyDescent="0.2">
      <c r="A473" s="83" t="s">
        <v>161</v>
      </c>
      <c r="B473" s="83">
        <v>9</v>
      </c>
      <c r="C473" s="84">
        <v>840.45477458000005</v>
      </c>
      <c r="D473" s="84">
        <v>836.66053612999997</v>
      </c>
      <c r="E473" s="84">
        <v>176.90359405999999</v>
      </c>
      <c r="F473" s="84">
        <v>176.90359405999999</v>
      </c>
    </row>
    <row r="474" spans="1:6" ht="12.75" customHeight="1" x14ac:dyDescent="0.2">
      <c r="A474" s="83" t="s">
        <v>161</v>
      </c>
      <c r="B474" s="83">
        <v>10</v>
      </c>
      <c r="C474" s="84">
        <v>816.27504107000004</v>
      </c>
      <c r="D474" s="84">
        <v>808.29048054999998</v>
      </c>
      <c r="E474" s="84">
        <v>170.90502645000001</v>
      </c>
      <c r="F474" s="84">
        <v>170.90502645000001</v>
      </c>
    </row>
    <row r="475" spans="1:6" ht="12.75" customHeight="1" x14ac:dyDescent="0.2">
      <c r="A475" s="83" t="s">
        <v>161</v>
      </c>
      <c r="B475" s="83">
        <v>11</v>
      </c>
      <c r="C475" s="84">
        <v>819.47058069000002</v>
      </c>
      <c r="D475" s="84">
        <v>811.35779462999994</v>
      </c>
      <c r="E475" s="84">
        <v>171.55357967</v>
      </c>
      <c r="F475" s="84">
        <v>171.55357967</v>
      </c>
    </row>
    <row r="476" spans="1:6" ht="12.75" customHeight="1" x14ac:dyDescent="0.2">
      <c r="A476" s="83" t="s">
        <v>161</v>
      </c>
      <c r="B476" s="83">
        <v>12</v>
      </c>
      <c r="C476" s="84">
        <v>848.25917628000002</v>
      </c>
      <c r="D476" s="84">
        <v>840.13549082999998</v>
      </c>
      <c r="E476" s="84">
        <v>177.63833886</v>
      </c>
      <c r="F476" s="84">
        <v>177.63833886</v>
      </c>
    </row>
    <row r="477" spans="1:6" ht="12.75" customHeight="1" x14ac:dyDescent="0.2">
      <c r="A477" s="83" t="s">
        <v>161</v>
      </c>
      <c r="B477" s="83">
        <v>13</v>
      </c>
      <c r="C477" s="84">
        <v>921.00023539999995</v>
      </c>
      <c r="D477" s="84">
        <v>914.73363797000002</v>
      </c>
      <c r="E477" s="84">
        <v>193.41137914000001</v>
      </c>
      <c r="F477" s="84">
        <v>193.41137914000001</v>
      </c>
    </row>
    <row r="478" spans="1:6" ht="12.75" customHeight="1" x14ac:dyDescent="0.2">
      <c r="A478" s="83" t="s">
        <v>161</v>
      </c>
      <c r="B478" s="83">
        <v>14</v>
      </c>
      <c r="C478" s="84">
        <v>964.51650975999996</v>
      </c>
      <c r="D478" s="84">
        <v>953.84147187999997</v>
      </c>
      <c r="E478" s="84">
        <v>201.68034376</v>
      </c>
      <c r="F478" s="84">
        <v>201.68034376</v>
      </c>
    </row>
    <row r="479" spans="1:6" ht="12.75" customHeight="1" x14ac:dyDescent="0.2">
      <c r="A479" s="83" t="s">
        <v>161</v>
      </c>
      <c r="B479" s="83">
        <v>15</v>
      </c>
      <c r="C479" s="84">
        <v>980.11148047999995</v>
      </c>
      <c r="D479" s="84">
        <v>968.20719559999998</v>
      </c>
      <c r="E479" s="84">
        <v>204.71783393999999</v>
      </c>
      <c r="F479" s="84">
        <v>204.71783393999999</v>
      </c>
    </row>
    <row r="480" spans="1:6" ht="12.75" customHeight="1" x14ac:dyDescent="0.2">
      <c r="A480" s="83" t="s">
        <v>161</v>
      </c>
      <c r="B480" s="83">
        <v>16</v>
      </c>
      <c r="C480" s="84">
        <v>986.24718917999996</v>
      </c>
      <c r="D480" s="84">
        <v>976.23350230999995</v>
      </c>
      <c r="E480" s="84">
        <v>206.41491708999999</v>
      </c>
      <c r="F480" s="84">
        <v>206.41491708999999</v>
      </c>
    </row>
    <row r="481" spans="1:6" ht="12.75" customHeight="1" x14ac:dyDescent="0.2">
      <c r="A481" s="83" t="s">
        <v>161</v>
      </c>
      <c r="B481" s="83">
        <v>17</v>
      </c>
      <c r="C481" s="84">
        <v>945.33273301999998</v>
      </c>
      <c r="D481" s="84">
        <v>940.44959182000002</v>
      </c>
      <c r="E481" s="84">
        <v>198.84876320000001</v>
      </c>
      <c r="F481" s="84">
        <v>198.84876320000001</v>
      </c>
    </row>
    <row r="482" spans="1:6" ht="12.75" customHeight="1" x14ac:dyDescent="0.2">
      <c r="A482" s="83" t="s">
        <v>161</v>
      </c>
      <c r="B482" s="83">
        <v>18</v>
      </c>
      <c r="C482" s="84">
        <v>901.40472566999995</v>
      </c>
      <c r="D482" s="84">
        <v>891.36156905999997</v>
      </c>
      <c r="E482" s="84">
        <v>188.46958637</v>
      </c>
      <c r="F482" s="84">
        <v>188.46958637</v>
      </c>
    </row>
    <row r="483" spans="1:6" ht="12.75" customHeight="1" x14ac:dyDescent="0.2">
      <c r="A483" s="83" t="s">
        <v>161</v>
      </c>
      <c r="B483" s="83">
        <v>19</v>
      </c>
      <c r="C483" s="84">
        <v>876.25684433000004</v>
      </c>
      <c r="D483" s="84">
        <v>866.31223082999998</v>
      </c>
      <c r="E483" s="84">
        <v>183.17315159</v>
      </c>
      <c r="F483" s="84">
        <v>183.17315159</v>
      </c>
    </row>
    <row r="484" spans="1:6" ht="12.75" customHeight="1" x14ac:dyDescent="0.2">
      <c r="A484" s="83" t="s">
        <v>161</v>
      </c>
      <c r="B484" s="83">
        <v>20</v>
      </c>
      <c r="C484" s="84">
        <v>843.00764914000001</v>
      </c>
      <c r="D484" s="84">
        <v>832.85024181999995</v>
      </c>
      <c r="E484" s="84">
        <v>176.09794502</v>
      </c>
      <c r="F484" s="84">
        <v>176.09794502</v>
      </c>
    </row>
    <row r="485" spans="1:6" ht="12.75" customHeight="1" x14ac:dyDescent="0.2">
      <c r="A485" s="83" t="s">
        <v>161</v>
      </c>
      <c r="B485" s="83">
        <v>21</v>
      </c>
      <c r="C485" s="84">
        <v>831.40410605</v>
      </c>
      <c r="D485" s="84">
        <v>821.72178345999998</v>
      </c>
      <c r="E485" s="84">
        <v>173.74494257999999</v>
      </c>
      <c r="F485" s="84">
        <v>173.74494257999999</v>
      </c>
    </row>
    <row r="486" spans="1:6" ht="12.75" customHeight="1" x14ac:dyDescent="0.2">
      <c r="A486" s="83" t="s">
        <v>161</v>
      </c>
      <c r="B486" s="83">
        <v>22</v>
      </c>
      <c r="C486" s="84">
        <v>847.24291961999995</v>
      </c>
      <c r="D486" s="84">
        <v>837.28427455999997</v>
      </c>
      <c r="E486" s="84">
        <v>177.03547738</v>
      </c>
      <c r="F486" s="84">
        <v>177.03547738</v>
      </c>
    </row>
    <row r="487" spans="1:6" ht="12.75" customHeight="1" x14ac:dyDescent="0.2">
      <c r="A487" s="83" t="s">
        <v>161</v>
      </c>
      <c r="B487" s="83">
        <v>23</v>
      </c>
      <c r="C487" s="84">
        <v>907.88177109000003</v>
      </c>
      <c r="D487" s="84">
        <v>907.01505849</v>
      </c>
      <c r="E487" s="84">
        <v>191.77936185999999</v>
      </c>
      <c r="F487" s="84">
        <v>191.77936185999999</v>
      </c>
    </row>
    <row r="488" spans="1:6" ht="12.75" customHeight="1" x14ac:dyDescent="0.2">
      <c r="A488" s="83" t="s">
        <v>161</v>
      </c>
      <c r="B488" s="83">
        <v>24</v>
      </c>
      <c r="C488" s="84">
        <v>978.56704302000003</v>
      </c>
      <c r="D488" s="84">
        <v>968.83241119000002</v>
      </c>
      <c r="E488" s="84">
        <v>204.85002958999999</v>
      </c>
      <c r="F488" s="84">
        <v>204.85002958999999</v>
      </c>
    </row>
    <row r="489" spans="1:6" ht="12.75" customHeight="1" x14ac:dyDescent="0.2">
      <c r="A489" s="83" t="s">
        <v>162</v>
      </c>
      <c r="B489" s="83">
        <v>1</v>
      </c>
      <c r="C489" s="84">
        <v>987.24919059000001</v>
      </c>
      <c r="D489" s="84">
        <v>983.02970154000002</v>
      </c>
      <c r="E489" s="84">
        <v>207.85190618999999</v>
      </c>
      <c r="F489" s="84">
        <v>207.85190618999999</v>
      </c>
    </row>
    <row r="490" spans="1:6" ht="12.75" customHeight="1" x14ac:dyDescent="0.2">
      <c r="A490" s="83" t="s">
        <v>162</v>
      </c>
      <c r="B490" s="83">
        <v>2</v>
      </c>
      <c r="C490" s="84">
        <v>1027.7187114200001</v>
      </c>
      <c r="D490" s="84">
        <v>1016.34049688</v>
      </c>
      <c r="E490" s="84">
        <v>214.89514435000001</v>
      </c>
      <c r="F490" s="84">
        <v>214.89514435000001</v>
      </c>
    </row>
    <row r="491" spans="1:6" ht="12.75" customHeight="1" x14ac:dyDescent="0.2">
      <c r="A491" s="83" t="s">
        <v>162</v>
      </c>
      <c r="B491" s="83">
        <v>3</v>
      </c>
      <c r="C491" s="84">
        <v>1004.82892198</v>
      </c>
      <c r="D491" s="84">
        <v>1000.70061347</v>
      </c>
      <c r="E491" s="84">
        <v>211.58824572</v>
      </c>
      <c r="F491" s="84">
        <v>211.58824572</v>
      </c>
    </row>
    <row r="492" spans="1:6" ht="12.75" customHeight="1" x14ac:dyDescent="0.2">
      <c r="A492" s="83" t="s">
        <v>162</v>
      </c>
      <c r="B492" s="83">
        <v>4</v>
      </c>
      <c r="C492" s="84">
        <v>1012.69210892</v>
      </c>
      <c r="D492" s="84">
        <v>1003.00033037</v>
      </c>
      <c r="E492" s="84">
        <v>212.07449811000001</v>
      </c>
      <c r="F492" s="84">
        <v>212.07449811000001</v>
      </c>
    </row>
    <row r="493" spans="1:6" ht="12.75" customHeight="1" x14ac:dyDescent="0.2">
      <c r="A493" s="83" t="s">
        <v>162</v>
      </c>
      <c r="B493" s="83">
        <v>5</v>
      </c>
      <c r="C493" s="84">
        <v>1015.91642525</v>
      </c>
      <c r="D493" s="84">
        <v>1006.22992956</v>
      </c>
      <c r="E493" s="84">
        <v>212.75736491000001</v>
      </c>
      <c r="F493" s="84">
        <v>212.75736491000001</v>
      </c>
    </row>
    <row r="494" spans="1:6" ht="12.75" customHeight="1" x14ac:dyDescent="0.2">
      <c r="A494" s="83" t="s">
        <v>162</v>
      </c>
      <c r="B494" s="83">
        <v>6</v>
      </c>
      <c r="C494" s="84">
        <v>1001.6344562199999</v>
      </c>
      <c r="D494" s="84">
        <v>992.00822403999996</v>
      </c>
      <c r="E494" s="84">
        <v>209.75032596</v>
      </c>
      <c r="F494" s="84">
        <v>209.75032596</v>
      </c>
    </row>
    <row r="495" spans="1:6" ht="12.75" customHeight="1" x14ac:dyDescent="0.2">
      <c r="A495" s="83" t="s">
        <v>162</v>
      </c>
      <c r="B495" s="83">
        <v>7</v>
      </c>
      <c r="C495" s="84">
        <v>956.11809982</v>
      </c>
      <c r="D495" s="84">
        <v>946.81179781000003</v>
      </c>
      <c r="E495" s="84">
        <v>200.19398871999999</v>
      </c>
      <c r="F495" s="84">
        <v>200.19398871999999</v>
      </c>
    </row>
    <row r="496" spans="1:6" ht="12.75" customHeight="1" x14ac:dyDescent="0.2">
      <c r="A496" s="83" t="s">
        <v>162</v>
      </c>
      <c r="B496" s="83">
        <v>8</v>
      </c>
      <c r="C496" s="84">
        <v>919.22287557000004</v>
      </c>
      <c r="D496" s="84">
        <v>918.33122026000001</v>
      </c>
      <c r="E496" s="84">
        <v>194.17205233000001</v>
      </c>
      <c r="F496" s="84">
        <v>194.17205233000001</v>
      </c>
    </row>
    <row r="497" spans="1:6" ht="12.75" customHeight="1" x14ac:dyDescent="0.2">
      <c r="A497" s="83" t="s">
        <v>162</v>
      </c>
      <c r="B497" s="83">
        <v>9</v>
      </c>
      <c r="C497" s="84">
        <v>873.41717467000001</v>
      </c>
      <c r="D497" s="84">
        <v>864.47928763000004</v>
      </c>
      <c r="E497" s="84">
        <v>182.78559387999999</v>
      </c>
      <c r="F497" s="84">
        <v>182.78559387999999</v>
      </c>
    </row>
    <row r="498" spans="1:6" ht="12.75" customHeight="1" x14ac:dyDescent="0.2">
      <c r="A498" s="83" t="s">
        <v>162</v>
      </c>
      <c r="B498" s="83">
        <v>10</v>
      </c>
      <c r="C498" s="84">
        <v>846.02992145999997</v>
      </c>
      <c r="D498" s="84">
        <v>838.67516176000004</v>
      </c>
      <c r="E498" s="84">
        <v>177.32956672</v>
      </c>
      <c r="F498" s="84">
        <v>177.32956672</v>
      </c>
    </row>
    <row r="499" spans="1:6" ht="12.75" customHeight="1" x14ac:dyDescent="0.2">
      <c r="A499" s="83" t="s">
        <v>162</v>
      </c>
      <c r="B499" s="83">
        <v>11</v>
      </c>
      <c r="C499" s="84">
        <v>846.25928837000004</v>
      </c>
      <c r="D499" s="84">
        <v>835.65155470000002</v>
      </c>
      <c r="E499" s="84">
        <v>176.69025492</v>
      </c>
      <c r="F499" s="84">
        <v>176.69025492</v>
      </c>
    </row>
    <row r="500" spans="1:6" ht="12.75" customHeight="1" x14ac:dyDescent="0.2">
      <c r="A500" s="83" t="s">
        <v>162</v>
      </c>
      <c r="B500" s="83">
        <v>12</v>
      </c>
      <c r="C500" s="84">
        <v>871.34343655999999</v>
      </c>
      <c r="D500" s="84">
        <v>860.25023376000001</v>
      </c>
      <c r="E500" s="84">
        <v>181.89140226999999</v>
      </c>
      <c r="F500" s="84">
        <v>181.89140226999999</v>
      </c>
    </row>
    <row r="501" spans="1:6" ht="12.75" customHeight="1" x14ac:dyDescent="0.2">
      <c r="A501" s="83" t="s">
        <v>162</v>
      </c>
      <c r="B501" s="83">
        <v>13</v>
      </c>
      <c r="C501" s="84">
        <v>908.51353238000002</v>
      </c>
      <c r="D501" s="84">
        <v>896.83801085000005</v>
      </c>
      <c r="E501" s="84">
        <v>189.62752581000001</v>
      </c>
      <c r="F501" s="84">
        <v>189.62752581000001</v>
      </c>
    </row>
    <row r="502" spans="1:6" ht="12.75" customHeight="1" x14ac:dyDescent="0.2">
      <c r="A502" s="83" t="s">
        <v>162</v>
      </c>
      <c r="B502" s="83">
        <v>14</v>
      </c>
      <c r="C502" s="84">
        <v>921.37943728000005</v>
      </c>
      <c r="D502" s="84">
        <v>909.20781058</v>
      </c>
      <c r="E502" s="84">
        <v>192.2429976</v>
      </c>
      <c r="F502" s="84">
        <v>192.2429976</v>
      </c>
    </row>
    <row r="503" spans="1:6" ht="12.75" customHeight="1" x14ac:dyDescent="0.2">
      <c r="A503" s="83" t="s">
        <v>162</v>
      </c>
      <c r="B503" s="83">
        <v>15</v>
      </c>
      <c r="C503" s="84">
        <v>936.32191047000003</v>
      </c>
      <c r="D503" s="84">
        <v>924.09302078999997</v>
      </c>
      <c r="E503" s="84">
        <v>195.39032804999999</v>
      </c>
      <c r="F503" s="84">
        <v>195.39032804999999</v>
      </c>
    </row>
    <row r="504" spans="1:6" ht="12.75" customHeight="1" x14ac:dyDescent="0.2">
      <c r="A504" s="83" t="s">
        <v>162</v>
      </c>
      <c r="B504" s="83">
        <v>16</v>
      </c>
      <c r="C504" s="84">
        <v>929.86450153999999</v>
      </c>
      <c r="D504" s="84">
        <v>917.95162238</v>
      </c>
      <c r="E504" s="84">
        <v>194.09179011000001</v>
      </c>
      <c r="F504" s="84">
        <v>194.09179011000001</v>
      </c>
    </row>
    <row r="505" spans="1:6" ht="12.75" customHeight="1" x14ac:dyDescent="0.2">
      <c r="A505" s="83" t="s">
        <v>162</v>
      </c>
      <c r="B505" s="83">
        <v>17</v>
      </c>
      <c r="C505" s="84">
        <v>901.20417295000004</v>
      </c>
      <c r="D505" s="84">
        <v>889.27088931000003</v>
      </c>
      <c r="E505" s="84">
        <v>188.02753281</v>
      </c>
      <c r="F505" s="84">
        <v>188.02753281</v>
      </c>
    </row>
    <row r="506" spans="1:6" ht="12.75" customHeight="1" x14ac:dyDescent="0.2">
      <c r="A506" s="83" t="s">
        <v>162</v>
      </c>
      <c r="B506" s="83">
        <v>18</v>
      </c>
      <c r="C506" s="84">
        <v>854.45076839000001</v>
      </c>
      <c r="D506" s="84">
        <v>844.41363011999999</v>
      </c>
      <c r="E506" s="84">
        <v>178.54290908999999</v>
      </c>
      <c r="F506" s="84">
        <v>178.54290908999999</v>
      </c>
    </row>
    <row r="507" spans="1:6" ht="12.75" customHeight="1" x14ac:dyDescent="0.2">
      <c r="A507" s="83" t="s">
        <v>162</v>
      </c>
      <c r="B507" s="83">
        <v>19</v>
      </c>
      <c r="C507" s="84">
        <v>840.26662583999996</v>
      </c>
      <c r="D507" s="84">
        <v>830.90028503999997</v>
      </c>
      <c r="E507" s="84">
        <v>175.68564595000001</v>
      </c>
      <c r="F507" s="84">
        <v>175.68564595000001</v>
      </c>
    </row>
    <row r="508" spans="1:6" ht="12.75" customHeight="1" x14ac:dyDescent="0.2">
      <c r="A508" s="83" t="s">
        <v>162</v>
      </c>
      <c r="B508" s="83">
        <v>20</v>
      </c>
      <c r="C508" s="84">
        <v>810.07657928000003</v>
      </c>
      <c r="D508" s="84">
        <v>800.46701074999999</v>
      </c>
      <c r="E508" s="84">
        <v>169.25083115000001</v>
      </c>
      <c r="F508" s="84">
        <v>169.25083115000001</v>
      </c>
    </row>
    <row r="509" spans="1:6" ht="12.75" customHeight="1" x14ac:dyDescent="0.2">
      <c r="A509" s="83" t="s">
        <v>162</v>
      </c>
      <c r="B509" s="83">
        <v>21</v>
      </c>
      <c r="C509" s="84">
        <v>800.81595347999996</v>
      </c>
      <c r="D509" s="84">
        <v>791.07644430000005</v>
      </c>
      <c r="E509" s="84">
        <v>167.26528876</v>
      </c>
      <c r="F509" s="84">
        <v>167.26528876</v>
      </c>
    </row>
    <row r="510" spans="1:6" ht="12.75" customHeight="1" x14ac:dyDescent="0.2">
      <c r="A510" s="83" t="s">
        <v>162</v>
      </c>
      <c r="B510" s="83">
        <v>22</v>
      </c>
      <c r="C510" s="84">
        <v>790.28635713000006</v>
      </c>
      <c r="D510" s="84">
        <v>787.74798788999999</v>
      </c>
      <c r="E510" s="84">
        <v>166.56151958000001</v>
      </c>
      <c r="F510" s="84">
        <v>166.56151958000001</v>
      </c>
    </row>
    <row r="511" spans="1:6" ht="12.75" customHeight="1" x14ac:dyDescent="0.2">
      <c r="A511" s="83" t="s">
        <v>162</v>
      </c>
      <c r="B511" s="83">
        <v>23</v>
      </c>
      <c r="C511" s="84">
        <v>834.65568236000001</v>
      </c>
      <c r="D511" s="84">
        <v>826.52672042999995</v>
      </c>
      <c r="E511" s="84">
        <v>174.76089897</v>
      </c>
      <c r="F511" s="84">
        <v>174.76089897</v>
      </c>
    </row>
    <row r="512" spans="1:6" ht="12.75" customHeight="1" x14ac:dyDescent="0.2">
      <c r="A512" s="83" t="s">
        <v>162</v>
      </c>
      <c r="B512" s="83">
        <v>24</v>
      </c>
      <c r="C512" s="84">
        <v>892.42639367000004</v>
      </c>
      <c r="D512" s="84">
        <v>883.68658653</v>
      </c>
      <c r="E512" s="84">
        <v>186.84678722999999</v>
      </c>
      <c r="F512" s="84">
        <v>186.84678722999999</v>
      </c>
    </row>
    <row r="513" spans="1:6" ht="12.75" customHeight="1" x14ac:dyDescent="0.2">
      <c r="A513" s="83" t="s">
        <v>163</v>
      </c>
      <c r="B513" s="83">
        <v>1</v>
      </c>
      <c r="C513" s="84">
        <v>945.32928384000002</v>
      </c>
      <c r="D513" s="84">
        <v>936.12616157000002</v>
      </c>
      <c r="E513" s="84">
        <v>197.93461664</v>
      </c>
      <c r="F513" s="84">
        <v>197.93461664</v>
      </c>
    </row>
    <row r="514" spans="1:6" ht="12.75" customHeight="1" x14ac:dyDescent="0.2">
      <c r="A514" s="83" t="s">
        <v>163</v>
      </c>
      <c r="B514" s="83">
        <v>2</v>
      </c>
      <c r="C514" s="84">
        <v>988.93322277000004</v>
      </c>
      <c r="D514" s="84">
        <v>979.52090191000002</v>
      </c>
      <c r="E514" s="84">
        <v>207.11000522000001</v>
      </c>
      <c r="F514" s="84">
        <v>207.11000522000001</v>
      </c>
    </row>
    <row r="515" spans="1:6" ht="12.75" customHeight="1" x14ac:dyDescent="0.2">
      <c r="A515" s="83" t="s">
        <v>163</v>
      </c>
      <c r="B515" s="83">
        <v>3</v>
      </c>
      <c r="C515" s="84">
        <v>1004.91132773</v>
      </c>
      <c r="D515" s="84">
        <v>1004.06025061</v>
      </c>
      <c r="E515" s="84">
        <v>212.29860776000001</v>
      </c>
      <c r="F515" s="84">
        <v>212.29860776000001</v>
      </c>
    </row>
    <row r="516" spans="1:6" ht="12.75" customHeight="1" x14ac:dyDescent="0.2">
      <c r="A516" s="83" t="s">
        <v>163</v>
      </c>
      <c r="B516" s="83">
        <v>4</v>
      </c>
      <c r="C516" s="84">
        <v>1024.8910657500001</v>
      </c>
      <c r="D516" s="84">
        <v>1013.5282436700001</v>
      </c>
      <c r="E516" s="84">
        <v>214.30052122999999</v>
      </c>
      <c r="F516" s="84">
        <v>214.30052122999999</v>
      </c>
    </row>
    <row r="517" spans="1:6" ht="12.75" customHeight="1" x14ac:dyDescent="0.2">
      <c r="A517" s="83" t="s">
        <v>163</v>
      </c>
      <c r="B517" s="83">
        <v>5</v>
      </c>
      <c r="C517" s="84">
        <v>1025.66284791</v>
      </c>
      <c r="D517" s="84">
        <v>1024.9058126499999</v>
      </c>
      <c r="E517" s="84">
        <v>216.70619564</v>
      </c>
      <c r="F517" s="84">
        <v>216.70619564</v>
      </c>
    </row>
    <row r="518" spans="1:6" ht="12.75" customHeight="1" x14ac:dyDescent="0.2">
      <c r="A518" s="83" t="s">
        <v>163</v>
      </c>
      <c r="B518" s="83">
        <v>6</v>
      </c>
      <c r="C518" s="84">
        <v>1000.96937512</v>
      </c>
      <c r="D518" s="84">
        <v>989.67872504000002</v>
      </c>
      <c r="E518" s="84">
        <v>209.25777643999999</v>
      </c>
      <c r="F518" s="84">
        <v>209.25777643999999</v>
      </c>
    </row>
    <row r="519" spans="1:6" ht="12.75" customHeight="1" x14ac:dyDescent="0.2">
      <c r="A519" s="83" t="s">
        <v>163</v>
      </c>
      <c r="B519" s="83">
        <v>7</v>
      </c>
      <c r="C519" s="84">
        <v>936.72602617999996</v>
      </c>
      <c r="D519" s="84">
        <v>931.35331526000004</v>
      </c>
      <c r="E519" s="84">
        <v>196.9254455</v>
      </c>
      <c r="F519" s="84">
        <v>196.9254455</v>
      </c>
    </row>
    <row r="520" spans="1:6" ht="12.75" customHeight="1" x14ac:dyDescent="0.2">
      <c r="A520" s="83" t="s">
        <v>163</v>
      </c>
      <c r="B520" s="83">
        <v>8</v>
      </c>
      <c r="C520" s="84">
        <v>877.60704754000005</v>
      </c>
      <c r="D520" s="84">
        <v>869.36126501000001</v>
      </c>
      <c r="E520" s="84">
        <v>183.81783970000001</v>
      </c>
      <c r="F520" s="84">
        <v>183.81783970000001</v>
      </c>
    </row>
    <row r="521" spans="1:6" ht="12.75" customHeight="1" x14ac:dyDescent="0.2">
      <c r="A521" s="83" t="s">
        <v>163</v>
      </c>
      <c r="B521" s="83">
        <v>9</v>
      </c>
      <c r="C521" s="84">
        <v>820.40030383999999</v>
      </c>
      <c r="D521" s="84">
        <v>820.06565719000002</v>
      </c>
      <c r="E521" s="84">
        <v>173.39477106000001</v>
      </c>
      <c r="F521" s="84">
        <v>173.39477106000001</v>
      </c>
    </row>
    <row r="522" spans="1:6" ht="12.75" customHeight="1" x14ac:dyDescent="0.2">
      <c r="A522" s="83" t="s">
        <v>163</v>
      </c>
      <c r="B522" s="83">
        <v>10</v>
      </c>
      <c r="C522" s="84">
        <v>819.64203193000003</v>
      </c>
      <c r="D522" s="84">
        <v>811.65416717999994</v>
      </c>
      <c r="E522" s="84">
        <v>171.61624470999999</v>
      </c>
      <c r="F522" s="84">
        <v>171.61624470999999</v>
      </c>
    </row>
    <row r="523" spans="1:6" ht="12.75" customHeight="1" x14ac:dyDescent="0.2">
      <c r="A523" s="83" t="s">
        <v>163</v>
      </c>
      <c r="B523" s="83">
        <v>11</v>
      </c>
      <c r="C523" s="84">
        <v>846.42375884</v>
      </c>
      <c r="D523" s="84">
        <v>838.11211752999998</v>
      </c>
      <c r="E523" s="84">
        <v>177.21051659</v>
      </c>
      <c r="F523" s="84">
        <v>177.21051659</v>
      </c>
    </row>
    <row r="524" spans="1:6" ht="12.75" customHeight="1" x14ac:dyDescent="0.2">
      <c r="A524" s="83" t="s">
        <v>163</v>
      </c>
      <c r="B524" s="83">
        <v>12</v>
      </c>
      <c r="C524" s="84">
        <v>893.52990748000002</v>
      </c>
      <c r="D524" s="84">
        <v>885.16946697000003</v>
      </c>
      <c r="E524" s="84">
        <v>187.16032763000001</v>
      </c>
      <c r="F524" s="84">
        <v>187.16032763000001</v>
      </c>
    </row>
    <row r="525" spans="1:6" ht="12.75" customHeight="1" x14ac:dyDescent="0.2">
      <c r="A525" s="83" t="s">
        <v>163</v>
      </c>
      <c r="B525" s="83">
        <v>13</v>
      </c>
      <c r="C525" s="84">
        <v>938.29504213999996</v>
      </c>
      <c r="D525" s="84">
        <v>930.17584712999997</v>
      </c>
      <c r="E525" s="84">
        <v>196.67648151</v>
      </c>
      <c r="F525" s="84">
        <v>196.67648151</v>
      </c>
    </row>
    <row r="526" spans="1:6" ht="12.75" customHeight="1" x14ac:dyDescent="0.2">
      <c r="A526" s="83" t="s">
        <v>163</v>
      </c>
      <c r="B526" s="83">
        <v>14</v>
      </c>
      <c r="C526" s="84">
        <v>960.06725138000002</v>
      </c>
      <c r="D526" s="84">
        <v>951.62163730999998</v>
      </c>
      <c r="E526" s="84">
        <v>201.21098169999999</v>
      </c>
      <c r="F526" s="84">
        <v>201.21098169999999</v>
      </c>
    </row>
    <row r="527" spans="1:6" ht="12.75" customHeight="1" x14ac:dyDescent="0.2">
      <c r="A527" s="83" t="s">
        <v>163</v>
      </c>
      <c r="B527" s="83">
        <v>15</v>
      </c>
      <c r="C527" s="84">
        <v>971.54805450000003</v>
      </c>
      <c r="D527" s="84">
        <v>963.39311588999999</v>
      </c>
      <c r="E527" s="84">
        <v>203.69994439999999</v>
      </c>
      <c r="F527" s="84">
        <v>203.69994439999999</v>
      </c>
    </row>
    <row r="528" spans="1:6" ht="12.75" customHeight="1" x14ac:dyDescent="0.2">
      <c r="A528" s="83" t="s">
        <v>163</v>
      </c>
      <c r="B528" s="83">
        <v>16</v>
      </c>
      <c r="C528" s="84">
        <v>966.57611986999996</v>
      </c>
      <c r="D528" s="84">
        <v>958.39371830000005</v>
      </c>
      <c r="E528" s="84">
        <v>202.64287124000001</v>
      </c>
      <c r="F528" s="84">
        <v>202.64287124000001</v>
      </c>
    </row>
    <row r="529" spans="1:6" ht="12.75" customHeight="1" x14ac:dyDescent="0.2">
      <c r="A529" s="83" t="s">
        <v>163</v>
      </c>
      <c r="B529" s="83">
        <v>17</v>
      </c>
      <c r="C529" s="84">
        <v>937.63628185000005</v>
      </c>
      <c r="D529" s="84">
        <v>929.53181724000001</v>
      </c>
      <c r="E529" s="84">
        <v>196.54030775999999</v>
      </c>
      <c r="F529" s="84">
        <v>196.54030775999999</v>
      </c>
    </row>
    <row r="530" spans="1:6" ht="12.75" customHeight="1" x14ac:dyDescent="0.2">
      <c r="A530" s="83" t="s">
        <v>163</v>
      </c>
      <c r="B530" s="83">
        <v>18</v>
      </c>
      <c r="C530" s="84">
        <v>885.07643806999999</v>
      </c>
      <c r="D530" s="84">
        <v>878.89915899000005</v>
      </c>
      <c r="E530" s="84">
        <v>185.83453304</v>
      </c>
      <c r="F530" s="84">
        <v>185.83453304</v>
      </c>
    </row>
    <row r="531" spans="1:6" ht="12.75" customHeight="1" x14ac:dyDescent="0.2">
      <c r="A531" s="83" t="s">
        <v>163</v>
      </c>
      <c r="B531" s="83">
        <v>19</v>
      </c>
      <c r="C531" s="84">
        <v>834.03682548999996</v>
      </c>
      <c r="D531" s="84">
        <v>825.73873083000001</v>
      </c>
      <c r="E531" s="84">
        <v>174.59428636999999</v>
      </c>
      <c r="F531" s="84">
        <v>174.59428636999999</v>
      </c>
    </row>
    <row r="532" spans="1:6" ht="12.75" customHeight="1" x14ac:dyDescent="0.2">
      <c r="A532" s="83" t="s">
        <v>163</v>
      </c>
      <c r="B532" s="83">
        <v>20</v>
      </c>
      <c r="C532" s="84">
        <v>801.52511183000001</v>
      </c>
      <c r="D532" s="84">
        <v>793.65932961999999</v>
      </c>
      <c r="E532" s="84">
        <v>167.81141431</v>
      </c>
      <c r="F532" s="84">
        <v>167.81141431</v>
      </c>
    </row>
    <row r="533" spans="1:6" ht="12.75" customHeight="1" x14ac:dyDescent="0.2">
      <c r="A533" s="83" t="s">
        <v>163</v>
      </c>
      <c r="B533" s="83">
        <v>21</v>
      </c>
      <c r="C533" s="84">
        <v>805.58895030999997</v>
      </c>
      <c r="D533" s="84">
        <v>797.93611266000005</v>
      </c>
      <c r="E533" s="84">
        <v>168.71569778</v>
      </c>
      <c r="F533" s="84">
        <v>168.71569778</v>
      </c>
    </row>
    <row r="534" spans="1:6" ht="12.75" customHeight="1" x14ac:dyDescent="0.2">
      <c r="A534" s="83" t="s">
        <v>163</v>
      </c>
      <c r="B534" s="83">
        <v>22</v>
      </c>
      <c r="C534" s="84">
        <v>817.53689496000004</v>
      </c>
      <c r="D534" s="84">
        <v>809.82305270999996</v>
      </c>
      <c r="E534" s="84">
        <v>171.22907366999999</v>
      </c>
      <c r="F534" s="84">
        <v>171.22907366999999</v>
      </c>
    </row>
    <row r="535" spans="1:6" ht="12.75" customHeight="1" x14ac:dyDescent="0.2">
      <c r="A535" s="83" t="s">
        <v>163</v>
      </c>
      <c r="B535" s="83">
        <v>23</v>
      </c>
      <c r="C535" s="84">
        <v>889.05201225999997</v>
      </c>
      <c r="D535" s="84">
        <v>880.68616010000005</v>
      </c>
      <c r="E535" s="84">
        <v>186.21237674</v>
      </c>
      <c r="F535" s="84">
        <v>186.21237674</v>
      </c>
    </row>
    <row r="536" spans="1:6" ht="12.75" customHeight="1" x14ac:dyDescent="0.2">
      <c r="A536" s="83" t="s">
        <v>163</v>
      </c>
      <c r="B536" s="83">
        <v>24</v>
      </c>
      <c r="C536" s="84">
        <v>953.76171677000002</v>
      </c>
      <c r="D536" s="84">
        <v>944.61450701000001</v>
      </c>
      <c r="E536" s="84">
        <v>199.72939331000001</v>
      </c>
      <c r="F536" s="84">
        <v>199.72939331000001</v>
      </c>
    </row>
    <row r="537" spans="1:6" ht="12.75" customHeight="1" x14ac:dyDescent="0.2">
      <c r="A537" s="83" t="s">
        <v>164</v>
      </c>
      <c r="B537" s="83">
        <v>1</v>
      </c>
      <c r="C537" s="84">
        <v>974.58733825000002</v>
      </c>
      <c r="D537" s="84">
        <v>965.48833181999998</v>
      </c>
      <c r="E537" s="84">
        <v>204.14295708</v>
      </c>
      <c r="F537" s="84">
        <v>204.14295708</v>
      </c>
    </row>
    <row r="538" spans="1:6" ht="12.75" customHeight="1" x14ac:dyDescent="0.2">
      <c r="A538" s="83" t="s">
        <v>164</v>
      </c>
      <c r="B538" s="83">
        <v>2</v>
      </c>
      <c r="C538" s="84">
        <v>1034.6594587500001</v>
      </c>
      <c r="D538" s="84">
        <v>1025.14651349</v>
      </c>
      <c r="E538" s="84">
        <v>216.75708946</v>
      </c>
      <c r="F538" s="84">
        <v>216.75708946</v>
      </c>
    </row>
    <row r="539" spans="1:6" ht="12.75" customHeight="1" x14ac:dyDescent="0.2">
      <c r="A539" s="83" t="s">
        <v>164</v>
      </c>
      <c r="B539" s="83">
        <v>3</v>
      </c>
      <c r="C539" s="84">
        <v>1030.24527403</v>
      </c>
      <c r="D539" s="84">
        <v>1020.58528276</v>
      </c>
      <c r="E539" s="84">
        <v>215.79266233999999</v>
      </c>
      <c r="F539" s="84">
        <v>215.79266233999999</v>
      </c>
    </row>
    <row r="540" spans="1:6" ht="12.75" customHeight="1" x14ac:dyDescent="0.2">
      <c r="A540" s="83" t="s">
        <v>164</v>
      </c>
      <c r="B540" s="83">
        <v>4</v>
      </c>
      <c r="C540" s="84">
        <v>1033.2777265100001</v>
      </c>
      <c r="D540" s="84">
        <v>1023.72242093</v>
      </c>
      <c r="E540" s="84">
        <v>216.45597917000001</v>
      </c>
      <c r="F540" s="84">
        <v>216.45597917000001</v>
      </c>
    </row>
    <row r="541" spans="1:6" ht="12.75" customHeight="1" x14ac:dyDescent="0.2">
      <c r="A541" s="83" t="s">
        <v>164</v>
      </c>
      <c r="B541" s="83">
        <v>5</v>
      </c>
      <c r="C541" s="84">
        <v>1039.8378335100001</v>
      </c>
      <c r="D541" s="84">
        <v>1030.13621822</v>
      </c>
      <c r="E541" s="84">
        <v>217.81211316</v>
      </c>
      <c r="F541" s="84">
        <v>217.81211316</v>
      </c>
    </row>
    <row r="542" spans="1:6" ht="12.75" customHeight="1" x14ac:dyDescent="0.2">
      <c r="A542" s="83" t="s">
        <v>164</v>
      </c>
      <c r="B542" s="83">
        <v>6</v>
      </c>
      <c r="C542" s="84">
        <v>1029.3332437500001</v>
      </c>
      <c r="D542" s="84">
        <v>1019.78224735</v>
      </c>
      <c r="E542" s="84">
        <v>215.62286843999999</v>
      </c>
      <c r="F542" s="84">
        <v>215.62286843999999</v>
      </c>
    </row>
    <row r="543" spans="1:6" ht="12.75" customHeight="1" x14ac:dyDescent="0.2">
      <c r="A543" s="83" t="s">
        <v>164</v>
      </c>
      <c r="B543" s="83">
        <v>7</v>
      </c>
      <c r="C543" s="84">
        <v>966.61691257999996</v>
      </c>
      <c r="D543" s="84">
        <v>957.53127138000002</v>
      </c>
      <c r="E543" s="84">
        <v>202.46051537</v>
      </c>
      <c r="F543" s="84">
        <v>202.46051537</v>
      </c>
    </row>
    <row r="544" spans="1:6" ht="12.75" customHeight="1" x14ac:dyDescent="0.2">
      <c r="A544" s="83" t="s">
        <v>164</v>
      </c>
      <c r="B544" s="83">
        <v>8</v>
      </c>
      <c r="C544" s="84">
        <v>919.56404395000004</v>
      </c>
      <c r="D544" s="84">
        <v>910.91888559999995</v>
      </c>
      <c r="E544" s="84">
        <v>192.60478749000001</v>
      </c>
      <c r="F544" s="84">
        <v>192.60478749000001</v>
      </c>
    </row>
    <row r="545" spans="1:6" ht="12.75" customHeight="1" x14ac:dyDescent="0.2">
      <c r="A545" s="83" t="s">
        <v>164</v>
      </c>
      <c r="B545" s="83">
        <v>9</v>
      </c>
      <c r="C545" s="84">
        <v>886.28898126000001</v>
      </c>
      <c r="D545" s="84">
        <v>878.06552797999996</v>
      </c>
      <c r="E545" s="84">
        <v>185.65826999999999</v>
      </c>
      <c r="F545" s="84">
        <v>185.65826999999999</v>
      </c>
    </row>
    <row r="546" spans="1:6" ht="12.75" customHeight="1" x14ac:dyDescent="0.2">
      <c r="A546" s="83" t="s">
        <v>164</v>
      </c>
      <c r="B546" s="83">
        <v>10</v>
      </c>
      <c r="C546" s="84">
        <v>865.31741912999996</v>
      </c>
      <c r="D546" s="84">
        <v>857.77162841999996</v>
      </c>
      <c r="E546" s="84">
        <v>181.36732569</v>
      </c>
      <c r="F546" s="84">
        <v>181.36732569</v>
      </c>
    </row>
    <row r="547" spans="1:6" ht="12.75" customHeight="1" x14ac:dyDescent="0.2">
      <c r="A547" s="83" t="s">
        <v>164</v>
      </c>
      <c r="B547" s="83">
        <v>11</v>
      </c>
      <c r="C547" s="84">
        <v>870.64977339999996</v>
      </c>
      <c r="D547" s="84">
        <v>862.63040109999997</v>
      </c>
      <c r="E547" s="84">
        <v>182.39466511000001</v>
      </c>
      <c r="F547" s="84">
        <v>182.39466511000001</v>
      </c>
    </row>
    <row r="548" spans="1:6" ht="12.75" customHeight="1" x14ac:dyDescent="0.2">
      <c r="A548" s="83" t="s">
        <v>164</v>
      </c>
      <c r="B548" s="83">
        <v>12</v>
      </c>
      <c r="C548" s="84">
        <v>892.01219150999998</v>
      </c>
      <c r="D548" s="84">
        <v>883.90950862</v>
      </c>
      <c r="E548" s="84">
        <v>186.89392190000001</v>
      </c>
      <c r="F548" s="84">
        <v>186.89392190000001</v>
      </c>
    </row>
    <row r="549" spans="1:6" ht="12.75" customHeight="1" x14ac:dyDescent="0.2">
      <c r="A549" s="83" t="s">
        <v>164</v>
      </c>
      <c r="B549" s="83">
        <v>13</v>
      </c>
      <c r="C549" s="84">
        <v>904.68347372999995</v>
      </c>
      <c r="D549" s="84">
        <v>896.91487498000004</v>
      </c>
      <c r="E549" s="84">
        <v>189.64377797</v>
      </c>
      <c r="F549" s="84">
        <v>189.64377797</v>
      </c>
    </row>
    <row r="550" spans="1:6" ht="12.75" customHeight="1" x14ac:dyDescent="0.2">
      <c r="A550" s="83" t="s">
        <v>164</v>
      </c>
      <c r="B550" s="83">
        <v>14</v>
      </c>
      <c r="C550" s="84">
        <v>902.09029293000003</v>
      </c>
      <c r="D550" s="84">
        <v>893.38238974000001</v>
      </c>
      <c r="E550" s="84">
        <v>188.89686890999999</v>
      </c>
      <c r="F550" s="84">
        <v>188.89686890999999</v>
      </c>
    </row>
    <row r="551" spans="1:6" ht="12.75" customHeight="1" x14ac:dyDescent="0.2">
      <c r="A551" s="83" t="s">
        <v>164</v>
      </c>
      <c r="B551" s="83">
        <v>15</v>
      </c>
      <c r="C551" s="84">
        <v>909.66263533999995</v>
      </c>
      <c r="D551" s="84">
        <v>900.69908089</v>
      </c>
      <c r="E551" s="84">
        <v>190.44391087</v>
      </c>
      <c r="F551" s="84">
        <v>190.44391087</v>
      </c>
    </row>
    <row r="552" spans="1:6" ht="12.75" customHeight="1" x14ac:dyDescent="0.2">
      <c r="A552" s="83" t="s">
        <v>164</v>
      </c>
      <c r="B552" s="83">
        <v>16</v>
      </c>
      <c r="C552" s="84">
        <v>906.72217884999998</v>
      </c>
      <c r="D552" s="84">
        <v>902.03942053000003</v>
      </c>
      <c r="E552" s="84">
        <v>190.72731243000001</v>
      </c>
      <c r="F552" s="84">
        <v>190.72731243000001</v>
      </c>
    </row>
    <row r="553" spans="1:6" ht="12.75" customHeight="1" x14ac:dyDescent="0.2">
      <c r="A553" s="83" t="s">
        <v>164</v>
      </c>
      <c r="B553" s="83">
        <v>17</v>
      </c>
      <c r="C553" s="84">
        <v>902.77253418999999</v>
      </c>
      <c r="D553" s="84">
        <v>892.43602031</v>
      </c>
      <c r="E553" s="84">
        <v>188.69676845000001</v>
      </c>
      <c r="F553" s="84">
        <v>188.69676845000001</v>
      </c>
    </row>
    <row r="554" spans="1:6" ht="12.75" customHeight="1" x14ac:dyDescent="0.2">
      <c r="A554" s="83" t="s">
        <v>164</v>
      </c>
      <c r="B554" s="83">
        <v>18</v>
      </c>
      <c r="C554" s="84">
        <v>859.75244043999999</v>
      </c>
      <c r="D554" s="84">
        <v>849.57501098</v>
      </c>
      <c r="E554" s="84">
        <v>179.63423202000001</v>
      </c>
      <c r="F554" s="84">
        <v>179.63423202000001</v>
      </c>
    </row>
    <row r="555" spans="1:6" ht="12.75" customHeight="1" x14ac:dyDescent="0.2">
      <c r="A555" s="83" t="s">
        <v>164</v>
      </c>
      <c r="B555" s="83">
        <v>19</v>
      </c>
      <c r="C555" s="84">
        <v>833.40983377999999</v>
      </c>
      <c r="D555" s="84">
        <v>825.25302196999996</v>
      </c>
      <c r="E555" s="84">
        <v>174.49158803</v>
      </c>
      <c r="F555" s="84">
        <v>174.49158803</v>
      </c>
    </row>
    <row r="556" spans="1:6" ht="12.75" customHeight="1" x14ac:dyDescent="0.2">
      <c r="A556" s="83" t="s">
        <v>164</v>
      </c>
      <c r="B556" s="83">
        <v>20</v>
      </c>
      <c r="C556" s="84">
        <v>829.59730119999995</v>
      </c>
      <c r="D556" s="84">
        <v>820.45604935999995</v>
      </c>
      <c r="E556" s="84">
        <v>173.47731562999999</v>
      </c>
      <c r="F556" s="84">
        <v>173.47731562999999</v>
      </c>
    </row>
    <row r="557" spans="1:6" ht="12.75" customHeight="1" x14ac:dyDescent="0.2">
      <c r="A557" s="83" t="s">
        <v>164</v>
      </c>
      <c r="B557" s="83">
        <v>21</v>
      </c>
      <c r="C557" s="84">
        <v>834.26809274000004</v>
      </c>
      <c r="D557" s="84">
        <v>824.57044816999996</v>
      </c>
      <c r="E557" s="84">
        <v>174.34726456000001</v>
      </c>
      <c r="F557" s="84">
        <v>174.34726456000001</v>
      </c>
    </row>
    <row r="558" spans="1:6" ht="12.75" customHeight="1" x14ac:dyDescent="0.2">
      <c r="A558" s="83" t="s">
        <v>164</v>
      </c>
      <c r="B558" s="83">
        <v>22</v>
      </c>
      <c r="C558" s="84">
        <v>833.14035619000003</v>
      </c>
      <c r="D558" s="84">
        <v>822.61052181000002</v>
      </c>
      <c r="E558" s="84">
        <v>173.93285750999999</v>
      </c>
      <c r="F558" s="84">
        <v>173.93285750999999</v>
      </c>
    </row>
    <row r="559" spans="1:6" ht="12.75" customHeight="1" x14ac:dyDescent="0.2">
      <c r="A559" s="83" t="s">
        <v>164</v>
      </c>
      <c r="B559" s="83">
        <v>23</v>
      </c>
      <c r="C559" s="84">
        <v>883.48008845000004</v>
      </c>
      <c r="D559" s="84">
        <v>872.05080481000005</v>
      </c>
      <c r="E559" s="84">
        <v>184.38651629</v>
      </c>
      <c r="F559" s="84">
        <v>184.38651629</v>
      </c>
    </row>
    <row r="560" spans="1:6" ht="12.75" customHeight="1" x14ac:dyDescent="0.2">
      <c r="A560" s="83" t="s">
        <v>164</v>
      </c>
      <c r="B560" s="83">
        <v>24</v>
      </c>
      <c r="C560" s="84">
        <v>935.72457033000001</v>
      </c>
      <c r="D560" s="84">
        <v>924.80388405999997</v>
      </c>
      <c r="E560" s="84">
        <v>195.54063306</v>
      </c>
      <c r="F560" s="84">
        <v>195.54063306</v>
      </c>
    </row>
    <row r="561" spans="1:6" ht="12.75" customHeight="1" x14ac:dyDescent="0.2">
      <c r="A561" s="83" t="s">
        <v>165</v>
      </c>
      <c r="B561" s="83">
        <v>1</v>
      </c>
      <c r="C561" s="84">
        <v>937.33751487999996</v>
      </c>
      <c r="D561" s="84">
        <v>926.00985935999995</v>
      </c>
      <c r="E561" s="84">
        <v>195.79562461</v>
      </c>
      <c r="F561" s="84">
        <v>195.79562461</v>
      </c>
    </row>
    <row r="562" spans="1:6" ht="12.75" customHeight="1" x14ac:dyDescent="0.2">
      <c r="A562" s="83" t="s">
        <v>165</v>
      </c>
      <c r="B562" s="83">
        <v>2</v>
      </c>
      <c r="C562" s="84">
        <v>960.63662543999999</v>
      </c>
      <c r="D562" s="84">
        <v>953.51667824000003</v>
      </c>
      <c r="E562" s="84">
        <v>201.61166936000001</v>
      </c>
      <c r="F562" s="84">
        <v>201.61166936000001</v>
      </c>
    </row>
    <row r="563" spans="1:6" ht="12.75" customHeight="1" x14ac:dyDescent="0.2">
      <c r="A563" s="83" t="s">
        <v>165</v>
      </c>
      <c r="B563" s="83">
        <v>3</v>
      </c>
      <c r="C563" s="84">
        <v>979.29588274000002</v>
      </c>
      <c r="D563" s="84">
        <v>974.61198136999997</v>
      </c>
      <c r="E563" s="84">
        <v>206.07206253000001</v>
      </c>
      <c r="F563" s="84">
        <v>206.07206253000001</v>
      </c>
    </row>
    <row r="564" spans="1:6" ht="12.75" customHeight="1" x14ac:dyDescent="0.2">
      <c r="A564" s="83" t="s">
        <v>165</v>
      </c>
      <c r="B564" s="83">
        <v>4</v>
      </c>
      <c r="C564" s="84">
        <v>994.18216399999994</v>
      </c>
      <c r="D564" s="84">
        <v>984.46027370000002</v>
      </c>
      <c r="E564" s="84">
        <v>208.15438652</v>
      </c>
      <c r="F564" s="84">
        <v>208.15438652</v>
      </c>
    </row>
    <row r="565" spans="1:6" ht="12.75" customHeight="1" x14ac:dyDescent="0.2">
      <c r="A565" s="83" t="s">
        <v>165</v>
      </c>
      <c r="B565" s="83">
        <v>5</v>
      </c>
      <c r="C565" s="84">
        <v>990.03458035000006</v>
      </c>
      <c r="D565" s="84">
        <v>981.33154610999998</v>
      </c>
      <c r="E565" s="84">
        <v>207.49284802</v>
      </c>
      <c r="F565" s="84">
        <v>207.49284802</v>
      </c>
    </row>
    <row r="566" spans="1:6" ht="12.75" customHeight="1" x14ac:dyDescent="0.2">
      <c r="A566" s="83" t="s">
        <v>165</v>
      </c>
      <c r="B566" s="83">
        <v>6</v>
      </c>
      <c r="C566" s="84">
        <v>1001.85574808</v>
      </c>
      <c r="D566" s="84">
        <v>993.86041073000001</v>
      </c>
      <c r="E566" s="84">
        <v>210.14195251000001</v>
      </c>
      <c r="F566" s="84">
        <v>210.14195251000001</v>
      </c>
    </row>
    <row r="567" spans="1:6" ht="12.75" customHeight="1" x14ac:dyDescent="0.2">
      <c r="A567" s="83" t="s">
        <v>165</v>
      </c>
      <c r="B567" s="83">
        <v>7</v>
      </c>
      <c r="C567" s="84">
        <v>1008.37151653</v>
      </c>
      <c r="D567" s="84">
        <v>1001.56368886</v>
      </c>
      <c r="E567" s="84">
        <v>211.77073447000001</v>
      </c>
      <c r="F567" s="84">
        <v>211.77073447000001</v>
      </c>
    </row>
    <row r="568" spans="1:6" ht="12.75" customHeight="1" x14ac:dyDescent="0.2">
      <c r="A568" s="83" t="s">
        <v>165</v>
      </c>
      <c r="B568" s="83">
        <v>8</v>
      </c>
      <c r="C568" s="84">
        <v>1026.2886654900001</v>
      </c>
      <c r="D568" s="84">
        <v>1016.07390993</v>
      </c>
      <c r="E568" s="84">
        <v>214.83877717999999</v>
      </c>
      <c r="F568" s="84">
        <v>214.83877717999999</v>
      </c>
    </row>
    <row r="569" spans="1:6" ht="12.75" customHeight="1" x14ac:dyDescent="0.2">
      <c r="A569" s="83" t="s">
        <v>165</v>
      </c>
      <c r="B569" s="83">
        <v>9</v>
      </c>
      <c r="C569" s="84">
        <v>965.21328242000004</v>
      </c>
      <c r="D569" s="84">
        <v>956.61445279999998</v>
      </c>
      <c r="E569" s="84">
        <v>202.26666315</v>
      </c>
      <c r="F569" s="84">
        <v>202.26666315</v>
      </c>
    </row>
    <row r="570" spans="1:6" ht="12.75" customHeight="1" x14ac:dyDescent="0.2">
      <c r="A570" s="83" t="s">
        <v>165</v>
      </c>
      <c r="B570" s="83">
        <v>10</v>
      </c>
      <c r="C570" s="84">
        <v>906.18738188999998</v>
      </c>
      <c r="D570" s="84">
        <v>905.48797621000006</v>
      </c>
      <c r="E570" s="84">
        <v>191.45647542</v>
      </c>
      <c r="F570" s="84">
        <v>191.45647542</v>
      </c>
    </row>
    <row r="571" spans="1:6" ht="12.75" customHeight="1" x14ac:dyDescent="0.2">
      <c r="A571" s="83" t="s">
        <v>165</v>
      </c>
      <c r="B571" s="83">
        <v>11</v>
      </c>
      <c r="C571" s="84">
        <v>904.01946048000002</v>
      </c>
      <c r="D571" s="84">
        <v>896.60021954000001</v>
      </c>
      <c r="E571" s="84">
        <v>189.57724719000001</v>
      </c>
      <c r="F571" s="84">
        <v>189.57724719000001</v>
      </c>
    </row>
    <row r="572" spans="1:6" ht="12.75" customHeight="1" x14ac:dyDescent="0.2">
      <c r="A572" s="83" t="s">
        <v>165</v>
      </c>
      <c r="B572" s="83">
        <v>12</v>
      </c>
      <c r="C572" s="84">
        <v>936.11851254999999</v>
      </c>
      <c r="D572" s="84">
        <v>934.12434496000003</v>
      </c>
      <c r="E572" s="84">
        <v>197.51135231999999</v>
      </c>
      <c r="F572" s="84">
        <v>197.51135231999999</v>
      </c>
    </row>
    <row r="573" spans="1:6" ht="12.75" customHeight="1" x14ac:dyDescent="0.2">
      <c r="A573" s="83" t="s">
        <v>165</v>
      </c>
      <c r="B573" s="83">
        <v>13</v>
      </c>
      <c r="C573" s="84">
        <v>955.84085488000005</v>
      </c>
      <c r="D573" s="84">
        <v>947.61414376000005</v>
      </c>
      <c r="E573" s="84">
        <v>200.36363682999999</v>
      </c>
      <c r="F573" s="84">
        <v>200.36363682999999</v>
      </c>
    </row>
    <row r="574" spans="1:6" ht="12.75" customHeight="1" x14ac:dyDescent="0.2">
      <c r="A574" s="83" t="s">
        <v>165</v>
      </c>
      <c r="B574" s="83">
        <v>14</v>
      </c>
      <c r="C574" s="84">
        <v>941.13810722999995</v>
      </c>
      <c r="D574" s="84">
        <v>938.00294957000006</v>
      </c>
      <c r="E574" s="84">
        <v>198.33144489</v>
      </c>
      <c r="F574" s="84">
        <v>198.33144489</v>
      </c>
    </row>
    <row r="575" spans="1:6" ht="12.75" customHeight="1" x14ac:dyDescent="0.2">
      <c r="A575" s="83" t="s">
        <v>165</v>
      </c>
      <c r="B575" s="83">
        <v>15</v>
      </c>
      <c r="C575" s="84">
        <v>942.15026330000001</v>
      </c>
      <c r="D575" s="84">
        <v>941.35105885999997</v>
      </c>
      <c r="E575" s="84">
        <v>199.03936948</v>
      </c>
      <c r="F575" s="84">
        <v>199.03936948</v>
      </c>
    </row>
    <row r="576" spans="1:6" ht="12.75" customHeight="1" x14ac:dyDescent="0.2">
      <c r="A576" s="83" t="s">
        <v>165</v>
      </c>
      <c r="B576" s="83">
        <v>16</v>
      </c>
      <c r="C576" s="84">
        <v>943.69542788000001</v>
      </c>
      <c r="D576" s="84">
        <v>942.09693282000001</v>
      </c>
      <c r="E576" s="84">
        <v>199.19707715000001</v>
      </c>
      <c r="F576" s="84">
        <v>199.19707715000001</v>
      </c>
    </row>
    <row r="577" spans="1:6" ht="12.75" customHeight="1" x14ac:dyDescent="0.2">
      <c r="A577" s="83" t="s">
        <v>165</v>
      </c>
      <c r="B577" s="83">
        <v>17</v>
      </c>
      <c r="C577" s="84">
        <v>922.35573025999997</v>
      </c>
      <c r="D577" s="84">
        <v>911.79845103000002</v>
      </c>
      <c r="E577" s="84">
        <v>192.7907629</v>
      </c>
      <c r="F577" s="84">
        <v>192.7907629</v>
      </c>
    </row>
    <row r="578" spans="1:6" ht="12.75" customHeight="1" x14ac:dyDescent="0.2">
      <c r="A578" s="83" t="s">
        <v>165</v>
      </c>
      <c r="B578" s="83">
        <v>18</v>
      </c>
      <c r="C578" s="84">
        <v>878.13369163000004</v>
      </c>
      <c r="D578" s="84">
        <v>867.89798332999999</v>
      </c>
      <c r="E578" s="84">
        <v>183.50844326999999</v>
      </c>
      <c r="F578" s="84">
        <v>183.50844326999999</v>
      </c>
    </row>
    <row r="579" spans="1:6" ht="12.75" customHeight="1" x14ac:dyDescent="0.2">
      <c r="A579" s="83" t="s">
        <v>165</v>
      </c>
      <c r="B579" s="83">
        <v>19</v>
      </c>
      <c r="C579" s="84">
        <v>867.92649437</v>
      </c>
      <c r="D579" s="84">
        <v>858.15786591000006</v>
      </c>
      <c r="E579" s="84">
        <v>181.44899179000001</v>
      </c>
      <c r="F579" s="84">
        <v>181.44899179000001</v>
      </c>
    </row>
    <row r="580" spans="1:6" ht="12.75" customHeight="1" x14ac:dyDescent="0.2">
      <c r="A580" s="83" t="s">
        <v>165</v>
      </c>
      <c r="B580" s="83">
        <v>20</v>
      </c>
      <c r="C580" s="84">
        <v>859.82026717999997</v>
      </c>
      <c r="D580" s="84">
        <v>850.21713377000003</v>
      </c>
      <c r="E580" s="84">
        <v>179.77000253</v>
      </c>
      <c r="F580" s="84">
        <v>179.77000253</v>
      </c>
    </row>
    <row r="581" spans="1:6" ht="12.75" customHeight="1" x14ac:dyDescent="0.2">
      <c r="A581" s="83" t="s">
        <v>165</v>
      </c>
      <c r="B581" s="83">
        <v>21</v>
      </c>
      <c r="C581" s="84">
        <v>858.08143930000006</v>
      </c>
      <c r="D581" s="84">
        <v>848.59857441999998</v>
      </c>
      <c r="E581" s="84">
        <v>179.42777416000001</v>
      </c>
      <c r="F581" s="84">
        <v>179.42777416000001</v>
      </c>
    </row>
    <row r="582" spans="1:6" ht="12.75" customHeight="1" x14ac:dyDescent="0.2">
      <c r="A582" s="83" t="s">
        <v>165</v>
      </c>
      <c r="B582" s="83">
        <v>22</v>
      </c>
      <c r="C582" s="84">
        <v>859.43774304999999</v>
      </c>
      <c r="D582" s="84">
        <v>849.92768287000001</v>
      </c>
      <c r="E582" s="84">
        <v>179.70880099999999</v>
      </c>
      <c r="F582" s="84">
        <v>179.70880099999999</v>
      </c>
    </row>
    <row r="583" spans="1:6" ht="12.75" customHeight="1" x14ac:dyDescent="0.2">
      <c r="A583" s="83" t="s">
        <v>165</v>
      </c>
      <c r="B583" s="83">
        <v>23</v>
      </c>
      <c r="C583" s="84">
        <v>900.95954882000001</v>
      </c>
      <c r="D583" s="84">
        <v>892.08467928000005</v>
      </c>
      <c r="E583" s="84">
        <v>188.62248087</v>
      </c>
      <c r="F583" s="84">
        <v>188.62248087</v>
      </c>
    </row>
    <row r="584" spans="1:6" ht="12.75" customHeight="1" x14ac:dyDescent="0.2">
      <c r="A584" s="83" t="s">
        <v>165</v>
      </c>
      <c r="B584" s="83">
        <v>24</v>
      </c>
      <c r="C584" s="84">
        <v>966.41065564999997</v>
      </c>
      <c r="D584" s="84">
        <v>957.54254648000006</v>
      </c>
      <c r="E584" s="84">
        <v>202.46289937</v>
      </c>
      <c r="F584" s="84">
        <v>202.46289937</v>
      </c>
    </row>
    <row r="585" spans="1:6" ht="12.75" customHeight="1" x14ac:dyDescent="0.2">
      <c r="A585" s="83" t="s">
        <v>166</v>
      </c>
      <c r="B585" s="83">
        <v>1</v>
      </c>
      <c r="C585" s="84">
        <v>944.46709528999997</v>
      </c>
      <c r="D585" s="84">
        <v>933.92377764000003</v>
      </c>
      <c r="E585" s="84">
        <v>197.46894434000001</v>
      </c>
      <c r="F585" s="84">
        <v>197.46894434000001</v>
      </c>
    </row>
    <row r="586" spans="1:6" ht="12.75" customHeight="1" x14ac:dyDescent="0.2">
      <c r="A586" s="83" t="s">
        <v>166</v>
      </c>
      <c r="B586" s="83">
        <v>2</v>
      </c>
      <c r="C586" s="84">
        <v>961.93399758999999</v>
      </c>
      <c r="D586" s="84">
        <v>950.59496935000004</v>
      </c>
      <c r="E586" s="84">
        <v>200.99390292000001</v>
      </c>
      <c r="F586" s="84">
        <v>200.99390292000001</v>
      </c>
    </row>
    <row r="587" spans="1:6" ht="12.75" customHeight="1" x14ac:dyDescent="0.2">
      <c r="A587" s="83" t="s">
        <v>166</v>
      </c>
      <c r="B587" s="83">
        <v>3</v>
      </c>
      <c r="C587" s="84">
        <v>1031.7026619200001</v>
      </c>
      <c r="D587" s="84">
        <v>1019.9768734100001</v>
      </c>
      <c r="E587" s="84">
        <v>215.66402020000001</v>
      </c>
      <c r="F587" s="84">
        <v>215.66402020000001</v>
      </c>
    </row>
    <row r="588" spans="1:6" ht="12.75" customHeight="1" x14ac:dyDescent="0.2">
      <c r="A588" s="83" t="s">
        <v>166</v>
      </c>
      <c r="B588" s="83">
        <v>4</v>
      </c>
      <c r="C588" s="84">
        <v>1051.8735316299999</v>
      </c>
      <c r="D588" s="84">
        <v>1042.3445465</v>
      </c>
      <c r="E588" s="84">
        <v>220.39344341</v>
      </c>
      <c r="F588" s="84">
        <v>220.39344341</v>
      </c>
    </row>
    <row r="589" spans="1:6" ht="12.75" customHeight="1" x14ac:dyDescent="0.2">
      <c r="A589" s="83" t="s">
        <v>166</v>
      </c>
      <c r="B589" s="83">
        <v>5</v>
      </c>
      <c r="C589" s="84">
        <v>1042.4630546200001</v>
      </c>
      <c r="D589" s="84">
        <v>1029.6769449799999</v>
      </c>
      <c r="E589" s="84">
        <v>217.71500438000001</v>
      </c>
      <c r="F589" s="84">
        <v>217.71500438000001</v>
      </c>
    </row>
    <row r="590" spans="1:6" ht="12.75" customHeight="1" x14ac:dyDescent="0.2">
      <c r="A590" s="83" t="s">
        <v>166</v>
      </c>
      <c r="B590" s="83">
        <v>6</v>
      </c>
      <c r="C590" s="84">
        <v>1039.50777857</v>
      </c>
      <c r="D590" s="84">
        <v>1026.5345897699999</v>
      </c>
      <c r="E590" s="84">
        <v>217.05058445</v>
      </c>
      <c r="F590" s="84">
        <v>217.05058445</v>
      </c>
    </row>
    <row r="591" spans="1:6" ht="12.75" customHeight="1" x14ac:dyDescent="0.2">
      <c r="A591" s="83" t="s">
        <v>166</v>
      </c>
      <c r="B591" s="83">
        <v>7</v>
      </c>
      <c r="C591" s="84">
        <v>1027.567888</v>
      </c>
      <c r="D591" s="84">
        <v>1016.12565326</v>
      </c>
      <c r="E591" s="84">
        <v>214.84971779</v>
      </c>
      <c r="F591" s="84">
        <v>214.84971779</v>
      </c>
    </row>
    <row r="592" spans="1:6" ht="12.75" customHeight="1" x14ac:dyDescent="0.2">
      <c r="A592" s="83" t="s">
        <v>166</v>
      </c>
      <c r="B592" s="83">
        <v>8</v>
      </c>
      <c r="C592" s="84">
        <v>983.64413248000005</v>
      </c>
      <c r="D592" s="84">
        <v>972.62635603000001</v>
      </c>
      <c r="E592" s="84">
        <v>205.65222169</v>
      </c>
      <c r="F592" s="84">
        <v>205.65222169</v>
      </c>
    </row>
    <row r="593" spans="1:6" ht="12.75" customHeight="1" x14ac:dyDescent="0.2">
      <c r="A593" s="83" t="s">
        <v>166</v>
      </c>
      <c r="B593" s="83">
        <v>9</v>
      </c>
      <c r="C593" s="84">
        <v>952.2403296</v>
      </c>
      <c r="D593" s="84">
        <v>941.67219322000005</v>
      </c>
      <c r="E593" s="84">
        <v>199.10727016999999</v>
      </c>
      <c r="F593" s="84">
        <v>199.10727016999999</v>
      </c>
    </row>
    <row r="594" spans="1:6" ht="12.75" customHeight="1" x14ac:dyDescent="0.2">
      <c r="A594" s="83" t="s">
        <v>166</v>
      </c>
      <c r="B594" s="83">
        <v>10</v>
      </c>
      <c r="C594" s="84">
        <v>915.86976838999999</v>
      </c>
      <c r="D594" s="84">
        <v>905.33342474000005</v>
      </c>
      <c r="E594" s="84">
        <v>191.42379704000001</v>
      </c>
      <c r="F594" s="84">
        <v>191.42379704000001</v>
      </c>
    </row>
    <row r="595" spans="1:6" ht="12.75" customHeight="1" x14ac:dyDescent="0.2">
      <c r="A595" s="83" t="s">
        <v>166</v>
      </c>
      <c r="B595" s="83">
        <v>11</v>
      </c>
      <c r="C595" s="84">
        <v>908.96319028999994</v>
      </c>
      <c r="D595" s="84">
        <v>898.55556388000002</v>
      </c>
      <c r="E595" s="84">
        <v>189.99068541</v>
      </c>
      <c r="F595" s="84">
        <v>189.99068541</v>
      </c>
    </row>
    <row r="596" spans="1:6" ht="12.75" customHeight="1" x14ac:dyDescent="0.2">
      <c r="A596" s="83" t="s">
        <v>166</v>
      </c>
      <c r="B596" s="83">
        <v>12</v>
      </c>
      <c r="C596" s="84">
        <v>889.36787570000001</v>
      </c>
      <c r="D596" s="84">
        <v>879.22842887000002</v>
      </c>
      <c r="E596" s="84">
        <v>185.90415389</v>
      </c>
      <c r="F596" s="84">
        <v>185.90415389</v>
      </c>
    </row>
    <row r="597" spans="1:6" ht="12.75" customHeight="1" x14ac:dyDescent="0.2">
      <c r="A597" s="83" t="s">
        <v>166</v>
      </c>
      <c r="B597" s="83">
        <v>13</v>
      </c>
      <c r="C597" s="84">
        <v>876.49464018000003</v>
      </c>
      <c r="D597" s="84">
        <v>866.16429397000002</v>
      </c>
      <c r="E597" s="84">
        <v>183.14187179999999</v>
      </c>
      <c r="F597" s="84">
        <v>183.14187179999999</v>
      </c>
    </row>
    <row r="598" spans="1:6" ht="12.75" customHeight="1" x14ac:dyDescent="0.2">
      <c r="A598" s="83" t="s">
        <v>166</v>
      </c>
      <c r="B598" s="83">
        <v>14</v>
      </c>
      <c r="C598" s="84">
        <v>880.12515354000004</v>
      </c>
      <c r="D598" s="84">
        <v>869.98607297000001</v>
      </c>
      <c r="E598" s="84">
        <v>183.94994917</v>
      </c>
      <c r="F598" s="84">
        <v>183.94994917</v>
      </c>
    </row>
    <row r="599" spans="1:6" ht="12.75" customHeight="1" x14ac:dyDescent="0.2">
      <c r="A599" s="83" t="s">
        <v>166</v>
      </c>
      <c r="B599" s="83">
        <v>15</v>
      </c>
      <c r="C599" s="84">
        <v>911.43261443999995</v>
      </c>
      <c r="D599" s="84">
        <v>900.77297063000003</v>
      </c>
      <c r="E599" s="84">
        <v>190.45953413000001</v>
      </c>
      <c r="F599" s="84">
        <v>190.45953413000001</v>
      </c>
    </row>
    <row r="600" spans="1:6" ht="12.75" customHeight="1" x14ac:dyDescent="0.2">
      <c r="A600" s="83" t="s">
        <v>166</v>
      </c>
      <c r="B600" s="83">
        <v>16</v>
      </c>
      <c r="C600" s="84">
        <v>925.80000581000002</v>
      </c>
      <c r="D600" s="84">
        <v>916.90212710000003</v>
      </c>
      <c r="E600" s="84">
        <v>193.86988471000001</v>
      </c>
      <c r="F600" s="84">
        <v>193.86988471000001</v>
      </c>
    </row>
    <row r="601" spans="1:6" ht="12.75" customHeight="1" x14ac:dyDescent="0.2">
      <c r="A601" s="83" t="s">
        <v>166</v>
      </c>
      <c r="B601" s="83">
        <v>17</v>
      </c>
      <c r="C601" s="84">
        <v>914.50398818999997</v>
      </c>
      <c r="D601" s="84">
        <v>905.56494143999998</v>
      </c>
      <c r="E601" s="84">
        <v>191.47274895000001</v>
      </c>
      <c r="F601" s="84">
        <v>191.47274895000001</v>
      </c>
    </row>
    <row r="602" spans="1:6" ht="12.75" customHeight="1" x14ac:dyDescent="0.2">
      <c r="A602" s="83" t="s">
        <v>166</v>
      </c>
      <c r="B602" s="83">
        <v>18</v>
      </c>
      <c r="C602" s="84">
        <v>890.79139865000002</v>
      </c>
      <c r="D602" s="84">
        <v>885.81933832000004</v>
      </c>
      <c r="E602" s="84">
        <v>187.29773650000001</v>
      </c>
      <c r="F602" s="84">
        <v>187.29773650000001</v>
      </c>
    </row>
    <row r="603" spans="1:6" ht="12.75" customHeight="1" x14ac:dyDescent="0.2">
      <c r="A603" s="83" t="s">
        <v>166</v>
      </c>
      <c r="B603" s="83">
        <v>19</v>
      </c>
      <c r="C603" s="84">
        <v>877.80864226999995</v>
      </c>
      <c r="D603" s="84">
        <v>874.82158960000004</v>
      </c>
      <c r="E603" s="84">
        <v>184.97237132000001</v>
      </c>
      <c r="F603" s="84">
        <v>184.97237132000001</v>
      </c>
    </row>
    <row r="604" spans="1:6" ht="12.75" customHeight="1" x14ac:dyDescent="0.2">
      <c r="A604" s="83" t="s">
        <v>166</v>
      </c>
      <c r="B604" s="83">
        <v>20</v>
      </c>
      <c r="C604" s="84">
        <v>855.42685677999998</v>
      </c>
      <c r="D604" s="84">
        <v>847.65808202000005</v>
      </c>
      <c r="E604" s="84">
        <v>179.22891634999999</v>
      </c>
      <c r="F604" s="84">
        <v>179.22891634999999</v>
      </c>
    </row>
    <row r="605" spans="1:6" ht="12.75" customHeight="1" x14ac:dyDescent="0.2">
      <c r="A605" s="83" t="s">
        <v>166</v>
      </c>
      <c r="B605" s="83">
        <v>21</v>
      </c>
      <c r="C605" s="84">
        <v>837.58886001999997</v>
      </c>
      <c r="D605" s="84">
        <v>833.93913187999999</v>
      </c>
      <c r="E605" s="84">
        <v>176.32818004999999</v>
      </c>
      <c r="F605" s="84">
        <v>176.32818004999999</v>
      </c>
    </row>
    <row r="606" spans="1:6" ht="12.75" customHeight="1" x14ac:dyDescent="0.2">
      <c r="A606" s="83" t="s">
        <v>166</v>
      </c>
      <c r="B606" s="83">
        <v>22</v>
      </c>
      <c r="C606" s="84">
        <v>847.39739324000004</v>
      </c>
      <c r="D606" s="84">
        <v>838.98925832999998</v>
      </c>
      <c r="E606" s="84">
        <v>177.39597932999999</v>
      </c>
      <c r="F606" s="84">
        <v>177.39597932999999</v>
      </c>
    </row>
    <row r="607" spans="1:6" ht="12.75" customHeight="1" x14ac:dyDescent="0.2">
      <c r="A607" s="83" t="s">
        <v>166</v>
      </c>
      <c r="B607" s="83">
        <v>23</v>
      </c>
      <c r="C607" s="84">
        <v>906.84262655999999</v>
      </c>
      <c r="D607" s="84">
        <v>903.13382342</v>
      </c>
      <c r="E607" s="84">
        <v>190.95871310000001</v>
      </c>
      <c r="F607" s="84">
        <v>190.95871310000001</v>
      </c>
    </row>
    <row r="608" spans="1:6" ht="12.75" customHeight="1" x14ac:dyDescent="0.2">
      <c r="A608" s="83" t="s">
        <v>166</v>
      </c>
      <c r="B608" s="83">
        <v>24</v>
      </c>
      <c r="C608" s="84">
        <v>986.49885800000004</v>
      </c>
      <c r="D608" s="84">
        <v>976.18293948999997</v>
      </c>
      <c r="E608" s="84">
        <v>206.40422608</v>
      </c>
      <c r="F608" s="84">
        <v>206.40422608</v>
      </c>
    </row>
    <row r="609" spans="1:6" ht="12.75" customHeight="1" x14ac:dyDescent="0.2">
      <c r="A609" s="83" t="s">
        <v>167</v>
      </c>
      <c r="B609" s="83">
        <v>1</v>
      </c>
      <c r="C609" s="84">
        <v>940.18962718</v>
      </c>
      <c r="D609" s="84">
        <v>929.38845733999995</v>
      </c>
      <c r="E609" s="84">
        <v>196.50999573000001</v>
      </c>
      <c r="F609" s="84">
        <v>196.50999573000001</v>
      </c>
    </row>
    <row r="610" spans="1:6" ht="12.75" customHeight="1" x14ac:dyDescent="0.2">
      <c r="A610" s="83" t="s">
        <v>167</v>
      </c>
      <c r="B610" s="83">
        <v>2</v>
      </c>
      <c r="C610" s="84">
        <v>951.21115298999996</v>
      </c>
      <c r="D610" s="84">
        <v>940.62295641000003</v>
      </c>
      <c r="E610" s="84">
        <v>198.88541942000001</v>
      </c>
      <c r="F610" s="84">
        <v>198.88541942000001</v>
      </c>
    </row>
    <row r="611" spans="1:6" ht="12.75" customHeight="1" x14ac:dyDescent="0.2">
      <c r="A611" s="83" t="s">
        <v>167</v>
      </c>
      <c r="B611" s="83">
        <v>3</v>
      </c>
      <c r="C611" s="84">
        <v>978.20161531999997</v>
      </c>
      <c r="D611" s="84">
        <v>967.14228391999995</v>
      </c>
      <c r="E611" s="84">
        <v>204.49266889</v>
      </c>
      <c r="F611" s="84">
        <v>204.49266889</v>
      </c>
    </row>
    <row r="612" spans="1:6" ht="12.75" customHeight="1" x14ac:dyDescent="0.2">
      <c r="A612" s="83" t="s">
        <v>167</v>
      </c>
      <c r="B612" s="83">
        <v>4</v>
      </c>
      <c r="C612" s="84">
        <v>974.24518983999997</v>
      </c>
      <c r="D612" s="84">
        <v>961.71554135999997</v>
      </c>
      <c r="E612" s="84">
        <v>203.34523786</v>
      </c>
      <c r="F612" s="84">
        <v>203.34523786</v>
      </c>
    </row>
    <row r="613" spans="1:6" ht="12.75" customHeight="1" x14ac:dyDescent="0.2">
      <c r="A613" s="83" t="s">
        <v>167</v>
      </c>
      <c r="B613" s="83">
        <v>5</v>
      </c>
      <c r="C613" s="84">
        <v>971.78333380000004</v>
      </c>
      <c r="D613" s="84">
        <v>959.78368512999998</v>
      </c>
      <c r="E613" s="84">
        <v>202.93676597000001</v>
      </c>
      <c r="F613" s="84">
        <v>202.93676597000001</v>
      </c>
    </row>
    <row r="614" spans="1:6" ht="12.75" customHeight="1" x14ac:dyDescent="0.2">
      <c r="A614" s="83" t="s">
        <v>167</v>
      </c>
      <c r="B614" s="83">
        <v>6</v>
      </c>
      <c r="C614" s="84">
        <v>962.35423634000006</v>
      </c>
      <c r="D614" s="84">
        <v>951.40658177</v>
      </c>
      <c r="E614" s="84">
        <v>201.16551032999999</v>
      </c>
      <c r="F614" s="84">
        <v>201.16551032999999</v>
      </c>
    </row>
    <row r="615" spans="1:6" ht="12.75" customHeight="1" x14ac:dyDescent="0.2">
      <c r="A615" s="83" t="s">
        <v>167</v>
      </c>
      <c r="B615" s="83">
        <v>7</v>
      </c>
      <c r="C615" s="84">
        <v>936.76663652000002</v>
      </c>
      <c r="D615" s="84">
        <v>926.39848240000003</v>
      </c>
      <c r="E615" s="84">
        <v>195.87779509999999</v>
      </c>
      <c r="F615" s="84">
        <v>195.87779509999999</v>
      </c>
    </row>
    <row r="616" spans="1:6" ht="12.75" customHeight="1" x14ac:dyDescent="0.2">
      <c r="A616" s="83" t="s">
        <v>167</v>
      </c>
      <c r="B616" s="83">
        <v>8</v>
      </c>
      <c r="C616" s="84">
        <v>924.22126009999999</v>
      </c>
      <c r="D616" s="84">
        <v>914.29661490000001</v>
      </c>
      <c r="E616" s="84">
        <v>193.31897493</v>
      </c>
      <c r="F616" s="84">
        <v>193.31897493</v>
      </c>
    </row>
    <row r="617" spans="1:6" ht="12.75" customHeight="1" x14ac:dyDescent="0.2">
      <c r="A617" s="83" t="s">
        <v>167</v>
      </c>
      <c r="B617" s="83">
        <v>9</v>
      </c>
      <c r="C617" s="84">
        <v>874.47746833999997</v>
      </c>
      <c r="D617" s="84">
        <v>864.84564898999997</v>
      </c>
      <c r="E617" s="84">
        <v>182.86305736</v>
      </c>
      <c r="F617" s="84">
        <v>182.86305736</v>
      </c>
    </row>
    <row r="618" spans="1:6" ht="12.75" customHeight="1" x14ac:dyDescent="0.2">
      <c r="A618" s="83" t="s">
        <v>167</v>
      </c>
      <c r="B618" s="83">
        <v>10</v>
      </c>
      <c r="C618" s="84">
        <v>883.56250548000003</v>
      </c>
      <c r="D618" s="84">
        <v>878.00589438999998</v>
      </c>
      <c r="E618" s="84">
        <v>185.64566106999999</v>
      </c>
      <c r="F618" s="84">
        <v>185.64566106999999</v>
      </c>
    </row>
    <row r="619" spans="1:6" ht="12.75" customHeight="1" x14ac:dyDescent="0.2">
      <c r="A619" s="83" t="s">
        <v>167</v>
      </c>
      <c r="B619" s="83">
        <v>11</v>
      </c>
      <c r="C619" s="84">
        <v>914.40880073000005</v>
      </c>
      <c r="D619" s="84">
        <v>901.72000462000005</v>
      </c>
      <c r="E619" s="84">
        <v>190.65977509999999</v>
      </c>
      <c r="F619" s="84">
        <v>190.65977509999999</v>
      </c>
    </row>
    <row r="620" spans="1:6" ht="12.75" customHeight="1" x14ac:dyDescent="0.2">
      <c r="A620" s="83" t="s">
        <v>167</v>
      </c>
      <c r="B620" s="83">
        <v>12</v>
      </c>
      <c r="C620" s="84">
        <v>952.50176212999997</v>
      </c>
      <c r="D620" s="84">
        <v>936.35007483000004</v>
      </c>
      <c r="E620" s="84">
        <v>197.98196088</v>
      </c>
      <c r="F620" s="84">
        <v>197.98196088</v>
      </c>
    </row>
    <row r="621" spans="1:6" ht="12.75" customHeight="1" x14ac:dyDescent="0.2">
      <c r="A621" s="83" t="s">
        <v>167</v>
      </c>
      <c r="B621" s="83">
        <v>13</v>
      </c>
      <c r="C621" s="84">
        <v>998.30228514999999</v>
      </c>
      <c r="D621" s="84">
        <v>977.80213789000004</v>
      </c>
      <c r="E621" s="84">
        <v>206.74658957</v>
      </c>
      <c r="F621" s="84">
        <v>206.74658957</v>
      </c>
    </row>
    <row r="622" spans="1:6" ht="12.75" customHeight="1" x14ac:dyDescent="0.2">
      <c r="A622" s="83" t="s">
        <v>167</v>
      </c>
      <c r="B622" s="83">
        <v>14</v>
      </c>
      <c r="C622" s="84">
        <v>1006.70463991</v>
      </c>
      <c r="D622" s="84">
        <v>984.19489657999998</v>
      </c>
      <c r="E622" s="84">
        <v>208.09827515999999</v>
      </c>
      <c r="F622" s="84">
        <v>208.09827515999999</v>
      </c>
    </row>
    <row r="623" spans="1:6" ht="12.75" customHeight="1" x14ac:dyDescent="0.2">
      <c r="A623" s="83" t="s">
        <v>167</v>
      </c>
      <c r="B623" s="83">
        <v>15</v>
      </c>
      <c r="C623" s="84">
        <v>1006.12241183</v>
      </c>
      <c r="D623" s="84">
        <v>985.89093143000002</v>
      </c>
      <c r="E623" s="84">
        <v>208.45688494999999</v>
      </c>
      <c r="F623" s="84">
        <v>208.45688494999999</v>
      </c>
    </row>
    <row r="624" spans="1:6" ht="12.75" customHeight="1" x14ac:dyDescent="0.2">
      <c r="A624" s="83" t="s">
        <v>167</v>
      </c>
      <c r="B624" s="83">
        <v>16</v>
      </c>
      <c r="C624" s="84">
        <v>999.09557827000003</v>
      </c>
      <c r="D624" s="84">
        <v>981.77912235999997</v>
      </c>
      <c r="E624" s="84">
        <v>207.58748359000001</v>
      </c>
      <c r="F624" s="84">
        <v>207.58748359000001</v>
      </c>
    </row>
    <row r="625" spans="1:6" ht="12.75" customHeight="1" x14ac:dyDescent="0.2">
      <c r="A625" s="83" t="s">
        <v>167</v>
      </c>
      <c r="B625" s="83">
        <v>17</v>
      </c>
      <c r="C625" s="84">
        <v>972.24388218000001</v>
      </c>
      <c r="D625" s="84">
        <v>956.53983038000001</v>
      </c>
      <c r="E625" s="84">
        <v>202.25088496999999</v>
      </c>
      <c r="F625" s="84">
        <v>202.25088496999999</v>
      </c>
    </row>
    <row r="626" spans="1:6" ht="12.75" customHeight="1" x14ac:dyDescent="0.2">
      <c r="A626" s="83" t="s">
        <v>167</v>
      </c>
      <c r="B626" s="83">
        <v>18</v>
      </c>
      <c r="C626" s="84">
        <v>931.62295644999995</v>
      </c>
      <c r="D626" s="84">
        <v>916.80315486999996</v>
      </c>
      <c r="E626" s="84">
        <v>193.84895802</v>
      </c>
      <c r="F626" s="84">
        <v>193.84895802</v>
      </c>
    </row>
    <row r="627" spans="1:6" ht="12.75" customHeight="1" x14ac:dyDescent="0.2">
      <c r="A627" s="83" t="s">
        <v>167</v>
      </c>
      <c r="B627" s="83">
        <v>19</v>
      </c>
      <c r="C627" s="84">
        <v>906.99374026999999</v>
      </c>
      <c r="D627" s="84">
        <v>896.40459648000001</v>
      </c>
      <c r="E627" s="84">
        <v>189.53588463</v>
      </c>
      <c r="F627" s="84">
        <v>189.53588463</v>
      </c>
    </row>
    <row r="628" spans="1:6" ht="12.75" customHeight="1" x14ac:dyDescent="0.2">
      <c r="A628" s="83" t="s">
        <v>167</v>
      </c>
      <c r="B628" s="83">
        <v>20</v>
      </c>
      <c r="C628" s="84">
        <v>885.25413337999998</v>
      </c>
      <c r="D628" s="84">
        <v>875.27845579999996</v>
      </c>
      <c r="E628" s="84">
        <v>185.06897115999999</v>
      </c>
      <c r="F628" s="84">
        <v>185.06897115999999</v>
      </c>
    </row>
    <row r="629" spans="1:6" ht="12.75" customHeight="1" x14ac:dyDescent="0.2">
      <c r="A629" s="83" t="s">
        <v>167</v>
      </c>
      <c r="B629" s="83">
        <v>21</v>
      </c>
      <c r="C629" s="84">
        <v>878.01786775000005</v>
      </c>
      <c r="D629" s="84">
        <v>868.18411862000005</v>
      </c>
      <c r="E629" s="84">
        <v>183.56894374000001</v>
      </c>
      <c r="F629" s="84">
        <v>183.56894374000001</v>
      </c>
    </row>
    <row r="630" spans="1:6" ht="12.75" customHeight="1" x14ac:dyDescent="0.2">
      <c r="A630" s="83" t="s">
        <v>167</v>
      </c>
      <c r="B630" s="83">
        <v>22</v>
      </c>
      <c r="C630" s="84">
        <v>872.61852698999996</v>
      </c>
      <c r="D630" s="84">
        <v>862.96812227999999</v>
      </c>
      <c r="E630" s="84">
        <v>182.46607291000001</v>
      </c>
      <c r="F630" s="84">
        <v>182.46607291000001</v>
      </c>
    </row>
    <row r="631" spans="1:6" ht="12.75" customHeight="1" x14ac:dyDescent="0.2">
      <c r="A631" s="83" t="s">
        <v>167</v>
      </c>
      <c r="B631" s="83">
        <v>23</v>
      </c>
      <c r="C631" s="84">
        <v>916.54223278999996</v>
      </c>
      <c r="D631" s="84">
        <v>906.25618445999999</v>
      </c>
      <c r="E631" s="84">
        <v>191.61890545</v>
      </c>
      <c r="F631" s="84">
        <v>191.61890545</v>
      </c>
    </row>
    <row r="632" spans="1:6" ht="12.75" customHeight="1" x14ac:dyDescent="0.2">
      <c r="A632" s="83" t="s">
        <v>167</v>
      </c>
      <c r="B632" s="83">
        <v>24</v>
      </c>
      <c r="C632" s="84">
        <v>965.69712165999999</v>
      </c>
      <c r="D632" s="84">
        <v>954.88630896999996</v>
      </c>
      <c r="E632" s="84">
        <v>201.90126423000001</v>
      </c>
      <c r="F632" s="84">
        <v>201.90126423000001</v>
      </c>
    </row>
    <row r="633" spans="1:6" ht="12.75" customHeight="1" x14ac:dyDescent="0.2">
      <c r="A633" s="83" t="s">
        <v>168</v>
      </c>
      <c r="B633" s="83">
        <v>1</v>
      </c>
      <c r="C633" s="84">
        <v>942.31944337000004</v>
      </c>
      <c r="D633" s="84">
        <v>931.76432016000001</v>
      </c>
      <c r="E633" s="84">
        <v>197.01234842</v>
      </c>
      <c r="F633" s="84">
        <v>197.01234842</v>
      </c>
    </row>
    <row r="634" spans="1:6" ht="12.75" customHeight="1" x14ac:dyDescent="0.2">
      <c r="A634" s="83" t="s">
        <v>168</v>
      </c>
      <c r="B634" s="83">
        <v>2</v>
      </c>
      <c r="C634" s="84">
        <v>995.04346186999999</v>
      </c>
      <c r="D634" s="84">
        <v>983.99166877000005</v>
      </c>
      <c r="E634" s="84">
        <v>208.05530465000001</v>
      </c>
      <c r="F634" s="84">
        <v>208.05530465000001</v>
      </c>
    </row>
    <row r="635" spans="1:6" ht="12.75" customHeight="1" x14ac:dyDescent="0.2">
      <c r="A635" s="83" t="s">
        <v>168</v>
      </c>
      <c r="B635" s="83">
        <v>3</v>
      </c>
      <c r="C635" s="84">
        <v>1046.39564146</v>
      </c>
      <c r="D635" s="84">
        <v>1037.55457039</v>
      </c>
      <c r="E635" s="84">
        <v>219.38065035</v>
      </c>
      <c r="F635" s="84">
        <v>219.38065035</v>
      </c>
    </row>
    <row r="636" spans="1:6" ht="12.75" customHeight="1" x14ac:dyDescent="0.2">
      <c r="A636" s="83" t="s">
        <v>168</v>
      </c>
      <c r="B636" s="83">
        <v>4</v>
      </c>
      <c r="C636" s="84">
        <v>1062.05282528</v>
      </c>
      <c r="D636" s="84">
        <v>1050.12138456</v>
      </c>
      <c r="E636" s="84">
        <v>222.03777889</v>
      </c>
      <c r="F636" s="84">
        <v>222.03777889</v>
      </c>
    </row>
    <row r="637" spans="1:6" ht="12.75" customHeight="1" x14ac:dyDescent="0.2">
      <c r="A637" s="83" t="s">
        <v>168</v>
      </c>
      <c r="B637" s="83">
        <v>5</v>
      </c>
      <c r="C637" s="84">
        <v>1038.1156808799999</v>
      </c>
      <c r="D637" s="84">
        <v>1031.2646181800001</v>
      </c>
      <c r="E637" s="84">
        <v>218.05070216999999</v>
      </c>
      <c r="F637" s="84">
        <v>218.05070216999999</v>
      </c>
    </row>
    <row r="638" spans="1:6" ht="12.75" customHeight="1" x14ac:dyDescent="0.2">
      <c r="A638" s="83" t="s">
        <v>168</v>
      </c>
      <c r="B638" s="83">
        <v>6</v>
      </c>
      <c r="C638" s="84">
        <v>1021.57408068</v>
      </c>
      <c r="D638" s="84">
        <v>1018.07099499</v>
      </c>
      <c r="E638" s="84">
        <v>215.26104106</v>
      </c>
      <c r="F638" s="84">
        <v>215.26104106</v>
      </c>
    </row>
    <row r="639" spans="1:6" ht="12.75" customHeight="1" x14ac:dyDescent="0.2">
      <c r="A639" s="83" t="s">
        <v>168</v>
      </c>
      <c r="B639" s="83">
        <v>7</v>
      </c>
      <c r="C639" s="84">
        <v>964.85783207999998</v>
      </c>
      <c r="D639" s="84">
        <v>956.69959495000001</v>
      </c>
      <c r="E639" s="84">
        <v>202.28466560999999</v>
      </c>
      <c r="F639" s="84">
        <v>202.28466560999999</v>
      </c>
    </row>
    <row r="640" spans="1:6" ht="12.75" customHeight="1" x14ac:dyDescent="0.2">
      <c r="A640" s="83" t="s">
        <v>168</v>
      </c>
      <c r="B640" s="83">
        <v>8</v>
      </c>
      <c r="C640" s="84">
        <v>936.93962609000005</v>
      </c>
      <c r="D640" s="84">
        <v>926.43434619000004</v>
      </c>
      <c r="E640" s="84">
        <v>195.88537815000001</v>
      </c>
      <c r="F640" s="84">
        <v>195.88537815000001</v>
      </c>
    </row>
    <row r="641" spans="1:6" ht="12.75" customHeight="1" x14ac:dyDescent="0.2">
      <c r="A641" s="83" t="s">
        <v>168</v>
      </c>
      <c r="B641" s="83">
        <v>9</v>
      </c>
      <c r="C641" s="84">
        <v>886.88249533999999</v>
      </c>
      <c r="D641" s="84">
        <v>877.07288302999996</v>
      </c>
      <c r="E641" s="84">
        <v>185.44838505000001</v>
      </c>
      <c r="F641" s="84">
        <v>185.44838505000001</v>
      </c>
    </row>
    <row r="642" spans="1:6" ht="12.75" customHeight="1" x14ac:dyDescent="0.2">
      <c r="A642" s="83" t="s">
        <v>168</v>
      </c>
      <c r="B642" s="83">
        <v>10</v>
      </c>
      <c r="C642" s="84">
        <v>871.22696060999999</v>
      </c>
      <c r="D642" s="84">
        <v>861.53268806000005</v>
      </c>
      <c r="E642" s="84">
        <v>182.16256455000001</v>
      </c>
      <c r="F642" s="84">
        <v>182.16256455000001</v>
      </c>
    </row>
    <row r="643" spans="1:6" ht="12.75" customHeight="1" x14ac:dyDescent="0.2">
      <c r="A643" s="83" t="s">
        <v>168</v>
      </c>
      <c r="B643" s="83">
        <v>11</v>
      </c>
      <c r="C643" s="84">
        <v>863.47595335000005</v>
      </c>
      <c r="D643" s="84">
        <v>859.16368095999997</v>
      </c>
      <c r="E643" s="84">
        <v>181.66166143000001</v>
      </c>
      <c r="F643" s="84">
        <v>181.66166143000001</v>
      </c>
    </row>
    <row r="644" spans="1:6" ht="12.75" customHeight="1" x14ac:dyDescent="0.2">
      <c r="A644" s="83" t="s">
        <v>168</v>
      </c>
      <c r="B644" s="83">
        <v>12</v>
      </c>
      <c r="C644" s="84">
        <v>887.74778160999995</v>
      </c>
      <c r="D644" s="84">
        <v>879.93867888</v>
      </c>
      <c r="E644" s="84">
        <v>186.05432923000001</v>
      </c>
      <c r="F644" s="84">
        <v>186.05432923000001</v>
      </c>
    </row>
    <row r="645" spans="1:6" ht="12.75" customHeight="1" x14ac:dyDescent="0.2">
      <c r="A645" s="83" t="s">
        <v>168</v>
      </c>
      <c r="B645" s="83">
        <v>13</v>
      </c>
      <c r="C645" s="84">
        <v>909.80424086000005</v>
      </c>
      <c r="D645" s="84">
        <v>906.49611544000004</v>
      </c>
      <c r="E645" s="84">
        <v>191.66963648999999</v>
      </c>
      <c r="F645" s="84">
        <v>191.66963648999999</v>
      </c>
    </row>
    <row r="646" spans="1:6" ht="12.75" customHeight="1" x14ac:dyDescent="0.2">
      <c r="A646" s="83" t="s">
        <v>168</v>
      </c>
      <c r="B646" s="83">
        <v>14</v>
      </c>
      <c r="C646" s="84">
        <v>915.29205537999997</v>
      </c>
      <c r="D646" s="84">
        <v>914.50910248000002</v>
      </c>
      <c r="E646" s="84">
        <v>193.36390333</v>
      </c>
      <c r="F646" s="84">
        <v>193.36390333</v>
      </c>
    </row>
    <row r="647" spans="1:6" ht="12.75" customHeight="1" x14ac:dyDescent="0.2">
      <c r="A647" s="83" t="s">
        <v>168</v>
      </c>
      <c r="B647" s="83">
        <v>15</v>
      </c>
      <c r="C647" s="84">
        <v>931.56075848</v>
      </c>
      <c r="D647" s="84">
        <v>931.33402488000002</v>
      </c>
      <c r="E647" s="84">
        <v>196.92136674</v>
      </c>
      <c r="F647" s="84">
        <v>196.92136674</v>
      </c>
    </row>
    <row r="648" spans="1:6" ht="12.75" customHeight="1" x14ac:dyDescent="0.2">
      <c r="A648" s="83" t="s">
        <v>168</v>
      </c>
      <c r="B648" s="83">
        <v>16</v>
      </c>
      <c r="C648" s="84">
        <v>929.59244547000003</v>
      </c>
      <c r="D648" s="84">
        <v>928.27477475000001</v>
      </c>
      <c r="E648" s="84">
        <v>196.27451855999999</v>
      </c>
      <c r="F648" s="84">
        <v>196.27451855999999</v>
      </c>
    </row>
    <row r="649" spans="1:6" ht="12.75" customHeight="1" x14ac:dyDescent="0.2">
      <c r="A649" s="83" t="s">
        <v>168</v>
      </c>
      <c r="B649" s="83">
        <v>17</v>
      </c>
      <c r="C649" s="84">
        <v>912.69669906000001</v>
      </c>
      <c r="D649" s="84">
        <v>908.14377136999997</v>
      </c>
      <c r="E649" s="84">
        <v>192.01801703000001</v>
      </c>
      <c r="F649" s="84">
        <v>192.01801703000001</v>
      </c>
    </row>
    <row r="650" spans="1:6" ht="12.75" customHeight="1" x14ac:dyDescent="0.2">
      <c r="A650" s="83" t="s">
        <v>168</v>
      </c>
      <c r="B650" s="83">
        <v>18</v>
      </c>
      <c r="C650" s="84">
        <v>871.09467527000004</v>
      </c>
      <c r="D650" s="84">
        <v>861.42713939999999</v>
      </c>
      <c r="E650" s="84">
        <v>182.14024732999999</v>
      </c>
      <c r="F650" s="84">
        <v>182.14024732999999</v>
      </c>
    </row>
    <row r="651" spans="1:6" ht="12.75" customHeight="1" x14ac:dyDescent="0.2">
      <c r="A651" s="83" t="s">
        <v>168</v>
      </c>
      <c r="B651" s="83">
        <v>19</v>
      </c>
      <c r="C651" s="84">
        <v>856.78448915000001</v>
      </c>
      <c r="D651" s="84">
        <v>847.26368219000005</v>
      </c>
      <c r="E651" s="84">
        <v>179.14552441000001</v>
      </c>
      <c r="F651" s="84">
        <v>179.14552441000001</v>
      </c>
    </row>
    <row r="652" spans="1:6" ht="12.75" customHeight="1" x14ac:dyDescent="0.2">
      <c r="A652" s="83" t="s">
        <v>168</v>
      </c>
      <c r="B652" s="83">
        <v>20</v>
      </c>
      <c r="C652" s="84">
        <v>839.92822205000004</v>
      </c>
      <c r="D652" s="84">
        <v>830.60666792999996</v>
      </c>
      <c r="E652" s="84">
        <v>175.62356351</v>
      </c>
      <c r="F652" s="84">
        <v>175.62356351</v>
      </c>
    </row>
    <row r="653" spans="1:6" ht="12.75" customHeight="1" x14ac:dyDescent="0.2">
      <c r="A653" s="83" t="s">
        <v>168</v>
      </c>
      <c r="B653" s="83">
        <v>21</v>
      </c>
      <c r="C653" s="84">
        <v>835.26937232</v>
      </c>
      <c r="D653" s="84">
        <v>830.82672041000001</v>
      </c>
      <c r="E653" s="84">
        <v>175.67009143000001</v>
      </c>
      <c r="F653" s="84">
        <v>175.67009143000001</v>
      </c>
    </row>
    <row r="654" spans="1:6" ht="12.75" customHeight="1" x14ac:dyDescent="0.2">
      <c r="A654" s="83" t="s">
        <v>168</v>
      </c>
      <c r="B654" s="83">
        <v>22</v>
      </c>
      <c r="C654" s="84">
        <v>838.77926669999999</v>
      </c>
      <c r="D654" s="84">
        <v>834.65573248999999</v>
      </c>
      <c r="E654" s="84">
        <v>176.47969816</v>
      </c>
      <c r="F654" s="84">
        <v>176.47969816</v>
      </c>
    </row>
    <row r="655" spans="1:6" ht="12.75" customHeight="1" x14ac:dyDescent="0.2">
      <c r="A655" s="83" t="s">
        <v>168</v>
      </c>
      <c r="B655" s="83">
        <v>23</v>
      </c>
      <c r="C655" s="84">
        <v>888.22002786999997</v>
      </c>
      <c r="D655" s="84">
        <v>888.10349384999995</v>
      </c>
      <c r="E655" s="84">
        <v>187.78069858999999</v>
      </c>
      <c r="F655" s="84">
        <v>187.78069858999999</v>
      </c>
    </row>
    <row r="656" spans="1:6" ht="12.75" customHeight="1" x14ac:dyDescent="0.2">
      <c r="A656" s="83" t="s">
        <v>168</v>
      </c>
      <c r="B656" s="83">
        <v>24</v>
      </c>
      <c r="C656" s="84">
        <v>952.36263833999999</v>
      </c>
      <c r="D656" s="84">
        <v>947.57588403</v>
      </c>
      <c r="E656" s="84">
        <v>200.35554719000001</v>
      </c>
      <c r="F656" s="84">
        <v>200.35554719000001</v>
      </c>
    </row>
    <row r="657" spans="1:6" ht="12.75" customHeight="1" x14ac:dyDescent="0.2">
      <c r="A657" s="83" t="s">
        <v>169</v>
      </c>
      <c r="B657" s="83">
        <v>1</v>
      </c>
      <c r="C657" s="84">
        <v>991.72193174999995</v>
      </c>
      <c r="D657" s="84">
        <v>987.48401764000005</v>
      </c>
      <c r="E657" s="84">
        <v>208.79372727000001</v>
      </c>
      <c r="F657" s="84">
        <v>208.79372727000001</v>
      </c>
    </row>
    <row r="658" spans="1:6" ht="12.75" customHeight="1" x14ac:dyDescent="0.2">
      <c r="A658" s="83" t="s">
        <v>169</v>
      </c>
      <c r="B658" s="83">
        <v>2</v>
      </c>
      <c r="C658" s="84">
        <v>1016.27854698</v>
      </c>
      <c r="D658" s="84">
        <v>1009.7121934100001</v>
      </c>
      <c r="E658" s="84">
        <v>213.49365515</v>
      </c>
      <c r="F658" s="84">
        <v>213.49365515</v>
      </c>
    </row>
    <row r="659" spans="1:6" ht="12.75" customHeight="1" x14ac:dyDescent="0.2">
      <c r="A659" s="83" t="s">
        <v>169</v>
      </c>
      <c r="B659" s="83">
        <v>3</v>
      </c>
      <c r="C659" s="84">
        <v>1030.5978203499999</v>
      </c>
      <c r="D659" s="84">
        <v>1030.5653198499999</v>
      </c>
      <c r="E659" s="84">
        <v>217.90284245999999</v>
      </c>
      <c r="F659" s="84">
        <v>217.90284245999999</v>
      </c>
    </row>
    <row r="660" spans="1:6" ht="12.75" customHeight="1" x14ac:dyDescent="0.2">
      <c r="A660" s="83" t="s">
        <v>169</v>
      </c>
      <c r="B660" s="83">
        <v>4</v>
      </c>
      <c r="C660" s="84">
        <v>1044.22054865</v>
      </c>
      <c r="D660" s="84">
        <v>1040.6350875200001</v>
      </c>
      <c r="E660" s="84">
        <v>220.03199522</v>
      </c>
      <c r="F660" s="84">
        <v>220.03199522</v>
      </c>
    </row>
    <row r="661" spans="1:6" ht="12.75" customHeight="1" x14ac:dyDescent="0.2">
      <c r="A661" s="83" t="s">
        <v>169</v>
      </c>
      <c r="B661" s="83">
        <v>5</v>
      </c>
      <c r="C661" s="84">
        <v>1045.7165347</v>
      </c>
      <c r="D661" s="84">
        <v>1045.06447693</v>
      </c>
      <c r="E661" s="84">
        <v>220.96854579000001</v>
      </c>
      <c r="F661" s="84">
        <v>220.96854579000001</v>
      </c>
    </row>
    <row r="662" spans="1:6" ht="12.75" customHeight="1" x14ac:dyDescent="0.2">
      <c r="A662" s="83" t="s">
        <v>169</v>
      </c>
      <c r="B662" s="83">
        <v>6</v>
      </c>
      <c r="C662" s="84">
        <v>1010.96439917</v>
      </c>
      <c r="D662" s="84">
        <v>1005.5106729399999</v>
      </c>
      <c r="E662" s="84">
        <v>212.60528521000001</v>
      </c>
      <c r="F662" s="84">
        <v>212.60528521000001</v>
      </c>
    </row>
    <row r="663" spans="1:6" ht="12.75" customHeight="1" x14ac:dyDescent="0.2">
      <c r="A663" s="83" t="s">
        <v>169</v>
      </c>
      <c r="B663" s="83">
        <v>7</v>
      </c>
      <c r="C663" s="84">
        <v>979.82126672000004</v>
      </c>
      <c r="D663" s="84">
        <v>975.77557022999997</v>
      </c>
      <c r="E663" s="84">
        <v>206.31809188</v>
      </c>
      <c r="F663" s="84">
        <v>206.31809188</v>
      </c>
    </row>
    <row r="664" spans="1:6" ht="12.75" customHeight="1" x14ac:dyDescent="0.2">
      <c r="A664" s="83" t="s">
        <v>169</v>
      </c>
      <c r="B664" s="83">
        <v>8</v>
      </c>
      <c r="C664" s="84">
        <v>921.42412933000003</v>
      </c>
      <c r="D664" s="84">
        <v>919.59142973999997</v>
      </c>
      <c r="E664" s="84">
        <v>194.43851115000001</v>
      </c>
      <c r="F664" s="84">
        <v>194.43851115000001</v>
      </c>
    </row>
    <row r="665" spans="1:6" ht="12.75" customHeight="1" x14ac:dyDescent="0.2">
      <c r="A665" s="83" t="s">
        <v>169</v>
      </c>
      <c r="B665" s="83">
        <v>9</v>
      </c>
      <c r="C665" s="84">
        <v>876.22860120999997</v>
      </c>
      <c r="D665" s="84">
        <v>870.64733938999996</v>
      </c>
      <c r="E665" s="84">
        <v>184.08976741000001</v>
      </c>
      <c r="F665" s="84">
        <v>184.08976741000001</v>
      </c>
    </row>
    <row r="666" spans="1:6" ht="12.75" customHeight="1" x14ac:dyDescent="0.2">
      <c r="A666" s="83" t="s">
        <v>169</v>
      </c>
      <c r="B666" s="83">
        <v>10</v>
      </c>
      <c r="C666" s="84">
        <v>859.63045277000003</v>
      </c>
      <c r="D666" s="84">
        <v>855.51483380000002</v>
      </c>
      <c r="E666" s="84">
        <v>180.89014879000001</v>
      </c>
      <c r="F666" s="84">
        <v>180.89014879000001</v>
      </c>
    </row>
    <row r="667" spans="1:6" ht="12.75" customHeight="1" x14ac:dyDescent="0.2">
      <c r="A667" s="83" t="s">
        <v>169</v>
      </c>
      <c r="B667" s="83">
        <v>11</v>
      </c>
      <c r="C667" s="84">
        <v>862.12588122</v>
      </c>
      <c r="D667" s="84">
        <v>858.682951</v>
      </c>
      <c r="E667" s="84">
        <v>181.56001584000001</v>
      </c>
      <c r="F667" s="84">
        <v>181.56001584000001</v>
      </c>
    </row>
    <row r="668" spans="1:6" ht="12.75" customHeight="1" x14ac:dyDescent="0.2">
      <c r="A668" s="83" t="s">
        <v>169</v>
      </c>
      <c r="B668" s="83">
        <v>12</v>
      </c>
      <c r="C668" s="84">
        <v>882.90605368000001</v>
      </c>
      <c r="D668" s="84">
        <v>875.12284518000001</v>
      </c>
      <c r="E668" s="84">
        <v>185.03606884000001</v>
      </c>
      <c r="F668" s="84">
        <v>185.03606884000001</v>
      </c>
    </row>
    <row r="669" spans="1:6" ht="12.75" customHeight="1" x14ac:dyDescent="0.2">
      <c r="A669" s="83" t="s">
        <v>169</v>
      </c>
      <c r="B669" s="83">
        <v>13</v>
      </c>
      <c r="C669" s="84">
        <v>929.31490572999996</v>
      </c>
      <c r="D669" s="84">
        <v>921.80580664000001</v>
      </c>
      <c r="E669" s="84">
        <v>194.90671925000001</v>
      </c>
      <c r="F669" s="84">
        <v>194.90671925000001</v>
      </c>
    </row>
    <row r="670" spans="1:6" ht="12.75" customHeight="1" x14ac:dyDescent="0.2">
      <c r="A670" s="83" t="s">
        <v>169</v>
      </c>
      <c r="B670" s="83">
        <v>14</v>
      </c>
      <c r="C670" s="84">
        <v>937.75666578000005</v>
      </c>
      <c r="D670" s="84">
        <v>927.16602628999999</v>
      </c>
      <c r="E670" s="84">
        <v>196.04008467</v>
      </c>
      <c r="F670" s="84">
        <v>196.04008467</v>
      </c>
    </row>
    <row r="671" spans="1:6" ht="12.75" customHeight="1" x14ac:dyDescent="0.2">
      <c r="A671" s="83" t="s">
        <v>169</v>
      </c>
      <c r="B671" s="83">
        <v>15</v>
      </c>
      <c r="C671" s="84">
        <v>951.96769237000001</v>
      </c>
      <c r="D671" s="84">
        <v>949.30955068000003</v>
      </c>
      <c r="E671" s="84">
        <v>200.72211385</v>
      </c>
      <c r="F671" s="84">
        <v>200.72211385</v>
      </c>
    </row>
    <row r="672" spans="1:6" ht="12.75" customHeight="1" x14ac:dyDescent="0.2">
      <c r="A672" s="83" t="s">
        <v>169</v>
      </c>
      <c r="B672" s="83">
        <v>16</v>
      </c>
      <c r="C672" s="84">
        <v>943.97167328</v>
      </c>
      <c r="D672" s="84">
        <v>942.16520818000004</v>
      </c>
      <c r="E672" s="84">
        <v>199.21151330000001</v>
      </c>
      <c r="F672" s="84">
        <v>199.21151330000001</v>
      </c>
    </row>
    <row r="673" spans="1:6" ht="12.75" customHeight="1" x14ac:dyDescent="0.2">
      <c r="A673" s="83" t="s">
        <v>169</v>
      </c>
      <c r="B673" s="83">
        <v>17</v>
      </c>
      <c r="C673" s="84">
        <v>912.56965610999998</v>
      </c>
      <c r="D673" s="84">
        <v>911.75334525999995</v>
      </c>
      <c r="E673" s="84">
        <v>192.78122572999999</v>
      </c>
      <c r="F673" s="84">
        <v>192.78122572999999</v>
      </c>
    </row>
    <row r="674" spans="1:6" ht="12.75" customHeight="1" x14ac:dyDescent="0.2">
      <c r="A674" s="83" t="s">
        <v>169</v>
      </c>
      <c r="B674" s="83">
        <v>18</v>
      </c>
      <c r="C674" s="84">
        <v>883.45006769999998</v>
      </c>
      <c r="D674" s="84">
        <v>872.91948707999995</v>
      </c>
      <c r="E674" s="84">
        <v>184.57019055999999</v>
      </c>
      <c r="F674" s="84">
        <v>184.57019055999999</v>
      </c>
    </row>
    <row r="675" spans="1:6" ht="12.75" customHeight="1" x14ac:dyDescent="0.2">
      <c r="A675" s="83" t="s">
        <v>169</v>
      </c>
      <c r="B675" s="83">
        <v>19</v>
      </c>
      <c r="C675" s="84">
        <v>865.3833502</v>
      </c>
      <c r="D675" s="84">
        <v>854.86766101000001</v>
      </c>
      <c r="E675" s="84">
        <v>180.75331051000001</v>
      </c>
      <c r="F675" s="84">
        <v>180.75331051000001</v>
      </c>
    </row>
    <row r="676" spans="1:6" ht="12.75" customHeight="1" x14ac:dyDescent="0.2">
      <c r="A676" s="83" t="s">
        <v>169</v>
      </c>
      <c r="B676" s="83">
        <v>20</v>
      </c>
      <c r="C676" s="84">
        <v>857.27799962999995</v>
      </c>
      <c r="D676" s="84">
        <v>847.15820647999999</v>
      </c>
      <c r="E676" s="84">
        <v>179.12322261</v>
      </c>
      <c r="F676" s="84">
        <v>179.12322261</v>
      </c>
    </row>
    <row r="677" spans="1:6" ht="12.75" customHeight="1" x14ac:dyDescent="0.2">
      <c r="A677" s="83" t="s">
        <v>169</v>
      </c>
      <c r="B677" s="83">
        <v>21</v>
      </c>
      <c r="C677" s="84">
        <v>849.90367732000004</v>
      </c>
      <c r="D677" s="84">
        <v>840.46195398999998</v>
      </c>
      <c r="E677" s="84">
        <v>177.70736625999999</v>
      </c>
      <c r="F677" s="84">
        <v>177.70736625999999</v>
      </c>
    </row>
    <row r="678" spans="1:6" ht="12.75" customHeight="1" x14ac:dyDescent="0.2">
      <c r="A678" s="83" t="s">
        <v>169</v>
      </c>
      <c r="B678" s="83">
        <v>22</v>
      </c>
      <c r="C678" s="84">
        <v>845.61195644999998</v>
      </c>
      <c r="D678" s="84">
        <v>835.53931365000005</v>
      </c>
      <c r="E678" s="84">
        <v>176.66652266</v>
      </c>
      <c r="F678" s="84">
        <v>176.66652266</v>
      </c>
    </row>
    <row r="679" spans="1:6" ht="12.75" customHeight="1" x14ac:dyDescent="0.2">
      <c r="A679" s="83" t="s">
        <v>169</v>
      </c>
      <c r="B679" s="83">
        <v>23</v>
      </c>
      <c r="C679" s="84">
        <v>905.17718572000001</v>
      </c>
      <c r="D679" s="84">
        <v>893.72459661000005</v>
      </c>
      <c r="E679" s="84">
        <v>188.96922516999999</v>
      </c>
      <c r="F679" s="84">
        <v>188.96922516999999</v>
      </c>
    </row>
    <row r="680" spans="1:6" ht="12.75" customHeight="1" x14ac:dyDescent="0.2">
      <c r="A680" s="83" t="s">
        <v>169</v>
      </c>
      <c r="B680" s="83">
        <v>24</v>
      </c>
      <c r="C680" s="84">
        <v>957.83215892999999</v>
      </c>
      <c r="D680" s="84">
        <v>947.95699493999996</v>
      </c>
      <c r="E680" s="84">
        <v>200.43612931999999</v>
      </c>
      <c r="F680" s="84">
        <v>200.43612931999999</v>
      </c>
    </row>
    <row r="681" spans="1:6" ht="12.75" customHeight="1" x14ac:dyDescent="0.2">
      <c r="A681" s="83" t="s">
        <v>170</v>
      </c>
      <c r="B681" s="83">
        <v>1</v>
      </c>
      <c r="C681" s="84">
        <v>992.68580150000003</v>
      </c>
      <c r="D681" s="84">
        <v>985.59732754000004</v>
      </c>
      <c r="E681" s="84">
        <v>208.39480531000001</v>
      </c>
      <c r="F681" s="84">
        <v>208.39480531000001</v>
      </c>
    </row>
    <row r="682" spans="1:6" ht="12.75" customHeight="1" x14ac:dyDescent="0.2">
      <c r="A682" s="83" t="s">
        <v>170</v>
      </c>
      <c r="B682" s="83">
        <v>2</v>
      </c>
      <c r="C682" s="84">
        <v>1030.52590923</v>
      </c>
      <c r="D682" s="84">
        <v>1019.55310013</v>
      </c>
      <c r="E682" s="84">
        <v>215.57441753000001</v>
      </c>
      <c r="F682" s="84">
        <v>215.57441753000001</v>
      </c>
    </row>
    <row r="683" spans="1:6" ht="12.75" customHeight="1" x14ac:dyDescent="0.2">
      <c r="A683" s="83" t="s">
        <v>170</v>
      </c>
      <c r="B683" s="83">
        <v>3</v>
      </c>
      <c r="C683" s="84">
        <v>1050.4809583199999</v>
      </c>
      <c r="D683" s="84">
        <v>1038.8438084500001</v>
      </c>
      <c r="E683" s="84">
        <v>219.65324698000001</v>
      </c>
      <c r="F683" s="84">
        <v>219.65324698000001</v>
      </c>
    </row>
    <row r="684" spans="1:6" ht="12.75" customHeight="1" x14ac:dyDescent="0.2">
      <c r="A684" s="83" t="s">
        <v>170</v>
      </c>
      <c r="B684" s="83">
        <v>4</v>
      </c>
      <c r="C684" s="84">
        <v>1053.4914384000001</v>
      </c>
      <c r="D684" s="84">
        <v>1041.97056333</v>
      </c>
      <c r="E684" s="84">
        <v>220.31436837000001</v>
      </c>
      <c r="F684" s="84">
        <v>220.31436837000001</v>
      </c>
    </row>
    <row r="685" spans="1:6" ht="12.75" customHeight="1" x14ac:dyDescent="0.2">
      <c r="A685" s="83" t="s">
        <v>170</v>
      </c>
      <c r="B685" s="83">
        <v>5</v>
      </c>
      <c r="C685" s="84">
        <v>1049.6763522199999</v>
      </c>
      <c r="D685" s="84">
        <v>1038.48130894</v>
      </c>
      <c r="E685" s="84">
        <v>219.57660003999999</v>
      </c>
      <c r="F685" s="84">
        <v>219.57660003999999</v>
      </c>
    </row>
    <row r="686" spans="1:6" ht="12.75" customHeight="1" x14ac:dyDescent="0.2">
      <c r="A686" s="83" t="s">
        <v>170</v>
      </c>
      <c r="B686" s="83">
        <v>6</v>
      </c>
      <c r="C686" s="84">
        <v>1017.0092786599999</v>
      </c>
      <c r="D686" s="84">
        <v>1005.77301161</v>
      </c>
      <c r="E686" s="84">
        <v>212.66075412999999</v>
      </c>
      <c r="F686" s="84">
        <v>212.66075412999999</v>
      </c>
    </row>
    <row r="687" spans="1:6" ht="12.75" customHeight="1" x14ac:dyDescent="0.2">
      <c r="A687" s="83" t="s">
        <v>170</v>
      </c>
      <c r="B687" s="83">
        <v>7</v>
      </c>
      <c r="C687" s="84">
        <v>991.80636813000001</v>
      </c>
      <c r="D687" s="84">
        <v>980.86335422000002</v>
      </c>
      <c r="E687" s="84">
        <v>207.39385347999999</v>
      </c>
      <c r="F687" s="84">
        <v>207.39385347999999</v>
      </c>
    </row>
    <row r="688" spans="1:6" ht="12.75" customHeight="1" x14ac:dyDescent="0.2">
      <c r="A688" s="83" t="s">
        <v>170</v>
      </c>
      <c r="B688" s="83">
        <v>8</v>
      </c>
      <c r="C688" s="84">
        <v>953.55959490999999</v>
      </c>
      <c r="D688" s="84">
        <v>942.78537686000004</v>
      </c>
      <c r="E688" s="84">
        <v>199.34264184</v>
      </c>
      <c r="F688" s="84">
        <v>199.34264184</v>
      </c>
    </row>
    <row r="689" spans="1:6" ht="12.75" customHeight="1" x14ac:dyDescent="0.2">
      <c r="A689" s="83" t="s">
        <v>170</v>
      </c>
      <c r="B689" s="83">
        <v>9</v>
      </c>
      <c r="C689" s="84">
        <v>906.32323647999999</v>
      </c>
      <c r="D689" s="84">
        <v>896.15213273999996</v>
      </c>
      <c r="E689" s="84">
        <v>189.48250367</v>
      </c>
      <c r="F689" s="84">
        <v>189.48250367</v>
      </c>
    </row>
    <row r="690" spans="1:6" ht="12.75" customHeight="1" x14ac:dyDescent="0.2">
      <c r="A690" s="83" t="s">
        <v>170</v>
      </c>
      <c r="B690" s="83">
        <v>10</v>
      </c>
      <c r="C690" s="84">
        <v>873.14857596000002</v>
      </c>
      <c r="D690" s="84">
        <v>868.54610353999999</v>
      </c>
      <c r="E690" s="84">
        <v>183.64548187</v>
      </c>
      <c r="F690" s="84">
        <v>183.64548187</v>
      </c>
    </row>
    <row r="691" spans="1:6" ht="12.75" customHeight="1" x14ac:dyDescent="0.2">
      <c r="A691" s="83" t="s">
        <v>170</v>
      </c>
      <c r="B691" s="83">
        <v>11</v>
      </c>
      <c r="C691" s="84">
        <v>885.39161512999999</v>
      </c>
      <c r="D691" s="84">
        <v>876.76661952999996</v>
      </c>
      <c r="E691" s="84">
        <v>185.38362866</v>
      </c>
      <c r="F691" s="84">
        <v>185.38362866</v>
      </c>
    </row>
    <row r="692" spans="1:6" ht="12.75" customHeight="1" x14ac:dyDescent="0.2">
      <c r="A692" s="83" t="s">
        <v>170</v>
      </c>
      <c r="B692" s="83">
        <v>12</v>
      </c>
      <c r="C692" s="84">
        <v>897.34246126000005</v>
      </c>
      <c r="D692" s="84">
        <v>888.86724118999996</v>
      </c>
      <c r="E692" s="84">
        <v>187.94218541000001</v>
      </c>
      <c r="F692" s="84">
        <v>187.94218541000001</v>
      </c>
    </row>
    <row r="693" spans="1:6" ht="12.75" customHeight="1" x14ac:dyDescent="0.2">
      <c r="A693" s="83" t="s">
        <v>170</v>
      </c>
      <c r="B693" s="83">
        <v>13</v>
      </c>
      <c r="C693" s="84">
        <v>946.11814662999996</v>
      </c>
      <c r="D693" s="84">
        <v>936.95583576000001</v>
      </c>
      <c r="E693" s="84">
        <v>198.11004303999999</v>
      </c>
      <c r="F693" s="84">
        <v>198.11004303999999</v>
      </c>
    </row>
    <row r="694" spans="1:6" ht="12.75" customHeight="1" x14ac:dyDescent="0.2">
      <c r="A694" s="83" t="s">
        <v>170</v>
      </c>
      <c r="B694" s="83">
        <v>14</v>
      </c>
      <c r="C694" s="84">
        <v>954.27019809000001</v>
      </c>
      <c r="D694" s="84">
        <v>945.16380678999997</v>
      </c>
      <c r="E694" s="84">
        <v>199.84553732000001</v>
      </c>
      <c r="F694" s="84">
        <v>199.84553732000001</v>
      </c>
    </row>
    <row r="695" spans="1:6" ht="12.75" customHeight="1" x14ac:dyDescent="0.2">
      <c r="A695" s="83" t="s">
        <v>170</v>
      </c>
      <c r="B695" s="83">
        <v>15</v>
      </c>
      <c r="C695" s="84">
        <v>966.31966905000002</v>
      </c>
      <c r="D695" s="84">
        <v>956.95669602999999</v>
      </c>
      <c r="E695" s="84">
        <v>202.33902709</v>
      </c>
      <c r="F695" s="84">
        <v>202.33902709</v>
      </c>
    </row>
    <row r="696" spans="1:6" ht="12.75" customHeight="1" x14ac:dyDescent="0.2">
      <c r="A696" s="83" t="s">
        <v>170</v>
      </c>
      <c r="B696" s="83">
        <v>16</v>
      </c>
      <c r="C696" s="84">
        <v>965.49478085999999</v>
      </c>
      <c r="D696" s="84">
        <v>955.95844072</v>
      </c>
      <c r="E696" s="84">
        <v>202.12795588</v>
      </c>
      <c r="F696" s="84">
        <v>202.12795588</v>
      </c>
    </row>
    <row r="697" spans="1:6" ht="12.75" customHeight="1" x14ac:dyDescent="0.2">
      <c r="A697" s="83" t="s">
        <v>170</v>
      </c>
      <c r="B697" s="83">
        <v>17</v>
      </c>
      <c r="C697" s="84">
        <v>937.62543271000004</v>
      </c>
      <c r="D697" s="84">
        <v>928.71159180999996</v>
      </c>
      <c r="E697" s="84">
        <v>196.36687921000001</v>
      </c>
      <c r="F697" s="84">
        <v>196.36687921000001</v>
      </c>
    </row>
    <row r="698" spans="1:6" ht="12.75" customHeight="1" x14ac:dyDescent="0.2">
      <c r="A698" s="83" t="s">
        <v>170</v>
      </c>
      <c r="B698" s="83">
        <v>18</v>
      </c>
      <c r="C698" s="84">
        <v>914.26451699999996</v>
      </c>
      <c r="D698" s="84">
        <v>907.47686572999999</v>
      </c>
      <c r="E698" s="84">
        <v>191.87700642999999</v>
      </c>
      <c r="F698" s="84">
        <v>191.87700642999999</v>
      </c>
    </row>
    <row r="699" spans="1:6" ht="12.75" customHeight="1" x14ac:dyDescent="0.2">
      <c r="A699" s="83" t="s">
        <v>170</v>
      </c>
      <c r="B699" s="83">
        <v>19</v>
      </c>
      <c r="C699" s="84">
        <v>898.63414308999995</v>
      </c>
      <c r="D699" s="84">
        <v>888.72457537000003</v>
      </c>
      <c r="E699" s="84">
        <v>187.91202014000001</v>
      </c>
      <c r="F699" s="84">
        <v>187.91202014000001</v>
      </c>
    </row>
    <row r="700" spans="1:6" ht="12.75" customHeight="1" x14ac:dyDescent="0.2">
      <c r="A700" s="83" t="s">
        <v>170</v>
      </c>
      <c r="B700" s="83">
        <v>20</v>
      </c>
      <c r="C700" s="84">
        <v>878.87668500999996</v>
      </c>
      <c r="D700" s="84">
        <v>872.45357643</v>
      </c>
      <c r="E700" s="84">
        <v>184.47167836</v>
      </c>
      <c r="F700" s="84">
        <v>184.47167836</v>
      </c>
    </row>
    <row r="701" spans="1:6" ht="12.75" customHeight="1" x14ac:dyDescent="0.2">
      <c r="A701" s="83" t="s">
        <v>170</v>
      </c>
      <c r="B701" s="83">
        <v>21</v>
      </c>
      <c r="C701" s="84">
        <v>881.96562132999998</v>
      </c>
      <c r="D701" s="84">
        <v>870.54229797999994</v>
      </c>
      <c r="E701" s="84">
        <v>184.06755744</v>
      </c>
      <c r="F701" s="84">
        <v>184.06755744</v>
      </c>
    </row>
    <row r="702" spans="1:6" ht="12.75" customHeight="1" x14ac:dyDescent="0.2">
      <c r="A702" s="83" t="s">
        <v>170</v>
      </c>
      <c r="B702" s="83">
        <v>22</v>
      </c>
      <c r="C702" s="84">
        <v>877.52319294999995</v>
      </c>
      <c r="D702" s="84">
        <v>865.40099454000006</v>
      </c>
      <c r="E702" s="84">
        <v>182.98047969000001</v>
      </c>
      <c r="F702" s="84">
        <v>182.98047969000001</v>
      </c>
    </row>
    <row r="703" spans="1:6" ht="12.75" customHeight="1" x14ac:dyDescent="0.2">
      <c r="A703" s="83" t="s">
        <v>170</v>
      </c>
      <c r="B703" s="83">
        <v>23</v>
      </c>
      <c r="C703" s="84">
        <v>920.81545739000001</v>
      </c>
      <c r="D703" s="84">
        <v>906.25410297999997</v>
      </c>
      <c r="E703" s="84">
        <v>191.61846535000001</v>
      </c>
      <c r="F703" s="84">
        <v>191.61846535000001</v>
      </c>
    </row>
    <row r="704" spans="1:6" ht="12.75" customHeight="1" x14ac:dyDescent="0.2">
      <c r="A704" s="83" t="s">
        <v>170</v>
      </c>
      <c r="B704" s="83">
        <v>24</v>
      </c>
      <c r="C704" s="84">
        <v>985.58633063000002</v>
      </c>
      <c r="D704" s="84">
        <v>971.98852606000003</v>
      </c>
      <c r="E704" s="84">
        <v>205.51735886</v>
      </c>
      <c r="F704" s="84">
        <v>205.51735886</v>
      </c>
    </row>
    <row r="705" spans="1:6" ht="12.75" customHeight="1" x14ac:dyDescent="0.2">
      <c r="A705" s="83" t="s">
        <v>171</v>
      </c>
      <c r="B705" s="83">
        <v>1</v>
      </c>
      <c r="C705" s="84">
        <v>987.08761609999999</v>
      </c>
      <c r="D705" s="84">
        <v>975.11437767999996</v>
      </c>
      <c r="E705" s="84">
        <v>206.17828926000001</v>
      </c>
      <c r="F705" s="84">
        <v>206.17828926000001</v>
      </c>
    </row>
    <row r="706" spans="1:6" ht="12.75" customHeight="1" x14ac:dyDescent="0.2">
      <c r="A706" s="83" t="s">
        <v>171</v>
      </c>
      <c r="B706" s="83">
        <v>2</v>
      </c>
      <c r="C706" s="84">
        <v>1025.6110458600001</v>
      </c>
      <c r="D706" s="84">
        <v>1012.3456225899999</v>
      </c>
      <c r="E706" s="84">
        <v>214.05046770000001</v>
      </c>
      <c r="F706" s="84">
        <v>214.05046770000001</v>
      </c>
    </row>
    <row r="707" spans="1:6" ht="12.75" customHeight="1" x14ac:dyDescent="0.2">
      <c r="A707" s="83" t="s">
        <v>171</v>
      </c>
      <c r="B707" s="83">
        <v>3</v>
      </c>
      <c r="C707" s="84">
        <v>1040.45244181</v>
      </c>
      <c r="D707" s="84">
        <v>1027.33902715</v>
      </c>
      <c r="E707" s="84">
        <v>217.22067478</v>
      </c>
      <c r="F707" s="84">
        <v>217.22067478</v>
      </c>
    </row>
    <row r="708" spans="1:6" ht="12.75" customHeight="1" x14ac:dyDescent="0.2">
      <c r="A708" s="83" t="s">
        <v>171</v>
      </c>
      <c r="B708" s="83">
        <v>4</v>
      </c>
      <c r="C708" s="84">
        <v>1051.7564666599999</v>
      </c>
      <c r="D708" s="84">
        <v>1039.54198991</v>
      </c>
      <c r="E708" s="84">
        <v>219.80087054000001</v>
      </c>
      <c r="F708" s="84">
        <v>219.80087054000001</v>
      </c>
    </row>
    <row r="709" spans="1:6" ht="12.75" customHeight="1" x14ac:dyDescent="0.2">
      <c r="A709" s="83" t="s">
        <v>171</v>
      </c>
      <c r="B709" s="83">
        <v>5</v>
      </c>
      <c r="C709" s="84">
        <v>1054.3623587899999</v>
      </c>
      <c r="D709" s="84">
        <v>1042.4186142599999</v>
      </c>
      <c r="E709" s="84">
        <v>220.40910431</v>
      </c>
      <c r="F709" s="84">
        <v>220.40910431</v>
      </c>
    </row>
    <row r="710" spans="1:6" ht="12.75" customHeight="1" x14ac:dyDescent="0.2">
      <c r="A710" s="83" t="s">
        <v>171</v>
      </c>
      <c r="B710" s="83">
        <v>6</v>
      </c>
      <c r="C710" s="84">
        <v>1039.5559741</v>
      </c>
      <c r="D710" s="84">
        <v>1027.93670797</v>
      </c>
      <c r="E710" s="84">
        <v>217.34704848000001</v>
      </c>
      <c r="F710" s="84">
        <v>217.34704848000001</v>
      </c>
    </row>
    <row r="711" spans="1:6" ht="12.75" customHeight="1" x14ac:dyDescent="0.2">
      <c r="A711" s="83" t="s">
        <v>171</v>
      </c>
      <c r="B711" s="83">
        <v>7</v>
      </c>
      <c r="C711" s="84">
        <v>992.19530447</v>
      </c>
      <c r="D711" s="84">
        <v>981.19298547000005</v>
      </c>
      <c r="E711" s="84">
        <v>207.46355075</v>
      </c>
      <c r="F711" s="84">
        <v>207.46355075</v>
      </c>
    </row>
    <row r="712" spans="1:6" ht="12.75" customHeight="1" x14ac:dyDescent="0.2">
      <c r="A712" s="83" t="s">
        <v>171</v>
      </c>
      <c r="B712" s="83">
        <v>8</v>
      </c>
      <c r="C712" s="84">
        <v>956.96582855999998</v>
      </c>
      <c r="D712" s="84">
        <v>946.23939369000004</v>
      </c>
      <c r="E712" s="84">
        <v>200.07295952999999</v>
      </c>
      <c r="F712" s="84">
        <v>200.07295952999999</v>
      </c>
    </row>
    <row r="713" spans="1:6" ht="12.75" customHeight="1" x14ac:dyDescent="0.2">
      <c r="A713" s="83" t="s">
        <v>171</v>
      </c>
      <c r="B713" s="83">
        <v>9</v>
      </c>
      <c r="C713" s="84">
        <v>904.81242104</v>
      </c>
      <c r="D713" s="84">
        <v>897.18666542999995</v>
      </c>
      <c r="E713" s="84">
        <v>189.70124537000001</v>
      </c>
      <c r="F713" s="84">
        <v>189.70124537000001</v>
      </c>
    </row>
    <row r="714" spans="1:6" ht="12.75" customHeight="1" x14ac:dyDescent="0.2">
      <c r="A714" s="83" t="s">
        <v>171</v>
      </c>
      <c r="B714" s="83">
        <v>10</v>
      </c>
      <c r="C714" s="84">
        <v>872.62470363</v>
      </c>
      <c r="D714" s="84">
        <v>865.60739273000002</v>
      </c>
      <c r="E714" s="84">
        <v>183.02412054000001</v>
      </c>
      <c r="F714" s="84">
        <v>183.02412054000001</v>
      </c>
    </row>
    <row r="715" spans="1:6" ht="12.75" customHeight="1" x14ac:dyDescent="0.2">
      <c r="A715" s="83" t="s">
        <v>171</v>
      </c>
      <c r="B715" s="83">
        <v>11</v>
      </c>
      <c r="C715" s="84">
        <v>906.07151078000004</v>
      </c>
      <c r="D715" s="84">
        <v>891.64458827999999</v>
      </c>
      <c r="E715" s="84">
        <v>188.52942798000001</v>
      </c>
      <c r="F715" s="84">
        <v>188.52942798000001</v>
      </c>
    </row>
    <row r="716" spans="1:6" ht="12.75" customHeight="1" x14ac:dyDescent="0.2">
      <c r="A716" s="83" t="s">
        <v>171</v>
      </c>
      <c r="B716" s="83">
        <v>12</v>
      </c>
      <c r="C716" s="84">
        <v>930.69953493000003</v>
      </c>
      <c r="D716" s="84">
        <v>912.34505376000004</v>
      </c>
      <c r="E716" s="84">
        <v>192.90633664000001</v>
      </c>
      <c r="F716" s="84">
        <v>192.90633664000001</v>
      </c>
    </row>
    <row r="717" spans="1:6" ht="12.75" customHeight="1" x14ac:dyDescent="0.2">
      <c r="A717" s="83" t="s">
        <v>171</v>
      </c>
      <c r="B717" s="83">
        <v>13</v>
      </c>
      <c r="C717" s="84">
        <v>944.42688238000005</v>
      </c>
      <c r="D717" s="84">
        <v>922.95988153999997</v>
      </c>
      <c r="E717" s="84">
        <v>195.15073697</v>
      </c>
      <c r="F717" s="84">
        <v>195.15073697</v>
      </c>
    </row>
    <row r="718" spans="1:6" ht="12.75" customHeight="1" x14ac:dyDescent="0.2">
      <c r="A718" s="83" t="s">
        <v>171</v>
      </c>
      <c r="B718" s="83">
        <v>14</v>
      </c>
      <c r="C718" s="84">
        <v>952.83278156999995</v>
      </c>
      <c r="D718" s="84">
        <v>931.24377573000004</v>
      </c>
      <c r="E718" s="84">
        <v>196.90228445</v>
      </c>
      <c r="F718" s="84">
        <v>196.90228445</v>
      </c>
    </row>
    <row r="719" spans="1:6" ht="12.75" customHeight="1" x14ac:dyDescent="0.2">
      <c r="A719" s="83" t="s">
        <v>171</v>
      </c>
      <c r="B719" s="83">
        <v>15</v>
      </c>
      <c r="C719" s="84">
        <v>965.30830136999998</v>
      </c>
      <c r="D719" s="84">
        <v>942.82154719000005</v>
      </c>
      <c r="E719" s="84">
        <v>199.35028969999999</v>
      </c>
      <c r="F719" s="84">
        <v>199.35028969999999</v>
      </c>
    </row>
    <row r="720" spans="1:6" ht="12.75" customHeight="1" x14ac:dyDescent="0.2">
      <c r="A720" s="83" t="s">
        <v>171</v>
      </c>
      <c r="B720" s="83">
        <v>16</v>
      </c>
      <c r="C720" s="84">
        <v>960.49778374000005</v>
      </c>
      <c r="D720" s="84">
        <v>941.58088684999996</v>
      </c>
      <c r="E720" s="84">
        <v>199.08796434000001</v>
      </c>
      <c r="F720" s="84">
        <v>199.08796434000001</v>
      </c>
    </row>
    <row r="721" spans="1:6" ht="12.75" customHeight="1" x14ac:dyDescent="0.2">
      <c r="A721" s="83" t="s">
        <v>171</v>
      </c>
      <c r="B721" s="83">
        <v>17</v>
      </c>
      <c r="C721" s="84">
        <v>932.42043267999998</v>
      </c>
      <c r="D721" s="84">
        <v>916.24199976</v>
      </c>
      <c r="E721" s="84">
        <v>193.73030732000001</v>
      </c>
      <c r="F721" s="84">
        <v>193.73030732000001</v>
      </c>
    </row>
    <row r="722" spans="1:6" ht="12.75" customHeight="1" x14ac:dyDescent="0.2">
      <c r="A722" s="83" t="s">
        <v>171</v>
      </c>
      <c r="B722" s="83">
        <v>18</v>
      </c>
      <c r="C722" s="84">
        <v>899.64333322000005</v>
      </c>
      <c r="D722" s="84">
        <v>885.15449015000002</v>
      </c>
      <c r="E722" s="84">
        <v>187.15716093</v>
      </c>
      <c r="F722" s="84">
        <v>187.15716093</v>
      </c>
    </row>
    <row r="723" spans="1:6" ht="12.75" customHeight="1" x14ac:dyDescent="0.2">
      <c r="A723" s="83" t="s">
        <v>171</v>
      </c>
      <c r="B723" s="83">
        <v>19</v>
      </c>
      <c r="C723" s="84">
        <v>884.25365895000004</v>
      </c>
      <c r="D723" s="84">
        <v>871.56151676000002</v>
      </c>
      <c r="E723" s="84">
        <v>184.28306117</v>
      </c>
      <c r="F723" s="84">
        <v>184.28306117</v>
      </c>
    </row>
    <row r="724" spans="1:6" ht="12.75" customHeight="1" x14ac:dyDescent="0.2">
      <c r="A724" s="83" t="s">
        <v>171</v>
      </c>
      <c r="B724" s="83">
        <v>20</v>
      </c>
      <c r="C724" s="84">
        <v>851.90111572000001</v>
      </c>
      <c r="D724" s="84">
        <v>840.53400234000003</v>
      </c>
      <c r="E724" s="84">
        <v>177.72260016999999</v>
      </c>
      <c r="F724" s="84">
        <v>177.72260016999999</v>
      </c>
    </row>
    <row r="725" spans="1:6" ht="12.75" customHeight="1" x14ac:dyDescent="0.2">
      <c r="A725" s="83" t="s">
        <v>171</v>
      </c>
      <c r="B725" s="83">
        <v>21</v>
      </c>
      <c r="C725" s="84">
        <v>845.21381402999998</v>
      </c>
      <c r="D725" s="84">
        <v>834.80018330999997</v>
      </c>
      <c r="E725" s="84">
        <v>176.51024086000001</v>
      </c>
      <c r="F725" s="84">
        <v>176.51024086000001</v>
      </c>
    </row>
    <row r="726" spans="1:6" ht="12.75" customHeight="1" x14ac:dyDescent="0.2">
      <c r="A726" s="83" t="s">
        <v>171</v>
      </c>
      <c r="B726" s="83">
        <v>22</v>
      </c>
      <c r="C726" s="84">
        <v>823.64284614999997</v>
      </c>
      <c r="D726" s="84">
        <v>813.96149016000004</v>
      </c>
      <c r="E726" s="84">
        <v>172.10410533000001</v>
      </c>
      <c r="F726" s="84">
        <v>172.10410533000001</v>
      </c>
    </row>
    <row r="727" spans="1:6" ht="12.75" customHeight="1" x14ac:dyDescent="0.2">
      <c r="A727" s="83" t="s">
        <v>171</v>
      </c>
      <c r="B727" s="83">
        <v>23</v>
      </c>
      <c r="C727" s="84">
        <v>881.00127430999999</v>
      </c>
      <c r="D727" s="84">
        <v>870.73947188</v>
      </c>
      <c r="E727" s="84">
        <v>184.10924790999999</v>
      </c>
      <c r="F727" s="84">
        <v>184.10924790999999</v>
      </c>
    </row>
    <row r="728" spans="1:6" ht="12.75" customHeight="1" x14ac:dyDescent="0.2">
      <c r="A728" s="83" t="s">
        <v>171</v>
      </c>
      <c r="B728" s="83">
        <v>24</v>
      </c>
      <c r="C728" s="84">
        <v>939.40709041000002</v>
      </c>
      <c r="D728" s="84">
        <v>928.70637246000001</v>
      </c>
      <c r="E728" s="84">
        <v>196.36577563</v>
      </c>
      <c r="F728" s="84">
        <v>196.36577563</v>
      </c>
    </row>
    <row r="729" spans="1:6" ht="12.75" customHeight="1" x14ac:dyDescent="0.2">
      <c r="A729" s="83" t="s">
        <v>172</v>
      </c>
      <c r="B729" s="83">
        <v>1</v>
      </c>
      <c r="C729" s="84">
        <v>963.95496480999998</v>
      </c>
      <c r="D729" s="84">
        <v>952.67261920999999</v>
      </c>
      <c r="E729" s="84">
        <v>201.43320143</v>
      </c>
      <c r="F729" s="84">
        <v>201.43320143</v>
      </c>
    </row>
    <row r="730" spans="1:6" ht="12.75" customHeight="1" x14ac:dyDescent="0.2">
      <c r="A730" s="83" t="s">
        <v>172</v>
      </c>
      <c r="B730" s="83">
        <v>2</v>
      </c>
      <c r="C730" s="84">
        <v>973.76066451999998</v>
      </c>
      <c r="D730" s="84">
        <v>962.92067861999999</v>
      </c>
      <c r="E730" s="84">
        <v>203.60005221</v>
      </c>
      <c r="F730" s="84">
        <v>203.60005221</v>
      </c>
    </row>
    <row r="731" spans="1:6" ht="12.75" customHeight="1" x14ac:dyDescent="0.2">
      <c r="A731" s="83" t="s">
        <v>172</v>
      </c>
      <c r="B731" s="83">
        <v>3</v>
      </c>
      <c r="C731" s="84">
        <v>996.30657377</v>
      </c>
      <c r="D731" s="84">
        <v>988.82789389000004</v>
      </c>
      <c r="E731" s="84">
        <v>209.07787661</v>
      </c>
      <c r="F731" s="84">
        <v>209.07787661</v>
      </c>
    </row>
    <row r="732" spans="1:6" ht="12.75" customHeight="1" x14ac:dyDescent="0.2">
      <c r="A732" s="83" t="s">
        <v>172</v>
      </c>
      <c r="B732" s="83">
        <v>4</v>
      </c>
      <c r="C732" s="84">
        <v>1012.204653</v>
      </c>
      <c r="D732" s="84">
        <v>1000.76446142</v>
      </c>
      <c r="E732" s="84">
        <v>211.60174573</v>
      </c>
      <c r="F732" s="84">
        <v>211.60174573</v>
      </c>
    </row>
    <row r="733" spans="1:6" ht="12.75" customHeight="1" x14ac:dyDescent="0.2">
      <c r="A733" s="83" t="s">
        <v>172</v>
      </c>
      <c r="B733" s="83">
        <v>5</v>
      </c>
      <c r="C733" s="84">
        <v>1011.24677557</v>
      </c>
      <c r="D733" s="84">
        <v>999.87432598999999</v>
      </c>
      <c r="E733" s="84">
        <v>211.4135354</v>
      </c>
      <c r="F733" s="84">
        <v>211.4135354</v>
      </c>
    </row>
    <row r="734" spans="1:6" ht="12.75" customHeight="1" x14ac:dyDescent="0.2">
      <c r="A734" s="83" t="s">
        <v>172</v>
      </c>
      <c r="B734" s="83">
        <v>6</v>
      </c>
      <c r="C734" s="84">
        <v>1000.96307358</v>
      </c>
      <c r="D734" s="84">
        <v>989.56549597000003</v>
      </c>
      <c r="E734" s="84">
        <v>209.23383526999999</v>
      </c>
      <c r="F734" s="84">
        <v>209.23383526999999</v>
      </c>
    </row>
    <row r="735" spans="1:6" ht="12.75" customHeight="1" x14ac:dyDescent="0.2">
      <c r="A735" s="83" t="s">
        <v>172</v>
      </c>
      <c r="B735" s="83">
        <v>7</v>
      </c>
      <c r="C735" s="84">
        <v>981.25253605</v>
      </c>
      <c r="D735" s="84">
        <v>970.20148978999998</v>
      </c>
      <c r="E735" s="84">
        <v>205.13950771</v>
      </c>
      <c r="F735" s="84">
        <v>205.13950771</v>
      </c>
    </row>
    <row r="736" spans="1:6" ht="12.75" customHeight="1" x14ac:dyDescent="0.2">
      <c r="A736" s="83" t="s">
        <v>172</v>
      </c>
      <c r="B736" s="83">
        <v>8</v>
      </c>
      <c r="C736" s="84">
        <v>949.76659344999996</v>
      </c>
      <c r="D736" s="84">
        <v>938.93333786999995</v>
      </c>
      <c r="E736" s="84">
        <v>198.52816630000001</v>
      </c>
      <c r="F736" s="84">
        <v>198.52816630000001</v>
      </c>
    </row>
    <row r="737" spans="1:6" ht="12.75" customHeight="1" x14ac:dyDescent="0.2">
      <c r="A737" s="83" t="s">
        <v>172</v>
      </c>
      <c r="B737" s="83">
        <v>9</v>
      </c>
      <c r="C737" s="84">
        <v>867.20820696999999</v>
      </c>
      <c r="D737" s="84">
        <v>857.60465428999998</v>
      </c>
      <c r="E737" s="84">
        <v>181.33202066000001</v>
      </c>
      <c r="F737" s="84">
        <v>181.33202066000001</v>
      </c>
    </row>
    <row r="738" spans="1:6" ht="12.75" customHeight="1" x14ac:dyDescent="0.2">
      <c r="A738" s="83" t="s">
        <v>172</v>
      </c>
      <c r="B738" s="83">
        <v>10</v>
      </c>
      <c r="C738" s="84">
        <v>834.91733830999999</v>
      </c>
      <c r="D738" s="84">
        <v>825.31409384000006</v>
      </c>
      <c r="E738" s="84">
        <v>174.50450108000001</v>
      </c>
      <c r="F738" s="84">
        <v>174.50450108000001</v>
      </c>
    </row>
    <row r="739" spans="1:6" ht="12.75" customHeight="1" x14ac:dyDescent="0.2">
      <c r="A739" s="83" t="s">
        <v>172</v>
      </c>
      <c r="B739" s="83">
        <v>11</v>
      </c>
      <c r="C739" s="84">
        <v>828.07715374999998</v>
      </c>
      <c r="D739" s="84">
        <v>818.83990253000002</v>
      </c>
      <c r="E739" s="84">
        <v>173.13559737</v>
      </c>
      <c r="F739" s="84">
        <v>173.13559737</v>
      </c>
    </row>
    <row r="740" spans="1:6" ht="12.75" customHeight="1" x14ac:dyDescent="0.2">
      <c r="A740" s="83" t="s">
        <v>172</v>
      </c>
      <c r="B740" s="83">
        <v>12</v>
      </c>
      <c r="C740" s="84">
        <v>847.04767638999999</v>
      </c>
      <c r="D740" s="84">
        <v>837.31957885999998</v>
      </c>
      <c r="E740" s="84">
        <v>177.04294213</v>
      </c>
      <c r="F740" s="84">
        <v>177.04294213</v>
      </c>
    </row>
    <row r="741" spans="1:6" ht="12.75" customHeight="1" x14ac:dyDescent="0.2">
      <c r="A741" s="83" t="s">
        <v>172</v>
      </c>
      <c r="B741" s="83">
        <v>13</v>
      </c>
      <c r="C741" s="84">
        <v>888.18180256999995</v>
      </c>
      <c r="D741" s="84">
        <v>877.55553205000001</v>
      </c>
      <c r="E741" s="84">
        <v>185.55043641</v>
      </c>
      <c r="F741" s="84">
        <v>185.55043641</v>
      </c>
    </row>
    <row r="742" spans="1:6" ht="12.75" customHeight="1" x14ac:dyDescent="0.2">
      <c r="A742" s="83" t="s">
        <v>172</v>
      </c>
      <c r="B742" s="83">
        <v>14</v>
      </c>
      <c r="C742" s="84">
        <v>909.08668258</v>
      </c>
      <c r="D742" s="84">
        <v>897.79363164999995</v>
      </c>
      <c r="E742" s="84">
        <v>189.82958237</v>
      </c>
      <c r="F742" s="84">
        <v>189.82958237</v>
      </c>
    </row>
    <row r="743" spans="1:6" ht="12.75" customHeight="1" x14ac:dyDescent="0.2">
      <c r="A743" s="83" t="s">
        <v>172</v>
      </c>
      <c r="B743" s="83">
        <v>15</v>
      </c>
      <c r="C743" s="84">
        <v>912.53053737000005</v>
      </c>
      <c r="D743" s="84">
        <v>900.94596851999995</v>
      </c>
      <c r="E743" s="84">
        <v>190.49611282000001</v>
      </c>
      <c r="F743" s="84">
        <v>190.49611282000001</v>
      </c>
    </row>
    <row r="744" spans="1:6" ht="12.75" customHeight="1" x14ac:dyDescent="0.2">
      <c r="A744" s="83" t="s">
        <v>172</v>
      </c>
      <c r="B744" s="83">
        <v>16</v>
      </c>
      <c r="C744" s="84">
        <v>912.14770719000001</v>
      </c>
      <c r="D744" s="84">
        <v>901.05849231000002</v>
      </c>
      <c r="E744" s="84">
        <v>190.51990486</v>
      </c>
      <c r="F744" s="84">
        <v>190.51990486</v>
      </c>
    </row>
    <row r="745" spans="1:6" ht="12.75" customHeight="1" x14ac:dyDescent="0.2">
      <c r="A745" s="83" t="s">
        <v>172</v>
      </c>
      <c r="B745" s="83">
        <v>17</v>
      </c>
      <c r="C745" s="84">
        <v>885.52361954000003</v>
      </c>
      <c r="D745" s="84">
        <v>875.31014947000006</v>
      </c>
      <c r="E745" s="84">
        <v>185.07567248000001</v>
      </c>
      <c r="F745" s="84">
        <v>185.07567248000001</v>
      </c>
    </row>
    <row r="746" spans="1:6" ht="12.75" customHeight="1" x14ac:dyDescent="0.2">
      <c r="A746" s="83" t="s">
        <v>172</v>
      </c>
      <c r="B746" s="83">
        <v>18</v>
      </c>
      <c r="C746" s="84">
        <v>833.31686597999999</v>
      </c>
      <c r="D746" s="84">
        <v>832.41748342000005</v>
      </c>
      <c r="E746" s="84">
        <v>176.00644253999999</v>
      </c>
      <c r="F746" s="84">
        <v>176.00644253999999</v>
      </c>
    </row>
    <row r="747" spans="1:6" ht="12.75" customHeight="1" x14ac:dyDescent="0.2">
      <c r="A747" s="83" t="s">
        <v>172</v>
      </c>
      <c r="B747" s="83">
        <v>19</v>
      </c>
      <c r="C747" s="84">
        <v>826.63440588000003</v>
      </c>
      <c r="D747" s="84">
        <v>821.46036976000005</v>
      </c>
      <c r="E747" s="84">
        <v>173.68966924</v>
      </c>
      <c r="F747" s="84">
        <v>173.68966924</v>
      </c>
    </row>
    <row r="748" spans="1:6" ht="12.75" customHeight="1" x14ac:dyDescent="0.2">
      <c r="A748" s="83" t="s">
        <v>172</v>
      </c>
      <c r="B748" s="83">
        <v>20</v>
      </c>
      <c r="C748" s="84">
        <v>806.98663108999995</v>
      </c>
      <c r="D748" s="84">
        <v>801.43670856000006</v>
      </c>
      <c r="E748" s="84">
        <v>169.45586416</v>
      </c>
      <c r="F748" s="84">
        <v>169.45586416</v>
      </c>
    </row>
    <row r="749" spans="1:6" ht="12.75" customHeight="1" x14ac:dyDescent="0.2">
      <c r="A749" s="83" t="s">
        <v>172</v>
      </c>
      <c r="B749" s="83">
        <v>21</v>
      </c>
      <c r="C749" s="84">
        <v>788.98227228999997</v>
      </c>
      <c r="D749" s="84">
        <v>784.69341452000003</v>
      </c>
      <c r="E749" s="84">
        <v>165.91566026000001</v>
      </c>
      <c r="F749" s="84">
        <v>165.91566026000001</v>
      </c>
    </row>
    <row r="750" spans="1:6" ht="12.75" customHeight="1" x14ac:dyDescent="0.2">
      <c r="A750" s="83" t="s">
        <v>172</v>
      </c>
      <c r="B750" s="83">
        <v>22</v>
      </c>
      <c r="C750" s="84">
        <v>800.09531922999997</v>
      </c>
      <c r="D750" s="84">
        <v>792.76971394999998</v>
      </c>
      <c r="E750" s="84">
        <v>167.62331388000001</v>
      </c>
      <c r="F750" s="84">
        <v>167.62331388000001</v>
      </c>
    </row>
    <row r="751" spans="1:6" ht="12.75" customHeight="1" x14ac:dyDescent="0.2">
      <c r="A751" s="83" t="s">
        <v>172</v>
      </c>
      <c r="B751" s="83">
        <v>23</v>
      </c>
      <c r="C751" s="84">
        <v>851.43273443999999</v>
      </c>
      <c r="D751" s="84">
        <v>843.41123718999995</v>
      </c>
      <c r="E751" s="84">
        <v>178.33096302000001</v>
      </c>
      <c r="F751" s="84">
        <v>178.33096302000001</v>
      </c>
    </row>
    <row r="752" spans="1:6" ht="12.75" customHeight="1" x14ac:dyDescent="0.2">
      <c r="A752" s="83" t="s">
        <v>172</v>
      </c>
      <c r="B752" s="83">
        <v>24</v>
      </c>
      <c r="C752" s="84">
        <v>921.12818907999997</v>
      </c>
      <c r="D752" s="84">
        <v>913.07250370999998</v>
      </c>
      <c r="E752" s="84">
        <v>193.06014873000001</v>
      </c>
      <c r="F752" s="84">
        <v>193.06014873000001</v>
      </c>
    </row>
    <row r="753" spans="1:6" ht="12.75" customHeight="1" x14ac:dyDescent="0.2">
      <c r="A753" s="83" t="s">
        <v>173</v>
      </c>
      <c r="B753" s="83">
        <v>1</v>
      </c>
      <c r="C753" s="84">
        <v>947.96426685999995</v>
      </c>
      <c r="D753" s="84">
        <v>946.75605154000004</v>
      </c>
      <c r="E753" s="84">
        <v>200.18220171999999</v>
      </c>
      <c r="F753" s="84">
        <v>200.18220171999999</v>
      </c>
    </row>
    <row r="754" spans="1:6" ht="12.75" customHeight="1" x14ac:dyDescent="0.2">
      <c r="A754" s="83" t="s">
        <v>173</v>
      </c>
      <c r="B754" s="83">
        <v>2</v>
      </c>
      <c r="C754" s="84">
        <v>977.67362872000001</v>
      </c>
      <c r="D754" s="84">
        <v>976.87785747999999</v>
      </c>
      <c r="E754" s="84">
        <v>206.55115961999999</v>
      </c>
      <c r="F754" s="84">
        <v>206.55115961999999</v>
      </c>
    </row>
    <row r="755" spans="1:6" ht="12.75" customHeight="1" x14ac:dyDescent="0.2">
      <c r="A755" s="83" t="s">
        <v>173</v>
      </c>
      <c r="B755" s="83">
        <v>3</v>
      </c>
      <c r="C755" s="84">
        <v>1005.6443333</v>
      </c>
      <c r="D755" s="84">
        <v>999.67332520000002</v>
      </c>
      <c r="E755" s="84">
        <v>211.37103576999999</v>
      </c>
      <c r="F755" s="84">
        <v>211.37103576999999</v>
      </c>
    </row>
    <row r="756" spans="1:6" ht="12.75" customHeight="1" x14ac:dyDescent="0.2">
      <c r="A756" s="83" t="s">
        <v>173</v>
      </c>
      <c r="B756" s="83">
        <v>4</v>
      </c>
      <c r="C756" s="84">
        <v>1009.75175825</v>
      </c>
      <c r="D756" s="84">
        <v>1009.2153869700001</v>
      </c>
      <c r="E756" s="84">
        <v>213.38861034000001</v>
      </c>
      <c r="F756" s="84">
        <v>213.38861034000001</v>
      </c>
    </row>
    <row r="757" spans="1:6" ht="12.75" customHeight="1" x14ac:dyDescent="0.2">
      <c r="A757" s="83" t="s">
        <v>173</v>
      </c>
      <c r="B757" s="83">
        <v>5</v>
      </c>
      <c r="C757" s="84">
        <v>1014.49297643</v>
      </c>
      <c r="D757" s="84">
        <v>1010.68249342</v>
      </c>
      <c r="E757" s="84">
        <v>213.69881548999999</v>
      </c>
      <c r="F757" s="84">
        <v>213.69881548999999</v>
      </c>
    </row>
    <row r="758" spans="1:6" ht="12.75" customHeight="1" x14ac:dyDescent="0.2">
      <c r="A758" s="83" t="s">
        <v>173</v>
      </c>
      <c r="B758" s="83">
        <v>6</v>
      </c>
      <c r="C758" s="84">
        <v>1004.7705627</v>
      </c>
      <c r="D758" s="84">
        <v>1004.45525662</v>
      </c>
      <c r="E758" s="84">
        <v>212.38212787000001</v>
      </c>
      <c r="F758" s="84">
        <v>212.38212787000001</v>
      </c>
    </row>
    <row r="759" spans="1:6" ht="12.75" customHeight="1" x14ac:dyDescent="0.2">
      <c r="A759" s="83" t="s">
        <v>173</v>
      </c>
      <c r="B759" s="83">
        <v>7</v>
      </c>
      <c r="C759" s="84">
        <v>980.13622515999998</v>
      </c>
      <c r="D759" s="84">
        <v>977.33295677000001</v>
      </c>
      <c r="E759" s="84">
        <v>206.64738586000001</v>
      </c>
      <c r="F759" s="84">
        <v>206.64738586000001</v>
      </c>
    </row>
    <row r="760" spans="1:6" ht="12.75" customHeight="1" x14ac:dyDescent="0.2">
      <c r="A760" s="83" t="s">
        <v>173</v>
      </c>
      <c r="B760" s="83">
        <v>8</v>
      </c>
      <c r="C760" s="84">
        <v>935.89548275000004</v>
      </c>
      <c r="D760" s="84">
        <v>934.45382517999997</v>
      </c>
      <c r="E760" s="84">
        <v>197.58101765000001</v>
      </c>
      <c r="F760" s="84">
        <v>197.58101765000001</v>
      </c>
    </row>
    <row r="761" spans="1:6" ht="12.75" customHeight="1" x14ac:dyDescent="0.2">
      <c r="A761" s="83" t="s">
        <v>173</v>
      </c>
      <c r="B761" s="83">
        <v>9</v>
      </c>
      <c r="C761" s="84">
        <v>864.49316850000002</v>
      </c>
      <c r="D761" s="84">
        <v>863.87235681000004</v>
      </c>
      <c r="E761" s="84">
        <v>182.65726436</v>
      </c>
      <c r="F761" s="84">
        <v>182.65726436</v>
      </c>
    </row>
    <row r="762" spans="1:6" ht="12.75" customHeight="1" x14ac:dyDescent="0.2">
      <c r="A762" s="83" t="s">
        <v>173</v>
      </c>
      <c r="B762" s="83">
        <v>10</v>
      </c>
      <c r="C762" s="84">
        <v>827.77213191999999</v>
      </c>
      <c r="D762" s="84">
        <v>827.18925940999998</v>
      </c>
      <c r="E762" s="84">
        <v>174.90098628999999</v>
      </c>
      <c r="F762" s="84">
        <v>174.90098628999999</v>
      </c>
    </row>
    <row r="763" spans="1:6" ht="12.75" customHeight="1" x14ac:dyDescent="0.2">
      <c r="A763" s="83" t="s">
        <v>173</v>
      </c>
      <c r="B763" s="83">
        <v>11</v>
      </c>
      <c r="C763" s="84">
        <v>830.13222933999998</v>
      </c>
      <c r="D763" s="84">
        <v>825.69308771999999</v>
      </c>
      <c r="E763" s="84">
        <v>174.58463558</v>
      </c>
      <c r="F763" s="84">
        <v>174.58463558</v>
      </c>
    </row>
    <row r="764" spans="1:6" ht="12.75" customHeight="1" x14ac:dyDescent="0.2">
      <c r="A764" s="83" t="s">
        <v>173</v>
      </c>
      <c r="B764" s="83">
        <v>12</v>
      </c>
      <c r="C764" s="84">
        <v>865.18619351999996</v>
      </c>
      <c r="D764" s="84">
        <v>856.65837251000005</v>
      </c>
      <c r="E764" s="84">
        <v>181.13193874000001</v>
      </c>
      <c r="F764" s="84">
        <v>181.13193874000001</v>
      </c>
    </row>
    <row r="765" spans="1:6" ht="12.75" customHeight="1" x14ac:dyDescent="0.2">
      <c r="A765" s="83" t="s">
        <v>173</v>
      </c>
      <c r="B765" s="83">
        <v>13</v>
      </c>
      <c r="C765" s="84">
        <v>901.06028476999995</v>
      </c>
      <c r="D765" s="84">
        <v>899.67886782999994</v>
      </c>
      <c r="E765" s="84">
        <v>190.22819691999999</v>
      </c>
      <c r="F765" s="84">
        <v>190.22819691999999</v>
      </c>
    </row>
    <row r="766" spans="1:6" ht="12.75" customHeight="1" x14ac:dyDescent="0.2">
      <c r="A766" s="83" t="s">
        <v>173</v>
      </c>
      <c r="B766" s="83">
        <v>14</v>
      </c>
      <c r="C766" s="84">
        <v>918.00260722999997</v>
      </c>
      <c r="D766" s="84">
        <v>913.15944764999995</v>
      </c>
      <c r="E766" s="84">
        <v>193.07853216999999</v>
      </c>
      <c r="F766" s="84">
        <v>193.07853216999999</v>
      </c>
    </row>
    <row r="767" spans="1:6" ht="12.75" customHeight="1" x14ac:dyDescent="0.2">
      <c r="A767" s="83" t="s">
        <v>173</v>
      </c>
      <c r="B767" s="83">
        <v>15</v>
      </c>
      <c r="C767" s="84">
        <v>933.01456837000001</v>
      </c>
      <c r="D767" s="84">
        <v>924.23007913000004</v>
      </c>
      <c r="E767" s="84">
        <v>195.41930768</v>
      </c>
      <c r="F767" s="84">
        <v>195.41930768</v>
      </c>
    </row>
    <row r="768" spans="1:6" ht="12.75" customHeight="1" x14ac:dyDescent="0.2">
      <c r="A768" s="83" t="s">
        <v>173</v>
      </c>
      <c r="B768" s="83">
        <v>16</v>
      </c>
      <c r="C768" s="84">
        <v>923.06019812</v>
      </c>
      <c r="D768" s="84">
        <v>920.11640839999995</v>
      </c>
      <c r="E768" s="84">
        <v>194.54951270000001</v>
      </c>
      <c r="F768" s="84">
        <v>194.54951270000001</v>
      </c>
    </row>
    <row r="769" spans="1:6" ht="12.75" customHeight="1" x14ac:dyDescent="0.2">
      <c r="A769" s="83" t="s">
        <v>173</v>
      </c>
      <c r="B769" s="83">
        <v>17</v>
      </c>
      <c r="C769" s="84">
        <v>895.21613435999996</v>
      </c>
      <c r="D769" s="84">
        <v>886.61032733000002</v>
      </c>
      <c r="E769" s="84">
        <v>187.4649833</v>
      </c>
      <c r="F769" s="84">
        <v>187.4649833</v>
      </c>
    </row>
    <row r="770" spans="1:6" ht="12.75" customHeight="1" x14ac:dyDescent="0.2">
      <c r="A770" s="83" t="s">
        <v>173</v>
      </c>
      <c r="B770" s="83">
        <v>18</v>
      </c>
      <c r="C770" s="84">
        <v>857.16562701999999</v>
      </c>
      <c r="D770" s="84">
        <v>848.89130482999997</v>
      </c>
      <c r="E770" s="84">
        <v>179.48966910999999</v>
      </c>
      <c r="F770" s="84">
        <v>179.48966910999999</v>
      </c>
    </row>
    <row r="771" spans="1:6" ht="12.75" customHeight="1" x14ac:dyDescent="0.2">
      <c r="A771" s="83" t="s">
        <v>173</v>
      </c>
      <c r="B771" s="83">
        <v>19</v>
      </c>
      <c r="C771" s="84">
        <v>827.03329962999999</v>
      </c>
      <c r="D771" s="84">
        <v>818.82584777</v>
      </c>
      <c r="E771" s="84">
        <v>173.13262563000001</v>
      </c>
      <c r="F771" s="84">
        <v>173.13262563000001</v>
      </c>
    </row>
    <row r="772" spans="1:6" ht="12.75" customHeight="1" x14ac:dyDescent="0.2">
      <c r="A772" s="83" t="s">
        <v>173</v>
      </c>
      <c r="B772" s="83">
        <v>20</v>
      </c>
      <c r="C772" s="84">
        <v>800.73028852000004</v>
      </c>
      <c r="D772" s="84">
        <v>799.89236240000002</v>
      </c>
      <c r="E772" s="84">
        <v>169.12932744</v>
      </c>
      <c r="F772" s="84">
        <v>169.12932744</v>
      </c>
    </row>
    <row r="773" spans="1:6" ht="12.75" customHeight="1" x14ac:dyDescent="0.2">
      <c r="A773" s="83" t="s">
        <v>173</v>
      </c>
      <c r="B773" s="83">
        <v>21</v>
      </c>
      <c r="C773" s="84">
        <v>785.07636119999995</v>
      </c>
      <c r="D773" s="84">
        <v>779.68144028999995</v>
      </c>
      <c r="E773" s="84">
        <v>164.85592789</v>
      </c>
      <c r="F773" s="84">
        <v>164.85592789</v>
      </c>
    </row>
    <row r="774" spans="1:6" ht="12.75" customHeight="1" x14ac:dyDescent="0.2">
      <c r="A774" s="83" t="s">
        <v>173</v>
      </c>
      <c r="B774" s="83">
        <v>22</v>
      </c>
      <c r="C774" s="84">
        <v>780.41902425000001</v>
      </c>
      <c r="D774" s="84">
        <v>777.67205106999995</v>
      </c>
      <c r="E774" s="84">
        <v>164.43106241000001</v>
      </c>
      <c r="F774" s="84">
        <v>164.43106241000001</v>
      </c>
    </row>
    <row r="775" spans="1:6" ht="12.75" customHeight="1" x14ac:dyDescent="0.2">
      <c r="A775" s="83" t="s">
        <v>173</v>
      </c>
      <c r="B775" s="83">
        <v>23</v>
      </c>
      <c r="C775" s="84">
        <v>829.64683624999998</v>
      </c>
      <c r="D775" s="84">
        <v>826.21165708000001</v>
      </c>
      <c r="E775" s="84">
        <v>174.69428195</v>
      </c>
      <c r="F775" s="84">
        <v>174.69428195</v>
      </c>
    </row>
    <row r="776" spans="1:6" ht="12.75" customHeight="1" x14ac:dyDescent="0.2">
      <c r="A776" s="83" t="s">
        <v>173</v>
      </c>
      <c r="B776" s="83">
        <v>24</v>
      </c>
      <c r="C776" s="84">
        <v>902.21916470999997</v>
      </c>
      <c r="D776" s="84">
        <v>896.99869719000003</v>
      </c>
      <c r="E776" s="84">
        <v>189.66150135000001</v>
      </c>
      <c r="F776" s="84">
        <v>189.66150135000001</v>
      </c>
    </row>
    <row r="777" spans="1:6" ht="12.75" customHeight="1" x14ac:dyDescent="0.2"/>
  </sheetData>
  <sheetProtection password="CF36" sheet="1" objects="1" scenarios="1" formatCells="0" formatColumns="0" formatRows="0" insertColumns="0" insertRows="0" insertHyperlinks="0" deleteColumns="0" deleteRows="0" sort="0" autoFilter="0" pivotTables="0"/>
  <mergeCells count="23">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0:B20"/>
    <mergeCell ref="A21:B21"/>
    <mergeCell ref="A30:A31"/>
    <mergeCell ref="B30:B31"/>
    <mergeCell ref="A25:B25"/>
    <mergeCell ref="A26:B26"/>
    <mergeCell ref="A27:B27"/>
    <mergeCell ref="A23:B23"/>
    <mergeCell ref="A24:B24"/>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136"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136" r:id="rId4"/>
      </mc:Fallback>
    </mc:AlternateContent>
    <mc:AlternateContent xmlns:mc="http://schemas.openxmlformats.org/markup-compatibility/2006">
      <mc:Choice Requires="x14">
        <oleObject progId="Equation.3" shapeId="1137"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137" r:id="rId6"/>
      </mc:Fallback>
    </mc:AlternateContent>
    <mc:AlternateContent xmlns:mc="http://schemas.openxmlformats.org/markup-compatibility/2006">
      <mc:Choice Requires="x14">
        <oleObject progId="Equation.3" shapeId="1138"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138" r:id="rId8"/>
      </mc:Fallback>
    </mc:AlternateContent>
    <mc:AlternateContent xmlns:mc="http://schemas.openxmlformats.org/markup-compatibility/2006">
      <mc:Choice Requires="x14">
        <oleObject progId="Equation.3" shapeId="1139"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139" r:id="rId10"/>
      </mc:Fallback>
    </mc:AlternateContent>
    <mc:AlternateContent xmlns:mc="http://schemas.openxmlformats.org/markup-compatibility/2006">
      <mc:Choice Requires="x14">
        <oleObject progId="Equation.3" shapeId="1140"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140" r:id="rId12"/>
      </mc:Fallback>
    </mc:AlternateContent>
    <mc:AlternateContent xmlns:mc="http://schemas.openxmlformats.org/markup-compatibility/2006">
      <mc:Choice Requires="x14">
        <oleObject progId="Equation.3" shapeId="1141" r:id="rId14">
          <objectPr defaultSize="0" autoPict="0" r:id="rId15">
            <anchor moveWithCells="1" sizeWithCells="1">
              <from>
                <xdr:col>2</xdr:col>
                <xdr:colOff>295275</xdr:colOff>
                <xdr:row>31</xdr:row>
                <xdr:rowOff>38100</xdr:rowOff>
              </from>
              <to>
                <xdr:col>2</xdr:col>
                <xdr:colOff>1047750</xdr:colOff>
                <xdr:row>32</xdr:row>
                <xdr:rowOff>0</xdr:rowOff>
              </to>
            </anchor>
          </objectPr>
        </oleObject>
      </mc:Choice>
      <mc:Fallback>
        <oleObject progId="Equation.3" shapeId="1141" r:id="rId14"/>
      </mc:Fallback>
    </mc:AlternateContent>
    <mc:AlternateContent xmlns:mc="http://schemas.openxmlformats.org/markup-compatibility/2006">
      <mc:Choice Requires="x14">
        <oleObject progId="Equation.3" shapeId="1142" r:id="rId16">
          <objectPr defaultSize="0" autoPict="0" r:id="rId17">
            <anchor moveWithCells="1" sizeWithCells="1">
              <from>
                <xdr:col>3</xdr:col>
                <xdr:colOff>104775</xdr:colOff>
                <xdr:row>31</xdr:row>
                <xdr:rowOff>47625</xdr:rowOff>
              </from>
              <to>
                <xdr:col>3</xdr:col>
                <xdr:colOff>923925</xdr:colOff>
                <xdr:row>32</xdr:row>
                <xdr:rowOff>0</xdr:rowOff>
              </to>
            </anchor>
          </objectPr>
        </oleObject>
      </mc:Choice>
      <mc:Fallback>
        <oleObject progId="Equation.3" shapeId="1142" r:id="rId16"/>
      </mc:Fallback>
    </mc:AlternateContent>
    <mc:AlternateContent xmlns:mc="http://schemas.openxmlformats.org/markup-compatibility/2006">
      <mc:Choice Requires="x14">
        <oleObject progId="Equation.3" shapeId="1143" r:id="rId18">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143" r:id="rId18"/>
      </mc:Fallback>
    </mc:AlternateContent>
    <mc:AlternateContent xmlns:mc="http://schemas.openxmlformats.org/markup-compatibility/2006">
      <mc:Choice Requires="x14">
        <oleObject progId="Equation.3" shapeId="1144" r:id="rId20">
          <objectPr defaultSize="0" autoPict="0" r:id="rId21">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144" r:id="rId20"/>
      </mc:Fallback>
    </mc:AlternateContent>
    <mc:AlternateContent xmlns:mc="http://schemas.openxmlformats.org/markup-compatibility/2006">
      <mc:Choice Requires="x14">
        <oleObject progId="Equation.3" shapeId="1145"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145" r:id="rId22"/>
      </mc:Fallback>
    </mc:AlternateContent>
    <mc:AlternateContent xmlns:mc="http://schemas.openxmlformats.org/markup-compatibility/2006">
      <mc:Choice Requires="x14">
        <oleObject progId="Equation.3" shapeId="1146" r:id="rId24">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146" r:id="rId24"/>
      </mc:Fallback>
    </mc:AlternateContent>
    <mc:AlternateContent xmlns:mc="http://schemas.openxmlformats.org/markup-compatibility/2006">
      <mc:Choice Requires="x14">
        <oleObject progId="Equation.3" shapeId="1147" r:id="rId26">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147" r:id="rId26"/>
      </mc:Fallback>
    </mc:AlternateContent>
    <mc:AlternateContent xmlns:mc="http://schemas.openxmlformats.org/markup-compatibility/2006">
      <mc:Choice Requires="x14">
        <oleObject progId="Equation.3" shapeId="1148" r:id="rId28">
          <objectPr defaultSize="0" autoPict="0" r:id="rId29">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148" r:id="rId28"/>
      </mc:Fallback>
    </mc:AlternateContent>
    <mc:AlternateContent xmlns:mc="http://schemas.openxmlformats.org/markup-compatibility/2006">
      <mc:Choice Requires="x14">
        <oleObject progId="Equation.3" shapeId="1149" r:id="rId30">
          <objectPr defaultSize="0" autoPict="0" r:id="rId31">
            <anchor moveWithCells="1" sizeWithCells="1">
              <from>
                <xdr:col>5</xdr:col>
                <xdr:colOff>457200</xdr:colOff>
                <xdr:row>31</xdr:row>
                <xdr:rowOff>95250</xdr:rowOff>
              </from>
              <to>
                <xdr:col>5</xdr:col>
                <xdr:colOff>1057275</xdr:colOff>
                <xdr:row>32</xdr:row>
                <xdr:rowOff>0</xdr:rowOff>
              </to>
            </anchor>
          </objectPr>
        </oleObject>
      </mc:Choice>
      <mc:Fallback>
        <oleObject progId="Equation.3" shapeId="1149"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UKM-test-OPP</cp:lastModifiedBy>
  <cp:lastPrinted>2013-04-01T04:34:58Z</cp:lastPrinted>
  <dcterms:created xsi:type="dcterms:W3CDTF">2013-02-04T09:28:33Z</dcterms:created>
  <dcterms:modified xsi:type="dcterms:W3CDTF">2019-04-16T13:08:58Z</dcterms:modified>
</cp:coreProperties>
</file>